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5.xml" ContentType="application/vnd.openxmlformats-officedocument.spreadsheetml.worksheet+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https://stateofwa-my.sharepoint.com/personal/andrew_doyle_utc_wa_gov/Documents/Local Computer Files/Documents/Custom Office Templates/2023/May/"/>
    </mc:Choice>
  </mc:AlternateContent>
  <xr:revisionPtr revIDLastSave="0" documentId="8_{6EA8E4B0-084D-49D8-876E-FC4CB2E42C48}" xr6:coauthVersionLast="47" xr6:coauthVersionMax="47" xr10:uidLastSave="{00000000-0000-0000-0000-000000000000}"/>
  <bookViews>
    <workbookView xWindow="780" yWindow="780" windowWidth="15375" windowHeight="7875" tabRatio="678" activeTab="7" xr2:uid="{00000000-000D-0000-FFFF-FFFF00000000}"/>
  </bookViews>
  <sheets>
    <sheet name="Sendout Input Format" sheetId="20" r:id="rId1"/>
    <sheet name="Gas-Load for Sendout " sheetId="2" r:id="rId2"/>
    <sheet name="F22 Data" sheetId="18" r:id="rId3"/>
    <sheet name="HDD Data" sheetId="19" r:id="rId4"/>
    <sheet name="Sendout Temp input" sheetId="26" r:id="rId5"/>
    <sheet name="Gas - Customers" sheetId="23" r:id="rId6"/>
    <sheet name="Gas - Load" sheetId="24" r:id="rId7"/>
    <sheet name="Gas - Peaks" sheetId="25" r:id="rId8"/>
  </sheets>
  <externalReferences>
    <externalReference r:id="rId9"/>
  </externalReferences>
  <definedNames>
    <definedName name="_xlnm.Print_Area" localSheetId="1">'Gas-Load for Sendout '!#REF!</definedName>
    <definedName name="_xlnm.Print_Titles" localSheetId="1">'Gas-Load for Sendout '!$A:$A,'Gas-Load for Sendout '!$2:$5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M28" i="26" l="1"/>
  <c r="LL28" i="26"/>
  <c r="LK28" i="26"/>
  <c r="LJ28" i="26"/>
  <c r="LI28" i="26"/>
  <c r="LH28" i="26"/>
  <c r="LH62" i="26" s="1"/>
  <c r="LG28" i="26"/>
  <c r="LG62" i="26" s="1"/>
  <c r="LF28" i="26"/>
  <c r="LE28" i="26"/>
  <c r="LD28" i="26"/>
  <c r="LC28" i="26"/>
  <c r="LB28" i="26"/>
  <c r="LA28" i="26"/>
  <c r="KZ28" i="26"/>
  <c r="KY28" i="26"/>
  <c r="KY62" i="26" s="1"/>
  <c r="KX28" i="26"/>
  <c r="KW28" i="26"/>
  <c r="KV28" i="26"/>
  <c r="KU28" i="26"/>
  <c r="KT28" i="26"/>
  <c r="KS28" i="26"/>
  <c r="KR28" i="26"/>
  <c r="KQ28" i="26"/>
  <c r="KQ62" i="26" s="1"/>
  <c r="KP28" i="26"/>
  <c r="KO28" i="26"/>
  <c r="KN28" i="26"/>
  <c r="KM28" i="26"/>
  <c r="KL28" i="26"/>
  <c r="KK28" i="26"/>
  <c r="KJ28" i="26"/>
  <c r="KI28" i="26"/>
  <c r="KI62" i="26" s="1"/>
  <c r="KH28" i="26"/>
  <c r="KG28" i="26"/>
  <c r="KF28" i="26"/>
  <c r="KE28" i="26"/>
  <c r="KD28" i="26"/>
  <c r="KC28" i="26"/>
  <c r="KB28" i="26"/>
  <c r="KB62" i="26" s="1"/>
  <c r="KA28" i="26"/>
  <c r="KA62" i="26" s="1"/>
  <c r="JZ28" i="26"/>
  <c r="JY28" i="26"/>
  <c r="JX28" i="26"/>
  <c r="JW28" i="26"/>
  <c r="JV28" i="26"/>
  <c r="JU28" i="26"/>
  <c r="JT28" i="26"/>
  <c r="JT62" i="26" s="1"/>
  <c r="JS28" i="26"/>
  <c r="JS62" i="26" s="1"/>
  <c r="JR28" i="26"/>
  <c r="JQ28" i="26"/>
  <c r="JP28" i="26"/>
  <c r="JO28" i="26"/>
  <c r="JN28" i="26"/>
  <c r="JM28" i="26"/>
  <c r="JL28" i="26"/>
  <c r="JL62" i="26" s="1"/>
  <c r="JK28" i="26"/>
  <c r="JK62" i="26" s="1"/>
  <c r="JJ28" i="26"/>
  <c r="JI28" i="26"/>
  <c r="JH28" i="26"/>
  <c r="JG28" i="26"/>
  <c r="JF28" i="26"/>
  <c r="JE28" i="26"/>
  <c r="JD28" i="26"/>
  <c r="JD62" i="26" s="1"/>
  <c r="JC28" i="26"/>
  <c r="JC62" i="26" s="1"/>
  <c r="JB28" i="26"/>
  <c r="JA28" i="26"/>
  <c r="IZ28" i="26"/>
  <c r="IY28" i="26"/>
  <c r="IX28" i="26"/>
  <c r="IW28" i="26"/>
  <c r="IV28" i="26"/>
  <c r="IV62" i="26" s="1"/>
  <c r="IU28" i="26"/>
  <c r="IU62" i="26" s="1"/>
  <c r="IT28" i="26"/>
  <c r="IS28" i="26"/>
  <c r="IR28" i="26"/>
  <c r="IQ28" i="26"/>
  <c r="IP28" i="26"/>
  <c r="IO28" i="26"/>
  <c r="IN28" i="26"/>
  <c r="IN62" i="26" s="1"/>
  <c r="IM28" i="26"/>
  <c r="IM62" i="26" s="1"/>
  <c r="IL28" i="26"/>
  <c r="IK28" i="26"/>
  <c r="IJ28" i="26"/>
  <c r="II28" i="26"/>
  <c r="IH28" i="26"/>
  <c r="IG28" i="26"/>
  <c r="IF28" i="26"/>
  <c r="IF62" i="26" s="1"/>
  <c r="IE28" i="26"/>
  <c r="IE62" i="26" s="1"/>
  <c r="ID28" i="26"/>
  <c r="IC28" i="26"/>
  <c r="IB28" i="26"/>
  <c r="IA28" i="26"/>
  <c r="HZ28" i="26"/>
  <c r="HY28" i="26"/>
  <c r="HX28" i="26"/>
  <c r="HX62" i="26" s="1"/>
  <c r="HW28" i="26"/>
  <c r="HW62" i="26" s="1"/>
  <c r="HV28" i="26"/>
  <c r="HU28" i="26"/>
  <c r="HT28" i="26"/>
  <c r="HS28" i="26"/>
  <c r="HR28" i="26"/>
  <c r="HQ28" i="26"/>
  <c r="HP28" i="26"/>
  <c r="HP62" i="26" s="1"/>
  <c r="HO28" i="26"/>
  <c r="HO62" i="26" s="1"/>
  <c r="HN28" i="26"/>
  <c r="HM28" i="26"/>
  <c r="HL28" i="26"/>
  <c r="HK28" i="26"/>
  <c r="HJ28" i="26"/>
  <c r="HI28" i="26"/>
  <c r="HH28" i="26"/>
  <c r="HG28" i="26"/>
  <c r="HG62" i="26" s="1"/>
  <c r="HF28" i="26"/>
  <c r="HE28" i="26"/>
  <c r="HD28" i="26"/>
  <c r="HC28" i="26"/>
  <c r="HB28" i="26"/>
  <c r="HA28" i="26"/>
  <c r="GZ28" i="26"/>
  <c r="GY28" i="26"/>
  <c r="GY62" i="26" s="1"/>
  <c r="GX28" i="26"/>
  <c r="GW28" i="26"/>
  <c r="GV28" i="26"/>
  <c r="GU28" i="26"/>
  <c r="GT28" i="26"/>
  <c r="GS28" i="26"/>
  <c r="GR28" i="26"/>
  <c r="GQ28" i="26"/>
  <c r="GP28" i="26"/>
  <c r="GO28" i="26"/>
  <c r="GN28" i="26"/>
  <c r="GM28" i="26"/>
  <c r="GL28" i="26"/>
  <c r="GK28" i="26"/>
  <c r="GJ28" i="26"/>
  <c r="GJ62" i="26" s="1"/>
  <c r="GI28" i="26"/>
  <c r="GI62" i="26" s="1"/>
  <c r="GH28" i="26"/>
  <c r="GG28" i="26"/>
  <c r="GF28" i="26"/>
  <c r="GE28" i="26"/>
  <c r="GD28" i="26"/>
  <c r="GC28" i="26"/>
  <c r="GB28" i="26"/>
  <c r="GB62" i="26" s="1"/>
  <c r="GA28" i="26"/>
  <c r="GA62" i="26" s="1"/>
  <c r="FZ28" i="26"/>
  <c r="FY28" i="26"/>
  <c r="FX28" i="26"/>
  <c r="FW28" i="26"/>
  <c r="FV28" i="26"/>
  <c r="FU28" i="26"/>
  <c r="FT28" i="26"/>
  <c r="FT62" i="26" s="1"/>
  <c r="FS28" i="26"/>
  <c r="FS62" i="26" s="1"/>
  <c r="FR28" i="26"/>
  <c r="FQ28" i="26"/>
  <c r="FP28" i="26"/>
  <c r="FO28" i="26"/>
  <c r="FN28" i="26"/>
  <c r="FM28" i="26"/>
  <c r="FL28" i="26"/>
  <c r="FL62" i="26" s="1"/>
  <c r="FK28" i="26"/>
  <c r="FK62" i="26" s="1"/>
  <c r="FJ28" i="26"/>
  <c r="FI28" i="26"/>
  <c r="FH28" i="26"/>
  <c r="FG28" i="26"/>
  <c r="FF28" i="26"/>
  <c r="FE28" i="26"/>
  <c r="FD28" i="26"/>
  <c r="FD62" i="26" s="1"/>
  <c r="FC28" i="26"/>
  <c r="FC62" i="26" s="1"/>
  <c r="FB28" i="26"/>
  <c r="FA28" i="26"/>
  <c r="EZ28" i="26"/>
  <c r="EY28" i="26"/>
  <c r="EX28" i="26"/>
  <c r="EW28" i="26"/>
  <c r="EV28" i="26"/>
  <c r="EV62" i="26" s="1"/>
  <c r="EU28" i="26"/>
  <c r="EU62" i="26" s="1"/>
  <c r="ET28" i="26"/>
  <c r="ES28" i="26"/>
  <c r="ER28" i="26"/>
  <c r="EQ28" i="26"/>
  <c r="EP28" i="26"/>
  <c r="EO28" i="26"/>
  <c r="EN28" i="26"/>
  <c r="EN62" i="26" s="1"/>
  <c r="EM28" i="26"/>
  <c r="EM62" i="26" s="1"/>
  <c r="EL28" i="26"/>
  <c r="EK28" i="26"/>
  <c r="EJ28" i="26"/>
  <c r="EI28" i="26"/>
  <c r="EH28" i="26"/>
  <c r="EG28" i="26"/>
  <c r="EF28" i="26"/>
  <c r="EF62" i="26" s="1"/>
  <c r="EE28" i="26"/>
  <c r="EE62" i="26" s="1"/>
  <c r="ED28" i="26"/>
  <c r="EC28" i="26"/>
  <c r="EB28" i="26"/>
  <c r="EA28" i="26"/>
  <c r="DZ28" i="26"/>
  <c r="DY28" i="26"/>
  <c r="DX28" i="26"/>
  <c r="DX62" i="26" s="1"/>
  <c r="DW28" i="26"/>
  <c r="DW62" i="26" s="1"/>
  <c r="DV28" i="26"/>
  <c r="DU28" i="26"/>
  <c r="DT28" i="26"/>
  <c r="DS28" i="26"/>
  <c r="DR28" i="26"/>
  <c r="DQ28" i="26"/>
  <c r="DP28" i="26"/>
  <c r="DO28" i="26"/>
  <c r="DO62" i="26" s="1"/>
  <c r="DN28" i="26"/>
  <c r="DM28" i="26"/>
  <c r="DL28" i="26"/>
  <c r="DK28" i="26"/>
  <c r="DJ28" i="26"/>
  <c r="DI28" i="26"/>
  <c r="DH28" i="26"/>
  <c r="DG28" i="26"/>
  <c r="DG62" i="26" s="1"/>
  <c r="DF28" i="26"/>
  <c r="DE28" i="26"/>
  <c r="DD28" i="26"/>
  <c r="DC28" i="26"/>
  <c r="DB28" i="26"/>
  <c r="DA28" i="26"/>
  <c r="CZ28" i="26"/>
  <c r="CY28" i="26"/>
  <c r="CY62" i="26" s="1"/>
  <c r="CX28" i="26"/>
  <c r="CW28" i="26"/>
  <c r="CV28" i="26"/>
  <c r="CU28" i="26"/>
  <c r="CT28" i="26"/>
  <c r="CS28" i="26"/>
  <c r="CR28" i="26"/>
  <c r="CR62" i="26" s="1"/>
  <c r="CQ28" i="26"/>
  <c r="CQ62" i="26" s="1"/>
  <c r="CP28" i="26"/>
  <c r="CO28" i="26"/>
  <c r="CN28" i="26"/>
  <c r="CM28" i="26"/>
  <c r="CL28" i="26"/>
  <c r="CK28" i="26"/>
  <c r="CJ28" i="26"/>
  <c r="CJ62" i="26" s="1"/>
  <c r="CI28" i="26"/>
  <c r="CI62" i="26" s="1"/>
  <c r="CH28" i="26"/>
  <c r="CG28" i="26"/>
  <c r="CF28" i="26"/>
  <c r="CE28" i="26"/>
  <c r="CD28" i="26"/>
  <c r="CC28" i="26"/>
  <c r="CB28" i="26"/>
  <c r="CB62" i="26" s="1"/>
  <c r="CA28" i="26"/>
  <c r="CA62" i="26" s="1"/>
  <c r="BZ28" i="26"/>
  <c r="BY28" i="26"/>
  <c r="BX28" i="26"/>
  <c r="BW28" i="26"/>
  <c r="BV28" i="26"/>
  <c r="BU28" i="26"/>
  <c r="BT28" i="26"/>
  <c r="BT62" i="26" s="1"/>
  <c r="BS28" i="26"/>
  <c r="BS62" i="26" s="1"/>
  <c r="BR28" i="26"/>
  <c r="BQ28" i="26"/>
  <c r="BP28" i="26"/>
  <c r="BO28" i="26"/>
  <c r="BN28" i="26"/>
  <c r="BM28" i="26"/>
  <c r="BL28" i="26"/>
  <c r="BL62" i="26" s="1"/>
  <c r="BK28" i="26"/>
  <c r="BK62" i="26" s="1"/>
  <c r="BJ28" i="26"/>
  <c r="BI28" i="26"/>
  <c r="BH28" i="26"/>
  <c r="BG28" i="26"/>
  <c r="BF28" i="26"/>
  <c r="BE28" i="26"/>
  <c r="BD28" i="26"/>
  <c r="BD62" i="26" s="1"/>
  <c r="BC28" i="26"/>
  <c r="BC62" i="26" s="1"/>
  <c r="BB28" i="26"/>
  <c r="BA28" i="26"/>
  <c r="AZ28" i="26"/>
  <c r="AY28" i="26"/>
  <c r="AX28" i="26"/>
  <c r="AW28" i="26"/>
  <c r="AV28" i="26"/>
  <c r="AV62" i="26" s="1"/>
  <c r="AU28" i="26"/>
  <c r="AU62" i="26" s="1"/>
  <c r="AT28" i="26"/>
  <c r="AS28" i="26"/>
  <c r="AR28" i="26"/>
  <c r="AQ28" i="26"/>
  <c r="AP28" i="26"/>
  <c r="AO28" i="26"/>
  <c r="AN28" i="26"/>
  <c r="AN62" i="26" s="1"/>
  <c r="AM28" i="26"/>
  <c r="AM62" i="26" s="1"/>
  <c r="AL28" i="26"/>
  <c r="AK28" i="26"/>
  <c r="AJ28" i="26"/>
  <c r="AI28" i="26"/>
  <c r="AH28" i="26"/>
  <c r="AG28" i="26"/>
  <c r="AF28" i="26"/>
  <c r="AF62" i="26" s="1"/>
  <c r="AE28" i="26"/>
  <c r="AE62" i="26" s="1"/>
  <c r="AD28" i="26"/>
  <c r="AC28" i="26"/>
  <c r="AB28" i="26"/>
  <c r="AA28" i="26"/>
  <c r="Z28" i="26"/>
  <c r="Y28" i="26"/>
  <c r="X28" i="26"/>
  <c r="W28" i="26"/>
  <c r="W62" i="26" s="1"/>
  <c r="V28" i="26"/>
  <c r="U28" i="26"/>
  <c r="T28" i="26"/>
  <c r="S28" i="26"/>
  <c r="R28" i="26"/>
  <c r="Q28" i="26"/>
  <c r="P28" i="26"/>
  <c r="O28" i="26"/>
  <c r="O62" i="26" s="1"/>
  <c r="N28" i="26"/>
  <c r="M28" i="26"/>
  <c r="L28" i="26"/>
  <c r="K28" i="26"/>
  <c r="J28" i="26"/>
  <c r="I28" i="26"/>
  <c r="H28" i="26"/>
  <c r="G28" i="26"/>
  <c r="F28" i="26"/>
  <c r="E28" i="26"/>
  <c r="D28" i="26"/>
  <c r="C28" i="26"/>
  <c r="B28" i="26"/>
  <c r="LL67" i="26"/>
  <c r="LJ67" i="26"/>
  <c r="LG67" i="26"/>
  <c r="LE67" i="26"/>
  <c r="LC67" i="26"/>
  <c r="KZ67" i="26"/>
  <c r="KX67" i="26"/>
  <c r="KU67" i="26"/>
  <c r="KS67" i="26"/>
  <c r="KQ67" i="26"/>
  <c r="KN67" i="26"/>
  <c r="KL67" i="26"/>
  <c r="KI67" i="26"/>
  <c r="KG67" i="26"/>
  <c r="KE67" i="26"/>
  <c r="KB67" i="26"/>
  <c r="JZ67" i="26"/>
  <c r="JW67" i="26"/>
  <c r="JU67" i="26"/>
  <c r="JS67" i="26"/>
  <c r="JP67" i="26"/>
  <c r="JN67" i="26"/>
  <c r="JK67" i="26"/>
  <c r="JI67" i="26"/>
  <c r="JG67" i="26"/>
  <c r="JD67" i="26"/>
  <c r="JB67" i="26"/>
  <c r="IY67" i="26"/>
  <c r="IW67" i="26"/>
  <c r="IU67" i="26"/>
  <c r="IR67" i="26"/>
  <c r="IP67" i="26"/>
  <c r="IM67" i="26"/>
  <c r="IK67" i="26"/>
  <c r="II67" i="26"/>
  <c r="IF67" i="26"/>
  <c r="ID67" i="26"/>
  <c r="IA67" i="26"/>
  <c r="HY67" i="26"/>
  <c r="HW67" i="26"/>
  <c r="HT67" i="26"/>
  <c r="HR67" i="26"/>
  <c r="HO67" i="26"/>
  <c r="HM67" i="26"/>
  <c r="HK67" i="26"/>
  <c r="HH67" i="26"/>
  <c r="HF67" i="26"/>
  <c r="HC67" i="26"/>
  <c r="HA67" i="26"/>
  <c r="GY67" i="26"/>
  <c r="GV67" i="26"/>
  <c r="GT67" i="26"/>
  <c r="GQ67" i="26"/>
  <c r="GO67" i="26"/>
  <c r="GM67" i="26"/>
  <c r="GJ67" i="26"/>
  <c r="GH67" i="26"/>
  <c r="GE67" i="26"/>
  <c r="GC67" i="26"/>
  <c r="GA67" i="26"/>
  <c r="FX67" i="26"/>
  <c r="FV67" i="26"/>
  <c r="FS67" i="26"/>
  <c r="FQ67" i="26"/>
  <c r="FO67" i="26"/>
  <c r="FL67" i="26"/>
  <c r="FJ67" i="26"/>
  <c r="FG67" i="26"/>
  <c r="FE67" i="26"/>
  <c r="FC67" i="26"/>
  <c r="EZ67" i="26"/>
  <c r="EX67" i="26"/>
  <c r="EU67" i="26"/>
  <c r="ES67" i="26"/>
  <c r="EQ67" i="26"/>
  <c r="EN67" i="26"/>
  <c r="EL67" i="26"/>
  <c r="EI67" i="26"/>
  <c r="EG67" i="26"/>
  <c r="EE67" i="26"/>
  <c r="EB67" i="26"/>
  <c r="DZ67" i="26"/>
  <c r="DW67" i="26"/>
  <c r="DU67" i="26"/>
  <c r="DS67" i="26"/>
  <c r="DP67" i="26"/>
  <c r="DN67" i="26"/>
  <c r="DK67" i="26"/>
  <c r="DI67" i="26"/>
  <c r="DG67" i="26"/>
  <c r="DD67" i="26"/>
  <c r="DB67" i="26"/>
  <c r="CY67" i="26"/>
  <c r="CW67" i="26"/>
  <c r="CU67" i="26"/>
  <c r="CR67" i="26"/>
  <c r="CP67" i="26"/>
  <c r="CM67" i="26"/>
  <c r="CK67" i="26"/>
  <c r="CI67" i="26"/>
  <c r="CF67" i="26"/>
  <c r="CD67" i="26"/>
  <c r="CA67" i="26"/>
  <c r="BY67" i="26"/>
  <c r="BW67" i="26"/>
  <c r="BT67" i="26"/>
  <c r="BR67" i="26"/>
  <c r="BO67" i="26"/>
  <c r="BM67" i="26"/>
  <c r="BK67" i="26"/>
  <c r="BH67" i="26"/>
  <c r="BF67" i="26"/>
  <c r="BC67" i="26"/>
  <c r="BA67" i="26"/>
  <c r="AY67" i="26"/>
  <c r="AV67" i="26"/>
  <c r="AT67" i="26"/>
  <c r="AQ67" i="26"/>
  <c r="AO67" i="26"/>
  <c r="AM67" i="26"/>
  <c r="AJ67" i="26"/>
  <c r="AH67" i="26"/>
  <c r="AE67" i="26"/>
  <c r="AC67" i="26"/>
  <c r="AA67" i="26"/>
  <c r="X67" i="26"/>
  <c r="V67" i="26"/>
  <c r="S67" i="26"/>
  <c r="Q67" i="26"/>
  <c r="O67" i="26"/>
  <c r="L67" i="26"/>
  <c r="J67" i="26"/>
  <c r="G67" i="26"/>
  <c r="E67" i="26"/>
  <c r="C67" i="26"/>
  <c r="LC66" i="26"/>
  <c r="KQ66" i="26"/>
  <c r="KE66" i="26"/>
  <c r="JS66" i="26"/>
  <c r="JG66" i="26"/>
  <c r="IU66" i="26"/>
  <c r="II66" i="26"/>
  <c r="HW66" i="26"/>
  <c r="HK66" i="26"/>
  <c r="GY66" i="26"/>
  <c r="GM66" i="26"/>
  <c r="GA66" i="26"/>
  <c r="FO66" i="26"/>
  <c r="FC66" i="26"/>
  <c r="EQ66" i="26"/>
  <c r="EE66" i="26"/>
  <c r="DS66" i="26"/>
  <c r="DG66" i="26"/>
  <c r="CU66" i="26"/>
  <c r="CI66" i="26"/>
  <c r="BW66" i="26"/>
  <c r="BK66" i="26"/>
  <c r="AY66" i="26"/>
  <c r="AM66" i="26"/>
  <c r="AA66" i="26"/>
  <c r="O66" i="26"/>
  <c r="C66" i="26"/>
  <c r="LC65" i="26"/>
  <c r="KQ65" i="26"/>
  <c r="JS65" i="26"/>
  <c r="JG65" i="26"/>
  <c r="IU65" i="26"/>
  <c r="HW65" i="26"/>
  <c r="HK65" i="26"/>
  <c r="GY65" i="26"/>
  <c r="GA65" i="26"/>
  <c r="FO65" i="26"/>
  <c r="FC65" i="26"/>
  <c r="EE65" i="26"/>
  <c r="DS65" i="26"/>
  <c r="DG65" i="26"/>
  <c r="CI65" i="26"/>
  <c r="BW65" i="26"/>
  <c r="BK65" i="26"/>
  <c r="AM65" i="26"/>
  <c r="AA65" i="26"/>
  <c r="O65" i="26"/>
  <c r="LM62" i="26"/>
  <c r="LA62" i="26"/>
  <c r="KO62" i="26"/>
  <c r="KC62" i="26"/>
  <c r="JQ62" i="26"/>
  <c r="JE62" i="26"/>
  <c r="IS62" i="26"/>
  <c r="IG62" i="26"/>
  <c r="HU62" i="26"/>
  <c r="HI62" i="26"/>
  <c r="GW62" i="26"/>
  <c r="GK62" i="26"/>
  <c r="FY62" i="26"/>
  <c r="FM62" i="26"/>
  <c r="FA62" i="26"/>
  <c r="EO62" i="26"/>
  <c r="EC62" i="26"/>
  <c r="DQ62" i="26"/>
  <c r="DE62" i="26"/>
  <c r="CS62" i="26"/>
  <c r="CG62" i="26"/>
  <c r="BU62" i="26"/>
  <c r="BI62" i="26"/>
  <c r="AW62" i="26"/>
  <c r="AK62" i="26"/>
  <c r="Y62" i="26"/>
  <c r="M62" i="26"/>
  <c r="LM67" i="26"/>
  <c r="LK67" i="26"/>
  <c r="LI67" i="26"/>
  <c r="LH67" i="26"/>
  <c r="LF67" i="26"/>
  <c r="LD67" i="26"/>
  <c r="LB67" i="26"/>
  <c r="LA67" i="26"/>
  <c r="KY67" i="26"/>
  <c r="KW67" i="26"/>
  <c r="KV67" i="26"/>
  <c r="KT67" i="26"/>
  <c r="KR67" i="26"/>
  <c r="KP67" i="26"/>
  <c r="KO67" i="26"/>
  <c r="KM67" i="26"/>
  <c r="KK67" i="26"/>
  <c r="KJ67" i="26"/>
  <c r="KH67" i="26"/>
  <c r="KF67" i="26"/>
  <c r="KD67" i="26"/>
  <c r="KC67" i="26"/>
  <c r="KA67" i="26"/>
  <c r="JY67" i="26"/>
  <c r="JX67" i="26"/>
  <c r="JV67" i="26"/>
  <c r="JT67" i="26"/>
  <c r="JR67" i="26"/>
  <c r="JQ67" i="26"/>
  <c r="JO67" i="26"/>
  <c r="JM67" i="26"/>
  <c r="JL67" i="26"/>
  <c r="JJ67" i="26"/>
  <c r="JH67" i="26"/>
  <c r="JF67" i="26"/>
  <c r="JE67" i="26"/>
  <c r="JC67" i="26"/>
  <c r="JA67" i="26"/>
  <c r="IZ67" i="26"/>
  <c r="IX67" i="26"/>
  <c r="IV67" i="26"/>
  <c r="IT67" i="26"/>
  <c r="IS67" i="26"/>
  <c r="IQ67" i="26"/>
  <c r="IO67" i="26"/>
  <c r="IN67" i="26"/>
  <c r="IL67" i="26"/>
  <c r="IJ67" i="26"/>
  <c r="IH67" i="26"/>
  <c r="IG67" i="26"/>
  <c r="IE67" i="26"/>
  <c r="IC67" i="26"/>
  <c r="IB67" i="26"/>
  <c r="HZ67" i="26"/>
  <c r="HX67" i="26"/>
  <c r="HV67" i="26"/>
  <c r="HU67" i="26"/>
  <c r="HS67" i="26"/>
  <c r="HQ67" i="26"/>
  <c r="HP67" i="26"/>
  <c r="HN67" i="26"/>
  <c r="HL67" i="26"/>
  <c r="HJ67" i="26"/>
  <c r="HI67" i="26"/>
  <c r="HG67" i="26"/>
  <c r="HE67" i="26"/>
  <c r="HD67" i="26"/>
  <c r="HB67" i="26"/>
  <c r="GZ67" i="26"/>
  <c r="GX67" i="26"/>
  <c r="GW67" i="26"/>
  <c r="GU67" i="26"/>
  <c r="GS67" i="26"/>
  <c r="GR67" i="26"/>
  <c r="GP67" i="26"/>
  <c r="GN67" i="26"/>
  <c r="GL67" i="26"/>
  <c r="GK67" i="26"/>
  <c r="GI67" i="26"/>
  <c r="GG67" i="26"/>
  <c r="GF67" i="26"/>
  <c r="GD67" i="26"/>
  <c r="GB67" i="26"/>
  <c r="FZ67" i="26"/>
  <c r="FY67" i="26"/>
  <c r="FW67" i="26"/>
  <c r="FU67" i="26"/>
  <c r="FT67" i="26"/>
  <c r="FR67" i="26"/>
  <c r="FP67" i="26"/>
  <c r="FN67" i="26"/>
  <c r="FM67" i="26"/>
  <c r="FK67" i="26"/>
  <c r="FI67" i="26"/>
  <c r="FH67" i="26"/>
  <c r="FF67" i="26"/>
  <c r="FD67" i="26"/>
  <c r="FB67" i="26"/>
  <c r="FA67" i="26"/>
  <c r="EY67" i="26"/>
  <c r="EW67" i="26"/>
  <c r="EV67" i="26"/>
  <c r="ET67" i="26"/>
  <c r="ER67" i="26"/>
  <c r="EP67" i="26"/>
  <c r="EO67" i="26"/>
  <c r="EM67" i="26"/>
  <c r="EK67" i="26"/>
  <c r="EJ67" i="26"/>
  <c r="EH67" i="26"/>
  <c r="EF67" i="26"/>
  <c r="ED67" i="26"/>
  <c r="EC67" i="26"/>
  <c r="EA67" i="26"/>
  <c r="DY67" i="26"/>
  <c r="DX67" i="26"/>
  <c r="DV67" i="26"/>
  <c r="DT67" i="26"/>
  <c r="DR67" i="26"/>
  <c r="DQ67" i="26"/>
  <c r="DO67" i="26"/>
  <c r="DM67" i="26"/>
  <c r="DL67" i="26"/>
  <c r="DJ67" i="26"/>
  <c r="DH67" i="26"/>
  <c r="DF67" i="26"/>
  <c r="DE67" i="26"/>
  <c r="DC67" i="26"/>
  <c r="DA67" i="26"/>
  <c r="CZ67" i="26"/>
  <c r="CX67" i="26"/>
  <c r="CV67" i="26"/>
  <c r="CT67" i="26"/>
  <c r="CS67" i="26"/>
  <c r="CQ67" i="26"/>
  <c r="CO67" i="26"/>
  <c r="CN67" i="26"/>
  <c r="CL67" i="26"/>
  <c r="CJ67" i="26"/>
  <c r="CH67" i="26"/>
  <c r="CG67" i="26"/>
  <c r="CE67" i="26"/>
  <c r="CC67" i="26"/>
  <c r="CB67" i="26"/>
  <c r="BZ67" i="26"/>
  <c r="BX67" i="26"/>
  <c r="BV67" i="26"/>
  <c r="BU67" i="26"/>
  <c r="BS67" i="26"/>
  <c r="BQ67" i="26"/>
  <c r="BP67" i="26"/>
  <c r="BN67" i="26"/>
  <c r="BL67" i="26"/>
  <c r="BJ67" i="26"/>
  <c r="BI67" i="26"/>
  <c r="BG67" i="26"/>
  <c r="BE67" i="26"/>
  <c r="BD67" i="26"/>
  <c r="BB67" i="26"/>
  <c r="AZ67" i="26"/>
  <c r="AX67" i="26"/>
  <c r="AW67" i="26"/>
  <c r="AU67" i="26"/>
  <c r="AS67" i="26"/>
  <c r="AR67" i="26"/>
  <c r="AP67" i="26"/>
  <c r="AN67" i="26"/>
  <c r="AL67" i="26"/>
  <c r="AK67" i="26"/>
  <c r="AI67" i="26"/>
  <c r="AG67" i="26"/>
  <c r="AF67" i="26"/>
  <c r="AD67" i="26"/>
  <c r="AB67" i="26"/>
  <c r="Z67" i="26"/>
  <c r="Y67" i="26"/>
  <c r="W67" i="26"/>
  <c r="U67" i="26"/>
  <c r="T67" i="26"/>
  <c r="R67" i="26"/>
  <c r="P67" i="26"/>
  <c r="N67" i="26"/>
  <c r="M67" i="26"/>
  <c r="K67" i="26"/>
  <c r="I67" i="26"/>
  <c r="H67" i="26"/>
  <c r="F67" i="26"/>
  <c r="D67" i="26"/>
  <c r="B67" i="26"/>
  <c r="LM66" i="26"/>
  <c r="LL66" i="26"/>
  <c r="LK66" i="26"/>
  <c r="LJ66" i="26"/>
  <c r="LI66" i="26"/>
  <c r="LH66" i="26"/>
  <c r="LG66" i="26"/>
  <c r="LF66" i="26"/>
  <c r="LE66" i="26"/>
  <c r="LD66" i="26"/>
  <c r="LB66" i="26"/>
  <c r="LA66" i="26"/>
  <c r="KZ66" i="26"/>
  <c r="KY66" i="26"/>
  <c r="KX66" i="26"/>
  <c r="KW66" i="26"/>
  <c r="KV66" i="26"/>
  <c r="KU66" i="26"/>
  <c r="KT66" i="26"/>
  <c r="KS66" i="26"/>
  <c r="KR66" i="26"/>
  <c r="KP66" i="26"/>
  <c r="KO66" i="26"/>
  <c r="KN66" i="26"/>
  <c r="KM66" i="26"/>
  <c r="KL66" i="26"/>
  <c r="KK66" i="26"/>
  <c r="KJ66" i="26"/>
  <c r="KI66" i="26"/>
  <c r="KH66" i="26"/>
  <c r="KG66" i="26"/>
  <c r="KF66" i="26"/>
  <c r="KD66" i="26"/>
  <c r="KC66" i="26"/>
  <c r="KB66" i="26"/>
  <c r="KA66" i="26"/>
  <c r="JZ66" i="26"/>
  <c r="JY66" i="26"/>
  <c r="JX66" i="26"/>
  <c r="JW66" i="26"/>
  <c r="JV66" i="26"/>
  <c r="JU66" i="26"/>
  <c r="JT66" i="26"/>
  <c r="JR66" i="26"/>
  <c r="JQ66" i="26"/>
  <c r="JP66" i="26"/>
  <c r="JO66" i="26"/>
  <c r="JN66" i="26"/>
  <c r="JM66" i="26"/>
  <c r="JL66" i="26"/>
  <c r="JK66" i="26"/>
  <c r="JJ66" i="26"/>
  <c r="JI66" i="26"/>
  <c r="JH66" i="26"/>
  <c r="JF66" i="26"/>
  <c r="JE66" i="26"/>
  <c r="JD66" i="26"/>
  <c r="JC66" i="26"/>
  <c r="JB66" i="26"/>
  <c r="JA66" i="26"/>
  <c r="IZ66" i="26"/>
  <c r="IY66" i="26"/>
  <c r="IX66" i="26"/>
  <c r="IW66" i="26"/>
  <c r="IV66" i="26"/>
  <c r="IT66" i="26"/>
  <c r="IS66" i="26"/>
  <c r="IR66" i="26"/>
  <c r="IQ66" i="26"/>
  <c r="IP66" i="26"/>
  <c r="IO66" i="26"/>
  <c r="IN66" i="26"/>
  <c r="IM66" i="26"/>
  <c r="IL66" i="26"/>
  <c r="IK66" i="26"/>
  <c r="IJ66" i="26"/>
  <c r="IH66" i="26"/>
  <c r="IG66" i="26"/>
  <c r="IF66" i="26"/>
  <c r="IE66" i="26"/>
  <c r="ID66" i="26"/>
  <c r="IC66" i="26"/>
  <c r="IB66" i="26"/>
  <c r="IA66" i="26"/>
  <c r="HZ66" i="26"/>
  <c r="HY66" i="26"/>
  <c r="HX66" i="26"/>
  <c r="HV66" i="26"/>
  <c r="HU66" i="26"/>
  <c r="HT66" i="26"/>
  <c r="HS66" i="26"/>
  <c r="HR66" i="26"/>
  <c r="HQ66" i="26"/>
  <c r="HP66" i="26"/>
  <c r="HO66" i="26"/>
  <c r="HN66" i="26"/>
  <c r="HM66" i="26"/>
  <c r="HL66" i="26"/>
  <c r="HJ66" i="26"/>
  <c r="HI66" i="26"/>
  <c r="HH66" i="26"/>
  <c r="HG66" i="26"/>
  <c r="HF66" i="26"/>
  <c r="HE66" i="26"/>
  <c r="HD66" i="26"/>
  <c r="HC66" i="26"/>
  <c r="HB66" i="26"/>
  <c r="HA66" i="26"/>
  <c r="GZ66" i="26"/>
  <c r="GX66" i="26"/>
  <c r="GW66" i="26"/>
  <c r="GV66" i="26"/>
  <c r="GU66" i="26"/>
  <c r="GT66" i="26"/>
  <c r="GS66" i="26"/>
  <c r="GR66" i="26"/>
  <c r="GQ66" i="26"/>
  <c r="GP66" i="26"/>
  <c r="GO66" i="26"/>
  <c r="GN66" i="26"/>
  <c r="GL66" i="26"/>
  <c r="GK66" i="26"/>
  <c r="GJ66" i="26"/>
  <c r="GI66" i="26"/>
  <c r="GH66" i="26"/>
  <c r="GG66" i="26"/>
  <c r="GF66" i="26"/>
  <c r="GE66" i="26"/>
  <c r="GD66" i="26"/>
  <c r="GC66" i="26"/>
  <c r="GB66" i="26"/>
  <c r="FZ66" i="26"/>
  <c r="FY66" i="26"/>
  <c r="FX66" i="26"/>
  <c r="FW66" i="26"/>
  <c r="FV66" i="26"/>
  <c r="FU66" i="26"/>
  <c r="FT66" i="26"/>
  <c r="FS66" i="26"/>
  <c r="FR66" i="26"/>
  <c r="FQ66" i="26"/>
  <c r="FP66" i="26"/>
  <c r="FN66" i="26"/>
  <c r="FM66" i="26"/>
  <c r="FL66" i="26"/>
  <c r="FK66" i="26"/>
  <c r="FJ66" i="26"/>
  <c r="FI66" i="26"/>
  <c r="FH66" i="26"/>
  <c r="FG66" i="26"/>
  <c r="FF66" i="26"/>
  <c r="FE66" i="26"/>
  <c r="FD66" i="26"/>
  <c r="FB66" i="26"/>
  <c r="FA66" i="26"/>
  <c r="EZ66" i="26"/>
  <c r="EY66" i="26"/>
  <c r="EX66" i="26"/>
  <c r="EW66" i="26"/>
  <c r="EV66" i="26"/>
  <c r="EU66" i="26"/>
  <c r="ET66" i="26"/>
  <c r="ES66" i="26"/>
  <c r="ER66" i="26"/>
  <c r="EP66" i="26"/>
  <c r="EO66" i="26"/>
  <c r="EN66" i="26"/>
  <c r="EM66" i="26"/>
  <c r="EL66" i="26"/>
  <c r="EK66" i="26"/>
  <c r="EJ66" i="26"/>
  <c r="EI66" i="26"/>
  <c r="EH66" i="26"/>
  <c r="EG66" i="26"/>
  <c r="EF66" i="26"/>
  <c r="ED66" i="26"/>
  <c r="EC66" i="26"/>
  <c r="EB66" i="26"/>
  <c r="EA66" i="26"/>
  <c r="DZ66" i="26"/>
  <c r="DY66" i="26"/>
  <c r="DX66" i="26"/>
  <c r="DW66" i="26"/>
  <c r="DV66" i="26"/>
  <c r="DU66" i="26"/>
  <c r="DT66" i="26"/>
  <c r="DR66" i="26"/>
  <c r="DQ66" i="26"/>
  <c r="DP66" i="26"/>
  <c r="DO66" i="26"/>
  <c r="DN66" i="26"/>
  <c r="DM66" i="26"/>
  <c r="DL66" i="26"/>
  <c r="DK66" i="26"/>
  <c r="DJ66" i="26"/>
  <c r="DI66" i="26"/>
  <c r="DH66" i="26"/>
  <c r="DF66" i="26"/>
  <c r="DE66" i="26"/>
  <c r="DD66" i="26"/>
  <c r="DC66" i="26"/>
  <c r="DB66" i="26"/>
  <c r="DA66" i="26"/>
  <c r="CZ66" i="26"/>
  <c r="CY66" i="26"/>
  <c r="CX66" i="26"/>
  <c r="CW66" i="26"/>
  <c r="CV66" i="26"/>
  <c r="CT66" i="26"/>
  <c r="CS66" i="26"/>
  <c r="CR66" i="26"/>
  <c r="CQ66" i="26"/>
  <c r="CP66" i="26"/>
  <c r="CO66" i="26"/>
  <c r="CN66" i="26"/>
  <c r="CM66" i="26"/>
  <c r="CL66" i="26"/>
  <c r="CK66" i="26"/>
  <c r="CJ66" i="26"/>
  <c r="CH66" i="26"/>
  <c r="CG66" i="26"/>
  <c r="CF66" i="26"/>
  <c r="CE66" i="26"/>
  <c r="CD66" i="26"/>
  <c r="CC66" i="26"/>
  <c r="CB66" i="26"/>
  <c r="CA66" i="26"/>
  <c r="BZ66" i="26"/>
  <c r="BY66" i="26"/>
  <c r="BX66" i="26"/>
  <c r="BV66" i="26"/>
  <c r="BU66" i="26"/>
  <c r="BT66" i="26"/>
  <c r="BS66" i="26"/>
  <c r="BR66" i="26"/>
  <c r="BQ66" i="26"/>
  <c r="BP66" i="26"/>
  <c r="BO66" i="26"/>
  <c r="BN66" i="26"/>
  <c r="BM66" i="26"/>
  <c r="BL66" i="26"/>
  <c r="BJ66" i="26"/>
  <c r="BI66" i="26"/>
  <c r="BH66" i="26"/>
  <c r="BG66" i="26"/>
  <c r="BF66" i="26"/>
  <c r="BE66" i="26"/>
  <c r="BD66" i="26"/>
  <c r="BC66" i="26"/>
  <c r="BB66" i="26"/>
  <c r="BA66" i="26"/>
  <c r="AZ66" i="26"/>
  <c r="AX66" i="26"/>
  <c r="AW66" i="26"/>
  <c r="AV66" i="26"/>
  <c r="AU66" i="26"/>
  <c r="AT66" i="26"/>
  <c r="AS66" i="26"/>
  <c r="AR66" i="26"/>
  <c r="AQ66" i="26"/>
  <c r="AP66" i="26"/>
  <c r="AO66" i="26"/>
  <c r="AN66" i="26"/>
  <c r="AL66" i="26"/>
  <c r="AK66" i="26"/>
  <c r="AJ66" i="26"/>
  <c r="AI66" i="26"/>
  <c r="AH66" i="26"/>
  <c r="AG66" i="26"/>
  <c r="AF66" i="26"/>
  <c r="AE66" i="26"/>
  <c r="AD66" i="26"/>
  <c r="AC66" i="26"/>
  <c r="AB66" i="26"/>
  <c r="Z66" i="26"/>
  <c r="Y66" i="26"/>
  <c r="X66" i="26"/>
  <c r="W66" i="26"/>
  <c r="V66" i="26"/>
  <c r="U66" i="26"/>
  <c r="T66" i="26"/>
  <c r="S66" i="26"/>
  <c r="R66" i="26"/>
  <c r="Q66" i="26"/>
  <c r="P66" i="26"/>
  <c r="N66" i="26"/>
  <c r="M66" i="26"/>
  <c r="L66" i="26"/>
  <c r="K66" i="26"/>
  <c r="J66" i="26"/>
  <c r="I66" i="26"/>
  <c r="H66" i="26"/>
  <c r="G66" i="26"/>
  <c r="F66" i="26"/>
  <c r="E66" i="26"/>
  <c r="D66" i="26"/>
  <c r="B66" i="26"/>
  <c r="LM65" i="26"/>
  <c r="LL65" i="26"/>
  <c r="LK65" i="26"/>
  <c r="LJ65" i="26"/>
  <c r="LI65" i="26"/>
  <c r="LH65" i="26"/>
  <c r="LG65" i="26"/>
  <c r="LF65" i="26"/>
  <c r="LE65" i="26"/>
  <c r="LD65" i="26"/>
  <c r="LB65" i="26"/>
  <c r="LA65" i="26"/>
  <c r="KZ65" i="26"/>
  <c r="KY65" i="26"/>
  <c r="KX65" i="26"/>
  <c r="KW65" i="26"/>
  <c r="KV65" i="26"/>
  <c r="KU65" i="26"/>
  <c r="KT65" i="26"/>
  <c r="KS65" i="26"/>
  <c r="KR65" i="26"/>
  <c r="KP65" i="26"/>
  <c r="KO65" i="26"/>
  <c r="KN65" i="26"/>
  <c r="KM65" i="26"/>
  <c r="KL65" i="26"/>
  <c r="KK65" i="26"/>
  <c r="KJ65" i="26"/>
  <c r="KI65" i="26"/>
  <c r="KH65" i="26"/>
  <c r="KG65" i="26"/>
  <c r="KF65" i="26"/>
  <c r="KE65" i="26"/>
  <c r="KD65" i="26"/>
  <c r="KC65" i="26"/>
  <c r="KB65" i="26"/>
  <c r="KA65" i="26"/>
  <c r="JZ65" i="26"/>
  <c r="JY65" i="26"/>
  <c r="JX65" i="26"/>
  <c r="JW65" i="26"/>
  <c r="JV65" i="26"/>
  <c r="JU65" i="26"/>
  <c r="JT65" i="26"/>
  <c r="JR65" i="26"/>
  <c r="JQ65" i="26"/>
  <c r="JP65" i="26"/>
  <c r="JO65" i="26"/>
  <c r="JN65" i="26"/>
  <c r="JM65" i="26"/>
  <c r="JL65" i="26"/>
  <c r="JK65" i="26"/>
  <c r="JJ65" i="26"/>
  <c r="JI65" i="26"/>
  <c r="JH65" i="26"/>
  <c r="JF65" i="26"/>
  <c r="JE65" i="26"/>
  <c r="JD65" i="26"/>
  <c r="JC65" i="26"/>
  <c r="JB65" i="26"/>
  <c r="JA65" i="26"/>
  <c r="IZ65" i="26"/>
  <c r="IY65" i="26"/>
  <c r="IX65" i="26"/>
  <c r="IW65" i="26"/>
  <c r="IV65" i="26"/>
  <c r="IT65" i="26"/>
  <c r="IS65" i="26"/>
  <c r="IR65" i="26"/>
  <c r="IQ65" i="26"/>
  <c r="IP65" i="26"/>
  <c r="IO65" i="26"/>
  <c r="IN65" i="26"/>
  <c r="IM65" i="26"/>
  <c r="IL65" i="26"/>
  <c r="IK65" i="26"/>
  <c r="IJ65" i="26"/>
  <c r="II65" i="26"/>
  <c r="IH65" i="26"/>
  <c r="IG65" i="26"/>
  <c r="IF65" i="26"/>
  <c r="IE65" i="26"/>
  <c r="ID65" i="26"/>
  <c r="IC65" i="26"/>
  <c r="IB65" i="26"/>
  <c r="IA65" i="26"/>
  <c r="HZ65" i="26"/>
  <c r="HY65" i="26"/>
  <c r="HX65" i="26"/>
  <c r="HV65" i="26"/>
  <c r="HU65" i="26"/>
  <c r="HT65" i="26"/>
  <c r="HS65" i="26"/>
  <c r="HR65" i="26"/>
  <c r="HQ65" i="26"/>
  <c r="HP65" i="26"/>
  <c r="HO65" i="26"/>
  <c r="HN65" i="26"/>
  <c r="HM65" i="26"/>
  <c r="HL65" i="26"/>
  <c r="HJ65" i="26"/>
  <c r="HI65" i="26"/>
  <c r="HH65" i="26"/>
  <c r="HG65" i="26"/>
  <c r="HF65" i="26"/>
  <c r="HE65" i="26"/>
  <c r="HD65" i="26"/>
  <c r="HC65" i="26"/>
  <c r="HB65" i="26"/>
  <c r="HA65" i="26"/>
  <c r="GZ65" i="26"/>
  <c r="GX65" i="26"/>
  <c r="GW65" i="26"/>
  <c r="GV65" i="26"/>
  <c r="GU65" i="26"/>
  <c r="GT65" i="26"/>
  <c r="GS65" i="26"/>
  <c r="GR65" i="26"/>
  <c r="GQ65" i="26"/>
  <c r="GP65" i="26"/>
  <c r="GO65" i="26"/>
  <c r="GN65" i="26"/>
  <c r="GM65" i="26"/>
  <c r="GL65" i="26"/>
  <c r="GK65" i="26"/>
  <c r="GJ65" i="26"/>
  <c r="GI65" i="26"/>
  <c r="GH65" i="26"/>
  <c r="GG65" i="26"/>
  <c r="GF65" i="26"/>
  <c r="GE65" i="26"/>
  <c r="GD65" i="26"/>
  <c r="GC65" i="26"/>
  <c r="GB65" i="26"/>
  <c r="FZ65" i="26"/>
  <c r="FY65" i="26"/>
  <c r="FX65" i="26"/>
  <c r="FW65" i="26"/>
  <c r="FV65" i="26"/>
  <c r="FU65" i="26"/>
  <c r="FT65" i="26"/>
  <c r="FS65" i="26"/>
  <c r="FR65" i="26"/>
  <c r="FQ65" i="26"/>
  <c r="FP65" i="26"/>
  <c r="FN65" i="26"/>
  <c r="FM65" i="26"/>
  <c r="FL65" i="26"/>
  <c r="FK65" i="26"/>
  <c r="FJ65" i="26"/>
  <c r="FI65" i="26"/>
  <c r="FH65" i="26"/>
  <c r="FG65" i="26"/>
  <c r="FF65" i="26"/>
  <c r="FE65" i="26"/>
  <c r="FD65" i="26"/>
  <c r="FB65" i="26"/>
  <c r="FA65" i="26"/>
  <c r="EZ65" i="26"/>
  <c r="EY65" i="26"/>
  <c r="EX65" i="26"/>
  <c r="EW65" i="26"/>
  <c r="EV65" i="26"/>
  <c r="EU65" i="26"/>
  <c r="ET65" i="26"/>
  <c r="ES65" i="26"/>
  <c r="ER65" i="26"/>
  <c r="EQ65" i="26"/>
  <c r="EP65" i="26"/>
  <c r="EO65" i="26"/>
  <c r="EN65" i="26"/>
  <c r="EM65" i="26"/>
  <c r="EL65" i="26"/>
  <c r="EK65" i="26"/>
  <c r="EJ65" i="26"/>
  <c r="EI65" i="26"/>
  <c r="EH65" i="26"/>
  <c r="EG65" i="26"/>
  <c r="EF65" i="26"/>
  <c r="ED65" i="26"/>
  <c r="EC65" i="26"/>
  <c r="EB65" i="26"/>
  <c r="EA65" i="26"/>
  <c r="DZ65" i="26"/>
  <c r="DY65" i="26"/>
  <c r="DX65" i="26"/>
  <c r="DW65" i="26"/>
  <c r="DV65" i="26"/>
  <c r="DU65" i="26"/>
  <c r="DT65" i="26"/>
  <c r="DR65" i="26"/>
  <c r="DQ65" i="26"/>
  <c r="DP65" i="26"/>
  <c r="DO65" i="26"/>
  <c r="DN65" i="26"/>
  <c r="DM65" i="26"/>
  <c r="DL65" i="26"/>
  <c r="DK65" i="26"/>
  <c r="DJ65" i="26"/>
  <c r="DI65" i="26"/>
  <c r="DH65" i="26"/>
  <c r="DF65" i="26"/>
  <c r="DE65" i="26"/>
  <c r="DD65" i="26"/>
  <c r="DC65" i="26"/>
  <c r="DB65" i="26"/>
  <c r="DA65" i="26"/>
  <c r="CZ65" i="26"/>
  <c r="CY65" i="26"/>
  <c r="CX65" i="26"/>
  <c r="CW65" i="26"/>
  <c r="CV65" i="26"/>
  <c r="CU65" i="26"/>
  <c r="CT65" i="26"/>
  <c r="CS65" i="26"/>
  <c r="CR65" i="26"/>
  <c r="CQ65" i="26"/>
  <c r="CP65" i="26"/>
  <c r="CO65" i="26"/>
  <c r="CN65" i="26"/>
  <c r="CM65" i="26"/>
  <c r="CL65" i="26"/>
  <c r="CK65" i="26"/>
  <c r="CJ65" i="26"/>
  <c r="CH65" i="26"/>
  <c r="CG65" i="26"/>
  <c r="CF65" i="26"/>
  <c r="CE65" i="26"/>
  <c r="CD65" i="26"/>
  <c r="CC65" i="26"/>
  <c r="CB65" i="26"/>
  <c r="CA65" i="26"/>
  <c r="BZ65" i="26"/>
  <c r="BY65" i="26"/>
  <c r="BX65" i="26"/>
  <c r="BV65" i="26"/>
  <c r="BU65" i="26"/>
  <c r="BT65" i="26"/>
  <c r="BS65" i="26"/>
  <c r="BR65" i="26"/>
  <c r="BQ65" i="26"/>
  <c r="BP65" i="26"/>
  <c r="BO65" i="26"/>
  <c r="BN65" i="26"/>
  <c r="BM65" i="26"/>
  <c r="BL65" i="26"/>
  <c r="BJ65" i="26"/>
  <c r="BI65" i="26"/>
  <c r="BH65" i="26"/>
  <c r="BG65" i="26"/>
  <c r="BF65" i="26"/>
  <c r="BE65" i="26"/>
  <c r="BD65" i="26"/>
  <c r="BC65" i="26"/>
  <c r="BB65" i="26"/>
  <c r="BA65" i="26"/>
  <c r="AZ65" i="26"/>
  <c r="AY65" i="26"/>
  <c r="AX65" i="26"/>
  <c r="AW65" i="26"/>
  <c r="AV65" i="26"/>
  <c r="AU65" i="26"/>
  <c r="AT65" i="26"/>
  <c r="AS65" i="26"/>
  <c r="AR65" i="26"/>
  <c r="AQ65" i="26"/>
  <c r="AP65" i="26"/>
  <c r="AO65" i="26"/>
  <c r="AN65" i="26"/>
  <c r="AL65" i="26"/>
  <c r="AK65" i="26"/>
  <c r="AJ65" i="26"/>
  <c r="AI65" i="26"/>
  <c r="AH65" i="26"/>
  <c r="AG65" i="26"/>
  <c r="AF65" i="26"/>
  <c r="AE65" i="26"/>
  <c r="AD65" i="26"/>
  <c r="AC65" i="26"/>
  <c r="AB65" i="26"/>
  <c r="Z65" i="26"/>
  <c r="Y65" i="26"/>
  <c r="X65" i="26"/>
  <c r="W65" i="26"/>
  <c r="V65" i="26"/>
  <c r="U65" i="26"/>
  <c r="T65" i="26"/>
  <c r="S65" i="26"/>
  <c r="R65" i="26"/>
  <c r="Q65" i="26"/>
  <c r="P65" i="26"/>
  <c r="N65" i="26"/>
  <c r="M65" i="26"/>
  <c r="L65" i="26"/>
  <c r="K65" i="26"/>
  <c r="J65" i="26"/>
  <c r="I65" i="26"/>
  <c r="H65" i="26"/>
  <c r="G65" i="26"/>
  <c r="F65" i="26"/>
  <c r="E65" i="26"/>
  <c r="D65" i="26"/>
  <c r="C65" i="26"/>
  <c r="B65" i="26"/>
  <c r="LM64" i="26"/>
  <c r="LL64" i="26"/>
  <c r="LK64" i="26"/>
  <c r="LJ64" i="26"/>
  <c r="LI64" i="26"/>
  <c r="LH64" i="26"/>
  <c r="LG64" i="26"/>
  <c r="LF64" i="26"/>
  <c r="LE64" i="26"/>
  <c r="LD64" i="26"/>
  <c r="LC64" i="26"/>
  <c r="LB64" i="26"/>
  <c r="LA64" i="26"/>
  <c r="KZ64" i="26"/>
  <c r="KY64" i="26"/>
  <c r="KX64" i="26"/>
  <c r="KW64" i="26"/>
  <c r="KV64" i="26"/>
  <c r="KU64" i="26"/>
  <c r="KT64" i="26"/>
  <c r="KS64" i="26"/>
  <c r="KR64" i="26"/>
  <c r="KQ64" i="26"/>
  <c r="KP64" i="26"/>
  <c r="KO64" i="26"/>
  <c r="KN64" i="26"/>
  <c r="KM64" i="26"/>
  <c r="KL64" i="26"/>
  <c r="KK64" i="26"/>
  <c r="KJ64" i="26"/>
  <c r="KI64" i="26"/>
  <c r="KH64" i="26"/>
  <c r="KG64" i="26"/>
  <c r="KF64" i="26"/>
  <c r="KE64" i="26"/>
  <c r="KD64" i="26"/>
  <c r="KC64" i="26"/>
  <c r="KB64" i="26"/>
  <c r="KA64" i="26"/>
  <c r="JZ64" i="26"/>
  <c r="JY64" i="26"/>
  <c r="JX64" i="26"/>
  <c r="JW64" i="26"/>
  <c r="JV64" i="26"/>
  <c r="JU64" i="26"/>
  <c r="JT64" i="26"/>
  <c r="JS64" i="26"/>
  <c r="JR64" i="26"/>
  <c r="JQ64" i="26"/>
  <c r="JP64" i="26"/>
  <c r="JO64" i="26"/>
  <c r="JN64" i="26"/>
  <c r="JM64" i="26"/>
  <c r="JL64" i="26"/>
  <c r="JK64" i="26"/>
  <c r="JJ64" i="26"/>
  <c r="JI64" i="26"/>
  <c r="JH64" i="26"/>
  <c r="JG64" i="26"/>
  <c r="JF64" i="26"/>
  <c r="JE64" i="26"/>
  <c r="JD64" i="26"/>
  <c r="JC64" i="26"/>
  <c r="JB64" i="26"/>
  <c r="JA64" i="26"/>
  <c r="IZ64" i="26"/>
  <c r="IY64" i="26"/>
  <c r="IX64" i="26"/>
  <c r="IW64" i="26"/>
  <c r="IV64" i="26"/>
  <c r="IU64" i="26"/>
  <c r="IT64" i="26"/>
  <c r="IS64" i="26"/>
  <c r="IR64" i="26"/>
  <c r="IQ64" i="26"/>
  <c r="IP64" i="26"/>
  <c r="IO64" i="26"/>
  <c r="IN64" i="26"/>
  <c r="IM64" i="26"/>
  <c r="IL64" i="26"/>
  <c r="IK64" i="26"/>
  <c r="IJ64" i="26"/>
  <c r="II64" i="26"/>
  <c r="IH64" i="26"/>
  <c r="IG64" i="26"/>
  <c r="IF64" i="26"/>
  <c r="IE64" i="26"/>
  <c r="ID64" i="26"/>
  <c r="IC64" i="26"/>
  <c r="IB64" i="26"/>
  <c r="IA64" i="26"/>
  <c r="HZ64" i="26"/>
  <c r="HY64" i="26"/>
  <c r="HX64" i="26"/>
  <c r="HW64" i="26"/>
  <c r="HV64" i="26"/>
  <c r="HU64" i="26"/>
  <c r="HT64" i="26"/>
  <c r="HS64" i="26"/>
  <c r="HR64" i="26"/>
  <c r="HQ64" i="26"/>
  <c r="HP64" i="26"/>
  <c r="HO64" i="26"/>
  <c r="HN64" i="26"/>
  <c r="HM64" i="26"/>
  <c r="HL64" i="26"/>
  <c r="HK64" i="26"/>
  <c r="HJ64" i="26"/>
  <c r="HI64" i="26"/>
  <c r="HH64" i="26"/>
  <c r="HG64" i="26"/>
  <c r="HF64" i="26"/>
  <c r="HE64" i="26"/>
  <c r="HD64" i="26"/>
  <c r="HC64" i="26"/>
  <c r="HB64" i="26"/>
  <c r="HA64" i="26"/>
  <c r="GZ64" i="26"/>
  <c r="GY64" i="26"/>
  <c r="GX64" i="26"/>
  <c r="GW64" i="26"/>
  <c r="GV64" i="26"/>
  <c r="GU64" i="26"/>
  <c r="GT64" i="26"/>
  <c r="GS64" i="26"/>
  <c r="GR64" i="26"/>
  <c r="GQ64" i="26"/>
  <c r="GP64" i="26"/>
  <c r="GO64" i="26"/>
  <c r="GN64" i="26"/>
  <c r="GM64" i="26"/>
  <c r="GL64" i="26"/>
  <c r="GK64" i="26"/>
  <c r="GJ64" i="26"/>
  <c r="GI64" i="26"/>
  <c r="GH64" i="26"/>
  <c r="GG64" i="26"/>
  <c r="GF64" i="26"/>
  <c r="GE64" i="26"/>
  <c r="GD64" i="26"/>
  <c r="GC64" i="26"/>
  <c r="GB64" i="26"/>
  <c r="GA64" i="26"/>
  <c r="FZ64" i="26"/>
  <c r="FY64" i="26"/>
  <c r="FX64" i="26"/>
  <c r="FW64" i="26"/>
  <c r="FV64" i="26"/>
  <c r="FU64" i="26"/>
  <c r="FT64" i="26"/>
  <c r="FS64" i="26"/>
  <c r="FR64" i="26"/>
  <c r="FQ64" i="26"/>
  <c r="FP64" i="26"/>
  <c r="FO64" i="26"/>
  <c r="FN64" i="26"/>
  <c r="FM64" i="26"/>
  <c r="FL64" i="26"/>
  <c r="FK64" i="26"/>
  <c r="FJ64" i="26"/>
  <c r="FI64" i="26"/>
  <c r="FH64" i="26"/>
  <c r="FG64" i="26"/>
  <c r="FF64" i="26"/>
  <c r="FE64" i="26"/>
  <c r="FD64" i="26"/>
  <c r="FC64" i="26"/>
  <c r="FB64" i="26"/>
  <c r="FA64" i="26"/>
  <c r="EZ64" i="26"/>
  <c r="EY64" i="26"/>
  <c r="EX64" i="26"/>
  <c r="EW64" i="26"/>
  <c r="EV64" i="26"/>
  <c r="EU64" i="26"/>
  <c r="ET64" i="26"/>
  <c r="ES64" i="26"/>
  <c r="ER64" i="26"/>
  <c r="EQ64" i="26"/>
  <c r="EP64" i="26"/>
  <c r="EO64" i="26"/>
  <c r="EN64" i="26"/>
  <c r="EM64" i="26"/>
  <c r="EL64" i="26"/>
  <c r="EK64" i="26"/>
  <c r="EJ64" i="26"/>
  <c r="EI64" i="26"/>
  <c r="EH64" i="26"/>
  <c r="EG64" i="26"/>
  <c r="EF64" i="26"/>
  <c r="EE64" i="26"/>
  <c r="ED64" i="26"/>
  <c r="EC64" i="26"/>
  <c r="EB64" i="26"/>
  <c r="EA64" i="26"/>
  <c r="DZ64" i="26"/>
  <c r="DY64" i="26"/>
  <c r="DX64" i="26"/>
  <c r="DW64" i="26"/>
  <c r="DV64" i="26"/>
  <c r="DU64" i="26"/>
  <c r="DT64" i="26"/>
  <c r="DS64" i="26"/>
  <c r="DR64" i="26"/>
  <c r="DQ64" i="26"/>
  <c r="DP64" i="26"/>
  <c r="DO64" i="26"/>
  <c r="DN64" i="26"/>
  <c r="DM64" i="26"/>
  <c r="DL64" i="26"/>
  <c r="DK64" i="26"/>
  <c r="DJ64" i="26"/>
  <c r="DI64" i="26"/>
  <c r="DH64" i="26"/>
  <c r="DG64" i="26"/>
  <c r="DF64" i="26"/>
  <c r="DE64" i="26"/>
  <c r="DD64" i="26"/>
  <c r="DC64" i="26"/>
  <c r="DB64" i="26"/>
  <c r="DA64" i="26"/>
  <c r="CZ64" i="26"/>
  <c r="CY64" i="26"/>
  <c r="CX64" i="26"/>
  <c r="CW64" i="26"/>
  <c r="CV64" i="26"/>
  <c r="CU64" i="26"/>
  <c r="CT64" i="26"/>
  <c r="CS64" i="26"/>
  <c r="CR64" i="26"/>
  <c r="CQ64" i="26"/>
  <c r="CP64" i="26"/>
  <c r="CO64" i="26"/>
  <c r="CN64" i="26"/>
  <c r="CM64" i="26"/>
  <c r="CL64" i="26"/>
  <c r="CK64" i="26"/>
  <c r="CJ64" i="26"/>
  <c r="CI64" i="26"/>
  <c r="CH64" i="26"/>
  <c r="CG64" i="26"/>
  <c r="CF64" i="26"/>
  <c r="CE64" i="26"/>
  <c r="CD64" i="26"/>
  <c r="CC64" i="26"/>
  <c r="CB64" i="26"/>
  <c r="CA64" i="26"/>
  <c r="BZ64" i="26"/>
  <c r="BY64" i="26"/>
  <c r="BX64" i="26"/>
  <c r="BW64" i="26"/>
  <c r="BV64" i="26"/>
  <c r="BU64" i="26"/>
  <c r="BT64" i="26"/>
  <c r="BS64" i="26"/>
  <c r="BR64" i="26"/>
  <c r="BQ64" i="26"/>
  <c r="BP64" i="26"/>
  <c r="BO64" i="26"/>
  <c r="BN64" i="26"/>
  <c r="BM64" i="26"/>
  <c r="BL64" i="26"/>
  <c r="BK64" i="26"/>
  <c r="BJ64" i="26"/>
  <c r="BI64" i="26"/>
  <c r="BH64" i="26"/>
  <c r="BG64" i="26"/>
  <c r="BF64" i="26"/>
  <c r="BE64" i="26"/>
  <c r="BD64" i="26"/>
  <c r="BC64" i="26"/>
  <c r="BB64" i="26"/>
  <c r="BA64" i="26"/>
  <c r="AZ64" i="26"/>
  <c r="AY64" i="26"/>
  <c r="AX64" i="26"/>
  <c r="AW64" i="26"/>
  <c r="AV64" i="26"/>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R64" i="26"/>
  <c r="Q64" i="26"/>
  <c r="P64" i="26"/>
  <c r="O64" i="26"/>
  <c r="N64" i="26"/>
  <c r="M64" i="26"/>
  <c r="L64" i="26"/>
  <c r="K64" i="26"/>
  <c r="J64" i="26"/>
  <c r="I64" i="26"/>
  <c r="H64" i="26"/>
  <c r="G64" i="26"/>
  <c r="F64" i="26"/>
  <c r="E64" i="26"/>
  <c r="D64" i="26"/>
  <c r="C64" i="26"/>
  <c r="B64" i="26"/>
  <c r="LM63" i="26"/>
  <c r="LL63" i="26"/>
  <c r="LK63" i="26"/>
  <c r="LJ63" i="26"/>
  <c r="LI63" i="26"/>
  <c r="LH63" i="26"/>
  <c r="LG63" i="26"/>
  <c r="LF63" i="26"/>
  <c r="LE63" i="26"/>
  <c r="LD63" i="26"/>
  <c r="LC63" i="26"/>
  <c r="LB63" i="26"/>
  <c r="LA63" i="26"/>
  <c r="KZ63" i="26"/>
  <c r="KY63" i="26"/>
  <c r="KX63" i="26"/>
  <c r="KW63" i="26"/>
  <c r="KV63" i="26"/>
  <c r="KU63" i="26"/>
  <c r="KT63" i="26"/>
  <c r="KS63" i="26"/>
  <c r="KR63" i="26"/>
  <c r="KQ63" i="26"/>
  <c r="KP63" i="26"/>
  <c r="KO63" i="26"/>
  <c r="KN63" i="26"/>
  <c r="KM63" i="26"/>
  <c r="KL63" i="26"/>
  <c r="KK63" i="26"/>
  <c r="KJ63" i="26"/>
  <c r="KI63" i="26"/>
  <c r="KH63" i="26"/>
  <c r="KG63" i="26"/>
  <c r="KF63" i="26"/>
  <c r="KE63" i="26"/>
  <c r="KD63" i="26"/>
  <c r="KC63" i="26"/>
  <c r="KB63" i="26"/>
  <c r="KA63" i="26"/>
  <c r="JZ63" i="26"/>
  <c r="JY63" i="26"/>
  <c r="JX63" i="26"/>
  <c r="JW63" i="26"/>
  <c r="JV63" i="26"/>
  <c r="JU63" i="26"/>
  <c r="JT63" i="26"/>
  <c r="JS63" i="26"/>
  <c r="JR63" i="26"/>
  <c r="JQ63" i="26"/>
  <c r="JP63" i="26"/>
  <c r="JO63" i="26"/>
  <c r="JN63" i="26"/>
  <c r="JM63" i="26"/>
  <c r="JL63" i="26"/>
  <c r="JK63" i="26"/>
  <c r="JJ63" i="26"/>
  <c r="JI63" i="26"/>
  <c r="JH63" i="26"/>
  <c r="JG63" i="26"/>
  <c r="JF63" i="26"/>
  <c r="JE63" i="26"/>
  <c r="JD63" i="26"/>
  <c r="JC63" i="26"/>
  <c r="JB63" i="26"/>
  <c r="JA63" i="26"/>
  <c r="IZ63" i="26"/>
  <c r="IY63" i="26"/>
  <c r="IX63" i="26"/>
  <c r="IW63" i="26"/>
  <c r="IV63" i="26"/>
  <c r="IU63" i="26"/>
  <c r="IT63" i="26"/>
  <c r="IS63" i="26"/>
  <c r="IR63" i="26"/>
  <c r="IQ63" i="26"/>
  <c r="IP63" i="26"/>
  <c r="IO63" i="26"/>
  <c r="IN63" i="26"/>
  <c r="IM63" i="26"/>
  <c r="IL63" i="26"/>
  <c r="IK63" i="26"/>
  <c r="IJ63" i="26"/>
  <c r="II63" i="26"/>
  <c r="IH63" i="26"/>
  <c r="IG63" i="26"/>
  <c r="IF63" i="26"/>
  <c r="IE63" i="26"/>
  <c r="ID63" i="26"/>
  <c r="IC63" i="26"/>
  <c r="IB63" i="26"/>
  <c r="IA63" i="26"/>
  <c r="HZ63" i="26"/>
  <c r="HY63" i="26"/>
  <c r="HX63" i="26"/>
  <c r="HW63" i="26"/>
  <c r="HV63" i="26"/>
  <c r="HU63" i="26"/>
  <c r="HT63" i="26"/>
  <c r="HS63" i="26"/>
  <c r="HR63" i="26"/>
  <c r="HQ63" i="26"/>
  <c r="HP63" i="26"/>
  <c r="HO63" i="26"/>
  <c r="HN63" i="26"/>
  <c r="HM63" i="26"/>
  <c r="HL63" i="26"/>
  <c r="HK63" i="26"/>
  <c r="HJ63" i="26"/>
  <c r="HI63" i="26"/>
  <c r="HH63" i="26"/>
  <c r="HG63" i="26"/>
  <c r="HF63" i="26"/>
  <c r="HE63" i="26"/>
  <c r="HD63" i="26"/>
  <c r="HC63" i="26"/>
  <c r="HB63" i="26"/>
  <c r="HA63" i="26"/>
  <c r="GZ63" i="26"/>
  <c r="GY63" i="26"/>
  <c r="GX63" i="26"/>
  <c r="GW63" i="26"/>
  <c r="GV63" i="26"/>
  <c r="GU63" i="26"/>
  <c r="GT63" i="26"/>
  <c r="GS63" i="26"/>
  <c r="GR63" i="26"/>
  <c r="GQ63" i="26"/>
  <c r="GP63" i="26"/>
  <c r="GO63" i="26"/>
  <c r="GN63" i="26"/>
  <c r="GM63" i="26"/>
  <c r="GL63" i="26"/>
  <c r="GK63" i="26"/>
  <c r="GJ63" i="26"/>
  <c r="GI63" i="26"/>
  <c r="GH63" i="26"/>
  <c r="GG63" i="26"/>
  <c r="GF63" i="26"/>
  <c r="GE63" i="26"/>
  <c r="GD63" i="26"/>
  <c r="GC63" i="26"/>
  <c r="GB63" i="26"/>
  <c r="GA63" i="26"/>
  <c r="FZ63" i="26"/>
  <c r="FY63" i="26"/>
  <c r="FX63" i="26"/>
  <c r="FW63" i="26"/>
  <c r="FV63" i="26"/>
  <c r="FU63" i="26"/>
  <c r="FT63" i="26"/>
  <c r="FS63" i="26"/>
  <c r="FR63" i="26"/>
  <c r="FQ63" i="26"/>
  <c r="FP63" i="26"/>
  <c r="FO63" i="26"/>
  <c r="FN63" i="26"/>
  <c r="FM63" i="26"/>
  <c r="FL63" i="26"/>
  <c r="FK63" i="26"/>
  <c r="FJ63" i="26"/>
  <c r="FI63" i="26"/>
  <c r="FH63" i="26"/>
  <c r="FG63" i="26"/>
  <c r="FF63" i="26"/>
  <c r="FE63" i="26"/>
  <c r="FD63" i="26"/>
  <c r="FC63" i="26"/>
  <c r="FB63" i="26"/>
  <c r="FA63" i="26"/>
  <c r="EZ63" i="26"/>
  <c r="EY63" i="26"/>
  <c r="EX63" i="26"/>
  <c r="EW63" i="26"/>
  <c r="EV63" i="26"/>
  <c r="EU63" i="26"/>
  <c r="ET63" i="26"/>
  <c r="ES63" i="26"/>
  <c r="ER63" i="26"/>
  <c r="EQ63" i="26"/>
  <c r="EP63" i="26"/>
  <c r="EO63" i="26"/>
  <c r="EN63" i="26"/>
  <c r="EM63" i="26"/>
  <c r="EL63" i="26"/>
  <c r="EK63" i="26"/>
  <c r="EJ63" i="26"/>
  <c r="EI63" i="26"/>
  <c r="EH63" i="26"/>
  <c r="EG63" i="26"/>
  <c r="EF63" i="26"/>
  <c r="EE63" i="26"/>
  <c r="ED63" i="26"/>
  <c r="EC63" i="26"/>
  <c r="EB63" i="26"/>
  <c r="EA63" i="26"/>
  <c r="DZ63" i="26"/>
  <c r="DY63" i="26"/>
  <c r="DX63" i="26"/>
  <c r="DW63" i="26"/>
  <c r="DV63" i="26"/>
  <c r="DU63" i="26"/>
  <c r="DT63" i="26"/>
  <c r="DS63" i="26"/>
  <c r="DR63" i="26"/>
  <c r="DQ63" i="26"/>
  <c r="DP63" i="26"/>
  <c r="DO63" i="26"/>
  <c r="DN63" i="26"/>
  <c r="DM63" i="26"/>
  <c r="DL63" i="26"/>
  <c r="DK63" i="26"/>
  <c r="DJ63" i="26"/>
  <c r="DI63" i="26"/>
  <c r="DH63" i="26"/>
  <c r="DG63" i="26"/>
  <c r="DF63" i="26"/>
  <c r="DE63" i="26"/>
  <c r="DD63" i="26"/>
  <c r="DC63" i="26"/>
  <c r="DB63" i="26"/>
  <c r="DA63" i="26"/>
  <c r="CZ63" i="26"/>
  <c r="CY63" i="26"/>
  <c r="CX63" i="26"/>
  <c r="CW63" i="26"/>
  <c r="CV63" i="26"/>
  <c r="CU63" i="26"/>
  <c r="CT63" i="26"/>
  <c r="CS63" i="26"/>
  <c r="CR63" i="26"/>
  <c r="CQ63" i="26"/>
  <c r="CP63" i="26"/>
  <c r="CO63" i="26"/>
  <c r="CN63" i="26"/>
  <c r="CM63" i="26"/>
  <c r="CL63" i="26"/>
  <c r="CK63" i="26"/>
  <c r="CJ63" i="26"/>
  <c r="CI63" i="26"/>
  <c r="CH63" i="26"/>
  <c r="CG63" i="26"/>
  <c r="CF63" i="26"/>
  <c r="CE63" i="26"/>
  <c r="CD63" i="26"/>
  <c r="CC63" i="26"/>
  <c r="CB63" i="26"/>
  <c r="CA63" i="26"/>
  <c r="BZ63" i="26"/>
  <c r="BY63" i="26"/>
  <c r="BX63" i="26"/>
  <c r="BW63" i="26"/>
  <c r="BV63" i="26"/>
  <c r="BU63" i="26"/>
  <c r="BT63" i="26"/>
  <c r="BS63" i="26"/>
  <c r="BR63" i="26"/>
  <c r="BQ63" i="26"/>
  <c r="BP63" i="26"/>
  <c r="BO63" i="26"/>
  <c r="BN63" i="26"/>
  <c r="BM63" i="26"/>
  <c r="BL63" i="26"/>
  <c r="BK63" i="26"/>
  <c r="BJ63" i="26"/>
  <c r="BI63" i="26"/>
  <c r="BH63" i="26"/>
  <c r="BG63" i="26"/>
  <c r="BF63" i="26"/>
  <c r="BE63" i="26"/>
  <c r="BD63" i="26"/>
  <c r="BC63" i="26"/>
  <c r="BB63" i="26"/>
  <c r="BA63" i="26"/>
  <c r="AZ63" i="26"/>
  <c r="AY63" i="26"/>
  <c r="AX63" i="26"/>
  <c r="AW63" i="26"/>
  <c r="AV63" i="26"/>
  <c r="AU63" i="26"/>
  <c r="AT63" i="26"/>
  <c r="AS63" i="26"/>
  <c r="AR63" i="26"/>
  <c r="AQ63" i="26"/>
  <c r="AP63" i="26"/>
  <c r="AO63" i="26"/>
  <c r="AN63" i="26"/>
  <c r="AM63" i="26"/>
  <c r="AL63" i="26"/>
  <c r="AK63" i="26"/>
  <c r="AJ63" i="26"/>
  <c r="AI63" i="26"/>
  <c r="AH63" i="26"/>
  <c r="AG63" i="26"/>
  <c r="AF63" i="26"/>
  <c r="AE63" i="26"/>
  <c r="AD63" i="26"/>
  <c r="AC63" i="26"/>
  <c r="AB63" i="26"/>
  <c r="AA63" i="26"/>
  <c r="Z63" i="26"/>
  <c r="Y63" i="26"/>
  <c r="X63" i="26"/>
  <c r="W63" i="26"/>
  <c r="V63" i="26"/>
  <c r="U63" i="26"/>
  <c r="T63" i="26"/>
  <c r="S63" i="26"/>
  <c r="R63" i="26"/>
  <c r="Q63" i="26"/>
  <c r="P63" i="26"/>
  <c r="O63" i="26"/>
  <c r="N63" i="26"/>
  <c r="M63" i="26"/>
  <c r="L63" i="26"/>
  <c r="K63" i="26"/>
  <c r="J63" i="26"/>
  <c r="I63" i="26"/>
  <c r="H63" i="26"/>
  <c r="G63" i="26"/>
  <c r="F63" i="26"/>
  <c r="E63" i="26"/>
  <c r="D63" i="26"/>
  <c r="C63" i="26"/>
  <c r="B63" i="26"/>
  <c r="LL62" i="26"/>
  <c r="LK62" i="26"/>
  <c r="LJ62" i="26"/>
  <c r="LI62" i="26"/>
  <c r="LF62" i="26"/>
  <c r="LE62" i="26"/>
  <c r="LD62" i="26"/>
  <c r="LC62" i="26"/>
  <c r="LB62" i="26"/>
  <c r="KZ62" i="26"/>
  <c r="KX62" i="26"/>
  <c r="KW62" i="26"/>
  <c r="KV62" i="26"/>
  <c r="KU62" i="26"/>
  <c r="KT62" i="26"/>
  <c r="KS62" i="26"/>
  <c r="KR62" i="26"/>
  <c r="KP62" i="26"/>
  <c r="KN62" i="26"/>
  <c r="KM62" i="26"/>
  <c r="KL62" i="26"/>
  <c r="KK62" i="26"/>
  <c r="KJ62" i="26"/>
  <c r="KH62" i="26"/>
  <c r="KG62" i="26"/>
  <c r="KF62" i="26"/>
  <c r="KE62" i="26"/>
  <c r="KD62" i="26"/>
  <c r="JZ62" i="26"/>
  <c r="JY62" i="26"/>
  <c r="JX62" i="26"/>
  <c r="JW62" i="26"/>
  <c r="JV62" i="26"/>
  <c r="JU62" i="26"/>
  <c r="JR62" i="26"/>
  <c r="JP62" i="26"/>
  <c r="JO62" i="26"/>
  <c r="JN62" i="26"/>
  <c r="JM62" i="26"/>
  <c r="JJ62" i="26"/>
  <c r="JI62" i="26"/>
  <c r="JH62" i="26"/>
  <c r="JG62" i="26"/>
  <c r="JF62" i="26"/>
  <c r="JB62" i="26"/>
  <c r="JA62" i="26"/>
  <c r="IZ62" i="26"/>
  <c r="IY62" i="26"/>
  <c r="IX62" i="26"/>
  <c r="IW62" i="26"/>
  <c r="IT62" i="26"/>
  <c r="IR62" i="26"/>
  <c r="IQ62" i="26"/>
  <c r="IP62" i="26"/>
  <c r="IO62" i="26"/>
  <c r="IL62" i="26"/>
  <c r="IK62" i="26"/>
  <c r="IJ62" i="26"/>
  <c r="II62" i="26"/>
  <c r="IH62" i="26"/>
  <c r="ID62" i="26"/>
  <c r="IC62" i="26"/>
  <c r="IB62" i="26"/>
  <c r="IA62" i="26"/>
  <c r="HZ62" i="26"/>
  <c r="HY62" i="26"/>
  <c r="HV62" i="26"/>
  <c r="HT62" i="26"/>
  <c r="HS62" i="26"/>
  <c r="HR62" i="26"/>
  <c r="HQ62" i="26"/>
  <c r="HN62" i="26"/>
  <c r="HM62" i="26"/>
  <c r="HL62" i="26"/>
  <c r="HK62" i="26"/>
  <c r="HJ62" i="26"/>
  <c r="HH62" i="26"/>
  <c r="HF62" i="26"/>
  <c r="HE62" i="26"/>
  <c r="HD62" i="26"/>
  <c r="HC62" i="26"/>
  <c r="HB62" i="26"/>
  <c r="HA62" i="26"/>
  <c r="GZ62" i="26"/>
  <c r="GX62" i="26"/>
  <c r="GV62" i="26"/>
  <c r="GU62" i="26"/>
  <c r="GT62" i="26"/>
  <c r="GS62" i="26"/>
  <c r="GR62" i="26"/>
  <c r="GQ62" i="26"/>
  <c r="GP62" i="26"/>
  <c r="GO62" i="26"/>
  <c r="GN62" i="26"/>
  <c r="GM62" i="26"/>
  <c r="GL62" i="26"/>
  <c r="GH62" i="26"/>
  <c r="GG62" i="26"/>
  <c r="GF62" i="26"/>
  <c r="GE62" i="26"/>
  <c r="GD62" i="26"/>
  <c r="GC62" i="26"/>
  <c r="FZ62" i="26"/>
  <c r="FX62" i="26"/>
  <c r="FW62" i="26"/>
  <c r="FV62" i="26"/>
  <c r="FU62" i="26"/>
  <c r="FR62" i="26"/>
  <c r="FQ62" i="26"/>
  <c r="FP62" i="26"/>
  <c r="FO62" i="26"/>
  <c r="FN62" i="26"/>
  <c r="FJ62" i="26"/>
  <c r="FI62" i="26"/>
  <c r="FH62" i="26"/>
  <c r="FG62" i="26"/>
  <c r="FF62" i="26"/>
  <c r="FE62" i="26"/>
  <c r="FB62" i="26"/>
  <c r="EZ62" i="26"/>
  <c r="EY62" i="26"/>
  <c r="EX62" i="26"/>
  <c r="EW62" i="26"/>
  <c r="ET62" i="26"/>
  <c r="ES62" i="26"/>
  <c r="ER62" i="26"/>
  <c r="EQ62" i="26"/>
  <c r="EP62" i="26"/>
  <c r="EL62" i="26"/>
  <c r="EK62" i="26"/>
  <c r="EJ62" i="26"/>
  <c r="EI62" i="26"/>
  <c r="EH62" i="26"/>
  <c r="EG62" i="26"/>
  <c r="ED62" i="26"/>
  <c r="EB62" i="26"/>
  <c r="EA62" i="26"/>
  <c r="DZ62" i="26"/>
  <c r="DY62" i="26"/>
  <c r="DV62" i="26"/>
  <c r="DU62" i="26"/>
  <c r="DT62" i="26"/>
  <c r="DS62" i="26"/>
  <c r="DR62" i="26"/>
  <c r="DP62" i="26"/>
  <c r="DN62" i="26"/>
  <c r="DM62" i="26"/>
  <c r="DL62" i="26"/>
  <c r="DK62" i="26"/>
  <c r="DJ62" i="26"/>
  <c r="DI62" i="26"/>
  <c r="DH62" i="26"/>
  <c r="DF62" i="26"/>
  <c r="DD62" i="26"/>
  <c r="DC62" i="26"/>
  <c r="DB62" i="26"/>
  <c r="DA62" i="26"/>
  <c r="CZ62" i="26"/>
  <c r="CX62" i="26"/>
  <c r="CW62" i="26"/>
  <c r="CV62" i="26"/>
  <c r="CU62" i="26"/>
  <c r="CT62" i="26"/>
  <c r="CP62" i="26"/>
  <c r="CO62" i="26"/>
  <c r="CN62" i="26"/>
  <c r="CM62" i="26"/>
  <c r="CL62" i="26"/>
  <c r="CK62" i="26"/>
  <c r="CH62" i="26"/>
  <c r="CF62" i="26"/>
  <c r="CE62" i="26"/>
  <c r="CD62" i="26"/>
  <c r="CC62" i="26"/>
  <c r="BZ62" i="26"/>
  <c r="BY62" i="26"/>
  <c r="BX62" i="26"/>
  <c r="BW62" i="26"/>
  <c r="BV62" i="26"/>
  <c r="BR62" i="26"/>
  <c r="BQ62" i="26"/>
  <c r="BP62" i="26"/>
  <c r="BO62" i="26"/>
  <c r="BN62" i="26"/>
  <c r="BM62" i="26"/>
  <c r="BJ62" i="26"/>
  <c r="BH62" i="26"/>
  <c r="BG62" i="26"/>
  <c r="BF62" i="26"/>
  <c r="BE62" i="26"/>
  <c r="BB62" i="26"/>
  <c r="BA62" i="26"/>
  <c r="AZ62" i="26"/>
  <c r="AY62" i="26"/>
  <c r="AX62" i="26"/>
  <c r="AT62" i="26"/>
  <c r="AS62" i="26"/>
  <c r="AR62" i="26"/>
  <c r="AQ62" i="26"/>
  <c r="AP62" i="26"/>
  <c r="AO62" i="26"/>
  <c r="AL62" i="26"/>
  <c r="AJ62" i="26"/>
  <c r="AI62" i="26"/>
  <c r="AH62" i="26"/>
  <c r="AG62" i="26"/>
  <c r="AD62" i="26"/>
  <c r="AC62" i="26"/>
  <c r="AB62" i="26"/>
  <c r="AA62" i="26"/>
  <c r="Z62" i="26"/>
  <c r="X62" i="26"/>
  <c r="V62" i="26"/>
  <c r="U62" i="26"/>
  <c r="T62" i="26"/>
  <c r="S62" i="26"/>
  <c r="R62" i="26"/>
  <c r="Q62" i="26"/>
  <c r="P62" i="26"/>
  <c r="N62" i="26"/>
  <c r="L62" i="26"/>
  <c r="K62" i="26"/>
  <c r="J62" i="26"/>
  <c r="I62" i="26"/>
  <c r="H62" i="26"/>
  <c r="G62" i="26"/>
  <c r="F62" i="26"/>
  <c r="E62" i="26"/>
  <c r="D62" i="26"/>
  <c r="C62" i="26"/>
  <c r="B62" i="26"/>
  <c r="LM61" i="26"/>
  <c r="LL61" i="26"/>
  <c r="LK61" i="26"/>
  <c r="LJ61" i="26"/>
  <c r="LI61" i="26"/>
  <c r="LH61" i="26"/>
  <c r="LG61" i="26"/>
  <c r="LF61" i="26"/>
  <c r="LE61" i="26"/>
  <c r="LD61" i="26"/>
  <c r="LC61" i="26"/>
  <c r="LB61" i="26"/>
  <c r="LA61" i="26"/>
  <c r="KZ61" i="26"/>
  <c r="KY61" i="26"/>
  <c r="KX61" i="26"/>
  <c r="KW61" i="26"/>
  <c r="KV61" i="26"/>
  <c r="KU61" i="26"/>
  <c r="KT61" i="26"/>
  <c r="KS61" i="26"/>
  <c r="KR61" i="26"/>
  <c r="KQ61" i="26"/>
  <c r="KP61" i="26"/>
  <c r="KO61" i="26"/>
  <c r="KN61" i="26"/>
  <c r="KM61" i="26"/>
  <c r="KL61" i="26"/>
  <c r="KK61" i="26"/>
  <c r="KJ61" i="26"/>
  <c r="KI61" i="26"/>
  <c r="KH61" i="26"/>
  <c r="KG61" i="26"/>
  <c r="KF61" i="26"/>
  <c r="KE61" i="26"/>
  <c r="KD61" i="26"/>
  <c r="KC61" i="26"/>
  <c r="KB61" i="26"/>
  <c r="KA61" i="26"/>
  <c r="JZ61" i="26"/>
  <c r="JY61" i="26"/>
  <c r="JX61" i="26"/>
  <c r="JW61" i="26"/>
  <c r="JV61" i="26"/>
  <c r="JU61" i="26"/>
  <c r="JT61" i="26"/>
  <c r="JS61" i="26"/>
  <c r="JR61" i="26"/>
  <c r="JQ61" i="26"/>
  <c r="JP61" i="26"/>
  <c r="JO61" i="26"/>
  <c r="JN61" i="26"/>
  <c r="JM61" i="26"/>
  <c r="JL61" i="26"/>
  <c r="JK61" i="26"/>
  <c r="JJ61" i="26"/>
  <c r="JI61" i="26"/>
  <c r="JH61" i="26"/>
  <c r="JG61" i="26"/>
  <c r="JF61" i="26"/>
  <c r="JE61" i="26"/>
  <c r="JD61" i="26"/>
  <c r="JC61" i="26"/>
  <c r="JB61" i="26"/>
  <c r="JA61" i="26"/>
  <c r="IZ61" i="26"/>
  <c r="IY61" i="26"/>
  <c r="IX61" i="26"/>
  <c r="IW61" i="26"/>
  <c r="IV61" i="26"/>
  <c r="IU61" i="26"/>
  <c r="IT61" i="26"/>
  <c r="IS61" i="26"/>
  <c r="IR61" i="26"/>
  <c r="IQ61" i="26"/>
  <c r="IP61" i="26"/>
  <c r="IO61" i="26"/>
  <c r="IN61" i="26"/>
  <c r="IM61" i="26"/>
  <c r="IL61" i="26"/>
  <c r="IK61" i="26"/>
  <c r="IJ61" i="26"/>
  <c r="II61" i="26"/>
  <c r="IH61" i="26"/>
  <c r="IG61" i="26"/>
  <c r="IF61" i="26"/>
  <c r="IE61" i="26"/>
  <c r="ID61" i="26"/>
  <c r="IC61" i="26"/>
  <c r="IB61" i="26"/>
  <c r="IA61" i="26"/>
  <c r="HZ61" i="26"/>
  <c r="HY61" i="26"/>
  <c r="HX61" i="26"/>
  <c r="HW61" i="26"/>
  <c r="HV61" i="26"/>
  <c r="HU61" i="26"/>
  <c r="HT61" i="26"/>
  <c r="HS61" i="26"/>
  <c r="HR61" i="26"/>
  <c r="HQ61" i="26"/>
  <c r="HP61" i="26"/>
  <c r="HO61" i="26"/>
  <c r="HN61" i="26"/>
  <c r="HM61" i="26"/>
  <c r="HL61" i="26"/>
  <c r="HK61" i="26"/>
  <c r="HJ61" i="26"/>
  <c r="HI61" i="26"/>
  <c r="HH61" i="26"/>
  <c r="HG61" i="26"/>
  <c r="HF61" i="26"/>
  <c r="HE61" i="26"/>
  <c r="HD61" i="26"/>
  <c r="HC61" i="26"/>
  <c r="HB61" i="26"/>
  <c r="HA61" i="26"/>
  <c r="GZ61" i="26"/>
  <c r="GY61" i="26"/>
  <c r="GX61" i="26"/>
  <c r="GW61" i="26"/>
  <c r="GV61" i="26"/>
  <c r="GU61" i="26"/>
  <c r="GT61" i="26"/>
  <c r="GS61" i="26"/>
  <c r="GR61" i="26"/>
  <c r="GQ61" i="26"/>
  <c r="GP61" i="26"/>
  <c r="GO61" i="26"/>
  <c r="GN61" i="26"/>
  <c r="GM61" i="26"/>
  <c r="GL61" i="26"/>
  <c r="GK61" i="26"/>
  <c r="GJ61" i="26"/>
  <c r="GI61" i="26"/>
  <c r="GH61" i="26"/>
  <c r="GG61" i="26"/>
  <c r="GF61" i="26"/>
  <c r="GE61" i="26"/>
  <c r="GD61" i="26"/>
  <c r="GC61" i="26"/>
  <c r="GB61" i="26"/>
  <c r="GA61" i="26"/>
  <c r="FZ61" i="26"/>
  <c r="FY61" i="26"/>
  <c r="FX61" i="26"/>
  <c r="FW61" i="26"/>
  <c r="FV61" i="26"/>
  <c r="FU61" i="26"/>
  <c r="FT61" i="26"/>
  <c r="FS61" i="26"/>
  <c r="FR61" i="26"/>
  <c r="FQ61" i="26"/>
  <c r="FP61" i="26"/>
  <c r="FO61" i="26"/>
  <c r="FN61" i="26"/>
  <c r="FM61" i="26"/>
  <c r="FL61" i="26"/>
  <c r="FK61" i="26"/>
  <c r="FJ61" i="26"/>
  <c r="FI61" i="26"/>
  <c r="FH61" i="26"/>
  <c r="FG61" i="26"/>
  <c r="FF61" i="26"/>
  <c r="FE61" i="26"/>
  <c r="FD61" i="26"/>
  <c r="FC61" i="26"/>
  <c r="FB61" i="26"/>
  <c r="FA61" i="26"/>
  <c r="EZ61" i="26"/>
  <c r="EY61" i="26"/>
  <c r="EX61" i="26"/>
  <c r="EW61" i="26"/>
  <c r="EV61" i="26"/>
  <c r="EU61" i="26"/>
  <c r="ET61" i="26"/>
  <c r="ES61" i="26"/>
  <c r="ER61" i="26"/>
  <c r="EQ61" i="26"/>
  <c r="EP61" i="26"/>
  <c r="EO61" i="26"/>
  <c r="EN61" i="26"/>
  <c r="EM61" i="26"/>
  <c r="EL61" i="26"/>
  <c r="EK61" i="26"/>
  <c r="EJ61" i="26"/>
  <c r="EI61" i="26"/>
  <c r="EH61" i="26"/>
  <c r="EG61" i="26"/>
  <c r="EF61" i="26"/>
  <c r="EE61" i="26"/>
  <c r="ED61" i="26"/>
  <c r="EC61" i="26"/>
  <c r="EB61" i="26"/>
  <c r="EA61" i="26"/>
  <c r="DZ61" i="26"/>
  <c r="DY61" i="26"/>
  <c r="DX61" i="26"/>
  <c r="DW61" i="26"/>
  <c r="DV61" i="26"/>
  <c r="DU61" i="26"/>
  <c r="DT61" i="26"/>
  <c r="DS61" i="26"/>
  <c r="DR61" i="26"/>
  <c r="DQ61" i="26"/>
  <c r="DP61" i="26"/>
  <c r="DO61" i="26"/>
  <c r="DN61" i="26"/>
  <c r="DM61" i="26"/>
  <c r="DL61" i="26"/>
  <c r="DK61" i="26"/>
  <c r="DJ61" i="26"/>
  <c r="DI61" i="26"/>
  <c r="DH61" i="26"/>
  <c r="DG61" i="26"/>
  <c r="DF61" i="26"/>
  <c r="DE61" i="26"/>
  <c r="DD61" i="26"/>
  <c r="DC61" i="26"/>
  <c r="DB61" i="26"/>
  <c r="DA61" i="26"/>
  <c r="CZ61" i="26"/>
  <c r="CY61" i="26"/>
  <c r="CX61" i="26"/>
  <c r="CW61" i="26"/>
  <c r="CV61" i="26"/>
  <c r="CU61" i="26"/>
  <c r="CT61" i="26"/>
  <c r="CS61" i="26"/>
  <c r="CR61" i="26"/>
  <c r="CQ61" i="26"/>
  <c r="CP61" i="26"/>
  <c r="CO61" i="26"/>
  <c r="CN61" i="26"/>
  <c r="CM61" i="26"/>
  <c r="CL61" i="26"/>
  <c r="CK61" i="26"/>
  <c r="CJ61" i="26"/>
  <c r="CI61" i="26"/>
  <c r="CH61" i="26"/>
  <c r="CG61" i="26"/>
  <c r="CF61" i="26"/>
  <c r="CE61" i="26"/>
  <c r="CD61" i="26"/>
  <c r="CC61" i="26"/>
  <c r="CB61" i="26"/>
  <c r="CA61" i="26"/>
  <c r="BZ61" i="26"/>
  <c r="BY61" i="26"/>
  <c r="BX61" i="26"/>
  <c r="BW61" i="26"/>
  <c r="BV61" i="26"/>
  <c r="BU61" i="26"/>
  <c r="BT61" i="26"/>
  <c r="BS61" i="26"/>
  <c r="BR61" i="26"/>
  <c r="BQ61" i="26"/>
  <c r="BP61" i="26"/>
  <c r="BO61" i="26"/>
  <c r="BN61" i="26"/>
  <c r="BM61" i="26"/>
  <c r="BL61" i="26"/>
  <c r="BK61" i="26"/>
  <c r="BJ61" i="26"/>
  <c r="BI61" i="26"/>
  <c r="BH61" i="26"/>
  <c r="BG61" i="26"/>
  <c r="BF61" i="26"/>
  <c r="BE61" i="26"/>
  <c r="BD61" i="26"/>
  <c r="BC61" i="26"/>
  <c r="BB61" i="26"/>
  <c r="BA61" i="26"/>
  <c r="AZ61" i="26"/>
  <c r="AY61" i="26"/>
  <c r="AX61" i="26"/>
  <c r="AW61" i="26"/>
  <c r="AV61" i="26"/>
  <c r="AU61" i="26"/>
  <c r="AT61" i="26"/>
  <c r="AS61" i="26"/>
  <c r="AR61" i="26"/>
  <c r="AQ61" i="26"/>
  <c r="AP61" i="26"/>
  <c r="AO61" i="26"/>
  <c r="AN61" i="26"/>
  <c r="AM61" i="26"/>
  <c r="AL61" i="26"/>
  <c r="AK61" i="26"/>
  <c r="AJ61" i="26"/>
  <c r="AI61" i="26"/>
  <c r="AH61" i="26"/>
  <c r="AG61" i="26"/>
  <c r="AF61" i="26"/>
  <c r="AE61" i="26"/>
  <c r="AD61" i="26"/>
  <c r="AC61" i="26"/>
  <c r="AB61" i="26"/>
  <c r="AA61" i="26"/>
  <c r="Z61" i="26"/>
  <c r="Y61" i="26"/>
  <c r="X61" i="26"/>
  <c r="W61" i="26"/>
  <c r="V61" i="26"/>
  <c r="U61" i="26"/>
  <c r="T61" i="26"/>
  <c r="S61" i="26"/>
  <c r="R61" i="26"/>
  <c r="Q61" i="26"/>
  <c r="P61" i="26"/>
  <c r="O61" i="26"/>
  <c r="N61" i="26"/>
  <c r="M61" i="26"/>
  <c r="L61" i="26"/>
  <c r="K61" i="26"/>
  <c r="J61" i="26"/>
  <c r="I61" i="26"/>
  <c r="H61" i="26"/>
  <c r="G61" i="26"/>
  <c r="F61" i="26"/>
  <c r="E61" i="26"/>
  <c r="D61" i="26"/>
  <c r="C61" i="26"/>
  <c r="B61" i="26"/>
  <c r="LM60" i="26"/>
  <c r="LL60" i="26"/>
  <c r="LK60" i="26"/>
  <c r="LJ60" i="26"/>
  <c r="LI60" i="26"/>
  <c r="LH60" i="26"/>
  <c r="LG60" i="26"/>
  <c r="LF60" i="26"/>
  <c r="LE60" i="26"/>
  <c r="LD60" i="26"/>
  <c r="LC60" i="26"/>
  <c r="LB60" i="26"/>
  <c r="LA60" i="26"/>
  <c r="KZ60" i="26"/>
  <c r="KY60" i="26"/>
  <c r="KX60" i="26"/>
  <c r="KW60" i="26"/>
  <c r="KV60" i="26"/>
  <c r="KU60" i="26"/>
  <c r="KT60" i="26"/>
  <c r="KS60" i="26"/>
  <c r="KR60" i="26"/>
  <c r="KQ60" i="26"/>
  <c r="KP60" i="26"/>
  <c r="KO60" i="26"/>
  <c r="KN60" i="26"/>
  <c r="KM60" i="26"/>
  <c r="KL60" i="26"/>
  <c r="KK60" i="26"/>
  <c r="KJ60" i="26"/>
  <c r="KI60" i="26"/>
  <c r="KH60" i="26"/>
  <c r="KG60" i="26"/>
  <c r="KF60" i="26"/>
  <c r="KE60" i="26"/>
  <c r="KD60" i="26"/>
  <c r="KC60" i="26"/>
  <c r="KB60" i="26"/>
  <c r="KA60" i="26"/>
  <c r="JZ60" i="26"/>
  <c r="JY60" i="26"/>
  <c r="JX60" i="26"/>
  <c r="JW60" i="26"/>
  <c r="JV60" i="26"/>
  <c r="JU60" i="26"/>
  <c r="JT60" i="26"/>
  <c r="JS60" i="26"/>
  <c r="JR60" i="26"/>
  <c r="JQ60" i="26"/>
  <c r="JP60" i="26"/>
  <c r="JO60" i="26"/>
  <c r="JN60" i="26"/>
  <c r="JM60" i="26"/>
  <c r="JL60" i="26"/>
  <c r="JK60" i="26"/>
  <c r="JJ60" i="26"/>
  <c r="JI60" i="26"/>
  <c r="JH60" i="26"/>
  <c r="JG60" i="26"/>
  <c r="JF60" i="26"/>
  <c r="JE60" i="26"/>
  <c r="JD60" i="26"/>
  <c r="JC60" i="26"/>
  <c r="JB60" i="26"/>
  <c r="JA60" i="26"/>
  <c r="IZ60" i="26"/>
  <c r="IY60" i="26"/>
  <c r="IX60" i="26"/>
  <c r="IW60" i="26"/>
  <c r="IV60" i="26"/>
  <c r="IU60" i="26"/>
  <c r="IT60" i="26"/>
  <c r="IS60" i="26"/>
  <c r="IR60" i="26"/>
  <c r="IQ60" i="26"/>
  <c r="IP60" i="26"/>
  <c r="IO60" i="26"/>
  <c r="IN60" i="26"/>
  <c r="IM60" i="26"/>
  <c r="IL60" i="26"/>
  <c r="IK60" i="26"/>
  <c r="IJ60" i="26"/>
  <c r="II60" i="26"/>
  <c r="IH60" i="26"/>
  <c r="IG60" i="26"/>
  <c r="IF60" i="26"/>
  <c r="IE60" i="26"/>
  <c r="ID60" i="26"/>
  <c r="IC60" i="26"/>
  <c r="IB60" i="26"/>
  <c r="IA60" i="26"/>
  <c r="HZ60" i="26"/>
  <c r="HY60" i="26"/>
  <c r="HX60" i="26"/>
  <c r="HW60" i="26"/>
  <c r="HV60" i="26"/>
  <c r="HU60" i="26"/>
  <c r="HT60" i="26"/>
  <c r="HS60" i="26"/>
  <c r="HR60" i="26"/>
  <c r="HQ60" i="26"/>
  <c r="HP60" i="26"/>
  <c r="HO60" i="26"/>
  <c r="HN60" i="26"/>
  <c r="HM60" i="26"/>
  <c r="HL60" i="26"/>
  <c r="HK60" i="26"/>
  <c r="HJ60" i="26"/>
  <c r="HI60" i="26"/>
  <c r="HH60" i="26"/>
  <c r="HG60" i="26"/>
  <c r="HF60" i="26"/>
  <c r="HE60" i="26"/>
  <c r="HD60" i="26"/>
  <c r="HC60" i="26"/>
  <c r="HB60" i="26"/>
  <c r="HA60" i="26"/>
  <c r="GZ60" i="26"/>
  <c r="GY60" i="26"/>
  <c r="GX60" i="26"/>
  <c r="GW60" i="26"/>
  <c r="GV60" i="26"/>
  <c r="GU60" i="26"/>
  <c r="GT60" i="26"/>
  <c r="GS60" i="26"/>
  <c r="GR60" i="26"/>
  <c r="GQ60" i="26"/>
  <c r="GP60" i="26"/>
  <c r="GO60" i="26"/>
  <c r="GN60" i="26"/>
  <c r="GM60" i="26"/>
  <c r="GL60" i="26"/>
  <c r="GK60" i="26"/>
  <c r="GJ60" i="26"/>
  <c r="GI60" i="26"/>
  <c r="GH60" i="26"/>
  <c r="GG60" i="26"/>
  <c r="GF60" i="26"/>
  <c r="GE60" i="26"/>
  <c r="GD60" i="26"/>
  <c r="GC60" i="26"/>
  <c r="GB60" i="26"/>
  <c r="GA60" i="26"/>
  <c r="FZ60" i="26"/>
  <c r="FY60" i="26"/>
  <c r="FX60" i="26"/>
  <c r="FW60" i="26"/>
  <c r="FV60" i="26"/>
  <c r="FU60" i="26"/>
  <c r="FT60" i="26"/>
  <c r="FS60" i="26"/>
  <c r="FR60" i="26"/>
  <c r="FQ60" i="26"/>
  <c r="FP60" i="26"/>
  <c r="FO60" i="26"/>
  <c r="FN60" i="26"/>
  <c r="FM60" i="26"/>
  <c r="FL60" i="26"/>
  <c r="FK60" i="26"/>
  <c r="FJ60" i="26"/>
  <c r="FI60" i="26"/>
  <c r="FH60" i="26"/>
  <c r="FG60" i="26"/>
  <c r="FF60" i="26"/>
  <c r="FE60" i="26"/>
  <c r="FD60" i="26"/>
  <c r="FC60" i="26"/>
  <c r="FB60" i="26"/>
  <c r="FA60" i="26"/>
  <c r="EZ60" i="26"/>
  <c r="EY60" i="26"/>
  <c r="EX60" i="26"/>
  <c r="EW60" i="26"/>
  <c r="EV60" i="26"/>
  <c r="EU60" i="26"/>
  <c r="ET60" i="26"/>
  <c r="ES60" i="26"/>
  <c r="ER60" i="26"/>
  <c r="EQ60" i="26"/>
  <c r="EP60" i="26"/>
  <c r="EO60" i="26"/>
  <c r="EN60" i="26"/>
  <c r="EM60" i="26"/>
  <c r="EL60" i="26"/>
  <c r="EK60" i="26"/>
  <c r="EJ60" i="26"/>
  <c r="EI60" i="26"/>
  <c r="EH60" i="26"/>
  <c r="EG60" i="26"/>
  <c r="EF60" i="26"/>
  <c r="EE60" i="26"/>
  <c r="ED60" i="26"/>
  <c r="EC60" i="26"/>
  <c r="EB60" i="26"/>
  <c r="EA60" i="26"/>
  <c r="DZ60" i="26"/>
  <c r="DY60" i="26"/>
  <c r="DX60" i="26"/>
  <c r="DW60" i="26"/>
  <c r="DV60" i="26"/>
  <c r="DU60" i="26"/>
  <c r="DT60" i="26"/>
  <c r="DS60" i="26"/>
  <c r="DR60" i="26"/>
  <c r="DQ60" i="26"/>
  <c r="DP60" i="26"/>
  <c r="DO60" i="26"/>
  <c r="DN60" i="26"/>
  <c r="DM60" i="26"/>
  <c r="DL60" i="26"/>
  <c r="DK60" i="26"/>
  <c r="DJ60" i="26"/>
  <c r="DI60" i="26"/>
  <c r="DH60" i="26"/>
  <c r="DG60" i="26"/>
  <c r="DF60" i="26"/>
  <c r="DE60" i="26"/>
  <c r="DD60" i="26"/>
  <c r="DC60" i="26"/>
  <c r="DB60" i="26"/>
  <c r="DA60" i="26"/>
  <c r="CZ60" i="26"/>
  <c r="CY60" i="26"/>
  <c r="CX60" i="26"/>
  <c r="CW60" i="26"/>
  <c r="CV60" i="26"/>
  <c r="CU60" i="26"/>
  <c r="CT60" i="26"/>
  <c r="CS60" i="26"/>
  <c r="CR60" i="26"/>
  <c r="CQ60" i="26"/>
  <c r="CP60" i="26"/>
  <c r="CO60" i="26"/>
  <c r="CN60" i="26"/>
  <c r="CM60" i="26"/>
  <c r="CL60" i="26"/>
  <c r="CK60" i="26"/>
  <c r="CJ60" i="26"/>
  <c r="CI60" i="26"/>
  <c r="CH60" i="26"/>
  <c r="CG60" i="26"/>
  <c r="CF60" i="26"/>
  <c r="CE60" i="26"/>
  <c r="CD60" i="26"/>
  <c r="CC60" i="26"/>
  <c r="CB60" i="26"/>
  <c r="CA60" i="26"/>
  <c r="BZ60" i="26"/>
  <c r="BY60" i="26"/>
  <c r="BX60" i="26"/>
  <c r="BW60" i="26"/>
  <c r="BV60" i="26"/>
  <c r="BU60" i="26"/>
  <c r="BT60" i="26"/>
  <c r="BS60" i="26"/>
  <c r="BR60" i="26"/>
  <c r="BQ60" i="26"/>
  <c r="BP60" i="26"/>
  <c r="BO60" i="26"/>
  <c r="BN60" i="26"/>
  <c r="BM60" i="26"/>
  <c r="BL60" i="26"/>
  <c r="BK60" i="26"/>
  <c r="BJ60" i="26"/>
  <c r="BI60" i="26"/>
  <c r="BH60" i="26"/>
  <c r="BG60" i="26"/>
  <c r="BF60" i="26"/>
  <c r="BE60" i="26"/>
  <c r="BD60" i="26"/>
  <c r="BC60" i="26"/>
  <c r="BB60" i="26"/>
  <c r="BA60" i="26"/>
  <c r="AZ60" i="26"/>
  <c r="AY60" i="26"/>
  <c r="AX60" i="26"/>
  <c r="AW60" i="26"/>
  <c r="AV60" i="26"/>
  <c r="AU60" i="26"/>
  <c r="AT60" i="26"/>
  <c r="AS60" i="26"/>
  <c r="AR60" i="26"/>
  <c r="AQ60" i="26"/>
  <c r="AP60" i="26"/>
  <c r="AO60" i="26"/>
  <c r="AN60" i="26"/>
  <c r="AM60" i="26"/>
  <c r="AL60" i="26"/>
  <c r="AK60" i="26"/>
  <c r="AJ60" i="26"/>
  <c r="AI60" i="26"/>
  <c r="AH60" i="26"/>
  <c r="AG60" i="26"/>
  <c r="AF60" i="26"/>
  <c r="AE60" i="26"/>
  <c r="AD60" i="26"/>
  <c r="AC60" i="26"/>
  <c r="AB60" i="26"/>
  <c r="AA60" i="26"/>
  <c r="Z60" i="26"/>
  <c r="Y60" i="26"/>
  <c r="X60" i="26"/>
  <c r="W60" i="26"/>
  <c r="V60" i="26"/>
  <c r="U60" i="26"/>
  <c r="T60" i="26"/>
  <c r="S60" i="26"/>
  <c r="R60" i="26"/>
  <c r="Q60" i="26"/>
  <c r="P60" i="26"/>
  <c r="O60" i="26"/>
  <c r="N60" i="26"/>
  <c r="M60" i="26"/>
  <c r="L60" i="26"/>
  <c r="K60" i="26"/>
  <c r="J60" i="26"/>
  <c r="I60" i="26"/>
  <c r="H60" i="26"/>
  <c r="G60" i="26"/>
  <c r="F60" i="26"/>
  <c r="E60" i="26"/>
  <c r="D60" i="26"/>
  <c r="C60" i="26"/>
  <c r="B60" i="26"/>
  <c r="LM59" i="26"/>
  <c r="LL59" i="26"/>
  <c r="LK59" i="26"/>
  <c r="LJ59" i="26"/>
  <c r="LI59" i="26"/>
  <c r="LH59" i="26"/>
  <c r="LG59" i="26"/>
  <c r="LF59" i="26"/>
  <c r="LE59" i="26"/>
  <c r="LD59" i="26"/>
  <c r="LC59" i="26"/>
  <c r="LB59" i="26"/>
  <c r="LA59" i="26"/>
  <c r="KZ59" i="26"/>
  <c r="KY59" i="26"/>
  <c r="KX59" i="26"/>
  <c r="KW59" i="26"/>
  <c r="KV59" i="26"/>
  <c r="KU59" i="26"/>
  <c r="KT59" i="26"/>
  <c r="KS59" i="26"/>
  <c r="KR59" i="26"/>
  <c r="KQ59" i="26"/>
  <c r="KP59" i="26"/>
  <c r="KO59" i="26"/>
  <c r="KN59" i="26"/>
  <c r="KM59" i="26"/>
  <c r="KL59" i="26"/>
  <c r="KK59" i="26"/>
  <c r="KJ59" i="26"/>
  <c r="KI59" i="26"/>
  <c r="KH59" i="26"/>
  <c r="KG59" i="26"/>
  <c r="KF59" i="26"/>
  <c r="KE59" i="26"/>
  <c r="KD59" i="26"/>
  <c r="KC59" i="26"/>
  <c r="KB59" i="26"/>
  <c r="KA59" i="26"/>
  <c r="JZ59" i="26"/>
  <c r="JY59" i="26"/>
  <c r="JX59" i="26"/>
  <c r="JW59" i="26"/>
  <c r="JV59" i="26"/>
  <c r="JU59" i="26"/>
  <c r="JT59" i="26"/>
  <c r="JS59" i="26"/>
  <c r="JR59" i="26"/>
  <c r="JQ59" i="26"/>
  <c r="JP59" i="26"/>
  <c r="JO59" i="26"/>
  <c r="JN59" i="26"/>
  <c r="JM59" i="26"/>
  <c r="JL59" i="26"/>
  <c r="JK59" i="26"/>
  <c r="JJ59" i="26"/>
  <c r="JI59" i="26"/>
  <c r="JH59" i="26"/>
  <c r="JG59" i="26"/>
  <c r="JF59" i="26"/>
  <c r="JE59" i="26"/>
  <c r="JD59" i="26"/>
  <c r="JC59" i="26"/>
  <c r="JB59" i="26"/>
  <c r="JA59" i="26"/>
  <c r="IZ59" i="26"/>
  <c r="IY59" i="26"/>
  <c r="IX59" i="26"/>
  <c r="IW59" i="26"/>
  <c r="IV59" i="26"/>
  <c r="IU59" i="26"/>
  <c r="IT59" i="26"/>
  <c r="IS59" i="26"/>
  <c r="IR59" i="26"/>
  <c r="IQ59" i="26"/>
  <c r="IP59" i="26"/>
  <c r="IO59" i="26"/>
  <c r="IN59" i="26"/>
  <c r="IM59" i="26"/>
  <c r="IL59" i="26"/>
  <c r="IK59" i="26"/>
  <c r="IJ59" i="26"/>
  <c r="II59" i="26"/>
  <c r="IH59" i="26"/>
  <c r="IG59" i="26"/>
  <c r="IF59" i="26"/>
  <c r="IE59" i="26"/>
  <c r="ID59" i="26"/>
  <c r="IC59" i="26"/>
  <c r="IB59" i="26"/>
  <c r="IA59" i="26"/>
  <c r="HZ59" i="26"/>
  <c r="HY59" i="26"/>
  <c r="HX59" i="26"/>
  <c r="HW59" i="26"/>
  <c r="HV59" i="26"/>
  <c r="HU59" i="26"/>
  <c r="HT59" i="26"/>
  <c r="HS59" i="26"/>
  <c r="HR59" i="26"/>
  <c r="HQ59" i="26"/>
  <c r="HP59" i="26"/>
  <c r="HO59" i="26"/>
  <c r="HN59" i="26"/>
  <c r="HM59" i="26"/>
  <c r="HL59" i="26"/>
  <c r="HK59" i="26"/>
  <c r="HJ59" i="26"/>
  <c r="HI59" i="26"/>
  <c r="HH59" i="26"/>
  <c r="HG59" i="26"/>
  <c r="HF59" i="26"/>
  <c r="HE59" i="26"/>
  <c r="HD59" i="26"/>
  <c r="HC59" i="26"/>
  <c r="HB59" i="26"/>
  <c r="HA59" i="26"/>
  <c r="GZ59" i="26"/>
  <c r="GY59" i="26"/>
  <c r="GX59" i="26"/>
  <c r="GW59" i="26"/>
  <c r="GV59" i="26"/>
  <c r="GU59" i="26"/>
  <c r="GT59" i="26"/>
  <c r="GS59" i="26"/>
  <c r="GR59" i="26"/>
  <c r="GQ59" i="26"/>
  <c r="GP59" i="26"/>
  <c r="GO59" i="26"/>
  <c r="GN59" i="26"/>
  <c r="GM59" i="26"/>
  <c r="GL59" i="26"/>
  <c r="GK59" i="26"/>
  <c r="GJ59" i="26"/>
  <c r="GI59" i="26"/>
  <c r="GH59" i="26"/>
  <c r="GG59" i="26"/>
  <c r="GF59" i="26"/>
  <c r="GE59" i="26"/>
  <c r="GD59" i="26"/>
  <c r="GC59" i="26"/>
  <c r="GB59" i="26"/>
  <c r="GA59" i="26"/>
  <c r="FZ59" i="26"/>
  <c r="FY59" i="26"/>
  <c r="FX59" i="26"/>
  <c r="FW59" i="26"/>
  <c r="FV59" i="26"/>
  <c r="FU59" i="26"/>
  <c r="FT59" i="26"/>
  <c r="FS59" i="26"/>
  <c r="FR59" i="26"/>
  <c r="FQ59" i="26"/>
  <c r="FP59" i="26"/>
  <c r="FO59" i="26"/>
  <c r="FN59" i="26"/>
  <c r="FM59" i="26"/>
  <c r="FL59" i="26"/>
  <c r="FK59" i="26"/>
  <c r="FJ59" i="26"/>
  <c r="FI59" i="26"/>
  <c r="FH59" i="26"/>
  <c r="FG59" i="26"/>
  <c r="FF59" i="26"/>
  <c r="FE59" i="26"/>
  <c r="FD59" i="26"/>
  <c r="FC59" i="26"/>
  <c r="FB59" i="26"/>
  <c r="FA59" i="26"/>
  <c r="EZ59" i="26"/>
  <c r="EY59" i="26"/>
  <c r="EX59" i="26"/>
  <c r="EW59" i="26"/>
  <c r="EV59" i="26"/>
  <c r="EU59" i="26"/>
  <c r="ET59" i="26"/>
  <c r="ES59" i="26"/>
  <c r="ER59" i="26"/>
  <c r="EQ59" i="26"/>
  <c r="EP59" i="26"/>
  <c r="EO59" i="26"/>
  <c r="EN59" i="26"/>
  <c r="EM59" i="26"/>
  <c r="EL59" i="26"/>
  <c r="EK59" i="26"/>
  <c r="EJ59" i="26"/>
  <c r="EI59" i="26"/>
  <c r="EH59" i="26"/>
  <c r="EG59" i="26"/>
  <c r="EF59" i="26"/>
  <c r="EE59" i="26"/>
  <c r="ED59" i="26"/>
  <c r="EC59" i="26"/>
  <c r="EB59" i="26"/>
  <c r="EA59" i="26"/>
  <c r="DZ59" i="26"/>
  <c r="DY59" i="26"/>
  <c r="DX59" i="26"/>
  <c r="DW59" i="26"/>
  <c r="DV59" i="26"/>
  <c r="DU59" i="26"/>
  <c r="DT59" i="26"/>
  <c r="DS59" i="26"/>
  <c r="DR59" i="26"/>
  <c r="DQ59" i="26"/>
  <c r="DP59" i="26"/>
  <c r="DO59" i="26"/>
  <c r="DN59" i="26"/>
  <c r="DM59" i="26"/>
  <c r="DL59" i="26"/>
  <c r="DK59" i="26"/>
  <c r="DJ59" i="26"/>
  <c r="DI59" i="26"/>
  <c r="DH59" i="26"/>
  <c r="DG59" i="26"/>
  <c r="DF59" i="26"/>
  <c r="DE59" i="26"/>
  <c r="DD59" i="26"/>
  <c r="DC59" i="26"/>
  <c r="DB59" i="26"/>
  <c r="DA59" i="26"/>
  <c r="CZ59" i="26"/>
  <c r="CY59" i="26"/>
  <c r="CX59" i="26"/>
  <c r="CW59" i="26"/>
  <c r="CV59" i="26"/>
  <c r="CU59" i="26"/>
  <c r="CT59" i="26"/>
  <c r="CS59" i="26"/>
  <c r="CR59" i="26"/>
  <c r="CQ59" i="26"/>
  <c r="CP59" i="26"/>
  <c r="CO59" i="26"/>
  <c r="CN59" i="26"/>
  <c r="CM59" i="26"/>
  <c r="CL59" i="26"/>
  <c r="CK59" i="26"/>
  <c r="CJ59" i="26"/>
  <c r="CI59" i="26"/>
  <c r="CH59" i="26"/>
  <c r="CG59" i="26"/>
  <c r="CF59" i="26"/>
  <c r="CE59" i="26"/>
  <c r="CD59" i="26"/>
  <c r="CC59" i="26"/>
  <c r="CB59" i="26"/>
  <c r="CA59" i="26"/>
  <c r="BZ59" i="26"/>
  <c r="BY59" i="26"/>
  <c r="BX59" i="26"/>
  <c r="BW59" i="26"/>
  <c r="BV59" i="26"/>
  <c r="BU59" i="26"/>
  <c r="BT59" i="26"/>
  <c r="BS59" i="26"/>
  <c r="BR59" i="26"/>
  <c r="BQ59" i="26"/>
  <c r="BP59" i="26"/>
  <c r="BO59" i="26"/>
  <c r="BN59" i="26"/>
  <c r="BM59" i="26"/>
  <c r="BL59" i="26"/>
  <c r="BK59" i="26"/>
  <c r="BJ59" i="26"/>
  <c r="BI59" i="26"/>
  <c r="BH59" i="26"/>
  <c r="BG59" i="26"/>
  <c r="BF59" i="26"/>
  <c r="BE59" i="26"/>
  <c r="BD59" i="26"/>
  <c r="BC59" i="26"/>
  <c r="BB59" i="26"/>
  <c r="BA59" i="26"/>
  <c r="AZ59" i="26"/>
  <c r="AY59" i="26"/>
  <c r="AX59" i="26"/>
  <c r="AW59" i="26"/>
  <c r="AV59" i="26"/>
  <c r="AU59" i="26"/>
  <c r="AT59" i="26"/>
  <c r="AS59" i="26"/>
  <c r="AR59" i="26"/>
  <c r="AQ59" i="26"/>
  <c r="AP59" i="26"/>
  <c r="AO59" i="26"/>
  <c r="AN59" i="26"/>
  <c r="AM59" i="26"/>
  <c r="AL59" i="26"/>
  <c r="AK59" i="26"/>
  <c r="AJ59" i="26"/>
  <c r="AI59" i="26"/>
  <c r="AH59" i="26"/>
  <c r="AG59" i="26"/>
  <c r="AF59" i="26"/>
  <c r="AE59" i="26"/>
  <c r="AD59" i="26"/>
  <c r="AC59" i="26"/>
  <c r="AB59" i="26"/>
  <c r="AA59" i="26"/>
  <c r="Z59" i="26"/>
  <c r="Y59" i="26"/>
  <c r="X59" i="26"/>
  <c r="W59" i="26"/>
  <c r="V59" i="26"/>
  <c r="U59" i="26"/>
  <c r="T59" i="26"/>
  <c r="S59" i="26"/>
  <c r="R59" i="26"/>
  <c r="Q59" i="26"/>
  <c r="P59" i="26"/>
  <c r="O59" i="26"/>
  <c r="N59" i="26"/>
  <c r="M59" i="26"/>
  <c r="L59" i="26"/>
  <c r="K59" i="26"/>
  <c r="J59" i="26"/>
  <c r="I59" i="26"/>
  <c r="H59" i="26"/>
  <c r="G59" i="26"/>
  <c r="F59" i="26"/>
  <c r="E59" i="26"/>
  <c r="D59" i="26"/>
  <c r="C59" i="26"/>
  <c r="B59" i="26"/>
  <c r="LM58" i="26"/>
  <c r="LL58" i="26"/>
  <c r="LK58" i="26"/>
  <c r="LJ58" i="26"/>
  <c r="LI58" i="26"/>
  <c r="LH58" i="26"/>
  <c r="LG58" i="26"/>
  <c r="LF58" i="26"/>
  <c r="LE58" i="26"/>
  <c r="LD58" i="26"/>
  <c r="LC58" i="26"/>
  <c r="LB58" i="26"/>
  <c r="LA58" i="26"/>
  <c r="KZ58" i="26"/>
  <c r="KY58" i="26"/>
  <c r="KX58" i="26"/>
  <c r="KW58" i="26"/>
  <c r="KV58" i="26"/>
  <c r="KU58" i="26"/>
  <c r="KT58" i="26"/>
  <c r="KS58" i="26"/>
  <c r="KR58" i="26"/>
  <c r="KQ58" i="26"/>
  <c r="KP58" i="26"/>
  <c r="KO58" i="26"/>
  <c r="KN58" i="26"/>
  <c r="KM58" i="26"/>
  <c r="KL58" i="26"/>
  <c r="KK58" i="26"/>
  <c r="KJ58" i="26"/>
  <c r="KI58" i="26"/>
  <c r="KH58" i="26"/>
  <c r="KG58" i="26"/>
  <c r="KF58" i="26"/>
  <c r="KE58" i="26"/>
  <c r="KD58" i="26"/>
  <c r="KC58" i="26"/>
  <c r="KB58" i="26"/>
  <c r="KA58" i="26"/>
  <c r="JZ58" i="26"/>
  <c r="JY58" i="26"/>
  <c r="JX58" i="26"/>
  <c r="JW58" i="26"/>
  <c r="JV58" i="26"/>
  <c r="JU58" i="26"/>
  <c r="JT58" i="26"/>
  <c r="JS58" i="26"/>
  <c r="JR58" i="26"/>
  <c r="JQ58" i="26"/>
  <c r="JP58" i="26"/>
  <c r="JO58" i="26"/>
  <c r="JN58" i="26"/>
  <c r="JM58" i="26"/>
  <c r="JL58" i="26"/>
  <c r="JK58" i="26"/>
  <c r="JJ58" i="26"/>
  <c r="JI58" i="26"/>
  <c r="JH58" i="26"/>
  <c r="JG58" i="26"/>
  <c r="JF58" i="26"/>
  <c r="JE58" i="26"/>
  <c r="JD58" i="26"/>
  <c r="JC58" i="26"/>
  <c r="JB58" i="26"/>
  <c r="JA58" i="26"/>
  <c r="IZ58" i="26"/>
  <c r="IY58" i="26"/>
  <c r="IX58" i="26"/>
  <c r="IW58" i="26"/>
  <c r="IV58" i="26"/>
  <c r="IU58" i="26"/>
  <c r="IT58" i="26"/>
  <c r="IS58" i="26"/>
  <c r="IR58" i="26"/>
  <c r="IQ58" i="26"/>
  <c r="IP58" i="26"/>
  <c r="IO58" i="26"/>
  <c r="IN58" i="26"/>
  <c r="IM58" i="26"/>
  <c r="IL58" i="26"/>
  <c r="IK58" i="26"/>
  <c r="IJ58" i="26"/>
  <c r="II58" i="26"/>
  <c r="IH58" i="26"/>
  <c r="IG58" i="26"/>
  <c r="IF58" i="26"/>
  <c r="IE58" i="26"/>
  <c r="ID58" i="26"/>
  <c r="IC58" i="26"/>
  <c r="IB58" i="26"/>
  <c r="IA58" i="26"/>
  <c r="HZ58" i="26"/>
  <c r="HY58" i="26"/>
  <c r="HX58" i="26"/>
  <c r="HW58" i="26"/>
  <c r="HV58" i="26"/>
  <c r="HU58" i="26"/>
  <c r="HT58" i="26"/>
  <c r="HS58" i="26"/>
  <c r="HR58" i="26"/>
  <c r="HQ58" i="26"/>
  <c r="HP58" i="26"/>
  <c r="HO58" i="26"/>
  <c r="HN58" i="26"/>
  <c r="HM58" i="26"/>
  <c r="HL58" i="26"/>
  <c r="HK58" i="26"/>
  <c r="HJ58" i="26"/>
  <c r="HI58" i="26"/>
  <c r="HH58" i="26"/>
  <c r="HG58" i="26"/>
  <c r="HF58" i="26"/>
  <c r="HE58" i="26"/>
  <c r="HD58" i="26"/>
  <c r="HC58" i="26"/>
  <c r="HB58" i="26"/>
  <c r="HA58" i="26"/>
  <c r="GZ58" i="26"/>
  <c r="GY58" i="26"/>
  <c r="GX58" i="26"/>
  <c r="GW58" i="26"/>
  <c r="GV58" i="26"/>
  <c r="GU58" i="26"/>
  <c r="GT58" i="26"/>
  <c r="GS58" i="26"/>
  <c r="GR58" i="26"/>
  <c r="GQ58" i="26"/>
  <c r="GP58" i="26"/>
  <c r="GO58" i="26"/>
  <c r="GN58" i="26"/>
  <c r="GM58" i="26"/>
  <c r="GL58" i="26"/>
  <c r="GK58" i="26"/>
  <c r="GJ58" i="26"/>
  <c r="GI58" i="26"/>
  <c r="GH58" i="26"/>
  <c r="GG58" i="26"/>
  <c r="GF58" i="26"/>
  <c r="GE58" i="26"/>
  <c r="GD58" i="26"/>
  <c r="GC58" i="26"/>
  <c r="GB58" i="26"/>
  <c r="GA58" i="26"/>
  <c r="FZ58" i="26"/>
  <c r="FY58" i="26"/>
  <c r="FX58" i="26"/>
  <c r="FW58" i="26"/>
  <c r="FV58" i="26"/>
  <c r="FU58" i="26"/>
  <c r="FT58" i="26"/>
  <c r="FS58" i="26"/>
  <c r="FR58" i="26"/>
  <c r="FQ58" i="26"/>
  <c r="FP58" i="26"/>
  <c r="FO58" i="26"/>
  <c r="FN58" i="26"/>
  <c r="FM58" i="26"/>
  <c r="FL58" i="26"/>
  <c r="FK58" i="26"/>
  <c r="FJ58" i="26"/>
  <c r="FI58" i="26"/>
  <c r="FH58" i="26"/>
  <c r="FG58" i="26"/>
  <c r="FF58" i="26"/>
  <c r="FE58" i="26"/>
  <c r="FD58" i="26"/>
  <c r="FC58" i="26"/>
  <c r="FB58" i="26"/>
  <c r="FA58" i="26"/>
  <c r="EZ58" i="26"/>
  <c r="EY58" i="26"/>
  <c r="EX58" i="26"/>
  <c r="EW58" i="26"/>
  <c r="EV58" i="26"/>
  <c r="EU58" i="26"/>
  <c r="ET58" i="26"/>
  <c r="ES58" i="26"/>
  <c r="ER58" i="26"/>
  <c r="EQ58" i="26"/>
  <c r="EP58" i="26"/>
  <c r="EO58" i="26"/>
  <c r="EN58" i="26"/>
  <c r="EM58" i="26"/>
  <c r="EL58" i="26"/>
  <c r="EK58" i="26"/>
  <c r="EJ58" i="26"/>
  <c r="EI58" i="26"/>
  <c r="EH58" i="26"/>
  <c r="EG58" i="26"/>
  <c r="EF58" i="26"/>
  <c r="EE58" i="26"/>
  <c r="ED58" i="26"/>
  <c r="EC58" i="26"/>
  <c r="EB58" i="26"/>
  <c r="EA58" i="26"/>
  <c r="DZ58" i="26"/>
  <c r="DY58" i="26"/>
  <c r="DX58" i="26"/>
  <c r="DW58" i="26"/>
  <c r="DV58" i="26"/>
  <c r="DU58" i="26"/>
  <c r="DT58" i="26"/>
  <c r="DS58" i="26"/>
  <c r="DR58" i="26"/>
  <c r="DQ58" i="26"/>
  <c r="DP58" i="26"/>
  <c r="DO58" i="26"/>
  <c r="DN58" i="26"/>
  <c r="DM58" i="26"/>
  <c r="DL58" i="26"/>
  <c r="DK58" i="26"/>
  <c r="DJ58" i="26"/>
  <c r="DI58" i="26"/>
  <c r="DH58" i="26"/>
  <c r="DG58" i="26"/>
  <c r="DF58" i="26"/>
  <c r="DE58" i="26"/>
  <c r="DD58" i="26"/>
  <c r="DC58" i="26"/>
  <c r="DB58" i="26"/>
  <c r="DA58" i="26"/>
  <c r="CZ58" i="26"/>
  <c r="CY58" i="26"/>
  <c r="CX58" i="26"/>
  <c r="CW58" i="26"/>
  <c r="CV58" i="26"/>
  <c r="CU58" i="26"/>
  <c r="CT58" i="26"/>
  <c r="CS58" i="26"/>
  <c r="CR58" i="26"/>
  <c r="CQ58" i="26"/>
  <c r="CP58" i="26"/>
  <c r="CO58" i="26"/>
  <c r="CN58" i="26"/>
  <c r="CM58" i="26"/>
  <c r="CL58" i="26"/>
  <c r="CK58" i="26"/>
  <c r="CJ58" i="26"/>
  <c r="CI58" i="26"/>
  <c r="CH58" i="26"/>
  <c r="CG58" i="26"/>
  <c r="CF58" i="26"/>
  <c r="CE58" i="26"/>
  <c r="CD58" i="26"/>
  <c r="CC58" i="26"/>
  <c r="CB58" i="26"/>
  <c r="CA58" i="26"/>
  <c r="BZ58" i="26"/>
  <c r="BY58" i="26"/>
  <c r="BX58" i="26"/>
  <c r="BW58" i="26"/>
  <c r="BV58" i="26"/>
  <c r="BU58" i="26"/>
  <c r="BT58" i="26"/>
  <c r="BS58" i="26"/>
  <c r="BR58" i="26"/>
  <c r="BQ58" i="26"/>
  <c r="BP58" i="26"/>
  <c r="BO58" i="26"/>
  <c r="BN58" i="26"/>
  <c r="BM58" i="26"/>
  <c r="BL58" i="26"/>
  <c r="BK58" i="26"/>
  <c r="BJ58" i="26"/>
  <c r="BI58" i="26"/>
  <c r="BH58" i="26"/>
  <c r="BG58" i="26"/>
  <c r="BF58" i="26"/>
  <c r="BE58" i="26"/>
  <c r="BD58" i="26"/>
  <c r="BC58" i="26"/>
  <c r="BB58" i="26"/>
  <c r="BA58" i="26"/>
  <c r="AZ58" i="26"/>
  <c r="AY58" i="26"/>
  <c r="AX58" i="26"/>
  <c r="AW58" i="26"/>
  <c r="AV58" i="26"/>
  <c r="AU58" i="26"/>
  <c r="AT58" i="26"/>
  <c r="AS58" i="26"/>
  <c r="AR58" i="26"/>
  <c r="AQ58" i="26"/>
  <c r="AP58" i="26"/>
  <c r="AO58" i="26"/>
  <c r="AN58" i="26"/>
  <c r="AM58" i="26"/>
  <c r="AL58" i="26"/>
  <c r="AK58" i="26"/>
  <c r="AJ58" i="26"/>
  <c r="AI58" i="26"/>
  <c r="AH58" i="26"/>
  <c r="AG58" i="26"/>
  <c r="AF58" i="26"/>
  <c r="AE58" i="26"/>
  <c r="AD58" i="26"/>
  <c r="AC58" i="26"/>
  <c r="AB58" i="26"/>
  <c r="AA58" i="26"/>
  <c r="Z58" i="26"/>
  <c r="Y58" i="26"/>
  <c r="X58" i="26"/>
  <c r="W58" i="26"/>
  <c r="V58" i="26"/>
  <c r="U58" i="26"/>
  <c r="T58" i="26"/>
  <c r="S58" i="26"/>
  <c r="R58" i="26"/>
  <c r="Q58" i="26"/>
  <c r="P58" i="26"/>
  <c r="O58" i="26"/>
  <c r="N58" i="26"/>
  <c r="M58" i="26"/>
  <c r="L58" i="26"/>
  <c r="K58" i="26"/>
  <c r="J58" i="26"/>
  <c r="I58" i="26"/>
  <c r="H58" i="26"/>
  <c r="G58" i="26"/>
  <c r="F58" i="26"/>
  <c r="E58" i="26"/>
  <c r="D58" i="26"/>
  <c r="C58" i="26"/>
  <c r="B58" i="26"/>
  <c r="LM57" i="26"/>
  <c r="LL57" i="26"/>
  <c r="LK57" i="26"/>
  <c r="LJ57" i="26"/>
  <c r="LI57" i="26"/>
  <c r="LH57" i="26"/>
  <c r="LG57" i="26"/>
  <c r="LF57" i="26"/>
  <c r="LE57" i="26"/>
  <c r="LD57" i="26"/>
  <c r="LC57" i="26"/>
  <c r="LB57" i="26"/>
  <c r="LA57" i="26"/>
  <c r="KZ57" i="26"/>
  <c r="KY57" i="26"/>
  <c r="KX57" i="26"/>
  <c r="KW57" i="26"/>
  <c r="KV57" i="26"/>
  <c r="KU57" i="26"/>
  <c r="KT57" i="26"/>
  <c r="KS57" i="26"/>
  <c r="KR57" i="26"/>
  <c r="KQ57" i="26"/>
  <c r="KP57" i="26"/>
  <c r="KO57" i="26"/>
  <c r="KN57" i="26"/>
  <c r="KM57" i="26"/>
  <c r="KL57" i="26"/>
  <c r="KK57" i="26"/>
  <c r="KJ57" i="26"/>
  <c r="KI57" i="26"/>
  <c r="KH57" i="26"/>
  <c r="KG57" i="26"/>
  <c r="KF57" i="26"/>
  <c r="KE57" i="26"/>
  <c r="KD57" i="26"/>
  <c r="KC57" i="26"/>
  <c r="KB57" i="26"/>
  <c r="KA57" i="26"/>
  <c r="JZ57" i="26"/>
  <c r="JY57" i="26"/>
  <c r="JX57" i="26"/>
  <c r="JW57" i="26"/>
  <c r="JV57" i="26"/>
  <c r="JU57" i="26"/>
  <c r="JT57" i="26"/>
  <c r="JS57" i="26"/>
  <c r="JR57" i="26"/>
  <c r="JQ57" i="26"/>
  <c r="JP57" i="26"/>
  <c r="JO57" i="26"/>
  <c r="JN57" i="26"/>
  <c r="JM57" i="26"/>
  <c r="JL57" i="26"/>
  <c r="JK57" i="26"/>
  <c r="JJ57" i="26"/>
  <c r="JI57" i="26"/>
  <c r="JH57" i="26"/>
  <c r="JG57" i="26"/>
  <c r="JF57" i="26"/>
  <c r="JE57" i="26"/>
  <c r="JD57" i="26"/>
  <c r="JC57" i="26"/>
  <c r="JB57" i="26"/>
  <c r="JA57" i="26"/>
  <c r="IZ57" i="26"/>
  <c r="IY57" i="26"/>
  <c r="IX57" i="26"/>
  <c r="IW57" i="26"/>
  <c r="IV57" i="26"/>
  <c r="IU57" i="26"/>
  <c r="IT57" i="26"/>
  <c r="IS57" i="26"/>
  <c r="IR57" i="26"/>
  <c r="IQ57" i="26"/>
  <c r="IP57" i="26"/>
  <c r="IO57" i="26"/>
  <c r="IN57" i="26"/>
  <c r="IM57" i="26"/>
  <c r="IL57" i="26"/>
  <c r="IK57" i="26"/>
  <c r="IJ57" i="26"/>
  <c r="II57" i="26"/>
  <c r="IH57" i="26"/>
  <c r="IG57" i="26"/>
  <c r="IF57" i="26"/>
  <c r="IE57" i="26"/>
  <c r="ID57" i="26"/>
  <c r="IC57" i="26"/>
  <c r="IB57" i="26"/>
  <c r="IA57" i="26"/>
  <c r="HZ57" i="26"/>
  <c r="HY57" i="26"/>
  <c r="HX57" i="26"/>
  <c r="HW57" i="26"/>
  <c r="HV57" i="26"/>
  <c r="HU57" i="26"/>
  <c r="HT57" i="26"/>
  <c r="HS57" i="26"/>
  <c r="HR57" i="26"/>
  <c r="HQ57" i="26"/>
  <c r="HP57" i="26"/>
  <c r="HO57" i="26"/>
  <c r="HN57" i="26"/>
  <c r="HM57" i="26"/>
  <c r="HL57" i="26"/>
  <c r="HK57" i="26"/>
  <c r="HJ57" i="26"/>
  <c r="HI57" i="26"/>
  <c r="HH57" i="26"/>
  <c r="HG57" i="26"/>
  <c r="HF57" i="26"/>
  <c r="HE57" i="26"/>
  <c r="HD57" i="26"/>
  <c r="HC57" i="26"/>
  <c r="HB57" i="26"/>
  <c r="HA57" i="26"/>
  <c r="GZ57" i="26"/>
  <c r="GY57" i="26"/>
  <c r="GX57" i="26"/>
  <c r="GW57" i="26"/>
  <c r="GV57" i="26"/>
  <c r="GU57" i="26"/>
  <c r="GT57" i="26"/>
  <c r="GS57" i="26"/>
  <c r="GR57" i="26"/>
  <c r="GQ57" i="26"/>
  <c r="GP57" i="26"/>
  <c r="GO57" i="26"/>
  <c r="GN57" i="26"/>
  <c r="GM57" i="26"/>
  <c r="GL57" i="26"/>
  <c r="GK57" i="26"/>
  <c r="GJ57" i="26"/>
  <c r="GI57" i="26"/>
  <c r="GH57" i="26"/>
  <c r="GG57" i="26"/>
  <c r="GF57" i="26"/>
  <c r="GE57" i="26"/>
  <c r="GD57" i="26"/>
  <c r="GC57" i="26"/>
  <c r="GB57" i="26"/>
  <c r="GA57" i="26"/>
  <c r="FZ57" i="26"/>
  <c r="FY57" i="26"/>
  <c r="FX57" i="26"/>
  <c r="FW57" i="26"/>
  <c r="FV57" i="26"/>
  <c r="FU57" i="26"/>
  <c r="FT57" i="26"/>
  <c r="FS57" i="26"/>
  <c r="FR57" i="26"/>
  <c r="FQ57" i="26"/>
  <c r="FP57" i="26"/>
  <c r="FO57" i="26"/>
  <c r="FN57" i="26"/>
  <c r="FM57" i="26"/>
  <c r="FL57" i="26"/>
  <c r="FK57" i="26"/>
  <c r="FJ57" i="26"/>
  <c r="FI57" i="26"/>
  <c r="FH57" i="26"/>
  <c r="FG57" i="26"/>
  <c r="FF57" i="26"/>
  <c r="FE57" i="26"/>
  <c r="FD57" i="26"/>
  <c r="FC57" i="26"/>
  <c r="FB57" i="26"/>
  <c r="FA57" i="26"/>
  <c r="EZ57" i="26"/>
  <c r="EY57" i="26"/>
  <c r="EX57" i="26"/>
  <c r="EW57" i="26"/>
  <c r="EV57" i="26"/>
  <c r="EU57" i="26"/>
  <c r="ET57" i="26"/>
  <c r="ES57" i="26"/>
  <c r="ER57" i="26"/>
  <c r="EQ57" i="26"/>
  <c r="EP57" i="26"/>
  <c r="EO57" i="26"/>
  <c r="EN57" i="26"/>
  <c r="EM57" i="26"/>
  <c r="EL57" i="26"/>
  <c r="EK57" i="26"/>
  <c r="EJ57" i="26"/>
  <c r="EI57" i="26"/>
  <c r="EH57" i="26"/>
  <c r="EG57" i="26"/>
  <c r="EF57" i="26"/>
  <c r="EE57" i="26"/>
  <c r="ED57" i="26"/>
  <c r="EC57" i="26"/>
  <c r="EB57" i="26"/>
  <c r="EA57" i="26"/>
  <c r="DZ57" i="26"/>
  <c r="DY57" i="26"/>
  <c r="DX57" i="26"/>
  <c r="DW57" i="26"/>
  <c r="DV57" i="26"/>
  <c r="DU57" i="26"/>
  <c r="DT57" i="26"/>
  <c r="DS57" i="26"/>
  <c r="DR57" i="26"/>
  <c r="DQ57" i="26"/>
  <c r="DP57" i="26"/>
  <c r="DO57" i="26"/>
  <c r="DN57" i="26"/>
  <c r="DM57" i="26"/>
  <c r="DL57" i="26"/>
  <c r="DK57" i="26"/>
  <c r="DJ57" i="26"/>
  <c r="DI57" i="26"/>
  <c r="DH57" i="26"/>
  <c r="DG57" i="26"/>
  <c r="DF57" i="26"/>
  <c r="DE57" i="26"/>
  <c r="DD57" i="26"/>
  <c r="DC57" i="26"/>
  <c r="DB57" i="26"/>
  <c r="DA57" i="26"/>
  <c r="CZ57" i="26"/>
  <c r="CY57" i="26"/>
  <c r="CX57" i="26"/>
  <c r="CW57" i="26"/>
  <c r="CV57" i="26"/>
  <c r="CU57" i="26"/>
  <c r="CT57" i="26"/>
  <c r="CS57" i="26"/>
  <c r="CR57" i="26"/>
  <c r="CQ57" i="26"/>
  <c r="CP57" i="26"/>
  <c r="CO57" i="26"/>
  <c r="CN57" i="26"/>
  <c r="CM57" i="26"/>
  <c r="CL57" i="26"/>
  <c r="CK57" i="26"/>
  <c r="CJ57" i="26"/>
  <c r="CI57" i="26"/>
  <c r="CH57" i="26"/>
  <c r="CG57" i="26"/>
  <c r="CF57" i="26"/>
  <c r="CE57" i="26"/>
  <c r="CD57" i="26"/>
  <c r="CC57" i="26"/>
  <c r="CB57" i="26"/>
  <c r="CA57" i="26"/>
  <c r="BZ57" i="26"/>
  <c r="BY57" i="26"/>
  <c r="BX57" i="26"/>
  <c r="BW57" i="26"/>
  <c r="BV57" i="26"/>
  <c r="BU57" i="26"/>
  <c r="BT57" i="26"/>
  <c r="BS57" i="26"/>
  <c r="BR57" i="26"/>
  <c r="BQ57" i="26"/>
  <c r="BP57" i="26"/>
  <c r="BO57" i="26"/>
  <c r="BN57" i="26"/>
  <c r="BM57" i="26"/>
  <c r="BL57" i="26"/>
  <c r="BK57" i="26"/>
  <c r="BJ57" i="26"/>
  <c r="BI57" i="26"/>
  <c r="BH57" i="26"/>
  <c r="BG57" i="26"/>
  <c r="BF57" i="26"/>
  <c r="BE57" i="26"/>
  <c r="BD57" i="26"/>
  <c r="BC57" i="26"/>
  <c r="BB57" i="26"/>
  <c r="BA57" i="26"/>
  <c r="AZ57" i="26"/>
  <c r="AY57" i="26"/>
  <c r="AX57" i="26"/>
  <c r="AW57" i="26"/>
  <c r="AV57" i="26"/>
  <c r="AU57" i="26"/>
  <c r="AT57" i="26"/>
  <c r="AS57" i="26"/>
  <c r="AR57" i="26"/>
  <c r="AQ57" i="26"/>
  <c r="AP57" i="26"/>
  <c r="AO57" i="26"/>
  <c r="AN57" i="26"/>
  <c r="AM57" i="26"/>
  <c r="AL57" i="26"/>
  <c r="AK57" i="26"/>
  <c r="AJ57" i="26"/>
  <c r="AI57" i="26"/>
  <c r="AH57" i="26"/>
  <c r="AG57" i="26"/>
  <c r="AF57" i="26"/>
  <c r="AE57" i="26"/>
  <c r="AD57" i="26"/>
  <c r="AC57" i="26"/>
  <c r="AB57" i="26"/>
  <c r="AA57" i="26"/>
  <c r="Z57" i="26"/>
  <c r="Y57" i="26"/>
  <c r="X57" i="26"/>
  <c r="W57" i="26"/>
  <c r="V57" i="26"/>
  <c r="U57" i="26"/>
  <c r="T57" i="26"/>
  <c r="S57" i="26"/>
  <c r="R57" i="26"/>
  <c r="Q57" i="26"/>
  <c r="P57" i="26"/>
  <c r="O57" i="26"/>
  <c r="N57" i="26"/>
  <c r="M57" i="26"/>
  <c r="L57" i="26"/>
  <c r="K57" i="26"/>
  <c r="J57" i="26"/>
  <c r="I57" i="26"/>
  <c r="H57" i="26"/>
  <c r="G57" i="26"/>
  <c r="F57" i="26"/>
  <c r="E57" i="26"/>
  <c r="D57" i="26"/>
  <c r="C57" i="26"/>
  <c r="B57" i="26"/>
  <c r="LM56" i="26"/>
  <c r="LL56" i="26"/>
  <c r="LK56" i="26"/>
  <c r="LJ56" i="26"/>
  <c r="LI56" i="26"/>
  <c r="LH56" i="26"/>
  <c r="LG56" i="26"/>
  <c r="LF56" i="26"/>
  <c r="LE56" i="26"/>
  <c r="LD56" i="26"/>
  <c r="LC56" i="26"/>
  <c r="LB56" i="26"/>
  <c r="LA56" i="26"/>
  <c r="KZ56" i="26"/>
  <c r="KY56" i="26"/>
  <c r="KX56" i="26"/>
  <c r="KW56" i="26"/>
  <c r="KV56" i="26"/>
  <c r="KU56" i="26"/>
  <c r="KT56" i="26"/>
  <c r="KS56" i="26"/>
  <c r="KR56" i="26"/>
  <c r="KQ56" i="26"/>
  <c r="KP56" i="26"/>
  <c r="KO56" i="26"/>
  <c r="KN56" i="26"/>
  <c r="KM56" i="26"/>
  <c r="KL56" i="26"/>
  <c r="KK56" i="26"/>
  <c r="KJ56" i="26"/>
  <c r="KI56" i="26"/>
  <c r="KH56" i="26"/>
  <c r="KG56" i="26"/>
  <c r="KF56" i="26"/>
  <c r="KE56" i="26"/>
  <c r="KD56" i="26"/>
  <c r="KC56" i="26"/>
  <c r="KB56" i="26"/>
  <c r="KA56" i="26"/>
  <c r="JZ56" i="26"/>
  <c r="JY56" i="26"/>
  <c r="JX56" i="26"/>
  <c r="JW56" i="26"/>
  <c r="JV56" i="26"/>
  <c r="JU56" i="26"/>
  <c r="JT56" i="26"/>
  <c r="JS56" i="26"/>
  <c r="JR56" i="26"/>
  <c r="JQ56" i="26"/>
  <c r="JP56" i="26"/>
  <c r="JO56" i="26"/>
  <c r="JN56" i="26"/>
  <c r="JM56" i="26"/>
  <c r="JL56" i="26"/>
  <c r="JK56" i="26"/>
  <c r="JJ56" i="26"/>
  <c r="JI56" i="26"/>
  <c r="JH56" i="26"/>
  <c r="JG56" i="26"/>
  <c r="JF56" i="26"/>
  <c r="JE56" i="26"/>
  <c r="JD56" i="26"/>
  <c r="JC56" i="26"/>
  <c r="JB56" i="26"/>
  <c r="JA56" i="26"/>
  <c r="IZ56" i="26"/>
  <c r="IY56" i="26"/>
  <c r="IX56" i="26"/>
  <c r="IW56" i="26"/>
  <c r="IV56" i="26"/>
  <c r="IU56" i="26"/>
  <c r="IT56" i="26"/>
  <c r="IS56" i="26"/>
  <c r="IR56" i="26"/>
  <c r="IQ56" i="26"/>
  <c r="IP56" i="26"/>
  <c r="IO56" i="26"/>
  <c r="IN56" i="26"/>
  <c r="IM56" i="26"/>
  <c r="IL56" i="26"/>
  <c r="IK56" i="26"/>
  <c r="IJ56" i="26"/>
  <c r="II56" i="26"/>
  <c r="IH56" i="26"/>
  <c r="IG56" i="26"/>
  <c r="IF56" i="26"/>
  <c r="IE56" i="26"/>
  <c r="ID56" i="26"/>
  <c r="IC56" i="26"/>
  <c r="IB56" i="26"/>
  <c r="IA56" i="26"/>
  <c r="HZ56" i="26"/>
  <c r="HY56" i="26"/>
  <c r="HX56" i="26"/>
  <c r="HW56" i="26"/>
  <c r="HV56" i="26"/>
  <c r="HU56" i="26"/>
  <c r="HT56" i="26"/>
  <c r="HS56" i="26"/>
  <c r="HR56" i="26"/>
  <c r="HQ56" i="26"/>
  <c r="HP56" i="26"/>
  <c r="HO56" i="26"/>
  <c r="HN56" i="26"/>
  <c r="HM56" i="26"/>
  <c r="HL56" i="26"/>
  <c r="HK56" i="26"/>
  <c r="HJ56" i="26"/>
  <c r="HI56" i="26"/>
  <c r="HH56" i="26"/>
  <c r="HG56" i="26"/>
  <c r="HF56" i="26"/>
  <c r="HE56" i="26"/>
  <c r="HD56" i="26"/>
  <c r="HC56" i="26"/>
  <c r="HB56" i="26"/>
  <c r="HA56" i="26"/>
  <c r="GZ56" i="26"/>
  <c r="GY56" i="26"/>
  <c r="GX56" i="26"/>
  <c r="GW56" i="26"/>
  <c r="GV56" i="26"/>
  <c r="GU56" i="26"/>
  <c r="GT56" i="26"/>
  <c r="GS56" i="26"/>
  <c r="GR56" i="26"/>
  <c r="GQ56" i="26"/>
  <c r="GP56" i="26"/>
  <c r="GO56" i="26"/>
  <c r="GN56" i="26"/>
  <c r="GM56" i="26"/>
  <c r="GL56" i="26"/>
  <c r="GK56" i="26"/>
  <c r="GJ56" i="26"/>
  <c r="GI56" i="26"/>
  <c r="GH56" i="26"/>
  <c r="GG56" i="26"/>
  <c r="GF56" i="26"/>
  <c r="GE56" i="26"/>
  <c r="GD56" i="26"/>
  <c r="GC56" i="26"/>
  <c r="GB56" i="26"/>
  <c r="GA56" i="26"/>
  <c r="FZ56" i="26"/>
  <c r="FY56" i="26"/>
  <c r="FX56" i="26"/>
  <c r="FW56" i="26"/>
  <c r="FV56" i="26"/>
  <c r="FU56" i="26"/>
  <c r="FT56" i="26"/>
  <c r="FS56" i="26"/>
  <c r="FR56" i="26"/>
  <c r="FQ56" i="26"/>
  <c r="FP56" i="26"/>
  <c r="FO56" i="26"/>
  <c r="FN56" i="26"/>
  <c r="FM56" i="26"/>
  <c r="FL56" i="26"/>
  <c r="FK56" i="26"/>
  <c r="FJ56" i="26"/>
  <c r="FI56" i="26"/>
  <c r="FH56" i="26"/>
  <c r="FG56" i="26"/>
  <c r="FF56" i="26"/>
  <c r="FE56" i="26"/>
  <c r="FD56" i="26"/>
  <c r="FC56" i="26"/>
  <c r="FB56" i="26"/>
  <c r="FA56" i="26"/>
  <c r="EZ56" i="26"/>
  <c r="EY56" i="26"/>
  <c r="EX56" i="26"/>
  <c r="EW56" i="26"/>
  <c r="EV56" i="26"/>
  <c r="EU56" i="26"/>
  <c r="ET56" i="26"/>
  <c r="ES56" i="26"/>
  <c r="ER56" i="26"/>
  <c r="EQ56" i="26"/>
  <c r="EP56" i="26"/>
  <c r="EO56" i="26"/>
  <c r="EN56" i="26"/>
  <c r="EM56" i="26"/>
  <c r="EL56" i="26"/>
  <c r="EK56" i="26"/>
  <c r="EJ56" i="26"/>
  <c r="EI56" i="26"/>
  <c r="EH56" i="26"/>
  <c r="EG56" i="26"/>
  <c r="EF56" i="26"/>
  <c r="EE56" i="26"/>
  <c r="ED56" i="26"/>
  <c r="EC56" i="26"/>
  <c r="EB56" i="26"/>
  <c r="EA56" i="26"/>
  <c r="DZ56" i="26"/>
  <c r="DY56" i="26"/>
  <c r="DX56" i="26"/>
  <c r="DW56" i="26"/>
  <c r="DV56" i="26"/>
  <c r="DU56" i="26"/>
  <c r="DT56" i="26"/>
  <c r="DS56" i="26"/>
  <c r="DR56" i="26"/>
  <c r="DQ56" i="26"/>
  <c r="DP56" i="26"/>
  <c r="DO56" i="26"/>
  <c r="DN56" i="26"/>
  <c r="DM56" i="26"/>
  <c r="DL56" i="26"/>
  <c r="DK56" i="26"/>
  <c r="DJ56" i="26"/>
  <c r="DI56" i="26"/>
  <c r="DH56" i="26"/>
  <c r="DG56" i="26"/>
  <c r="DF56" i="26"/>
  <c r="DE56" i="26"/>
  <c r="DD56" i="26"/>
  <c r="DC56" i="26"/>
  <c r="DB56" i="26"/>
  <c r="DA56" i="26"/>
  <c r="CZ56" i="26"/>
  <c r="CY56" i="26"/>
  <c r="CX56" i="26"/>
  <c r="CW56" i="26"/>
  <c r="CV56" i="26"/>
  <c r="CU56" i="26"/>
  <c r="CT56" i="26"/>
  <c r="CS56" i="26"/>
  <c r="CR56" i="26"/>
  <c r="CQ56" i="26"/>
  <c r="CP56" i="26"/>
  <c r="CO56" i="26"/>
  <c r="CN56" i="26"/>
  <c r="CM56" i="26"/>
  <c r="CL56" i="26"/>
  <c r="CK56" i="26"/>
  <c r="CJ56" i="26"/>
  <c r="CI56" i="26"/>
  <c r="CH56" i="26"/>
  <c r="CG56" i="26"/>
  <c r="CF56" i="26"/>
  <c r="CE56" i="26"/>
  <c r="CD56" i="26"/>
  <c r="CC56" i="26"/>
  <c r="CB56" i="26"/>
  <c r="CA56" i="26"/>
  <c r="BZ56" i="26"/>
  <c r="BY56" i="26"/>
  <c r="BX56" i="26"/>
  <c r="BW56" i="26"/>
  <c r="BV56" i="26"/>
  <c r="BU56" i="26"/>
  <c r="BT56" i="26"/>
  <c r="BS56" i="26"/>
  <c r="BR56" i="26"/>
  <c r="BQ56" i="26"/>
  <c r="BP56" i="26"/>
  <c r="BO56" i="26"/>
  <c r="BN56" i="26"/>
  <c r="BM56" i="26"/>
  <c r="BL56" i="26"/>
  <c r="BK56" i="26"/>
  <c r="BJ56" i="26"/>
  <c r="BI56" i="26"/>
  <c r="BH56" i="26"/>
  <c r="BG56" i="26"/>
  <c r="BF56" i="26"/>
  <c r="BE56" i="26"/>
  <c r="BD56" i="26"/>
  <c r="BC56" i="26"/>
  <c r="BB56" i="26"/>
  <c r="BA56" i="26"/>
  <c r="AZ56" i="26"/>
  <c r="AY56" i="26"/>
  <c r="AX56" i="26"/>
  <c r="AW56" i="26"/>
  <c r="AV56" i="26"/>
  <c r="AU56" i="26"/>
  <c r="AT56" i="26"/>
  <c r="AS56" i="26"/>
  <c r="AR56" i="26"/>
  <c r="AQ56" i="26"/>
  <c r="AP56" i="26"/>
  <c r="AO56" i="26"/>
  <c r="AN56" i="26"/>
  <c r="AM56" i="26"/>
  <c r="AL56" i="26"/>
  <c r="AK56" i="26"/>
  <c r="AJ56" i="26"/>
  <c r="AI56" i="26"/>
  <c r="AH56" i="26"/>
  <c r="AG56" i="26"/>
  <c r="AF56" i="26"/>
  <c r="AE56" i="26"/>
  <c r="AD56" i="26"/>
  <c r="AC56" i="26"/>
  <c r="AB56" i="26"/>
  <c r="AA56" i="26"/>
  <c r="Z56" i="26"/>
  <c r="Y56" i="26"/>
  <c r="X56" i="26"/>
  <c r="W56" i="26"/>
  <c r="V56" i="26"/>
  <c r="U56" i="26"/>
  <c r="T56" i="26"/>
  <c r="S56" i="26"/>
  <c r="R56" i="26"/>
  <c r="Q56" i="26"/>
  <c r="P56" i="26"/>
  <c r="O56" i="26"/>
  <c r="N56" i="26"/>
  <c r="M56" i="26"/>
  <c r="L56" i="26"/>
  <c r="K56" i="26"/>
  <c r="J56" i="26"/>
  <c r="I56" i="26"/>
  <c r="H56" i="26"/>
  <c r="G56" i="26"/>
  <c r="F56" i="26"/>
  <c r="E56" i="26"/>
  <c r="D56" i="26"/>
  <c r="C56" i="26"/>
  <c r="B56" i="26"/>
  <c r="LM55" i="26"/>
  <c r="LL55" i="26"/>
  <c r="LK55" i="26"/>
  <c r="LJ55" i="26"/>
  <c r="LI55" i="26"/>
  <c r="LH55" i="26"/>
  <c r="LG55" i="26"/>
  <c r="LF55" i="26"/>
  <c r="LE55" i="26"/>
  <c r="LD55" i="26"/>
  <c r="LC55" i="26"/>
  <c r="LB55" i="26"/>
  <c r="LA55" i="26"/>
  <c r="KZ55" i="26"/>
  <c r="KY55" i="26"/>
  <c r="KX55" i="26"/>
  <c r="KW55" i="26"/>
  <c r="KV55" i="26"/>
  <c r="KU55" i="26"/>
  <c r="KT55" i="26"/>
  <c r="KS55" i="26"/>
  <c r="KR55" i="26"/>
  <c r="KQ55" i="26"/>
  <c r="KP55" i="26"/>
  <c r="KO55" i="26"/>
  <c r="KN55" i="26"/>
  <c r="KM55" i="26"/>
  <c r="KL55" i="26"/>
  <c r="KK55" i="26"/>
  <c r="KJ55" i="26"/>
  <c r="KI55" i="26"/>
  <c r="KH55" i="26"/>
  <c r="KG55" i="26"/>
  <c r="KF55" i="26"/>
  <c r="KE55" i="26"/>
  <c r="KD55" i="26"/>
  <c r="KC55" i="26"/>
  <c r="KB55" i="26"/>
  <c r="KA55" i="26"/>
  <c r="JZ55" i="26"/>
  <c r="JY55" i="26"/>
  <c r="JX55" i="26"/>
  <c r="JW55" i="26"/>
  <c r="JV55" i="26"/>
  <c r="JU55" i="26"/>
  <c r="JT55" i="26"/>
  <c r="JS55" i="26"/>
  <c r="JR55" i="26"/>
  <c r="JQ55" i="26"/>
  <c r="JP55" i="26"/>
  <c r="JO55" i="26"/>
  <c r="JN55" i="26"/>
  <c r="JM55" i="26"/>
  <c r="JL55" i="26"/>
  <c r="JK55" i="26"/>
  <c r="JJ55" i="26"/>
  <c r="JI55" i="26"/>
  <c r="JH55" i="26"/>
  <c r="JG55" i="26"/>
  <c r="JF55" i="26"/>
  <c r="JE55" i="26"/>
  <c r="JD55" i="26"/>
  <c r="JC55" i="26"/>
  <c r="JB55" i="26"/>
  <c r="JA55" i="26"/>
  <c r="IZ55" i="26"/>
  <c r="IY55" i="26"/>
  <c r="IX55" i="26"/>
  <c r="IW55" i="26"/>
  <c r="IV55" i="26"/>
  <c r="IU55" i="26"/>
  <c r="IT55" i="26"/>
  <c r="IS55" i="26"/>
  <c r="IR55" i="26"/>
  <c r="IQ55" i="26"/>
  <c r="IP55" i="26"/>
  <c r="IO55" i="26"/>
  <c r="IN55" i="26"/>
  <c r="IM55" i="26"/>
  <c r="IL55" i="26"/>
  <c r="IK55" i="26"/>
  <c r="IJ55" i="26"/>
  <c r="II55" i="26"/>
  <c r="IH55" i="26"/>
  <c r="IG55" i="26"/>
  <c r="IF55" i="26"/>
  <c r="IE55" i="26"/>
  <c r="ID55" i="26"/>
  <c r="IC55" i="26"/>
  <c r="IB55" i="26"/>
  <c r="IA55" i="26"/>
  <c r="HZ55" i="26"/>
  <c r="HY55" i="26"/>
  <c r="HX55" i="26"/>
  <c r="HW55" i="26"/>
  <c r="HV55" i="26"/>
  <c r="HU55" i="26"/>
  <c r="HT55" i="26"/>
  <c r="HS55" i="26"/>
  <c r="HR55" i="26"/>
  <c r="HQ55" i="26"/>
  <c r="HP55" i="26"/>
  <c r="HO55" i="26"/>
  <c r="HN55" i="26"/>
  <c r="HM55" i="26"/>
  <c r="HL55" i="26"/>
  <c r="HK55" i="26"/>
  <c r="HJ55" i="26"/>
  <c r="HI55" i="26"/>
  <c r="HH55" i="26"/>
  <c r="HG55" i="26"/>
  <c r="HF55" i="26"/>
  <c r="HE55" i="26"/>
  <c r="HD55" i="26"/>
  <c r="HC55" i="26"/>
  <c r="HB55" i="26"/>
  <c r="HA55" i="26"/>
  <c r="GZ55" i="26"/>
  <c r="GY55" i="26"/>
  <c r="GX55" i="26"/>
  <c r="GW55" i="26"/>
  <c r="GV55" i="26"/>
  <c r="GU55" i="26"/>
  <c r="GT55" i="26"/>
  <c r="GS55" i="26"/>
  <c r="GR55" i="26"/>
  <c r="GQ55" i="26"/>
  <c r="GP55" i="26"/>
  <c r="GO55" i="26"/>
  <c r="GN55" i="26"/>
  <c r="GM55" i="26"/>
  <c r="GL55" i="26"/>
  <c r="GK55" i="26"/>
  <c r="GJ55" i="26"/>
  <c r="GI55" i="26"/>
  <c r="GH55" i="26"/>
  <c r="GG55" i="26"/>
  <c r="GF55" i="26"/>
  <c r="GE55" i="26"/>
  <c r="GD55" i="26"/>
  <c r="GC55" i="26"/>
  <c r="GB55" i="26"/>
  <c r="GA55" i="26"/>
  <c r="FZ55" i="26"/>
  <c r="FY55" i="26"/>
  <c r="FX55" i="26"/>
  <c r="FW55" i="26"/>
  <c r="FV55" i="26"/>
  <c r="FU55" i="26"/>
  <c r="FT55" i="26"/>
  <c r="FS55" i="26"/>
  <c r="FR55" i="26"/>
  <c r="FQ55" i="26"/>
  <c r="FP55" i="26"/>
  <c r="FO55" i="26"/>
  <c r="FN55" i="26"/>
  <c r="FM55" i="26"/>
  <c r="FL55" i="26"/>
  <c r="FK55" i="26"/>
  <c r="FJ55" i="26"/>
  <c r="FI55" i="26"/>
  <c r="FH55" i="26"/>
  <c r="FG55" i="26"/>
  <c r="FF55" i="26"/>
  <c r="FE55" i="26"/>
  <c r="FD55" i="26"/>
  <c r="FC55" i="26"/>
  <c r="FB55" i="26"/>
  <c r="FA55" i="26"/>
  <c r="EZ55" i="26"/>
  <c r="EY55" i="26"/>
  <c r="EX55" i="26"/>
  <c r="EW55" i="26"/>
  <c r="EV55" i="26"/>
  <c r="EU55" i="26"/>
  <c r="ET55" i="26"/>
  <c r="ES55" i="26"/>
  <c r="ER55" i="26"/>
  <c r="EQ55" i="26"/>
  <c r="EP55" i="26"/>
  <c r="EO55" i="26"/>
  <c r="EN55" i="26"/>
  <c r="EM55" i="26"/>
  <c r="EL55" i="26"/>
  <c r="EK55" i="26"/>
  <c r="EJ55" i="26"/>
  <c r="EI55" i="26"/>
  <c r="EH55" i="26"/>
  <c r="EG55" i="26"/>
  <c r="EF55" i="26"/>
  <c r="EE55" i="26"/>
  <c r="ED55" i="26"/>
  <c r="EC55" i="26"/>
  <c r="EB55" i="26"/>
  <c r="EA55" i="26"/>
  <c r="DZ55" i="26"/>
  <c r="DY55" i="26"/>
  <c r="DX55" i="26"/>
  <c r="DW55" i="26"/>
  <c r="DV55" i="26"/>
  <c r="DU55" i="26"/>
  <c r="DT55" i="26"/>
  <c r="DS55" i="26"/>
  <c r="DR55" i="26"/>
  <c r="DQ55" i="26"/>
  <c r="DP55" i="26"/>
  <c r="DO55" i="26"/>
  <c r="DN55" i="26"/>
  <c r="DM55" i="26"/>
  <c r="DL55" i="26"/>
  <c r="DK55" i="26"/>
  <c r="DJ55" i="26"/>
  <c r="DI55" i="26"/>
  <c r="DH55" i="26"/>
  <c r="DG55" i="26"/>
  <c r="DF55" i="26"/>
  <c r="DE55" i="26"/>
  <c r="DD55" i="26"/>
  <c r="DC55" i="26"/>
  <c r="DB55" i="26"/>
  <c r="DA55" i="26"/>
  <c r="CZ55" i="26"/>
  <c r="CY55" i="26"/>
  <c r="CX55" i="26"/>
  <c r="CW55" i="26"/>
  <c r="CV55" i="26"/>
  <c r="CU55" i="26"/>
  <c r="CT55" i="26"/>
  <c r="CS55" i="26"/>
  <c r="CR55" i="26"/>
  <c r="CQ55" i="26"/>
  <c r="CP55" i="26"/>
  <c r="CO55" i="26"/>
  <c r="CN55" i="26"/>
  <c r="CM55" i="26"/>
  <c r="CL55" i="26"/>
  <c r="CK55" i="26"/>
  <c r="CJ55" i="26"/>
  <c r="CI55" i="26"/>
  <c r="CH55" i="26"/>
  <c r="CG55" i="26"/>
  <c r="CF55" i="26"/>
  <c r="CE55" i="26"/>
  <c r="CD55" i="26"/>
  <c r="CC55" i="26"/>
  <c r="CB55" i="26"/>
  <c r="CA55" i="26"/>
  <c r="BZ55" i="26"/>
  <c r="BY55" i="26"/>
  <c r="BX55" i="26"/>
  <c r="BW55" i="26"/>
  <c r="BV55" i="26"/>
  <c r="BU55" i="26"/>
  <c r="BT55" i="26"/>
  <c r="BS55" i="26"/>
  <c r="BR55" i="26"/>
  <c r="BQ55" i="26"/>
  <c r="BP55" i="26"/>
  <c r="BO55" i="26"/>
  <c r="BN55" i="26"/>
  <c r="BM55" i="26"/>
  <c r="BL55" i="26"/>
  <c r="BK55" i="26"/>
  <c r="BJ55" i="26"/>
  <c r="BI55" i="26"/>
  <c r="BH55" i="26"/>
  <c r="BG55" i="26"/>
  <c r="BF55" i="26"/>
  <c r="BE55" i="26"/>
  <c r="BD55" i="26"/>
  <c r="BC55" i="26"/>
  <c r="BB55" i="26"/>
  <c r="BA55" i="26"/>
  <c r="AZ55" i="26"/>
  <c r="AY55" i="26"/>
  <c r="AX55" i="26"/>
  <c r="AW55" i="26"/>
  <c r="AV55" i="26"/>
  <c r="AU55" i="26"/>
  <c r="AT55" i="26"/>
  <c r="AS55" i="26"/>
  <c r="AR55" i="26"/>
  <c r="AQ55" i="26"/>
  <c r="AP55" i="26"/>
  <c r="AO55" i="26"/>
  <c r="AN55" i="26"/>
  <c r="AM55" i="26"/>
  <c r="AL55" i="26"/>
  <c r="AK55" i="26"/>
  <c r="AJ55" i="26"/>
  <c r="AI55" i="26"/>
  <c r="AH55" i="26"/>
  <c r="AG55" i="26"/>
  <c r="AF55" i="26"/>
  <c r="AE55" i="26"/>
  <c r="AD55" i="26"/>
  <c r="AC55" i="26"/>
  <c r="AB55" i="26"/>
  <c r="AA55" i="26"/>
  <c r="Z55" i="26"/>
  <c r="Y55" i="26"/>
  <c r="X55" i="26"/>
  <c r="W55" i="26"/>
  <c r="V55" i="26"/>
  <c r="U55" i="26"/>
  <c r="T55" i="26"/>
  <c r="S55" i="26"/>
  <c r="R55" i="26"/>
  <c r="Q55" i="26"/>
  <c r="P55" i="26"/>
  <c r="O55" i="26"/>
  <c r="N55" i="26"/>
  <c r="M55" i="26"/>
  <c r="L55" i="26"/>
  <c r="K55" i="26"/>
  <c r="J55" i="26"/>
  <c r="I55" i="26"/>
  <c r="H55" i="26"/>
  <c r="G55" i="26"/>
  <c r="F55" i="26"/>
  <c r="E55" i="26"/>
  <c r="D55" i="26"/>
  <c r="C55" i="26"/>
  <c r="B55" i="26"/>
  <c r="LM54" i="26"/>
  <c r="LL54" i="26"/>
  <c r="LK54" i="26"/>
  <c r="LJ54" i="26"/>
  <c r="LI54" i="26"/>
  <c r="LH54" i="26"/>
  <c r="LG54" i="26"/>
  <c r="LF54" i="26"/>
  <c r="LE54" i="26"/>
  <c r="LD54" i="26"/>
  <c r="LC54" i="26"/>
  <c r="LB54" i="26"/>
  <c r="LA54" i="26"/>
  <c r="KZ54" i="26"/>
  <c r="KY54" i="26"/>
  <c r="KX54" i="26"/>
  <c r="KW54" i="26"/>
  <c r="KV54" i="26"/>
  <c r="KU54" i="26"/>
  <c r="KT54" i="26"/>
  <c r="KS54" i="26"/>
  <c r="KR54" i="26"/>
  <c r="KQ54" i="26"/>
  <c r="KP54" i="26"/>
  <c r="KO54" i="26"/>
  <c r="KN54" i="26"/>
  <c r="KM54" i="26"/>
  <c r="KL54" i="26"/>
  <c r="KK54" i="26"/>
  <c r="KJ54" i="26"/>
  <c r="KI54" i="26"/>
  <c r="KH54" i="26"/>
  <c r="KG54" i="26"/>
  <c r="KF54" i="26"/>
  <c r="KE54" i="26"/>
  <c r="KD54" i="26"/>
  <c r="KC54" i="26"/>
  <c r="KB54" i="26"/>
  <c r="KA54" i="26"/>
  <c r="JZ54" i="26"/>
  <c r="JY54" i="26"/>
  <c r="JX54" i="26"/>
  <c r="JW54" i="26"/>
  <c r="JV54" i="26"/>
  <c r="JU54" i="26"/>
  <c r="JT54" i="26"/>
  <c r="JS54" i="26"/>
  <c r="JR54" i="26"/>
  <c r="JQ54" i="26"/>
  <c r="JP54" i="26"/>
  <c r="JO54" i="26"/>
  <c r="JN54" i="26"/>
  <c r="JM54" i="26"/>
  <c r="JL54" i="26"/>
  <c r="JK54" i="26"/>
  <c r="JJ54" i="26"/>
  <c r="JI54" i="26"/>
  <c r="JH54" i="26"/>
  <c r="JG54" i="26"/>
  <c r="JF54" i="26"/>
  <c r="JE54" i="26"/>
  <c r="JD54" i="26"/>
  <c r="JC54" i="26"/>
  <c r="JB54" i="26"/>
  <c r="JA54" i="26"/>
  <c r="IZ54" i="26"/>
  <c r="IY54" i="26"/>
  <c r="IX54" i="26"/>
  <c r="IW54" i="26"/>
  <c r="IV54" i="26"/>
  <c r="IU54" i="26"/>
  <c r="IT54" i="26"/>
  <c r="IS54" i="26"/>
  <c r="IR54" i="26"/>
  <c r="IQ54" i="26"/>
  <c r="IP54" i="26"/>
  <c r="IO54" i="26"/>
  <c r="IN54" i="26"/>
  <c r="IM54" i="26"/>
  <c r="IL54" i="26"/>
  <c r="IK54" i="26"/>
  <c r="IJ54" i="26"/>
  <c r="II54" i="26"/>
  <c r="IH54" i="26"/>
  <c r="IG54" i="26"/>
  <c r="IF54" i="26"/>
  <c r="IE54" i="26"/>
  <c r="ID54" i="26"/>
  <c r="IC54" i="26"/>
  <c r="IB54" i="26"/>
  <c r="IA54" i="26"/>
  <c r="HZ54" i="26"/>
  <c r="HY54" i="26"/>
  <c r="HX54" i="26"/>
  <c r="HW54" i="26"/>
  <c r="HV54" i="26"/>
  <c r="HU54" i="26"/>
  <c r="HT54" i="26"/>
  <c r="HS54" i="26"/>
  <c r="HR54" i="26"/>
  <c r="HQ54" i="26"/>
  <c r="HP54" i="26"/>
  <c r="HO54" i="26"/>
  <c r="HN54" i="26"/>
  <c r="HM54" i="26"/>
  <c r="HL54" i="26"/>
  <c r="HK54" i="26"/>
  <c r="HJ54" i="26"/>
  <c r="HI54" i="26"/>
  <c r="HH54" i="26"/>
  <c r="HG54" i="26"/>
  <c r="HF54" i="26"/>
  <c r="HE54" i="26"/>
  <c r="HD54" i="26"/>
  <c r="HC54" i="26"/>
  <c r="HB54" i="26"/>
  <c r="HA54" i="26"/>
  <c r="GZ54" i="26"/>
  <c r="GY54" i="26"/>
  <c r="GX54" i="26"/>
  <c r="GW54" i="26"/>
  <c r="GV54" i="26"/>
  <c r="GU54" i="26"/>
  <c r="GT54" i="26"/>
  <c r="GS54" i="26"/>
  <c r="GR54" i="26"/>
  <c r="GQ54" i="26"/>
  <c r="GP54" i="26"/>
  <c r="GO54" i="26"/>
  <c r="GN54" i="26"/>
  <c r="GM54" i="26"/>
  <c r="GL54" i="26"/>
  <c r="GK54" i="26"/>
  <c r="GJ54" i="26"/>
  <c r="GI54" i="26"/>
  <c r="GH54" i="26"/>
  <c r="GG54" i="26"/>
  <c r="GF54" i="26"/>
  <c r="GE54" i="26"/>
  <c r="GD54" i="26"/>
  <c r="GC54" i="26"/>
  <c r="GB54" i="26"/>
  <c r="GA54" i="26"/>
  <c r="FZ54" i="26"/>
  <c r="FY54" i="26"/>
  <c r="FX54" i="26"/>
  <c r="FW54" i="26"/>
  <c r="FV54" i="26"/>
  <c r="FU54" i="26"/>
  <c r="FT54" i="26"/>
  <c r="FS54" i="26"/>
  <c r="FR54" i="26"/>
  <c r="FQ54" i="26"/>
  <c r="FP54" i="26"/>
  <c r="FO54" i="26"/>
  <c r="FN54" i="26"/>
  <c r="FM54" i="26"/>
  <c r="FL54" i="26"/>
  <c r="FK54" i="26"/>
  <c r="FJ54" i="26"/>
  <c r="FI54" i="26"/>
  <c r="FH54" i="26"/>
  <c r="FG54" i="26"/>
  <c r="FF54" i="26"/>
  <c r="FE54" i="26"/>
  <c r="FD54" i="26"/>
  <c r="FC54" i="26"/>
  <c r="FB54" i="26"/>
  <c r="FA54" i="26"/>
  <c r="EZ54" i="26"/>
  <c r="EY54" i="26"/>
  <c r="EX54" i="26"/>
  <c r="EW54" i="26"/>
  <c r="EV54" i="26"/>
  <c r="EU54" i="26"/>
  <c r="ET54" i="26"/>
  <c r="ES54" i="26"/>
  <c r="ER54" i="26"/>
  <c r="EQ54" i="26"/>
  <c r="EP54" i="26"/>
  <c r="EO54" i="26"/>
  <c r="EN54" i="26"/>
  <c r="EM54" i="26"/>
  <c r="EL54" i="26"/>
  <c r="EK54" i="26"/>
  <c r="EJ54" i="26"/>
  <c r="EI54" i="26"/>
  <c r="EH54" i="26"/>
  <c r="EG54" i="26"/>
  <c r="EF54" i="26"/>
  <c r="EE54" i="26"/>
  <c r="ED54" i="26"/>
  <c r="EC54" i="26"/>
  <c r="EB54" i="26"/>
  <c r="EA54" i="26"/>
  <c r="DZ54" i="26"/>
  <c r="DY54" i="26"/>
  <c r="DX54" i="26"/>
  <c r="DW54" i="26"/>
  <c r="DV54" i="26"/>
  <c r="DU54" i="26"/>
  <c r="DT54" i="26"/>
  <c r="DS54" i="26"/>
  <c r="DR54" i="26"/>
  <c r="DQ54" i="26"/>
  <c r="DP54" i="26"/>
  <c r="DO54" i="26"/>
  <c r="DN54" i="26"/>
  <c r="DM54" i="26"/>
  <c r="DL54" i="26"/>
  <c r="DK54" i="26"/>
  <c r="DJ54" i="26"/>
  <c r="DI54" i="26"/>
  <c r="DH54" i="26"/>
  <c r="DG54" i="26"/>
  <c r="DF54" i="26"/>
  <c r="DE54" i="26"/>
  <c r="DD54" i="26"/>
  <c r="DC54" i="26"/>
  <c r="DB54" i="26"/>
  <c r="DA54" i="26"/>
  <c r="CZ54" i="26"/>
  <c r="CY54" i="26"/>
  <c r="CX54" i="26"/>
  <c r="CW54" i="26"/>
  <c r="CV54" i="26"/>
  <c r="CU54" i="26"/>
  <c r="CT54" i="26"/>
  <c r="CS54" i="26"/>
  <c r="CR54" i="26"/>
  <c r="CQ54" i="26"/>
  <c r="CP54" i="26"/>
  <c r="CO54" i="26"/>
  <c r="CN54" i="26"/>
  <c r="CM54" i="26"/>
  <c r="CL54" i="26"/>
  <c r="CK54" i="26"/>
  <c r="CJ54" i="26"/>
  <c r="CI54" i="26"/>
  <c r="CH54" i="26"/>
  <c r="CG54" i="26"/>
  <c r="CF54" i="26"/>
  <c r="CE54" i="26"/>
  <c r="CD54" i="26"/>
  <c r="CC54" i="26"/>
  <c r="CB54" i="26"/>
  <c r="CA54" i="26"/>
  <c r="BZ54" i="26"/>
  <c r="BY54" i="26"/>
  <c r="BX54" i="26"/>
  <c r="BW54" i="26"/>
  <c r="BV54" i="26"/>
  <c r="BU54" i="26"/>
  <c r="BT54" i="26"/>
  <c r="BS54" i="26"/>
  <c r="BR54" i="26"/>
  <c r="BQ54" i="26"/>
  <c r="BP54" i="26"/>
  <c r="BO54" i="26"/>
  <c r="BN54" i="26"/>
  <c r="BM54" i="26"/>
  <c r="BL54" i="26"/>
  <c r="BK54" i="26"/>
  <c r="BJ54" i="26"/>
  <c r="BI54" i="26"/>
  <c r="BH54" i="26"/>
  <c r="BG54" i="26"/>
  <c r="BF54" i="26"/>
  <c r="BE54" i="26"/>
  <c r="BD54" i="26"/>
  <c r="BC54" i="26"/>
  <c r="BB54" i="26"/>
  <c r="BA54" i="26"/>
  <c r="AZ54" i="26"/>
  <c r="AY54" i="26"/>
  <c r="AX54" i="26"/>
  <c r="AW54" i="26"/>
  <c r="AV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D54" i="26"/>
  <c r="C54" i="26"/>
  <c r="B54" i="26"/>
  <c r="LM53" i="26"/>
  <c r="LL53" i="26"/>
  <c r="LK53" i="26"/>
  <c r="LJ53" i="26"/>
  <c r="LI53" i="26"/>
  <c r="LH53" i="26"/>
  <c r="LG53" i="26"/>
  <c r="LF53" i="26"/>
  <c r="LE53" i="26"/>
  <c r="LD53" i="26"/>
  <c r="LC53" i="26"/>
  <c r="LB53" i="26"/>
  <c r="LA53" i="26"/>
  <c r="KZ53" i="26"/>
  <c r="KY53" i="26"/>
  <c r="KX53" i="26"/>
  <c r="KW53" i="26"/>
  <c r="KV53" i="26"/>
  <c r="KU53" i="26"/>
  <c r="KT53" i="26"/>
  <c r="KS53" i="26"/>
  <c r="KR53" i="26"/>
  <c r="KQ53" i="26"/>
  <c r="KP53" i="26"/>
  <c r="KO53" i="26"/>
  <c r="KN53" i="26"/>
  <c r="KM53" i="26"/>
  <c r="KL53" i="26"/>
  <c r="KK53" i="26"/>
  <c r="KJ53" i="26"/>
  <c r="KI53" i="26"/>
  <c r="KH53" i="26"/>
  <c r="KG53" i="26"/>
  <c r="KF53" i="26"/>
  <c r="KE53" i="26"/>
  <c r="KD53" i="26"/>
  <c r="KC53" i="26"/>
  <c r="KB53" i="26"/>
  <c r="KA53" i="26"/>
  <c r="JZ53" i="26"/>
  <c r="JY53" i="26"/>
  <c r="JX53" i="26"/>
  <c r="JW53" i="26"/>
  <c r="JV53" i="26"/>
  <c r="JU53" i="26"/>
  <c r="JT53" i="26"/>
  <c r="JS53" i="26"/>
  <c r="JR53" i="26"/>
  <c r="JQ53" i="26"/>
  <c r="JP53" i="26"/>
  <c r="JO53" i="26"/>
  <c r="JN53" i="26"/>
  <c r="JM53" i="26"/>
  <c r="JL53" i="26"/>
  <c r="JK53" i="26"/>
  <c r="JJ53" i="26"/>
  <c r="JI53" i="26"/>
  <c r="JH53" i="26"/>
  <c r="JG53" i="26"/>
  <c r="JF53" i="26"/>
  <c r="JE53" i="26"/>
  <c r="JD53" i="26"/>
  <c r="JC53" i="26"/>
  <c r="JB53" i="26"/>
  <c r="JA53" i="26"/>
  <c r="IZ53" i="26"/>
  <c r="IY53" i="26"/>
  <c r="IX53" i="26"/>
  <c r="IW53" i="26"/>
  <c r="IV53" i="26"/>
  <c r="IU53" i="26"/>
  <c r="IT53" i="26"/>
  <c r="IS53" i="26"/>
  <c r="IR53" i="26"/>
  <c r="IQ53" i="26"/>
  <c r="IP53" i="26"/>
  <c r="IO53" i="26"/>
  <c r="IN53" i="26"/>
  <c r="IM53" i="26"/>
  <c r="IL53" i="26"/>
  <c r="IK53" i="26"/>
  <c r="IJ53" i="26"/>
  <c r="II53" i="26"/>
  <c r="IH53" i="26"/>
  <c r="IG53" i="26"/>
  <c r="IF53" i="26"/>
  <c r="IE53" i="26"/>
  <c r="ID53" i="26"/>
  <c r="IC53" i="26"/>
  <c r="IB53" i="26"/>
  <c r="IA53" i="26"/>
  <c r="HZ53" i="26"/>
  <c r="HY53" i="26"/>
  <c r="HX53" i="26"/>
  <c r="HW53" i="26"/>
  <c r="HV53" i="26"/>
  <c r="HU53" i="26"/>
  <c r="HT53" i="26"/>
  <c r="HS53" i="26"/>
  <c r="HR53" i="26"/>
  <c r="HQ53" i="26"/>
  <c r="HP53" i="26"/>
  <c r="HO53" i="26"/>
  <c r="HN53" i="26"/>
  <c r="HM53" i="26"/>
  <c r="HL53" i="26"/>
  <c r="HK53" i="26"/>
  <c r="HJ53" i="26"/>
  <c r="HI53" i="26"/>
  <c r="HH53" i="26"/>
  <c r="HG53" i="26"/>
  <c r="HF53" i="26"/>
  <c r="HE53" i="26"/>
  <c r="HD53" i="26"/>
  <c r="HC53" i="26"/>
  <c r="HB53" i="26"/>
  <c r="HA53" i="26"/>
  <c r="GZ53" i="26"/>
  <c r="GY53" i="26"/>
  <c r="GX53" i="26"/>
  <c r="GW53" i="26"/>
  <c r="GV53" i="26"/>
  <c r="GU53" i="26"/>
  <c r="GT53" i="26"/>
  <c r="GS53" i="26"/>
  <c r="GR53" i="26"/>
  <c r="GQ53" i="26"/>
  <c r="GP53" i="26"/>
  <c r="GO53" i="26"/>
  <c r="GN53" i="26"/>
  <c r="GM53" i="26"/>
  <c r="GL53" i="26"/>
  <c r="GK53" i="26"/>
  <c r="GJ53" i="26"/>
  <c r="GI53" i="26"/>
  <c r="GH53" i="26"/>
  <c r="GG53" i="26"/>
  <c r="GF53" i="26"/>
  <c r="GE53" i="26"/>
  <c r="GD53" i="26"/>
  <c r="GC53" i="26"/>
  <c r="GB53" i="26"/>
  <c r="GA53" i="26"/>
  <c r="FZ53" i="26"/>
  <c r="FY53" i="26"/>
  <c r="FX53" i="26"/>
  <c r="FW53" i="26"/>
  <c r="FV53" i="26"/>
  <c r="FU53" i="26"/>
  <c r="FT53" i="26"/>
  <c r="FS53" i="26"/>
  <c r="FR53" i="26"/>
  <c r="FQ53" i="26"/>
  <c r="FP53" i="26"/>
  <c r="FO53" i="26"/>
  <c r="FN53" i="26"/>
  <c r="FM53" i="26"/>
  <c r="FL53" i="26"/>
  <c r="FK53" i="26"/>
  <c r="FJ53" i="26"/>
  <c r="FI53" i="26"/>
  <c r="FH53" i="26"/>
  <c r="FG53" i="26"/>
  <c r="FF53" i="26"/>
  <c r="FE53" i="26"/>
  <c r="FD53" i="26"/>
  <c r="FC53" i="26"/>
  <c r="FB53" i="26"/>
  <c r="FA53" i="26"/>
  <c r="EZ53" i="26"/>
  <c r="EY53" i="26"/>
  <c r="EX53" i="26"/>
  <c r="EW53" i="26"/>
  <c r="EV53" i="26"/>
  <c r="EU53" i="26"/>
  <c r="ET53" i="26"/>
  <c r="ES53" i="26"/>
  <c r="ER53" i="26"/>
  <c r="EQ53" i="26"/>
  <c r="EP53" i="26"/>
  <c r="EO53" i="26"/>
  <c r="EN53" i="26"/>
  <c r="EM53" i="26"/>
  <c r="EL53" i="26"/>
  <c r="EK53" i="26"/>
  <c r="EJ53" i="26"/>
  <c r="EI53" i="26"/>
  <c r="EH53" i="26"/>
  <c r="EG53" i="26"/>
  <c r="EF53" i="26"/>
  <c r="EE53" i="26"/>
  <c r="ED53" i="26"/>
  <c r="EC53" i="26"/>
  <c r="EB53" i="26"/>
  <c r="EA53" i="26"/>
  <c r="DZ53" i="26"/>
  <c r="DY53" i="26"/>
  <c r="DX53" i="26"/>
  <c r="DW53" i="26"/>
  <c r="DV53" i="26"/>
  <c r="DU53" i="26"/>
  <c r="DT53" i="26"/>
  <c r="DS53" i="26"/>
  <c r="DR53" i="26"/>
  <c r="DQ53" i="26"/>
  <c r="DP53" i="26"/>
  <c r="DO53" i="26"/>
  <c r="DN53" i="26"/>
  <c r="DM53" i="26"/>
  <c r="DL53" i="26"/>
  <c r="DK53" i="26"/>
  <c r="DJ53" i="26"/>
  <c r="DI53" i="26"/>
  <c r="DH53" i="26"/>
  <c r="DG53" i="26"/>
  <c r="DF53" i="26"/>
  <c r="DE53" i="26"/>
  <c r="DD53" i="26"/>
  <c r="DC53" i="26"/>
  <c r="DB53" i="26"/>
  <c r="DA53" i="26"/>
  <c r="CZ53" i="26"/>
  <c r="CY53" i="26"/>
  <c r="CX53" i="26"/>
  <c r="CW53" i="26"/>
  <c r="CV53" i="26"/>
  <c r="CU53" i="26"/>
  <c r="CT53" i="26"/>
  <c r="CS53" i="26"/>
  <c r="CR53" i="26"/>
  <c r="CQ53" i="26"/>
  <c r="CP53" i="26"/>
  <c r="CO53" i="26"/>
  <c r="CN53" i="26"/>
  <c r="CM53" i="26"/>
  <c r="CL53" i="26"/>
  <c r="CK53" i="26"/>
  <c r="CJ53" i="26"/>
  <c r="CI53" i="26"/>
  <c r="CH53" i="26"/>
  <c r="CG53" i="26"/>
  <c r="CF53" i="26"/>
  <c r="CE53" i="26"/>
  <c r="CD53" i="26"/>
  <c r="CC53" i="26"/>
  <c r="CB53" i="26"/>
  <c r="CA53" i="26"/>
  <c r="BZ53" i="26"/>
  <c r="BY53" i="26"/>
  <c r="BX53" i="26"/>
  <c r="BW53" i="26"/>
  <c r="BV53" i="26"/>
  <c r="BU53" i="26"/>
  <c r="BT53" i="26"/>
  <c r="BS53" i="26"/>
  <c r="BR53" i="26"/>
  <c r="BQ53" i="26"/>
  <c r="BP53" i="26"/>
  <c r="BO53" i="26"/>
  <c r="BN53" i="26"/>
  <c r="BM53" i="26"/>
  <c r="BL53" i="26"/>
  <c r="BK53" i="26"/>
  <c r="BJ53" i="26"/>
  <c r="BI53" i="26"/>
  <c r="BH53" i="26"/>
  <c r="BG53" i="26"/>
  <c r="BF53" i="26"/>
  <c r="BE53" i="26"/>
  <c r="BD53" i="26"/>
  <c r="BC53" i="26"/>
  <c r="BB53" i="26"/>
  <c r="BA53" i="26"/>
  <c r="AZ53" i="26"/>
  <c r="AY53" i="26"/>
  <c r="AX53" i="26"/>
  <c r="AW53" i="26"/>
  <c r="AV53" i="26"/>
  <c r="AU53" i="26"/>
  <c r="AT53" i="26"/>
  <c r="AS53" i="26"/>
  <c r="AR53" i="26"/>
  <c r="AQ53" i="26"/>
  <c r="AP53" i="26"/>
  <c r="AO53" i="26"/>
  <c r="AN53" i="26"/>
  <c r="AM53" i="26"/>
  <c r="AL53" i="26"/>
  <c r="AK53" i="26"/>
  <c r="AJ53" i="26"/>
  <c r="AI53" i="26"/>
  <c r="AH53" i="26"/>
  <c r="AG53" i="26"/>
  <c r="AF53" i="26"/>
  <c r="AE53" i="26"/>
  <c r="AD53" i="26"/>
  <c r="AC53" i="26"/>
  <c r="AB53" i="26"/>
  <c r="AA53" i="26"/>
  <c r="Z53" i="26"/>
  <c r="Y53" i="26"/>
  <c r="X53" i="26"/>
  <c r="W53" i="26"/>
  <c r="V53" i="26"/>
  <c r="U53" i="26"/>
  <c r="T53" i="26"/>
  <c r="S53" i="26"/>
  <c r="R53" i="26"/>
  <c r="Q53" i="26"/>
  <c r="P53" i="26"/>
  <c r="O53" i="26"/>
  <c r="N53" i="26"/>
  <c r="M53" i="26"/>
  <c r="L53" i="26"/>
  <c r="K53" i="26"/>
  <c r="J53" i="26"/>
  <c r="I53" i="26"/>
  <c r="H53" i="26"/>
  <c r="G53" i="26"/>
  <c r="F53" i="26"/>
  <c r="E53" i="26"/>
  <c r="D53" i="26"/>
  <c r="C53" i="26"/>
  <c r="B53" i="26"/>
  <c r="LM52" i="26"/>
  <c r="LL52" i="26"/>
  <c r="LK52" i="26"/>
  <c r="LJ52" i="26"/>
  <c r="LI52" i="26"/>
  <c r="LH52" i="26"/>
  <c r="LG52" i="26"/>
  <c r="LF52" i="26"/>
  <c r="LE52" i="26"/>
  <c r="LD52" i="26"/>
  <c r="LC52" i="26"/>
  <c r="LB52" i="26"/>
  <c r="LA52" i="26"/>
  <c r="KZ52" i="26"/>
  <c r="KY52" i="26"/>
  <c r="KX52" i="26"/>
  <c r="KW52" i="26"/>
  <c r="KV52" i="26"/>
  <c r="KU52" i="26"/>
  <c r="KT52" i="26"/>
  <c r="KS52" i="26"/>
  <c r="KR52" i="26"/>
  <c r="KQ52" i="26"/>
  <c r="KP52" i="26"/>
  <c r="KO52" i="26"/>
  <c r="KN52" i="26"/>
  <c r="KM52" i="26"/>
  <c r="KL52" i="26"/>
  <c r="KK52" i="26"/>
  <c r="KJ52" i="26"/>
  <c r="KI52" i="26"/>
  <c r="KH52" i="26"/>
  <c r="KG52" i="26"/>
  <c r="KF52" i="26"/>
  <c r="KE52" i="26"/>
  <c r="KD52" i="26"/>
  <c r="KC52" i="26"/>
  <c r="KB52" i="26"/>
  <c r="KA52" i="26"/>
  <c r="JZ52" i="26"/>
  <c r="JY52" i="26"/>
  <c r="JX52" i="26"/>
  <c r="JW52" i="26"/>
  <c r="JV52" i="26"/>
  <c r="JU52" i="26"/>
  <c r="JT52" i="26"/>
  <c r="JS52" i="26"/>
  <c r="JR52" i="26"/>
  <c r="JQ52" i="26"/>
  <c r="JP52" i="26"/>
  <c r="JO52" i="26"/>
  <c r="JN52" i="26"/>
  <c r="JM52" i="26"/>
  <c r="JL52" i="26"/>
  <c r="JK52" i="26"/>
  <c r="JJ52" i="26"/>
  <c r="JI52" i="26"/>
  <c r="JH52" i="26"/>
  <c r="JG52" i="26"/>
  <c r="JF52" i="26"/>
  <c r="JE52" i="26"/>
  <c r="JD52" i="26"/>
  <c r="JC52" i="26"/>
  <c r="JB52" i="26"/>
  <c r="JA52" i="26"/>
  <c r="IZ52" i="26"/>
  <c r="IY52" i="26"/>
  <c r="IX52" i="26"/>
  <c r="IW52" i="26"/>
  <c r="IV52" i="26"/>
  <c r="IU52" i="26"/>
  <c r="IT52" i="26"/>
  <c r="IS52" i="26"/>
  <c r="IR52" i="26"/>
  <c r="IQ52" i="26"/>
  <c r="IP52" i="26"/>
  <c r="IO52" i="26"/>
  <c r="IN52" i="26"/>
  <c r="IM52" i="26"/>
  <c r="IL52" i="26"/>
  <c r="IK52" i="26"/>
  <c r="IJ52" i="26"/>
  <c r="II52" i="26"/>
  <c r="IH52" i="26"/>
  <c r="IG52" i="26"/>
  <c r="IF52" i="26"/>
  <c r="IE52" i="26"/>
  <c r="ID52" i="26"/>
  <c r="IC52" i="26"/>
  <c r="IB52" i="26"/>
  <c r="IA52" i="26"/>
  <c r="HZ52" i="26"/>
  <c r="HY52" i="26"/>
  <c r="HX52" i="26"/>
  <c r="HW52" i="26"/>
  <c r="HV52" i="26"/>
  <c r="HU52" i="26"/>
  <c r="HT52" i="26"/>
  <c r="HS52" i="26"/>
  <c r="HR52" i="26"/>
  <c r="HQ52" i="26"/>
  <c r="HP52" i="26"/>
  <c r="HO52" i="26"/>
  <c r="HN52" i="26"/>
  <c r="HM52" i="26"/>
  <c r="HL52" i="26"/>
  <c r="HK52" i="26"/>
  <c r="HJ52" i="26"/>
  <c r="HI52" i="26"/>
  <c r="HH52" i="26"/>
  <c r="HG52" i="26"/>
  <c r="HF52" i="26"/>
  <c r="HE52" i="26"/>
  <c r="HD52" i="26"/>
  <c r="HC52" i="26"/>
  <c r="HB52" i="26"/>
  <c r="HA52" i="26"/>
  <c r="GZ52" i="26"/>
  <c r="GY52" i="26"/>
  <c r="GX52" i="26"/>
  <c r="GW52" i="26"/>
  <c r="GV52" i="26"/>
  <c r="GU52" i="26"/>
  <c r="GT52" i="26"/>
  <c r="GS52" i="26"/>
  <c r="GR52" i="26"/>
  <c r="GQ52" i="26"/>
  <c r="GP52" i="26"/>
  <c r="GO52" i="26"/>
  <c r="GN52" i="26"/>
  <c r="GM52" i="26"/>
  <c r="GL52" i="26"/>
  <c r="GK52" i="26"/>
  <c r="GJ52" i="26"/>
  <c r="GI52" i="26"/>
  <c r="GH52" i="26"/>
  <c r="GG52" i="26"/>
  <c r="GF52" i="26"/>
  <c r="GE52" i="26"/>
  <c r="GD52" i="26"/>
  <c r="GC52" i="26"/>
  <c r="GB52" i="26"/>
  <c r="GA52" i="26"/>
  <c r="FZ52" i="26"/>
  <c r="FY52" i="26"/>
  <c r="FX52" i="26"/>
  <c r="FW52" i="26"/>
  <c r="FV52" i="26"/>
  <c r="FU52" i="26"/>
  <c r="FT52" i="26"/>
  <c r="FS52" i="26"/>
  <c r="FR52" i="26"/>
  <c r="FQ52" i="26"/>
  <c r="FP52" i="26"/>
  <c r="FO52" i="26"/>
  <c r="FN52" i="26"/>
  <c r="FM52" i="26"/>
  <c r="FL52" i="26"/>
  <c r="FK52" i="26"/>
  <c r="FJ52" i="26"/>
  <c r="FI52" i="26"/>
  <c r="FH52" i="26"/>
  <c r="FG52" i="26"/>
  <c r="FF52" i="26"/>
  <c r="FE52" i="26"/>
  <c r="FD52" i="26"/>
  <c r="FC52" i="26"/>
  <c r="FB52" i="26"/>
  <c r="FA52" i="26"/>
  <c r="EZ52" i="26"/>
  <c r="EY52" i="26"/>
  <c r="EX52" i="26"/>
  <c r="EW52" i="26"/>
  <c r="EV52" i="26"/>
  <c r="EU52" i="26"/>
  <c r="ET52" i="26"/>
  <c r="ES52" i="26"/>
  <c r="ER52" i="26"/>
  <c r="EQ52" i="26"/>
  <c r="EP52" i="26"/>
  <c r="EO52" i="26"/>
  <c r="EN52" i="26"/>
  <c r="EM52" i="26"/>
  <c r="EL52" i="26"/>
  <c r="EK52" i="26"/>
  <c r="EJ52" i="26"/>
  <c r="EI52" i="26"/>
  <c r="EH52" i="26"/>
  <c r="EG52" i="26"/>
  <c r="EF52" i="26"/>
  <c r="EE52" i="26"/>
  <c r="ED52" i="26"/>
  <c r="EC52" i="26"/>
  <c r="EB52" i="26"/>
  <c r="EA52" i="26"/>
  <c r="DZ52" i="26"/>
  <c r="DY52" i="26"/>
  <c r="DX52" i="26"/>
  <c r="DW52" i="26"/>
  <c r="DV52" i="26"/>
  <c r="DU52" i="26"/>
  <c r="DT52" i="26"/>
  <c r="DS52" i="26"/>
  <c r="DR52" i="26"/>
  <c r="DQ52" i="26"/>
  <c r="DP52" i="26"/>
  <c r="DO52" i="26"/>
  <c r="DN52" i="26"/>
  <c r="DM52" i="26"/>
  <c r="DL52" i="26"/>
  <c r="DK52" i="26"/>
  <c r="DJ52" i="26"/>
  <c r="DI52" i="26"/>
  <c r="DH52" i="26"/>
  <c r="DG52" i="26"/>
  <c r="DF52" i="26"/>
  <c r="DE52" i="26"/>
  <c r="DD52" i="26"/>
  <c r="DC52" i="26"/>
  <c r="DB52" i="26"/>
  <c r="DA52" i="26"/>
  <c r="CZ52" i="26"/>
  <c r="CY52" i="26"/>
  <c r="CX52" i="26"/>
  <c r="CW52" i="26"/>
  <c r="CV52" i="26"/>
  <c r="CU52" i="26"/>
  <c r="CT52" i="26"/>
  <c r="CS52" i="26"/>
  <c r="CR52" i="26"/>
  <c r="CQ52" i="26"/>
  <c r="CP52" i="26"/>
  <c r="CO52" i="26"/>
  <c r="CN52" i="26"/>
  <c r="CM52" i="26"/>
  <c r="CL52" i="26"/>
  <c r="CK52" i="26"/>
  <c r="CJ52" i="26"/>
  <c r="CI52" i="26"/>
  <c r="CH52" i="26"/>
  <c r="CG52" i="26"/>
  <c r="CF52" i="26"/>
  <c r="CE52" i="26"/>
  <c r="CD52" i="26"/>
  <c r="CC52" i="26"/>
  <c r="CB52" i="26"/>
  <c r="CA52" i="26"/>
  <c r="BZ52" i="26"/>
  <c r="BY52" i="26"/>
  <c r="BX52" i="26"/>
  <c r="BW52" i="26"/>
  <c r="BV52" i="26"/>
  <c r="BU52" i="26"/>
  <c r="BT52" i="26"/>
  <c r="BS52" i="26"/>
  <c r="BR52" i="26"/>
  <c r="BQ52" i="26"/>
  <c r="BP52" i="26"/>
  <c r="BO52" i="26"/>
  <c r="BN52" i="26"/>
  <c r="BM52" i="26"/>
  <c r="BL52" i="26"/>
  <c r="BK52" i="26"/>
  <c r="BJ52" i="26"/>
  <c r="BI52" i="26"/>
  <c r="BH52" i="26"/>
  <c r="BG52" i="26"/>
  <c r="BF52" i="26"/>
  <c r="BE52" i="26"/>
  <c r="BD52" i="26"/>
  <c r="BC52" i="26"/>
  <c r="BB52" i="26"/>
  <c r="BA52" i="26"/>
  <c r="AZ52" i="26"/>
  <c r="AY52" i="26"/>
  <c r="AX52" i="26"/>
  <c r="AW52" i="26"/>
  <c r="AV52" i="26"/>
  <c r="AU52" i="26"/>
  <c r="AT52" i="26"/>
  <c r="AS52" i="26"/>
  <c r="AR52" i="26"/>
  <c r="AQ52" i="26"/>
  <c r="AP52" i="26"/>
  <c r="AO52" i="26"/>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H52" i="26"/>
  <c r="G52" i="26"/>
  <c r="F52" i="26"/>
  <c r="E52" i="26"/>
  <c r="D52" i="26"/>
  <c r="C52" i="26"/>
  <c r="B52" i="26"/>
  <c r="LM51" i="26"/>
  <c r="LL51" i="26"/>
  <c r="LK51" i="26"/>
  <c r="LJ51" i="26"/>
  <c r="LI51" i="26"/>
  <c r="LH51" i="26"/>
  <c r="LG51" i="26"/>
  <c r="LF51" i="26"/>
  <c r="LE51" i="26"/>
  <c r="LD51" i="26"/>
  <c r="LC51" i="26"/>
  <c r="LB51" i="26"/>
  <c r="LA51" i="26"/>
  <c r="KZ51" i="26"/>
  <c r="KY51" i="26"/>
  <c r="KX51" i="26"/>
  <c r="KW51" i="26"/>
  <c r="KV51" i="26"/>
  <c r="KU51" i="26"/>
  <c r="KT51" i="26"/>
  <c r="KS51" i="26"/>
  <c r="KR51" i="26"/>
  <c r="KQ51" i="26"/>
  <c r="KP51" i="26"/>
  <c r="KO51" i="26"/>
  <c r="KN51" i="26"/>
  <c r="KM51" i="26"/>
  <c r="KL51" i="26"/>
  <c r="KK51" i="26"/>
  <c r="KJ51" i="26"/>
  <c r="KI51" i="26"/>
  <c r="KH51" i="26"/>
  <c r="KG51" i="26"/>
  <c r="KF51" i="26"/>
  <c r="KE51" i="26"/>
  <c r="KD51" i="26"/>
  <c r="KC51" i="26"/>
  <c r="KB51" i="26"/>
  <c r="KA51" i="26"/>
  <c r="JZ51" i="26"/>
  <c r="JY51" i="26"/>
  <c r="JX51" i="26"/>
  <c r="JW51" i="26"/>
  <c r="JV51" i="26"/>
  <c r="JU51" i="26"/>
  <c r="JT51" i="26"/>
  <c r="JS51" i="26"/>
  <c r="JR51" i="26"/>
  <c r="JQ51" i="26"/>
  <c r="JP51" i="26"/>
  <c r="JO51" i="26"/>
  <c r="JN51" i="26"/>
  <c r="JM51" i="26"/>
  <c r="JL51" i="26"/>
  <c r="JK51" i="26"/>
  <c r="JJ51" i="26"/>
  <c r="JI51" i="26"/>
  <c r="JH51" i="26"/>
  <c r="JG51" i="26"/>
  <c r="JF51" i="26"/>
  <c r="JE51" i="26"/>
  <c r="JD51" i="26"/>
  <c r="JC51" i="26"/>
  <c r="JB51" i="26"/>
  <c r="JA51" i="26"/>
  <c r="IZ51" i="26"/>
  <c r="IY51" i="26"/>
  <c r="IX51" i="26"/>
  <c r="IW51" i="26"/>
  <c r="IV51" i="26"/>
  <c r="IU51" i="26"/>
  <c r="IT51" i="26"/>
  <c r="IS51" i="26"/>
  <c r="IR51" i="26"/>
  <c r="IQ51" i="26"/>
  <c r="IP51" i="26"/>
  <c r="IO51" i="26"/>
  <c r="IN51" i="26"/>
  <c r="IM51" i="26"/>
  <c r="IL51" i="26"/>
  <c r="IK51" i="26"/>
  <c r="IJ51" i="26"/>
  <c r="II51" i="26"/>
  <c r="IH51" i="26"/>
  <c r="IG51" i="26"/>
  <c r="IF51" i="26"/>
  <c r="IE51" i="26"/>
  <c r="ID51" i="26"/>
  <c r="IC51" i="26"/>
  <c r="IB51" i="26"/>
  <c r="IA51" i="26"/>
  <c r="HZ51" i="26"/>
  <c r="HY51" i="26"/>
  <c r="HX51" i="26"/>
  <c r="HW51" i="26"/>
  <c r="HV51" i="26"/>
  <c r="HU51" i="26"/>
  <c r="HT51" i="26"/>
  <c r="HS51" i="26"/>
  <c r="HR51" i="26"/>
  <c r="HQ51" i="26"/>
  <c r="HP51" i="26"/>
  <c r="HO51" i="26"/>
  <c r="HN51" i="26"/>
  <c r="HM51" i="26"/>
  <c r="HL51" i="26"/>
  <c r="HK51" i="26"/>
  <c r="HJ51" i="26"/>
  <c r="HI51" i="26"/>
  <c r="HH51" i="26"/>
  <c r="HG51" i="26"/>
  <c r="HF51" i="26"/>
  <c r="HE51" i="26"/>
  <c r="HD51" i="26"/>
  <c r="HC51" i="26"/>
  <c r="HB51" i="26"/>
  <c r="HA51" i="26"/>
  <c r="GZ51" i="26"/>
  <c r="GY51" i="26"/>
  <c r="GX51" i="26"/>
  <c r="GW51" i="26"/>
  <c r="GV51" i="26"/>
  <c r="GU51" i="26"/>
  <c r="GT51" i="26"/>
  <c r="GS51" i="26"/>
  <c r="GR51" i="26"/>
  <c r="GQ51" i="26"/>
  <c r="GP51" i="26"/>
  <c r="GO51" i="26"/>
  <c r="GN51" i="26"/>
  <c r="GM51" i="26"/>
  <c r="GL51" i="26"/>
  <c r="GK51" i="26"/>
  <c r="GJ51" i="26"/>
  <c r="GI51" i="26"/>
  <c r="GH51" i="26"/>
  <c r="GG51" i="26"/>
  <c r="GF51" i="26"/>
  <c r="GE51" i="26"/>
  <c r="GD51" i="26"/>
  <c r="GC51" i="26"/>
  <c r="GB51" i="26"/>
  <c r="GA51" i="26"/>
  <c r="FZ51" i="26"/>
  <c r="FY51" i="26"/>
  <c r="FX51" i="26"/>
  <c r="FW51" i="26"/>
  <c r="FV51" i="26"/>
  <c r="FU51" i="26"/>
  <c r="FT51" i="26"/>
  <c r="FS51" i="26"/>
  <c r="FR51" i="26"/>
  <c r="FQ51" i="26"/>
  <c r="FP51" i="26"/>
  <c r="FO51" i="26"/>
  <c r="FN51" i="26"/>
  <c r="FM51" i="26"/>
  <c r="FL51" i="26"/>
  <c r="FK51" i="26"/>
  <c r="FJ51" i="26"/>
  <c r="FI51" i="26"/>
  <c r="FH51" i="26"/>
  <c r="FG51" i="26"/>
  <c r="FF51" i="26"/>
  <c r="FE51" i="26"/>
  <c r="FD51" i="26"/>
  <c r="FC51" i="26"/>
  <c r="FB51" i="26"/>
  <c r="FA51" i="26"/>
  <c r="EZ51" i="26"/>
  <c r="EY51" i="26"/>
  <c r="EX51" i="26"/>
  <c r="EW51" i="26"/>
  <c r="EV51" i="26"/>
  <c r="EU51" i="26"/>
  <c r="ET51" i="26"/>
  <c r="ES51" i="26"/>
  <c r="ER51" i="26"/>
  <c r="EQ51" i="26"/>
  <c r="EP51" i="26"/>
  <c r="EO51" i="26"/>
  <c r="EN51" i="26"/>
  <c r="EM51" i="26"/>
  <c r="EL51" i="26"/>
  <c r="EK51" i="26"/>
  <c r="EJ51" i="26"/>
  <c r="EI51" i="26"/>
  <c r="EH51" i="26"/>
  <c r="EG51" i="26"/>
  <c r="EF51" i="26"/>
  <c r="EE51" i="26"/>
  <c r="ED51" i="26"/>
  <c r="EC51" i="26"/>
  <c r="EB51" i="26"/>
  <c r="EA51" i="26"/>
  <c r="DZ51" i="26"/>
  <c r="DY51" i="26"/>
  <c r="DX51" i="26"/>
  <c r="DW51" i="26"/>
  <c r="DV51" i="26"/>
  <c r="DU51" i="26"/>
  <c r="DT51" i="26"/>
  <c r="DS51" i="26"/>
  <c r="DR51" i="26"/>
  <c r="DQ51" i="26"/>
  <c r="DP51" i="26"/>
  <c r="DO51" i="26"/>
  <c r="DN51" i="26"/>
  <c r="DM51" i="26"/>
  <c r="DL51" i="26"/>
  <c r="DK51" i="26"/>
  <c r="DJ51" i="26"/>
  <c r="DI51" i="26"/>
  <c r="DH51" i="26"/>
  <c r="DG51" i="26"/>
  <c r="DF51" i="26"/>
  <c r="DE51" i="26"/>
  <c r="DD51" i="26"/>
  <c r="DC51" i="26"/>
  <c r="DB51" i="26"/>
  <c r="DA51" i="26"/>
  <c r="CZ51" i="26"/>
  <c r="CY51" i="26"/>
  <c r="CX51" i="26"/>
  <c r="CW51" i="26"/>
  <c r="CV51" i="26"/>
  <c r="CU51" i="26"/>
  <c r="CT51" i="26"/>
  <c r="CS51" i="26"/>
  <c r="CR51" i="26"/>
  <c r="CQ51" i="26"/>
  <c r="CP51" i="26"/>
  <c r="CO51" i="26"/>
  <c r="CN51" i="26"/>
  <c r="CM51" i="26"/>
  <c r="CL51" i="26"/>
  <c r="CK51" i="26"/>
  <c r="CJ51" i="26"/>
  <c r="CI51" i="26"/>
  <c r="CH51" i="26"/>
  <c r="CG51" i="26"/>
  <c r="CF51" i="26"/>
  <c r="CE51" i="26"/>
  <c r="CD51" i="26"/>
  <c r="CC51" i="26"/>
  <c r="CB51" i="26"/>
  <c r="CA51" i="26"/>
  <c r="BZ51" i="26"/>
  <c r="BY51" i="26"/>
  <c r="BX51" i="26"/>
  <c r="BW51" i="26"/>
  <c r="BV51" i="26"/>
  <c r="BU51" i="26"/>
  <c r="BT51" i="26"/>
  <c r="BS51" i="26"/>
  <c r="BR51" i="26"/>
  <c r="BQ51" i="26"/>
  <c r="BP51" i="26"/>
  <c r="BO51" i="26"/>
  <c r="BN51" i="26"/>
  <c r="BM51" i="26"/>
  <c r="BL51" i="26"/>
  <c r="BK51" i="26"/>
  <c r="BJ51" i="26"/>
  <c r="BI51" i="26"/>
  <c r="BH51" i="26"/>
  <c r="BG51" i="26"/>
  <c r="BF51" i="26"/>
  <c r="BE51" i="26"/>
  <c r="BD51" i="26"/>
  <c r="BC51" i="26"/>
  <c r="BB51" i="26"/>
  <c r="BA51" i="26"/>
  <c r="AZ51" i="26"/>
  <c r="AY51" i="26"/>
  <c r="AX51" i="26"/>
  <c r="AW51" i="26"/>
  <c r="AV51" i="26"/>
  <c r="AU51" i="26"/>
  <c r="AT51" i="26"/>
  <c r="AS51" i="26"/>
  <c r="AR51" i="26"/>
  <c r="AQ51" i="26"/>
  <c r="AP51" i="26"/>
  <c r="AO51" i="26"/>
  <c r="AN51" i="26"/>
  <c r="AM51" i="26"/>
  <c r="AL51" i="26"/>
  <c r="AK51" i="26"/>
  <c r="AJ51" i="26"/>
  <c r="AI51" i="26"/>
  <c r="AH51" i="26"/>
  <c r="AG51" i="26"/>
  <c r="AF51" i="26"/>
  <c r="AE51" i="26"/>
  <c r="AD51" i="26"/>
  <c r="AC51" i="26"/>
  <c r="AB51" i="26"/>
  <c r="AA51" i="26"/>
  <c r="Z51" i="26"/>
  <c r="Y51" i="26"/>
  <c r="X51" i="26"/>
  <c r="W51" i="26"/>
  <c r="V51" i="26"/>
  <c r="U51" i="26"/>
  <c r="T51" i="26"/>
  <c r="S51" i="26"/>
  <c r="R51" i="26"/>
  <c r="Q51" i="26"/>
  <c r="P51" i="26"/>
  <c r="O51" i="26"/>
  <c r="N51" i="26"/>
  <c r="M51" i="26"/>
  <c r="L51" i="26"/>
  <c r="K51" i="26"/>
  <c r="J51" i="26"/>
  <c r="I51" i="26"/>
  <c r="H51" i="26"/>
  <c r="G51" i="26"/>
  <c r="F51" i="26"/>
  <c r="E51" i="26"/>
  <c r="D51" i="26"/>
  <c r="C51" i="26"/>
  <c r="B51" i="26"/>
  <c r="LM50" i="26"/>
  <c r="LL50" i="26"/>
  <c r="LK50" i="26"/>
  <c r="LJ50" i="26"/>
  <c r="LI50" i="26"/>
  <c r="LH50" i="26"/>
  <c r="LG50" i="26"/>
  <c r="LF50" i="26"/>
  <c r="LE50" i="26"/>
  <c r="LD50" i="26"/>
  <c r="LC50" i="26"/>
  <c r="LB50" i="26"/>
  <c r="LA50" i="26"/>
  <c r="KZ50" i="26"/>
  <c r="KY50" i="26"/>
  <c r="KX50" i="26"/>
  <c r="KW50" i="26"/>
  <c r="KV50" i="26"/>
  <c r="KU50" i="26"/>
  <c r="KT50" i="26"/>
  <c r="KS50" i="26"/>
  <c r="KR50" i="26"/>
  <c r="KQ50" i="26"/>
  <c r="KP50" i="26"/>
  <c r="KO50" i="26"/>
  <c r="KN50" i="26"/>
  <c r="KM50" i="26"/>
  <c r="KL50" i="26"/>
  <c r="KK50" i="26"/>
  <c r="KJ50" i="26"/>
  <c r="KI50" i="26"/>
  <c r="KH50" i="26"/>
  <c r="KG50" i="26"/>
  <c r="KF50" i="26"/>
  <c r="KE50" i="26"/>
  <c r="KD50" i="26"/>
  <c r="KC50" i="26"/>
  <c r="KB50" i="26"/>
  <c r="KA50" i="26"/>
  <c r="JZ50" i="26"/>
  <c r="JY50" i="26"/>
  <c r="JX50" i="26"/>
  <c r="JW50" i="26"/>
  <c r="JV50" i="26"/>
  <c r="JU50" i="26"/>
  <c r="JT50" i="26"/>
  <c r="JS50" i="26"/>
  <c r="JR50" i="26"/>
  <c r="JQ50" i="26"/>
  <c r="JP50" i="26"/>
  <c r="JO50" i="26"/>
  <c r="JN50" i="26"/>
  <c r="JM50" i="26"/>
  <c r="JL50" i="26"/>
  <c r="JK50" i="26"/>
  <c r="JJ50" i="26"/>
  <c r="JI50" i="26"/>
  <c r="JH50" i="26"/>
  <c r="JG50" i="26"/>
  <c r="JF50" i="26"/>
  <c r="JE50" i="26"/>
  <c r="JD50" i="26"/>
  <c r="JC50" i="26"/>
  <c r="JB50" i="26"/>
  <c r="JA50" i="26"/>
  <c r="IZ50" i="26"/>
  <c r="IY50" i="26"/>
  <c r="IX50" i="26"/>
  <c r="IW50" i="26"/>
  <c r="IV50" i="26"/>
  <c r="IU50" i="26"/>
  <c r="IT50" i="26"/>
  <c r="IS50" i="26"/>
  <c r="IR50" i="26"/>
  <c r="IQ50" i="26"/>
  <c r="IP50" i="26"/>
  <c r="IO50" i="26"/>
  <c r="IN50" i="26"/>
  <c r="IM50" i="26"/>
  <c r="IL50" i="26"/>
  <c r="IK50" i="26"/>
  <c r="IJ50" i="26"/>
  <c r="II50" i="26"/>
  <c r="IH50" i="26"/>
  <c r="IG50" i="26"/>
  <c r="IF50" i="26"/>
  <c r="IE50" i="26"/>
  <c r="ID50" i="26"/>
  <c r="IC50" i="26"/>
  <c r="IB50" i="26"/>
  <c r="IA50" i="26"/>
  <c r="HZ50" i="26"/>
  <c r="HY50" i="26"/>
  <c r="HX50" i="26"/>
  <c r="HW50" i="26"/>
  <c r="HV50" i="26"/>
  <c r="HU50" i="26"/>
  <c r="HT50" i="26"/>
  <c r="HS50" i="26"/>
  <c r="HR50" i="26"/>
  <c r="HQ50" i="26"/>
  <c r="HP50" i="26"/>
  <c r="HO50" i="26"/>
  <c r="HN50" i="26"/>
  <c r="HM50" i="26"/>
  <c r="HL50" i="26"/>
  <c r="HK50" i="26"/>
  <c r="HJ50" i="26"/>
  <c r="HI50" i="26"/>
  <c r="HH50" i="26"/>
  <c r="HG50" i="26"/>
  <c r="HF50" i="26"/>
  <c r="HE50" i="26"/>
  <c r="HD50" i="26"/>
  <c r="HC50" i="26"/>
  <c r="HB50" i="26"/>
  <c r="HA50" i="26"/>
  <c r="GZ50" i="26"/>
  <c r="GY50" i="26"/>
  <c r="GX50" i="26"/>
  <c r="GW50" i="26"/>
  <c r="GV50" i="26"/>
  <c r="GU50" i="26"/>
  <c r="GT50" i="26"/>
  <c r="GS50" i="26"/>
  <c r="GR50" i="26"/>
  <c r="GQ50" i="26"/>
  <c r="GP50" i="26"/>
  <c r="GO50" i="26"/>
  <c r="GN50" i="26"/>
  <c r="GM50" i="26"/>
  <c r="GL50" i="26"/>
  <c r="GK50" i="26"/>
  <c r="GJ50" i="26"/>
  <c r="GI50" i="26"/>
  <c r="GH50" i="26"/>
  <c r="GG50" i="26"/>
  <c r="GF50" i="26"/>
  <c r="GE50" i="26"/>
  <c r="GD50" i="26"/>
  <c r="GC50" i="26"/>
  <c r="GB50" i="26"/>
  <c r="GA50" i="26"/>
  <c r="FZ50" i="26"/>
  <c r="FY50" i="26"/>
  <c r="FX50" i="26"/>
  <c r="FW50" i="26"/>
  <c r="FV50" i="26"/>
  <c r="FU50" i="26"/>
  <c r="FT50" i="26"/>
  <c r="FS50" i="26"/>
  <c r="FR50" i="26"/>
  <c r="FQ50" i="26"/>
  <c r="FP50" i="26"/>
  <c r="FO50" i="26"/>
  <c r="FN50" i="26"/>
  <c r="FM50" i="26"/>
  <c r="FL50" i="26"/>
  <c r="FK50" i="26"/>
  <c r="FJ50" i="26"/>
  <c r="FI50" i="26"/>
  <c r="FH50" i="26"/>
  <c r="FG50" i="26"/>
  <c r="FF50" i="26"/>
  <c r="FE50" i="26"/>
  <c r="FD50" i="26"/>
  <c r="FC50" i="26"/>
  <c r="FB50" i="26"/>
  <c r="FA50" i="26"/>
  <c r="EZ50" i="26"/>
  <c r="EY50" i="26"/>
  <c r="EX50" i="26"/>
  <c r="EW50" i="26"/>
  <c r="EV50" i="26"/>
  <c r="EU50" i="26"/>
  <c r="ET50" i="26"/>
  <c r="ES50" i="26"/>
  <c r="ER50" i="26"/>
  <c r="EQ50" i="26"/>
  <c r="EP50" i="26"/>
  <c r="EO50" i="26"/>
  <c r="EN50" i="26"/>
  <c r="EM50" i="26"/>
  <c r="EL50" i="26"/>
  <c r="EK50" i="26"/>
  <c r="EJ50" i="26"/>
  <c r="EI50" i="26"/>
  <c r="EH50" i="26"/>
  <c r="EG50" i="26"/>
  <c r="EF50" i="26"/>
  <c r="EE50" i="26"/>
  <c r="ED50" i="26"/>
  <c r="EC50" i="26"/>
  <c r="EB50" i="26"/>
  <c r="EA50" i="26"/>
  <c r="DZ50" i="26"/>
  <c r="DY50" i="26"/>
  <c r="DX50" i="26"/>
  <c r="DW50" i="26"/>
  <c r="DV50" i="26"/>
  <c r="DU50" i="26"/>
  <c r="DT50" i="26"/>
  <c r="DS50" i="26"/>
  <c r="DR50" i="26"/>
  <c r="DQ50" i="26"/>
  <c r="DP50" i="26"/>
  <c r="DO50" i="26"/>
  <c r="DN50" i="26"/>
  <c r="DM50" i="26"/>
  <c r="DL50" i="26"/>
  <c r="DK50" i="26"/>
  <c r="DJ50" i="26"/>
  <c r="DI50" i="26"/>
  <c r="DH50" i="26"/>
  <c r="DG50" i="26"/>
  <c r="DF50" i="26"/>
  <c r="DE50" i="26"/>
  <c r="DD50" i="26"/>
  <c r="DC50" i="26"/>
  <c r="DB50" i="26"/>
  <c r="DA50" i="26"/>
  <c r="CZ50" i="26"/>
  <c r="CY50" i="26"/>
  <c r="CX50" i="26"/>
  <c r="CW50" i="26"/>
  <c r="CV50" i="26"/>
  <c r="CU50" i="26"/>
  <c r="CT50" i="26"/>
  <c r="CS50" i="26"/>
  <c r="CR50" i="26"/>
  <c r="CQ50" i="26"/>
  <c r="CP50" i="26"/>
  <c r="CO50" i="26"/>
  <c r="CN50" i="26"/>
  <c r="CM50" i="26"/>
  <c r="CL50" i="26"/>
  <c r="CK50" i="26"/>
  <c r="CJ50" i="26"/>
  <c r="CI50" i="26"/>
  <c r="CH50" i="26"/>
  <c r="CG50" i="26"/>
  <c r="CF50" i="26"/>
  <c r="CE50" i="26"/>
  <c r="CD50" i="26"/>
  <c r="CC50" i="26"/>
  <c r="CB50" i="26"/>
  <c r="CA50" i="26"/>
  <c r="BZ50" i="26"/>
  <c r="BY50" i="26"/>
  <c r="BX50" i="26"/>
  <c r="BW50" i="26"/>
  <c r="BV50" i="26"/>
  <c r="BU50" i="26"/>
  <c r="BT50" i="26"/>
  <c r="BS50" i="26"/>
  <c r="BR50" i="26"/>
  <c r="BQ50" i="26"/>
  <c r="BP50" i="26"/>
  <c r="BO50" i="26"/>
  <c r="BN50" i="26"/>
  <c r="BM50" i="26"/>
  <c r="BL50" i="26"/>
  <c r="BK50" i="26"/>
  <c r="BJ50" i="26"/>
  <c r="BI50" i="26"/>
  <c r="BH50" i="26"/>
  <c r="BG50" i="26"/>
  <c r="BF50" i="26"/>
  <c r="BE50" i="26"/>
  <c r="BD50" i="26"/>
  <c r="BC50" i="26"/>
  <c r="BB50" i="26"/>
  <c r="BA50" i="26"/>
  <c r="AZ50" i="26"/>
  <c r="AY50" i="26"/>
  <c r="AX50" i="26"/>
  <c r="AW50" i="26"/>
  <c r="AV50" i="26"/>
  <c r="AU50" i="26"/>
  <c r="AT50" i="26"/>
  <c r="AS50" i="26"/>
  <c r="AR50" i="26"/>
  <c r="AQ50" i="26"/>
  <c r="AP50" i="26"/>
  <c r="AO50" i="26"/>
  <c r="AN50" i="26"/>
  <c r="AM50" i="26"/>
  <c r="AL50" i="26"/>
  <c r="AK50" i="26"/>
  <c r="AJ50" i="26"/>
  <c r="AI50" i="26"/>
  <c r="AH50" i="26"/>
  <c r="AG50" i="26"/>
  <c r="AF50" i="26"/>
  <c r="AE50" i="26"/>
  <c r="AD50" i="26"/>
  <c r="AC50" i="26"/>
  <c r="AB50" i="26"/>
  <c r="AA50" i="26"/>
  <c r="Z50" i="26"/>
  <c r="Y50" i="26"/>
  <c r="X50" i="26"/>
  <c r="W50" i="26"/>
  <c r="V50" i="26"/>
  <c r="U50" i="26"/>
  <c r="T50" i="26"/>
  <c r="S50" i="26"/>
  <c r="R50" i="26"/>
  <c r="Q50" i="26"/>
  <c r="P50" i="26"/>
  <c r="O50" i="26"/>
  <c r="N50" i="26"/>
  <c r="M50" i="26"/>
  <c r="L50" i="26"/>
  <c r="K50" i="26"/>
  <c r="J50" i="26"/>
  <c r="I50" i="26"/>
  <c r="H50" i="26"/>
  <c r="G50" i="26"/>
  <c r="F50" i="26"/>
  <c r="E50" i="26"/>
  <c r="D50" i="26"/>
  <c r="C50" i="26"/>
  <c r="B50" i="26"/>
  <c r="LM49" i="26"/>
  <c r="LL49" i="26"/>
  <c r="LK49" i="26"/>
  <c r="LJ49" i="26"/>
  <c r="LI49" i="26"/>
  <c r="LH49" i="26"/>
  <c r="LG49" i="26"/>
  <c r="LF49" i="26"/>
  <c r="LE49" i="26"/>
  <c r="LD49" i="26"/>
  <c r="LC49" i="26"/>
  <c r="LB49" i="26"/>
  <c r="LA49" i="26"/>
  <c r="KZ49" i="26"/>
  <c r="KY49" i="26"/>
  <c r="KX49" i="26"/>
  <c r="KW49" i="26"/>
  <c r="KV49" i="26"/>
  <c r="KU49" i="26"/>
  <c r="KT49" i="26"/>
  <c r="KS49" i="26"/>
  <c r="KR49" i="26"/>
  <c r="KQ49" i="26"/>
  <c r="KP49" i="26"/>
  <c r="KO49" i="26"/>
  <c r="KN49" i="26"/>
  <c r="KM49" i="26"/>
  <c r="KL49" i="26"/>
  <c r="KK49" i="26"/>
  <c r="KJ49" i="26"/>
  <c r="KI49" i="26"/>
  <c r="KH49" i="26"/>
  <c r="KG49" i="26"/>
  <c r="KF49" i="26"/>
  <c r="KE49" i="26"/>
  <c r="KD49" i="26"/>
  <c r="KC49" i="26"/>
  <c r="KB49" i="26"/>
  <c r="KA49" i="26"/>
  <c r="JZ49" i="26"/>
  <c r="JY49" i="26"/>
  <c r="JX49" i="26"/>
  <c r="JW49" i="26"/>
  <c r="JV49" i="26"/>
  <c r="JU49" i="26"/>
  <c r="JT49" i="26"/>
  <c r="JS49" i="26"/>
  <c r="JR49" i="26"/>
  <c r="JQ49" i="26"/>
  <c r="JP49" i="26"/>
  <c r="JO49" i="26"/>
  <c r="JN49" i="26"/>
  <c r="JM49" i="26"/>
  <c r="JL49" i="26"/>
  <c r="JK49" i="26"/>
  <c r="JJ49" i="26"/>
  <c r="JI49" i="26"/>
  <c r="JH49" i="26"/>
  <c r="JG49" i="26"/>
  <c r="JF49" i="26"/>
  <c r="JE49" i="26"/>
  <c r="JD49" i="26"/>
  <c r="JC49" i="26"/>
  <c r="JB49" i="26"/>
  <c r="JA49" i="26"/>
  <c r="IZ49" i="26"/>
  <c r="IY49" i="26"/>
  <c r="IX49" i="26"/>
  <c r="IW49" i="26"/>
  <c r="IV49" i="26"/>
  <c r="IU49" i="26"/>
  <c r="IT49" i="26"/>
  <c r="IS49" i="26"/>
  <c r="IR49" i="26"/>
  <c r="IQ49" i="26"/>
  <c r="IP49" i="26"/>
  <c r="IO49" i="26"/>
  <c r="IN49" i="26"/>
  <c r="IM49" i="26"/>
  <c r="IL49" i="26"/>
  <c r="IK49" i="26"/>
  <c r="IJ49" i="26"/>
  <c r="II49" i="26"/>
  <c r="IH49" i="26"/>
  <c r="IG49" i="26"/>
  <c r="IF49" i="26"/>
  <c r="IE49" i="26"/>
  <c r="ID49" i="26"/>
  <c r="IC49" i="26"/>
  <c r="IB49" i="26"/>
  <c r="IA49" i="26"/>
  <c r="HZ49" i="26"/>
  <c r="HY49" i="26"/>
  <c r="HX49" i="26"/>
  <c r="HW49" i="26"/>
  <c r="HV49" i="26"/>
  <c r="HU49" i="26"/>
  <c r="HT49" i="26"/>
  <c r="HS49" i="26"/>
  <c r="HR49" i="26"/>
  <c r="HQ49" i="26"/>
  <c r="HP49" i="26"/>
  <c r="HO49" i="26"/>
  <c r="HN49" i="26"/>
  <c r="HM49" i="26"/>
  <c r="HL49" i="26"/>
  <c r="HK49" i="26"/>
  <c r="HJ49" i="26"/>
  <c r="HI49" i="26"/>
  <c r="HH49" i="26"/>
  <c r="HG49" i="26"/>
  <c r="HF49" i="26"/>
  <c r="HE49" i="26"/>
  <c r="HD49" i="26"/>
  <c r="HC49" i="26"/>
  <c r="HB49" i="26"/>
  <c r="HA49" i="26"/>
  <c r="GZ49" i="26"/>
  <c r="GY49" i="26"/>
  <c r="GX49" i="26"/>
  <c r="GW49" i="26"/>
  <c r="GV49" i="26"/>
  <c r="GU49" i="26"/>
  <c r="GT49" i="26"/>
  <c r="GS49" i="26"/>
  <c r="GR49" i="26"/>
  <c r="GQ49" i="26"/>
  <c r="GP49" i="26"/>
  <c r="GO49" i="26"/>
  <c r="GN49" i="26"/>
  <c r="GM49" i="26"/>
  <c r="GL49" i="26"/>
  <c r="GK49" i="26"/>
  <c r="GJ49" i="26"/>
  <c r="GI49" i="26"/>
  <c r="GH49" i="26"/>
  <c r="GG49" i="26"/>
  <c r="GF49" i="26"/>
  <c r="GE49" i="26"/>
  <c r="GD49" i="26"/>
  <c r="GC49" i="26"/>
  <c r="GB49" i="26"/>
  <c r="GA49" i="26"/>
  <c r="FZ49" i="26"/>
  <c r="FY49" i="26"/>
  <c r="FX49" i="26"/>
  <c r="FW49" i="26"/>
  <c r="FV49" i="26"/>
  <c r="FU49" i="26"/>
  <c r="FT49" i="26"/>
  <c r="FS49" i="26"/>
  <c r="FR49" i="26"/>
  <c r="FQ49" i="26"/>
  <c r="FP49" i="26"/>
  <c r="FO49" i="26"/>
  <c r="FN49" i="26"/>
  <c r="FM49" i="26"/>
  <c r="FL49" i="26"/>
  <c r="FK49" i="26"/>
  <c r="FJ49" i="26"/>
  <c r="FI49" i="26"/>
  <c r="FH49" i="26"/>
  <c r="FG49" i="26"/>
  <c r="FF49" i="26"/>
  <c r="FE49" i="26"/>
  <c r="FD49" i="26"/>
  <c r="FC49" i="26"/>
  <c r="FB49" i="26"/>
  <c r="FA49" i="26"/>
  <c r="EZ49" i="26"/>
  <c r="EY49" i="26"/>
  <c r="EX49" i="26"/>
  <c r="EW49" i="26"/>
  <c r="EV49" i="26"/>
  <c r="EU49" i="26"/>
  <c r="ET49" i="26"/>
  <c r="ES49" i="26"/>
  <c r="ER49" i="26"/>
  <c r="EQ49" i="26"/>
  <c r="EP49" i="26"/>
  <c r="EO49" i="26"/>
  <c r="EN49" i="26"/>
  <c r="EM49" i="26"/>
  <c r="EL49" i="26"/>
  <c r="EK49" i="26"/>
  <c r="EJ49" i="26"/>
  <c r="EI49" i="26"/>
  <c r="EH49" i="26"/>
  <c r="EG49" i="26"/>
  <c r="EF49" i="26"/>
  <c r="EE49" i="26"/>
  <c r="ED49" i="26"/>
  <c r="EC49" i="26"/>
  <c r="EB49" i="26"/>
  <c r="EA49" i="26"/>
  <c r="DZ49" i="26"/>
  <c r="DY49" i="26"/>
  <c r="DX49" i="26"/>
  <c r="DW49" i="26"/>
  <c r="DV49" i="26"/>
  <c r="DU49" i="26"/>
  <c r="DT49" i="26"/>
  <c r="DS49" i="26"/>
  <c r="DR49" i="26"/>
  <c r="DQ49" i="26"/>
  <c r="DP49" i="26"/>
  <c r="DO49" i="26"/>
  <c r="DN49" i="26"/>
  <c r="DM49" i="26"/>
  <c r="DL49" i="26"/>
  <c r="DK49" i="26"/>
  <c r="DJ49" i="26"/>
  <c r="DI49" i="26"/>
  <c r="DH49" i="26"/>
  <c r="DG49" i="26"/>
  <c r="DF49" i="26"/>
  <c r="DE49" i="26"/>
  <c r="DD49" i="26"/>
  <c r="DC49" i="26"/>
  <c r="DB49" i="26"/>
  <c r="DA49" i="26"/>
  <c r="CZ49" i="26"/>
  <c r="CY49" i="26"/>
  <c r="CX49" i="26"/>
  <c r="CW49" i="26"/>
  <c r="CV49" i="26"/>
  <c r="CU49" i="26"/>
  <c r="CT49" i="26"/>
  <c r="CS49" i="26"/>
  <c r="CR49" i="26"/>
  <c r="CQ49" i="26"/>
  <c r="CP49" i="26"/>
  <c r="CO49" i="26"/>
  <c r="CN49" i="26"/>
  <c r="CM49" i="26"/>
  <c r="CL49" i="26"/>
  <c r="CK49" i="26"/>
  <c r="CJ49" i="26"/>
  <c r="CI49" i="26"/>
  <c r="CH49" i="26"/>
  <c r="CG49" i="26"/>
  <c r="CF49" i="26"/>
  <c r="CE49" i="26"/>
  <c r="CD49" i="26"/>
  <c r="CC49" i="26"/>
  <c r="CB49" i="26"/>
  <c r="CA49" i="26"/>
  <c r="BZ49" i="26"/>
  <c r="BY49" i="26"/>
  <c r="BX49" i="26"/>
  <c r="BW49" i="26"/>
  <c r="BV49" i="26"/>
  <c r="BU49" i="26"/>
  <c r="BT49" i="26"/>
  <c r="BS49" i="26"/>
  <c r="BR49" i="26"/>
  <c r="BQ49" i="26"/>
  <c r="BP49" i="26"/>
  <c r="BO49" i="26"/>
  <c r="BN49" i="26"/>
  <c r="BM49" i="26"/>
  <c r="BL49" i="26"/>
  <c r="BK49" i="26"/>
  <c r="BJ49" i="26"/>
  <c r="BI49" i="26"/>
  <c r="BH49" i="26"/>
  <c r="BG49" i="26"/>
  <c r="BF49" i="26"/>
  <c r="BE49" i="26"/>
  <c r="BD49" i="26"/>
  <c r="BC49" i="26"/>
  <c r="BB49" i="26"/>
  <c r="BA49" i="26"/>
  <c r="AZ49" i="26"/>
  <c r="AY49" i="26"/>
  <c r="AX49" i="26"/>
  <c r="AW49" i="26"/>
  <c r="AV49" i="26"/>
  <c r="AU49" i="26"/>
  <c r="AT49" i="26"/>
  <c r="AS49" i="26"/>
  <c r="AR49" i="26"/>
  <c r="AQ49" i="26"/>
  <c r="AP49" i="26"/>
  <c r="AO49" i="26"/>
  <c r="AN49" i="26"/>
  <c r="AM49" i="26"/>
  <c r="AL49" i="26"/>
  <c r="AK49" i="26"/>
  <c r="AJ49" i="26"/>
  <c r="AI49" i="26"/>
  <c r="AH49" i="26"/>
  <c r="AG49" i="26"/>
  <c r="AF49" i="26"/>
  <c r="AE49" i="26"/>
  <c r="AD49" i="26"/>
  <c r="AC49" i="26"/>
  <c r="AB49" i="26"/>
  <c r="AA49" i="26"/>
  <c r="Z49" i="26"/>
  <c r="Y49" i="26"/>
  <c r="X49" i="26"/>
  <c r="W49" i="26"/>
  <c r="V49" i="26"/>
  <c r="U49" i="26"/>
  <c r="T49" i="26"/>
  <c r="S49" i="26"/>
  <c r="R49" i="26"/>
  <c r="Q49" i="26"/>
  <c r="P49" i="26"/>
  <c r="O49" i="26"/>
  <c r="N49" i="26"/>
  <c r="M49" i="26"/>
  <c r="L49" i="26"/>
  <c r="K49" i="26"/>
  <c r="J49" i="26"/>
  <c r="I49" i="26"/>
  <c r="H49" i="26"/>
  <c r="G49" i="26"/>
  <c r="F49" i="26"/>
  <c r="E49" i="26"/>
  <c r="D49" i="26"/>
  <c r="C49" i="26"/>
  <c r="B49" i="26"/>
  <c r="LM48" i="26"/>
  <c r="LL48" i="26"/>
  <c r="LK48" i="26"/>
  <c r="LJ48" i="26"/>
  <c r="LI48" i="26"/>
  <c r="LH48" i="26"/>
  <c r="LG48" i="26"/>
  <c r="LF48" i="26"/>
  <c r="LE48" i="26"/>
  <c r="LD48" i="26"/>
  <c r="LC48" i="26"/>
  <c r="LB48" i="26"/>
  <c r="LA48" i="26"/>
  <c r="KZ48" i="26"/>
  <c r="KY48" i="26"/>
  <c r="KX48" i="26"/>
  <c r="KW48" i="26"/>
  <c r="KV48" i="26"/>
  <c r="KU48" i="26"/>
  <c r="KT48" i="26"/>
  <c r="KS48" i="26"/>
  <c r="KR48" i="26"/>
  <c r="KQ48" i="26"/>
  <c r="KP48" i="26"/>
  <c r="KO48" i="26"/>
  <c r="KN48" i="26"/>
  <c r="KM48" i="26"/>
  <c r="KL48" i="26"/>
  <c r="KK48" i="26"/>
  <c r="KJ48" i="26"/>
  <c r="KI48" i="26"/>
  <c r="KH48" i="26"/>
  <c r="KG48" i="26"/>
  <c r="KF48" i="26"/>
  <c r="KE48" i="26"/>
  <c r="KD48" i="26"/>
  <c r="KC48" i="26"/>
  <c r="KB48" i="26"/>
  <c r="KA48" i="26"/>
  <c r="JZ48" i="26"/>
  <c r="JY48" i="26"/>
  <c r="JX48" i="26"/>
  <c r="JW48" i="26"/>
  <c r="JV48" i="26"/>
  <c r="JU48" i="26"/>
  <c r="JT48" i="26"/>
  <c r="JS48" i="26"/>
  <c r="JR48" i="26"/>
  <c r="JQ48" i="26"/>
  <c r="JP48" i="26"/>
  <c r="JO48" i="26"/>
  <c r="JN48" i="26"/>
  <c r="JM48" i="26"/>
  <c r="JL48" i="26"/>
  <c r="JK48" i="26"/>
  <c r="JJ48" i="26"/>
  <c r="JI48" i="26"/>
  <c r="JH48" i="26"/>
  <c r="JG48" i="26"/>
  <c r="JF48" i="26"/>
  <c r="JE48" i="26"/>
  <c r="JD48" i="26"/>
  <c r="JC48" i="26"/>
  <c r="JB48" i="26"/>
  <c r="JA48" i="26"/>
  <c r="IZ48" i="26"/>
  <c r="IY48" i="26"/>
  <c r="IX48" i="26"/>
  <c r="IW48" i="26"/>
  <c r="IV48" i="26"/>
  <c r="IU48" i="26"/>
  <c r="IT48" i="26"/>
  <c r="IS48" i="26"/>
  <c r="IR48" i="26"/>
  <c r="IQ48" i="26"/>
  <c r="IP48" i="26"/>
  <c r="IO48" i="26"/>
  <c r="IN48" i="26"/>
  <c r="IM48" i="26"/>
  <c r="IL48" i="26"/>
  <c r="IK48" i="26"/>
  <c r="IJ48" i="26"/>
  <c r="II48" i="26"/>
  <c r="IH48" i="26"/>
  <c r="IG48" i="26"/>
  <c r="IF48" i="26"/>
  <c r="IE48" i="26"/>
  <c r="ID48" i="26"/>
  <c r="IC48" i="26"/>
  <c r="IB48" i="26"/>
  <c r="IA48" i="26"/>
  <c r="HZ48" i="26"/>
  <c r="HY48" i="26"/>
  <c r="HX48" i="26"/>
  <c r="HW48" i="26"/>
  <c r="HV48" i="26"/>
  <c r="HU48" i="26"/>
  <c r="HT48" i="26"/>
  <c r="HS48" i="26"/>
  <c r="HR48" i="26"/>
  <c r="HQ48" i="26"/>
  <c r="HP48" i="26"/>
  <c r="HO48" i="26"/>
  <c r="HN48" i="26"/>
  <c r="HM48" i="26"/>
  <c r="HL48" i="26"/>
  <c r="HK48" i="26"/>
  <c r="HJ48" i="26"/>
  <c r="HI48" i="26"/>
  <c r="HH48" i="26"/>
  <c r="HG48" i="26"/>
  <c r="HF48" i="26"/>
  <c r="HE48" i="26"/>
  <c r="HD48" i="26"/>
  <c r="HC48" i="26"/>
  <c r="HB48" i="26"/>
  <c r="HA48" i="26"/>
  <c r="GZ48" i="26"/>
  <c r="GY48" i="26"/>
  <c r="GX48" i="26"/>
  <c r="GW48" i="26"/>
  <c r="GV48" i="26"/>
  <c r="GU48" i="26"/>
  <c r="GT48" i="26"/>
  <c r="GS48" i="26"/>
  <c r="GR48" i="26"/>
  <c r="GQ48" i="26"/>
  <c r="GP48" i="26"/>
  <c r="GO48" i="26"/>
  <c r="GN48" i="26"/>
  <c r="GM48" i="26"/>
  <c r="GL48" i="26"/>
  <c r="GK48" i="26"/>
  <c r="GJ48" i="26"/>
  <c r="GI48" i="26"/>
  <c r="GH48" i="26"/>
  <c r="GG48" i="26"/>
  <c r="GF48" i="26"/>
  <c r="GE48" i="26"/>
  <c r="GD48" i="26"/>
  <c r="GC48" i="26"/>
  <c r="GB48" i="26"/>
  <c r="GA48" i="26"/>
  <c r="FZ48" i="26"/>
  <c r="FY48" i="26"/>
  <c r="FX48" i="26"/>
  <c r="FW48" i="26"/>
  <c r="FV48" i="26"/>
  <c r="FU48" i="26"/>
  <c r="FT48" i="26"/>
  <c r="FS48" i="26"/>
  <c r="FR48" i="26"/>
  <c r="FQ48" i="26"/>
  <c r="FP48" i="26"/>
  <c r="FO48" i="26"/>
  <c r="FN48" i="26"/>
  <c r="FM48" i="26"/>
  <c r="FL48" i="26"/>
  <c r="FK48" i="26"/>
  <c r="FJ48" i="26"/>
  <c r="FI48" i="26"/>
  <c r="FH48" i="26"/>
  <c r="FG48" i="26"/>
  <c r="FF48" i="26"/>
  <c r="FE48" i="26"/>
  <c r="FD48" i="26"/>
  <c r="FC48" i="26"/>
  <c r="FB48" i="26"/>
  <c r="FA48" i="26"/>
  <c r="EZ48" i="26"/>
  <c r="EY48" i="26"/>
  <c r="EX48" i="26"/>
  <c r="EW48" i="26"/>
  <c r="EV48" i="26"/>
  <c r="EU48" i="26"/>
  <c r="ET48" i="26"/>
  <c r="ES48" i="26"/>
  <c r="ER48" i="26"/>
  <c r="EQ48" i="26"/>
  <c r="EP48" i="26"/>
  <c r="EO48" i="26"/>
  <c r="EN48" i="26"/>
  <c r="EM48" i="26"/>
  <c r="EL48" i="26"/>
  <c r="EK48" i="26"/>
  <c r="EJ48" i="26"/>
  <c r="EI48" i="26"/>
  <c r="EH48" i="26"/>
  <c r="EG48" i="26"/>
  <c r="EF48" i="26"/>
  <c r="EE48" i="26"/>
  <c r="ED48" i="26"/>
  <c r="EC48" i="26"/>
  <c r="EB48" i="26"/>
  <c r="EA48" i="26"/>
  <c r="DZ48" i="26"/>
  <c r="DY48" i="26"/>
  <c r="DX48" i="26"/>
  <c r="DW48" i="26"/>
  <c r="DV48" i="26"/>
  <c r="DU48" i="26"/>
  <c r="DT48" i="26"/>
  <c r="DS48" i="26"/>
  <c r="DR48" i="26"/>
  <c r="DQ48" i="26"/>
  <c r="DP48" i="26"/>
  <c r="DO48" i="26"/>
  <c r="DN48" i="26"/>
  <c r="DM48" i="26"/>
  <c r="DL48" i="26"/>
  <c r="DK48" i="26"/>
  <c r="DJ48" i="26"/>
  <c r="DI48" i="26"/>
  <c r="DH48" i="26"/>
  <c r="DG48" i="26"/>
  <c r="DF48" i="26"/>
  <c r="DE48" i="26"/>
  <c r="DD48" i="26"/>
  <c r="DC48" i="26"/>
  <c r="DB48" i="26"/>
  <c r="DA48" i="26"/>
  <c r="CZ48" i="26"/>
  <c r="CY48" i="26"/>
  <c r="CX48" i="26"/>
  <c r="CW48" i="26"/>
  <c r="CV48" i="26"/>
  <c r="CU48" i="26"/>
  <c r="CT48" i="26"/>
  <c r="CS48" i="26"/>
  <c r="CR48" i="26"/>
  <c r="CQ48" i="26"/>
  <c r="CP48" i="26"/>
  <c r="CO48" i="26"/>
  <c r="CN48" i="26"/>
  <c r="CM48" i="26"/>
  <c r="CL48" i="26"/>
  <c r="CK48" i="26"/>
  <c r="CJ48" i="26"/>
  <c r="CI48" i="26"/>
  <c r="CH48" i="26"/>
  <c r="CG48" i="26"/>
  <c r="CF48" i="26"/>
  <c r="CE48" i="26"/>
  <c r="CD48" i="26"/>
  <c r="CC48" i="26"/>
  <c r="CB48" i="26"/>
  <c r="CA48" i="26"/>
  <c r="BZ48" i="26"/>
  <c r="BY48" i="26"/>
  <c r="BX48" i="26"/>
  <c r="BW48" i="26"/>
  <c r="BV48" i="26"/>
  <c r="BU48" i="26"/>
  <c r="BT48" i="26"/>
  <c r="BS48" i="26"/>
  <c r="BR48" i="26"/>
  <c r="BQ48" i="26"/>
  <c r="BP48" i="26"/>
  <c r="BO48" i="26"/>
  <c r="BN48" i="26"/>
  <c r="BM48" i="26"/>
  <c r="BL48" i="26"/>
  <c r="BK48" i="26"/>
  <c r="BJ48" i="26"/>
  <c r="BI48" i="26"/>
  <c r="BH48" i="26"/>
  <c r="BG48" i="26"/>
  <c r="BF48" i="26"/>
  <c r="BE48" i="26"/>
  <c r="BD48" i="26"/>
  <c r="BC48" i="26"/>
  <c r="BB48" i="26"/>
  <c r="BA48" i="26"/>
  <c r="AZ48" i="26"/>
  <c r="AY48" i="26"/>
  <c r="AX48" i="26"/>
  <c r="AW48" i="26"/>
  <c r="AV48" i="26"/>
  <c r="AU48" i="26"/>
  <c r="AT48" i="26"/>
  <c r="AS48" i="26"/>
  <c r="AR48" i="26"/>
  <c r="AQ48" i="26"/>
  <c r="AP48" i="26"/>
  <c r="AO48" i="26"/>
  <c r="AN48" i="26"/>
  <c r="AM48" i="26"/>
  <c r="AL48" i="26"/>
  <c r="AK48" i="26"/>
  <c r="AJ48" i="26"/>
  <c r="AI48" i="26"/>
  <c r="AH48" i="26"/>
  <c r="AG48" i="26"/>
  <c r="AF48" i="26"/>
  <c r="AE48" i="26"/>
  <c r="AD48" i="26"/>
  <c r="AC48" i="26"/>
  <c r="AB48" i="26"/>
  <c r="AA48" i="26"/>
  <c r="Z48" i="26"/>
  <c r="Y48" i="26"/>
  <c r="X48" i="26"/>
  <c r="W48" i="26"/>
  <c r="V48" i="26"/>
  <c r="U48" i="26"/>
  <c r="T48" i="26"/>
  <c r="S48" i="26"/>
  <c r="R48" i="26"/>
  <c r="Q48" i="26"/>
  <c r="P48" i="26"/>
  <c r="O48" i="26"/>
  <c r="N48" i="26"/>
  <c r="M48" i="26"/>
  <c r="L48" i="26"/>
  <c r="K48" i="26"/>
  <c r="J48" i="26"/>
  <c r="I48" i="26"/>
  <c r="H48" i="26"/>
  <c r="G48" i="26"/>
  <c r="F48" i="26"/>
  <c r="E48" i="26"/>
  <c r="D48" i="26"/>
  <c r="C48" i="26"/>
  <c r="B48" i="26"/>
  <c r="LM47" i="26"/>
  <c r="LL47" i="26"/>
  <c r="LK47" i="26"/>
  <c r="LJ47" i="26"/>
  <c r="LI47" i="26"/>
  <c r="LH47" i="26"/>
  <c r="LG47" i="26"/>
  <c r="LF47" i="26"/>
  <c r="LE47" i="26"/>
  <c r="LD47" i="26"/>
  <c r="LC47" i="26"/>
  <c r="LB47" i="26"/>
  <c r="LA47" i="26"/>
  <c r="KZ47" i="26"/>
  <c r="KY47" i="26"/>
  <c r="KX47" i="26"/>
  <c r="KW47" i="26"/>
  <c r="KV47" i="26"/>
  <c r="KU47" i="26"/>
  <c r="KT47" i="26"/>
  <c r="KS47" i="26"/>
  <c r="KR47" i="26"/>
  <c r="KQ47" i="26"/>
  <c r="KP47" i="26"/>
  <c r="KO47" i="26"/>
  <c r="KN47" i="26"/>
  <c r="KM47" i="26"/>
  <c r="KL47" i="26"/>
  <c r="KK47" i="26"/>
  <c r="KJ47" i="26"/>
  <c r="KI47" i="26"/>
  <c r="KH47" i="26"/>
  <c r="KG47" i="26"/>
  <c r="KF47" i="26"/>
  <c r="KE47" i="26"/>
  <c r="KD47" i="26"/>
  <c r="KC47" i="26"/>
  <c r="KB47" i="26"/>
  <c r="KA47" i="26"/>
  <c r="JZ47" i="26"/>
  <c r="JY47" i="26"/>
  <c r="JX47" i="26"/>
  <c r="JW47" i="26"/>
  <c r="JV47" i="26"/>
  <c r="JU47" i="26"/>
  <c r="JT47" i="26"/>
  <c r="JS47" i="26"/>
  <c r="JR47" i="26"/>
  <c r="JQ47" i="26"/>
  <c r="JP47" i="26"/>
  <c r="JO47" i="26"/>
  <c r="JN47" i="26"/>
  <c r="JM47" i="26"/>
  <c r="JL47" i="26"/>
  <c r="JK47" i="26"/>
  <c r="JJ47" i="26"/>
  <c r="JI47" i="26"/>
  <c r="JH47" i="26"/>
  <c r="JG47" i="26"/>
  <c r="JF47" i="26"/>
  <c r="JE47" i="26"/>
  <c r="JD47" i="26"/>
  <c r="JC47" i="26"/>
  <c r="JB47" i="26"/>
  <c r="JA47" i="26"/>
  <c r="IZ47" i="26"/>
  <c r="IY47" i="26"/>
  <c r="IX47" i="26"/>
  <c r="IW47" i="26"/>
  <c r="IV47" i="26"/>
  <c r="IU47" i="26"/>
  <c r="IT47" i="26"/>
  <c r="IS47" i="26"/>
  <c r="IR47" i="26"/>
  <c r="IQ47" i="26"/>
  <c r="IP47" i="26"/>
  <c r="IO47" i="26"/>
  <c r="IN47" i="26"/>
  <c r="IM47" i="26"/>
  <c r="IL47" i="26"/>
  <c r="IK47" i="26"/>
  <c r="IJ47" i="26"/>
  <c r="II47" i="26"/>
  <c r="IH47" i="26"/>
  <c r="IG47" i="26"/>
  <c r="IF47" i="26"/>
  <c r="IE47" i="26"/>
  <c r="ID47" i="26"/>
  <c r="IC47" i="26"/>
  <c r="IB47" i="26"/>
  <c r="IA47" i="26"/>
  <c r="HZ47" i="26"/>
  <c r="HY47" i="26"/>
  <c r="HX47" i="26"/>
  <c r="HW47" i="26"/>
  <c r="HV47" i="26"/>
  <c r="HU47" i="26"/>
  <c r="HT47" i="26"/>
  <c r="HS47" i="26"/>
  <c r="HR47" i="26"/>
  <c r="HQ47" i="26"/>
  <c r="HP47" i="26"/>
  <c r="HO47" i="26"/>
  <c r="HN47" i="26"/>
  <c r="HM47" i="26"/>
  <c r="HL47" i="26"/>
  <c r="HK47" i="26"/>
  <c r="HJ47" i="26"/>
  <c r="HI47" i="26"/>
  <c r="HH47" i="26"/>
  <c r="HG47" i="26"/>
  <c r="HF47" i="26"/>
  <c r="HE47" i="26"/>
  <c r="HD47" i="26"/>
  <c r="HC47" i="26"/>
  <c r="HB47" i="26"/>
  <c r="HA47" i="26"/>
  <c r="GZ47" i="26"/>
  <c r="GY47" i="26"/>
  <c r="GX47" i="26"/>
  <c r="GW47" i="26"/>
  <c r="GV47" i="26"/>
  <c r="GU47" i="26"/>
  <c r="GT47" i="26"/>
  <c r="GS47" i="26"/>
  <c r="GR47" i="26"/>
  <c r="GQ47" i="26"/>
  <c r="GP47" i="26"/>
  <c r="GO47" i="26"/>
  <c r="GN47" i="26"/>
  <c r="GM47" i="26"/>
  <c r="GL47" i="26"/>
  <c r="GK47" i="26"/>
  <c r="GJ47" i="26"/>
  <c r="GI47" i="26"/>
  <c r="GH47" i="26"/>
  <c r="GG47" i="26"/>
  <c r="GF47" i="26"/>
  <c r="GE47" i="26"/>
  <c r="GD47" i="26"/>
  <c r="GC47" i="26"/>
  <c r="GB47" i="26"/>
  <c r="GA47" i="26"/>
  <c r="FZ47" i="26"/>
  <c r="FY47" i="26"/>
  <c r="FX47" i="26"/>
  <c r="FW47" i="26"/>
  <c r="FV47" i="26"/>
  <c r="FU47" i="26"/>
  <c r="FT47" i="26"/>
  <c r="FS47" i="26"/>
  <c r="FR47" i="26"/>
  <c r="FQ47" i="26"/>
  <c r="FP47" i="26"/>
  <c r="FO47" i="26"/>
  <c r="FN47" i="26"/>
  <c r="FM47" i="26"/>
  <c r="FL47" i="26"/>
  <c r="FK47" i="26"/>
  <c r="FJ47" i="26"/>
  <c r="FI47" i="26"/>
  <c r="FH47" i="26"/>
  <c r="FG47" i="26"/>
  <c r="FF47" i="26"/>
  <c r="FE47" i="26"/>
  <c r="FD47" i="26"/>
  <c r="FC47" i="26"/>
  <c r="FB47" i="26"/>
  <c r="FA47" i="26"/>
  <c r="EZ47" i="26"/>
  <c r="EY47" i="26"/>
  <c r="EX47" i="26"/>
  <c r="EW47" i="26"/>
  <c r="EV47" i="26"/>
  <c r="EU47" i="26"/>
  <c r="ET47" i="26"/>
  <c r="ES47" i="26"/>
  <c r="ER47" i="26"/>
  <c r="EQ47" i="26"/>
  <c r="EP47" i="26"/>
  <c r="EO47" i="26"/>
  <c r="EN47" i="26"/>
  <c r="EM47" i="26"/>
  <c r="EL47" i="26"/>
  <c r="EK47" i="26"/>
  <c r="EJ47" i="26"/>
  <c r="EI47" i="26"/>
  <c r="EH47" i="26"/>
  <c r="EG47" i="26"/>
  <c r="EF47" i="26"/>
  <c r="EE47" i="26"/>
  <c r="ED47" i="26"/>
  <c r="EC47" i="26"/>
  <c r="EB47" i="26"/>
  <c r="EA47" i="26"/>
  <c r="DZ47" i="26"/>
  <c r="DY47" i="26"/>
  <c r="DX47" i="26"/>
  <c r="DW47" i="26"/>
  <c r="DV47" i="26"/>
  <c r="DU47" i="26"/>
  <c r="DT47" i="26"/>
  <c r="DS47" i="26"/>
  <c r="DR47" i="26"/>
  <c r="DQ47" i="26"/>
  <c r="DP47" i="26"/>
  <c r="DO47" i="26"/>
  <c r="DN47" i="26"/>
  <c r="DM47" i="26"/>
  <c r="DL47" i="26"/>
  <c r="DK47" i="26"/>
  <c r="DJ47" i="26"/>
  <c r="DI47" i="26"/>
  <c r="DH47" i="26"/>
  <c r="DG47" i="26"/>
  <c r="DF47" i="26"/>
  <c r="DE47" i="26"/>
  <c r="DD47" i="26"/>
  <c r="DC47" i="26"/>
  <c r="DB47" i="26"/>
  <c r="DA47" i="26"/>
  <c r="CZ47" i="26"/>
  <c r="CY47" i="26"/>
  <c r="CX47" i="26"/>
  <c r="CW47" i="26"/>
  <c r="CV47" i="26"/>
  <c r="CU47" i="26"/>
  <c r="CT47" i="26"/>
  <c r="CS47" i="26"/>
  <c r="CR47" i="26"/>
  <c r="CQ47" i="26"/>
  <c r="CP47" i="26"/>
  <c r="CO47" i="26"/>
  <c r="CN47" i="26"/>
  <c r="CM47" i="26"/>
  <c r="CL47" i="26"/>
  <c r="CK47" i="26"/>
  <c r="CJ47" i="26"/>
  <c r="CI47" i="26"/>
  <c r="CH47" i="26"/>
  <c r="CG47" i="26"/>
  <c r="CF47" i="26"/>
  <c r="CE47" i="26"/>
  <c r="CD47" i="26"/>
  <c r="CC47" i="26"/>
  <c r="CB47" i="26"/>
  <c r="CA47" i="26"/>
  <c r="BZ47" i="26"/>
  <c r="BY47" i="26"/>
  <c r="BX47" i="26"/>
  <c r="BW47" i="26"/>
  <c r="BV47" i="26"/>
  <c r="BU47" i="26"/>
  <c r="BT47" i="26"/>
  <c r="BS47" i="26"/>
  <c r="BR47" i="26"/>
  <c r="BQ47" i="26"/>
  <c r="BP47" i="26"/>
  <c r="BO47" i="26"/>
  <c r="BN47" i="26"/>
  <c r="BM47" i="26"/>
  <c r="BL47" i="26"/>
  <c r="BK47" i="26"/>
  <c r="BJ47" i="26"/>
  <c r="BI47" i="26"/>
  <c r="BH47" i="26"/>
  <c r="BG47" i="26"/>
  <c r="BF47" i="26"/>
  <c r="BE47" i="26"/>
  <c r="BD47" i="26"/>
  <c r="BC47" i="26"/>
  <c r="BB47" i="26"/>
  <c r="BA47" i="26"/>
  <c r="AZ47" i="26"/>
  <c r="AY47" i="26"/>
  <c r="AX47" i="26"/>
  <c r="AW47" i="26"/>
  <c r="AV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T47" i="26"/>
  <c r="S47" i="26"/>
  <c r="R47" i="26"/>
  <c r="Q47" i="26"/>
  <c r="P47" i="26"/>
  <c r="O47" i="26"/>
  <c r="N47" i="26"/>
  <c r="M47" i="26"/>
  <c r="L47" i="26"/>
  <c r="K47" i="26"/>
  <c r="J47" i="26"/>
  <c r="I47" i="26"/>
  <c r="H47" i="26"/>
  <c r="G47" i="26"/>
  <c r="F47" i="26"/>
  <c r="E47" i="26"/>
  <c r="D47" i="26"/>
  <c r="C47" i="26"/>
  <c r="B47" i="26"/>
  <c r="LM46" i="26"/>
  <c r="LL46" i="26"/>
  <c r="LK46" i="26"/>
  <c r="LJ46" i="26"/>
  <c r="LI46" i="26"/>
  <c r="LH46" i="26"/>
  <c r="LG46" i="26"/>
  <c r="LF46" i="26"/>
  <c r="LE46" i="26"/>
  <c r="LD46" i="26"/>
  <c r="LC46" i="26"/>
  <c r="LB46" i="26"/>
  <c r="LA46" i="26"/>
  <c r="KZ46" i="26"/>
  <c r="KY46" i="26"/>
  <c r="KX46" i="26"/>
  <c r="KW46" i="26"/>
  <c r="KV46" i="26"/>
  <c r="KU46" i="26"/>
  <c r="KT46" i="26"/>
  <c r="KS46" i="26"/>
  <c r="KR46" i="26"/>
  <c r="KQ46" i="26"/>
  <c r="KP46" i="26"/>
  <c r="KO46" i="26"/>
  <c r="KN46" i="26"/>
  <c r="KM46" i="26"/>
  <c r="KL46" i="26"/>
  <c r="KK46" i="26"/>
  <c r="KJ46" i="26"/>
  <c r="KI46" i="26"/>
  <c r="KH46" i="26"/>
  <c r="KG46" i="26"/>
  <c r="KF46" i="26"/>
  <c r="KE46" i="26"/>
  <c r="KD46" i="26"/>
  <c r="KC46" i="26"/>
  <c r="KB46" i="26"/>
  <c r="KA46" i="26"/>
  <c r="JZ46" i="26"/>
  <c r="JY46" i="26"/>
  <c r="JX46" i="26"/>
  <c r="JW46" i="26"/>
  <c r="JV46" i="26"/>
  <c r="JU46" i="26"/>
  <c r="JT46" i="26"/>
  <c r="JS46" i="26"/>
  <c r="JR46" i="26"/>
  <c r="JQ46" i="26"/>
  <c r="JP46" i="26"/>
  <c r="JO46" i="26"/>
  <c r="JN46" i="26"/>
  <c r="JM46" i="26"/>
  <c r="JL46" i="26"/>
  <c r="JK46" i="26"/>
  <c r="JJ46" i="26"/>
  <c r="JI46" i="26"/>
  <c r="JH46" i="26"/>
  <c r="JG46" i="26"/>
  <c r="JF46" i="26"/>
  <c r="JE46" i="26"/>
  <c r="JD46" i="26"/>
  <c r="JC46" i="26"/>
  <c r="JB46" i="26"/>
  <c r="JA46" i="26"/>
  <c r="IZ46" i="26"/>
  <c r="IY46" i="26"/>
  <c r="IX46" i="26"/>
  <c r="IW46" i="26"/>
  <c r="IV46" i="26"/>
  <c r="IU46" i="26"/>
  <c r="IT46" i="26"/>
  <c r="IS46" i="26"/>
  <c r="IR46" i="26"/>
  <c r="IQ46" i="26"/>
  <c r="IP46" i="26"/>
  <c r="IO46" i="26"/>
  <c r="IN46" i="26"/>
  <c r="IM46" i="26"/>
  <c r="IL46" i="26"/>
  <c r="IK46" i="26"/>
  <c r="IJ46" i="26"/>
  <c r="II46" i="26"/>
  <c r="IH46" i="26"/>
  <c r="IG46" i="26"/>
  <c r="IF46" i="26"/>
  <c r="IE46" i="26"/>
  <c r="ID46" i="26"/>
  <c r="IC46" i="26"/>
  <c r="IB46" i="26"/>
  <c r="IA46" i="26"/>
  <c r="HZ46" i="26"/>
  <c r="HY46" i="26"/>
  <c r="HX46" i="26"/>
  <c r="HW46" i="26"/>
  <c r="HV46" i="26"/>
  <c r="HU46" i="26"/>
  <c r="HT46" i="26"/>
  <c r="HS46" i="26"/>
  <c r="HR46" i="26"/>
  <c r="HQ46" i="26"/>
  <c r="HP46" i="26"/>
  <c r="HO46" i="26"/>
  <c r="HN46" i="26"/>
  <c r="HM46" i="26"/>
  <c r="HL46" i="26"/>
  <c r="HK46" i="26"/>
  <c r="HJ46" i="26"/>
  <c r="HI46" i="26"/>
  <c r="HH46" i="26"/>
  <c r="HG46" i="26"/>
  <c r="HF46" i="26"/>
  <c r="HE46" i="26"/>
  <c r="HD46" i="26"/>
  <c r="HC46" i="26"/>
  <c r="HB46" i="26"/>
  <c r="HA46" i="26"/>
  <c r="GZ46" i="26"/>
  <c r="GY46" i="26"/>
  <c r="GX46" i="26"/>
  <c r="GW46" i="26"/>
  <c r="GV46" i="26"/>
  <c r="GU46" i="26"/>
  <c r="GT46" i="26"/>
  <c r="GS46" i="26"/>
  <c r="GR46" i="26"/>
  <c r="GQ46" i="26"/>
  <c r="GP46" i="26"/>
  <c r="GO46" i="26"/>
  <c r="GN46" i="26"/>
  <c r="GM46" i="26"/>
  <c r="GL46" i="26"/>
  <c r="GK46" i="26"/>
  <c r="GJ46" i="26"/>
  <c r="GI46" i="26"/>
  <c r="GH46" i="26"/>
  <c r="GG46" i="26"/>
  <c r="GF46" i="26"/>
  <c r="GE46" i="26"/>
  <c r="GD46" i="26"/>
  <c r="GC46" i="26"/>
  <c r="GB46" i="26"/>
  <c r="GA46" i="26"/>
  <c r="FZ46" i="26"/>
  <c r="FY46" i="26"/>
  <c r="FX46" i="26"/>
  <c r="FW46" i="26"/>
  <c r="FV46" i="26"/>
  <c r="FU46" i="26"/>
  <c r="FT46" i="26"/>
  <c r="FS46" i="26"/>
  <c r="FR46" i="26"/>
  <c r="FQ46" i="26"/>
  <c r="FP46" i="26"/>
  <c r="FO46" i="26"/>
  <c r="FN46" i="26"/>
  <c r="FM46" i="26"/>
  <c r="FL46" i="26"/>
  <c r="FK46" i="26"/>
  <c r="FJ46" i="26"/>
  <c r="FI46" i="26"/>
  <c r="FH46" i="26"/>
  <c r="FG46" i="26"/>
  <c r="FF46" i="26"/>
  <c r="FE46" i="26"/>
  <c r="FD46" i="26"/>
  <c r="FC46" i="26"/>
  <c r="FB46" i="26"/>
  <c r="FA46" i="26"/>
  <c r="EZ46" i="26"/>
  <c r="EY46" i="26"/>
  <c r="EX46" i="26"/>
  <c r="EW46" i="26"/>
  <c r="EV46" i="26"/>
  <c r="EU46" i="26"/>
  <c r="ET46" i="26"/>
  <c r="ES46" i="26"/>
  <c r="ER46" i="26"/>
  <c r="EQ46" i="26"/>
  <c r="EP46" i="26"/>
  <c r="EO46" i="26"/>
  <c r="EN46" i="26"/>
  <c r="EM46" i="26"/>
  <c r="EL46" i="26"/>
  <c r="EK46" i="26"/>
  <c r="EJ46" i="26"/>
  <c r="EI46" i="26"/>
  <c r="EH46" i="26"/>
  <c r="EG46" i="26"/>
  <c r="EF46" i="26"/>
  <c r="EE46" i="26"/>
  <c r="ED46" i="26"/>
  <c r="EC46" i="26"/>
  <c r="EB46" i="26"/>
  <c r="EA46" i="26"/>
  <c r="DZ46" i="26"/>
  <c r="DY46" i="26"/>
  <c r="DX46" i="26"/>
  <c r="DW46" i="26"/>
  <c r="DV46" i="26"/>
  <c r="DU46" i="26"/>
  <c r="DT46" i="26"/>
  <c r="DS46" i="26"/>
  <c r="DR46" i="26"/>
  <c r="DQ46" i="26"/>
  <c r="DP46" i="26"/>
  <c r="DO46" i="26"/>
  <c r="DN46" i="26"/>
  <c r="DM46" i="26"/>
  <c r="DL46" i="26"/>
  <c r="DK46" i="26"/>
  <c r="DJ46" i="26"/>
  <c r="DI46" i="26"/>
  <c r="DH46" i="26"/>
  <c r="DG46" i="26"/>
  <c r="DF46" i="26"/>
  <c r="DE46" i="26"/>
  <c r="DD46" i="26"/>
  <c r="DC46" i="26"/>
  <c r="DB46" i="26"/>
  <c r="DA46" i="26"/>
  <c r="CZ46" i="26"/>
  <c r="CY46" i="26"/>
  <c r="CX46" i="26"/>
  <c r="CW46" i="26"/>
  <c r="CV46" i="26"/>
  <c r="CU46" i="26"/>
  <c r="CT46" i="26"/>
  <c r="CS46" i="26"/>
  <c r="CR46" i="26"/>
  <c r="CQ46" i="26"/>
  <c r="CP46" i="26"/>
  <c r="CO46" i="26"/>
  <c r="CN46" i="26"/>
  <c r="CM46" i="26"/>
  <c r="CL46" i="26"/>
  <c r="CK46" i="26"/>
  <c r="CJ46" i="26"/>
  <c r="CI46" i="26"/>
  <c r="CH46" i="26"/>
  <c r="CG46" i="26"/>
  <c r="CF46" i="26"/>
  <c r="CE46" i="26"/>
  <c r="CD46" i="26"/>
  <c r="CC46" i="26"/>
  <c r="CB46" i="26"/>
  <c r="CA46" i="26"/>
  <c r="BZ46" i="26"/>
  <c r="BY46" i="26"/>
  <c r="BX46" i="26"/>
  <c r="BW46" i="26"/>
  <c r="BV46" i="26"/>
  <c r="BU46" i="26"/>
  <c r="BT46" i="26"/>
  <c r="BS46" i="26"/>
  <c r="BR46" i="26"/>
  <c r="BQ46" i="26"/>
  <c r="BP46" i="26"/>
  <c r="BO46" i="26"/>
  <c r="BN46" i="26"/>
  <c r="BM46" i="26"/>
  <c r="BL46" i="26"/>
  <c r="BK46" i="26"/>
  <c r="BJ46" i="26"/>
  <c r="BI46" i="26"/>
  <c r="BH46" i="26"/>
  <c r="BG46" i="26"/>
  <c r="BF46" i="26"/>
  <c r="BE46" i="26"/>
  <c r="BD46" i="26"/>
  <c r="BC46" i="26"/>
  <c r="BB46" i="26"/>
  <c r="BA46" i="26"/>
  <c r="AZ46" i="26"/>
  <c r="AY46" i="26"/>
  <c r="AX46" i="26"/>
  <c r="AW46" i="26"/>
  <c r="AV46" i="26"/>
  <c r="AU46" i="26"/>
  <c r="AT46" i="26"/>
  <c r="AS46" i="26"/>
  <c r="AR46" i="26"/>
  <c r="AQ46" i="26"/>
  <c r="AP46" i="26"/>
  <c r="AO46" i="26"/>
  <c r="AN46" i="26"/>
  <c r="AM46" i="26"/>
  <c r="AL46" i="26"/>
  <c r="AK46" i="26"/>
  <c r="AJ46" i="26"/>
  <c r="AI46" i="26"/>
  <c r="AH46" i="26"/>
  <c r="AG46" i="26"/>
  <c r="AF46" i="26"/>
  <c r="AE46" i="26"/>
  <c r="AD46" i="26"/>
  <c r="AC46" i="26"/>
  <c r="AB46" i="26"/>
  <c r="AA46" i="26"/>
  <c r="Z46" i="26"/>
  <c r="Y46" i="26"/>
  <c r="X46" i="26"/>
  <c r="W46" i="26"/>
  <c r="V46" i="26"/>
  <c r="U46" i="26"/>
  <c r="T46" i="26"/>
  <c r="S46" i="26"/>
  <c r="R46" i="26"/>
  <c r="Q46" i="26"/>
  <c r="P46" i="26"/>
  <c r="O46" i="26"/>
  <c r="N46" i="26"/>
  <c r="M46" i="26"/>
  <c r="L46" i="26"/>
  <c r="K46" i="26"/>
  <c r="J46" i="26"/>
  <c r="I46" i="26"/>
  <c r="H46" i="26"/>
  <c r="G46" i="26"/>
  <c r="F46" i="26"/>
  <c r="E46" i="26"/>
  <c r="D46" i="26"/>
  <c r="C46" i="26"/>
  <c r="B46" i="26"/>
  <c r="LM45" i="26"/>
  <c r="LL45" i="26"/>
  <c r="LK45" i="26"/>
  <c r="LJ45" i="26"/>
  <c r="LI45" i="26"/>
  <c r="LH45" i="26"/>
  <c r="LG45" i="26"/>
  <c r="LF45" i="26"/>
  <c r="LE45" i="26"/>
  <c r="LD45" i="26"/>
  <c r="LC45" i="26"/>
  <c r="LB45" i="26"/>
  <c r="LA45" i="26"/>
  <c r="KZ45" i="26"/>
  <c r="KY45" i="26"/>
  <c r="KX45" i="26"/>
  <c r="KW45" i="26"/>
  <c r="KV45" i="26"/>
  <c r="KU45" i="26"/>
  <c r="KT45" i="26"/>
  <c r="KS45" i="26"/>
  <c r="KR45" i="26"/>
  <c r="KQ45" i="26"/>
  <c r="KP45" i="26"/>
  <c r="KO45" i="26"/>
  <c r="KN45" i="26"/>
  <c r="KM45" i="26"/>
  <c r="KL45" i="26"/>
  <c r="KK45" i="26"/>
  <c r="KJ45" i="26"/>
  <c r="KI45" i="26"/>
  <c r="KH45" i="26"/>
  <c r="KG45" i="26"/>
  <c r="KF45" i="26"/>
  <c r="KE45" i="26"/>
  <c r="KD45" i="26"/>
  <c r="KC45" i="26"/>
  <c r="KB45" i="26"/>
  <c r="KA45" i="26"/>
  <c r="JZ45" i="26"/>
  <c r="JY45" i="26"/>
  <c r="JX45" i="26"/>
  <c r="JW45" i="26"/>
  <c r="JV45" i="26"/>
  <c r="JU45" i="26"/>
  <c r="JT45" i="26"/>
  <c r="JS45" i="26"/>
  <c r="JR45" i="26"/>
  <c r="JQ45" i="26"/>
  <c r="JP45" i="26"/>
  <c r="JO45" i="26"/>
  <c r="JN45" i="26"/>
  <c r="JM45" i="26"/>
  <c r="JL45" i="26"/>
  <c r="JK45" i="26"/>
  <c r="JJ45" i="26"/>
  <c r="JI45" i="26"/>
  <c r="JH45" i="26"/>
  <c r="JG45" i="26"/>
  <c r="JF45" i="26"/>
  <c r="JE45" i="26"/>
  <c r="JD45" i="26"/>
  <c r="JC45" i="26"/>
  <c r="JB45" i="26"/>
  <c r="JA45" i="26"/>
  <c r="IZ45" i="26"/>
  <c r="IY45" i="26"/>
  <c r="IX45" i="26"/>
  <c r="IW45" i="26"/>
  <c r="IV45" i="26"/>
  <c r="IU45" i="26"/>
  <c r="IT45" i="26"/>
  <c r="IS45" i="26"/>
  <c r="IR45" i="26"/>
  <c r="IQ45" i="26"/>
  <c r="IP45" i="26"/>
  <c r="IO45" i="26"/>
  <c r="IN45" i="26"/>
  <c r="IM45" i="26"/>
  <c r="IL45" i="26"/>
  <c r="IK45" i="26"/>
  <c r="IJ45" i="26"/>
  <c r="II45" i="26"/>
  <c r="IH45" i="26"/>
  <c r="IG45" i="26"/>
  <c r="IF45" i="26"/>
  <c r="IE45" i="26"/>
  <c r="ID45" i="26"/>
  <c r="IC45" i="26"/>
  <c r="IB45" i="26"/>
  <c r="IA45" i="26"/>
  <c r="HZ45" i="26"/>
  <c r="HY45" i="26"/>
  <c r="HX45" i="26"/>
  <c r="HW45" i="26"/>
  <c r="HV45" i="26"/>
  <c r="HU45" i="26"/>
  <c r="HT45" i="26"/>
  <c r="HS45" i="26"/>
  <c r="HR45" i="26"/>
  <c r="HQ45" i="26"/>
  <c r="HP45" i="26"/>
  <c r="HO45" i="26"/>
  <c r="HN45" i="26"/>
  <c r="HM45" i="26"/>
  <c r="HL45" i="26"/>
  <c r="HK45" i="26"/>
  <c r="HJ45" i="26"/>
  <c r="HI45" i="26"/>
  <c r="HH45" i="26"/>
  <c r="HG45" i="26"/>
  <c r="HF45" i="26"/>
  <c r="HE45" i="26"/>
  <c r="HD45" i="26"/>
  <c r="HC45" i="26"/>
  <c r="HB45" i="26"/>
  <c r="HA45" i="26"/>
  <c r="GZ45" i="26"/>
  <c r="GY45" i="26"/>
  <c r="GX45" i="26"/>
  <c r="GW45" i="26"/>
  <c r="GV45" i="26"/>
  <c r="GU45" i="26"/>
  <c r="GT45" i="26"/>
  <c r="GS45" i="26"/>
  <c r="GR45" i="26"/>
  <c r="GQ45" i="26"/>
  <c r="GP45" i="26"/>
  <c r="GO45" i="26"/>
  <c r="GN45" i="26"/>
  <c r="GM45" i="26"/>
  <c r="GL45" i="26"/>
  <c r="GK45" i="26"/>
  <c r="GJ45" i="26"/>
  <c r="GI45" i="26"/>
  <c r="GH45" i="26"/>
  <c r="GG45" i="26"/>
  <c r="GF45" i="26"/>
  <c r="GE45" i="26"/>
  <c r="GD45" i="26"/>
  <c r="GC45" i="26"/>
  <c r="GB45" i="26"/>
  <c r="GA45" i="26"/>
  <c r="FZ45" i="26"/>
  <c r="FY45" i="26"/>
  <c r="FX45" i="26"/>
  <c r="FW45" i="26"/>
  <c r="FV45" i="26"/>
  <c r="FU45" i="26"/>
  <c r="FT45" i="26"/>
  <c r="FS45" i="26"/>
  <c r="FR45" i="26"/>
  <c r="FQ45" i="26"/>
  <c r="FP45" i="26"/>
  <c r="FO45" i="26"/>
  <c r="FN45" i="26"/>
  <c r="FM45" i="26"/>
  <c r="FL45" i="26"/>
  <c r="FK45" i="26"/>
  <c r="FJ45" i="26"/>
  <c r="FI45" i="26"/>
  <c r="FH45" i="26"/>
  <c r="FG45" i="26"/>
  <c r="FF45" i="26"/>
  <c r="FE45" i="26"/>
  <c r="FD45" i="26"/>
  <c r="FC45" i="26"/>
  <c r="FB45" i="26"/>
  <c r="FA45" i="26"/>
  <c r="EZ45" i="26"/>
  <c r="EY45" i="26"/>
  <c r="EX45" i="26"/>
  <c r="EW45" i="26"/>
  <c r="EV45" i="26"/>
  <c r="EU45" i="26"/>
  <c r="ET45" i="26"/>
  <c r="ES45" i="26"/>
  <c r="ER45" i="26"/>
  <c r="EQ45" i="26"/>
  <c r="EP45" i="26"/>
  <c r="EO45" i="26"/>
  <c r="EN45" i="26"/>
  <c r="EM45" i="26"/>
  <c r="EL45" i="26"/>
  <c r="EK45" i="26"/>
  <c r="EJ45" i="26"/>
  <c r="EI45" i="26"/>
  <c r="EH45" i="26"/>
  <c r="EG45" i="26"/>
  <c r="EF45" i="26"/>
  <c r="EE45" i="26"/>
  <c r="ED45" i="26"/>
  <c r="EC45" i="26"/>
  <c r="EB45" i="26"/>
  <c r="EA45" i="26"/>
  <c r="DZ45" i="26"/>
  <c r="DY45" i="26"/>
  <c r="DX45" i="26"/>
  <c r="DW45" i="26"/>
  <c r="DV45" i="26"/>
  <c r="DU45" i="26"/>
  <c r="DT45" i="26"/>
  <c r="DS45" i="26"/>
  <c r="DR45" i="26"/>
  <c r="DQ45" i="26"/>
  <c r="DP45" i="26"/>
  <c r="DO45" i="26"/>
  <c r="DN45" i="26"/>
  <c r="DM45" i="26"/>
  <c r="DL45" i="26"/>
  <c r="DK45" i="26"/>
  <c r="DJ45" i="26"/>
  <c r="DI45" i="26"/>
  <c r="DH45" i="26"/>
  <c r="DG45" i="26"/>
  <c r="DF45" i="26"/>
  <c r="DE45" i="26"/>
  <c r="DD45" i="26"/>
  <c r="DC45" i="26"/>
  <c r="DB45" i="26"/>
  <c r="DA45" i="26"/>
  <c r="CZ45" i="26"/>
  <c r="CY45" i="26"/>
  <c r="CX45" i="26"/>
  <c r="CW45" i="26"/>
  <c r="CV45" i="26"/>
  <c r="CU45" i="26"/>
  <c r="CT45" i="26"/>
  <c r="CS45" i="26"/>
  <c r="CR45" i="26"/>
  <c r="CQ45" i="26"/>
  <c r="CP45" i="26"/>
  <c r="CO45" i="26"/>
  <c r="CN45" i="26"/>
  <c r="CM45" i="26"/>
  <c r="CL45" i="26"/>
  <c r="CK45" i="26"/>
  <c r="CJ45" i="26"/>
  <c r="CI45" i="26"/>
  <c r="CH45" i="26"/>
  <c r="CG45" i="26"/>
  <c r="CF45" i="26"/>
  <c r="CE45" i="26"/>
  <c r="CD45" i="26"/>
  <c r="CC45" i="26"/>
  <c r="CB45" i="26"/>
  <c r="CA45" i="26"/>
  <c r="BZ45" i="26"/>
  <c r="BY45" i="26"/>
  <c r="BX45" i="26"/>
  <c r="BW45" i="26"/>
  <c r="BV45" i="26"/>
  <c r="BU45" i="26"/>
  <c r="BT45" i="26"/>
  <c r="BS45" i="26"/>
  <c r="BR45" i="26"/>
  <c r="BQ45" i="26"/>
  <c r="BP45" i="26"/>
  <c r="BO45" i="26"/>
  <c r="BN45" i="26"/>
  <c r="BM45" i="26"/>
  <c r="BL45" i="26"/>
  <c r="BK45" i="26"/>
  <c r="BJ45" i="26"/>
  <c r="BI45" i="26"/>
  <c r="BH45" i="26"/>
  <c r="BG45" i="26"/>
  <c r="BF45" i="26"/>
  <c r="BE45" i="26"/>
  <c r="BD45" i="26"/>
  <c r="BC45" i="26"/>
  <c r="BB45" i="26"/>
  <c r="BA45" i="26"/>
  <c r="AZ45" i="26"/>
  <c r="AY45" i="26"/>
  <c r="AX45" i="26"/>
  <c r="AW45" i="26"/>
  <c r="AV45" i="26"/>
  <c r="AU45" i="26"/>
  <c r="AT45" i="26"/>
  <c r="AS45" i="26"/>
  <c r="AR45" i="26"/>
  <c r="AQ45" i="26"/>
  <c r="AP45" i="26"/>
  <c r="AO45" i="26"/>
  <c r="AN45" i="26"/>
  <c r="AM45" i="26"/>
  <c r="AL45" i="26"/>
  <c r="AK45" i="26"/>
  <c r="AJ45" i="26"/>
  <c r="AI45" i="26"/>
  <c r="AH45" i="26"/>
  <c r="AG45" i="26"/>
  <c r="AF45" i="26"/>
  <c r="AE45" i="26"/>
  <c r="AD45" i="26"/>
  <c r="AC45" i="26"/>
  <c r="AB45" i="26"/>
  <c r="AA45" i="26"/>
  <c r="Z45" i="26"/>
  <c r="Y45" i="26"/>
  <c r="X45" i="26"/>
  <c r="W45" i="26"/>
  <c r="V45" i="26"/>
  <c r="U45" i="26"/>
  <c r="T45" i="26"/>
  <c r="S45" i="26"/>
  <c r="R45" i="26"/>
  <c r="Q45" i="26"/>
  <c r="P45" i="26"/>
  <c r="O45" i="26"/>
  <c r="N45" i="26"/>
  <c r="M45" i="26"/>
  <c r="L45" i="26"/>
  <c r="K45" i="26"/>
  <c r="J45" i="26"/>
  <c r="I45" i="26"/>
  <c r="H45" i="26"/>
  <c r="G45" i="26"/>
  <c r="F45" i="26"/>
  <c r="E45" i="26"/>
  <c r="D45" i="26"/>
  <c r="C45" i="26"/>
  <c r="B45" i="26"/>
  <c r="LM44" i="26"/>
  <c r="LL44" i="26"/>
  <c r="LK44" i="26"/>
  <c r="LJ44" i="26"/>
  <c r="LI44" i="26"/>
  <c r="LH44" i="26"/>
  <c r="LG44" i="26"/>
  <c r="LF44" i="26"/>
  <c r="LE44" i="26"/>
  <c r="LD44" i="26"/>
  <c r="LC44" i="26"/>
  <c r="LB44" i="26"/>
  <c r="LA44" i="26"/>
  <c r="KZ44" i="26"/>
  <c r="KY44" i="26"/>
  <c r="KX44" i="26"/>
  <c r="KW44" i="26"/>
  <c r="KV44" i="26"/>
  <c r="KU44" i="26"/>
  <c r="KT44" i="26"/>
  <c r="KS44" i="26"/>
  <c r="KR44" i="26"/>
  <c r="KQ44" i="26"/>
  <c r="KP44" i="26"/>
  <c r="KO44" i="26"/>
  <c r="KN44" i="26"/>
  <c r="KM44" i="26"/>
  <c r="KL44" i="26"/>
  <c r="KK44" i="26"/>
  <c r="KJ44" i="26"/>
  <c r="KI44" i="26"/>
  <c r="KH44" i="26"/>
  <c r="KG44" i="26"/>
  <c r="KF44" i="26"/>
  <c r="KE44" i="26"/>
  <c r="KD44" i="26"/>
  <c r="KC44" i="26"/>
  <c r="KB44" i="26"/>
  <c r="KA44" i="26"/>
  <c r="JZ44" i="26"/>
  <c r="JY44" i="26"/>
  <c r="JX44" i="26"/>
  <c r="JW44" i="26"/>
  <c r="JV44" i="26"/>
  <c r="JU44" i="26"/>
  <c r="JT44" i="26"/>
  <c r="JS44" i="26"/>
  <c r="JR44" i="26"/>
  <c r="JQ44" i="26"/>
  <c r="JP44" i="26"/>
  <c r="JO44" i="26"/>
  <c r="JN44" i="26"/>
  <c r="JM44" i="26"/>
  <c r="JL44" i="26"/>
  <c r="JK44" i="26"/>
  <c r="JJ44" i="26"/>
  <c r="JI44" i="26"/>
  <c r="JH44" i="26"/>
  <c r="JG44" i="26"/>
  <c r="JF44" i="26"/>
  <c r="JE44" i="26"/>
  <c r="JD44" i="26"/>
  <c r="JC44" i="26"/>
  <c r="JB44" i="26"/>
  <c r="JA44" i="26"/>
  <c r="IZ44" i="26"/>
  <c r="IY44" i="26"/>
  <c r="IX44" i="26"/>
  <c r="IW44" i="26"/>
  <c r="IV44" i="26"/>
  <c r="IU44" i="26"/>
  <c r="IT44" i="26"/>
  <c r="IS44" i="26"/>
  <c r="IR44" i="26"/>
  <c r="IQ44" i="26"/>
  <c r="IP44" i="26"/>
  <c r="IO44" i="26"/>
  <c r="IN44" i="26"/>
  <c r="IM44" i="26"/>
  <c r="IL44" i="26"/>
  <c r="IK44" i="26"/>
  <c r="IJ44" i="26"/>
  <c r="II44" i="26"/>
  <c r="IH44" i="26"/>
  <c r="IG44" i="26"/>
  <c r="IF44" i="26"/>
  <c r="IE44" i="26"/>
  <c r="ID44" i="26"/>
  <c r="IC44" i="26"/>
  <c r="IB44" i="26"/>
  <c r="IA44" i="26"/>
  <c r="HZ44" i="26"/>
  <c r="HY44" i="26"/>
  <c r="HX44" i="26"/>
  <c r="HW44" i="26"/>
  <c r="HV44" i="26"/>
  <c r="HU44" i="26"/>
  <c r="HT44" i="26"/>
  <c r="HS44" i="26"/>
  <c r="HR44" i="26"/>
  <c r="HQ44" i="26"/>
  <c r="HP44" i="26"/>
  <c r="HO44" i="26"/>
  <c r="HN44" i="26"/>
  <c r="HM44" i="26"/>
  <c r="HL44" i="26"/>
  <c r="HK44" i="26"/>
  <c r="HJ44" i="26"/>
  <c r="HI44" i="26"/>
  <c r="HH44" i="26"/>
  <c r="HG44" i="26"/>
  <c r="HF44" i="26"/>
  <c r="HE44" i="26"/>
  <c r="HD44" i="26"/>
  <c r="HC44" i="26"/>
  <c r="HB44" i="26"/>
  <c r="HA44" i="26"/>
  <c r="GZ44" i="26"/>
  <c r="GY44" i="26"/>
  <c r="GX44" i="26"/>
  <c r="GW44" i="26"/>
  <c r="GV44" i="26"/>
  <c r="GU44" i="26"/>
  <c r="GT44" i="26"/>
  <c r="GS44" i="26"/>
  <c r="GR44" i="26"/>
  <c r="GQ44" i="26"/>
  <c r="GP44" i="26"/>
  <c r="GO44" i="26"/>
  <c r="GN44" i="26"/>
  <c r="GM44" i="26"/>
  <c r="GL44" i="26"/>
  <c r="GK44" i="26"/>
  <c r="GJ44" i="26"/>
  <c r="GI44" i="26"/>
  <c r="GH44" i="26"/>
  <c r="GG44" i="26"/>
  <c r="GF44" i="26"/>
  <c r="GE44" i="26"/>
  <c r="GD44" i="26"/>
  <c r="GC44" i="26"/>
  <c r="GB44" i="26"/>
  <c r="GA44" i="26"/>
  <c r="FZ44" i="26"/>
  <c r="FY44" i="26"/>
  <c r="FX44" i="26"/>
  <c r="FW44" i="26"/>
  <c r="FV44" i="26"/>
  <c r="FU44" i="26"/>
  <c r="FT44" i="26"/>
  <c r="FS44" i="26"/>
  <c r="FR44" i="26"/>
  <c r="FQ44" i="26"/>
  <c r="FP44" i="26"/>
  <c r="FO44" i="26"/>
  <c r="FN44" i="26"/>
  <c r="FM44" i="26"/>
  <c r="FL44" i="26"/>
  <c r="FK44" i="26"/>
  <c r="FJ44" i="26"/>
  <c r="FI44" i="26"/>
  <c r="FH44" i="26"/>
  <c r="FG44" i="26"/>
  <c r="FF44" i="26"/>
  <c r="FE44" i="26"/>
  <c r="FD44" i="26"/>
  <c r="FC44" i="26"/>
  <c r="FB44" i="26"/>
  <c r="FA44" i="26"/>
  <c r="EZ44" i="26"/>
  <c r="EY44" i="26"/>
  <c r="EX44" i="26"/>
  <c r="EW44" i="26"/>
  <c r="EV44" i="26"/>
  <c r="EU44" i="26"/>
  <c r="ET44" i="26"/>
  <c r="ES44" i="26"/>
  <c r="ER44" i="26"/>
  <c r="EQ44" i="26"/>
  <c r="EP44" i="26"/>
  <c r="EO44" i="26"/>
  <c r="EN44" i="26"/>
  <c r="EM44" i="26"/>
  <c r="EL44" i="26"/>
  <c r="EK44" i="26"/>
  <c r="EJ44" i="26"/>
  <c r="EI44" i="26"/>
  <c r="EH44" i="26"/>
  <c r="EG44" i="26"/>
  <c r="EF44" i="26"/>
  <c r="EE44" i="26"/>
  <c r="ED44" i="26"/>
  <c r="EC44" i="26"/>
  <c r="EB44" i="26"/>
  <c r="EA44" i="26"/>
  <c r="DZ44" i="26"/>
  <c r="DY44" i="26"/>
  <c r="DX44" i="26"/>
  <c r="DW44" i="26"/>
  <c r="DV44" i="26"/>
  <c r="DU44" i="26"/>
  <c r="DT44" i="26"/>
  <c r="DS44" i="26"/>
  <c r="DR44" i="26"/>
  <c r="DQ44" i="26"/>
  <c r="DP44" i="26"/>
  <c r="DO44" i="26"/>
  <c r="DN44" i="26"/>
  <c r="DM44" i="26"/>
  <c r="DL44" i="26"/>
  <c r="DK44" i="26"/>
  <c r="DJ44" i="26"/>
  <c r="DI44" i="26"/>
  <c r="DH44" i="26"/>
  <c r="DG44" i="26"/>
  <c r="DF44" i="26"/>
  <c r="DE44" i="26"/>
  <c r="DD44" i="26"/>
  <c r="DC44" i="26"/>
  <c r="DB44" i="26"/>
  <c r="DA44" i="26"/>
  <c r="CZ44" i="26"/>
  <c r="CY44" i="26"/>
  <c r="CX44" i="26"/>
  <c r="CW44" i="26"/>
  <c r="CV44" i="26"/>
  <c r="CU44" i="26"/>
  <c r="CT44" i="26"/>
  <c r="CS44" i="26"/>
  <c r="CR44" i="26"/>
  <c r="CQ44" i="26"/>
  <c r="CP44" i="26"/>
  <c r="CO44" i="26"/>
  <c r="CN44" i="26"/>
  <c r="CM44" i="26"/>
  <c r="CL44" i="26"/>
  <c r="CK44" i="26"/>
  <c r="CJ44" i="26"/>
  <c r="CI44" i="26"/>
  <c r="CH44" i="26"/>
  <c r="CG44" i="26"/>
  <c r="CF44" i="26"/>
  <c r="CE44" i="26"/>
  <c r="CD44" i="26"/>
  <c r="CC44" i="26"/>
  <c r="CB44" i="26"/>
  <c r="CA44" i="26"/>
  <c r="BZ44" i="26"/>
  <c r="BY44" i="26"/>
  <c r="BX44" i="26"/>
  <c r="BW44" i="26"/>
  <c r="BV44" i="26"/>
  <c r="BU44" i="26"/>
  <c r="BT44" i="26"/>
  <c r="BS44" i="26"/>
  <c r="BR44" i="26"/>
  <c r="BQ44" i="26"/>
  <c r="BP44" i="26"/>
  <c r="BO44" i="26"/>
  <c r="BN44" i="26"/>
  <c r="BM44" i="26"/>
  <c r="BL44" i="26"/>
  <c r="BK44" i="26"/>
  <c r="BJ44" i="26"/>
  <c r="BI44" i="26"/>
  <c r="BH44" i="26"/>
  <c r="BG44" i="26"/>
  <c r="BF44" i="26"/>
  <c r="BE44" i="26"/>
  <c r="BD44" i="26"/>
  <c r="BC44" i="26"/>
  <c r="BB44" i="26"/>
  <c r="BA44" i="26"/>
  <c r="AZ44" i="26"/>
  <c r="AY44" i="26"/>
  <c r="AX44" i="26"/>
  <c r="AW44" i="26"/>
  <c r="AV44" i="26"/>
  <c r="AU44" i="26"/>
  <c r="AT44" i="26"/>
  <c r="AS44" i="26"/>
  <c r="AR44" i="26"/>
  <c r="AQ44" i="26"/>
  <c r="AP44" i="26"/>
  <c r="AO44" i="26"/>
  <c r="AN44" i="26"/>
  <c r="AM44" i="26"/>
  <c r="AL44" i="26"/>
  <c r="AK44" i="26"/>
  <c r="AJ44" i="26"/>
  <c r="AI44" i="26"/>
  <c r="AH44" i="26"/>
  <c r="AG44" i="26"/>
  <c r="AF44" i="26"/>
  <c r="AE44" i="26"/>
  <c r="AD44" i="26"/>
  <c r="AC44" i="26"/>
  <c r="AB44" i="26"/>
  <c r="AA44" i="26"/>
  <c r="Z44" i="26"/>
  <c r="Y44" i="26"/>
  <c r="X44" i="26"/>
  <c r="W44" i="26"/>
  <c r="V44" i="26"/>
  <c r="U44" i="26"/>
  <c r="T44" i="26"/>
  <c r="S44" i="26"/>
  <c r="R44" i="26"/>
  <c r="Q44" i="26"/>
  <c r="P44" i="26"/>
  <c r="O44" i="26"/>
  <c r="N44" i="26"/>
  <c r="M44" i="26"/>
  <c r="L44" i="26"/>
  <c r="K44" i="26"/>
  <c r="J44" i="26"/>
  <c r="I44" i="26"/>
  <c r="H44" i="26"/>
  <c r="G44" i="26"/>
  <c r="F44" i="26"/>
  <c r="E44" i="26"/>
  <c r="D44" i="26"/>
  <c r="C44" i="26"/>
  <c r="B44" i="26"/>
  <c r="LM43" i="26"/>
  <c r="LL43" i="26"/>
  <c r="LK43" i="26"/>
  <c r="LJ43" i="26"/>
  <c r="LI43" i="26"/>
  <c r="LH43" i="26"/>
  <c r="LG43" i="26"/>
  <c r="LF43" i="26"/>
  <c r="LE43" i="26"/>
  <c r="LD43" i="26"/>
  <c r="LC43" i="26"/>
  <c r="LB43" i="26"/>
  <c r="LA43" i="26"/>
  <c r="KZ43" i="26"/>
  <c r="KY43" i="26"/>
  <c r="KX43" i="26"/>
  <c r="KW43" i="26"/>
  <c r="KV43" i="26"/>
  <c r="KU43" i="26"/>
  <c r="KT43" i="26"/>
  <c r="KS43" i="26"/>
  <c r="KR43" i="26"/>
  <c r="KQ43" i="26"/>
  <c r="KP43" i="26"/>
  <c r="KO43" i="26"/>
  <c r="KN43" i="26"/>
  <c r="KM43" i="26"/>
  <c r="KL43" i="26"/>
  <c r="KK43" i="26"/>
  <c r="KJ43" i="26"/>
  <c r="KI43" i="26"/>
  <c r="KH43" i="26"/>
  <c r="KG43" i="26"/>
  <c r="KF43" i="26"/>
  <c r="KE43" i="26"/>
  <c r="KD43" i="26"/>
  <c r="KC43" i="26"/>
  <c r="KB43" i="26"/>
  <c r="KA43" i="26"/>
  <c r="JZ43" i="26"/>
  <c r="JY43" i="26"/>
  <c r="JX43" i="26"/>
  <c r="JW43" i="26"/>
  <c r="JV43" i="26"/>
  <c r="JU43" i="26"/>
  <c r="JT43" i="26"/>
  <c r="JS43" i="26"/>
  <c r="JR43" i="26"/>
  <c r="JQ43" i="26"/>
  <c r="JP43" i="26"/>
  <c r="JO43" i="26"/>
  <c r="JN43" i="26"/>
  <c r="JM43" i="26"/>
  <c r="JL43" i="26"/>
  <c r="JK43" i="26"/>
  <c r="JJ43" i="26"/>
  <c r="JI43" i="26"/>
  <c r="JH43" i="26"/>
  <c r="JG43" i="26"/>
  <c r="JF43" i="26"/>
  <c r="JE43" i="26"/>
  <c r="JD43" i="26"/>
  <c r="JC43" i="26"/>
  <c r="JB43" i="26"/>
  <c r="JA43" i="26"/>
  <c r="IZ43" i="26"/>
  <c r="IY43" i="26"/>
  <c r="IX43" i="26"/>
  <c r="IW43" i="26"/>
  <c r="IV43" i="26"/>
  <c r="IU43" i="26"/>
  <c r="IT43" i="26"/>
  <c r="IS43" i="26"/>
  <c r="IR43" i="26"/>
  <c r="IQ43" i="26"/>
  <c r="IP43" i="26"/>
  <c r="IO43" i="26"/>
  <c r="IN43" i="26"/>
  <c r="IM43" i="26"/>
  <c r="IL43" i="26"/>
  <c r="IK43" i="26"/>
  <c r="IJ43" i="26"/>
  <c r="II43" i="26"/>
  <c r="IH43" i="26"/>
  <c r="IG43" i="26"/>
  <c r="IF43" i="26"/>
  <c r="IE43" i="26"/>
  <c r="ID43" i="26"/>
  <c r="IC43" i="26"/>
  <c r="IB43" i="26"/>
  <c r="IA43" i="26"/>
  <c r="HZ43" i="26"/>
  <c r="HY43" i="26"/>
  <c r="HX43" i="26"/>
  <c r="HW43" i="26"/>
  <c r="HV43" i="26"/>
  <c r="HU43" i="26"/>
  <c r="HT43" i="26"/>
  <c r="HS43" i="26"/>
  <c r="HR43" i="26"/>
  <c r="HQ43" i="26"/>
  <c r="HP43" i="26"/>
  <c r="HO43" i="26"/>
  <c r="HN43" i="26"/>
  <c r="HM43" i="26"/>
  <c r="HL43" i="26"/>
  <c r="HK43" i="26"/>
  <c r="HJ43" i="26"/>
  <c r="HI43" i="26"/>
  <c r="HH43" i="26"/>
  <c r="HG43" i="26"/>
  <c r="HF43" i="26"/>
  <c r="HE43" i="26"/>
  <c r="HD43" i="26"/>
  <c r="HC43" i="26"/>
  <c r="HB43" i="26"/>
  <c r="HA43" i="26"/>
  <c r="GZ43" i="26"/>
  <c r="GY43" i="26"/>
  <c r="GX43" i="26"/>
  <c r="GW43" i="26"/>
  <c r="GV43" i="26"/>
  <c r="GU43" i="26"/>
  <c r="GT43" i="26"/>
  <c r="GS43" i="26"/>
  <c r="GR43" i="26"/>
  <c r="GQ43" i="26"/>
  <c r="GP43" i="26"/>
  <c r="GO43" i="26"/>
  <c r="GN43" i="26"/>
  <c r="GM43" i="26"/>
  <c r="GL43" i="26"/>
  <c r="GK43" i="26"/>
  <c r="GJ43" i="26"/>
  <c r="GI43" i="26"/>
  <c r="GH43" i="26"/>
  <c r="GG43" i="26"/>
  <c r="GF43" i="26"/>
  <c r="GE43" i="26"/>
  <c r="GD43" i="26"/>
  <c r="GC43" i="26"/>
  <c r="GB43" i="26"/>
  <c r="GA43" i="26"/>
  <c r="FZ43" i="26"/>
  <c r="FY43" i="26"/>
  <c r="FX43" i="26"/>
  <c r="FW43" i="26"/>
  <c r="FV43" i="26"/>
  <c r="FU43" i="26"/>
  <c r="FT43" i="26"/>
  <c r="FS43" i="26"/>
  <c r="FR43" i="26"/>
  <c r="FQ43" i="26"/>
  <c r="FP43" i="26"/>
  <c r="FO43" i="26"/>
  <c r="FN43" i="26"/>
  <c r="FM43" i="26"/>
  <c r="FL43" i="26"/>
  <c r="FK43" i="26"/>
  <c r="FJ43" i="26"/>
  <c r="FI43" i="26"/>
  <c r="FH43" i="26"/>
  <c r="FG43" i="26"/>
  <c r="FF43" i="26"/>
  <c r="FE43" i="26"/>
  <c r="FD43" i="26"/>
  <c r="FC43" i="26"/>
  <c r="FB43" i="26"/>
  <c r="FA43" i="26"/>
  <c r="EZ43" i="26"/>
  <c r="EY43" i="26"/>
  <c r="EX43" i="26"/>
  <c r="EW43" i="26"/>
  <c r="EV43" i="26"/>
  <c r="EU43" i="26"/>
  <c r="ET43" i="26"/>
  <c r="ES43" i="26"/>
  <c r="ER43" i="26"/>
  <c r="EQ43" i="26"/>
  <c r="EP43" i="26"/>
  <c r="EO43" i="26"/>
  <c r="EN43" i="26"/>
  <c r="EM43" i="26"/>
  <c r="EL43" i="26"/>
  <c r="EK43" i="26"/>
  <c r="EJ43" i="26"/>
  <c r="EI43" i="26"/>
  <c r="EH43" i="26"/>
  <c r="EG43" i="26"/>
  <c r="EF43" i="26"/>
  <c r="EE43" i="26"/>
  <c r="ED43" i="26"/>
  <c r="EC43" i="26"/>
  <c r="EB43" i="26"/>
  <c r="EA43" i="26"/>
  <c r="DZ43" i="26"/>
  <c r="DY43" i="26"/>
  <c r="DX43" i="26"/>
  <c r="DW43" i="26"/>
  <c r="DV43" i="26"/>
  <c r="DU43" i="26"/>
  <c r="DT43" i="26"/>
  <c r="DS43" i="26"/>
  <c r="DR43" i="26"/>
  <c r="DQ43" i="26"/>
  <c r="DP43" i="26"/>
  <c r="DO43" i="26"/>
  <c r="DN43" i="26"/>
  <c r="DM43" i="26"/>
  <c r="DL43" i="26"/>
  <c r="DK43" i="26"/>
  <c r="DJ43" i="26"/>
  <c r="DI43" i="26"/>
  <c r="DH43" i="26"/>
  <c r="DG43" i="26"/>
  <c r="DF43" i="26"/>
  <c r="DE43" i="26"/>
  <c r="DD43" i="26"/>
  <c r="DC43" i="26"/>
  <c r="DB43" i="26"/>
  <c r="DA43" i="26"/>
  <c r="CZ43" i="26"/>
  <c r="CY43" i="26"/>
  <c r="CX43" i="26"/>
  <c r="CW43" i="26"/>
  <c r="CV43" i="26"/>
  <c r="CU43" i="26"/>
  <c r="CT43" i="26"/>
  <c r="CS43" i="26"/>
  <c r="CR43" i="26"/>
  <c r="CQ43" i="26"/>
  <c r="CP43" i="26"/>
  <c r="CO43" i="26"/>
  <c r="CN43" i="26"/>
  <c r="CM43" i="26"/>
  <c r="CL43" i="26"/>
  <c r="CK43" i="26"/>
  <c r="CJ43" i="26"/>
  <c r="CI43" i="26"/>
  <c r="CH43" i="26"/>
  <c r="CG43" i="26"/>
  <c r="CF43" i="26"/>
  <c r="CE43" i="26"/>
  <c r="CD43" i="26"/>
  <c r="CC43" i="26"/>
  <c r="CB43" i="26"/>
  <c r="CA43" i="26"/>
  <c r="BZ43" i="26"/>
  <c r="BY43" i="26"/>
  <c r="BX43" i="26"/>
  <c r="BW43" i="26"/>
  <c r="BV43" i="26"/>
  <c r="BU43" i="26"/>
  <c r="BT43" i="26"/>
  <c r="BS43" i="26"/>
  <c r="BR43" i="26"/>
  <c r="BQ43" i="26"/>
  <c r="BP43" i="26"/>
  <c r="BO43" i="26"/>
  <c r="BN43" i="26"/>
  <c r="BM43" i="26"/>
  <c r="BL43" i="26"/>
  <c r="BK43" i="26"/>
  <c r="BJ43" i="26"/>
  <c r="BI43" i="26"/>
  <c r="BH43" i="26"/>
  <c r="BG43" i="26"/>
  <c r="BF43" i="26"/>
  <c r="BE43" i="26"/>
  <c r="BD43" i="26"/>
  <c r="BC43" i="26"/>
  <c r="BB43" i="26"/>
  <c r="BA43" i="26"/>
  <c r="AZ43" i="26"/>
  <c r="AY43" i="26"/>
  <c r="AX43" i="26"/>
  <c r="AW43" i="26"/>
  <c r="AV43" i="26"/>
  <c r="AU43" i="26"/>
  <c r="AT43" i="26"/>
  <c r="AS43" i="26"/>
  <c r="AR43" i="26"/>
  <c r="AQ43" i="26"/>
  <c r="AP43" i="26"/>
  <c r="AO43" i="26"/>
  <c r="AN43" i="26"/>
  <c r="AM43" i="26"/>
  <c r="AL43" i="26"/>
  <c r="AK43" i="26"/>
  <c r="AJ43" i="26"/>
  <c r="AI43" i="26"/>
  <c r="AH43" i="26"/>
  <c r="AG43" i="26"/>
  <c r="AF43" i="26"/>
  <c r="AE43" i="26"/>
  <c r="AD43" i="26"/>
  <c r="AC43" i="26"/>
  <c r="AB43" i="26"/>
  <c r="AA43" i="26"/>
  <c r="Z43" i="26"/>
  <c r="Y43" i="26"/>
  <c r="X43" i="26"/>
  <c r="W43" i="26"/>
  <c r="V43" i="26"/>
  <c r="U43" i="26"/>
  <c r="T43" i="26"/>
  <c r="S43" i="26"/>
  <c r="R43" i="26"/>
  <c r="Q43" i="26"/>
  <c r="P43" i="26"/>
  <c r="O43" i="26"/>
  <c r="N43" i="26"/>
  <c r="M43" i="26"/>
  <c r="L43" i="26"/>
  <c r="K43" i="26"/>
  <c r="J43" i="26"/>
  <c r="I43" i="26"/>
  <c r="H43" i="26"/>
  <c r="G43" i="26"/>
  <c r="F43" i="26"/>
  <c r="E43" i="26"/>
  <c r="D43" i="26"/>
  <c r="C43" i="26"/>
  <c r="B43" i="26"/>
  <c r="LM42" i="26"/>
  <c r="LL42" i="26"/>
  <c r="LK42" i="26"/>
  <c r="LJ42" i="26"/>
  <c r="LI42" i="26"/>
  <c r="LH42" i="26"/>
  <c r="LG42" i="26"/>
  <c r="LF42" i="26"/>
  <c r="LE42" i="26"/>
  <c r="LD42" i="26"/>
  <c r="LC42" i="26"/>
  <c r="LB42" i="26"/>
  <c r="LA42" i="26"/>
  <c r="KZ42" i="26"/>
  <c r="KY42" i="26"/>
  <c r="KX42" i="26"/>
  <c r="KW42" i="26"/>
  <c r="KV42" i="26"/>
  <c r="KU42" i="26"/>
  <c r="KT42" i="26"/>
  <c r="KS42" i="26"/>
  <c r="KR42" i="26"/>
  <c r="KQ42" i="26"/>
  <c r="KP42" i="26"/>
  <c r="KO42" i="26"/>
  <c r="KN42" i="26"/>
  <c r="KM42" i="26"/>
  <c r="KL42" i="26"/>
  <c r="KK42" i="26"/>
  <c r="KJ42" i="26"/>
  <c r="KI42" i="26"/>
  <c r="KH42" i="26"/>
  <c r="KG42" i="26"/>
  <c r="KF42" i="26"/>
  <c r="KE42" i="26"/>
  <c r="KD42" i="26"/>
  <c r="KC42" i="26"/>
  <c r="KB42" i="26"/>
  <c r="KA42" i="26"/>
  <c r="JZ42" i="26"/>
  <c r="JY42" i="26"/>
  <c r="JX42" i="26"/>
  <c r="JW42" i="26"/>
  <c r="JV42" i="26"/>
  <c r="JU42" i="26"/>
  <c r="JT42" i="26"/>
  <c r="JS42" i="26"/>
  <c r="JR42" i="26"/>
  <c r="JQ42" i="26"/>
  <c r="JP42" i="26"/>
  <c r="JO42" i="26"/>
  <c r="JN42" i="26"/>
  <c r="JM42" i="26"/>
  <c r="JL42" i="26"/>
  <c r="JK42" i="26"/>
  <c r="JJ42" i="26"/>
  <c r="JI42" i="26"/>
  <c r="JH42" i="26"/>
  <c r="JG42" i="26"/>
  <c r="JF42" i="26"/>
  <c r="JE42" i="26"/>
  <c r="JD42" i="26"/>
  <c r="JC42" i="26"/>
  <c r="JB42" i="26"/>
  <c r="JA42" i="26"/>
  <c r="IZ42" i="26"/>
  <c r="IY42" i="26"/>
  <c r="IX42" i="26"/>
  <c r="IW42" i="26"/>
  <c r="IV42" i="26"/>
  <c r="IU42" i="26"/>
  <c r="IT42" i="26"/>
  <c r="IS42" i="26"/>
  <c r="IR42" i="26"/>
  <c r="IQ42" i="26"/>
  <c r="IP42" i="26"/>
  <c r="IO42" i="26"/>
  <c r="IN42" i="26"/>
  <c r="IM42" i="26"/>
  <c r="IL42" i="26"/>
  <c r="IK42" i="26"/>
  <c r="IJ42" i="26"/>
  <c r="II42" i="26"/>
  <c r="IH42" i="26"/>
  <c r="IG42" i="26"/>
  <c r="IF42" i="26"/>
  <c r="IE42" i="26"/>
  <c r="ID42" i="26"/>
  <c r="IC42" i="26"/>
  <c r="IB42" i="26"/>
  <c r="IA42" i="26"/>
  <c r="HZ42" i="26"/>
  <c r="HY42" i="26"/>
  <c r="HX42" i="26"/>
  <c r="HW42" i="26"/>
  <c r="HV42" i="26"/>
  <c r="HU42" i="26"/>
  <c r="HT42" i="26"/>
  <c r="HS42" i="26"/>
  <c r="HR42" i="26"/>
  <c r="HQ42" i="26"/>
  <c r="HP42" i="26"/>
  <c r="HO42" i="26"/>
  <c r="HN42" i="26"/>
  <c r="HM42" i="26"/>
  <c r="HL42" i="26"/>
  <c r="HK42" i="26"/>
  <c r="HJ42" i="26"/>
  <c r="HI42" i="26"/>
  <c r="HH42" i="26"/>
  <c r="HG42" i="26"/>
  <c r="HF42" i="26"/>
  <c r="HE42" i="26"/>
  <c r="HD42" i="26"/>
  <c r="HC42" i="26"/>
  <c r="HB42" i="26"/>
  <c r="HA42" i="26"/>
  <c r="GZ42" i="26"/>
  <c r="GY42" i="26"/>
  <c r="GX42" i="26"/>
  <c r="GW42" i="26"/>
  <c r="GV42" i="26"/>
  <c r="GU42" i="26"/>
  <c r="GT42" i="26"/>
  <c r="GS42" i="26"/>
  <c r="GR42" i="26"/>
  <c r="GQ42" i="26"/>
  <c r="GP42" i="26"/>
  <c r="GO42" i="26"/>
  <c r="GN42" i="26"/>
  <c r="GM42" i="26"/>
  <c r="GL42" i="26"/>
  <c r="GK42" i="26"/>
  <c r="GJ42" i="26"/>
  <c r="GI42" i="26"/>
  <c r="GH42" i="26"/>
  <c r="GG42" i="26"/>
  <c r="GF42" i="26"/>
  <c r="GE42" i="26"/>
  <c r="GD42" i="26"/>
  <c r="GC42" i="26"/>
  <c r="GB42" i="26"/>
  <c r="GA42" i="26"/>
  <c r="FZ42" i="26"/>
  <c r="FY42" i="26"/>
  <c r="FX42" i="26"/>
  <c r="FW42" i="26"/>
  <c r="FV42" i="26"/>
  <c r="FU42" i="26"/>
  <c r="FT42" i="26"/>
  <c r="FS42" i="26"/>
  <c r="FR42" i="26"/>
  <c r="FQ42" i="26"/>
  <c r="FP42" i="26"/>
  <c r="FO42" i="26"/>
  <c r="FN42" i="26"/>
  <c r="FM42" i="26"/>
  <c r="FL42" i="26"/>
  <c r="FK42" i="26"/>
  <c r="FJ42" i="26"/>
  <c r="FI42" i="26"/>
  <c r="FH42" i="26"/>
  <c r="FG42" i="26"/>
  <c r="FF42" i="26"/>
  <c r="FE42" i="26"/>
  <c r="FD42" i="26"/>
  <c r="FC42" i="26"/>
  <c r="FB42" i="26"/>
  <c r="FA42" i="26"/>
  <c r="EZ42" i="26"/>
  <c r="EY42" i="26"/>
  <c r="EX42" i="26"/>
  <c r="EW42" i="26"/>
  <c r="EV42" i="26"/>
  <c r="EU42" i="26"/>
  <c r="ET42" i="26"/>
  <c r="ES42" i="26"/>
  <c r="ER42" i="26"/>
  <c r="EQ42" i="26"/>
  <c r="EP42" i="26"/>
  <c r="EO42" i="26"/>
  <c r="EN42" i="26"/>
  <c r="EM42" i="26"/>
  <c r="EL42" i="26"/>
  <c r="EK42" i="26"/>
  <c r="EJ42" i="26"/>
  <c r="EI42" i="26"/>
  <c r="EH42" i="26"/>
  <c r="EG42" i="26"/>
  <c r="EF42" i="26"/>
  <c r="EE42" i="26"/>
  <c r="ED42" i="26"/>
  <c r="EC42" i="26"/>
  <c r="EB42" i="26"/>
  <c r="EA42" i="26"/>
  <c r="DZ42" i="26"/>
  <c r="DY42" i="26"/>
  <c r="DX42" i="26"/>
  <c r="DW42" i="26"/>
  <c r="DV42" i="26"/>
  <c r="DU42" i="26"/>
  <c r="DT42" i="26"/>
  <c r="DS42" i="26"/>
  <c r="DR42" i="26"/>
  <c r="DQ42" i="26"/>
  <c r="DP42" i="26"/>
  <c r="DO42" i="26"/>
  <c r="DN42" i="26"/>
  <c r="DM42" i="26"/>
  <c r="DL42" i="26"/>
  <c r="DK42" i="26"/>
  <c r="DJ42" i="26"/>
  <c r="DI42" i="26"/>
  <c r="DH42" i="26"/>
  <c r="DG42" i="26"/>
  <c r="DF42" i="26"/>
  <c r="DE42" i="26"/>
  <c r="DD42" i="26"/>
  <c r="DC42" i="26"/>
  <c r="DB42" i="26"/>
  <c r="DA42" i="26"/>
  <c r="CZ42" i="26"/>
  <c r="CY42" i="26"/>
  <c r="CX42" i="26"/>
  <c r="CW42" i="26"/>
  <c r="CV42" i="26"/>
  <c r="CU42" i="26"/>
  <c r="CT42" i="26"/>
  <c r="CS42" i="26"/>
  <c r="CR42" i="26"/>
  <c r="CQ42" i="26"/>
  <c r="CP42" i="26"/>
  <c r="CO42" i="26"/>
  <c r="CN42" i="26"/>
  <c r="CM42" i="26"/>
  <c r="CL42" i="26"/>
  <c r="CK42" i="26"/>
  <c r="CJ42" i="26"/>
  <c r="CI42" i="26"/>
  <c r="CH42" i="26"/>
  <c r="CG42" i="26"/>
  <c r="CF42" i="26"/>
  <c r="CE42" i="26"/>
  <c r="CD42" i="26"/>
  <c r="CC42" i="26"/>
  <c r="CB42" i="26"/>
  <c r="CA42" i="26"/>
  <c r="BZ42" i="26"/>
  <c r="BY42" i="26"/>
  <c r="BX42" i="26"/>
  <c r="BW42" i="26"/>
  <c r="BV42" i="26"/>
  <c r="BU42" i="26"/>
  <c r="BT42" i="26"/>
  <c r="BS42" i="26"/>
  <c r="BR42" i="26"/>
  <c r="BQ42" i="26"/>
  <c r="BP42" i="26"/>
  <c r="BO42" i="26"/>
  <c r="BN42" i="26"/>
  <c r="BM42" i="26"/>
  <c r="BL42" i="26"/>
  <c r="BK42" i="26"/>
  <c r="BJ42" i="26"/>
  <c r="BI42" i="26"/>
  <c r="BH42" i="26"/>
  <c r="BG42" i="26"/>
  <c r="BF42" i="26"/>
  <c r="BE42" i="26"/>
  <c r="BD42" i="26"/>
  <c r="BC42" i="26"/>
  <c r="BB42" i="26"/>
  <c r="BA42" i="26"/>
  <c r="AZ42" i="26"/>
  <c r="AY42" i="26"/>
  <c r="AX42" i="26"/>
  <c r="AW42" i="26"/>
  <c r="AV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R42" i="26"/>
  <c r="Q42" i="26"/>
  <c r="P42" i="26"/>
  <c r="O42" i="26"/>
  <c r="N42" i="26"/>
  <c r="M42" i="26"/>
  <c r="L42" i="26"/>
  <c r="K42" i="26"/>
  <c r="J42" i="26"/>
  <c r="I42" i="26"/>
  <c r="H42" i="26"/>
  <c r="G42" i="26"/>
  <c r="F42" i="26"/>
  <c r="E42" i="26"/>
  <c r="D42" i="26"/>
  <c r="C42" i="26"/>
  <c r="B42" i="26"/>
  <c r="LM41" i="26"/>
  <c r="LL41" i="26"/>
  <c r="LK41" i="26"/>
  <c r="LJ41" i="26"/>
  <c r="LI41" i="26"/>
  <c r="LH41" i="26"/>
  <c r="LG41" i="26"/>
  <c r="LF41" i="26"/>
  <c r="LE41" i="26"/>
  <c r="LD41" i="26"/>
  <c r="LC41" i="26"/>
  <c r="LB41" i="26"/>
  <c r="LA41" i="26"/>
  <c r="KZ41" i="26"/>
  <c r="KY41" i="26"/>
  <c r="KX41" i="26"/>
  <c r="KW41" i="26"/>
  <c r="KV41" i="26"/>
  <c r="KU41" i="26"/>
  <c r="KT41" i="26"/>
  <c r="KS41" i="26"/>
  <c r="KR41" i="26"/>
  <c r="KQ41" i="26"/>
  <c r="KP41" i="26"/>
  <c r="KO41" i="26"/>
  <c r="KN41" i="26"/>
  <c r="KM41" i="26"/>
  <c r="KL41" i="26"/>
  <c r="KK41" i="26"/>
  <c r="KJ41" i="26"/>
  <c r="KI41" i="26"/>
  <c r="KH41" i="26"/>
  <c r="KG41" i="26"/>
  <c r="KF41" i="26"/>
  <c r="KE41" i="26"/>
  <c r="KD41" i="26"/>
  <c r="KC41" i="26"/>
  <c r="KB41" i="26"/>
  <c r="KA41" i="26"/>
  <c r="JZ41" i="26"/>
  <c r="JY41" i="26"/>
  <c r="JX41" i="26"/>
  <c r="JW41" i="26"/>
  <c r="JV41" i="26"/>
  <c r="JU41" i="26"/>
  <c r="JT41" i="26"/>
  <c r="JS41" i="26"/>
  <c r="JR41" i="26"/>
  <c r="JQ41" i="26"/>
  <c r="JP41" i="26"/>
  <c r="JO41" i="26"/>
  <c r="JN41" i="26"/>
  <c r="JM41" i="26"/>
  <c r="JL41" i="26"/>
  <c r="JK41" i="26"/>
  <c r="JJ41" i="26"/>
  <c r="JI41" i="26"/>
  <c r="JH41" i="26"/>
  <c r="JG41" i="26"/>
  <c r="JF41" i="26"/>
  <c r="JE41" i="26"/>
  <c r="JD41" i="26"/>
  <c r="JC41" i="26"/>
  <c r="JB41" i="26"/>
  <c r="JA41" i="26"/>
  <c r="IZ41" i="26"/>
  <c r="IY41" i="26"/>
  <c r="IX41" i="26"/>
  <c r="IW41" i="26"/>
  <c r="IV41" i="26"/>
  <c r="IU41" i="26"/>
  <c r="IT41" i="26"/>
  <c r="IS41" i="26"/>
  <c r="IR41" i="26"/>
  <c r="IQ41" i="26"/>
  <c r="IP41" i="26"/>
  <c r="IO41" i="26"/>
  <c r="IN41" i="26"/>
  <c r="IM41" i="26"/>
  <c r="IL41" i="26"/>
  <c r="IK41" i="26"/>
  <c r="IJ41" i="26"/>
  <c r="II41" i="26"/>
  <c r="IH41" i="26"/>
  <c r="IG41" i="26"/>
  <c r="IF41" i="26"/>
  <c r="IE41" i="26"/>
  <c r="ID41" i="26"/>
  <c r="IC41" i="26"/>
  <c r="IB41" i="26"/>
  <c r="IA41" i="26"/>
  <c r="HZ41" i="26"/>
  <c r="HY41" i="26"/>
  <c r="HX41" i="26"/>
  <c r="HW41" i="26"/>
  <c r="HV41" i="26"/>
  <c r="HU41" i="26"/>
  <c r="HT41" i="26"/>
  <c r="HS41" i="26"/>
  <c r="HR41" i="26"/>
  <c r="HQ41" i="26"/>
  <c r="HP41" i="26"/>
  <c r="HO41" i="26"/>
  <c r="HN41" i="26"/>
  <c r="HM41" i="26"/>
  <c r="HL41" i="26"/>
  <c r="HK41" i="26"/>
  <c r="HJ41" i="26"/>
  <c r="HI41" i="26"/>
  <c r="HH41" i="26"/>
  <c r="HG41" i="26"/>
  <c r="HF41" i="26"/>
  <c r="HE41" i="26"/>
  <c r="HD41" i="26"/>
  <c r="HC41" i="26"/>
  <c r="HB41" i="26"/>
  <c r="HA41" i="26"/>
  <c r="GZ41" i="26"/>
  <c r="GY41" i="26"/>
  <c r="GX41" i="26"/>
  <c r="GW41" i="26"/>
  <c r="GV41" i="26"/>
  <c r="GU41" i="26"/>
  <c r="GT41" i="26"/>
  <c r="GS41" i="26"/>
  <c r="GR41" i="26"/>
  <c r="GQ41" i="26"/>
  <c r="GP41" i="26"/>
  <c r="GO41" i="26"/>
  <c r="GN41" i="26"/>
  <c r="GM41" i="26"/>
  <c r="GL41" i="26"/>
  <c r="GK41" i="26"/>
  <c r="GJ41" i="26"/>
  <c r="GI41" i="26"/>
  <c r="GH41" i="26"/>
  <c r="GG41" i="26"/>
  <c r="GF41" i="26"/>
  <c r="GE41" i="26"/>
  <c r="GD41" i="26"/>
  <c r="GC41" i="26"/>
  <c r="GB41" i="26"/>
  <c r="GA41" i="26"/>
  <c r="FZ41" i="26"/>
  <c r="FY41" i="26"/>
  <c r="FX41" i="26"/>
  <c r="FW41" i="26"/>
  <c r="FV41" i="26"/>
  <c r="FU41" i="26"/>
  <c r="FT41" i="26"/>
  <c r="FS41" i="26"/>
  <c r="FR41" i="26"/>
  <c r="FQ41" i="26"/>
  <c r="FP41" i="26"/>
  <c r="FO41" i="26"/>
  <c r="FN41" i="26"/>
  <c r="FM41" i="26"/>
  <c r="FL41" i="26"/>
  <c r="FK41" i="26"/>
  <c r="FJ41" i="26"/>
  <c r="FI41" i="26"/>
  <c r="FH41" i="26"/>
  <c r="FG41" i="26"/>
  <c r="FF41" i="26"/>
  <c r="FE41" i="26"/>
  <c r="FD41" i="26"/>
  <c r="FC41" i="26"/>
  <c r="FB41" i="26"/>
  <c r="FA41" i="26"/>
  <c r="EZ41" i="26"/>
  <c r="EY41" i="26"/>
  <c r="EX41" i="26"/>
  <c r="EW41" i="26"/>
  <c r="EV41" i="26"/>
  <c r="EU41" i="26"/>
  <c r="ET41" i="26"/>
  <c r="ES41" i="26"/>
  <c r="ER41" i="26"/>
  <c r="EQ41" i="26"/>
  <c r="EP41" i="26"/>
  <c r="EO41" i="26"/>
  <c r="EN41" i="26"/>
  <c r="EM41" i="26"/>
  <c r="EL41" i="26"/>
  <c r="EK41" i="26"/>
  <c r="EJ41" i="26"/>
  <c r="EI41" i="26"/>
  <c r="EH41" i="26"/>
  <c r="EG41" i="26"/>
  <c r="EF41" i="26"/>
  <c r="EE41" i="26"/>
  <c r="ED41" i="26"/>
  <c r="EC41" i="26"/>
  <c r="EB41" i="26"/>
  <c r="EA41" i="26"/>
  <c r="DZ41" i="26"/>
  <c r="DY41" i="26"/>
  <c r="DX41" i="26"/>
  <c r="DW41" i="26"/>
  <c r="DV41" i="26"/>
  <c r="DU41" i="26"/>
  <c r="DT41" i="26"/>
  <c r="DS41" i="26"/>
  <c r="DR41" i="26"/>
  <c r="DQ41" i="26"/>
  <c r="DP41" i="26"/>
  <c r="DO41" i="26"/>
  <c r="DN41" i="26"/>
  <c r="DM41" i="26"/>
  <c r="DL41" i="26"/>
  <c r="DK41" i="26"/>
  <c r="DJ41" i="26"/>
  <c r="DI41" i="26"/>
  <c r="DH41" i="26"/>
  <c r="DG41" i="26"/>
  <c r="DF41" i="26"/>
  <c r="DE41" i="26"/>
  <c r="DD41" i="26"/>
  <c r="DC41" i="26"/>
  <c r="DB41" i="26"/>
  <c r="DA41" i="26"/>
  <c r="CZ41" i="26"/>
  <c r="CY41" i="26"/>
  <c r="CX41" i="26"/>
  <c r="CW41" i="26"/>
  <c r="CV41" i="26"/>
  <c r="CU41" i="26"/>
  <c r="CT41" i="26"/>
  <c r="CS41" i="26"/>
  <c r="CR41" i="26"/>
  <c r="CQ41" i="26"/>
  <c r="CP41" i="26"/>
  <c r="CO41" i="26"/>
  <c r="CN41" i="26"/>
  <c r="CM41" i="26"/>
  <c r="CL41" i="26"/>
  <c r="CK41" i="26"/>
  <c r="CJ41" i="26"/>
  <c r="CI41" i="26"/>
  <c r="CH41" i="26"/>
  <c r="CG41" i="26"/>
  <c r="CF41" i="26"/>
  <c r="CE41" i="26"/>
  <c r="CD41" i="26"/>
  <c r="CC41" i="26"/>
  <c r="CB41" i="26"/>
  <c r="CA41" i="26"/>
  <c r="BZ41" i="26"/>
  <c r="BY41" i="26"/>
  <c r="BX41" i="26"/>
  <c r="BW41" i="26"/>
  <c r="BV41" i="26"/>
  <c r="BU41" i="26"/>
  <c r="BT41" i="26"/>
  <c r="BS41" i="26"/>
  <c r="BR41" i="26"/>
  <c r="BQ41" i="26"/>
  <c r="BP41" i="26"/>
  <c r="BO41" i="26"/>
  <c r="BN41" i="26"/>
  <c r="BM41" i="26"/>
  <c r="BL41" i="26"/>
  <c r="BK41" i="26"/>
  <c r="BJ41" i="26"/>
  <c r="BI41" i="26"/>
  <c r="BH41" i="26"/>
  <c r="BG41" i="26"/>
  <c r="BF41" i="26"/>
  <c r="BE41" i="26"/>
  <c r="BD41" i="26"/>
  <c r="BC41" i="26"/>
  <c r="BB41" i="26"/>
  <c r="BA41" i="26"/>
  <c r="AZ41" i="26"/>
  <c r="AY41" i="26"/>
  <c r="AX41" i="26"/>
  <c r="AW41" i="26"/>
  <c r="AV41" i="26"/>
  <c r="AU41" i="26"/>
  <c r="AT41" i="26"/>
  <c r="AS41" i="26"/>
  <c r="AR41" i="26"/>
  <c r="AQ41" i="26"/>
  <c r="AP41" i="26"/>
  <c r="AO41" i="26"/>
  <c r="AN41" i="26"/>
  <c r="AM41" i="26"/>
  <c r="AL41" i="26"/>
  <c r="AK41" i="26"/>
  <c r="AJ41" i="26"/>
  <c r="AI41" i="26"/>
  <c r="AH41" i="26"/>
  <c r="AG41" i="26"/>
  <c r="AF41" i="26"/>
  <c r="AE41" i="26"/>
  <c r="AD41" i="26"/>
  <c r="AC41" i="26"/>
  <c r="AB41" i="26"/>
  <c r="AA41" i="26"/>
  <c r="Z41" i="26"/>
  <c r="Y41" i="26"/>
  <c r="X41" i="26"/>
  <c r="W41" i="26"/>
  <c r="V41" i="26"/>
  <c r="U41" i="26"/>
  <c r="T41" i="26"/>
  <c r="S41" i="26"/>
  <c r="R41" i="26"/>
  <c r="Q41" i="26"/>
  <c r="P41" i="26"/>
  <c r="O41" i="26"/>
  <c r="N41" i="26"/>
  <c r="M41" i="26"/>
  <c r="L41" i="26"/>
  <c r="K41" i="26"/>
  <c r="J41" i="26"/>
  <c r="I41" i="26"/>
  <c r="H41" i="26"/>
  <c r="G41" i="26"/>
  <c r="F41" i="26"/>
  <c r="E41" i="26"/>
  <c r="D41" i="26"/>
  <c r="C41" i="26"/>
  <c r="B41" i="26"/>
  <c r="LM40" i="26"/>
  <c r="LL40" i="26"/>
  <c r="LK40" i="26"/>
  <c r="LJ40" i="26"/>
  <c r="LI40" i="26"/>
  <c r="LH40" i="26"/>
  <c r="LG40" i="26"/>
  <c r="LF40" i="26"/>
  <c r="LE40" i="26"/>
  <c r="LD40" i="26"/>
  <c r="LC40" i="26"/>
  <c r="LB40" i="26"/>
  <c r="LA40" i="26"/>
  <c r="KZ40" i="26"/>
  <c r="KY40" i="26"/>
  <c r="KX40" i="26"/>
  <c r="KW40" i="26"/>
  <c r="KV40" i="26"/>
  <c r="KU40" i="26"/>
  <c r="KT40" i="26"/>
  <c r="KS40" i="26"/>
  <c r="KR40" i="26"/>
  <c r="KQ40" i="26"/>
  <c r="KP40" i="26"/>
  <c r="KO40" i="26"/>
  <c r="KN40" i="26"/>
  <c r="KM40" i="26"/>
  <c r="KL40" i="26"/>
  <c r="KK40" i="26"/>
  <c r="KJ40" i="26"/>
  <c r="KI40" i="26"/>
  <c r="KH40" i="26"/>
  <c r="KG40" i="26"/>
  <c r="KF40" i="26"/>
  <c r="KE40" i="26"/>
  <c r="KD40" i="26"/>
  <c r="KC40" i="26"/>
  <c r="KB40" i="26"/>
  <c r="KA40" i="26"/>
  <c r="JZ40" i="26"/>
  <c r="JY40" i="26"/>
  <c r="JX40" i="26"/>
  <c r="JW40" i="26"/>
  <c r="JV40" i="26"/>
  <c r="JU40" i="26"/>
  <c r="JT40" i="26"/>
  <c r="JS40" i="26"/>
  <c r="JR40" i="26"/>
  <c r="JQ40" i="26"/>
  <c r="JP40" i="26"/>
  <c r="JO40" i="26"/>
  <c r="JN40" i="26"/>
  <c r="JM40" i="26"/>
  <c r="JL40" i="26"/>
  <c r="JK40" i="26"/>
  <c r="JJ40" i="26"/>
  <c r="JI40" i="26"/>
  <c r="JH40" i="26"/>
  <c r="JG40" i="26"/>
  <c r="JF40" i="26"/>
  <c r="JE40" i="26"/>
  <c r="JD40" i="26"/>
  <c r="JC40" i="26"/>
  <c r="JB40" i="26"/>
  <c r="JA40" i="26"/>
  <c r="IZ40" i="26"/>
  <c r="IY40" i="26"/>
  <c r="IX40" i="26"/>
  <c r="IW40" i="26"/>
  <c r="IV40" i="26"/>
  <c r="IU40" i="26"/>
  <c r="IT40" i="26"/>
  <c r="IS40" i="26"/>
  <c r="IR40" i="26"/>
  <c r="IQ40" i="26"/>
  <c r="IP40" i="26"/>
  <c r="IO40" i="26"/>
  <c r="IN40" i="26"/>
  <c r="IM40" i="26"/>
  <c r="IL40" i="26"/>
  <c r="IK40" i="26"/>
  <c r="IJ40" i="26"/>
  <c r="II40" i="26"/>
  <c r="IH40" i="26"/>
  <c r="IG40" i="26"/>
  <c r="IF40" i="26"/>
  <c r="IE40" i="26"/>
  <c r="ID40" i="26"/>
  <c r="IC40" i="26"/>
  <c r="IB40" i="26"/>
  <c r="IA40" i="26"/>
  <c r="HZ40" i="26"/>
  <c r="HY40" i="26"/>
  <c r="HX40" i="26"/>
  <c r="HW40" i="26"/>
  <c r="HV40" i="26"/>
  <c r="HU40" i="26"/>
  <c r="HT40" i="26"/>
  <c r="HS40" i="26"/>
  <c r="HR40" i="26"/>
  <c r="HQ40" i="26"/>
  <c r="HP40" i="26"/>
  <c r="HO40" i="26"/>
  <c r="HN40" i="26"/>
  <c r="HM40" i="26"/>
  <c r="HL40" i="26"/>
  <c r="HK40" i="26"/>
  <c r="HJ40" i="26"/>
  <c r="HI40" i="26"/>
  <c r="HH40" i="26"/>
  <c r="HG40" i="26"/>
  <c r="HF40" i="26"/>
  <c r="HE40" i="26"/>
  <c r="HD40" i="26"/>
  <c r="HC40" i="26"/>
  <c r="HB40" i="26"/>
  <c r="HA40" i="26"/>
  <c r="GZ40" i="26"/>
  <c r="GY40" i="26"/>
  <c r="GX40" i="26"/>
  <c r="GW40" i="26"/>
  <c r="GV40" i="26"/>
  <c r="GU40" i="26"/>
  <c r="GT40" i="26"/>
  <c r="GS40" i="26"/>
  <c r="GR40" i="26"/>
  <c r="GQ40" i="26"/>
  <c r="GP40" i="26"/>
  <c r="GO40" i="26"/>
  <c r="GN40" i="26"/>
  <c r="GM40" i="26"/>
  <c r="GL40" i="26"/>
  <c r="GK40" i="26"/>
  <c r="GJ40" i="26"/>
  <c r="GI40" i="26"/>
  <c r="GH40" i="26"/>
  <c r="GG40" i="26"/>
  <c r="GF40" i="26"/>
  <c r="GE40" i="26"/>
  <c r="GD40" i="26"/>
  <c r="GC40" i="26"/>
  <c r="GB40" i="26"/>
  <c r="GA40" i="26"/>
  <c r="FZ40" i="26"/>
  <c r="FY40" i="26"/>
  <c r="FX40" i="26"/>
  <c r="FW40" i="26"/>
  <c r="FV40" i="26"/>
  <c r="FU40" i="26"/>
  <c r="FT40" i="26"/>
  <c r="FS40" i="26"/>
  <c r="FR40" i="26"/>
  <c r="FQ40" i="26"/>
  <c r="FP40" i="26"/>
  <c r="FO40" i="26"/>
  <c r="FN40" i="26"/>
  <c r="FM40" i="26"/>
  <c r="FL40" i="26"/>
  <c r="FK40" i="26"/>
  <c r="FJ40" i="26"/>
  <c r="FI40" i="26"/>
  <c r="FH40" i="26"/>
  <c r="FG40" i="26"/>
  <c r="FF40" i="26"/>
  <c r="FE40" i="26"/>
  <c r="FD40" i="26"/>
  <c r="FC40" i="26"/>
  <c r="FB40" i="26"/>
  <c r="FA40" i="26"/>
  <c r="EZ40" i="26"/>
  <c r="EY40" i="26"/>
  <c r="EX40" i="26"/>
  <c r="EW40" i="26"/>
  <c r="EV40" i="26"/>
  <c r="EU40" i="26"/>
  <c r="ET40" i="26"/>
  <c r="ES40" i="26"/>
  <c r="ER40" i="26"/>
  <c r="EQ40" i="26"/>
  <c r="EP40" i="26"/>
  <c r="EO40" i="26"/>
  <c r="EN40" i="26"/>
  <c r="EM40" i="26"/>
  <c r="EL40" i="26"/>
  <c r="EK40" i="26"/>
  <c r="EJ40" i="26"/>
  <c r="EI40" i="26"/>
  <c r="EH40" i="26"/>
  <c r="EG40" i="26"/>
  <c r="EF40" i="26"/>
  <c r="EE40" i="26"/>
  <c r="ED40" i="26"/>
  <c r="EC40" i="26"/>
  <c r="EB40" i="26"/>
  <c r="EA40" i="26"/>
  <c r="DZ40" i="26"/>
  <c r="DY40" i="26"/>
  <c r="DX40" i="26"/>
  <c r="DW40" i="26"/>
  <c r="DV40" i="26"/>
  <c r="DU40" i="26"/>
  <c r="DT40" i="26"/>
  <c r="DS40" i="26"/>
  <c r="DR40" i="26"/>
  <c r="DQ40" i="26"/>
  <c r="DP40" i="26"/>
  <c r="DO40" i="26"/>
  <c r="DN40" i="26"/>
  <c r="DM40" i="26"/>
  <c r="DL40" i="26"/>
  <c r="DK40" i="26"/>
  <c r="DJ40" i="26"/>
  <c r="DI40" i="26"/>
  <c r="DH40" i="26"/>
  <c r="DG40" i="26"/>
  <c r="DF40" i="26"/>
  <c r="DE40" i="26"/>
  <c r="DD40" i="26"/>
  <c r="DC40" i="26"/>
  <c r="DB40" i="26"/>
  <c r="DA40" i="26"/>
  <c r="CZ40" i="26"/>
  <c r="CY40" i="26"/>
  <c r="CX40" i="26"/>
  <c r="CW40" i="26"/>
  <c r="CV40" i="26"/>
  <c r="CU40" i="26"/>
  <c r="CT40" i="26"/>
  <c r="CS40" i="26"/>
  <c r="CR40" i="26"/>
  <c r="CQ40" i="26"/>
  <c r="CP40" i="26"/>
  <c r="CO40" i="26"/>
  <c r="CN40" i="26"/>
  <c r="CM40" i="26"/>
  <c r="CL40" i="26"/>
  <c r="CK40" i="26"/>
  <c r="CJ40" i="26"/>
  <c r="CI40" i="26"/>
  <c r="CH40" i="26"/>
  <c r="CG40" i="26"/>
  <c r="CF40" i="26"/>
  <c r="CE40" i="26"/>
  <c r="CD40" i="26"/>
  <c r="CC40" i="26"/>
  <c r="CB40" i="26"/>
  <c r="CA40" i="26"/>
  <c r="BZ40" i="26"/>
  <c r="BY40" i="26"/>
  <c r="BX40" i="26"/>
  <c r="BW40" i="26"/>
  <c r="BV40" i="26"/>
  <c r="BU40" i="26"/>
  <c r="BT40" i="26"/>
  <c r="BS40" i="26"/>
  <c r="BR40" i="26"/>
  <c r="BQ40" i="26"/>
  <c r="BP40" i="26"/>
  <c r="BO40" i="26"/>
  <c r="BN40" i="26"/>
  <c r="BM40" i="26"/>
  <c r="BL40" i="26"/>
  <c r="BK40" i="26"/>
  <c r="BJ40" i="26"/>
  <c r="BI40" i="26"/>
  <c r="BH40" i="26"/>
  <c r="BG40" i="26"/>
  <c r="BF40" i="26"/>
  <c r="BE40" i="26"/>
  <c r="BD40" i="26"/>
  <c r="BC40" i="26"/>
  <c r="BB40" i="26"/>
  <c r="BA40" i="26"/>
  <c r="AZ40" i="26"/>
  <c r="AY40" i="26"/>
  <c r="AX40" i="26"/>
  <c r="AW40" i="26"/>
  <c r="AV40" i="26"/>
  <c r="AU40" i="26"/>
  <c r="AT40" i="26"/>
  <c r="AS40" i="26"/>
  <c r="AR40" i="26"/>
  <c r="AQ40" i="26"/>
  <c r="AP40" i="26"/>
  <c r="AO40" i="26"/>
  <c r="AN40" i="26"/>
  <c r="AM40" i="26"/>
  <c r="AL40" i="26"/>
  <c r="AK40" i="26"/>
  <c r="AJ40" i="26"/>
  <c r="AI40" i="26"/>
  <c r="AH40" i="26"/>
  <c r="AG40" i="26"/>
  <c r="AF40" i="26"/>
  <c r="AE40" i="26"/>
  <c r="AD40" i="26"/>
  <c r="AC40" i="26"/>
  <c r="AB40" i="26"/>
  <c r="AA40" i="26"/>
  <c r="Z40" i="26"/>
  <c r="Y40" i="26"/>
  <c r="X40" i="26"/>
  <c r="W40" i="26"/>
  <c r="V40" i="26"/>
  <c r="U40" i="26"/>
  <c r="T40" i="26"/>
  <c r="S40" i="26"/>
  <c r="R40" i="26"/>
  <c r="Q40" i="26"/>
  <c r="P40" i="26"/>
  <c r="O40" i="26"/>
  <c r="N40" i="26"/>
  <c r="M40" i="26"/>
  <c r="L40" i="26"/>
  <c r="K40" i="26"/>
  <c r="J40" i="26"/>
  <c r="I40" i="26"/>
  <c r="H40" i="26"/>
  <c r="G40" i="26"/>
  <c r="F40" i="26"/>
  <c r="E40" i="26"/>
  <c r="D40" i="26"/>
  <c r="C40" i="26"/>
  <c r="B40" i="26"/>
  <c r="LM39" i="26"/>
  <c r="LL39" i="26"/>
  <c r="LK39" i="26"/>
  <c r="LJ39" i="26"/>
  <c r="LI39" i="26"/>
  <c r="LH39" i="26"/>
  <c r="LG39" i="26"/>
  <c r="LF39" i="26"/>
  <c r="LE39" i="26"/>
  <c r="LD39" i="26"/>
  <c r="LC39" i="26"/>
  <c r="LB39" i="26"/>
  <c r="LA39" i="26"/>
  <c r="KZ39" i="26"/>
  <c r="KY39" i="26"/>
  <c r="KX39" i="26"/>
  <c r="KW39" i="26"/>
  <c r="KV39" i="26"/>
  <c r="KU39" i="26"/>
  <c r="KT39" i="26"/>
  <c r="KS39" i="26"/>
  <c r="KR39" i="26"/>
  <c r="KQ39" i="26"/>
  <c r="KP39" i="26"/>
  <c r="KO39" i="26"/>
  <c r="KN39" i="26"/>
  <c r="KM39" i="26"/>
  <c r="KL39" i="26"/>
  <c r="KK39" i="26"/>
  <c r="KJ39" i="26"/>
  <c r="KI39" i="26"/>
  <c r="KH39" i="26"/>
  <c r="KG39" i="26"/>
  <c r="KF39" i="26"/>
  <c r="KE39" i="26"/>
  <c r="KD39" i="26"/>
  <c r="KC39" i="26"/>
  <c r="KB39" i="26"/>
  <c r="KA39" i="26"/>
  <c r="JZ39" i="26"/>
  <c r="JY39" i="26"/>
  <c r="JX39" i="26"/>
  <c r="JW39" i="26"/>
  <c r="JV39" i="26"/>
  <c r="JU39" i="26"/>
  <c r="JT39" i="26"/>
  <c r="JS39" i="26"/>
  <c r="JR39" i="26"/>
  <c r="JQ39" i="26"/>
  <c r="JP39" i="26"/>
  <c r="JO39" i="26"/>
  <c r="JN39" i="26"/>
  <c r="JM39" i="26"/>
  <c r="JL39" i="26"/>
  <c r="JK39" i="26"/>
  <c r="JJ39" i="26"/>
  <c r="JI39" i="26"/>
  <c r="JH39" i="26"/>
  <c r="JG39" i="26"/>
  <c r="JF39" i="26"/>
  <c r="JE39" i="26"/>
  <c r="JD39" i="26"/>
  <c r="JC39" i="26"/>
  <c r="JB39" i="26"/>
  <c r="JA39" i="26"/>
  <c r="IZ39" i="26"/>
  <c r="IY39" i="26"/>
  <c r="IX39" i="26"/>
  <c r="IW39" i="26"/>
  <c r="IV39" i="26"/>
  <c r="IU39" i="26"/>
  <c r="IT39" i="26"/>
  <c r="IS39" i="26"/>
  <c r="IR39" i="26"/>
  <c r="IQ39" i="26"/>
  <c r="IP39" i="26"/>
  <c r="IO39" i="26"/>
  <c r="IN39" i="26"/>
  <c r="IM39" i="26"/>
  <c r="IL39" i="26"/>
  <c r="IK39" i="26"/>
  <c r="IJ39" i="26"/>
  <c r="II39" i="26"/>
  <c r="IH39" i="26"/>
  <c r="IG39" i="26"/>
  <c r="IF39" i="26"/>
  <c r="IE39" i="26"/>
  <c r="ID39" i="26"/>
  <c r="IC39" i="26"/>
  <c r="IB39" i="26"/>
  <c r="IA39" i="26"/>
  <c r="HZ39" i="26"/>
  <c r="HY39" i="26"/>
  <c r="HX39" i="26"/>
  <c r="HW39" i="26"/>
  <c r="HV39" i="26"/>
  <c r="HU39" i="26"/>
  <c r="HT39" i="26"/>
  <c r="HS39" i="26"/>
  <c r="HR39" i="26"/>
  <c r="HQ39" i="26"/>
  <c r="HP39" i="26"/>
  <c r="HO39" i="26"/>
  <c r="HN39" i="26"/>
  <c r="HM39" i="26"/>
  <c r="HL39" i="26"/>
  <c r="HK39" i="26"/>
  <c r="HJ39" i="26"/>
  <c r="HI39" i="26"/>
  <c r="HH39" i="26"/>
  <c r="HG39" i="26"/>
  <c r="HF39" i="26"/>
  <c r="HE39" i="26"/>
  <c r="HD39" i="26"/>
  <c r="HC39" i="26"/>
  <c r="HB39" i="26"/>
  <c r="HA39" i="26"/>
  <c r="GZ39" i="26"/>
  <c r="GY39" i="26"/>
  <c r="GX39" i="26"/>
  <c r="GW39" i="26"/>
  <c r="GV39" i="26"/>
  <c r="GU39" i="26"/>
  <c r="GT39" i="26"/>
  <c r="GS39" i="26"/>
  <c r="GR39" i="26"/>
  <c r="GQ39" i="26"/>
  <c r="GP39" i="26"/>
  <c r="GO39" i="26"/>
  <c r="GN39" i="26"/>
  <c r="GM39" i="26"/>
  <c r="GL39" i="26"/>
  <c r="GK39" i="26"/>
  <c r="GJ39" i="26"/>
  <c r="GI39" i="26"/>
  <c r="GH39" i="26"/>
  <c r="GG39" i="26"/>
  <c r="GF39" i="26"/>
  <c r="GE39" i="26"/>
  <c r="GD39" i="26"/>
  <c r="GC39" i="26"/>
  <c r="GB39" i="26"/>
  <c r="GA39" i="26"/>
  <c r="FZ39" i="26"/>
  <c r="FY39" i="26"/>
  <c r="FX39" i="26"/>
  <c r="FW39" i="26"/>
  <c r="FV39" i="26"/>
  <c r="FU39" i="26"/>
  <c r="FT39" i="26"/>
  <c r="FS39" i="26"/>
  <c r="FR39" i="26"/>
  <c r="FQ39" i="26"/>
  <c r="FP39" i="26"/>
  <c r="FO39" i="26"/>
  <c r="FN39" i="26"/>
  <c r="FM39" i="26"/>
  <c r="FL39" i="26"/>
  <c r="FK39" i="26"/>
  <c r="FJ39" i="26"/>
  <c r="FI39" i="26"/>
  <c r="FH39" i="26"/>
  <c r="FG39" i="26"/>
  <c r="FF39" i="26"/>
  <c r="FE39" i="26"/>
  <c r="FD39" i="26"/>
  <c r="FC39" i="26"/>
  <c r="FB39" i="26"/>
  <c r="FA39" i="26"/>
  <c r="EZ39" i="26"/>
  <c r="EY39" i="26"/>
  <c r="EX39" i="26"/>
  <c r="EW39" i="26"/>
  <c r="EV39" i="26"/>
  <c r="EU39" i="26"/>
  <c r="ET39" i="26"/>
  <c r="ES39" i="26"/>
  <c r="ER39" i="26"/>
  <c r="EQ39" i="26"/>
  <c r="EP39" i="26"/>
  <c r="EO39" i="26"/>
  <c r="EN39" i="26"/>
  <c r="EM39" i="26"/>
  <c r="EL39" i="26"/>
  <c r="EK39" i="26"/>
  <c r="EJ39" i="26"/>
  <c r="EI39" i="26"/>
  <c r="EH39" i="26"/>
  <c r="EG39" i="26"/>
  <c r="EF39" i="26"/>
  <c r="EE39" i="26"/>
  <c r="ED39" i="26"/>
  <c r="EC39" i="26"/>
  <c r="EB39" i="26"/>
  <c r="EA39" i="26"/>
  <c r="DZ39" i="26"/>
  <c r="DY39" i="26"/>
  <c r="DX39" i="26"/>
  <c r="DW39" i="26"/>
  <c r="DV39" i="26"/>
  <c r="DU39" i="26"/>
  <c r="DT39" i="26"/>
  <c r="DS39" i="26"/>
  <c r="DR39" i="26"/>
  <c r="DQ39" i="26"/>
  <c r="DP39" i="26"/>
  <c r="DO39" i="26"/>
  <c r="DN39" i="26"/>
  <c r="DM39" i="26"/>
  <c r="DL39" i="26"/>
  <c r="DK39" i="26"/>
  <c r="DJ39" i="26"/>
  <c r="DI39" i="26"/>
  <c r="DH39" i="26"/>
  <c r="DG39" i="26"/>
  <c r="DF39" i="26"/>
  <c r="DE39" i="26"/>
  <c r="DD39" i="26"/>
  <c r="DC39" i="26"/>
  <c r="DB39" i="26"/>
  <c r="DA39" i="26"/>
  <c r="CZ39" i="26"/>
  <c r="CY39" i="26"/>
  <c r="CX39" i="26"/>
  <c r="CW39" i="26"/>
  <c r="CV39" i="26"/>
  <c r="CU39" i="26"/>
  <c r="CT39" i="26"/>
  <c r="CS39" i="26"/>
  <c r="CR39" i="26"/>
  <c r="CQ39" i="26"/>
  <c r="CP39" i="26"/>
  <c r="CO39" i="26"/>
  <c r="CN39" i="26"/>
  <c r="CM39" i="26"/>
  <c r="CL39" i="26"/>
  <c r="CK39" i="26"/>
  <c r="CJ39" i="26"/>
  <c r="CI39" i="26"/>
  <c r="CH39" i="26"/>
  <c r="CG39" i="26"/>
  <c r="CF39" i="26"/>
  <c r="CE39" i="26"/>
  <c r="CD39" i="26"/>
  <c r="CC39" i="26"/>
  <c r="CB39" i="26"/>
  <c r="CA39" i="26"/>
  <c r="BZ39" i="26"/>
  <c r="BY39" i="26"/>
  <c r="BX39" i="26"/>
  <c r="BW39" i="26"/>
  <c r="BV39" i="26"/>
  <c r="BU39" i="26"/>
  <c r="BT39" i="26"/>
  <c r="BS39" i="26"/>
  <c r="BR39" i="26"/>
  <c r="BQ39" i="26"/>
  <c r="BP39" i="26"/>
  <c r="BO39" i="26"/>
  <c r="BN39" i="26"/>
  <c r="BM39" i="26"/>
  <c r="BL39" i="26"/>
  <c r="BK39" i="26"/>
  <c r="BJ39" i="26"/>
  <c r="BI39" i="26"/>
  <c r="BH39" i="26"/>
  <c r="BG39" i="26"/>
  <c r="BF39" i="26"/>
  <c r="BE39" i="26"/>
  <c r="BD39" i="26"/>
  <c r="BC39" i="26"/>
  <c r="BB39" i="26"/>
  <c r="BA39" i="26"/>
  <c r="AZ39" i="26"/>
  <c r="AY39" i="26"/>
  <c r="AX39" i="26"/>
  <c r="AW39" i="26"/>
  <c r="AV39" i="26"/>
  <c r="AU39" i="26"/>
  <c r="AT39" i="26"/>
  <c r="AS39" i="26"/>
  <c r="AR39" i="26"/>
  <c r="AQ39" i="26"/>
  <c r="AP39" i="26"/>
  <c r="AO39" i="26"/>
  <c r="AN39" i="26"/>
  <c r="AM39" i="26"/>
  <c r="AL39" i="26"/>
  <c r="AK39" i="26"/>
  <c r="AJ39" i="26"/>
  <c r="AI39" i="26"/>
  <c r="AH39" i="26"/>
  <c r="AG39" i="26"/>
  <c r="AF39" i="26"/>
  <c r="AE39" i="26"/>
  <c r="AD39" i="26"/>
  <c r="AC39" i="26"/>
  <c r="AB39" i="26"/>
  <c r="AA39" i="26"/>
  <c r="Z39" i="26"/>
  <c r="Y39" i="26"/>
  <c r="X39" i="26"/>
  <c r="W39" i="26"/>
  <c r="V39" i="26"/>
  <c r="U39" i="26"/>
  <c r="T39" i="26"/>
  <c r="S39" i="26"/>
  <c r="R39" i="26"/>
  <c r="Q39" i="26"/>
  <c r="P39" i="26"/>
  <c r="O39" i="26"/>
  <c r="N39" i="26"/>
  <c r="M39" i="26"/>
  <c r="L39" i="26"/>
  <c r="K39" i="26"/>
  <c r="J39" i="26"/>
  <c r="I39" i="26"/>
  <c r="H39" i="26"/>
  <c r="G39" i="26"/>
  <c r="F39" i="26"/>
  <c r="E39" i="26"/>
  <c r="D39" i="26"/>
  <c r="C39" i="26"/>
  <c r="B39" i="26"/>
  <c r="LM38" i="26"/>
  <c r="LL38" i="26"/>
  <c r="LK38" i="26"/>
  <c r="LJ38" i="26"/>
  <c r="LI38" i="26"/>
  <c r="LH38" i="26"/>
  <c r="LG38" i="26"/>
  <c r="LF38" i="26"/>
  <c r="LE38" i="26"/>
  <c r="LD38" i="26"/>
  <c r="LC38" i="26"/>
  <c r="LB38" i="26"/>
  <c r="LA38" i="26"/>
  <c r="KZ38" i="26"/>
  <c r="KY38" i="26"/>
  <c r="KX38" i="26"/>
  <c r="KW38" i="26"/>
  <c r="KV38" i="26"/>
  <c r="KU38" i="26"/>
  <c r="KT38" i="26"/>
  <c r="KS38" i="26"/>
  <c r="KR38" i="26"/>
  <c r="KQ38" i="26"/>
  <c r="KP38" i="26"/>
  <c r="KO38" i="26"/>
  <c r="KN38" i="26"/>
  <c r="KM38" i="26"/>
  <c r="KL38" i="26"/>
  <c r="KK38" i="26"/>
  <c r="KJ38" i="26"/>
  <c r="KI38" i="26"/>
  <c r="KH38" i="26"/>
  <c r="KG38" i="26"/>
  <c r="KF38" i="26"/>
  <c r="KE38" i="26"/>
  <c r="KD38" i="26"/>
  <c r="KC38" i="26"/>
  <c r="KB38" i="26"/>
  <c r="KA38" i="26"/>
  <c r="JZ38" i="26"/>
  <c r="JY38" i="26"/>
  <c r="JX38" i="26"/>
  <c r="JW38" i="26"/>
  <c r="JV38" i="26"/>
  <c r="JU38" i="26"/>
  <c r="JT38" i="26"/>
  <c r="JS38" i="26"/>
  <c r="JR38" i="26"/>
  <c r="JQ38" i="26"/>
  <c r="JP38" i="26"/>
  <c r="JO38" i="26"/>
  <c r="JN38" i="26"/>
  <c r="JM38" i="26"/>
  <c r="JL38" i="26"/>
  <c r="JK38" i="26"/>
  <c r="JJ38" i="26"/>
  <c r="JI38" i="26"/>
  <c r="JH38" i="26"/>
  <c r="JG38" i="26"/>
  <c r="JF38" i="26"/>
  <c r="JE38" i="26"/>
  <c r="JD38" i="26"/>
  <c r="JC38" i="26"/>
  <c r="JB38" i="26"/>
  <c r="JA38" i="26"/>
  <c r="IZ38" i="26"/>
  <c r="IY38" i="26"/>
  <c r="IX38" i="26"/>
  <c r="IW38" i="26"/>
  <c r="IV38" i="26"/>
  <c r="IU38" i="26"/>
  <c r="IT38" i="26"/>
  <c r="IS38" i="26"/>
  <c r="IR38" i="26"/>
  <c r="IQ38" i="26"/>
  <c r="IP38" i="26"/>
  <c r="IO38" i="26"/>
  <c r="IN38" i="26"/>
  <c r="IM38" i="26"/>
  <c r="IL38" i="26"/>
  <c r="IK38" i="26"/>
  <c r="IJ38" i="26"/>
  <c r="II38" i="26"/>
  <c r="IH38" i="26"/>
  <c r="IG38" i="26"/>
  <c r="IF38" i="26"/>
  <c r="IE38" i="26"/>
  <c r="ID38" i="26"/>
  <c r="IC38" i="26"/>
  <c r="IB38" i="26"/>
  <c r="IA38" i="26"/>
  <c r="HZ38" i="26"/>
  <c r="HY38" i="26"/>
  <c r="HX38" i="26"/>
  <c r="HW38" i="26"/>
  <c r="HV38" i="26"/>
  <c r="HU38" i="26"/>
  <c r="HT38" i="26"/>
  <c r="HS38" i="26"/>
  <c r="HR38" i="26"/>
  <c r="HQ38" i="26"/>
  <c r="HP38" i="26"/>
  <c r="HO38" i="26"/>
  <c r="HN38" i="26"/>
  <c r="HM38" i="26"/>
  <c r="HL38" i="26"/>
  <c r="HK38" i="26"/>
  <c r="HJ38" i="26"/>
  <c r="HI38" i="26"/>
  <c r="HH38" i="26"/>
  <c r="HG38" i="26"/>
  <c r="HF38" i="26"/>
  <c r="HE38" i="26"/>
  <c r="HD38" i="26"/>
  <c r="HC38" i="26"/>
  <c r="HB38" i="26"/>
  <c r="HA38" i="26"/>
  <c r="GZ38" i="26"/>
  <c r="GY38" i="26"/>
  <c r="GX38" i="26"/>
  <c r="GW38" i="26"/>
  <c r="GV38" i="26"/>
  <c r="GU38" i="26"/>
  <c r="GT38" i="26"/>
  <c r="GS38" i="26"/>
  <c r="GR38" i="26"/>
  <c r="GQ38" i="26"/>
  <c r="GP38" i="26"/>
  <c r="GO38" i="26"/>
  <c r="GN38" i="26"/>
  <c r="GM38" i="26"/>
  <c r="GL38" i="26"/>
  <c r="GK38" i="26"/>
  <c r="GJ38" i="26"/>
  <c r="GI38" i="26"/>
  <c r="GH38" i="26"/>
  <c r="GG38" i="26"/>
  <c r="GF38" i="26"/>
  <c r="GE38" i="26"/>
  <c r="GD38" i="26"/>
  <c r="GC38" i="26"/>
  <c r="GB38" i="26"/>
  <c r="GA38" i="26"/>
  <c r="FZ38" i="26"/>
  <c r="FY38" i="26"/>
  <c r="FX38" i="26"/>
  <c r="FW38" i="26"/>
  <c r="FV38" i="26"/>
  <c r="FU38" i="26"/>
  <c r="FT38" i="26"/>
  <c r="FS38" i="26"/>
  <c r="FR38" i="26"/>
  <c r="FQ38" i="26"/>
  <c r="FP38" i="26"/>
  <c r="FO38" i="26"/>
  <c r="FN38" i="26"/>
  <c r="FM38" i="26"/>
  <c r="FL38" i="26"/>
  <c r="FK38" i="26"/>
  <c r="FJ38" i="26"/>
  <c r="FI38" i="26"/>
  <c r="FH38" i="26"/>
  <c r="FG38" i="26"/>
  <c r="FF38" i="26"/>
  <c r="FE38" i="26"/>
  <c r="FD38" i="26"/>
  <c r="FC38" i="26"/>
  <c r="FB38" i="26"/>
  <c r="FA38" i="26"/>
  <c r="EZ38" i="26"/>
  <c r="EY38" i="26"/>
  <c r="EX38" i="26"/>
  <c r="EW38" i="26"/>
  <c r="EV38" i="26"/>
  <c r="EU38" i="26"/>
  <c r="ET38" i="26"/>
  <c r="ES38" i="26"/>
  <c r="ER38" i="26"/>
  <c r="EQ38" i="26"/>
  <c r="EP38" i="26"/>
  <c r="EO38" i="26"/>
  <c r="EN38" i="26"/>
  <c r="EM38" i="26"/>
  <c r="EL38" i="26"/>
  <c r="EK38" i="26"/>
  <c r="EJ38" i="26"/>
  <c r="EI38" i="26"/>
  <c r="EH38" i="26"/>
  <c r="EG38" i="26"/>
  <c r="EF38" i="26"/>
  <c r="EE38" i="26"/>
  <c r="ED38" i="26"/>
  <c r="EC38" i="26"/>
  <c r="EB38" i="26"/>
  <c r="EA38" i="26"/>
  <c r="DZ38" i="26"/>
  <c r="DY38" i="26"/>
  <c r="DX38" i="26"/>
  <c r="DW38" i="26"/>
  <c r="DV38" i="26"/>
  <c r="DU38" i="26"/>
  <c r="DT38" i="26"/>
  <c r="DS38" i="26"/>
  <c r="DR38" i="26"/>
  <c r="DQ38" i="26"/>
  <c r="DP38" i="26"/>
  <c r="DO38" i="26"/>
  <c r="DN38" i="26"/>
  <c r="DM38" i="26"/>
  <c r="DL38" i="26"/>
  <c r="DK38" i="26"/>
  <c r="DJ38" i="26"/>
  <c r="DI38" i="26"/>
  <c r="DH38" i="26"/>
  <c r="DG38" i="26"/>
  <c r="DF38" i="26"/>
  <c r="DE38" i="26"/>
  <c r="DD38" i="26"/>
  <c r="DC38" i="26"/>
  <c r="DB38" i="26"/>
  <c r="DA38" i="26"/>
  <c r="CZ38" i="26"/>
  <c r="CY38" i="26"/>
  <c r="CX38" i="26"/>
  <c r="CW38" i="26"/>
  <c r="CV38" i="26"/>
  <c r="CU38" i="26"/>
  <c r="CT38" i="26"/>
  <c r="CS38" i="26"/>
  <c r="CR38" i="26"/>
  <c r="CQ38" i="26"/>
  <c r="CP38" i="26"/>
  <c r="CO38" i="26"/>
  <c r="CN38" i="26"/>
  <c r="CM38" i="26"/>
  <c r="CL38" i="26"/>
  <c r="CK38" i="26"/>
  <c r="CJ38" i="26"/>
  <c r="CI38" i="26"/>
  <c r="CH38" i="26"/>
  <c r="CG38" i="26"/>
  <c r="CF38" i="26"/>
  <c r="CE38" i="26"/>
  <c r="CD38" i="26"/>
  <c r="CC38" i="26"/>
  <c r="CB38" i="26"/>
  <c r="CA38" i="26"/>
  <c r="BZ38" i="26"/>
  <c r="BY38" i="26"/>
  <c r="BX38" i="26"/>
  <c r="BW38" i="26"/>
  <c r="BV38" i="26"/>
  <c r="BU38" i="26"/>
  <c r="BT38" i="26"/>
  <c r="BS38" i="26"/>
  <c r="BR38" i="26"/>
  <c r="BQ38" i="26"/>
  <c r="BP38" i="26"/>
  <c r="BO38" i="26"/>
  <c r="BN38" i="26"/>
  <c r="BM38" i="26"/>
  <c r="BL38" i="26"/>
  <c r="BK38" i="26"/>
  <c r="BJ38" i="26"/>
  <c r="BI38" i="26"/>
  <c r="BH38" i="26"/>
  <c r="BG38" i="26"/>
  <c r="BF38" i="26"/>
  <c r="BE38" i="26"/>
  <c r="BD38" i="26"/>
  <c r="BC38" i="26"/>
  <c r="BB38" i="26"/>
  <c r="BA38" i="26"/>
  <c r="AZ38" i="26"/>
  <c r="AY38" i="26"/>
  <c r="AX38" i="26"/>
  <c r="AW38" i="26"/>
  <c r="AV38" i="26"/>
  <c r="AU38" i="26"/>
  <c r="AT38" i="26"/>
  <c r="AS38" i="26"/>
  <c r="AR38" i="26"/>
  <c r="AQ38" i="26"/>
  <c r="AP38" i="26"/>
  <c r="AO38" i="26"/>
  <c r="AN38" i="26"/>
  <c r="AM38" i="26"/>
  <c r="AL38" i="26"/>
  <c r="AK38" i="26"/>
  <c r="AJ38" i="26"/>
  <c r="AI38" i="26"/>
  <c r="AH38" i="26"/>
  <c r="AG38" i="26"/>
  <c r="AF38" i="26"/>
  <c r="AE38" i="26"/>
  <c r="AD38" i="26"/>
  <c r="AC38" i="26"/>
  <c r="AB38" i="26"/>
  <c r="AA38" i="26"/>
  <c r="Z38" i="26"/>
  <c r="Y38" i="26"/>
  <c r="X38" i="26"/>
  <c r="W38" i="26"/>
  <c r="V38" i="26"/>
  <c r="U38" i="26"/>
  <c r="T38" i="26"/>
  <c r="S38" i="26"/>
  <c r="R38" i="26"/>
  <c r="Q38" i="26"/>
  <c r="P38" i="26"/>
  <c r="O38" i="26"/>
  <c r="N38" i="26"/>
  <c r="M38" i="26"/>
  <c r="L38" i="26"/>
  <c r="K38" i="26"/>
  <c r="J38" i="26"/>
  <c r="I38" i="26"/>
  <c r="H38" i="26"/>
  <c r="G38" i="26"/>
  <c r="F38" i="26"/>
  <c r="E38" i="26"/>
  <c r="D38" i="26"/>
  <c r="C38" i="26"/>
  <c r="B38" i="26"/>
  <c r="A4" i="26"/>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LM37" i="26"/>
  <c r="LM69" i="26" s="1"/>
  <c r="LM71" i="26" s="1"/>
  <c r="LL37" i="26"/>
  <c r="LL69" i="26" s="1"/>
  <c r="LL71" i="26" s="1"/>
  <c r="LK37" i="26"/>
  <c r="LJ37" i="26"/>
  <c r="LI37" i="26"/>
  <c r="LH37" i="26"/>
  <c r="LG37" i="26"/>
  <c r="LF37" i="26"/>
  <c r="LE37" i="26"/>
  <c r="LE69" i="26" s="1"/>
  <c r="LE71" i="26" s="1"/>
  <c r="LD37" i="26"/>
  <c r="LD69" i="26" s="1"/>
  <c r="LD71" i="26" s="1"/>
  <c r="LC37" i="26"/>
  <c r="LB37" i="26"/>
  <c r="LA37" i="26"/>
  <c r="KZ37" i="26"/>
  <c r="KY37" i="26"/>
  <c r="KX37" i="26"/>
  <c r="KW37" i="26"/>
  <c r="KV37" i="26"/>
  <c r="KV69" i="26" s="1"/>
  <c r="KV71" i="26" s="1"/>
  <c r="KU37" i="26"/>
  <c r="KT37" i="26"/>
  <c r="KS37" i="26"/>
  <c r="KR37" i="26"/>
  <c r="KQ37" i="26"/>
  <c r="KP37" i="26"/>
  <c r="KO37" i="26"/>
  <c r="KO69" i="26" s="1"/>
  <c r="KO71" i="26" s="1"/>
  <c r="KN37" i="26"/>
  <c r="KN69" i="26" s="1"/>
  <c r="KN71" i="26" s="1"/>
  <c r="KM37" i="26"/>
  <c r="KL37" i="26"/>
  <c r="KK37" i="26"/>
  <c r="KJ37" i="26"/>
  <c r="KI37" i="26"/>
  <c r="KH37" i="26"/>
  <c r="KG37" i="26"/>
  <c r="KG69" i="26" s="1"/>
  <c r="KG71" i="26" s="1"/>
  <c r="KF37" i="26"/>
  <c r="KF69" i="26" s="1"/>
  <c r="KF71" i="26" s="1"/>
  <c r="KE37" i="26"/>
  <c r="KD37" i="26"/>
  <c r="KC37" i="26"/>
  <c r="KB37" i="26"/>
  <c r="KA37" i="26"/>
  <c r="JZ37" i="26"/>
  <c r="JY37" i="26"/>
  <c r="JX37" i="26"/>
  <c r="JX69" i="26" s="1"/>
  <c r="JX71" i="26" s="1"/>
  <c r="JW37" i="26"/>
  <c r="JV37" i="26"/>
  <c r="JU37" i="26"/>
  <c r="JT37" i="26"/>
  <c r="JS37" i="26"/>
  <c r="JR37" i="26"/>
  <c r="JQ37" i="26"/>
  <c r="JP37" i="26"/>
  <c r="JP69" i="26" s="1"/>
  <c r="JP71" i="26" s="1"/>
  <c r="JO37" i="26"/>
  <c r="JN37" i="26"/>
  <c r="JM37" i="26"/>
  <c r="JL37" i="26"/>
  <c r="JK37" i="26"/>
  <c r="JJ37" i="26"/>
  <c r="JI37" i="26"/>
  <c r="JH37" i="26"/>
  <c r="JH69" i="26" s="1"/>
  <c r="JH71" i="26" s="1"/>
  <c r="JG37" i="26"/>
  <c r="JF37" i="26"/>
  <c r="JE37" i="26"/>
  <c r="JD37" i="26"/>
  <c r="JC37" i="26"/>
  <c r="JB37" i="26"/>
  <c r="JA37" i="26"/>
  <c r="IZ37" i="26"/>
  <c r="IZ69" i="26" s="1"/>
  <c r="IZ71" i="26" s="1"/>
  <c r="IY37" i="26"/>
  <c r="IX37" i="26"/>
  <c r="IW37" i="26"/>
  <c r="IV37" i="26"/>
  <c r="IU37" i="26"/>
  <c r="IT37" i="26"/>
  <c r="IS37" i="26"/>
  <c r="IR37" i="26"/>
  <c r="IR69" i="26" s="1"/>
  <c r="IR71" i="26" s="1"/>
  <c r="IQ37" i="26"/>
  <c r="IP37" i="26"/>
  <c r="IO37" i="26"/>
  <c r="IN37" i="26"/>
  <c r="IM37" i="26"/>
  <c r="IL37" i="26"/>
  <c r="IK37" i="26"/>
  <c r="IJ37" i="26"/>
  <c r="IJ69" i="26" s="1"/>
  <c r="IJ71" i="26" s="1"/>
  <c r="II37" i="26"/>
  <c r="IH37" i="26"/>
  <c r="IG37" i="26"/>
  <c r="IF37" i="26"/>
  <c r="IE37" i="26"/>
  <c r="ID37" i="26"/>
  <c r="IC37" i="26"/>
  <c r="IB37" i="26"/>
  <c r="IB69" i="26" s="1"/>
  <c r="IB71" i="26" s="1"/>
  <c r="IA37" i="26"/>
  <c r="HZ37" i="26"/>
  <c r="HY37" i="26"/>
  <c r="HX37" i="26"/>
  <c r="HW37" i="26"/>
  <c r="HV37" i="26"/>
  <c r="HU37" i="26"/>
  <c r="HU69" i="26" s="1"/>
  <c r="HU71" i="26" s="1"/>
  <c r="HT37" i="26"/>
  <c r="HT69" i="26" s="1"/>
  <c r="HT71" i="26" s="1"/>
  <c r="HS37" i="26"/>
  <c r="HR37" i="26"/>
  <c r="HQ37" i="26"/>
  <c r="HP37" i="26"/>
  <c r="HO37" i="26"/>
  <c r="HN37" i="26"/>
  <c r="HM37" i="26"/>
  <c r="HM69" i="26" s="1"/>
  <c r="HM71" i="26" s="1"/>
  <c r="HL37" i="26"/>
  <c r="HL69" i="26" s="1"/>
  <c r="HL71" i="26" s="1"/>
  <c r="HK37" i="26"/>
  <c r="HJ37" i="26"/>
  <c r="HI37" i="26"/>
  <c r="HH37" i="26"/>
  <c r="HG37" i="26"/>
  <c r="HF37" i="26"/>
  <c r="HE37" i="26"/>
  <c r="HD37" i="26"/>
  <c r="HD69" i="26" s="1"/>
  <c r="HD71" i="26" s="1"/>
  <c r="HC37" i="26"/>
  <c r="HB37" i="26"/>
  <c r="HA37" i="26"/>
  <c r="GZ37" i="26"/>
  <c r="GY37" i="26"/>
  <c r="GX37" i="26"/>
  <c r="GW37" i="26"/>
  <c r="GW69" i="26" s="1"/>
  <c r="GW71" i="26" s="1"/>
  <c r="GV37" i="26"/>
  <c r="GV69" i="26" s="1"/>
  <c r="GV71" i="26" s="1"/>
  <c r="GU37" i="26"/>
  <c r="GT37" i="26"/>
  <c r="GS37" i="26"/>
  <c r="GR37" i="26"/>
  <c r="GQ37" i="26"/>
  <c r="GP37" i="26"/>
  <c r="GO37" i="26"/>
  <c r="GO69" i="26" s="1"/>
  <c r="GO71" i="26" s="1"/>
  <c r="GN37" i="26"/>
  <c r="GN69" i="26" s="1"/>
  <c r="GN71" i="26" s="1"/>
  <c r="GM37" i="26"/>
  <c r="GL37" i="26"/>
  <c r="GK37" i="26"/>
  <c r="GJ37" i="26"/>
  <c r="GI37" i="26"/>
  <c r="GH37" i="26"/>
  <c r="GG37" i="26"/>
  <c r="GG69" i="26" s="1"/>
  <c r="GG71" i="26" s="1"/>
  <c r="GF37" i="26"/>
  <c r="GF69" i="26" s="1"/>
  <c r="GF71" i="26" s="1"/>
  <c r="GE37" i="26"/>
  <c r="GD37" i="26"/>
  <c r="GC37" i="26"/>
  <c r="GB37" i="26"/>
  <c r="GA37" i="26"/>
  <c r="FZ37" i="26"/>
  <c r="FY37" i="26"/>
  <c r="FX37" i="26"/>
  <c r="FX69" i="26" s="1"/>
  <c r="FX71" i="26" s="1"/>
  <c r="FW37" i="26"/>
  <c r="FV37" i="26"/>
  <c r="FU37" i="26"/>
  <c r="FT37" i="26"/>
  <c r="FS37" i="26"/>
  <c r="FR37" i="26"/>
  <c r="FQ37" i="26"/>
  <c r="FP37" i="26"/>
  <c r="FP69" i="26" s="1"/>
  <c r="FP71" i="26" s="1"/>
  <c r="FO37" i="26"/>
  <c r="FN37" i="26"/>
  <c r="FM37" i="26"/>
  <c r="FL37" i="26"/>
  <c r="FK37" i="26"/>
  <c r="FJ37" i="26"/>
  <c r="FI37" i="26"/>
  <c r="FI69" i="26" s="1"/>
  <c r="FI71" i="26" s="1"/>
  <c r="FH37" i="26"/>
  <c r="FH69" i="26" s="1"/>
  <c r="FH71" i="26" s="1"/>
  <c r="FG37" i="26"/>
  <c r="FF37" i="26"/>
  <c r="FE37" i="26"/>
  <c r="FD37" i="26"/>
  <c r="FC37" i="26"/>
  <c r="FB37" i="26"/>
  <c r="FA37" i="26"/>
  <c r="FA69" i="26" s="1"/>
  <c r="FA71" i="26" s="1"/>
  <c r="EZ37" i="26"/>
  <c r="EZ69" i="26" s="1"/>
  <c r="EZ71" i="26" s="1"/>
  <c r="EY37" i="26"/>
  <c r="EX37" i="26"/>
  <c r="EW37" i="26"/>
  <c r="EV37" i="26"/>
  <c r="EU37" i="26"/>
  <c r="ET37" i="26"/>
  <c r="ES37" i="26"/>
  <c r="ES69" i="26" s="1"/>
  <c r="ES71" i="26" s="1"/>
  <c r="ER37" i="26"/>
  <c r="ER69" i="26" s="1"/>
  <c r="ER71" i="26" s="1"/>
  <c r="EQ37" i="26"/>
  <c r="EP37" i="26"/>
  <c r="EO37" i="26"/>
  <c r="EN37" i="26"/>
  <c r="EM37" i="26"/>
  <c r="EL37" i="26"/>
  <c r="EK37" i="26"/>
  <c r="EK69" i="26" s="1"/>
  <c r="EK71" i="26" s="1"/>
  <c r="EJ37" i="26"/>
  <c r="EJ69" i="26" s="1"/>
  <c r="EJ71" i="26" s="1"/>
  <c r="EI37" i="26"/>
  <c r="EH37" i="26"/>
  <c r="EG37" i="26"/>
  <c r="EF37" i="26"/>
  <c r="EE37" i="26"/>
  <c r="ED37" i="26"/>
  <c r="EC37" i="26"/>
  <c r="EC69" i="26" s="1"/>
  <c r="EC71" i="26" s="1"/>
  <c r="EB37" i="26"/>
  <c r="EB69" i="26" s="1"/>
  <c r="EB71" i="26" s="1"/>
  <c r="EA37" i="26"/>
  <c r="DZ37" i="26"/>
  <c r="DY37" i="26"/>
  <c r="DX37" i="26"/>
  <c r="DW37" i="26"/>
  <c r="DV37" i="26"/>
  <c r="DU37" i="26"/>
  <c r="DU69" i="26" s="1"/>
  <c r="DU71" i="26" s="1"/>
  <c r="DT37" i="26"/>
  <c r="DT69" i="26" s="1"/>
  <c r="DT71" i="26" s="1"/>
  <c r="DS37" i="26"/>
  <c r="DR37" i="26"/>
  <c r="DQ37" i="26"/>
  <c r="DP37" i="26"/>
  <c r="DO37" i="26"/>
  <c r="DN37" i="26"/>
  <c r="DM37" i="26"/>
  <c r="DL37" i="26"/>
  <c r="DL69" i="26" s="1"/>
  <c r="DL71" i="26" s="1"/>
  <c r="DK37" i="26"/>
  <c r="DJ37" i="26"/>
  <c r="DI37" i="26"/>
  <c r="DH37" i="26"/>
  <c r="DG37" i="26"/>
  <c r="DF37" i="26"/>
  <c r="DE37" i="26"/>
  <c r="DE69" i="26" s="1"/>
  <c r="DE71" i="26" s="1"/>
  <c r="DD37" i="26"/>
  <c r="DD69" i="26" s="1"/>
  <c r="DD71" i="26" s="1"/>
  <c r="DC37" i="26"/>
  <c r="DB37" i="26"/>
  <c r="DA37" i="26"/>
  <c r="CZ37" i="26"/>
  <c r="CY37" i="26"/>
  <c r="CX37" i="26"/>
  <c r="CW37" i="26"/>
  <c r="CW69" i="26" s="1"/>
  <c r="CW71" i="26" s="1"/>
  <c r="CV37" i="26"/>
  <c r="CV69" i="26" s="1"/>
  <c r="CV71" i="26" s="1"/>
  <c r="CU37" i="26"/>
  <c r="CT37" i="26"/>
  <c r="CS37" i="26"/>
  <c r="CR37" i="26"/>
  <c r="CQ37" i="26"/>
  <c r="CP37" i="26"/>
  <c r="CO37" i="26"/>
  <c r="CO69" i="26" s="1"/>
  <c r="CO71" i="26" s="1"/>
  <c r="CN37" i="26"/>
  <c r="CN69" i="26" s="1"/>
  <c r="CN71" i="26" s="1"/>
  <c r="CM37" i="26"/>
  <c r="CL37" i="26"/>
  <c r="CK37" i="26"/>
  <c r="CJ37" i="26"/>
  <c r="CI37" i="26"/>
  <c r="CH37" i="26"/>
  <c r="CG37" i="26"/>
  <c r="CF37" i="26"/>
  <c r="CF69" i="26" s="1"/>
  <c r="CF71" i="26" s="1"/>
  <c r="CE37" i="26"/>
  <c r="CD37" i="26"/>
  <c r="CC37" i="26"/>
  <c r="CB37" i="26"/>
  <c r="CA37" i="26"/>
  <c r="BZ37" i="26"/>
  <c r="BY37" i="26"/>
  <c r="BX37" i="26"/>
  <c r="BX69" i="26" s="1"/>
  <c r="BX71" i="26" s="1"/>
  <c r="BW37" i="26"/>
  <c r="BV37" i="26"/>
  <c r="BU37" i="26"/>
  <c r="BT37" i="26"/>
  <c r="BS37" i="26"/>
  <c r="BR37" i="26"/>
  <c r="BQ37" i="26"/>
  <c r="BQ69" i="26" s="1"/>
  <c r="BQ71" i="26" s="1"/>
  <c r="BP37" i="26"/>
  <c r="BP69" i="26" s="1"/>
  <c r="BP71" i="26" s="1"/>
  <c r="BO37" i="26"/>
  <c r="BN37" i="26"/>
  <c r="BM37" i="26"/>
  <c r="BL37" i="26"/>
  <c r="BK37" i="26"/>
  <c r="BJ37" i="26"/>
  <c r="BI37" i="26"/>
  <c r="BI69" i="26" s="1"/>
  <c r="BI71" i="26" s="1"/>
  <c r="BH37" i="26"/>
  <c r="BH69" i="26" s="1"/>
  <c r="BH71" i="26" s="1"/>
  <c r="BG37" i="26"/>
  <c r="BF37" i="26"/>
  <c r="BE37" i="26"/>
  <c r="BD37" i="26"/>
  <c r="BC37" i="26"/>
  <c r="BB37" i="26"/>
  <c r="BA37" i="26"/>
  <c r="BA69" i="26" s="1"/>
  <c r="BA71" i="26" s="1"/>
  <c r="AZ37" i="26"/>
  <c r="AZ69" i="26" s="1"/>
  <c r="AZ71" i="26" s="1"/>
  <c r="AY37" i="26"/>
  <c r="AX37" i="26"/>
  <c r="AW37" i="26"/>
  <c r="AV37" i="26"/>
  <c r="AU37" i="26"/>
  <c r="AT37" i="26"/>
  <c r="AS37" i="26"/>
  <c r="AS69" i="26" s="1"/>
  <c r="AS71" i="26" s="1"/>
  <c r="AR37" i="26"/>
  <c r="AR69" i="26" s="1"/>
  <c r="AR71" i="26" s="1"/>
  <c r="AQ37" i="26"/>
  <c r="AP37" i="26"/>
  <c r="AO37" i="26"/>
  <c r="AN37" i="26"/>
  <c r="AM37" i="26"/>
  <c r="AL37" i="26"/>
  <c r="AK37" i="26"/>
  <c r="AK69" i="26" s="1"/>
  <c r="AK71" i="26" s="1"/>
  <c r="AJ37" i="26"/>
  <c r="AJ69" i="26" s="1"/>
  <c r="AJ71" i="26" s="1"/>
  <c r="AI37" i="26"/>
  <c r="AH37" i="26"/>
  <c r="AG37" i="26"/>
  <c r="AF37" i="26"/>
  <c r="AE37" i="26"/>
  <c r="AD37" i="26"/>
  <c r="AC37" i="26"/>
  <c r="AC69" i="26" s="1"/>
  <c r="AC71" i="26" s="1"/>
  <c r="AB37" i="26"/>
  <c r="AB69" i="26" s="1"/>
  <c r="AB71" i="26" s="1"/>
  <c r="AA37" i="26"/>
  <c r="Z37" i="26"/>
  <c r="Y37" i="26"/>
  <c r="X37" i="26"/>
  <c r="W37" i="26"/>
  <c r="V37" i="26"/>
  <c r="U37" i="26"/>
  <c r="T37" i="26"/>
  <c r="T69" i="26" s="1"/>
  <c r="T71" i="26" s="1"/>
  <c r="S37" i="26"/>
  <c r="R37" i="26"/>
  <c r="Q37" i="26"/>
  <c r="P37" i="26"/>
  <c r="O37" i="26"/>
  <c r="N37" i="26"/>
  <c r="M37" i="26"/>
  <c r="M69" i="26" s="1"/>
  <c r="M71" i="26" s="1"/>
  <c r="L37" i="26"/>
  <c r="L69" i="26" s="1"/>
  <c r="K37" i="26"/>
  <c r="J37" i="26"/>
  <c r="I37" i="26"/>
  <c r="H37" i="26"/>
  <c r="G37" i="26"/>
  <c r="F37" i="26"/>
  <c r="E37" i="26"/>
  <c r="E69" i="26" s="1"/>
  <c r="E71" i="26" s="1"/>
  <c r="D37" i="26"/>
  <c r="D69" i="26" s="1"/>
  <c r="C37" i="26"/>
  <c r="B37" i="26"/>
  <c r="JY69" i="26" l="1"/>
  <c r="JY71" i="26" s="1"/>
  <c r="JA69" i="26"/>
  <c r="JA71" i="26" s="1"/>
  <c r="V69" i="26"/>
  <c r="V71" i="26" s="1"/>
  <c r="AT69" i="26"/>
  <c r="AT71" i="26" s="1"/>
  <c r="BZ69" i="26"/>
  <c r="BZ71" i="26" s="1"/>
  <c r="ED69" i="26"/>
  <c r="ED71" i="26" s="1"/>
  <c r="FR69" i="26"/>
  <c r="FR71" i="26" s="1"/>
  <c r="GX69" i="26"/>
  <c r="GX71" i="26" s="1"/>
  <c r="IL69" i="26"/>
  <c r="IL71" i="26" s="1"/>
  <c r="JR69" i="26"/>
  <c r="JR71" i="26" s="1"/>
  <c r="KX69" i="26"/>
  <c r="KX71" i="26" s="1"/>
  <c r="FQ69" i="26"/>
  <c r="FQ71" i="26" s="1"/>
  <c r="IC69" i="26"/>
  <c r="IC71" i="26" s="1"/>
  <c r="G69" i="26"/>
  <c r="G71" i="26" s="1"/>
  <c r="AM69" i="26"/>
  <c r="AM71" i="26" s="1"/>
  <c r="BS69" i="26"/>
  <c r="BS71" i="26" s="1"/>
  <c r="CI69" i="26"/>
  <c r="CI71" i="26" s="1"/>
  <c r="DO69" i="26"/>
  <c r="DO71" i="26" s="1"/>
  <c r="FC69" i="26"/>
  <c r="FC71" i="26" s="1"/>
  <c r="GI69" i="26"/>
  <c r="GI71" i="26" s="1"/>
  <c r="HG69" i="26"/>
  <c r="HG71" i="26" s="1"/>
  <c r="HW69" i="26"/>
  <c r="HW71" i="26" s="1"/>
  <c r="IM69" i="26"/>
  <c r="IM71" i="26" s="1"/>
  <c r="JC69" i="26"/>
  <c r="JC71" i="26" s="1"/>
  <c r="JK69" i="26"/>
  <c r="JK71" i="26" s="1"/>
  <c r="KI69" i="26"/>
  <c r="KI71" i="26" s="1"/>
  <c r="KQ69" i="26"/>
  <c r="KQ71" i="26" s="1"/>
  <c r="LG69" i="26"/>
  <c r="LG71" i="26" s="1"/>
  <c r="U69" i="26"/>
  <c r="U71" i="26" s="1"/>
  <c r="HE69" i="26"/>
  <c r="HE71" i="26" s="1"/>
  <c r="IK69" i="26"/>
  <c r="IK71" i="26" s="1"/>
  <c r="JI69" i="26"/>
  <c r="JI71" i="26" s="1"/>
  <c r="F69" i="26"/>
  <c r="F5" i="19" s="1"/>
  <c r="AD27" i="2" s="1"/>
  <c r="BB69" i="26"/>
  <c r="BB71" i="26" s="1"/>
  <c r="CH69" i="26"/>
  <c r="CH71" i="26" s="1"/>
  <c r="DN69" i="26"/>
  <c r="DN71" i="26" s="1"/>
  <c r="ET69" i="26"/>
  <c r="ET71" i="26" s="1"/>
  <c r="GH69" i="26"/>
  <c r="GH71" i="26" s="1"/>
  <c r="HN69" i="26"/>
  <c r="HN71" i="26" s="1"/>
  <c r="IT69" i="26"/>
  <c r="IT71" i="26" s="1"/>
  <c r="JJ69" i="26"/>
  <c r="JJ71" i="26" s="1"/>
  <c r="KH69" i="26"/>
  <c r="KH71" i="26" s="1"/>
  <c r="AE69" i="26"/>
  <c r="AE71" i="26" s="1"/>
  <c r="BK69" i="26"/>
  <c r="BK71" i="26" s="1"/>
  <c r="DG69" i="26"/>
  <c r="DG71" i="26" s="1"/>
  <c r="EM69" i="26"/>
  <c r="EM71" i="26" s="1"/>
  <c r="GA69" i="26"/>
  <c r="GA71" i="26" s="1"/>
  <c r="GY69" i="26"/>
  <c r="GY71" i="26" s="1"/>
  <c r="IE69" i="26"/>
  <c r="IE71" i="26" s="1"/>
  <c r="IU69" i="26"/>
  <c r="IU71" i="26" s="1"/>
  <c r="JS69" i="26"/>
  <c r="JS71" i="26" s="1"/>
  <c r="KY69" i="26"/>
  <c r="KY71" i="26" s="1"/>
  <c r="BY69" i="26"/>
  <c r="BY71" i="26" s="1"/>
  <c r="DM69" i="26"/>
  <c r="DM71" i="26" s="1"/>
  <c r="IS69" i="26"/>
  <c r="IS71" i="26" s="1"/>
  <c r="JQ69" i="26"/>
  <c r="JQ71" i="26" s="1"/>
  <c r="AD69" i="26"/>
  <c r="AD71" i="26" s="1"/>
  <c r="BJ69" i="26"/>
  <c r="BJ71" i="26" s="1"/>
  <c r="CP69" i="26"/>
  <c r="CP71" i="26" s="1"/>
  <c r="DV69" i="26"/>
  <c r="DV71" i="26" s="1"/>
  <c r="EL69" i="26"/>
  <c r="EL71" i="26" s="1"/>
  <c r="FJ69" i="26"/>
  <c r="FJ71" i="26" s="1"/>
  <c r="GP69" i="26"/>
  <c r="GP71" i="26" s="1"/>
  <c r="ID69" i="26"/>
  <c r="ID71" i="26" s="1"/>
  <c r="JZ69" i="26"/>
  <c r="JZ71" i="26" s="1"/>
  <c r="KP69" i="26"/>
  <c r="KP71" i="26" s="1"/>
  <c r="BC69" i="26"/>
  <c r="BC71" i="26" s="1"/>
  <c r="CA69" i="26"/>
  <c r="CA71" i="26" s="1"/>
  <c r="CQ69" i="26"/>
  <c r="CQ71" i="26" s="1"/>
  <c r="DW69" i="26"/>
  <c r="DW71" i="26" s="1"/>
  <c r="EU69" i="26"/>
  <c r="EU71" i="26" s="1"/>
  <c r="FS69" i="26"/>
  <c r="FS71" i="26" s="1"/>
  <c r="GQ69" i="26"/>
  <c r="GQ71" i="26" s="1"/>
  <c r="HO69" i="26"/>
  <c r="HO71" i="26" s="1"/>
  <c r="KA69" i="26"/>
  <c r="KA71" i="26" s="1"/>
  <c r="CG69" i="26"/>
  <c r="CG71" i="26" s="1"/>
  <c r="FY69" i="26"/>
  <c r="FY71" i="26" s="1"/>
  <c r="KW69" i="26"/>
  <c r="KW71" i="26" s="1"/>
  <c r="N69" i="26"/>
  <c r="AL69" i="26"/>
  <c r="AL71" i="26" s="1"/>
  <c r="BR69" i="26"/>
  <c r="BR71" i="26" s="1"/>
  <c r="CX69" i="26"/>
  <c r="CX71" i="26" s="1"/>
  <c r="DF69" i="26"/>
  <c r="DF71" i="26" s="1"/>
  <c r="FB69" i="26"/>
  <c r="FB71" i="26" s="1"/>
  <c r="FZ69" i="26"/>
  <c r="FZ71" i="26" s="1"/>
  <c r="HF69" i="26"/>
  <c r="HF71" i="26" s="1"/>
  <c r="HV69" i="26"/>
  <c r="HV71" i="26" s="1"/>
  <c r="JB69" i="26"/>
  <c r="JB71" i="26" s="1"/>
  <c r="LF69" i="26"/>
  <c r="LF71" i="26" s="1"/>
  <c r="O69" i="26"/>
  <c r="O71" i="26" s="1"/>
  <c r="W69" i="26"/>
  <c r="W71" i="26" s="1"/>
  <c r="AU69" i="26"/>
  <c r="AU71" i="26" s="1"/>
  <c r="CY69" i="26"/>
  <c r="CY71" i="26" s="1"/>
  <c r="EE69" i="26"/>
  <c r="EE71" i="26" s="1"/>
  <c r="FK69" i="26"/>
  <c r="FK71" i="26" s="1"/>
  <c r="B69" i="26"/>
  <c r="B71" i="26" s="1"/>
  <c r="J69" i="26"/>
  <c r="J71" i="26" s="1"/>
  <c r="R69" i="26"/>
  <c r="R71" i="26" s="1"/>
  <c r="Z69" i="26"/>
  <c r="Z71" i="26" s="1"/>
  <c r="AH69" i="26"/>
  <c r="AH71" i="26" s="1"/>
  <c r="AP69" i="26"/>
  <c r="AP71" i="26" s="1"/>
  <c r="AX69" i="26"/>
  <c r="AX71" i="26" s="1"/>
  <c r="BF69" i="26"/>
  <c r="BF71" i="26" s="1"/>
  <c r="H69" i="26"/>
  <c r="H5" i="19" s="1"/>
  <c r="AF27" i="2" s="1"/>
  <c r="P69" i="26"/>
  <c r="P71" i="26" s="1"/>
  <c r="X69" i="26"/>
  <c r="X71" i="26" s="1"/>
  <c r="AF69" i="26"/>
  <c r="AF71" i="26" s="1"/>
  <c r="AN69" i="26"/>
  <c r="AN71" i="26" s="1"/>
  <c r="AV69" i="26"/>
  <c r="AV71" i="26" s="1"/>
  <c r="BD69" i="26"/>
  <c r="BD71" i="26" s="1"/>
  <c r="BL69" i="26"/>
  <c r="BL71" i="26" s="1"/>
  <c r="BT69" i="26"/>
  <c r="BT71" i="26" s="1"/>
  <c r="CB69" i="26"/>
  <c r="CB71" i="26" s="1"/>
  <c r="CJ69" i="26"/>
  <c r="CJ71" i="26" s="1"/>
  <c r="CR69" i="26"/>
  <c r="CR71" i="26" s="1"/>
  <c r="CZ69" i="26"/>
  <c r="CZ71" i="26" s="1"/>
  <c r="DH69" i="26"/>
  <c r="DH71" i="26" s="1"/>
  <c r="DP69" i="26"/>
  <c r="DP71" i="26" s="1"/>
  <c r="DX69" i="26"/>
  <c r="DX71" i="26" s="1"/>
  <c r="EF69" i="26"/>
  <c r="EF71" i="26" s="1"/>
  <c r="EN69" i="26"/>
  <c r="EN71" i="26" s="1"/>
  <c r="EV69" i="26"/>
  <c r="EV71" i="26" s="1"/>
  <c r="FD69" i="26"/>
  <c r="FD71" i="26" s="1"/>
  <c r="FL69" i="26"/>
  <c r="FL71" i="26" s="1"/>
  <c r="FT69" i="26"/>
  <c r="FT71" i="26" s="1"/>
  <c r="GB69" i="26"/>
  <c r="GB71" i="26" s="1"/>
  <c r="GJ69" i="26"/>
  <c r="GJ71" i="26" s="1"/>
  <c r="GR69" i="26"/>
  <c r="GR71" i="26" s="1"/>
  <c r="GZ69" i="26"/>
  <c r="GZ71" i="26" s="1"/>
  <c r="HH69" i="26"/>
  <c r="HH71" i="26" s="1"/>
  <c r="HP69" i="26"/>
  <c r="HP71" i="26" s="1"/>
  <c r="HX69" i="26"/>
  <c r="HX71" i="26" s="1"/>
  <c r="IF69" i="26"/>
  <c r="IF71" i="26" s="1"/>
  <c r="IN69" i="26"/>
  <c r="IN71" i="26" s="1"/>
  <c r="IV69" i="26"/>
  <c r="IV71" i="26" s="1"/>
  <c r="JD69" i="26"/>
  <c r="JD71" i="26" s="1"/>
  <c r="JL69" i="26"/>
  <c r="JL71" i="26" s="1"/>
  <c r="JT69" i="26"/>
  <c r="JT71" i="26" s="1"/>
  <c r="KB69" i="26"/>
  <c r="KB71" i="26" s="1"/>
  <c r="KJ69" i="26"/>
  <c r="KJ71" i="26" s="1"/>
  <c r="KR69" i="26"/>
  <c r="KR71" i="26" s="1"/>
  <c r="KZ69" i="26"/>
  <c r="KZ71" i="26" s="1"/>
  <c r="LH69" i="26"/>
  <c r="LH71" i="26" s="1"/>
  <c r="I69" i="26"/>
  <c r="I71" i="26" s="1"/>
  <c r="Q69" i="26"/>
  <c r="Q71" i="26" s="1"/>
  <c r="Y69" i="26"/>
  <c r="Y71" i="26" s="1"/>
  <c r="AG69" i="26"/>
  <c r="AG71" i="26" s="1"/>
  <c r="AO69" i="26"/>
  <c r="AO71" i="26" s="1"/>
  <c r="AW69" i="26"/>
  <c r="AW71" i="26" s="1"/>
  <c r="BE69" i="26"/>
  <c r="BE71" i="26" s="1"/>
  <c r="BM69" i="26"/>
  <c r="BM71" i="26" s="1"/>
  <c r="BU69" i="26"/>
  <c r="BU71" i="26" s="1"/>
  <c r="CC69" i="26"/>
  <c r="CC71" i="26" s="1"/>
  <c r="CK69" i="26"/>
  <c r="CK71" i="26" s="1"/>
  <c r="CS69" i="26"/>
  <c r="CS71" i="26" s="1"/>
  <c r="DA69" i="26"/>
  <c r="DA71" i="26" s="1"/>
  <c r="DI69" i="26"/>
  <c r="DI71" i="26" s="1"/>
  <c r="DQ69" i="26"/>
  <c r="DQ71" i="26" s="1"/>
  <c r="DY69" i="26"/>
  <c r="DY71" i="26" s="1"/>
  <c r="EG69" i="26"/>
  <c r="EG71" i="26" s="1"/>
  <c r="EO69" i="26"/>
  <c r="EO71" i="26" s="1"/>
  <c r="EW69" i="26"/>
  <c r="EW71" i="26" s="1"/>
  <c r="FE69" i="26"/>
  <c r="FE71" i="26" s="1"/>
  <c r="FM69" i="26"/>
  <c r="FM71" i="26" s="1"/>
  <c r="FU69" i="26"/>
  <c r="FU71" i="26" s="1"/>
  <c r="GC69" i="26"/>
  <c r="GC71" i="26" s="1"/>
  <c r="GK69" i="26"/>
  <c r="GK71" i="26" s="1"/>
  <c r="GS69" i="26"/>
  <c r="GS71" i="26" s="1"/>
  <c r="HA69" i="26"/>
  <c r="HA71" i="26" s="1"/>
  <c r="HI69" i="26"/>
  <c r="HI71" i="26" s="1"/>
  <c r="HQ69" i="26"/>
  <c r="HQ71" i="26" s="1"/>
  <c r="HY69" i="26"/>
  <c r="HY71" i="26" s="1"/>
  <c r="IG69" i="26"/>
  <c r="IG71" i="26" s="1"/>
  <c r="IO69" i="26"/>
  <c r="IO71" i="26" s="1"/>
  <c r="IW69" i="26"/>
  <c r="IW71" i="26" s="1"/>
  <c r="JE69" i="26"/>
  <c r="JE71" i="26" s="1"/>
  <c r="JM69" i="26"/>
  <c r="JM71" i="26" s="1"/>
  <c r="JU69" i="26"/>
  <c r="JU71" i="26" s="1"/>
  <c r="KC69" i="26"/>
  <c r="KC71" i="26" s="1"/>
  <c r="KK69" i="26"/>
  <c r="KK71" i="26" s="1"/>
  <c r="KS69" i="26"/>
  <c r="KS71" i="26" s="1"/>
  <c r="LA69" i="26"/>
  <c r="LA71" i="26" s="1"/>
  <c r="LI69" i="26"/>
  <c r="LI71" i="26" s="1"/>
  <c r="BN69" i="26"/>
  <c r="BN71" i="26" s="1"/>
  <c r="BV69" i="26"/>
  <c r="BV71" i="26" s="1"/>
  <c r="CD69" i="26"/>
  <c r="CD71" i="26" s="1"/>
  <c r="CL69" i="26"/>
  <c r="CL71" i="26" s="1"/>
  <c r="CT69" i="26"/>
  <c r="CT71" i="26" s="1"/>
  <c r="DB69" i="26"/>
  <c r="DB71" i="26" s="1"/>
  <c r="DJ69" i="26"/>
  <c r="DJ71" i="26" s="1"/>
  <c r="DR69" i="26"/>
  <c r="DR71" i="26" s="1"/>
  <c r="DZ69" i="26"/>
  <c r="DZ71" i="26" s="1"/>
  <c r="EH69" i="26"/>
  <c r="EH71" i="26" s="1"/>
  <c r="EP69" i="26"/>
  <c r="EP71" i="26" s="1"/>
  <c r="EX69" i="26"/>
  <c r="EX71" i="26" s="1"/>
  <c r="FF69" i="26"/>
  <c r="FF71" i="26" s="1"/>
  <c r="FN69" i="26"/>
  <c r="FN71" i="26" s="1"/>
  <c r="FV69" i="26"/>
  <c r="FV71" i="26" s="1"/>
  <c r="GD69" i="26"/>
  <c r="GD71" i="26" s="1"/>
  <c r="GL69" i="26"/>
  <c r="GL71" i="26" s="1"/>
  <c r="GT69" i="26"/>
  <c r="GT71" i="26" s="1"/>
  <c r="HB69" i="26"/>
  <c r="HB71" i="26" s="1"/>
  <c r="HJ69" i="26"/>
  <c r="HJ71" i="26" s="1"/>
  <c r="HR69" i="26"/>
  <c r="HR71" i="26" s="1"/>
  <c r="HZ69" i="26"/>
  <c r="HZ71" i="26" s="1"/>
  <c r="IH69" i="26"/>
  <c r="IH71" i="26" s="1"/>
  <c r="IP69" i="26"/>
  <c r="IP71" i="26" s="1"/>
  <c r="IX69" i="26"/>
  <c r="IX71" i="26" s="1"/>
  <c r="JF69" i="26"/>
  <c r="JF71" i="26" s="1"/>
  <c r="JN69" i="26"/>
  <c r="JN71" i="26" s="1"/>
  <c r="JV69" i="26"/>
  <c r="JV71" i="26" s="1"/>
  <c r="KD69" i="26"/>
  <c r="KD71" i="26" s="1"/>
  <c r="KL69" i="26"/>
  <c r="KL71" i="26" s="1"/>
  <c r="KT69" i="26"/>
  <c r="KT71" i="26" s="1"/>
  <c r="LB69" i="26"/>
  <c r="LB71" i="26" s="1"/>
  <c r="LJ69" i="26"/>
  <c r="LJ71" i="26" s="1"/>
  <c r="C69" i="26"/>
  <c r="C71" i="26" s="1"/>
  <c r="K69" i="26"/>
  <c r="K71" i="26" s="1"/>
  <c r="S69" i="26"/>
  <c r="S71" i="26" s="1"/>
  <c r="AA69" i="26"/>
  <c r="AA71" i="26" s="1"/>
  <c r="AI69" i="26"/>
  <c r="AI71" i="26" s="1"/>
  <c r="AQ69" i="26"/>
  <c r="AQ71" i="26" s="1"/>
  <c r="AY69" i="26"/>
  <c r="AY71" i="26" s="1"/>
  <c r="BG69" i="26"/>
  <c r="BG71" i="26" s="1"/>
  <c r="BO69" i="26"/>
  <c r="BO71" i="26" s="1"/>
  <c r="BW69" i="26"/>
  <c r="BW71" i="26" s="1"/>
  <c r="CE69" i="26"/>
  <c r="CE71" i="26" s="1"/>
  <c r="CM69" i="26"/>
  <c r="CM71" i="26" s="1"/>
  <c r="CU69" i="26"/>
  <c r="CU71" i="26" s="1"/>
  <c r="DC69" i="26"/>
  <c r="DC71" i="26" s="1"/>
  <c r="DK69" i="26"/>
  <c r="DK71" i="26" s="1"/>
  <c r="DS69" i="26"/>
  <c r="DS71" i="26" s="1"/>
  <c r="EA69" i="26"/>
  <c r="EA71" i="26" s="1"/>
  <c r="EI69" i="26"/>
  <c r="EI71" i="26" s="1"/>
  <c r="EQ69" i="26"/>
  <c r="EQ71" i="26" s="1"/>
  <c r="EY69" i="26"/>
  <c r="EY71" i="26" s="1"/>
  <c r="FG69" i="26"/>
  <c r="FG71" i="26" s="1"/>
  <c r="FO69" i="26"/>
  <c r="FO71" i="26" s="1"/>
  <c r="FW69" i="26"/>
  <c r="FW71" i="26" s="1"/>
  <c r="GE69" i="26"/>
  <c r="GE71" i="26" s="1"/>
  <c r="GM69" i="26"/>
  <c r="GM71" i="26" s="1"/>
  <c r="GU69" i="26"/>
  <c r="GU71" i="26" s="1"/>
  <c r="HC69" i="26"/>
  <c r="HC71" i="26" s="1"/>
  <c r="HK69" i="26"/>
  <c r="HK71" i="26" s="1"/>
  <c r="HS69" i="26"/>
  <c r="HS71" i="26" s="1"/>
  <c r="IA69" i="26"/>
  <c r="IA71" i="26" s="1"/>
  <c r="II69" i="26"/>
  <c r="II71" i="26" s="1"/>
  <c r="IQ69" i="26"/>
  <c r="IQ71" i="26" s="1"/>
  <c r="IY69" i="26"/>
  <c r="IY71" i="26" s="1"/>
  <c r="JG69" i="26"/>
  <c r="JG71" i="26" s="1"/>
  <c r="JO69" i="26"/>
  <c r="JO71" i="26" s="1"/>
  <c r="JW69" i="26"/>
  <c r="JW71" i="26" s="1"/>
  <c r="KE69" i="26"/>
  <c r="KE71" i="26" s="1"/>
  <c r="KM69" i="26"/>
  <c r="KM71" i="26" s="1"/>
  <c r="KU69" i="26"/>
  <c r="KU71" i="26" s="1"/>
  <c r="LC69" i="26"/>
  <c r="LC71" i="26" s="1"/>
  <c r="LK69" i="26"/>
  <c r="LK71" i="26" s="1"/>
  <c r="LM5" i="19"/>
  <c r="MK27" i="2" s="1"/>
  <c r="LI5" i="19"/>
  <c r="MG27" i="2" s="1"/>
  <c r="LG5" i="19"/>
  <c r="ME27" i="2" s="1"/>
  <c r="LE5" i="19"/>
  <c r="MC27" i="2" s="1"/>
  <c r="LA5" i="19"/>
  <c r="LY27" i="2" s="1"/>
  <c r="KY5" i="19"/>
  <c r="LW27" i="2" s="1"/>
  <c r="KW5" i="19"/>
  <c r="LU27" i="2" s="1"/>
  <c r="KQ5" i="19"/>
  <c r="LO27" i="2" s="1"/>
  <c r="KO5" i="19"/>
  <c r="LM27" i="2" s="1"/>
  <c r="KM5" i="19"/>
  <c r="LK27" i="2" s="1"/>
  <c r="KI5" i="19"/>
  <c r="LG27" i="2" s="1"/>
  <c r="KG5" i="19"/>
  <c r="LE27" i="2" s="1"/>
  <c r="KE5" i="19"/>
  <c r="LC27" i="2" s="1"/>
  <c r="KA5" i="19"/>
  <c r="KY27" i="2" s="1"/>
  <c r="JY5" i="19"/>
  <c r="KW27" i="2" s="1"/>
  <c r="JW5" i="19"/>
  <c r="KU27" i="2" s="1"/>
  <c r="JU5" i="19"/>
  <c r="KS27" i="2" s="1"/>
  <c r="JS5" i="19"/>
  <c r="KQ27" i="2" s="1"/>
  <c r="JO5" i="19"/>
  <c r="KM27" i="2" s="1"/>
  <c r="JG5" i="19"/>
  <c r="KE27" i="2" s="1"/>
  <c r="JC5" i="19"/>
  <c r="KA27" i="2" s="1"/>
  <c r="JA5" i="19"/>
  <c r="JY27" i="2" s="1"/>
  <c r="IU5" i="19"/>
  <c r="JS27" i="2" s="1"/>
  <c r="IS5" i="19"/>
  <c r="JQ27" i="2" s="1"/>
  <c r="IO5" i="19"/>
  <c r="JM27" i="2" s="1"/>
  <c r="IM5" i="19"/>
  <c r="JK27" i="2" s="1"/>
  <c r="IK5" i="19"/>
  <c r="JI27" i="2" s="1"/>
  <c r="IC5" i="19"/>
  <c r="JA27" i="2" s="1"/>
  <c r="IA5" i="19"/>
  <c r="IY27" i="2" s="1"/>
  <c r="HY5" i="19"/>
  <c r="IW27" i="2" s="1"/>
  <c r="HW5" i="19"/>
  <c r="IU27" i="2" s="1"/>
  <c r="HU5" i="19"/>
  <c r="IS27" i="2" s="1"/>
  <c r="HS5" i="19"/>
  <c r="IQ27" i="2" s="1"/>
  <c r="HO5" i="19"/>
  <c r="IM27" i="2" s="1"/>
  <c r="HM5" i="19"/>
  <c r="IK27" i="2" s="1"/>
  <c r="HI5" i="19"/>
  <c r="IG27" i="2" s="1"/>
  <c r="HG5" i="19"/>
  <c r="IE27" i="2" s="1"/>
  <c r="HE5" i="19"/>
  <c r="IC27" i="2" s="1"/>
  <c r="GW5" i="19"/>
  <c r="HU27" i="2" s="1"/>
  <c r="GU5" i="19"/>
  <c r="HS27" i="2" s="1"/>
  <c r="GQ5" i="19"/>
  <c r="HO27" i="2" s="1"/>
  <c r="GO5" i="19"/>
  <c r="HM27" i="2" s="1"/>
  <c r="GK5" i="19"/>
  <c r="HI27" i="2" s="1"/>
  <c r="GG5" i="19"/>
  <c r="HE27" i="2" s="1"/>
  <c r="GE5" i="19"/>
  <c r="HC27" i="2" s="1"/>
  <c r="GC5" i="19"/>
  <c r="HA27" i="2" s="1"/>
  <c r="GA5" i="19"/>
  <c r="GY27" i="2" s="1"/>
  <c r="FY5" i="19"/>
  <c r="GW27" i="2" s="1"/>
  <c r="FW5" i="19"/>
  <c r="GU27" i="2" s="1"/>
  <c r="FO5" i="19"/>
  <c r="GM27" i="2" s="1"/>
  <c r="FM5" i="19"/>
  <c r="GK27" i="2" s="1"/>
  <c r="FK5" i="19"/>
  <c r="GI27" i="2" s="1"/>
  <c r="FI5" i="19"/>
  <c r="GG27" i="2" s="1"/>
  <c r="FG5" i="19"/>
  <c r="GE27" i="2" s="1"/>
  <c r="FC5" i="19"/>
  <c r="GA27" i="2" s="1"/>
  <c r="FA5" i="19"/>
  <c r="FY27" i="2" s="1"/>
  <c r="EW5" i="19"/>
  <c r="FU27" i="2" s="1"/>
  <c r="EU5" i="19"/>
  <c r="FS27" i="2" s="1"/>
  <c r="ES5" i="19"/>
  <c r="FQ27" i="2" s="1"/>
  <c r="EM5" i="19"/>
  <c r="FK27" i="2" s="1"/>
  <c r="EK5" i="19"/>
  <c r="FI27" i="2" s="1"/>
  <c r="EI5" i="19"/>
  <c r="FG27" i="2" s="1"/>
  <c r="EE5" i="19"/>
  <c r="FC27" i="2" s="1"/>
  <c r="EC5" i="19"/>
  <c r="FA27" i="2" s="1"/>
  <c r="DY5" i="19"/>
  <c r="EW27" i="2" s="1"/>
  <c r="DW5" i="19"/>
  <c r="EU27" i="2" s="1"/>
  <c r="DU5" i="19"/>
  <c r="ES27" i="2" s="1"/>
  <c r="DS5" i="19"/>
  <c r="EQ27" i="2" s="1"/>
  <c r="DQ5" i="19"/>
  <c r="EO27" i="2" s="1"/>
  <c r="DO5" i="19"/>
  <c r="EM27" i="2" s="1"/>
  <c r="DM5" i="19"/>
  <c r="EK27" i="2" s="1"/>
  <c r="DK5" i="19"/>
  <c r="EI27" i="2" s="1"/>
  <c r="DI5" i="19"/>
  <c r="EG27" i="2" s="1"/>
  <c r="DG5" i="19"/>
  <c r="EE27" i="2" s="1"/>
  <c r="DE5" i="19"/>
  <c r="EC27" i="2" s="1"/>
  <c r="DC5" i="19"/>
  <c r="EA27" i="2" s="1"/>
  <c r="CY5" i="19"/>
  <c r="DW27" i="2" s="1"/>
  <c r="CW5" i="19"/>
  <c r="DU27" i="2" s="1"/>
  <c r="CU5" i="19"/>
  <c r="DS27" i="2" s="1"/>
  <c r="CS5" i="19"/>
  <c r="DQ27" i="2" s="1"/>
  <c r="CQ5" i="19"/>
  <c r="DO27" i="2" s="1"/>
  <c r="CO5" i="19"/>
  <c r="DM27" i="2" s="1"/>
  <c r="CM5" i="19"/>
  <c r="DK27" i="2" s="1"/>
  <c r="CK5" i="19"/>
  <c r="DI27" i="2" s="1"/>
  <c r="CI5" i="19"/>
  <c r="DG27" i="2" s="1"/>
  <c r="CE5" i="19"/>
  <c r="DC27" i="2" s="1"/>
  <c r="BY5" i="19"/>
  <c r="CW27" i="2" s="1"/>
  <c r="BW5" i="19"/>
  <c r="CU27" i="2" s="1"/>
  <c r="BU5" i="19"/>
  <c r="CS27" i="2" s="1"/>
  <c r="BQ5" i="19"/>
  <c r="CO27" i="2" s="1"/>
  <c r="BM5" i="19"/>
  <c r="CK27" i="2" s="1"/>
  <c r="BK5" i="19"/>
  <c r="CI27" i="2" s="1"/>
  <c r="BI5" i="19"/>
  <c r="CG27" i="2" s="1"/>
  <c r="BE5" i="19"/>
  <c r="CC27" i="2" s="1"/>
  <c r="BC5" i="19"/>
  <c r="CA27" i="2" s="1"/>
  <c r="BA5" i="19"/>
  <c r="BY27" i="2" s="1"/>
  <c r="AW5" i="19"/>
  <c r="BU27" i="2" s="1"/>
  <c r="AU5" i="19"/>
  <c r="BS27" i="2" s="1"/>
  <c r="AS5" i="19"/>
  <c r="BQ27" i="2" s="1"/>
  <c r="AQ5" i="19"/>
  <c r="BO27" i="2" s="1"/>
  <c r="AM5" i="19"/>
  <c r="BK27" i="2" s="1"/>
  <c r="AK5" i="19"/>
  <c r="BI27" i="2" s="1"/>
  <c r="AI5" i="19"/>
  <c r="BG27" i="2" s="1"/>
  <c r="AG5" i="19"/>
  <c r="BE27" i="2" s="1"/>
  <c r="AE5" i="19"/>
  <c r="BC27" i="2" s="1"/>
  <c r="AC5" i="19"/>
  <c r="BA27" i="2" s="1"/>
  <c r="Y5" i="19"/>
  <c r="AW27" i="2" s="1"/>
  <c r="W5" i="19"/>
  <c r="AU27" i="2" s="1"/>
  <c r="U5" i="19"/>
  <c r="AS27" i="2" s="1"/>
  <c r="M5" i="19"/>
  <c r="AK27" i="2" s="1"/>
  <c r="I5" i="19"/>
  <c r="AG27" i="2" s="1"/>
  <c r="E5" i="19"/>
  <c r="AC27" i="2" s="1"/>
  <c r="D71" i="26"/>
  <c r="D5" i="19"/>
  <c r="AB27" i="2" s="1"/>
  <c r="H71" i="26"/>
  <c r="L71" i="26"/>
  <c r="L5" i="19"/>
  <c r="AJ27" i="2" s="1"/>
  <c r="N71" i="26"/>
  <c r="N5" i="19"/>
  <c r="AL27" i="2" s="1"/>
  <c r="LL5" i="19"/>
  <c r="MJ27" i="2" s="1"/>
  <c r="LJ5" i="19"/>
  <c r="MH27" i="2" s="1"/>
  <c r="LH5" i="19"/>
  <c r="MF27" i="2" s="1"/>
  <c r="LD5" i="19"/>
  <c r="MB27" i="2" s="1"/>
  <c r="LB5" i="19"/>
  <c r="LZ27" i="2" s="1"/>
  <c r="KZ5" i="19"/>
  <c r="LX27" i="2" s="1"/>
  <c r="KX5" i="19"/>
  <c r="LV27" i="2" s="1"/>
  <c r="KV5" i="19"/>
  <c r="LT27" i="2" s="1"/>
  <c r="KT5" i="19"/>
  <c r="LR27" i="2" s="1"/>
  <c r="KR5" i="19"/>
  <c r="LP27" i="2" s="1"/>
  <c r="KP5" i="19"/>
  <c r="LN27" i="2" s="1"/>
  <c r="KN5" i="19"/>
  <c r="LL27" i="2" s="1"/>
  <c r="KL5" i="19"/>
  <c r="LJ27" i="2" s="1"/>
  <c r="KJ5" i="19"/>
  <c r="LH27" i="2" s="1"/>
  <c r="KH5" i="19"/>
  <c r="LF27" i="2" s="1"/>
  <c r="KF5" i="19"/>
  <c r="LD27" i="2" s="1"/>
  <c r="KB5" i="19"/>
  <c r="KZ27" i="2" s="1"/>
  <c r="JX5" i="19"/>
  <c r="KV27" i="2" s="1"/>
  <c r="JT5" i="19"/>
  <c r="KR27" i="2" s="1"/>
  <c r="JR5" i="19"/>
  <c r="KP27" i="2" s="1"/>
  <c r="JP5" i="19"/>
  <c r="KN27" i="2" s="1"/>
  <c r="JN5" i="19"/>
  <c r="KL27" i="2" s="1"/>
  <c r="JH5" i="19"/>
  <c r="KF27" i="2" s="1"/>
  <c r="JD5" i="19"/>
  <c r="KB27" i="2" s="1"/>
  <c r="IZ5" i="19"/>
  <c r="JX27" i="2" s="1"/>
  <c r="IV5" i="19"/>
  <c r="JT27" i="2" s="1"/>
  <c r="IR5" i="19"/>
  <c r="JP27" i="2" s="1"/>
  <c r="IP5" i="19"/>
  <c r="JN27" i="2" s="1"/>
  <c r="IN5" i="19"/>
  <c r="JL27" i="2" s="1"/>
  <c r="IJ5" i="19"/>
  <c r="JH27" i="2" s="1"/>
  <c r="IH5" i="19"/>
  <c r="JF27" i="2" s="1"/>
  <c r="IF5" i="19"/>
  <c r="JD27" i="2" s="1"/>
  <c r="ID5" i="19"/>
  <c r="JB27" i="2" s="1"/>
  <c r="IB5" i="19"/>
  <c r="IZ27" i="2" s="1"/>
  <c r="HZ5" i="19"/>
  <c r="IX27" i="2" s="1"/>
  <c r="HV5" i="19"/>
  <c r="IT27" i="2" s="1"/>
  <c r="HT5" i="19"/>
  <c r="IR27" i="2" s="1"/>
  <c r="HP5" i="19"/>
  <c r="IN27" i="2" s="1"/>
  <c r="HN5" i="19"/>
  <c r="IL27" i="2" s="1"/>
  <c r="HL5" i="19"/>
  <c r="IJ27" i="2" s="1"/>
  <c r="HJ5" i="19"/>
  <c r="IH27" i="2" s="1"/>
  <c r="HH5" i="19"/>
  <c r="IF27" i="2" s="1"/>
  <c r="HF5" i="19"/>
  <c r="ID27" i="2" s="1"/>
  <c r="HD5" i="19"/>
  <c r="IB27" i="2" s="1"/>
  <c r="HB5" i="19"/>
  <c r="HZ27" i="2" s="1"/>
  <c r="GZ5" i="19"/>
  <c r="HX27" i="2" s="1"/>
  <c r="GX5" i="19"/>
  <c r="HV27" i="2" s="1"/>
  <c r="GV5" i="19"/>
  <c r="HT27" i="2" s="1"/>
  <c r="GP5" i="19"/>
  <c r="HN27" i="2" s="1"/>
  <c r="GN5" i="19"/>
  <c r="HL27" i="2" s="1"/>
  <c r="GJ5" i="19"/>
  <c r="HH27" i="2" s="1"/>
  <c r="GH5" i="19"/>
  <c r="HF27" i="2" s="1"/>
  <c r="GF5" i="19"/>
  <c r="HD27" i="2" s="1"/>
  <c r="GD5" i="19"/>
  <c r="HB27" i="2" s="1"/>
  <c r="GB5" i="19"/>
  <c r="GZ27" i="2" s="1"/>
  <c r="FZ5" i="19"/>
  <c r="GX27" i="2" s="1"/>
  <c r="FX5" i="19"/>
  <c r="GV27" i="2" s="1"/>
  <c r="FV5" i="19"/>
  <c r="GT27" i="2" s="1"/>
  <c r="FT5" i="19"/>
  <c r="GR27" i="2" s="1"/>
  <c r="FR5" i="19"/>
  <c r="GP27" i="2" s="1"/>
  <c r="FP5" i="19"/>
  <c r="GN27" i="2" s="1"/>
  <c r="FN5" i="19"/>
  <c r="GL27" i="2" s="1"/>
  <c r="FJ5" i="19"/>
  <c r="GH27" i="2" s="1"/>
  <c r="FH5" i="19"/>
  <c r="GF27" i="2" s="1"/>
  <c r="FD5" i="19"/>
  <c r="GB27" i="2" s="1"/>
  <c r="EZ5" i="19"/>
  <c r="FX27" i="2" s="1"/>
  <c r="EX5" i="19"/>
  <c r="FV27" i="2" s="1"/>
  <c r="EV5" i="19"/>
  <c r="FT27" i="2" s="1"/>
  <c r="ET5" i="19"/>
  <c r="FR27" i="2" s="1"/>
  <c r="ER5" i="19"/>
  <c r="FP27" i="2" s="1"/>
  <c r="EP5" i="19"/>
  <c r="FN27" i="2" s="1"/>
  <c r="EN5" i="19"/>
  <c r="FL27" i="2" s="1"/>
  <c r="EL5" i="19"/>
  <c r="FJ27" i="2" s="1"/>
  <c r="EJ5" i="19"/>
  <c r="FH27" i="2" s="1"/>
  <c r="ED5" i="19"/>
  <c r="FB27" i="2" s="1"/>
  <c r="EB5" i="19"/>
  <c r="EZ27" i="2" s="1"/>
  <c r="DZ5" i="19"/>
  <c r="EX27" i="2" s="1"/>
  <c r="DX5" i="19"/>
  <c r="EV27" i="2" s="1"/>
  <c r="DT5" i="19"/>
  <c r="ER27" i="2" s="1"/>
  <c r="DR5" i="19"/>
  <c r="EP27" i="2" s="1"/>
  <c r="DP5" i="19"/>
  <c r="EN27" i="2" s="1"/>
  <c r="DL5" i="19"/>
  <c r="EJ27" i="2" s="1"/>
  <c r="DJ5" i="19"/>
  <c r="EH27" i="2" s="1"/>
  <c r="DH5" i="19"/>
  <c r="EF27" i="2" s="1"/>
  <c r="DF5" i="19"/>
  <c r="ED27" i="2" s="1"/>
  <c r="DD5" i="19"/>
  <c r="EB27" i="2" s="1"/>
  <c r="DB5" i="19"/>
  <c r="DZ27" i="2" s="1"/>
  <c r="CX5" i="19"/>
  <c r="DV27" i="2" s="1"/>
  <c r="CV5" i="19"/>
  <c r="DT27" i="2" s="1"/>
  <c r="CT5" i="19"/>
  <c r="DR27" i="2" s="1"/>
  <c r="CR5" i="19"/>
  <c r="DP27" i="2" s="1"/>
  <c r="CP5" i="19"/>
  <c r="DN27" i="2" s="1"/>
  <c r="CN5" i="19"/>
  <c r="DL27" i="2" s="1"/>
  <c r="CL5" i="19"/>
  <c r="DJ27" i="2" s="1"/>
  <c r="CJ5" i="19"/>
  <c r="DH27" i="2" s="1"/>
  <c r="CH5" i="19"/>
  <c r="DF27" i="2" s="1"/>
  <c r="CF5" i="19"/>
  <c r="DD27" i="2" s="1"/>
  <c r="CD5" i="19"/>
  <c r="DB27" i="2" s="1"/>
  <c r="CB5" i="19"/>
  <c r="CZ27" i="2" s="1"/>
  <c r="BZ5" i="19"/>
  <c r="CX27" i="2" s="1"/>
  <c r="BX5" i="19"/>
  <c r="CV27" i="2" s="1"/>
  <c r="BT5" i="19"/>
  <c r="CR27" i="2" s="1"/>
  <c r="BP5" i="19"/>
  <c r="CN27" i="2" s="1"/>
  <c r="BL5" i="19"/>
  <c r="CJ27" i="2" s="1"/>
  <c r="BJ5" i="19"/>
  <c r="CH27" i="2" s="1"/>
  <c r="BH5" i="19"/>
  <c r="CF27" i="2" s="1"/>
  <c r="BF5" i="19"/>
  <c r="CD27" i="2" s="1"/>
  <c r="BD5" i="19"/>
  <c r="CB27" i="2" s="1"/>
  <c r="BB5" i="19"/>
  <c r="BZ27" i="2" s="1"/>
  <c r="AZ5" i="19"/>
  <c r="BX27" i="2" s="1"/>
  <c r="AX5" i="19"/>
  <c r="BV27" i="2" s="1"/>
  <c r="AV5" i="19"/>
  <c r="BT27" i="2" s="1"/>
  <c r="AT5" i="19"/>
  <c r="BR27" i="2" s="1"/>
  <c r="AR5" i="19"/>
  <c r="BP27" i="2" s="1"/>
  <c r="AP5" i="19"/>
  <c r="BN27" i="2" s="1"/>
  <c r="AL5" i="19"/>
  <c r="BJ27" i="2" s="1"/>
  <c r="AJ5" i="19"/>
  <c r="BH27" i="2" s="1"/>
  <c r="AF5" i="19"/>
  <c r="BD27" i="2" s="1"/>
  <c r="AB5" i="19"/>
  <c r="AZ27" i="2" s="1"/>
  <c r="Z5" i="19"/>
  <c r="AX27" i="2" s="1"/>
  <c r="X5" i="19"/>
  <c r="AV27" i="2" s="1"/>
  <c r="V5" i="19"/>
  <c r="AT27" i="2" s="1"/>
  <c r="T5" i="19"/>
  <c r="AR27" i="2" s="1"/>
  <c r="R5" i="19"/>
  <c r="AP27" i="2" s="1"/>
  <c r="O5" i="19"/>
  <c r="AM27" i="2" s="1"/>
  <c r="K5" i="19"/>
  <c r="AI27" i="2" s="1"/>
  <c r="G5" i="19"/>
  <c r="AE27" i="2" s="1"/>
  <c r="N384" i="25"/>
  <c r="M384" i="25"/>
  <c r="L384" i="25"/>
  <c r="N383" i="25"/>
  <c r="M383" i="25"/>
  <c r="L383" i="25"/>
  <c r="N382" i="25"/>
  <c r="M382" i="25"/>
  <c r="L382" i="25"/>
  <c r="N381" i="25"/>
  <c r="M381" i="25"/>
  <c r="L381" i="25"/>
  <c r="N380" i="25"/>
  <c r="M380" i="25"/>
  <c r="L380" i="25"/>
  <c r="N379" i="25"/>
  <c r="M379" i="25"/>
  <c r="L379" i="25"/>
  <c r="N378" i="25"/>
  <c r="M378" i="25"/>
  <c r="L378" i="25"/>
  <c r="N377" i="25"/>
  <c r="M377" i="25"/>
  <c r="L377" i="25"/>
  <c r="N376" i="25"/>
  <c r="M376" i="25"/>
  <c r="L376" i="25"/>
  <c r="N375" i="25"/>
  <c r="M375" i="25"/>
  <c r="L375" i="25"/>
  <c r="N374" i="25"/>
  <c r="M374" i="25"/>
  <c r="L374" i="25"/>
  <c r="N373" i="25"/>
  <c r="M373" i="25"/>
  <c r="L373" i="25"/>
  <c r="N372" i="25"/>
  <c r="M372" i="25"/>
  <c r="L372" i="25"/>
  <c r="N371" i="25"/>
  <c r="M371" i="25"/>
  <c r="L371" i="25"/>
  <c r="N370" i="25"/>
  <c r="M370" i="25"/>
  <c r="L370" i="25"/>
  <c r="N369" i="25"/>
  <c r="M369" i="25"/>
  <c r="L369" i="25"/>
  <c r="N368" i="25"/>
  <c r="M368" i="25"/>
  <c r="L368" i="25"/>
  <c r="N367" i="25"/>
  <c r="M367" i="25"/>
  <c r="L367" i="25"/>
  <c r="N366" i="25"/>
  <c r="M366" i="25"/>
  <c r="L366" i="25"/>
  <c r="N365" i="25"/>
  <c r="M365" i="25"/>
  <c r="L365" i="25"/>
  <c r="N364" i="25"/>
  <c r="M364" i="25"/>
  <c r="L364" i="25"/>
  <c r="N363" i="25"/>
  <c r="M363" i="25"/>
  <c r="L363" i="25"/>
  <c r="N362" i="25"/>
  <c r="M362" i="25"/>
  <c r="L362" i="25"/>
  <c r="N361" i="25"/>
  <c r="M361" i="25"/>
  <c r="L361" i="25"/>
  <c r="N360" i="25"/>
  <c r="M360" i="25"/>
  <c r="L360" i="25"/>
  <c r="N359" i="25"/>
  <c r="M359" i="25"/>
  <c r="L359" i="25"/>
  <c r="N358" i="25"/>
  <c r="M358" i="25"/>
  <c r="L358" i="25"/>
  <c r="N357" i="25"/>
  <c r="M357" i="25"/>
  <c r="L357" i="25"/>
  <c r="N356" i="25"/>
  <c r="M356" i="25"/>
  <c r="L356" i="25"/>
  <c r="N355" i="25"/>
  <c r="M355" i="25"/>
  <c r="L355" i="25"/>
  <c r="N354" i="25"/>
  <c r="M354" i="25"/>
  <c r="L354" i="25"/>
  <c r="N353" i="25"/>
  <c r="M353" i="25"/>
  <c r="L353" i="25"/>
  <c r="N352" i="25"/>
  <c r="M352" i="25"/>
  <c r="L352" i="25"/>
  <c r="N351" i="25"/>
  <c r="M351" i="25"/>
  <c r="L351" i="25"/>
  <c r="N350" i="25"/>
  <c r="M350" i="25"/>
  <c r="L350" i="25"/>
  <c r="N349" i="25"/>
  <c r="M349" i="25"/>
  <c r="L349" i="25"/>
  <c r="N348" i="25"/>
  <c r="M348" i="25"/>
  <c r="L348" i="25"/>
  <c r="N347" i="25"/>
  <c r="M347" i="25"/>
  <c r="L347" i="25"/>
  <c r="N346" i="25"/>
  <c r="M346" i="25"/>
  <c r="L346" i="25"/>
  <c r="N345" i="25"/>
  <c r="M345" i="25"/>
  <c r="L345" i="25"/>
  <c r="N344" i="25"/>
  <c r="M344" i="25"/>
  <c r="L344" i="25"/>
  <c r="N343" i="25"/>
  <c r="M343" i="25"/>
  <c r="L343" i="25"/>
  <c r="N342" i="25"/>
  <c r="M342" i="25"/>
  <c r="L342" i="25"/>
  <c r="N341" i="25"/>
  <c r="M341" i="25"/>
  <c r="L341" i="25"/>
  <c r="N340" i="25"/>
  <c r="M340" i="25"/>
  <c r="L340" i="25"/>
  <c r="N339" i="25"/>
  <c r="M339" i="25"/>
  <c r="L339" i="25"/>
  <c r="N338" i="25"/>
  <c r="M338" i="25"/>
  <c r="L338" i="25"/>
  <c r="N337" i="25"/>
  <c r="M337" i="25"/>
  <c r="L337" i="25"/>
  <c r="N336" i="25"/>
  <c r="M336" i="25"/>
  <c r="L336" i="25"/>
  <c r="N335" i="25"/>
  <c r="M335" i="25"/>
  <c r="L335" i="25"/>
  <c r="N334" i="25"/>
  <c r="M334" i="25"/>
  <c r="L334" i="25"/>
  <c r="N333" i="25"/>
  <c r="M333" i="25"/>
  <c r="L333" i="25"/>
  <c r="N332" i="25"/>
  <c r="M332" i="25"/>
  <c r="L332" i="25"/>
  <c r="N331" i="25"/>
  <c r="M331" i="25"/>
  <c r="L331" i="25"/>
  <c r="N330" i="25"/>
  <c r="M330" i="25"/>
  <c r="L330" i="25"/>
  <c r="N329" i="25"/>
  <c r="M329" i="25"/>
  <c r="L329" i="25"/>
  <c r="N328" i="25"/>
  <c r="M328" i="25"/>
  <c r="L328" i="25"/>
  <c r="N327" i="25"/>
  <c r="M327" i="25"/>
  <c r="L327" i="25"/>
  <c r="N326" i="25"/>
  <c r="M326" i="25"/>
  <c r="L326" i="25"/>
  <c r="N325" i="25"/>
  <c r="M325" i="25"/>
  <c r="L325" i="25"/>
  <c r="N324" i="25"/>
  <c r="M324" i="25"/>
  <c r="L324" i="25"/>
  <c r="N323" i="25"/>
  <c r="M323" i="25"/>
  <c r="L323" i="25"/>
  <c r="N322" i="25"/>
  <c r="M322" i="25"/>
  <c r="L322" i="25"/>
  <c r="N321" i="25"/>
  <c r="M321" i="25"/>
  <c r="L321" i="25"/>
  <c r="N320" i="25"/>
  <c r="M320" i="25"/>
  <c r="L320" i="25"/>
  <c r="N319" i="25"/>
  <c r="M319" i="25"/>
  <c r="L319" i="25"/>
  <c r="N318" i="25"/>
  <c r="M318" i="25"/>
  <c r="L318" i="25"/>
  <c r="N317" i="25"/>
  <c r="M317" i="25"/>
  <c r="L317" i="25"/>
  <c r="N316" i="25"/>
  <c r="M316" i="25"/>
  <c r="L316" i="25"/>
  <c r="N315" i="25"/>
  <c r="M315" i="25"/>
  <c r="L315" i="25"/>
  <c r="N314" i="25"/>
  <c r="M314" i="25"/>
  <c r="L314" i="25"/>
  <c r="N313" i="25"/>
  <c r="M313" i="25"/>
  <c r="L313" i="25"/>
  <c r="N312" i="25"/>
  <c r="M312" i="25"/>
  <c r="L312" i="25"/>
  <c r="N311" i="25"/>
  <c r="M311" i="25"/>
  <c r="L311" i="25"/>
  <c r="N310" i="25"/>
  <c r="M310" i="25"/>
  <c r="L310" i="25"/>
  <c r="N309" i="25"/>
  <c r="M309" i="25"/>
  <c r="L309" i="25"/>
  <c r="N308" i="25"/>
  <c r="M308" i="25"/>
  <c r="L308" i="25"/>
  <c r="N307" i="25"/>
  <c r="M307" i="25"/>
  <c r="L307" i="25"/>
  <c r="N306" i="25"/>
  <c r="M306" i="25"/>
  <c r="L306" i="25"/>
  <c r="N305" i="25"/>
  <c r="M305" i="25"/>
  <c r="L305" i="25"/>
  <c r="N304" i="25"/>
  <c r="M304" i="25"/>
  <c r="L304" i="25"/>
  <c r="N303" i="25"/>
  <c r="M303" i="25"/>
  <c r="L303" i="25"/>
  <c r="N302" i="25"/>
  <c r="M302" i="25"/>
  <c r="L302" i="25"/>
  <c r="N301" i="25"/>
  <c r="M301" i="25"/>
  <c r="L301" i="25"/>
  <c r="N300" i="25"/>
  <c r="M300" i="25"/>
  <c r="L300" i="25"/>
  <c r="N299" i="25"/>
  <c r="M299" i="25"/>
  <c r="L299" i="25"/>
  <c r="N298" i="25"/>
  <c r="M298" i="25"/>
  <c r="L298" i="25"/>
  <c r="N297" i="25"/>
  <c r="M297" i="25"/>
  <c r="L297" i="25"/>
  <c r="N296" i="25"/>
  <c r="M296" i="25"/>
  <c r="L296" i="25"/>
  <c r="N295" i="25"/>
  <c r="M295" i="25"/>
  <c r="L295" i="25"/>
  <c r="N294" i="25"/>
  <c r="M294" i="25"/>
  <c r="L294" i="25"/>
  <c r="N293" i="25"/>
  <c r="M293" i="25"/>
  <c r="L293" i="25"/>
  <c r="N292" i="25"/>
  <c r="M292" i="25"/>
  <c r="L292" i="25"/>
  <c r="N291" i="25"/>
  <c r="M291" i="25"/>
  <c r="L291" i="25"/>
  <c r="N290" i="25"/>
  <c r="M290" i="25"/>
  <c r="L290" i="25"/>
  <c r="N289" i="25"/>
  <c r="M289" i="25"/>
  <c r="L289" i="25"/>
  <c r="N288" i="25"/>
  <c r="M288" i="25"/>
  <c r="L288" i="25"/>
  <c r="N287" i="25"/>
  <c r="M287" i="25"/>
  <c r="L287" i="25"/>
  <c r="N286" i="25"/>
  <c r="M286" i="25"/>
  <c r="L286" i="25"/>
  <c r="N285" i="25"/>
  <c r="M285" i="25"/>
  <c r="L285" i="25"/>
  <c r="N284" i="25"/>
  <c r="M284" i="25"/>
  <c r="L284" i="25"/>
  <c r="N283" i="25"/>
  <c r="M283" i="25"/>
  <c r="L283" i="25"/>
  <c r="N282" i="25"/>
  <c r="M282" i="25"/>
  <c r="L282" i="25"/>
  <c r="N281" i="25"/>
  <c r="M281" i="25"/>
  <c r="L281" i="25"/>
  <c r="N280" i="25"/>
  <c r="M280" i="25"/>
  <c r="L280" i="25"/>
  <c r="N279" i="25"/>
  <c r="M279" i="25"/>
  <c r="L279" i="25"/>
  <c r="N278" i="25"/>
  <c r="M278" i="25"/>
  <c r="L278" i="25"/>
  <c r="N277" i="25"/>
  <c r="M277" i="25"/>
  <c r="L277" i="25"/>
  <c r="N276" i="25"/>
  <c r="M276" i="25"/>
  <c r="L276" i="25"/>
  <c r="N275" i="25"/>
  <c r="M275" i="25"/>
  <c r="L275" i="25"/>
  <c r="N274" i="25"/>
  <c r="M274" i="25"/>
  <c r="L274" i="25"/>
  <c r="N273" i="25"/>
  <c r="M273" i="25"/>
  <c r="L273" i="25"/>
  <c r="N272" i="25"/>
  <c r="M272" i="25"/>
  <c r="L272" i="25"/>
  <c r="N271" i="25"/>
  <c r="M271" i="25"/>
  <c r="L271" i="25"/>
  <c r="N270" i="25"/>
  <c r="M270" i="25"/>
  <c r="L270" i="25"/>
  <c r="N269" i="25"/>
  <c r="M269" i="25"/>
  <c r="L269" i="25"/>
  <c r="N268" i="25"/>
  <c r="M268" i="25"/>
  <c r="L268" i="25"/>
  <c r="N267" i="25"/>
  <c r="M267" i="25"/>
  <c r="L267" i="25"/>
  <c r="N266" i="25"/>
  <c r="M266" i="25"/>
  <c r="L266" i="25"/>
  <c r="N265" i="25"/>
  <c r="M265" i="25"/>
  <c r="L265" i="25"/>
  <c r="N264" i="25"/>
  <c r="M264" i="25"/>
  <c r="L264" i="25"/>
  <c r="N263" i="25"/>
  <c r="M263" i="25"/>
  <c r="L263" i="25"/>
  <c r="N262" i="25"/>
  <c r="M262" i="25"/>
  <c r="L262" i="25"/>
  <c r="N261" i="25"/>
  <c r="M261" i="25"/>
  <c r="L261" i="25"/>
  <c r="N260" i="25"/>
  <c r="M260" i="25"/>
  <c r="L260" i="25"/>
  <c r="N259" i="25"/>
  <c r="M259" i="25"/>
  <c r="L259" i="25"/>
  <c r="N258" i="25"/>
  <c r="M258" i="25"/>
  <c r="L258" i="25"/>
  <c r="N257" i="25"/>
  <c r="M257" i="25"/>
  <c r="L257" i="25"/>
  <c r="N256" i="25"/>
  <c r="M256" i="25"/>
  <c r="L256" i="25"/>
  <c r="N255" i="25"/>
  <c r="M255" i="25"/>
  <c r="L255" i="25"/>
  <c r="N254" i="25"/>
  <c r="M254" i="25"/>
  <c r="L254" i="25"/>
  <c r="N253" i="25"/>
  <c r="M253" i="25"/>
  <c r="L253" i="25"/>
  <c r="N252" i="25"/>
  <c r="M252" i="25"/>
  <c r="L252" i="25"/>
  <c r="N251" i="25"/>
  <c r="M251" i="25"/>
  <c r="L251" i="25"/>
  <c r="N250" i="25"/>
  <c r="M250" i="25"/>
  <c r="L250" i="25"/>
  <c r="N249" i="25"/>
  <c r="M249" i="25"/>
  <c r="L249" i="25"/>
  <c r="N248" i="25"/>
  <c r="M248" i="25"/>
  <c r="L248" i="25"/>
  <c r="N247" i="25"/>
  <c r="M247" i="25"/>
  <c r="L247" i="25"/>
  <c r="N246" i="25"/>
  <c r="M246" i="25"/>
  <c r="L246" i="25"/>
  <c r="N245" i="25"/>
  <c r="M245" i="25"/>
  <c r="L245" i="25"/>
  <c r="N244" i="25"/>
  <c r="M244" i="25"/>
  <c r="L244" i="25"/>
  <c r="N243" i="25"/>
  <c r="M243" i="25"/>
  <c r="L243" i="25"/>
  <c r="N242" i="25"/>
  <c r="M242" i="25"/>
  <c r="L242" i="25"/>
  <c r="N241" i="25"/>
  <c r="M241" i="25"/>
  <c r="L241" i="25"/>
  <c r="N240" i="25"/>
  <c r="M240" i="25"/>
  <c r="L240" i="25"/>
  <c r="N239" i="25"/>
  <c r="M239" i="25"/>
  <c r="L239" i="25"/>
  <c r="N238" i="25"/>
  <c r="M238" i="25"/>
  <c r="L238" i="25"/>
  <c r="N237" i="25"/>
  <c r="M237" i="25"/>
  <c r="L237" i="25"/>
  <c r="N236" i="25"/>
  <c r="M236" i="25"/>
  <c r="L236" i="25"/>
  <c r="N235" i="25"/>
  <c r="M235" i="25"/>
  <c r="L235" i="25"/>
  <c r="N234" i="25"/>
  <c r="M234" i="25"/>
  <c r="L234" i="25"/>
  <c r="N233" i="25"/>
  <c r="M233" i="25"/>
  <c r="L233" i="25"/>
  <c r="N232" i="25"/>
  <c r="M232" i="25"/>
  <c r="L232" i="25"/>
  <c r="N231" i="25"/>
  <c r="M231" i="25"/>
  <c r="L231" i="25"/>
  <c r="N230" i="25"/>
  <c r="M230" i="25"/>
  <c r="L230" i="25"/>
  <c r="N229" i="25"/>
  <c r="M229" i="25"/>
  <c r="L229" i="25"/>
  <c r="N228" i="25"/>
  <c r="M228" i="25"/>
  <c r="L228" i="25"/>
  <c r="N227" i="25"/>
  <c r="M227" i="25"/>
  <c r="L227" i="25"/>
  <c r="N226" i="25"/>
  <c r="M226" i="25"/>
  <c r="L226" i="25"/>
  <c r="N225" i="25"/>
  <c r="M225" i="25"/>
  <c r="L225" i="25"/>
  <c r="N224" i="25"/>
  <c r="M224" i="25"/>
  <c r="L224" i="25"/>
  <c r="N223" i="25"/>
  <c r="M223" i="25"/>
  <c r="L223" i="25"/>
  <c r="N222" i="25"/>
  <c r="M222" i="25"/>
  <c r="L222" i="25"/>
  <c r="N221" i="25"/>
  <c r="M221" i="25"/>
  <c r="L221" i="25"/>
  <c r="N220" i="25"/>
  <c r="M220" i="25"/>
  <c r="L220" i="25"/>
  <c r="N219" i="25"/>
  <c r="M219" i="25"/>
  <c r="L219" i="25"/>
  <c r="N218" i="25"/>
  <c r="M218" i="25"/>
  <c r="L218" i="25"/>
  <c r="N217" i="25"/>
  <c r="M217" i="25"/>
  <c r="L217" i="25"/>
  <c r="N216" i="25"/>
  <c r="M216" i="25"/>
  <c r="L216" i="25"/>
  <c r="N215" i="25"/>
  <c r="M215" i="25"/>
  <c r="L215" i="25"/>
  <c r="N214" i="25"/>
  <c r="M214" i="25"/>
  <c r="L214" i="25"/>
  <c r="N213" i="25"/>
  <c r="M213" i="25"/>
  <c r="L213" i="25"/>
  <c r="N212" i="25"/>
  <c r="M212" i="25"/>
  <c r="L212" i="25"/>
  <c r="N211" i="25"/>
  <c r="M211" i="25"/>
  <c r="L211" i="25"/>
  <c r="N210" i="25"/>
  <c r="M210" i="25"/>
  <c r="L210" i="25"/>
  <c r="N209" i="25"/>
  <c r="M209" i="25"/>
  <c r="L209" i="25"/>
  <c r="N208" i="25"/>
  <c r="M208" i="25"/>
  <c r="L208" i="25"/>
  <c r="N207" i="25"/>
  <c r="M207" i="25"/>
  <c r="L207" i="25"/>
  <c r="N206" i="25"/>
  <c r="M206" i="25"/>
  <c r="L206" i="25"/>
  <c r="N205" i="25"/>
  <c r="M205" i="25"/>
  <c r="L205" i="25"/>
  <c r="N204" i="25"/>
  <c r="M204" i="25"/>
  <c r="L204" i="25"/>
  <c r="N203" i="25"/>
  <c r="M203" i="25"/>
  <c r="L203" i="25"/>
  <c r="N202" i="25"/>
  <c r="M202" i="25"/>
  <c r="L202" i="25"/>
  <c r="N201" i="25"/>
  <c r="M201" i="25"/>
  <c r="L201" i="25"/>
  <c r="N200" i="25"/>
  <c r="M200" i="25"/>
  <c r="L200" i="25"/>
  <c r="N199" i="25"/>
  <c r="M199" i="25"/>
  <c r="L199" i="25"/>
  <c r="N198" i="25"/>
  <c r="M198" i="25"/>
  <c r="L198" i="25"/>
  <c r="N197" i="25"/>
  <c r="M197" i="25"/>
  <c r="L197" i="25"/>
  <c r="N196" i="25"/>
  <c r="M196" i="25"/>
  <c r="L196" i="25"/>
  <c r="N195" i="25"/>
  <c r="M195" i="25"/>
  <c r="L195" i="25"/>
  <c r="N194" i="25"/>
  <c r="M194" i="25"/>
  <c r="L194" i="25"/>
  <c r="N193" i="25"/>
  <c r="M193" i="25"/>
  <c r="L193" i="25"/>
  <c r="N192" i="25"/>
  <c r="M192" i="25"/>
  <c r="L192" i="25"/>
  <c r="N191" i="25"/>
  <c r="M191" i="25"/>
  <c r="L191" i="25"/>
  <c r="N190" i="25"/>
  <c r="M190" i="25"/>
  <c r="L190" i="25"/>
  <c r="N189" i="25"/>
  <c r="M189" i="25"/>
  <c r="L189" i="25"/>
  <c r="N188" i="25"/>
  <c r="M188" i="25"/>
  <c r="L188" i="25"/>
  <c r="N187" i="25"/>
  <c r="M187" i="25"/>
  <c r="L187" i="25"/>
  <c r="N186" i="25"/>
  <c r="M186" i="25"/>
  <c r="L186" i="25"/>
  <c r="N185" i="25"/>
  <c r="M185" i="25"/>
  <c r="L185" i="25"/>
  <c r="N184" i="25"/>
  <c r="M184" i="25"/>
  <c r="L184" i="25"/>
  <c r="N183" i="25"/>
  <c r="M183" i="25"/>
  <c r="L183" i="25"/>
  <c r="N182" i="25"/>
  <c r="M182" i="25"/>
  <c r="L182" i="25"/>
  <c r="N181" i="25"/>
  <c r="M181" i="25"/>
  <c r="L181" i="25"/>
  <c r="N180" i="25"/>
  <c r="M180" i="25"/>
  <c r="L180" i="25"/>
  <c r="N179" i="25"/>
  <c r="M179" i="25"/>
  <c r="L179" i="25"/>
  <c r="N178" i="25"/>
  <c r="M178" i="25"/>
  <c r="L178" i="25"/>
  <c r="N177" i="25"/>
  <c r="M177" i="25"/>
  <c r="L177" i="25"/>
  <c r="N176" i="25"/>
  <c r="M176" i="25"/>
  <c r="L176" i="25"/>
  <c r="N175" i="25"/>
  <c r="M175" i="25"/>
  <c r="L175" i="25"/>
  <c r="N174" i="25"/>
  <c r="M174" i="25"/>
  <c r="L174" i="25"/>
  <c r="N173" i="25"/>
  <c r="M173" i="25"/>
  <c r="L173" i="25"/>
  <c r="N172" i="25"/>
  <c r="M172" i="25"/>
  <c r="L172" i="25"/>
  <c r="N171" i="25"/>
  <c r="M171" i="25"/>
  <c r="L171" i="25"/>
  <c r="N170" i="25"/>
  <c r="M170" i="25"/>
  <c r="L170" i="25"/>
  <c r="N169" i="25"/>
  <c r="M169" i="25"/>
  <c r="L169" i="25"/>
  <c r="N168" i="25"/>
  <c r="M168" i="25"/>
  <c r="L168" i="25"/>
  <c r="N167" i="25"/>
  <c r="M167" i="25"/>
  <c r="L167" i="25"/>
  <c r="N166" i="25"/>
  <c r="M166" i="25"/>
  <c r="L166" i="25"/>
  <c r="N165" i="25"/>
  <c r="M165" i="25"/>
  <c r="L165" i="25"/>
  <c r="N164" i="25"/>
  <c r="M164" i="25"/>
  <c r="L164" i="25"/>
  <c r="N163" i="25"/>
  <c r="M163" i="25"/>
  <c r="L163" i="25"/>
  <c r="N162" i="25"/>
  <c r="M162" i="25"/>
  <c r="L162" i="25"/>
  <c r="N161" i="25"/>
  <c r="M161" i="25"/>
  <c r="L161" i="25"/>
  <c r="N160" i="25"/>
  <c r="M160" i="25"/>
  <c r="L160" i="25"/>
  <c r="N159" i="25"/>
  <c r="M159" i="25"/>
  <c r="L159" i="25"/>
  <c r="N158" i="25"/>
  <c r="M158" i="25"/>
  <c r="L158" i="25"/>
  <c r="N157" i="25"/>
  <c r="M157" i="25"/>
  <c r="L157" i="25"/>
  <c r="N156" i="25"/>
  <c r="M156" i="25"/>
  <c r="L156" i="25"/>
  <c r="N155" i="25"/>
  <c r="M155" i="25"/>
  <c r="L155" i="25"/>
  <c r="N154" i="25"/>
  <c r="M154" i="25"/>
  <c r="L154" i="25"/>
  <c r="N153" i="25"/>
  <c r="M153" i="25"/>
  <c r="L153" i="25"/>
  <c r="N152" i="25"/>
  <c r="M152" i="25"/>
  <c r="L152" i="25"/>
  <c r="N151" i="25"/>
  <c r="M151" i="25"/>
  <c r="L151" i="25"/>
  <c r="N150" i="25"/>
  <c r="M150" i="25"/>
  <c r="L150" i="25"/>
  <c r="N149" i="25"/>
  <c r="M149" i="25"/>
  <c r="L149" i="25"/>
  <c r="N148" i="25"/>
  <c r="M148" i="25"/>
  <c r="L148" i="25"/>
  <c r="N147" i="25"/>
  <c r="M147" i="25"/>
  <c r="L147" i="25"/>
  <c r="N146" i="25"/>
  <c r="M146" i="25"/>
  <c r="L146" i="25"/>
  <c r="N145" i="25"/>
  <c r="M145" i="25"/>
  <c r="L145" i="25"/>
  <c r="N144" i="25"/>
  <c r="M144" i="25"/>
  <c r="L144" i="25"/>
  <c r="N143" i="25"/>
  <c r="M143" i="25"/>
  <c r="L143" i="25"/>
  <c r="N142" i="25"/>
  <c r="M142" i="25"/>
  <c r="L142" i="25"/>
  <c r="N141" i="25"/>
  <c r="M141" i="25"/>
  <c r="L141" i="25"/>
  <c r="N140" i="25"/>
  <c r="M140" i="25"/>
  <c r="L140" i="25"/>
  <c r="N139" i="25"/>
  <c r="M139" i="25"/>
  <c r="L139" i="25"/>
  <c r="N138" i="25"/>
  <c r="M138" i="25"/>
  <c r="L138" i="25"/>
  <c r="N137" i="25"/>
  <c r="M137" i="25"/>
  <c r="L137" i="25"/>
  <c r="N136" i="25"/>
  <c r="M136" i="25"/>
  <c r="L136" i="25"/>
  <c r="N135" i="25"/>
  <c r="M135" i="25"/>
  <c r="L135" i="25"/>
  <c r="N134" i="25"/>
  <c r="M134" i="25"/>
  <c r="L134" i="25"/>
  <c r="N133" i="25"/>
  <c r="M133" i="25"/>
  <c r="L133" i="25"/>
  <c r="N132" i="25"/>
  <c r="M132" i="25"/>
  <c r="L132" i="25"/>
  <c r="N131" i="25"/>
  <c r="M131" i="25"/>
  <c r="L131" i="25"/>
  <c r="N130" i="25"/>
  <c r="M130" i="25"/>
  <c r="L130" i="25"/>
  <c r="N129" i="25"/>
  <c r="M129" i="25"/>
  <c r="L129" i="25"/>
  <c r="N128" i="25"/>
  <c r="M128" i="25"/>
  <c r="L128" i="25"/>
  <c r="N127" i="25"/>
  <c r="M127" i="25"/>
  <c r="L127" i="25"/>
  <c r="N126" i="25"/>
  <c r="M126" i="25"/>
  <c r="L126" i="25"/>
  <c r="N125" i="25"/>
  <c r="M125" i="25"/>
  <c r="L125" i="25"/>
  <c r="N124" i="25"/>
  <c r="M124" i="25"/>
  <c r="L124" i="25"/>
  <c r="N123" i="25"/>
  <c r="M123" i="25"/>
  <c r="L123" i="25"/>
  <c r="N122" i="25"/>
  <c r="M122" i="25"/>
  <c r="L122" i="25"/>
  <c r="N121" i="25"/>
  <c r="M121" i="25"/>
  <c r="L121" i="25"/>
  <c r="N120" i="25"/>
  <c r="M120" i="25"/>
  <c r="L120" i="25"/>
  <c r="N119" i="25"/>
  <c r="M119" i="25"/>
  <c r="L119" i="25"/>
  <c r="N118" i="25"/>
  <c r="M118" i="25"/>
  <c r="L118" i="25"/>
  <c r="N117" i="25"/>
  <c r="M117" i="25"/>
  <c r="L117" i="25"/>
  <c r="N116" i="25"/>
  <c r="M116" i="25"/>
  <c r="L116" i="25"/>
  <c r="N115" i="25"/>
  <c r="M115" i="25"/>
  <c r="L115" i="25"/>
  <c r="N114" i="25"/>
  <c r="M114" i="25"/>
  <c r="L114" i="25"/>
  <c r="N113" i="25"/>
  <c r="M113" i="25"/>
  <c r="L113" i="25"/>
  <c r="N112" i="25"/>
  <c r="M112" i="25"/>
  <c r="L112" i="25"/>
  <c r="N111" i="25"/>
  <c r="M111" i="25"/>
  <c r="L111" i="25"/>
  <c r="N110" i="25"/>
  <c r="M110" i="25"/>
  <c r="L110" i="25"/>
  <c r="N109" i="25"/>
  <c r="M109" i="25"/>
  <c r="L109" i="25"/>
  <c r="N108" i="25"/>
  <c r="M108" i="25"/>
  <c r="L108" i="25"/>
  <c r="N107" i="25"/>
  <c r="M107" i="25"/>
  <c r="L107" i="25"/>
  <c r="N106" i="25"/>
  <c r="M106" i="25"/>
  <c r="L106" i="25"/>
  <c r="N105" i="25"/>
  <c r="M105" i="25"/>
  <c r="L105" i="25"/>
  <c r="N104" i="25"/>
  <c r="M104" i="25"/>
  <c r="L104" i="25"/>
  <c r="N103" i="25"/>
  <c r="M103" i="25"/>
  <c r="L103" i="25"/>
  <c r="N102" i="25"/>
  <c r="M102" i="25"/>
  <c r="L102" i="25"/>
  <c r="N101" i="25"/>
  <c r="M101" i="25"/>
  <c r="L101" i="25"/>
  <c r="N100" i="25"/>
  <c r="M100" i="25"/>
  <c r="L100" i="25"/>
  <c r="N99" i="25"/>
  <c r="M99" i="25"/>
  <c r="L99" i="25"/>
  <c r="N98" i="25"/>
  <c r="M98" i="25"/>
  <c r="L98" i="25"/>
  <c r="N97" i="25"/>
  <c r="M97" i="25"/>
  <c r="L97" i="25"/>
  <c r="N96" i="25"/>
  <c r="M96" i="25"/>
  <c r="L96" i="25"/>
  <c r="N95" i="25"/>
  <c r="M95" i="25"/>
  <c r="L95" i="25"/>
  <c r="N94" i="25"/>
  <c r="M94" i="25"/>
  <c r="L94" i="25"/>
  <c r="N93" i="25"/>
  <c r="M93" i="25"/>
  <c r="L93" i="25"/>
  <c r="N92" i="25"/>
  <c r="M92" i="25"/>
  <c r="L92" i="25"/>
  <c r="N91" i="25"/>
  <c r="M91" i="25"/>
  <c r="L91" i="25"/>
  <c r="N90" i="25"/>
  <c r="M90" i="25"/>
  <c r="L90" i="25"/>
  <c r="N89" i="25"/>
  <c r="M89" i="25"/>
  <c r="L89" i="25"/>
  <c r="N88" i="25"/>
  <c r="M88" i="25"/>
  <c r="L88" i="25"/>
  <c r="N87" i="25"/>
  <c r="M87" i="25"/>
  <c r="L87" i="25"/>
  <c r="N86" i="25"/>
  <c r="M86" i="25"/>
  <c r="L86" i="25"/>
  <c r="N85" i="25"/>
  <c r="M85" i="25"/>
  <c r="L85" i="25"/>
  <c r="N84" i="25"/>
  <c r="M84" i="25"/>
  <c r="L84" i="25"/>
  <c r="N83" i="25"/>
  <c r="M83" i="25"/>
  <c r="L83" i="25"/>
  <c r="N82" i="25"/>
  <c r="M82" i="25"/>
  <c r="L82" i="25"/>
  <c r="N81" i="25"/>
  <c r="M81" i="25"/>
  <c r="L81" i="25"/>
  <c r="N80" i="25"/>
  <c r="M80" i="25"/>
  <c r="L80" i="25"/>
  <c r="N79" i="25"/>
  <c r="M79" i="25"/>
  <c r="L79" i="25"/>
  <c r="N78" i="25"/>
  <c r="M78" i="25"/>
  <c r="L78" i="25"/>
  <c r="N77" i="25"/>
  <c r="M77" i="25"/>
  <c r="L77" i="25"/>
  <c r="N76" i="25"/>
  <c r="M76" i="25"/>
  <c r="L76" i="25"/>
  <c r="N75" i="25"/>
  <c r="M75" i="25"/>
  <c r="L75" i="25"/>
  <c r="N74" i="25"/>
  <c r="M74" i="25"/>
  <c r="L74" i="25"/>
  <c r="N73" i="25"/>
  <c r="M73" i="25"/>
  <c r="L73" i="25"/>
  <c r="N72" i="25"/>
  <c r="M72" i="25"/>
  <c r="L72" i="25"/>
  <c r="N71" i="25"/>
  <c r="M71" i="25"/>
  <c r="L71" i="25"/>
  <c r="N70" i="25"/>
  <c r="M70" i="25"/>
  <c r="L70" i="25"/>
  <c r="N69" i="25"/>
  <c r="M69" i="25"/>
  <c r="L69" i="25"/>
  <c r="N68" i="25"/>
  <c r="M68" i="25"/>
  <c r="L68" i="25"/>
  <c r="N67" i="25"/>
  <c r="M67" i="25"/>
  <c r="L67" i="25"/>
  <c r="N66" i="25"/>
  <c r="M66" i="25"/>
  <c r="L66" i="25"/>
  <c r="N65" i="25"/>
  <c r="M65" i="25"/>
  <c r="L65" i="25"/>
  <c r="N64" i="25"/>
  <c r="M64" i="25"/>
  <c r="L64" i="25"/>
  <c r="N63" i="25"/>
  <c r="M63" i="25"/>
  <c r="L63" i="25"/>
  <c r="N62" i="25"/>
  <c r="M62" i="25"/>
  <c r="L62" i="25"/>
  <c r="N61" i="25"/>
  <c r="M61" i="25"/>
  <c r="L61" i="25"/>
  <c r="N60" i="25"/>
  <c r="M60" i="25"/>
  <c r="L60" i="25"/>
  <c r="N59" i="25"/>
  <c r="M59" i="25"/>
  <c r="L59" i="25"/>
  <c r="N58" i="25"/>
  <c r="M58" i="25"/>
  <c r="L58" i="25"/>
  <c r="N57" i="25"/>
  <c r="M57" i="25"/>
  <c r="L57" i="25"/>
  <c r="N56" i="25"/>
  <c r="M56" i="25"/>
  <c r="L56" i="25"/>
  <c r="N55" i="25"/>
  <c r="M55" i="25"/>
  <c r="L55" i="25"/>
  <c r="N54" i="25"/>
  <c r="M54" i="25"/>
  <c r="L54" i="25"/>
  <c r="N53" i="25"/>
  <c r="M53" i="25"/>
  <c r="L53" i="25"/>
  <c r="N52" i="25"/>
  <c r="M52" i="25"/>
  <c r="L52" i="25"/>
  <c r="N51" i="25"/>
  <c r="M51" i="25"/>
  <c r="L51" i="25"/>
  <c r="N50" i="25"/>
  <c r="M50" i="25"/>
  <c r="L50" i="25"/>
  <c r="N49" i="25"/>
  <c r="M49" i="25"/>
  <c r="L49" i="25"/>
  <c r="N48" i="25"/>
  <c r="M48" i="25"/>
  <c r="L48" i="25"/>
  <c r="N47" i="25"/>
  <c r="M47" i="25"/>
  <c r="L47" i="25"/>
  <c r="N46" i="25"/>
  <c r="M46" i="25"/>
  <c r="L46" i="25"/>
  <c r="N45" i="25"/>
  <c r="M45" i="25"/>
  <c r="L45" i="25"/>
  <c r="N44" i="25"/>
  <c r="M44" i="25"/>
  <c r="L44" i="25"/>
  <c r="N43" i="25"/>
  <c r="M43" i="25"/>
  <c r="L43" i="25"/>
  <c r="N42" i="25"/>
  <c r="M42" i="25"/>
  <c r="L42" i="25"/>
  <c r="N41" i="25"/>
  <c r="M41" i="25"/>
  <c r="L41" i="25"/>
  <c r="N40" i="25"/>
  <c r="M40" i="25"/>
  <c r="L40" i="25"/>
  <c r="N39" i="25"/>
  <c r="M39" i="25"/>
  <c r="L39" i="25"/>
  <c r="N38" i="25"/>
  <c r="M38" i="25"/>
  <c r="L38" i="25"/>
  <c r="M37" i="25"/>
  <c r="N37" i="25"/>
  <c r="L37" i="25"/>
  <c r="B37" i="25"/>
  <c r="B38" i="25" s="1"/>
  <c r="A38" i="25" s="1"/>
  <c r="A8" i="25"/>
  <c r="G8" i="25" s="1"/>
  <c r="J7" i="25"/>
  <c r="M7" i="25" s="1"/>
  <c r="I7" i="25"/>
  <c r="H7" i="25"/>
  <c r="G7" i="25"/>
  <c r="F7" i="25"/>
  <c r="E7" i="25"/>
  <c r="A1" i="25"/>
  <c r="M384" i="24"/>
  <c r="L384" i="24"/>
  <c r="K384" i="24"/>
  <c r="J384" i="24"/>
  <c r="O384" i="24" s="1"/>
  <c r="G384" i="24"/>
  <c r="F384" i="24"/>
  <c r="E384" i="24"/>
  <c r="P383" i="24"/>
  <c r="O383" i="24"/>
  <c r="N383" i="24"/>
  <c r="P382" i="24"/>
  <c r="O382" i="24"/>
  <c r="N382" i="24"/>
  <c r="P381" i="24"/>
  <c r="O381" i="24"/>
  <c r="N381" i="24"/>
  <c r="P380" i="24"/>
  <c r="O380" i="24"/>
  <c r="N380" i="24"/>
  <c r="P379" i="24"/>
  <c r="O379" i="24"/>
  <c r="N379" i="24"/>
  <c r="P378" i="24"/>
  <c r="O378" i="24"/>
  <c r="N378" i="24"/>
  <c r="P377" i="24"/>
  <c r="O377" i="24"/>
  <c r="N377" i="24"/>
  <c r="P376" i="24"/>
  <c r="O376" i="24"/>
  <c r="N376" i="24"/>
  <c r="P375" i="24"/>
  <c r="O375" i="24"/>
  <c r="N375" i="24"/>
  <c r="P374" i="24"/>
  <c r="O374" i="24"/>
  <c r="N374" i="24"/>
  <c r="P373" i="24"/>
  <c r="O373" i="24"/>
  <c r="N373" i="24"/>
  <c r="P372" i="24"/>
  <c r="O372" i="24"/>
  <c r="N372" i="24"/>
  <c r="P371" i="24"/>
  <c r="O371" i="24"/>
  <c r="N371" i="24"/>
  <c r="P370" i="24"/>
  <c r="O370" i="24"/>
  <c r="N370" i="24"/>
  <c r="P369" i="24"/>
  <c r="O369" i="24"/>
  <c r="N369" i="24"/>
  <c r="P368" i="24"/>
  <c r="O368" i="24"/>
  <c r="N368" i="24"/>
  <c r="P367" i="24"/>
  <c r="O367" i="24"/>
  <c r="N367" i="24"/>
  <c r="P366" i="24"/>
  <c r="O366" i="24"/>
  <c r="N366" i="24"/>
  <c r="P365" i="24"/>
  <c r="O365" i="24"/>
  <c r="N365" i="24"/>
  <c r="P364" i="24"/>
  <c r="O364" i="24"/>
  <c r="N364" i="24"/>
  <c r="P363" i="24"/>
  <c r="O363" i="24"/>
  <c r="N363" i="24"/>
  <c r="P362" i="24"/>
  <c r="O362" i="24"/>
  <c r="N362" i="24"/>
  <c r="P361" i="24"/>
  <c r="O361" i="24"/>
  <c r="N361" i="24"/>
  <c r="P360" i="24"/>
  <c r="O360" i="24"/>
  <c r="N360" i="24"/>
  <c r="P359" i="24"/>
  <c r="O359" i="24"/>
  <c r="N359" i="24"/>
  <c r="P358" i="24"/>
  <c r="O358" i="24"/>
  <c r="N358" i="24"/>
  <c r="P357" i="24"/>
  <c r="O357" i="24"/>
  <c r="N357" i="24"/>
  <c r="P356" i="24"/>
  <c r="O356" i="24"/>
  <c r="N356" i="24"/>
  <c r="P355" i="24"/>
  <c r="O355" i="24"/>
  <c r="N355" i="24"/>
  <c r="P354" i="24"/>
  <c r="O354" i="24"/>
  <c r="N354" i="24"/>
  <c r="P353" i="24"/>
  <c r="O353" i="24"/>
  <c r="N353" i="24"/>
  <c r="P352" i="24"/>
  <c r="O352" i="24"/>
  <c r="N352" i="24"/>
  <c r="P351" i="24"/>
  <c r="O351" i="24"/>
  <c r="N351" i="24"/>
  <c r="P350" i="24"/>
  <c r="O350" i="24"/>
  <c r="N350" i="24"/>
  <c r="P349" i="24"/>
  <c r="O349" i="24"/>
  <c r="N349" i="24"/>
  <c r="P348" i="24"/>
  <c r="O348" i="24"/>
  <c r="N348" i="24"/>
  <c r="P347" i="24"/>
  <c r="O347" i="24"/>
  <c r="N347" i="24"/>
  <c r="P346" i="24"/>
  <c r="O346" i="24"/>
  <c r="N346" i="24"/>
  <c r="P345" i="24"/>
  <c r="O345" i="24"/>
  <c r="N345" i="24"/>
  <c r="P344" i="24"/>
  <c r="O344" i="24"/>
  <c r="N344" i="24"/>
  <c r="P343" i="24"/>
  <c r="O343" i="24"/>
  <c r="N343" i="24"/>
  <c r="P342" i="24"/>
  <c r="O342" i="24"/>
  <c r="N342" i="24"/>
  <c r="P341" i="24"/>
  <c r="O341" i="24"/>
  <c r="N341" i="24"/>
  <c r="P340" i="24"/>
  <c r="O340" i="24"/>
  <c r="N340" i="24"/>
  <c r="P339" i="24"/>
  <c r="O339" i="24"/>
  <c r="N339" i="24"/>
  <c r="P338" i="24"/>
  <c r="O338" i="24"/>
  <c r="N338" i="24"/>
  <c r="P337" i="24"/>
  <c r="O337" i="24"/>
  <c r="N337" i="24"/>
  <c r="P336" i="24"/>
  <c r="O336" i="24"/>
  <c r="N336" i="24"/>
  <c r="P335" i="24"/>
  <c r="O335" i="24"/>
  <c r="N335" i="24"/>
  <c r="P334" i="24"/>
  <c r="O334" i="24"/>
  <c r="N334" i="24"/>
  <c r="P333" i="24"/>
  <c r="O333" i="24"/>
  <c r="N333" i="24"/>
  <c r="P332" i="24"/>
  <c r="O332" i="24"/>
  <c r="N332" i="24"/>
  <c r="P331" i="24"/>
  <c r="O331" i="24"/>
  <c r="N331" i="24"/>
  <c r="P330" i="24"/>
  <c r="O330" i="24"/>
  <c r="N330" i="24"/>
  <c r="P329" i="24"/>
  <c r="O329" i="24"/>
  <c r="N329" i="24"/>
  <c r="P328" i="24"/>
  <c r="O328" i="24"/>
  <c r="N328" i="24"/>
  <c r="P327" i="24"/>
  <c r="O327" i="24"/>
  <c r="N327" i="24"/>
  <c r="P326" i="24"/>
  <c r="O326" i="24"/>
  <c r="N326" i="24"/>
  <c r="P325" i="24"/>
  <c r="O325" i="24"/>
  <c r="N325" i="24"/>
  <c r="P324" i="24"/>
  <c r="O324" i="24"/>
  <c r="N324" i="24"/>
  <c r="P323" i="24"/>
  <c r="O323" i="24"/>
  <c r="N323" i="24"/>
  <c r="P322" i="24"/>
  <c r="O322" i="24"/>
  <c r="N322" i="24"/>
  <c r="P321" i="24"/>
  <c r="O321" i="24"/>
  <c r="N321" i="24"/>
  <c r="P320" i="24"/>
  <c r="O320" i="24"/>
  <c r="N320" i="24"/>
  <c r="P319" i="24"/>
  <c r="O319" i="24"/>
  <c r="N319" i="24"/>
  <c r="P318" i="24"/>
  <c r="O318" i="24"/>
  <c r="N318" i="24"/>
  <c r="P317" i="24"/>
  <c r="O317" i="24"/>
  <c r="N317" i="24"/>
  <c r="P316" i="24"/>
  <c r="O316" i="24"/>
  <c r="N316" i="24"/>
  <c r="P315" i="24"/>
  <c r="O315" i="24"/>
  <c r="N315" i="24"/>
  <c r="P314" i="24"/>
  <c r="O314" i="24"/>
  <c r="N314" i="24"/>
  <c r="P313" i="24"/>
  <c r="O313" i="24"/>
  <c r="N313" i="24"/>
  <c r="P312" i="24"/>
  <c r="O312" i="24"/>
  <c r="N312" i="24"/>
  <c r="P311" i="24"/>
  <c r="O311" i="24"/>
  <c r="N311" i="24"/>
  <c r="P310" i="24"/>
  <c r="O310" i="24"/>
  <c r="N310" i="24"/>
  <c r="P309" i="24"/>
  <c r="O309" i="24"/>
  <c r="N309" i="24"/>
  <c r="P308" i="24"/>
  <c r="O308" i="24"/>
  <c r="N308" i="24"/>
  <c r="P307" i="24"/>
  <c r="O307" i="24"/>
  <c r="N307" i="24"/>
  <c r="P306" i="24"/>
  <c r="O306" i="24"/>
  <c r="N306" i="24"/>
  <c r="P305" i="24"/>
  <c r="O305" i="24"/>
  <c r="N305" i="24"/>
  <c r="P304" i="24"/>
  <c r="O304" i="24"/>
  <c r="N304" i="24"/>
  <c r="P303" i="24"/>
  <c r="O303" i="24"/>
  <c r="N303" i="24"/>
  <c r="P302" i="24"/>
  <c r="O302" i="24"/>
  <c r="N302" i="24"/>
  <c r="P301" i="24"/>
  <c r="O301" i="24"/>
  <c r="N301" i="24"/>
  <c r="P300" i="24"/>
  <c r="O300" i="24"/>
  <c r="N300" i="24"/>
  <c r="P299" i="24"/>
  <c r="O299" i="24"/>
  <c r="N299" i="24"/>
  <c r="P298" i="24"/>
  <c r="O298" i="24"/>
  <c r="N298" i="24"/>
  <c r="P297" i="24"/>
  <c r="O297" i="24"/>
  <c r="N297" i="24"/>
  <c r="P296" i="24"/>
  <c r="O296" i="24"/>
  <c r="N296" i="24"/>
  <c r="P295" i="24"/>
  <c r="O295" i="24"/>
  <c r="N295" i="24"/>
  <c r="P294" i="24"/>
  <c r="O294" i="24"/>
  <c r="N294" i="24"/>
  <c r="P293" i="24"/>
  <c r="O293" i="24"/>
  <c r="N293" i="24"/>
  <c r="P292" i="24"/>
  <c r="O292" i="24"/>
  <c r="N292" i="24"/>
  <c r="P291" i="24"/>
  <c r="O291" i="24"/>
  <c r="N291" i="24"/>
  <c r="P290" i="24"/>
  <c r="O290" i="24"/>
  <c r="N290" i="24"/>
  <c r="P289" i="24"/>
  <c r="O289" i="24"/>
  <c r="N289" i="24"/>
  <c r="P288" i="24"/>
  <c r="O288" i="24"/>
  <c r="N288" i="24"/>
  <c r="P287" i="24"/>
  <c r="O287" i="24"/>
  <c r="N287" i="24"/>
  <c r="P286" i="24"/>
  <c r="O286" i="24"/>
  <c r="N286" i="24"/>
  <c r="P285" i="24"/>
  <c r="O285" i="24"/>
  <c r="N285" i="24"/>
  <c r="P284" i="24"/>
  <c r="O284" i="24"/>
  <c r="N284" i="24"/>
  <c r="P283" i="24"/>
  <c r="O283" i="24"/>
  <c r="N283" i="24"/>
  <c r="P282" i="24"/>
  <c r="O282" i="24"/>
  <c r="N282" i="24"/>
  <c r="P281" i="24"/>
  <c r="O281" i="24"/>
  <c r="N281" i="24"/>
  <c r="P280" i="24"/>
  <c r="O280" i="24"/>
  <c r="N280" i="24"/>
  <c r="P279" i="24"/>
  <c r="O279" i="24"/>
  <c r="N279" i="24"/>
  <c r="P278" i="24"/>
  <c r="O278" i="24"/>
  <c r="N278" i="24"/>
  <c r="P277" i="24"/>
  <c r="O277" i="24"/>
  <c r="N277" i="24"/>
  <c r="P276" i="24"/>
  <c r="O276" i="24"/>
  <c r="N276" i="24"/>
  <c r="P275" i="24"/>
  <c r="O275" i="24"/>
  <c r="N275" i="24"/>
  <c r="P274" i="24"/>
  <c r="O274" i="24"/>
  <c r="N274" i="24"/>
  <c r="P273" i="24"/>
  <c r="O273" i="24"/>
  <c r="N273" i="24"/>
  <c r="P272" i="24"/>
  <c r="O272" i="24"/>
  <c r="N272" i="24"/>
  <c r="P271" i="24"/>
  <c r="O271" i="24"/>
  <c r="N271" i="24"/>
  <c r="P270" i="24"/>
  <c r="O270" i="24"/>
  <c r="N270" i="24"/>
  <c r="P269" i="24"/>
  <c r="O269" i="24"/>
  <c r="N269" i="24"/>
  <c r="P268" i="24"/>
  <c r="O268" i="24"/>
  <c r="N268" i="24"/>
  <c r="P267" i="24"/>
  <c r="O267" i="24"/>
  <c r="N267" i="24"/>
  <c r="P266" i="24"/>
  <c r="O266" i="24"/>
  <c r="N266" i="24"/>
  <c r="P265" i="24"/>
  <c r="O265" i="24"/>
  <c r="N265" i="24"/>
  <c r="P264" i="24"/>
  <c r="O264" i="24"/>
  <c r="N264" i="24"/>
  <c r="P263" i="24"/>
  <c r="O263" i="24"/>
  <c r="N263" i="24"/>
  <c r="P262" i="24"/>
  <c r="O262" i="24"/>
  <c r="N262" i="24"/>
  <c r="P261" i="24"/>
  <c r="O261" i="24"/>
  <c r="N261" i="24"/>
  <c r="P260" i="24"/>
  <c r="O260" i="24"/>
  <c r="N260" i="24"/>
  <c r="P259" i="24"/>
  <c r="O259" i="24"/>
  <c r="N259" i="24"/>
  <c r="P258" i="24"/>
  <c r="O258" i="24"/>
  <c r="N258" i="24"/>
  <c r="P257" i="24"/>
  <c r="O257" i="24"/>
  <c r="N257" i="24"/>
  <c r="P256" i="24"/>
  <c r="O256" i="24"/>
  <c r="N256" i="24"/>
  <c r="P255" i="24"/>
  <c r="O255" i="24"/>
  <c r="N255" i="24"/>
  <c r="P254" i="24"/>
  <c r="O254" i="24"/>
  <c r="N254" i="24"/>
  <c r="P253" i="24"/>
  <c r="O253" i="24"/>
  <c r="N253" i="24"/>
  <c r="P252" i="24"/>
  <c r="O252" i="24"/>
  <c r="N252" i="24"/>
  <c r="P251" i="24"/>
  <c r="O251" i="24"/>
  <c r="N251" i="24"/>
  <c r="P250" i="24"/>
  <c r="O250" i="24"/>
  <c r="N250" i="24"/>
  <c r="P249" i="24"/>
  <c r="O249" i="24"/>
  <c r="N249" i="24"/>
  <c r="P248" i="24"/>
  <c r="O248" i="24"/>
  <c r="N248" i="24"/>
  <c r="P247" i="24"/>
  <c r="O247" i="24"/>
  <c r="N247" i="24"/>
  <c r="P246" i="24"/>
  <c r="O246" i="24"/>
  <c r="N246" i="24"/>
  <c r="P245" i="24"/>
  <c r="O245" i="24"/>
  <c r="N245" i="24"/>
  <c r="P244" i="24"/>
  <c r="O244" i="24"/>
  <c r="N244" i="24"/>
  <c r="P243" i="24"/>
  <c r="O243" i="24"/>
  <c r="N243" i="24"/>
  <c r="P242" i="24"/>
  <c r="O242" i="24"/>
  <c r="N242" i="24"/>
  <c r="P241" i="24"/>
  <c r="O241" i="24"/>
  <c r="N241" i="24"/>
  <c r="P240" i="24"/>
  <c r="O240" i="24"/>
  <c r="N240" i="24"/>
  <c r="P239" i="24"/>
  <c r="O239" i="24"/>
  <c r="N239" i="24"/>
  <c r="P238" i="24"/>
  <c r="O238" i="24"/>
  <c r="N238" i="24"/>
  <c r="P237" i="24"/>
  <c r="O237" i="24"/>
  <c r="N237" i="24"/>
  <c r="P236" i="24"/>
  <c r="O236" i="24"/>
  <c r="N236" i="24"/>
  <c r="P235" i="24"/>
  <c r="O235" i="24"/>
  <c r="N235" i="24"/>
  <c r="P234" i="24"/>
  <c r="O234" i="24"/>
  <c r="N234" i="24"/>
  <c r="P233" i="24"/>
  <c r="O233" i="24"/>
  <c r="N233" i="24"/>
  <c r="P232" i="24"/>
  <c r="O232" i="24"/>
  <c r="N232" i="24"/>
  <c r="P231" i="24"/>
  <c r="O231" i="24"/>
  <c r="N231" i="24"/>
  <c r="P230" i="24"/>
  <c r="O230" i="24"/>
  <c r="N230" i="24"/>
  <c r="P229" i="24"/>
  <c r="O229" i="24"/>
  <c r="N229" i="24"/>
  <c r="P228" i="24"/>
  <c r="O228" i="24"/>
  <c r="N228" i="24"/>
  <c r="P227" i="24"/>
  <c r="O227" i="24"/>
  <c r="N227" i="24"/>
  <c r="P226" i="24"/>
  <c r="O226" i="24"/>
  <c r="N226" i="24"/>
  <c r="P225" i="24"/>
  <c r="O225" i="24"/>
  <c r="N225" i="24"/>
  <c r="P224" i="24"/>
  <c r="O224" i="24"/>
  <c r="N224" i="24"/>
  <c r="P223" i="24"/>
  <c r="O223" i="24"/>
  <c r="N223" i="24"/>
  <c r="P222" i="24"/>
  <c r="O222" i="24"/>
  <c r="N222" i="24"/>
  <c r="P221" i="24"/>
  <c r="O221" i="24"/>
  <c r="N221" i="24"/>
  <c r="P220" i="24"/>
  <c r="O220" i="24"/>
  <c r="N220" i="24"/>
  <c r="P219" i="24"/>
  <c r="O219" i="24"/>
  <c r="N219" i="24"/>
  <c r="P218" i="24"/>
  <c r="O218" i="24"/>
  <c r="N218" i="24"/>
  <c r="P217" i="24"/>
  <c r="O217" i="24"/>
  <c r="N217" i="24"/>
  <c r="P216" i="24"/>
  <c r="O216" i="24"/>
  <c r="N216" i="24"/>
  <c r="P215" i="24"/>
  <c r="O215" i="24"/>
  <c r="N215" i="24"/>
  <c r="P214" i="24"/>
  <c r="O214" i="24"/>
  <c r="N214" i="24"/>
  <c r="P213" i="24"/>
  <c r="O213" i="24"/>
  <c r="N213" i="24"/>
  <c r="P212" i="24"/>
  <c r="O212" i="24"/>
  <c r="N212" i="24"/>
  <c r="P211" i="24"/>
  <c r="O211" i="24"/>
  <c r="N211" i="24"/>
  <c r="P210" i="24"/>
  <c r="O210" i="24"/>
  <c r="N210" i="24"/>
  <c r="P209" i="24"/>
  <c r="O209" i="24"/>
  <c r="N209" i="24"/>
  <c r="P208" i="24"/>
  <c r="O208" i="24"/>
  <c r="N208" i="24"/>
  <c r="P207" i="24"/>
  <c r="O207" i="24"/>
  <c r="N207" i="24"/>
  <c r="P206" i="24"/>
  <c r="O206" i="24"/>
  <c r="N206" i="24"/>
  <c r="P205" i="24"/>
  <c r="O205" i="24"/>
  <c r="N205" i="24"/>
  <c r="P204" i="24"/>
  <c r="O204" i="24"/>
  <c r="N204" i="24"/>
  <c r="P203" i="24"/>
  <c r="O203" i="24"/>
  <c r="N203" i="24"/>
  <c r="P202" i="24"/>
  <c r="O202" i="24"/>
  <c r="N202" i="24"/>
  <c r="P201" i="24"/>
  <c r="O201" i="24"/>
  <c r="N201" i="24"/>
  <c r="P200" i="24"/>
  <c r="O200" i="24"/>
  <c r="N200" i="24"/>
  <c r="P199" i="24"/>
  <c r="O199" i="24"/>
  <c r="N199" i="24"/>
  <c r="P198" i="24"/>
  <c r="O198" i="24"/>
  <c r="N198" i="24"/>
  <c r="P197" i="24"/>
  <c r="O197" i="24"/>
  <c r="N197" i="24"/>
  <c r="P196" i="24"/>
  <c r="O196" i="24"/>
  <c r="N196" i="24"/>
  <c r="P195" i="24"/>
  <c r="O195" i="24"/>
  <c r="N195" i="24"/>
  <c r="P194" i="24"/>
  <c r="O194" i="24"/>
  <c r="N194" i="24"/>
  <c r="P193" i="24"/>
  <c r="O193" i="24"/>
  <c r="N193" i="24"/>
  <c r="P192" i="24"/>
  <c r="O192" i="24"/>
  <c r="N192" i="24"/>
  <c r="P191" i="24"/>
  <c r="O191" i="24"/>
  <c r="N191" i="24"/>
  <c r="P190" i="24"/>
  <c r="O190" i="24"/>
  <c r="N190" i="24"/>
  <c r="P189" i="24"/>
  <c r="O189" i="24"/>
  <c r="N189" i="24"/>
  <c r="P188" i="24"/>
  <c r="O188" i="24"/>
  <c r="N188" i="24"/>
  <c r="P187" i="24"/>
  <c r="O187" i="24"/>
  <c r="N187" i="24"/>
  <c r="P186" i="24"/>
  <c r="O186" i="24"/>
  <c r="N186" i="24"/>
  <c r="P185" i="24"/>
  <c r="O185" i="24"/>
  <c r="N185" i="24"/>
  <c r="P184" i="24"/>
  <c r="O184" i="24"/>
  <c r="N184" i="24"/>
  <c r="P183" i="24"/>
  <c r="O183" i="24"/>
  <c r="N183" i="24"/>
  <c r="P182" i="24"/>
  <c r="O182" i="24"/>
  <c r="N182" i="24"/>
  <c r="P181" i="24"/>
  <c r="O181" i="24"/>
  <c r="N181" i="24"/>
  <c r="P180" i="24"/>
  <c r="O180" i="24"/>
  <c r="N180" i="24"/>
  <c r="P179" i="24"/>
  <c r="O179" i="24"/>
  <c r="N179" i="24"/>
  <c r="P178" i="24"/>
  <c r="O178" i="24"/>
  <c r="N178" i="24"/>
  <c r="P177" i="24"/>
  <c r="O177" i="24"/>
  <c r="N177" i="24"/>
  <c r="P176" i="24"/>
  <c r="O176" i="24"/>
  <c r="N176" i="24"/>
  <c r="P175" i="24"/>
  <c r="O175" i="24"/>
  <c r="N175" i="24"/>
  <c r="P174" i="24"/>
  <c r="O174" i="24"/>
  <c r="N174" i="24"/>
  <c r="P173" i="24"/>
  <c r="O173" i="24"/>
  <c r="N173" i="24"/>
  <c r="P172" i="24"/>
  <c r="O172" i="24"/>
  <c r="N172" i="24"/>
  <c r="P171" i="24"/>
  <c r="O171" i="24"/>
  <c r="N171" i="24"/>
  <c r="P170" i="24"/>
  <c r="O170" i="24"/>
  <c r="N170" i="24"/>
  <c r="P169" i="24"/>
  <c r="O169" i="24"/>
  <c r="N169" i="24"/>
  <c r="P168" i="24"/>
  <c r="O168" i="24"/>
  <c r="N168" i="24"/>
  <c r="P167" i="24"/>
  <c r="O167" i="24"/>
  <c r="N167" i="24"/>
  <c r="P166" i="24"/>
  <c r="O166" i="24"/>
  <c r="N166" i="24"/>
  <c r="P165" i="24"/>
  <c r="O165" i="24"/>
  <c r="N165" i="24"/>
  <c r="P164" i="24"/>
  <c r="O164" i="24"/>
  <c r="N164" i="24"/>
  <c r="P163" i="24"/>
  <c r="O163" i="24"/>
  <c r="N163" i="24"/>
  <c r="P162" i="24"/>
  <c r="O162" i="24"/>
  <c r="N162" i="24"/>
  <c r="P161" i="24"/>
  <c r="O161" i="24"/>
  <c r="N161" i="24"/>
  <c r="P160" i="24"/>
  <c r="O160" i="24"/>
  <c r="N160" i="24"/>
  <c r="P159" i="24"/>
  <c r="O159" i="24"/>
  <c r="N159" i="24"/>
  <c r="P158" i="24"/>
  <c r="O158" i="24"/>
  <c r="N158" i="24"/>
  <c r="P157" i="24"/>
  <c r="O157" i="24"/>
  <c r="N157" i="24"/>
  <c r="P156" i="24"/>
  <c r="O156" i="24"/>
  <c r="N156" i="24"/>
  <c r="P155" i="24"/>
  <c r="O155" i="24"/>
  <c r="N155" i="24"/>
  <c r="P154" i="24"/>
  <c r="O154" i="24"/>
  <c r="N154" i="24"/>
  <c r="P153" i="24"/>
  <c r="O153" i="24"/>
  <c r="N153" i="24"/>
  <c r="P152" i="24"/>
  <c r="O152" i="24"/>
  <c r="N152" i="24"/>
  <c r="P151" i="24"/>
  <c r="O151" i="24"/>
  <c r="N151" i="24"/>
  <c r="P150" i="24"/>
  <c r="O150" i="24"/>
  <c r="N150" i="24"/>
  <c r="P149" i="24"/>
  <c r="O149" i="24"/>
  <c r="N149" i="24"/>
  <c r="P148" i="24"/>
  <c r="O148" i="24"/>
  <c r="N148" i="24"/>
  <c r="P147" i="24"/>
  <c r="O147" i="24"/>
  <c r="N147" i="24"/>
  <c r="P146" i="24"/>
  <c r="O146" i="24"/>
  <c r="N146" i="24"/>
  <c r="P145" i="24"/>
  <c r="O145" i="24"/>
  <c r="N145" i="24"/>
  <c r="P144" i="24"/>
  <c r="O144" i="24"/>
  <c r="N144" i="24"/>
  <c r="P143" i="24"/>
  <c r="O143" i="24"/>
  <c r="N143" i="24"/>
  <c r="P142" i="24"/>
  <c r="O142" i="24"/>
  <c r="N142" i="24"/>
  <c r="P141" i="24"/>
  <c r="O141" i="24"/>
  <c r="N141" i="24"/>
  <c r="P140" i="24"/>
  <c r="O140" i="24"/>
  <c r="N140" i="24"/>
  <c r="P139" i="24"/>
  <c r="O139" i="24"/>
  <c r="N139" i="24"/>
  <c r="P138" i="24"/>
  <c r="O138" i="24"/>
  <c r="N138" i="24"/>
  <c r="P137" i="24"/>
  <c r="O137" i="24"/>
  <c r="N137" i="24"/>
  <c r="P136" i="24"/>
  <c r="O136" i="24"/>
  <c r="N136" i="24"/>
  <c r="P135" i="24"/>
  <c r="O135" i="24"/>
  <c r="N135" i="24"/>
  <c r="P134" i="24"/>
  <c r="O134" i="24"/>
  <c r="N134" i="24"/>
  <c r="P133" i="24"/>
  <c r="O133" i="24"/>
  <c r="N133" i="24"/>
  <c r="P132" i="24"/>
  <c r="O132" i="24"/>
  <c r="N132" i="24"/>
  <c r="P131" i="24"/>
  <c r="O131" i="24"/>
  <c r="N131" i="24"/>
  <c r="P130" i="24"/>
  <c r="O130" i="24"/>
  <c r="N130" i="24"/>
  <c r="P129" i="24"/>
  <c r="O129" i="24"/>
  <c r="N129" i="24"/>
  <c r="P128" i="24"/>
  <c r="O128" i="24"/>
  <c r="N128" i="24"/>
  <c r="P127" i="24"/>
  <c r="O127" i="24"/>
  <c r="N127" i="24"/>
  <c r="P126" i="24"/>
  <c r="O126" i="24"/>
  <c r="N126" i="24"/>
  <c r="P125" i="24"/>
  <c r="O125" i="24"/>
  <c r="N125" i="24"/>
  <c r="P124" i="24"/>
  <c r="O124" i="24"/>
  <c r="N124" i="24"/>
  <c r="P123" i="24"/>
  <c r="O123" i="24"/>
  <c r="N123" i="24"/>
  <c r="P122" i="24"/>
  <c r="O122" i="24"/>
  <c r="N122" i="24"/>
  <c r="P121" i="24"/>
  <c r="O121" i="24"/>
  <c r="N121" i="24"/>
  <c r="P120" i="24"/>
  <c r="O120" i="24"/>
  <c r="N120" i="24"/>
  <c r="P119" i="24"/>
  <c r="O119" i="24"/>
  <c r="N119" i="24"/>
  <c r="P118" i="24"/>
  <c r="O118" i="24"/>
  <c r="N118" i="24"/>
  <c r="P117" i="24"/>
  <c r="O117" i="24"/>
  <c r="N117" i="24"/>
  <c r="P116" i="24"/>
  <c r="O116" i="24"/>
  <c r="N116" i="24"/>
  <c r="P115" i="24"/>
  <c r="O115" i="24"/>
  <c r="N115" i="24"/>
  <c r="P114" i="24"/>
  <c r="O114" i="24"/>
  <c r="N114" i="24"/>
  <c r="P113" i="24"/>
  <c r="O113" i="24"/>
  <c r="N113" i="24"/>
  <c r="P112" i="24"/>
  <c r="O112" i="24"/>
  <c r="N112" i="24"/>
  <c r="P111" i="24"/>
  <c r="O111" i="24"/>
  <c r="N111" i="24"/>
  <c r="P110" i="24"/>
  <c r="O110" i="24"/>
  <c r="N110" i="24"/>
  <c r="P109" i="24"/>
  <c r="O109" i="24"/>
  <c r="N109" i="24"/>
  <c r="P108" i="24"/>
  <c r="O108" i="24"/>
  <c r="N108" i="24"/>
  <c r="P107" i="24"/>
  <c r="O107" i="24"/>
  <c r="N107" i="24"/>
  <c r="P106" i="24"/>
  <c r="O106" i="24"/>
  <c r="N106" i="24"/>
  <c r="P105" i="24"/>
  <c r="O105" i="24"/>
  <c r="N105" i="24"/>
  <c r="P104" i="24"/>
  <c r="O104" i="24"/>
  <c r="N104" i="24"/>
  <c r="P103" i="24"/>
  <c r="O103" i="24"/>
  <c r="N103" i="24"/>
  <c r="P102" i="24"/>
  <c r="O102" i="24"/>
  <c r="N102" i="24"/>
  <c r="P101" i="24"/>
  <c r="O101" i="24"/>
  <c r="N101" i="24"/>
  <c r="P100" i="24"/>
  <c r="O100" i="24"/>
  <c r="N100" i="24"/>
  <c r="P99" i="24"/>
  <c r="O99" i="24"/>
  <c r="N99" i="24"/>
  <c r="P98" i="24"/>
  <c r="O98" i="24"/>
  <c r="N98" i="24"/>
  <c r="P97" i="24"/>
  <c r="O97" i="24"/>
  <c r="N97" i="24"/>
  <c r="P96" i="24"/>
  <c r="O96" i="24"/>
  <c r="N96" i="24"/>
  <c r="P95" i="24"/>
  <c r="O95" i="24"/>
  <c r="N95" i="24"/>
  <c r="P94" i="24"/>
  <c r="O94" i="24"/>
  <c r="N94" i="24"/>
  <c r="P93" i="24"/>
  <c r="O93" i="24"/>
  <c r="N93" i="24"/>
  <c r="P92" i="24"/>
  <c r="O92" i="24"/>
  <c r="N92" i="24"/>
  <c r="P91" i="24"/>
  <c r="O91" i="24"/>
  <c r="N91" i="24"/>
  <c r="P90" i="24"/>
  <c r="O90" i="24"/>
  <c r="N90" i="24"/>
  <c r="P89" i="24"/>
  <c r="O89" i="24"/>
  <c r="N89" i="24"/>
  <c r="P88" i="24"/>
  <c r="O88" i="24"/>
  <c r="N88" i="24"/>
  <c r="P87" i="24"/>
  <c r="O87" i="24"/>
  <c r="N87" i="24"/>
  <c r="P86" i="24"/>
  <c r="O86" i="24"/>
  <c r="N86" i="24"/>
  <c r="P85" i="24"/>
  <c r="O85" i="24"/>
  <c r="N85" i="24"/>
  <c r="P84" i="24"/>
  <c r="O84" i="24"/>
  <c r="N84" i="24"/>
  <c r="P83" i="24"/>
  <c r="O83" i="24"/>
  <c r="N83" i="24"/>
  <c r="P82" i="24"/>
  <c r="O82" i="24"/>
  <c r="N82" i="24"/>
  <c r="P81" i="24"/>
  <c r="O81" i="24"/>
  <c r="N81" i="24"/>
  <c r="P80" i="24"/>
  <c r="O80" i="24"/>
  <c r="N80" i="24"/>
  <c r="P79" i="24"/>
  <c r="O79" i="24"/>
  <c r="N79" i="24"/>
  <c r="P78" i="24"/>
  <c r="O78" i="24"/>
  <c r="N78" i="24"/>
  <c r="P77" i="24"/>
  <c r="O77" i="24"/>
  <c r="N77" i="24"/>
  <c r="P76" i="24"/>
  <c r="O76" i="24"/>
  <c r="N76" i="24"/>
  <c r="P75" i="24"/>
  <c r="O75" i="24"/>
  <c r="N75" i="24"/>
  <c r="P74" i="24"/>
  <c r="O74" i="24"/>
  <c r="N74" i="24"/>
  <c r="P73" i="24"/>
  <c r="O73" i="24"/>
  <c r="N73" i="24"/>
  <c r="P72" i="24"/>
  <c r="O72" i="24"/>
  <c r="N72" i="24"/>
  <c r="P71" i="24"/>
  <c r="O71" i="24"/>
  <c r="N71" i="24"/>
  <c r="P70" i="24"/>
  <c r="O70" i="24"/>
  <c r="N70" i="24"/>
  <c r="P69" i="24"/>
  <c r="O69" i="24"/>
  <c r="N69" i="24"/>
  <c r="P68" i="24"/>
  <c r="O68" i="24"/>
  <c r="N68" i="24"/>
  <c r="P67" i="24"/>
  <c r="O67" i="24"/>
  <c r="N67" i="24"/>
  <c r="P66" i="24"/>
  <c r="O66" i="24"/>
  <c r="N66" i="24"/>
  <c r="P65" i="24"/>
  <c r="O65" i="24"/>
  <c r="N65" i="24"/>
  <c r="P64" i="24"/>
  <c r="O64" i="24"/>
  <c r="N64" i="24"/>
  <c r="P63" i="24"/>
  <c r="O63" i="24"/>
  <c r="N63" i="24"/>
  <c r="P62" i="24"/>
  <c r="O62" i="24"/>
  <c r="N62" i="24"/>
  <c r="P61" i="24"/>
  <c r="O61" i="24"/>
  <c r="N61" i="24"/>
  <c r="P60" i="24"/>
  <c r="O60" i="24"/>
  <c r="N60" i="24"/>
  <c r="P59" i="24"/>
  <c r="O59" i="24"/>
  <c r="N59" i="24"/>
  <c r="P58" i="24"/>
  <c r="O58" i="24"/>
  <c r="N58" i="24"/>
  <c r="P57" i="24"/>
  <c r="O57" i="24"/>
  <c r="N57" i="24"/>
  <c r="P56" i="24"/>
  <c r="O56" i="24"/>
  <c r="N56" i="24"/>
  <c r="P55" i="24"/>
  <c r="O55" i="24"/>
  <c r="N55" i="24"/>
  <c r="P54" i="24"/>
  <c r="O54" i="24"/>
  <c r="N54" i="24"/>
  <c r="P53" i="24"/>
  <c r="O53" i="24"/>
  <c r="N53" i="24"/>
  <c r="P52" i="24"/>
  <c r="O52" i="24"/>
  <c r="N52" i="24"/>
  <c r="P51" i="24"/>
  <c r="O51" i="24"/>
  <c r="N51" i="24"/>
  <c r="P50" i="24"/>
  <c r="O50" i="24"/>
  <c r="N50" i="24"/>
  <c r="P49" i="24"/>
  <c r="O49" i="24"/>
  <c r="N49" i="24"/>
  <c r="P48" i="24"/>
  <c r="O48" i="24"/>
  <c r="N48" i="24"/>
  <c r="P47" i="24"/>
  <c r="O47" i="24"/>
  <c r="N47" i="24"/>
  <c r="P46" i="24"/>
  <c r="O46" i="24"/>
  <c r="N46" i="24"/>
  <c r="P45" i="24"/>
  <c r="O45" i="24"/>
  <c r="N45" i="24"/>
  <c r="P44" i="24"/>
  <c r="O44" i="24"/>
  <c r="N44" i="24"/>
  <c r="P43" i="24"/>
  <c r="O43" i="24"/>
  <c r="N43" i="24"/>
  <c r="P42" i="24"/>
  <c r="O42" i="24"/>
  <c r="N42" i="24"/>
  <c r="P41" i="24"/>
  <c r="O41" i="24"/>
  <c r="N41" i="24"/>
  <c r="P40" i="24"/>
  <c r="O40" i="24"/>
  <c r="N40" i="24"/>
  <c r="P39" i="24"/>
  <c r="O39" i="24"/>
  <c r="N39" i="24"/>
  <c r="P38" i="24"/>
  <c r="O38" i="24"/>
  <c r="N38" i="24"/>
  <c r="B38" i="24"/>
  <c r="B39" i="24" s="1"/>
  <c r="P37" i="24"/>
  <c r="O37" i="24"/>
  <c r="N37" i="24"/>
  <c r="C37" i="24"/>
  <c r="A8" i="24"/>
  <c r="A1" i="24"/>
  <c r="P384" i="23"/>
  <c r="P383" i="23"/>
  <c r="P382" i="23"/>
  <c r="P381" i="23"/>
  <c r="P380" i="23"/>
  <c r="P379" i="23"/>
  <c r="P378" i="23"/>
  <c r="P377" i="23"/>
  <c r="P376" i="23"/>
  <c r="P375" i="23"/>
  <c r="P374" i="23"/>
  <c r="P373" i="23"/>
  <c r="P372" i="23"/>
  <c r="P371" i="23"/>
  <c r="P370" i="23"/>
  <c r="P369" i="23"/>
  <c r="P368" i="23"/>
  <c r="P367" i="23"/>
  <c r="P366" i="23"/>
  <c r="P365" i="23"/>
  <c r="P364" i="23"/>
  <c r="P363" i="23"/>
  <c r="P362" i="23"/>
  <c r="P361" i="23"/>
  <c r="P360" i="23"/>
  <c r="P359" i="23"/>
  <c r="P358" i="23"/>
  <c r="P357" i="23"/>
  <c r="P356" i="23"/>
  <c r="P355" i="23"/>
  <c r="P354" i="23"/>
  <c r="P353" i="23"/>
  <c r="P352" i="23"/>
  <c r="P351" i="23"/>
  <c r="P350" i="23"/>
  <c r="P349" i="23"/>
  <c r="P348" i="23"/>
  <c r="P347" i="23"/>
  <c r="P346" i="23"/>
  <c r="P345" i="23"/>
  <c r="P344" i="23"/>
  <c r="P343" i="23"/>
  <c r="P342" i="23"/>
  <c r="P341" i="23"/>
  <c r="P340" i="23"/>
  <c r="P339" i="23"/>
  <c r="P338" i="23"/>
  <c r="P337" i="23"/>
  <c r="P336" i="23"/>
  <c r="P335" i="23"/>
  <c r="P334" i="23"/>
  <c r="P333" i="23"/>
  <c r="P332" i="23"/>
  <c r="P331" i="23"/>
  <c r="P330" i="23"/>
  <c r="P329" i="23"/>
  <c r="P328" i="23"/>
  <c r="P327" i="23"/>
  <c r="P326" i="23"/>
  <c r="P325" i="23"/>
  <c r="P324" i="23"/>
  <c r="P323" i="23"/>
  <c r="P322" i="23"/>
  <c r="P321" i="23"/>
  <c r="P320" i="23"/>
  <c r="P319" i="23"/>
  <c r="P318" i="23"/>
  <c r="P317" i="23"/>
  <c r="P316" i="23"/>
  <c r="P315" i="23"/>
  <c r="P314" i="23"/>
  <c r="P313" i="23"/>
  <c r="P312" i="23"/>
  <c r="P311" i="23"/>
  <c r="P310" i="23"/>
  <c r="P309" i="23"/>
  <c r="P308" i="23"/>
  <c r="P307" i="23"/>
  <c r="P306" i="23"/>
  <c r="P305" i="23"/>
  <c r="P304" i="23"/>
  <c r="P303" i="23"/>
  <c r="P302" i="23"/>
  <c r="P301" i="23"/>
  <c r="P300" i="23"/>
  <c r="P299" i="23"/>
  <c r="P298" i="23"/>
  <c r="P297" i="23"/>
  <c r="P296" i="23"/>
  <c r="P295" i="23"/>
  <c r="P294" i="23"/>
  <c r="P293" i="23"/>
  <c r="P292" i="23"/>
  <c r="P291" i="23"/>
  <c r="P290" i="23"/>
  <c r="P289" i="23"/>
  <c r="P288" i="23"/>
  <c r="P287" i="23"/>
  <c r="P286" i="23"/>
  <c r="P285" i="23"/>
  <c r="P284" i="23"/>
  <c r="P283" i="23"/>
  <c r="P282" i="23"/>
  <c r="P281" i="23"/>
  <c r="P280" i="23"/>
  <c r="P279" i="23"/>
  <c r="P278" i="23"/>
  <c r="P277" i="23"/>
  <c r="P276" i="23"/>
  <c r="P275" i="23"/>
  <c r="P274" i="23"/>
  <c r="P273" i="23"/>
  <c r="P272" i="23"/>
  <c r="P271" i="23"/>
  <c r="P270" i="23"/>
  <c r="P269" i="23"/>
  <c r="P268" i="23"/>
  <c r="P267" i="23"/>
  <c r="P266" i="23"/>
  <c r="P265" i="23"/>
  <c r="P264" i="23"/>
  <c r="P263" i="23"/>
  <c r="P262" i="23"/>
  <c r="P261" i="23"/>
  <c r="P260" i="23"/>
  <c r="P259" i="23"/>
  <c r="P258" i="23"/>
  <c r="P257" i="23"/>
  <c r="P256" i="23"/>
  <c r="P255" i="23"/>
  <c r="P254" i="23"/>
  <c r="P253" i="23"/>
  <c r="P252" i="23"/>
  <c r="P251" i="23"/>
  <c r="P250" i="23"/>
  <c r="P249" i="23"/>
  <c r="P248" i="23"/>
  <c r="P247" i="23"/>
  <c r="P246" i="23"/>
  <c r="P245" i="23"/>
  <c r="P244" i="23"/>
  <c r="P243" i="23"/>
  <c r="P242" i="23"/>
  <c r="P241" i="23"/>
  <c r="P240" i="23"/>
  <c r="P239" i="23"/>
  <c r="P238" i="23"/>
  <c r="P237" i="23"/>
  <c r="P236" i="23"/>
  <c r="P235" i="23"/>
  <c r="P234" i="23"/>
  <c r="P233" i="23"/>
  <c r="P232" i="23"/>
  <c r="P231" i="23"/>
  <c r="P230" i="23"/>
  <c r="P229" i="23"/>
  <c r="P228" i="23"/>
  <c r="P227" i="23"/>
  <c r="P226" i="23"/>
  <c r="P225" i="23"/>
  <c r="P224" i="23"/>
  <c r="P223" i="23"/>
  <c r="P222" i="23"/>
  <c r="P221" i="23"/>
  <c r="P220" i="23"/>
  <c r="P219" i="23"/>
  <c r="P218" i="23"/>
  <c r="P217" i="23"/>
  <c r="P216" i="23"/>
  <c r="P215" i="23"/>
  <c r="P214" i="23"/>
  <c r="P213" i="23"/>
  <c r="P212" i="23"/>
  <c r="P211" i="23"/>
  <c r="P210" i="23"/>
  <c r="P209" i="23"/>
  <c r="P208" i="23"/>
  <c r="P207" i="23"/>
  <c r="P206" i="23"/>
  <c r="P205" i="23"/>
  <c r="P204" i="23"/>
  <c r="P203" i="23"/>
  <c r="P202" i="23"/>
  <c r="P201" i="23"/>
  <c r="P200" i="23"/>
  <c r="P199" i="23"/>
  <c r="P198" i="23"/>
  <c r="P197" i="23"/>
  <c r="P196" i="23"/>
  <c r="P195" i="23"/>
  <c r="P194" i="23"/>
  <c r="P193" i="23"/>
  <c r="P192" i="23"/>
  <c r="P191" i="23"/>
  <c r="P190" i="23"/>
  <c r="P189" i="23"/>
  <c r="P188" i="23"/>
  <c r="P187" i="23"/>
  <c r="P186" i="23"/>
  <c r="P185" i="23"/>
  <c r="P184" i="23"/>
  <c r="P183" i="23"/>
  <c r="P182" i="23"/>
  <c r="P181" i="23"/>
  <c r="P180" i="23"/>
  <c r="P179" i="23"/>
  <c r="P178" i="23"/>
  <c r="P177" i="23"/>
  <c r="P176" i="23"/>
  <c r="P175" i="23"/>
  <c r="P174" i="23"/>
  <c r="P173" i="23"/>
  <c r="P172" i="23"/>
  <c r="P171" i="23"/>
  <c r="P170" i="23"/>
  <c r="P169" i="23"/>
  <c r="P168" i="23"/>
  <c r="P167" i="23"/>
  <c r="P166" i="23"/>
  <c r="P165" i="23"/>
  <c r="P164" i="23"/>
  <c r="P163" i="23"/>
  <c r="P162" i="23"/>
  <c r="P161" i="23"/>
  <c r="P160" i="23"/>
  <c r="P159" i="23"/>
  <c r="P158" i="23"/>
  <c r="P157" i="23"/>
  <c r="P156" i="23"/>
  <c r="P155" i="23"/>
  <c r="P154" i="23"/>
  <c r="P153" i="23"/>
  <c r="P152" i="23"/>
  <c r="P151" i="23"/>
  <c r="P150" i="23"/>
  <c r="P149" i="23"/>
  <c r="P148" i="23"/>
  <c r="P147" i="23"/>
  <c r="P146" i="23"/>
  <c r="P145" i="23"/>
  <c r="P144" i="23"/>
  <c r="P143" i="23"/>
  <c r="P142" i="23"/>
  <c r="P141" i="23"/>
  <c r="P140" i="23"/>
  <c r="P139" i="23"/>
  <c r="P138" i="23"/>
  <c r="P137" i="23"/>
  <c r="P136" i="23"/>
  <c r="P135" i="23"/>
  <c r="P134" i="23"/>
  <c r="P133" i="23"/>
  <c r="P132" i="23"/>
  <c r="P131" i="23"/>
  <c r="P130" i="23"/>
  <c r="P129" i="23"/>
  <c r="P128" i="23"/>
  <c r="P127" i="23"/>
  <c r="P126" i="23"/>
  <c r="P125" i="23"/>
  <c r="P124" i="23"/>
  <c r="P123" i="23"/>
  <c r="P122" i="23"/>
  <c r="P121" i="23"/>
  <c r="P120" i="23"/>
  <c r="P119" i="23"/>
  <c r="P118" i="23"/>
  <c r="P117" i="23"/>
  <c r="P116" i="23"/>
  <c r="P115" i="23"/>
  <c r="P114" i="23"/>
  <c r="P113" i="23"/>
  <c r="P112" i="23"/>
  <c r="P111" i="23"/>
  <c r="P110" i="23"/>
  <c r="P109" i="23"/>
  <c r="P108" i="23"/>
  <c r="P107" i="23"/>
  <c r="P106" i="23"/>
  <c r="P105" i="23"/>
  <c r="P104" i="23"/>
  <c r="P103" i="23"/>
  <c r="P102" i="23"/>
  <c r="P101" i="23"/>
  <c r="P100" i="23"/>
  <c r="P99" i="23"/>
  <c r="P98" i="23"/>
  <c r="P97" i="23"/>
  <c r="P96" i="23"/>
  <c r="P95" i="23"/>
  <c r="P94" i="23"/>
  <c r="P93" i="23"/>
  <c r="P92" i="23"/>
  <c r="P91" i="23"/>
  <c r="P90" i="23"/>
  <c r="P89" i="23"/>
  <c r="P88" i="23"/>
  <c r="P87" i="23"/>
  <c r="P86" i="23"/>
  <c r="P85" i="23"/>
  <c r="P84" i="23"/>
  <c r="P83" i="23"/>
  <c r="P82" i="23"/>
  <c r="P81" i="23"/>
  <c r="P80" i="23"/>
  <c r="P79" i="23"/>
  <c r="P78" i="23"/>
  <c r="P77" i="23"/>
  <c r="P76" i="23"/>
  <c r="P75" i="23"/>
  <c r="P74" i="23"/>
  <c r="P73" i="23"/>
  <c r="P72" i="23"/>
  <c r="P71" i="23"/>
  <c r="P70" i="23"/>
  <c r="P69" i="23"/>
  <c r="P68" i="23"/>
  <c r="P67" i="23"/>
  <c r="P66" i="23"/>
  <c r="P65" i="23"/>
  <c r="P64" i="23"/>
  <c r="P63" i="23"/>
  <c r="P62" i="23"/>
  <c r="P61" i="23"/>
  <c r="P60" i="23"/>
  <c r="P59" i="23"/>
  <c r="P58" i="23"/>
  <c r="P57" i="23"/>
  <c r="P56" i="23"/>
  <c r="P55" i="23"/>
  <c r="P54" i="23"/>
  <c r="P53" i="23"/>
  <c r="P52" i="23"/>
  <c r="P51" i="23"/>
  <c r="P50" i="23"/>
  <c r="P49" i="23"/>
  <c r="P48" i="23"/>
  <c r="P47" i="23"/>
  <c r="P46" i="23"/>
  <c r="P45" i="23"/>
  <c r="P44" i="23"/>
  <c r="P43" i="23"/>
  <c r="P42" i="23"/>
  <c r="P41" i="23"/>
  <c r="P40" i="23"/>
  <c r="P39" i="23"/>
  <c r="P38" i="23"/>
  <c r="B38" i="23"/>
  <c r="A38" i="23" s="1"/>
  <c r="P37" i="23"/>
  <c r="C37" i="23"/>
  <c r="A8" i="23"/>
  <c r="A9" i="23" s="1"/>
  <c r="A10" i="23" s="1"/>
  <c r="P5" i="23"/>
  <c r="O5" i="23"/>
  <c r="N5" i="23"/>
  <c r="M5" i="23"/>
  <c r="L5" i="23"/>
  <c r="K5" i="23"/>
  <c r="J5" i="23"/>
  <c r="I5" i="23"/>
  <c r="H5" i="23"/>
  <c r="G5" i="23"/>
  <c r="F5" i="23"/>
  <c r="E5" i="23"/>
  <c r="A1" i="23"/>
  <c r="AN5" i="19" l="1"/>
  <c r="BL27" i="2" s="1"/>
  <c r="FB5" i="19"/>
  <c r="FZ27" i="2" s="1"/>
  <c r="HX5" i="19"/>
  <c r="IV27" i="2" s="1"/>
  <c r="IX5" i="19"/>
  <c r="JV27" i="2" s="1"/>
  <c r="KD5" i="19"/>
  <c r="LB27" i="2" s="1"/>
  <c r="AO5" i="19"/>
  <c r="BM27" i="2" s="1"/>
  <c r="CG5" i="19"/>
  <c r="DE27" i="2" s="1"/>
  <c r="GY5" i="19"/>
  <c r="HW27" i="2" s="1"/>
  <c r="JE5" i="19"/>
  <c r="KC27" i="2" s="1"/>
  <c r="JQ5" i="19"/>
  <c r="KO27" i="2" s="1"/>
  <c r="AH5" i="19"/>
  <c r="BF27" i="2" s="1"/>
  <c r="BN5" i="19"/>
  <c r="CL27" i="2" s="1"/>
  <c r="DN5" i="19"/>
  <c r="EL27" i="2" s="1"/>
  <c r="DV5" i="19"/>
  <c r="ET27" i="2" s="1"/>
  <c r="FL5" i="19"/>
  <c r="GJ27" i="2" s="1"/>
  <c r="GR5" i="19"/>
  <c r="HP27" i="2" s="1"/>
  <c r="HR5" i="19"/>
  <c r="IP27" i="2" s="1"/>
  <c r="JV5" i="19"/>
  <c r="KT27" i="2" s="1"/>
  <c r="B5" i="19"/>
  <c r="Z27" i="2" s="1"/>
  <c r="S5" i="19"/>
  <c r="AQ27" i="2" s="1"/>
  <c r="AA5" i="19"/>
  <c r="AY27" i="2" s="1"/>
  <c r="AY5" i="19"/>
  <c r="BW27" i="2" s="1"/>
  <c r="BG5" i="19"/>
  <c r="CE27" i="2" s="1"/>
  <c r="EG5" i="19"/>
  <c r="FE27" i="2" s="1"/>
  <c r="EQ5" i="19"/>
  <c r="FO27" i="2" s="1"/>
  <c r="EY5" i="19"/>
  <c r="FW27" i="2" s="1"/>
  <c r="FQ5" i="19"/>
  <c r="GO27" i="2" s="1"/>
  <c r="GI5" i="19"/>
  <c r="HG27" i="2" s="1"/>
  <c r="GS5" i="19"/>
  <c r="HQ27" i="2" s="1"/>
  <c r="HC5" i="19"/>
  <c r="IA27" i="2" s="1"/>
  <c r="HK5" i="19"/>
  <c r="II27" i="2" s="1"/>
  <c r="IW5" i="19"/>
  <c r="JU27" i="2" s="1"/>
  <c r="KK5" i="19"/>
  <c r="LI27" i="2" s="1"/>
  <c r="KU5" i="19"/>
  <c r="LS27" i="2" s="1"/>
  <c r="LC5" i="19"/>
  <c r="MA27" i="2" s="1"/>
  <c r="CZ5" i="19"/>
  <c r="DX27" i="2" s="1"/>
  <c r="EF5" i="19"/>
  <c r="FD27" i="2" s="1"/>
  <c r="FF5" i="19"/>
  <c r="GD27" i="2" s="1"/>
  <c r="GL5" i="19"/>
  <c r="HJ27" i="2" s="1"/>
  <c r="IT5" i="19"/>
  <c r="JR27" i="2" s="1"/>
  <c r="JB5" i="19"/>
  <c r="JZ27" i="2" s="1"/>
  <c r="BS5" i="19"/>
  <c r="CQ27" i="2" s="1"/>
  <c r="CA5" i="19"/>
  <c r="CY27" i="2" s="1"/>
  <c r="DA5" i="19"/>
  <c r="DY27" i="2" s="1"/>
  <c r="FS5" i="19"/>
  <c r="GQ27" i="2" s="1"/>
  <c r="II5" i="19"/>
  <c r="JG27" i="2" s="1"/>
  <c r="IQ5" i="19"/>
  <c r="JO27" i="2" s="1"/>
  <c r="JI5" i="19"/>
  <c r="KG27" i="2" s="1"/>
  <c r="AD5" i="19"/>
  <c r="BB27" i="2" s="1"/>
  <c r="JJ5" i="19"/>
  <c r="KH27" i="2" s="1"/>
  <c r="JZ5" i="19"/>
  <c r="KX27" i="2" s="1"/>
  <c r="LF5" i="19"/>
  <c r="MD27" i="2" s="1"/>
  <c r="F71" i="26"/>
  <c r="J5" i="19"/>
  <c r="AH27" i="2" s="1"/>
  <c r="BR5" i="19"/>
  <c r="CP27" i="2" s="1"/>
  <c r="IL5" i="19"/>
  <c r="JJ27" i="2" s="1"/>
  <c r="P5" i="19"/>
  <c r="AN27" i="2" s="1"/>
  <c r="IE5" i="19"/>
  <c r="JC27" i="2" s="1"/>
  <c r="JK5" i="19"/>
  <c r="KI27" i="2" s="1"/>
  <c r="JL5" i="19"/>
  <c r="KJ27" i="2" s="1"/>
  <c r="C5" i="19"/>
  <c r="AA27" i="2" s="1"/>
  <c r="BV5" i="19"/>
  <c r="CT27" i="2" s="1"/>
  <c r="EH5" i="19"/>
  <c r="FF27" i="2" s="1"/>
  <c r="GT5" i="19"/>
  <c r="HR27" i="2" s="1"/>
  <c r="JF5" i="19"/>
  <c r="KD27" i="2" s="1"/>
  <c r="Q5" i="19"/>
  <c r="AO27" i="2" s="1"/>
  <c r="CC5" i="19"/>
  <c r="DA27" i="2" s="1"/>
  <c r="EO5" i="19"/>
  <c r="FM27" i="2" s="1"/>
  <c r="FE5" i="19"/>
  <c r="GC27" i="2" s="1"/>
  <c r="FU5" i="19"/>
  <c r="GS27" i="2" s="1"/>
  <c r="HA5" i="19"/>
  <c r="HY27" i="2" s="1"/>
  <c r="HQ5" i="19"/>
  <c r="IO27" i="2" s="1"/>
  <c r="IG5" i="19"/>
  <c r="JE27" i="2" s="1"/>
  <c r="JM5" i="19"/>
  <c r="KK27" i="2" s="1"/>
  <c r="KC5" i="19"/>
  <c r="LA27" i="2" s="1"/>
  <c r="KS5" i="19"/>
  <c r="LQ27" i="2" s="1"/>
  <c r="BO5" i="19"/>
  <c r="CM27" i="2" s="1"/>
  <c r="EA5" i="19"/>
  <c r="EY27" i="2" s="1"/>
  <c r="GM5" i="19"/>
  <c r="HK27" i="2" s="1"/>
  <c r="IY5" i="19"/>
  <c r="JW27" i="2" s="1"/>
  <c r="LK5" i="19"/>
  <c r="MI27" i="2" s="1"/>
  <c r="O177" i="25"/>
  <c r="O201" i="25"/>
  <c r="O46" i="25"/>
  <c r="O203" i="25"/>
  <c r="O191" i="25"/>
  <c r="O202" i="25"/>
  <c r="O53" i="25"/>
  <c r="O189" i="25"/>
  <c r="O197" i="25"/>
  <c r="O218" i="25"/>
  <c r="O40" i="25"/>
  <c r="O213" i="25"/>
  <c r="O107" i="25"/>
  <c r="O183" i="25"/>
  <c r="O181" i="25"/>
  <c r="O184" i="25"/>
  <c r="O192" i="25"/>
  <c r="O205" i="25"/>
  <c r="O173" i="25"/>
  <c r="O163" i="25"/>
  <c r="O171" i="25"/>
  <c r="O121" i="25"/>
  <c r="O137" i="25"/>
  <c r="O211" i="25"/>
  <c r="O221" i="25"/>
  <c r="O229" i="25"/>
  <c r="O237" i="25"/>
  <c r="O245" i="25"/>
  <c r="O253" i="25"/>
  <c r="O261" i="25"/>
  <c r="O269" i="25"/>
  <c r="O277" i="25"/>
  <c r="O280" i="25"/>
  <c r="O285" i="25"/>
  <c r="O288" i="25"/>
  <c r="O293" i="25"/>
  <c r="O296" i="25"/>
  <c r="O301" i="25"/>
  <c r="O304" i="25"/>
  <c r="O309" i="25"/>
  <c r="O312" i="25"/>
  <c r="O317" i="25"/>
  <c r="O320" i="25"/>
  <c r="O325" i="25"/>
  <c r="O328" i="25"/>
  <c r="O333" i="25"/>
  <c r="O336" i="25"/>
  <c r="O341" i="25"/>
  <c r="O344" i="25"/>
  <c r="O349" i="25"/>
  <c r="O352" i="25"/>
  <c r="O357" i="25"/>
  <c r="O360" i="25"/>
  <c r="O365" i="25"/>
  <c r="O368" i="25"/>
  <c r="O373" i="25"/>
  <c r="O376" i="25"/>
  <c r="O381" i="25"/>
  <c r="O384" i="25"/>
  <c r="O55" i="25"/>
  <c r="O71" i="25"/>
  <c r="O87" i="25"/>
  <c r="O58" i="25"/>
  <c r="O119" i="25"/>
  <c r="O135" i="25"/>
  <c r="O151" i="25"/>
  <c r="O209" i="25"/>
  <c r="O222" i="25"/>
  <c r="O230" i="25"/>
  <c r="O238" i="25"/>
  <c r="O246" i="25"/>
  <c r="O254" i="25"/>
  <c r="O262" i="25"/>
  <c r="O270" i="25"/>
  <c r="O278" i="25"/>
  <c r="O286" i="25"/>
  <c r="O294" i="25"/>
  <c r="O302" i="25"/>
  <c r="O310" i="25"/>
  <c r="O318" i="25"/>
  <c r="O326" i="25"/>
  <c r="O334" i="25"/>
  <c r="O342" i="25"/>
  <c r="O350" i="25"/>
  <c r="O358" i="25"/>
  <c r="O366" i="25"/>
  <c r="O89" i="25"/>
  <c r="O131" i="25"/>
  <c r="O134" i="25"/>
  <c r="O147" i="25"/>
  <c r="O150" i="25"/>
  <c r="O155" i="25"/>
  <c r="O199" i="25"/>
  <c r="O95" i="25"/>
  <c r="O103" i="25"/>
  <c r="O153" i="25"/>
  <c r="O169" i="25"/>
  <c r="O179" i="25"/>
  <c r="O47" i="25"/>
  <c r="O111" i="25"/>
  <c r="O122" i="25"/>
  <c r="O167" i="25"/>
  <c r="O187" i="25"/>
  <c r="O42" i="25"/>
  <c r="O59" i="25"/>
  <c r="O75" i="25"/>
  <c r="O109" i="25"/>
  <c r="O117" i="25"/>
  <c r="O170" i="25"/>
  <c r="O38" i="25"/>
  <c r="O67" i="25"/>
  <c r="O70" i="25"/>
  <c r="O83" i="25"/>
  <c r="O86" i="25"/>
  <c r="O91" i="25"/>
  <c r="O157" i="25"/>
  <c r="O44" i="25"/>
  <c r="O57" i="25"/>
  <c r="O73" i="25"/>
  <c r="O81" i="25"/>
  <c r="O123" i="25"/>
  <c r="O139" i="25"/>
  <c r="O168" i="25"/>
  <c r="O292" i="25"/>
  <c r="O300" i="25"/>
  <c r="O308" i="25"/>
  <c r="O316" i="25"/>
  <c r="O324" i="25"/>
  <c r="O332" i="25"/>
  <c r="O340" i="25"/>
  <c r="O348" i="25"/>
  <c r="O364" i="25"/>
  <c r="O372" i="25"/>
  <c r="O374" i="25"/>
  <c r="O382" i="25"/>
  <c r="O380" i="25"/>
  <c r="O43" i="25"/>
  <c r="O63" i="25"/>
  <c r="O99" i="25"/>
  <c r="O102" i="25"/>
  <c r="O127" i="25"/>
  <c r="O145" i="25"/>
  <c r="O165" i="25"/>
  <c r="O175" i="25"/>
  <c r="O185" i="25"/>
  <c r="O195" i="25"/>
  <c r="O200" i="25"/>
  <c r="O207" i="25"/>
  <c r="O220" i="25"/>
  <c r="O276" i="25"/>
  <c r="O284" i="25"/>
  <c r="O356" i="25"/>
  <c r="O41" i="25"/>
  <c r="O61" i="25"/>
  <c r="O69" i="25"/>
  <c r="O74" i="25"/>
  <c r="O97" i="25"/>
  <c r="O125" i="25"/>
  <c r="O133" i="25"/>
  <c r="O138" i="25"/>
  <c r="O166" i="25"/>
  <c r="O198" i="25"/>
  <c r="O215" i="25"/>
  <c r="O39" i="25"/>
  <c r="O51" i="25"/>
  <c r="O54" i="25"/>
  <c r="O79" i="25"/>
  <c r="O105" i="25"/>
  <c r="O115" i="25"/>
  <c r="O118" i="25"/>
  <c r="O143" i="25"/>
  <c r="O176" i="25"/>
  <c r="O186" i="25"/>
  <c r="O193" i="25"/>
  <c r="O208" i="25"/>
  <c r="O226" i="25"/>
  <c r="O234" i="25"/>
  <c r="O242" i="25"/>
  <c r="O250" i="25"/>
  <c r="O258" i="25"/>
  <c r="O266" i="25"/>
  <c r="O274" i="25"/>
  <c r="O282" i="25"/>
  <c r="O290" i="25"/>
  <c r="O298" i="25"/>
  <c r="O306" i="25"/>
  <c r="O314" i="25"/>
  <c r="O322" i="25"/>
  <c r="O330" i="25"/>
  <c r="O338" i="25"/>
  <c r="O346" i="25"/>
  <c r="O354" i="25"/>
  <c r="O362" i="25"/>
  <c r="O370" i="25"/>
  <c r="O378" i="25"/>
  <c r="O49" i="25"/>
  <c r="O77" i="25"/>
  <c r="O85" i="25"/>
  <c r="O90" i="25"/>
  <c r="O113" i="25"/>
  <c r="O141" i="25"/>
  <c r="O154" i="25"/>
  <c r="O161" i="25"/>
  <c r="O216" i="25"/>
  <c r="O65" i="25"/>
  <c r="O93" i="25"/>
  <c r="O101" i="25"/>
  <c r="O106" i="25"/>
  <c r="O129" i="25"/>
  <c r="O149" i="25"/>
  <c r="O159" i="25"/>
  <c r="O182" i="25"/>
  <c r="O214" i="25"/>
  <c r="O45" i="25"/>
  <c r="O60" i="25"/>
  <c r="O76" i="25"/>
  <c r="O92" i="25"/>
  <c r="O108" i="25"/>
  <c r="O124" i="25"/>
  <c r="O140" i="25"/>
  <c r="O156" i="25"/>
  <c r="O172" i="25"/>
  <c r="O188" i="25"/>
  <c r="O204" i="25"/>
  <c r="O56" i="25"/>
  <c r="O72" i="25"/>
  <c r="O88" i="25"/>
  <c r="O104" i="25"/>
  <c r="O120" i="25"/>
  <c r="O136" i="25"/>
  <c r="O152" i="25"/>
  <c r="O223" i="25"/>
  <c r="O231" i="25"/>
  <c r="O239" i="25"/>
  <c r="O247" i="25"/>
  <c r="O255" i="25"/>
  <c r="O263" i="25"/>
  <c r="O271" i="25"/>
  <c r="O279" i="25"/>
  <c r="O287" i="25"/>
  <c r="O295" i="25"/>
  <c r="O303" i="25"/>
  <c r="O311" i="25"/>
  <c r="O319" i="25"/>
  <c r="O327" i="25"/>
  <c r="O335" i="25"/>
  <c r="O343" i="25"/>
  <c r="O351" i="25"/>
  <c r="O359" i="25"/>
  <c r="O367" i="25"/>
  <c r="O375" i="25"/>
  <c r="O383" i="25"/>
  <c r="O52" i="25"/>
  <c r="O68" i="25"/>
  <c r="O84" i="25"/>
  <c r="O100" i="25"/>
  <c r="O116" i="25"/>
  <c r="O132" i="25"/>
  <c r="O148" i="25"/>
  <c r="O164" i="25"/>
  <c r="O180" i="25"/>
  <c r="O196" i="25"/>
  <c r="O212" i="25"/>
  <c r="O224" i="25"/>
  <c r="O232" i="25"/>
  <c r="O240" i="25"/>
  <c r="O248" i="25"/>
  <c r="O256" i="25"/>
  <c r="O264" i="25"/>
  <c r="O272" i="25"/>
  <c r="O50" i="25"/>
  <c r="O66" i="25"/>
  <c r="O82" i="25"/>
  <c r="O98" i="25"/>
  <c r="O114" i="25"/>
  <c r="O130" i="25"/>
  <c r="O146" i="25"/>
  <c r="O162" i="25"/>
  <c r="O178" i="25"/>
  <c r="O194" i="25"/>
  <c r="O210" i="25"/>
  <c r="O48" i="25"/>
  <c r="O64" i="25"/>
  <c r="O80" i="25"/>
  <c r="O96" i="25"/>
  <c r="O112" i="25"/>
  <c r="O128" i="25"/>
  <c r="O144" i="25"/>
  <c r="O160" i="25"/>
  <c r="O217" i="25"/>
  <c r="O227" i="25"/>
  <c r="O235" i="25"/>
  <c r="O243" i="25"/>
  <c r="O251" i="25"/>
  <c r="O259" i="25"/>
  <c r="O267" i="25"/>
  <c r="O275" i="25"/>
  <c r="O283" i="25"/>
  <c r="O291" i="25"/>
  <c r="O299" i="25"/>
  <c r="O307" i="25"/>
  <c r="O315" i="25"/>
  <c r="O323" i="25"/>
  <c r="O331" i="25"/>
  <c r="O339" i="25"/>
  <c r="O347" i="25"/>
  <c r="O355" i="25"/>
  <c r="O363" i="25"/>
  <c r="O371" i="25"/>
  <c r="O379" i="25"/>
  <c r="O62" i="25"/>
  <c r="O78" i="25"/>
  <c r="O94" i="25"/>
  <c r="O110" i="25"/>
  <c r="O126" i="25"/>
  <c r="O142" i="25"/>
  <c r="O158" i="25"/>
  <c r="O174" i="25"/>
  <c r="O190" i="25"/>
  <c r="O206" i="25"/>
  <c r="O225" i="25"/>
  <c r="O228" i="25"/>
  <c r="O233" i="25"/>
  <c r="O236" i="25"/>
  <c r="O241" i="25"/>
  <c r="O244" i="25"/>
  <c r="O249" i="25"/>
  <c r="O252" i="25"/>
  <c r="O257" i="25"/>
  <c r="O260" i="25"/>
  <c r="O265" i="25"/>
  <c r="O268" i="25"/>
  <c r="O273" i="25"/>
  <c r="O281" i="25"/>
  <c r="O289" i="25"/>
  <c r="O297" i="25"/>
  <c r="O305" i="25"/>
  <c r="O313" i="25"/>
  <c r="O321" i="25"/>
  <c r="O329" i="25"/>
  <c r="O337" i="25"/>
  <c r="O345" i="25"/>
  <c r="O353" i="25"/>
  <c r="O361" i="25"/>
  <c r="O369" i="25"/>
  <c r="O377" i="25"/>
  <c r="O219" i="25"/>
  <c r="O37" i="25"/>
  <c r="Q48" i="24"/>
  <c r="S48" i="24" s="1"/>
  <c r="R48" i="24" s="1"/>
  <c r="Q187" i="24"/>
  <c r="S187" i="24" s="1"/>
  <c r="R187" i="24" s="1"/>
  <c r="Q226" i="24"/>
  <c r="S226" i="24" s="1"/>
  <c r="R226" i="24" s="1"/>
  <c r="Q330" i="24"/>
  <c r="S330" i="24" s="1"/>
  <c r="R330" i="24" s="1"/>
  <c r="Q338" i="24"/>
  <c r="S338" i="24" s="1"/>
  <c r="R338" i="24" s="1"/>
  <c r="Q346" i="24"/>
  <c r="S346" i="24" s="1"/>
  <c r="R346" i="24" s="1"/>
  <c r="Q354" i="24"/>
  <c r="S354" i="24" s="1"/>
  <c r="R354" i="24" s="1"/>
  <c r="Q370" i="24"/>
  <c r="S370" i="24" s="1"/>
  <c r="R370" i="24" s="1"/>
  <c r="Q378" i="24"/>
  <c r="S378" i="24" s="1"/>
  <c r="R378" i="24" s="1"/>
  <c r="Q182" i="24"/>
  <c r="S182" i="24" s="1"/>
  <c r="R182" i="24" s="1"/>
  <c r="Q264" i="24"/>
  <c r="S264" i="24" s="1"/>
  <c r="R264" i="24" s="1"/>
  <c r="Q280" i="24"/>
  <c r="S280" i="24" s="1"/>
  <c r="R280" i="24" s="1"/>
  <c r="Q344" i="24"/>
  <c r="S344" i="24" s="1"/>
  <c r="R344" i="24" s="1"/>
  <c r="Q360" i="24"/>
  <c r="S360" i="24" s="1"/>
  <c r="R360" i="24" s="1"/>
  <c r="Q55" i="24"/>
  <c r="S55" i="24" s="1"/>
  <c r="R55" i="24" s="1"/>
  <c r="Q95" i="24"/>
  <c r="S95" i="24" s="1"/>
  <c r="R95" i="24" s="1"/>
  <c r="Q103" i="24"/>
  <c r="S103" i="24" s="1"/>
  <c r="R103" i="24" s="1"/>
  <c r="Q265" i="24"/>
  <c r="S265" i="24" s="1"/>
  <c r="R265" i="24" s="1"/>
  <c r="Q273" i="24"/>
  <c r="S273" i="24" s="1"/>
  <c r="R273" i="24" s="1"/>
  <c r="Q121" i="24"/>
  <c r="S121" i="24" s="1"/>
  <c r="R121" i="24" s="1"/>
  <c r="Q294" i="24"/>
  <c r="S294" i="24" s="1"/>
  <c r="R294" i="24" s="1"/>
  <c r="Q302" i="24"/>
  <c r="S302" i="24" s="1"/>
  <c r="R302" i="24" s="1"/>
  <c r="Q318" i="24"/>
  <c r="S318" i="24" s="1"/>
  <c r="R318" i="24" s="1"/>
  <c r="Q347" i="24"/>
  <c r="S347" i="24" s="1"/>
  <c r="R347" i="24" s="1"/>
  <c r="Q355" i="24"/>
  <c r="S355" i="24" s="1"/>
  <c r="R355" i="24" s="1"/>
  <c r="Q358" i="24"/>
  <c r="S358" i="24" s="1"/>
  <c r="R358" i="24" s="1"/>
  <c r="Q382" i="24"/>
  <c r="S382" i="24" s="1"/>
  <c r="R382" i="24" s="1"/>
  <c r="B19" i="18" a="1"/>
  <c r="Q66" i="24"/>
  <c r="S66" i="24" s="1"/>
  <c r="R66" i="24" s="1"/>
  <c r="Q74" i="24"/>
  <c r="S74" i="24" s="1"/>
  <c r="R74" i="24" s="1"/>
  <c r="Q98" i="24"/>
  <c r="S98" i="24" s="1"/>
  <c r="R98" i="24" s="1"/>
  <c r="Q188" i="24"/>
  <c r="S188" i="24" s="1"/>
  <c r="R188" i="24" s="1"/>
  <c r="Q196" i="24"/>
  <c r="S196" i="24" s="1"/>
  <c r="R196" i="24" s="1"/>
  <c r="Q204" i="24"/>
  <c r="S204" i="24" s="1"/>
  <c r="R204" i="24" s="1"/>
  <c r="Q212" i="24"/>
  <c r="S212" i="24" s="1"/>
  <c r="R212" i="24" s="1"/>
  <c r="Q220" i="24"/>
  <c r="S220" i="24" s="1"/>
  <c r="R220" i="24" s="1"/>
  <c r="Q366" i="24"/>
  <c r="S366" i="24" s="1"/>
  <c r="R366" i="24" s="1"/>
  <c r="Q372" i="24"/>
  <c r="S372" i="24" s="1"/>
  <c r="R372" i="24" s="1"/>
  <c r="Q380" i="24"/>
  <c r="S380" i="24" s="1"/>
  <c r="R380" i="24" s="1"/>
  <c r="Q45" i="24"/>
  <c r="S45" i="24" s="1"/>
  <c r="R45" i="24" s="1"/>
  <c r="Q53" i="24"/>
  <c r="S53" i="24" s="1"/>
  <c r="R53" i="24" s="1"/>
  <c r="Q61" i="24"/>
  <c r="S61" i="24" s="1"/>
  <c r="R61" i="24" s="1"/>
  <c r="Q181" i="24"/>
  <c r="S181" i="24" s="1"/>
  <c r="R181" i="24" s="1"/>
  <c r="Q247" i="24"/>
  <c r="S247" i="24" s="1"/>
  <c r="R247" i="24" s="1"/>
  <c r="Q268" i="24"/>
  <c r="S268" i="24" s="1"/>
  <c r="R268" i="24" s="1"/>
  <c r="Q287" i="24"/>
  <c r="S287" i="24" s="1"/>
  <c r="R287" i="24" s="1"/>
  <c r="Q295" i="24"/>
  <c r="S295" i="24" s="1"/>
  <c r="R295" i="24" s="1"/>
  <c r="Q311" i="24"/>
  <c r="S311" i="24" s="1"/>
  <c r="R311" i="24" s="1"/>
  <c r="Q351" i="24"/>
  <c r="S351" i="24" s="1"/>
  <c r="R351" i="24" s="1"/>
  <c r="Q359" i="24"/>
  <c r="S359" i="24" s="1"/>
  <c r="R359" i="24" s="1"/>
  <c r="Q361" i="24"/>
  <c r="S361" i="24" s="1"/>
  <c r="R361" i="24" s="1"/>
  <c r="Q383" i="24"/>
  <c r="S383" i="24" s="1"/>
  <c r="R383" i="24" s="1"/>
  <c r="Q67" i="24"/>
  <c r="S67" i="24" s="1"/>
  <c r="R67" i="24" s="1"/>
  <c r="Q75" i="24"/>
  <c r="S75" i="24" s="1"/>
  <c r="R75" i="24" s="1"/>
  <c r="Q107" i="24"/>
  <c r="S107" i="24" s="1"/>
  <c r="R107" i="24" s="1"/>
  <c r="Q123" i="24"/>
  <c r="S123" i="24" s="1"/>
  <c r="R123" i="24" s="1"/>
  <c r="Q319" i="24"/>
  <c r="S319" i="24" s="1"/>
  <c r="R319" i="24" s="1"/>
  <c r="Q325" i="24"/>
  <c r="S325" i="24" s="1"/>
  <c r="R325" i="24" s="1"/>
  <c r="Q349" i="24"/>
  <c r="S349" i="24" s="1"/>
  <c r="R349" i="24" s="1"/>
  <c r="Q298" i="24"/>
  <c r="S298" i="24" s="1"/>
  <c r="R298" i="24" s="1"/>
  <c r="Q314" i="24"/>
  <c r="S314" i="24" s="1"/>
  <c r="R314" i="24" s="1"/>
  <c r="Q129" i="24"/>
  <c r="S129" i="24" s="1"/>
  <c r="R129" i="24" s="1"/>
  <c r="Q161" i="24"/>
  <c r="S161" i="24" s="1"/>
  <c r="R161" i="24" s="1"/>
  <c r="Q221" i="24"/>
  <c r="S221" i="24" s="1"/>
  <c r="R221" i="24" s="1"/>
  <c r="Q235" i="24"/>
  <c r="S235" i="24" s="1"/>
  <c r="R235" i="24" s="1"/>
  <c r="Q243" i="24"/>
  <c r="S243" i="24" s="1"/>
  <c r="R243" i="24" s="1"/>
  <c r="Q267" i="24"/>
  <c r="S267" i="24" s="1"/>
  <c r="R267" i="24" s="1"/>
  <c r="Q237" i="24"/>
  <c r="S237" i="24" s="1"/>
  <c r="R237" i="24" s="1"/>
  <c r="Q253" i="24"/>
  <c r="S253" i="24" s="1"/>
  <c r="R253" i="24" s="1"/>
  <c r="Q185" i="24"/>
  <c r="S185" i="24" s="1"/>
  <c r="R185" i="24" s="1"/>
  <c r="Q135" i="24"/>
  <c r="S135" i="24" s="1"/>
  <c r="R135" i="24" s="1"/>
  <c r="Q138" i="24"/>
  <c r="S138" i="24" s="1"/>
  <c r="R138" i="24" s="1"/>
  <c r="Q167" i="24"/>
  <c r="S167" i="24" s="1"/>
  <c r="R167" i="24" s="1"/>
  <c r="Q170" i="24"/>
  <c r="S170" i="24" s="1"/>
  <c r="R170" i="24" s="1"/>
  <c r="Q175" i="24"/>
  <c r="S175" i="24" s="1"/>
  <c r="R175" i="24" s="1"/>
  <c r="Q117" i="24"/>
  <c r="S117" i="24" s="1"/>
  <c r="R117" i="24" s="1"/>
  <c r="Q377" i="24"/>
  <c r="S377" i="24" s="1"/>
  <c r="R377" i="24" s="1"/>
  <c r="Q50" i="24"/>
  <c r="S50" i="24" s="1"/>
  <c r="R50" i="24" s="1"/>
  <c r="Q115" i="24"/>
  <c r="S115" i="24" s="1"/>
  <c r="R115" i="24" s="1"/>
  <c r="Q125" i="24"/>
  <c r="S125" i="24" s="1"/>
  <c r="R125" i="24" s="1"/>
  <c r="Q149" i="24"/>
  <c r="S149" i="24" s="1"/>
  <c r="R149" i="24" s="1"/>
  <c r="Q291" i="24"/>
  <c r="S291" i="24" s="1"/>
  <c r="R291" i="24" s="1"/>
  <c r="Q343" i="24"/>
  <c r="S343" i="24" s="1"/>
  <c r="R343" i="24" s="1"/>
  <c r="Q105" i="24"/>
  <c r="S105" i="24" s="1"/>
  <c r="R105" i="24" s="1"/>
  <c r="Q191" i="24"/>
  <c r="S191" i="24" s="1"/>
  <c r="R191" i="24" s="1"/>
  <c r="Q254" i="24"/>
  <c r="S254" i="24" s="1"/>
  <c r="R254" i="24" s="1"/>
  <c r="Q262" i="24"/>
  <c r="S262" i="24" s="1"/>
  <c r="R262" i="24" s="1"/>
  <c r="Q278" i="24"/>
  <c r="S278" i="24" s="1"/>
  <c r="R278" i="24" s="1"/>
  <c r="Q315" i="24"/>
  <c r="S315" i="24" s="1"/>
  <c r="R315" i="24" s="1"/>
  <c r="Q56" i="24"/>
  <c r="S56" i="24" s="1"/>
  <c r="R56" i="24" s="1"/>
  <c r="Q58" i="24"/>
  <c r="S58" i="24" s="1"/>
  <c r="R58" i="24" s="1"/>
  <c r="Q69" i="24"/>
  <c r="S69" i="24" s="1"/>
  <c r="R69" i="24" s="1"/>
  <c r="Q80" i="24"/>
  <c r="S80" i="24" s="1"/>
  <c r="R80" i="24" s="1"/>
  <c r="Q139" i="24"/>
  <c r="S139" i="24" s="1"/>
  <c r="R139" i="24" s="1"/>
  <c r="Q142" i="24"/>
  <c r="S142" i="24" s="1"/>
  <c r="R142" i="24" s="1"/>
  <c r="Q155" i="24"/>
  <c r="S155" i="24" s="1"/>
  <c r="R155" i="24" s="1"/>
  <c r="Q171" i="24"/>
  <c r="S171" i="24" s="1"/>
  <c r="R171" i="24" s="1"/>
  <c r="Q199" i="24"/>
  <c r="S199" i="24" s="1"/>
  <c r="R199" i="24" s="1"/>
  <c r="Q207" i="24"/>
  <c r="S207" i="24" s="1"/>
  <c r="R207" i="24" s="1"/>
  <c r="Q210" i="24"/>
  <c r="S210" i="24" s="1"/>
  <c r="R210" i="24" s="1"/>
  <c r="Q215" i="24"/>
  <c r="S215" i="24" s="1"/>
  <c r="R215" i="24" s="1"/>
  <c r="Q228" i="24"/>
  <c r="S228" i="24" s="1"/>
  <c r="R228" i="24" s="1"/>
  <c r="Q231" i="24"/>
  <c r="S231" i="24" s="1"/>
  <c r="R231" i="24" s="1"/>
  <c r="Q236" i="24"/>
  <c r="S236" i="24" s="1"/>
  <c r="R236" i="24" s="1"/>
  <c r="Q244" i="24"/>
  <c r="S244" i="24" s="1"/>
  <c r="R244" i="24" s="1"/>
  <c r="Q252" i="24"/>
  <c r="S252" i="24" s="1"/>
  <c r="R252" i="24" s="1"/>
  <c r="Q260" i="24"/>
  <c r="S260" i="24" s="1"/>
  <c r="R260" i="24" s="1"/>
  <c r="Q276" i="24"/>
  <c r="S276" i="24" s="1"/>
  <c r="R276" i="24" s="1"/>
  <c r="Q289" i="24"/>
  <c r="S289" i="24" s="1"/>
  <c r="R289" i="24" s="1"/>
  <c r="Q292" i="24"/>
  <c r="S292" i="24" s="1"/>
  <c r="R292" i="24" s="1"/>
  <c r="Q297" i="24"/>
  <c r="S297" i="24" s="1"/>
  <c r="R297" i="24" s="1"/>
  <c r="Q308" i="24"/>
  <c r="S308" i="24" s="1"/>
  <c r="R308" i="24" s="1"/>
  <c r="Q334" i="24"/>
  <c r="S334" i="24" s="1"/>
  <c r="R334" i="24" s="1"/>
  <c r="Q365" i="24"/>
  <c r="S365" i="24" s="1"/>
  <c r="R365" i="24" s="1"/>
  <c r="Q77" i="24"/>
  <c r="S77" i="24" s="1"/>
  <c r="R77" i="24" s="1"/>
  <c r="P384" i="24"/>
  <c r="Q86" i="24"/>
  <c r="S86" i="24" s="1"/>
  <c r="R86" i="24" s="1"/>
  <c r="Q124" i="24"/>
  <c r="S124" i="24" s="1"/>
  <c r="R124" i="24" s="1"/>
  <c r="Q177" i="24"/>
  <c r="S177" i="24" s="1"/>
  <c r="R177" i="24" s="1"/>
  <c r="Q242" i="24"/>
  <c r="S242" i="24" s="1"/>
  <c r="R242" i="24" s="1"/>
  <c r="Q255" i="24"/>
  <c r="S255" i="24" s="1"/>
  <c r="R255" i="24" s="1"/>
  <c r="Q258" i="24"/>
  <c r="S258" i="24" s="1"/>
  <c r="R258" i="24" s="1"/>
  <c r="Q274" i="24"/>
  <c r="S274" i="24" s="1"/>
  <c r="R274" i="24" s="1"/>
  <c r="Q282" i="24"/>
  <c r="S282" i="24" s="1"/>
  <c r="R282" i="24" s="1"/>
  <c r="Q290" i="24"/>
  <c r="S290" i="24" s="1"/>
  <c r="R290" i="24" s="1"/>
  <c r="Q306" i="24"/>
  <c r="S306" i="24" s="1"/>
  <c r="R306" i="24" s="1"/>
  <c r="Q321" i="24"/>
  <c r="S321" i="24" s="1"/>
  <c r="R321" i="24" s="1"/>
  <c r="Q329" i="24"/>
  <c r="S329" i="24" s="1"/>
  <c r="R329" i="24" s="1"/>
  <c r="Q332" i="24"/>
  <c r="S332" i="24" s="1"/>
  <c r="R332" i="24" s="1"/>
  <c r="Q44" i="24"/>
  <c r="S44" i="24" s="1"/>
  <c r="R44" i="24" s="1"/>
  <c r="Q62" i="24"/>
  <c r="S62" i="24" s="1"/>
  <c r="R62" i="24" s="1"/>
  <c r="Q99" i="24"/>
  <c r="S99" i="24" s="1"/>
  <c r="R99" i="24" s="1"/>
  <c r="Q143" i="24"/>
  <c r="S143" i="24" s="1"/>
  <c r="R143" i="24" s="1"/>
  <c r="Q159" i="24"/>
  <c r="S159" i="24" s="1"/>
  <c r="R159" i="24" s="1"/>
  <c r="Q192" i="24"/>
  <c r="S192" i="24" s="1"/>
  <c r="R192" i="24" s="1"/>
  <c r="Q200" i="24"/>
  <c r="S200" i="24" s="1"/>
  <c r="R200" i="24" s="1"/>
  <c r="Q211" i="24"/>
  <c r="S211" i="24" s="1"/>
  <c r="R211" i="24" s="1"/>
  <c r="Q269" i="24"/>
  <c r="S269" i="24" s="1"/>
  <c r="R269" i="24" s="1"/>
  <c r="Q285" i="24"/>
  <c r="S285" i="24" s="1"/>
  <c r="R285" i="24" s="1"/>
  <c r="Q301" i="24"/>
  <c r="S301" i="24" s="1"/>
  <c r="R301" i="24" s="1"/>
  <c r="Q327" i="24"/>
  <c r="S327" i="24" s="1"/>
  <c r="R327" i="24" s="1"/>
  <c r="Q335" i="24"/>
  <c r="S335" i="24" s="1"/>
  <c r="R335" i="24" s="1"/>
  <c r="Q379" i="24"/>
  <c r="S379" i="24" s="1"/>
  <c r="R379" i="24" s="1"/>
  <c r="A38" i="24"/>
  <c r="A39" i="24" s="1"/>
  <c r="Q322" i="24"/>
  <c r="S322" i="24" s="1"/>
  <c r="R322" i="24" s="1"/>
  <c r="Q106" i="24"/>
  <c r="S106" i="24" s="1"/>
  <c r="R106" i="24" s="1"/>
  <c r="Q111" i="24"/>
  <c r="S111" i="24" s="1"/>
  <c r="R111" i="24" s="1"/>
  <c r="Q195" i="24"/>
  <c r="S195" i="24" s="1"/>
  <c r="R195" i="24" s="1"/>
  <c r="Q63" i="24"/>
  <c r="S63" i="24" s="1"/>
  <c r="R63" i="24" s="1"/>
  <c r="Q68" i="24"/>
  <c r="S68" i="24" s="1"/>
  <c r="R68" i="24" s="1"/>
  <c r="Q87" i="24"/>
  <c r="S87" i="24" s="1"/>
  <c r="R87" i="24" s="1"/>
  <c r="Q367" i="24"/>
  <c r="S367" i="24" s="1"/>
  <c r="R367" i="24" s="1"/>
  <c r="Q82" i="24"/>
  <c r="S82" i="24" s="1"/>
  <c r="R82" i="24" s="1"/>
  <c r="Q178" i="24"/>
  <c r="S178" i="24" s="1"/>
  <c r="R178" i="24" s="1"/>
  <c r="Q227" i="24"/>
  <c r="S227" i="24" s="1"/>
  <c r="R227" i="24" s="1"/>
  <c r="Q261" i="24"/>
  <c r="S261" i="24" s="1"/>
  <c r="R261" i="24" s="1"/>
  <c r="Q277" i="24"/>
  <c r="S277" i="24" s="1"/>
  <c r="R277" i="24" s="1"/>
  <c r="Q303" i="24"/>
  <c r="S303" i="24" s="1"/>
  <c r="R303" i="24" s="1"/>
  <c r="Q42" i="24"/>
  <c r="S42" i="24" s="1"/>
  <c r="R42" i="24" s="1"/>
  <c r="Q70" i="24"/>
  <c r="S70" i="24" s="1"/>
  <c r="R70" i="24" s="1"/>
  <c r="Q126" i="24"/>
  <c r="S126" i="24" s="1"/>
  <c r="R126" i="24" s="1"/>
  <c r="Q131" i="24"/>
  <c r="S131" i="24" s="1"/>
  <c r="R131" i="24" s="1"/>
  <c r="Q134" i="24"/>
  <c r="S134" i="24" s="1"/>
  <c r="R134" i="24" s="1"/>
  <c r="Q163" i="24"/>
  <c r="S163" i="24" s="1"/>
  <c r="R163" i="24" s="1"/>
  <c r="Q270" i="24"/>
  <c r="S270" i="24" s="1"/>
  <c r="R270" i="24" s="1"/>
  <c r="Q353" i="24"/>
  <c r="S353" i="24" s="1"/>
  <c r="R353" i="24" s="1"/>
  <c r="Q374" i="24"/>
  <c r="S374" i="24" s="1"/>
  <c r="R374" i="24" s="1"/>
  <c r="B39" i="23"/>
  <c r="Q39" i="24"/>
  <c r="S39" i="24" s="1"/>
  <c r="R39" i="24" s="1"/>
  <c r="Q46" i="24"/>
  <c r="S46" i="24" s="1"/>
  <c r="R46" i="24" s="1"/>
  <c r="Q51" i="24"/>
  <c r="S51" i="24" s="1"/>
  <c r="R51" i="24" s="1"/>
  <c r="Q89" i="24"/>
  <c r="S89" i="24" s="1"/>
  <c r="R89" i="24" s="1"/>
  <c r="Q96" i="24"/>
  <c r="S96" i="24" s="1"/>
  <c r="R96" i="24" s="1"/>
  <c r="Q101" i="24"/>
  <c r="S101" i="24" s="1"/>
  <c r="R101" i="24" s="1"/>
  <c r="Q113" i="24"/>
  <c r="S113" i="24" s="1"/>
  <c r="R113" i="24" s="1"/>
  <c r="Q136" i="24"/>
  <c r="S136" i="24" s="1"/>
  <c r="R136" i="24" s="1"/>
  <c r="Q141" i="24"/>
  <c r="S141" i="24" s="1"/>
  <c r="R141" i="24" s="1"/>
  <c r="Q156" i="24"/>
  <c r="S156" i="24" s="1"/>
  <c r="R156" i="24" s="1"/>
  <c r="Q165" i="24"/>
  <c r="S165" i="24" s="1"/>
  <c r="R165" i="24" s="1"/>
  <c r="Q168" i="24"/>
  <c r="S168" i="24" s="1"/>
  <c r="R168" i="24" s="1"/>
  <c r="Q173" i="24"/>
  <c r="S173" i="24" s="1"/>
  <c r="R173" i="24" s="1"/>
  <c r="Q208" i="24"/>
  <c r="S208" i="24" s="1"/>
  <c r="R208" i="24" s="1"/>
  <c r="Q224" i="24"/>
  <c r="S224" i="24" s="1"/>
  <c r="R224" i="24" s="1"/>
  <c r="Q240" i="24"/>
  <c r="S240" i="24" s="1"/>
  <c r="R240" i="24" s="1"/>
  <c r="Q259" i="24"/>
  <c r="S259" i="24" s="1"/>
  <c r="R259" i="24" s="1"/>
  <c r="Q266" i="24"/>
  <c r="S266" i="24" s="1"/>
  <c r="R266" i="24" s="1"/>
  <c r="Q275" i="24"/>
  <c r="S275" i="24" s="1"/>
  <c r="R275" i="24" s="1"/>
  <c r="Q284" i="24"/>
  <c r="S284" i="24" s="1"/>
  <c r="R284" i="24" s="1"/>
  <c r="Q305" i="24"/>
  <c r="S305" i="24" s="1"/>
  <c r="R305" i="24" s="1"/>
  <c r="Q310" i="24"/>
  <c r="S310" i="24" s="1"/>
  <c r="R310" i="24" s="1"/>
  <c r="Q312" i="24"/>
  <c r="S312" i="24" s="1"/>
  <c r="R312" i="24" s="1"/>
  <c r="Q331" i="24"/>
  <c r="S331" i="24" s="1"/>
  <c r="R331" i="24" s="1"/>
  <c r="Q336" i="24"/>
  <c r="S336" i="24" s="1"/>
  <c r="R336" i="24" s="1"/>
  <c r="Q341" i="24"/>
  <c r="S341" i="24" s="1"/>
  <c r="R341" i="24" s="1"/>
  <c r="Q348" i="24"/>
  <c r="S348" i="24" s="1"/>
  <c r="R348" i="24" s="1"/>
  <c r="Q364" i="24"/>
  <c r="S364" i="24" s="1"/>
  <c r="R364" i="24" s="1"/>
  <c r="Q381" i="24"/>
  <c r="S381" i="24" s="1"/>
  <c r="R381" i="24" s="1"/>
  <c r="Q40" i="24"/>
  <c r="S40" i="24" s="1"/>
  <c r="R40" i="24" s="1"/>
  <c r="Q47" i="24"/>
  <c r="S47" i="24" s="1"/>
  <c r="R47" i="24" s="1"/>
  <c r="Q54" i="24"/>
  <c r="S54" i="24" s="1"/>
  <c r="R54" i="24" s="1"/>
  <c r="Q59" i="24"/>
  <c r="S59" i="24" s="1"/>
  <c r="R59" i="24" s="1"/>
  <c r="Q85" i="24"/>
  <c r="S85" i="24" s="1"/>
  <c r="R85" i="24" s="1"/>
  <c r="Q97" i="24"/>
  <c r="S97" i="24" s="1"/>
  <c r="R97" i="24" s="1"/>
  <c r="Q104" i="24"/>
  <c r="S104" i="24" s="1"/>
  <c r="R104" i="24" s="1"/>
  <c r="Q109" i="24"/>
  <c r="S109" i="24" s="1"/>
  <c r="R109" i="24" s="1"/>
  <c r="Q147" i="24"/>
  <c r="S147" i="24" s="1"/>
  <c r="R147" i="24" s="1"/>
  <c r="Q164" i="24"/>
  <c r="S164" i="24" s="1"/>
  <c r="R164" i="24" s="1"/>
  <c r="Q183" i="24"/>
  <c r="S183" i="24" s="1"/>
  <c r="R183" i="24" s="1"/>
  <c r="Q190" i="24"/>
  <c r="S190" i="24" s="1"/>
  <c r="R190" i="24" s="1"/>
  <c r="Q222" i="24"/>
  <c r="S222" i="24" s="1"/>
  <c r="R222" i="24" s="1"/>
  <c r="Q229" i="24"/>
  <c r="S229" i="24" s="1"/>
  <c r="R229" i="24" s="1"/>
  <c r="Q234" i="24"/>
  <c r="S234" i="24" s="1"/>
  <c r="R234" i="24" s="1"/>
  <c r="Q238" i="24"/>
  <c r="S238" i="24" s="1"/>
  <c r="R238" i="24" s="1"/>
  <c r="Q245" i="24"/>
  <c r="S245" i="24" s="1"/>
  <c r="R245" i="24" s="1"/>
  <c r="Q250" i="24"/>
  <c r="S250" i="24" s="1"/>
  <c r="R250" i="24" s="1"/>
  <c r="Q313" i="24"/>
  <c r="S313" i="24" s="1"/>
  <c r="R313" i="24" s="1"/>
  <c r="Q339" i="24"/>
  <c r="S339" i="24" s="1"/>
  <c r="R339" i="24" s="1"/>
  <c r="Q38" i="24"/>
  <c r="S38" i="24" s="1"/>
  <c r="R38" i="24" s="1"/>
  <c r="Q52" i="24"/>
  <c r="S52" i="24" s="1"/>
  <c r="R52" i="24" s="1"/>
  <c r="Q64" i="24"/>
  <c r="S64" i="24" s="1"/>
  <c r="R64" i="24" s="1"/>
  <c r="Q71" i="24"/>
  <c r="S71" i="24" s="1"/>
  <c r="R71" i="24" s="1"/>
  <c r="Q78" i="24"/>
  <c r="S78" i="24" s="1"/>
  <c r="R78" i="24" s="1"/>
  <c r="Q83" i="24"/>
  <c r="S83" i="24" s="1"/>
  <c r="R83" i="24" s="1"/>
  <c r="Q137" i="24"/>
  <c r="S137" i="24" s="1"/>
  <c r="R137" i="24" s="1"/>
  <c r="Q169" i="24"/>
  <c r="S169" i="24" s="1"/>
  <c r="R169" i="24" s="1"/>
  <c r="Q172" i="24"/>
  <c r="S172" i="24" s="1"/>
  <c r="R172" i="24" s="1"/>
  <c r="Q174" i="24"/>
  <c r="S174" i="24" s="1"/>
  <c r="R174" i="24" s="1"/>
  <c r="Q197" i="24"/>
  <c r="S197" i="24" s="1"/>
  <c r="R197" i="24" s="1"/>
  <c r="Q213" i="24"/>
  <c r="S213" i="24" s="1"/>
  <c r="R213" i="24" s="1"/>
  <c r="Q218" i="24"/>
  <c r="S218" i="24" s="1"/>
  <c r="R218" i="24" s="1"/>
  <c r="Q271" i="24"/>
  <c r="S271" i="24" s="1"/>
  <c r="R271" i="24" s="1"/>
  <c r="Q299" i="24"/>
  <c r="S299" i="24" s="1"/>
  <c r="R299" i="24" s="1"/>
  <c r="Q309" i="24"/>
  <c r="S309" i="24" s="1"/>
  <c r="R309" i="24" s="1"/>
  <c r="Q316" i="24"/>
  <c r="S316" i="24" s="1"/>
  <c r="R316" i="24" s="1"/>
  <c r="Q337" i="24"/>
  <c r="S337" i="24" s="1"/>
  <c r="R337" i="24" s="1"/>
  <c r="Q342" i="24"/>
  <c r="S342" i="24" s="1"/>
  <c r="R342" i="24" s="1"/>
  <c r="Q362" i="24"/>
  <c r="S362" i="24" s="1"/>
  <c r="R362" i="24" s="1"/>
  <c r="Q373" i="24"/>
  <c r="S373" i="24" s="1"/>
  <c r="R373" i="24" s="1"/>
  <c r="Q43" i="24"/>
  <c r="S43" i="24" s="1"/>
  <c r="R43" i="24" s="1"/>
  <c r="Q76" i="24"/>
  <c r="S76" i="24" s="1"/>
  <c r="R76" i="24" s="1"/>
  <c r="Q93" i="24"/>
  <c r="S93" i="24" s="1"/>
  <c r="R93" i="24" s="1"/>
  <c r="Q100" i="24"/>
  <c r="S100" i="24" s="1"/>
  <c r="R100" i="24" s="1"/>
  <c r="Q112" i="24"/>
  <c r="S112" i="24" s="1"/>
  <c r="R112" i="24" s="1"/>
  <c r="Q127" i="24"/>
  <c r="S127" i="24" s="1"/>
  <c r="R127" i="24" s="1"/>
  <c r="Q130" i="24"/>
  <c r="S130" i="24" s="1"/>
  <c r="R130" i="24" s="1"/>
  <c r="Q145" i="24"/>
  <c r="S145" i="24" s="1"/>
  <c r="R145" i="24" s="1"/>
  <c r="Q150" i="24"/>
  <c r="S150" i="24" s="1"/>
  <c r="R150" i="24" s="1"/>
  <c r="Q157" i="24"/>
  <c r="S157" i="24" s="1"/>
  <c r="R157" i="24" s="1"/>
  <c r="Q162" i="24"/>
  <c r="S162" i="24" s="1"/>
  <c r="R162" i="24" s="1"/>
  <c r="Q179" i="24"/>
  <c r="S179" i="24" s="1"/>
  <c r="R179" i="24" s="1"/>
  <c r="Q203" i="24"/>
  <c r="S203" i="24" s="1"/>
  <c r="R203" i="24" s="1"/>
  <c r="Q323" i="24"/>
  <c r="S323" i="24" s="1"/>
  <c r="R323" i="24" s="1"/>
  <c r="Q333" i="24"/>
  <c r="S333" i="24" s="1"/>
  <c r="R333" i="24" s="1"/>
  <c r="Q340" i="24"/>
  <c r="S340" i="24" s="1"/>
  <c r="R340" i="24" s="1"/>
  <c r="H8" i="25"/>
  <c r="Q189" i="24"/>
  <c r="S189" i="24" s="1"/>
  <c r="R189" i="24" s="1"/>
  <c r="Q223" i="24"/>
  <c r="S223" i="24" s="1"/>
  <c r="R223" i="24" s="1"/>
  <c r="Q230" i="24"/>
  <c r="S230" i="24" s="1"/>
  <c r="R230" i="24" s="1"/>
  <c r="Q239" i="24"/>
  <c r="S239" i="24" s="1"/>
  <c r="R239" i="24" s="1"/>
  <c r="Q246" i="24"/>
  <c r="S246" i="24" s="1"/>
  <c r="R246" i="24" s="1"/>
  <c r="Q251" i="24"/>
  <c r="S251" i="24" s="1"/>
  <c r="R251" i="24" s="1"/>
  <c r="Q283" i="24"/>
  <c r="S283" i="24" s="1"/>
  <c r="R283" i="24" s="1"/>
  <c r="Q293" i="24"/>
  <c r="S293" i="24" s="1"/>
  <c r="R293" i="24" s="1"/>
  <c r="Q300" i="24"/>
  <c r="S300" i="24" s="1"/>
  <c r="R300" i="24" s="1"/>
  <c r="Q326" i="24"/>
  <c r="S326" i="24" s="1"/>
  <c r="R326" i="24" s="1"/>
  <c r="Q352" i="24"/>
  <c r="S352" i="24" s="1"/>
  <c r="R352" i="24" s="1"/>
  <c r="Q357" i="24"/>
  <c r="S357" i="24" s="1"/>
  <c r="R357" i="24" s="1"/>
  <c r="I8" i="25"/>
  <c r="Q60" i="24"/>
  <c r="S60" i="24" s="1"/>
  <c r="R60" i="24" s="1"/>
  <c r="Q72" i="24"/>
  <c r="S72" i="24" s="1"/>
  <c r="R72" i="24" s="1"/>
  <c r="Q79" i="24"/>
  <c r="S79" i="24" s="1"/>
  <c r="R79" i="24" s="1"/>
  <c r="Q91" i="24"/>
  <c r="S91" i="24" s="1"/>
  <c r="R91" i="24" s="1"/>
  <c r="Q94" i="24"/>
  <c r="S94" i="24" s="1"/>
  <c r="R94" i="24" s="1"/>
  <c r="Q118" i="24"/>
  <c r="S118" i="24" s="1"/>
  <c r="R118" i="24" s="1"/>
  <c r="Q133" i="24"/>
  <c r="S133" i="24" s="1"/>
  <c r="R133" i="24" s="1"/>
  <c r="Q146" i="24"/>
  <c r="S146" i="24" s="1"/>
  <c r="R146" i="24" s="1"/>
  <c r="Q153" i="24"/>
  <c r="S153" i="24" s="1"/>
  <c r="R153" i="24" s="1"/>
  <c r="Q158" i="24"/>
  <c r="S158" i="24" s="1"/>
  <c r="R158" i="24" s="1"/>
  <c r="Q198" i="24"/>
  <c r="S198" i="24" s="1"/>
  <c r="R198" i="24" s="1"/>
  <c r="Q205" i="24"/>
  <c r="S205" i="24" s="1"/>
  <c r="R205" i="24" s="1"/>
  <c r="Q214" i="24"/>
  <c r="S214" i="24" s="1"/>
  <c r="R214" i="24" s="1"/>
  <c r="Q219" i="24"/>
  <c r="S219" i="24" s="1"/>
  <c r="R219" i="24" s="1"/>
  <c r="Q256" i="24"/>
  <c r="S256" i="24" s="1"/>
  <c r="R256" i="24" s="1"/>
  <c r="Q263" i="24"/>
  <c r="S263" i="24" s="1"/>
  <c r="R263" i="24" s="1"/>
  <c r="Q272" i="24"/>
  <c r="S272" i="24" s="1"/>
  <c r="R272" i="24" s="1"/>
  <c r="Q279" i="24"/>
  <c r="S279" i="24" s="1"/>
  <c r="R279" i="24" s="1"/>
  <c r="Q281" i="24"/>
  <c r="S281" i="24" s="1"/>
  <c r="R281" i="24" s="1"/>
  <c r="Q286" i="24"/>
  <c r="S286" i="24" s="1"/>
  <c r="R286" i="24" s="1"/>
  <c r="Q307" i="24"/>
  <c r="S307" i="24" s="1"/>
  <c r="R307" i="24" s="1"/>
  <c r="Q317" i="24"/>
  <c r="S317" i="24" s="1"/>
  <c r="R317" i="24" s="1"/>
  <c r="Q324" i="24"/>
  <c r="S324" i="24" s="1"/>
  <c r="R324" i="24" s="1"/>
  <c r="Q345" i="24"/>
  <c r="S345" i="24" s="1"/>
  <c r="R345" i="24" s="1"/>
  <c r="Q350" i="24"/>
  <c r="S350" i="24" s="1"/>
  <c r="R350" i="24" s="1"/>
  <c r="Q375" i="24"/>
  <c r="S375" i="24" s="1"/>
  <c r="R375" i="24" s="1"/>
  <c r="A11" i="23"/>
  <c r="C38" i="23"/>
  <c r="A9" i="24"/>
  <c r="Q37" i="24"/>
  <c r="B40" i="24"/>
  <c r="Q88" i="24"/>
  <c r="S88" i="24" s="1"/>
  <c r="R88" i="24" s="1"/>
  <c r="Q119" i="24"/>
  <c r="S119" i="24" s="1"/>
  <c r="R119" i="24" s="1"/>
  <c r="Q90" i="24"/>
  <c r="S90" i="24" s="1"/>
  <c r="R90" i="24" s="1"/>
  <c r="Q114" i="24"/>
  <c r="S114" i="24" s="1"/>
  <c r="R114" i="24" s="1"/>
  <c r="Q140" i="24"/>
  <c r="S140" i="24" s="1"/>
  <c r="R140" i="24" s="1"/>
  <c r="Q41" i="24"/>
  <c r="S41" i="24" s="1"/>
  <c r="R41" i="24" s="1"/>
  <c r="Q49" i="24"/>
  <c r="S49" i="24" s="1"/>
  <c r="R49" i="24" s="1"/>
  <c r="Q57" i="24"/>
  <c r="S57" i="24" s="1"/>
  <c r="R57" i="24" s="1"/>
  <c r="Q65" i="24"/>
  <c r="S65" i="24" s="1"/>
  <c r="R65" i="24" s="1"/>
  <c r="Q73" i="24"/>
  <c r="S73" i="24" s="1"/>
  <c r="R73" i="24" s="1"/>
  <c r="Q81" i="24"/>
  <c r="S81" i="24" s="1"/>
  <c r="R81" i="24" s="1"/>
  <c r="Q102" i="24"/>
  <c r="S102" i="24" s="1"/>
  <c r="R102" i="24" s="1"/>
  <c r="Q110" i="24"/>
  <c r="S110" i="24" s="1"/>
  <c r="R110" i="24" s="1"/>
  <c r="Q132" i="24"/>
  <c r="S132" i="24" s="1"/>
  <c r="R132" i="24" s="1"/>
  <c r="Q151" i="24"/>
  <c r="S151" i="24" s="1"/>
  <c r="R151" i="24" s="1"/>
  <c r="Q166" i="24"/>
  <c r="S166" i="24" s="1"/>
  <c r="R166" i="24" s="1"/>
  <c r="Q116" i="24"/>
  <c r="S116" i="24" s="1"/>
  <c r="R116" i="24" s="1"/>
  <c r="Q122" i="24"/>
  <c r="S122" i="24" s="1"/>
  <c r="R122" i="24" s="1"/>
  <c r="Q148" i="24"/>
  <c r="S148" i="24" s="1"/>
  <c r="R148" i="24" s="1"/>
  <c r="Q154" i="24"/>
  <c r="S154" i="24" s="1"/>
  <c r="R154" i="24" s="1"/>
  <c r="Q180" i="24"/>
  <c r="S180" i="24" s="1"/>
  <c r="R180" i="24" s="1"/>
  <c r="Q186" i="24"/>
  <c r="S186" i="24" s="1"/>
  <c r="R186" i="24" s="1"/>
  <c r="Q216" i="24"/>
  <c r="S216" i="24" s="1"/>
  <c r="R216" i="24" s="1"/>
  <c r="Q108" i="24"/>
  <c r="S108" i="24" s="1"/>
  <c r="R108" i="24" s="1"/>
  <c r="Q128" i="24"/>
  <c r="S128" i="24" s="1"/>
  <c r="R128" i="24" s="1"/>
  <c r="Q160" i="24"/>
  <c r="S160" i="24" s="1"/>
  <c r="R160" i="24" s="1"/>
  <c r="Q84" i="24"/>
  <c r="S84" i="24" s="1"/>
  <c r="R84" i="24" s="1"/>
  <c r="Q120" i="24"/>
  <c r="S120" i="24" s="1"/>
  <c r="R120" i="24" s="1"/>
  <c r="Q152" i="24"/>
  <c r="S152" i="24" s="1"/>
  <c r="R152" i="24" s="1"/>
  <c r="Q184" i="24"/>
  <c r="S184" i="24" s="1"/>
  <c r="R184" i="24" s="1"/>
  <c r="Q92" i="24"/>
  <c r="S92" i="24" s="1"/>
  <c r="R92" i="24" s="1"/>
  <c r="Q144" i="24"/>
  <c r="S144" i="24" s="1"/>
  <c r="R144" i="24" s="1"/>
  <c r="Q176" i="24"/>
  <c r="S176" i="24" s="1"/>
  <c r="R176" i="24" s="1"/>
  <c r="Q194" i="24"/>
  <c r="S194" i="24" s="1"/>
  <c r="R194" i="24" s="1"/>
  <c r="Q201" i="24"/>
  <c r="S201" i="24" s="1"/>
  <c r="R201" i="24" s="1"/>
  <c r="Q209" i="24"/>
  <c r="S209" i="24" s="1"/>
  <c r="R209" i="24" s="1"/>
  <c r="Q241" i="24"/>
  <c r="S241" i="24" s="1"/>
  <c r="R241" i="24" s="1"/>
  <c r="Q232" i="24"/>
  <c r="S232" i="24" s="1"/>
  <c r="R232" i="24" s="1"/>
  <c r="Q193" i="24"/>
  <c r="S193" i="24" s="1"/>
  <c r="R193" i="24" s="1"/>
  <c r="Q206" i="24"/>
  <c r="S206" i="24" s="1"/>
  <c r="R206" i="24" s="1"/>
  <c r="Q217" i="24"/>
  <c r="S217" i="24" s="1"/>
  <c r="R217" i="24" s="1"/>
  <c r="Q249" i="24"/>
  <c r="S249" i="24" s="1"/>
  <c r="R249" i="24" s="1"/>
  <c r="Q225" i="24"/>
  <c r="S225" i="24" s="1"/>
  <c r="R225" i="24" s="1"/>
  <c r="Q257" i="24"/>
  <c r="S257" i="24" s="1"/>
  <c r="R257" i="24" s="1"/>
  <c r="Q248" i="24"/>
  <c r="S248" i="24" s="1"/>
  <c r="R248" i="24" s="1"/>
  <c r="Q202" i="24"/>
  <c r="S202" i="24" s="1"/>
  <c r="R202" i="24" s="1"/>
  <c r="Q233" i="24"/>
  <c r="S233" i="24" s="1"/>
  <c r="R233" i="24" s="1"/>
  <c r="Q296" i="24"/>
  <c r="S296" i="24" s="1"/>
  <c r="R296" i="24" s="1"/>
  <c r="Q304" i="24"/>
  <c r="S304" i="24" s="1"/>
  <c r="R304" i="24" s="1"/>
  <c r="Q320" i="24"/>
  <c r="S320" i="24" s="1"/>
  <c r="R320" i="24" s="1"/>
  <c r="Q328" i="24"/>
  <c r="S328" i="24" s="1"/>
  <c r="R328" i="24" s="1"/>
  <c r="Q288" i="24"/>
  <c r="S288" i="24" s="1"/>
  <c r="R288" i="24" s="1"/>
  <c r="B39" i="25"/>
  <c r="N384" i="24"/>
  <c r="Q356" i="24"/>
  <c r="S356" i="24" s="1"/>
  <c r="R356" i="24" s="1"/>
  <c r="Q369" i="24"/>
  <c r="S369" i="24" s="1"/>
  <c r="R369" i="24" s="1"/>
  <c r="Q371" i="24"/>
  <c r="S371" i="24" s="1"/>
  <c r="R371" i="24" s="1"/>
  <c r="Q368" i="24"/>
  <c r="S368" i="24" s="1"/>
  <c r="R368" i="24" s="1"/>
  <c r="Q363" i="24"/>
  <c r="S363" i="24" s="1"/>
  <c r="R363" i="24" s="1"/>
  <c r="Q376" i="24"/>
  <c r="S376" i="24" s="1"/>
  <c r="R376" i="24" s="1"/>
  <c r="J8" i="25"/>
  <c r="M8" i="25" s="1"/>
  <c r="A9" i="25"/>
  <c r="E8" i="25"/>
  <c r="F8" i="25"/>
  <c r="MK19" i="20"/>
  <c r="MJ19" i="20"/>
  <c r="MI19" i="20"/>
  <c r="MH19" i="20"/>
  <c r="MG19" i="20"/>
  <c r="MF19" i="20"/>
  <c r="ME19" i="20"/>
  <c r="MD19" i="20"/>
  <c r="MC19" i="20"/>
  <c r="MB19" i="20"/>
  <c r="MA19" i="20"/>
  <c r="LZ19" i="20"/>
  <c r="LY19" i="20"/>
  <c r="LX19" i="20"/>
  <c r="LW19" i="20"/>
  <c r="LV19" i="20"/>
  <c r="LU19" i="20"/>
  <c r="LT19" i="20"/>
  <c r="LS19" i="20"/>
  <c r="LR19" i="20"/>
  <c r="LQ19" i="20"/>
  <c r="LP19" i="20"/>
  <c r="LO19" i="20"/>
  <c r="LN19" i="20"/>
  <c r="LM19" i="20"/>
  <c r="LL19" i="20"/>
  <c r="LK19" i="20"/>
  <c r="LJ19" i="20"/>
  <c r="LI19" i="20"/>
  <c r="LH19" i="20"/>
  <c r="LG19" i="20"/>
  <c r="LF19" i="20"/>
  <c r="LE19" i="20"/>
  <c r="LD19" i="20"/>
  <c r="LC19" i="20"/>
  <c r="LB19" i="20"/>
  <c r="LA19" i="20"/>
  <c r="KZ19" i="20"/>
  <c r="KY19" i="20"/>
  <c r="KX19" i="20"/>
  <c r="KW19" i="20"/>
  <c r="KV19" i="20"/>
  <c r="KU19" i="20"/>
  <c r="KT19" i="20"/>
  <c r="KS19" i="20"/>
  <c r="KR19" i="20"/>
  <c r="KQ19" i="20"/>
  <c r="KP19" i="20"/>
  <c r="KO19" i="20"/>
  <c r="KN19" i="20"/>
  <c r="KM19" i="20"/>
  <c r="KL19" i="20"/>
  <c r="KK19" i="20"/>
  <c r="KJ19" i="20"/>
  <c r="KI19" i="20"/>
  <c r="KH19" i="20"/>
  <c r="KG19" i="20"/>
  <c r="KF19" i="20"/>
  <c r="KE19" i="20"/>
  <c r="KD19" i="20"/>
  <c r="KC19" i="20"/>
  <c r="KB19" i="20"/>
  <c r="KA19" i="20"/>
  <c r="JZ19" i="20"/>
  <c r="JY19" i="20"/>
  <c r="JX19" i="20"/>
  <c r="JW19" i="20"/>
  <c r="JV19" i="20"/>
  <c r="JU19" i="20"/>
  <c r="JT19" i="20"/>
  <c r="JS19" i="20"/>
  <c r="JR19" i="20"/>
  <c r="JQ19" i="20"/>
  <c r="JP19" i="20"/>
  <c r="JO19" i="20"/>
  <c r="JN19" i="20"/>
  <c r="JM19" i="20"/>
  <c r="JL19" i="20"/>
  <c r="JK19" i="20"/>
  <c r="JJ19" i="20"/>
  <c r="JI19" i="20"/>
  <c r="JH19" i="20"/>
  <c r="JG19" i="20"/>
  <c r="JF19" i="20"/>
  <c r="MK12" i="20"/>
  <c r="MJ12" i="20"/>
  <c r="MI12" i="20"/>
  <c r="MH12" i="20"/>
  <c r="MG12" i="20"/>
  <c r="MF12" i="20"/>
  <c r="ME12" i="20"/>
  <c r="MD12" i="20"/>
  <c r="MC12" i="20"/>
  <c r="MB12" i="20"/>
  <c r="MA12" i="20"/>
  <c r="LZ12" i="20"/>
  <c r="LY12" i="20"/>
  <c r="LX12" i="20"/>
  <c r="LW12" i="20"/>
  <c r="LV12" i="20"/>
  <c r="LU12" i="20"/>
  <c r="LT12" i="20"/>
  <c r="LS12" i="20"/>
  <c r="LR12" i="20"/>
  <c r="LQ12" i="20"/>
  <c r="LP12" i="20"/>
  <c r="LO12" i="20"/>
  <c r="LN12" i="20"/>
  <c r="LM12" i="20"/>
  <c r="LL12" i="20"/>
  <c r="LK12" i="20"/>
  <c r="LJ12" i="20"/>
  <c r="LI12" i="20"/>
  <c r="LH12" i="20"/>
  <c r="LG12" i="20"/>
  <c r="LF12" i="20"/>
  <c r="LE12" i="20"/>
  <c r="LD12" i="20"/>
  <c r="LC12" i="20"/>
  <c r="LB12" i="20"/>
  <c r="LA12" i="20"/>
  <c r="KZ12" i="20"/>
  <c r="KY12" i="20"/>
  <c r="KX12" i="20"/>
  <c r="KW12" i="20"/>
  <c r="KV12" i="20"/>
  <c r="KU12" i="20"/>
  <c r="KT12" i="20"/>
  <c r="KS12" i="20"/>
  <c r="KR12" i="20"/>
  <c r="KQ12" i="20"/>
  <c r="KP12" i="20"/>
  <c r="KO12" i="20"/>
  <c r="KN12" i="20"/>
  <c r="KM12" i="20"/>
  <c r="KL12" i="20"/>
  <c r="KK12" i="20"/>
  <c r="KJ12" i="20"/>
  <c r="KI12" i="20"/>
  <c r="KH12" i="20"/>
  <c r="KG12" i="20"/>
  <c r="KF12" i="20"/>
  <c r="KE12" i="20"/>
  <c r="KD12" i="20"/>
  <c r="KC12" i="20"/>
  <c r="KB12" i="20"/>
  <c r="KA12" i="20"/>
  <c r="JZ12" i="20"/>
  <c r="JY12" i="20"/>
  <c r="JX12" i="20"/>
  <c r="JW12" i="20"/>
  <c r="JV12" i="20"/>
  <c r="JU12" i="20"/>
  <c r="JT12" i="20"/>
  <c r="JS12" i="20"/>
  <c r="JR12" i="20"/>
  <c r="JQ12" i="20"/>
  <c r="JP12" i="20"/>
  <c r="JO12" i="20"/>
  <c r="JN12" i="20"/>
  <c r="JM12" i="20"/>
  <c r="JL12" i="20"/>
  <c r="JK12" i="20"/>
  <c r="JJ12" i="20"/>
  <c r="JI12" i="20"/>
  <c r="JH12" i="20"/>
  <c r="JG12" i="20"/>
  <c r="JF12" i="20"/>
  <c r="MK5" i="20"/>
  <c r="MJ5" i="20"/>
  <c r="MI5" i="20"/>
  <c r="MH5" i="20"/>
  <c r="MG5" i="20"/>
  <c r="MF5" i="20"/>
  <c r="ME5" i="20"/>
  <c r="MD5" i="20"/>
  <c r="MC5" i="20"/>
  <c r="MB5" i="20"/>
  <c r="MA5" i="20"/>
  <c r="LZ5" i="20"/>
  <c r="LY5" i="20"/>
  <c r="LX5" i="20"/>
  <c r="LW5" i="20"/>
  <c r="LV5" i="20"/>
  <c r="LU5" i="20"/>
  <c r="LT5" i="20"/>
  <c r="LS5" i="20"/>
  <c r="LR5" i="20"/>
  <c r="LQ5" i="20"/>
  <c r="LP5" i="20"/>
  <c r="LO5" i="20"/>
  <c r="LN5" i="20"/>
  <c r="LM5" i="20"/>
  <c r="LL5" i="20"/>
  <c r="LK5" i="20"/>
  <c r="LJ5" i="20"/>
  <c r="LI5" i="20"/>
  <c r="LH5" i="20"/>
  <c r="LG5" i="20"/>
  <c r="LF5" i="20"/>
  <c r="LE5" i="20"/>
  <c r="LD5" i="20"/>
  <c r="LC5" i="20"/>
  <c r="LB5" i="20"/>
  <c r="LA5" i="20"/>
  <c r="KZ5" i="20"/>
  <c r="KY5" i="20"/>
  <c r="KX5" i="20"/>
  <c r="KW5" i="20"/>
  <c r="KV5" i="20"/>
  <c r="KU5" i="20"/>
  <c r="KT5" i="20"/>
  <c r="KS5" i="20"/>
  <c r="KR5" i="20"/>
  <c r="KQ5" i="20"/>
  <c r="KP5" i="20"/>
  <c r="KO5" i="20"/>
  <c r="KN5" i="20"/>
  <c r="KM5" i="20"/>
  <c r="KL5" i="20"/>
  <c r="KK5" i="20"/>
  <c r="KJ5" i="20"/>
  <c r="KI5" i="20"/>
  <c r="KH5" i="20"/>
  <c r="KG5" i="20"/>
  <c r="KF5" i="20"/>
  <c r="KE5" i="20"/>
  <c r="KD5" i="20"/>
  <c r="KC5" i="20"/>
  <c r="KB5" i="20"/>
  <c r="KA5" i="20"/>
  <c r="JZ5" i="20"/>
  <c r="JY5" i="20"/>
  <c r="JX5" i="20"/>
  <c r="JW5" i="20"/>
  <c r="JV5" i="20"/>
  <c r="JU5" i="20"/>
  <c r="JT5" i="20"/>
  <c r="JS5" i="20"/>
  <c r="JR5" i="20"/>
  <c r="JQ5" i="20"/>
  <c r="JP5" i="20"/>
  <c r="JO5" i="20"/>
  <c r="JN5" i="20"/>
  <c r="JM5" i="20"/>
  <c r="JL5" i="20"/>
  <c r="JK5" i="20"/>
  <c r="JJ5" i="20"/>
  <c r="JI5" i="20"/>
  <c r="JH5" i="20"/>
  <c r="JG5" i="20"/>
  <c r="JF5" i="20"/>
  <c r="B1" i="20"/>
  <c r="MK1" i="20"/>
  <c r="MK8" i="20" s="1"/>
  <c r="MK15" i="20" s="1"/>
  <c r="MK22" i="20" s="1"/>
  <c r="MK29" i="20" s="1"/>
  <c r="JI1" i="20"/>
  <c r="JI8" i="20" s="1"/>
  <c r="JI15" i="20" s="1"/>
  <c r="JI22" i="20" s="1"/>
  <c r="JI29" i="20" s="1"/>
  <c r="JJ1" i="20"/>
  <c r="JJ8" i="20" s="1"/>
  <c r="JJ15" i="20" s="1"/>
  <c r="JJ22" i="20" s="1"/>
  <c r="JJ29" i="20" s="1"/>
  <c r="JK1" i="20"/>
  <c r="JK8" i="20" s="1"/>
  <c r="JK15" i="20" s="1"/>
  <c r="JK22" i="20" s="1"/>
  <c r="JK29" i="20" s="1"/>
  <c r="JL1" i="20"/>
  <c r="JL8" i="20" s="1"/>
  <c r="JL15" i="20" s="1"/>
  <c r="JL22" i="20" s="1"/>
  <c r="JL29" i="20" s="1"/>
  <c r="JM1" i="20"/>
  <c r="JM8" i="20" s="1"/>
  <c r="JM15" i="20" s="1"/>
  <c r="JM22" i="20" s="1"/>
  <c r="JM29" i="20" s="1"/>
  <c r="JN1" i="20"/>
  <c r="JN8" i="20" s="1"/>
  <c r="JN15" i="20" s="1"/>
  <c r="JN22" i="20" s="1"/>
  <c r="JN29" i="20" s="1"/>
  <c r="JO1" i="20"/>
  <c r="JO8" i="20" s="1"/>
  <c r="JO15" i="20" s="1"/>
  <c r="JO22" i="20" s="1"/>
  <c r="JO29" i="20" s="1"/>
  <c r="JP1" i="20"/>
  <c r="JP8" i="20" s="1"/>
  <c r="JP15" i="20" s="1"/>
  <c r="JP22" i="20" s="1"/>
  <c r="JP29" i="20" s="1"/>
  <c r="JQ1" i="20"/>
  <c r="JQ8" i="20" s="1"/>
  <c r="JQ15" i="20" s="1"/>
  <c r="JQ22" i="20" s="1"/>
  <c r="JQ29" i="20" s="1"/>
  <c r="JR1" i="20"/>
  <c r="JR8" i="20" s="1"/>
  <c r="JR15" i="20" s="1"/>
  <c r="JR22" i="20" s="1"/>
  <c r="JR29" i="20" s="1"/>
  <c r="JS1" i="20"/>
  <c r="JS8" i="20" s="1"/>
  <c r="JS15" i="20" s="1"/>
  <c r="JS22" i="20" s="1"/>
  <c r="JS29" i="20" s="1"/>
  <c r="JT1" i="20"/>
  <c r="JT8" i="20" s="1"/>
  <c r="JT15" i="20" s="1"/>
  <c r="JT22" i="20" s="1"/>
  <c r="JT29" i="20" s="1"/>
  <c r="JU1" i="20"/>
  <c r="JU8" i="20" s="1"/>
  <c r="JU15" i="20" s="1"/>
  <c r="JU22" i="20" s="1"/>
  <c r="JU29" i="20" s="1"/>
  <c r="JV1" i="20"/>
  <c r="JV8" i="20" s="1"/>
  <c r="JV15" i="20" s="1"/>
  <c r="JV22" i="20" s="1"/>
  <c r="JV29" i="20" s="1"/>
  <c r="JW1" i="20"/>
  <c r="JW8" i="20" s="1"/>
  <c r="JW15" i="20" s="1"/>
  <c r="JW22" i="20" s="1"/>
  <c r="JW29" i="20" s="1"/>
  <c r="JX1" i="20"/>
  <c r="JX8" i="20" s="1"/>
  <c r="JX15" i="20" s="1"/>
  <c r="JX22" i="20" s="1"/>
  <c r="JX29" i="20" s="1"/>
  <c r="JY1" i="20"/>
  <c r="JY8" i="20" s="1"/>
  <c r="JY15" i="20" s="1"/>
  <c r="JY22" i="20" s="1"/>
  <c r="JY29" i="20" s="1"/>
  <c r="JZ1" i="20"/>
  <c r="JZ8" i="20" s="1"/>
  <c r="JZ15" i="20" s="1"/>
  <c r="JZ22" i="20" s="1"/>
  <c r="JZ29" i="20" s="1"/>
  <c r="KA1" i="20"/>
  <c r="KA8" i="20" s="1"/>
  <c r="KA15" i="20" s="1"/>
  <c r="KA22" i="20" s="1"/>
  <c r="KA29" i="20" s="1"/>
  <c r="KB1" i="20"/>
  <c r="KB8" i="20" s="1"/>
  <c r="KB15" i="20" s="1"/>
  <c r="KB22" i="20" s="1"/>
  <c r="KB29" i="20" s="1"/>
  <c r="KC1" i="20"/>
  <c r="KC8" i="20" s="1"/>
  <c r="KC15" i="20" s="1"/>
  <c r="KC22" i="20" s="1"/>
  <c r="KC29" i="20" s="1"/>
  <c r="KD1" i="20"/>
  <c r="KD8" i="20" s="1"/>
  <c r="KD15" i="20" s="1"/>
  <c r="KD22" i="20" s="1"/>
  <c r="KD29" i="20" s="1"/>
  <c r="KE1" i="20"/>
  <c r="KE8" i="20" s="1"/>
  <c r="KE15" i="20" s="1"/>
  <c r="KE22" i="20" s="1"/>
  <c r="KE29" i="20" s="1"/>
  <c r="KF1" i="20"/>
  <c r="KF8" i="20" s="1"/>
  <c r="KF15" i="20" s="1"/>
  <c r="KF22" i="20" s="1"/>
  <c r="KF29" i="20" s="1"/>
  <c r="KG1" i="20"/>
  <c r="KG8" i="20" s="1"/>
  <c r="KG15" i="20" s="1"/>
  <c r="KG22" i="20" s="1"/>
  <c r="KG29" i="20" s="1"/>
  <c r="KH1" i="20"/>
  <c r="KH8" i="20" s="1"/>
  <c r="KH15" i="20" s="1"/>
  <c r="KH22" i="20" s="1"/>
  <c r="KH29" i="20" s="1"/>
  <c r="KI1" i="20"/>
  <c r="KI8" i="20" s="1"/>
  <c r="KI15" i="20" s="1"/>
  <c r="KI22" i="20" s="1"/>
  <c r="KI29" i="20" s="1"/>
  <c r="KJ1" i="20"/>
  <c r="KJ8" i="20" s="1"/>
  <c r="KJ15" i="20" s="1"/>
  <c r="KJ22" i="20" s="1"/>
  <c r="KJ29" i="20" s="1"/>
  <c r="KK1" i="20"/>
  <c r="KK8" i="20" s="1"/>
  <c r="KK15" i="20" s="1"/>
  <c r="KK22" i="20" s="1"/>
  <c r="KK29" i="20" s="1"/>
  <c r="KL1" i="20"/>
  <c r="KL8" i="20" s="1"/>
  <c r="KL15" i="20" s="1"/>
  <c r="KL22" i="20" s="1"/>
  <c r="KL29" i="20" s="1"/>
  <c r="KM1" i="20"/>
  <c r="KM8" i="20" s="1"/>
  <c r="KM15" i="20" s="1"/>
  <c r="KM22" i="20" s="1"/>
  <c r="KM29" i="20" s="1"/>
  <c r="KN1" i="20"/>
  <c r="KN8" i="20" s="1"/>
  <c r="KN15" i="20" s="1"/>
  <c r="KN22" i="20" s="1"/>
  <c r="KN29" i="20" s="1"/>
  <c r="KO1" i="20"/>
  <c r="KO8" i="20" s="1"/>
  <c r="KO15" i="20" s="1"/>
  <c r="KO22" i="20" s="1"/>
  <c r="KO29" i="20" s="1"/>
  <c r="KP1" i="20"/>
  <c r="KP8" i="20" s="1"/>
  <c r="KP15" i="20" s="1"/>
  <c r="KP22" i="20" s="1"/>
  <c r="KP29" i="20" s="1"/>
  <c r="KQ1" i="20"/>
  <c r="KQ8" i="20" s="1"/>
  <c r="KQ15" i="20" s="1"/>
  <c r="KQ22" i="20" s="1"/>
  <c r="KQ29" i="20" s="1"/>
  <c r="KR1" i="20"/>
  <c r="KR8" i="20" s="1"/>
  <c r="KR15" i="20" s="1"/>
  <c r="KR22" i="20" s="1"/>
  <c r="KR29" i="20" s="1"/>
  <c r="KS1" i="20"/>
  <c r="KS8" i="20" s="1"/>
  <c r="KS15" i="20" s="1"/>
  <c r="KS22" i="20" s="1"/>
  <c r="KS29" i="20" s="1"/>
  <c r="KT1" i="20"/>
  <c r="KT8" i="20" s="1"/>
  <c r="KT15" i="20" s="1"/>
  <c r="KT22" i="20" s="1"/>
  <c r="KT29" i="20" s="1"/>
  <c r="KU1" i="20"/>
  <c r="KU8" i="20" s="1"/>
  <c r="KU15" i="20" s="1"/>
  <c r="KU22" i="20" s="1"/>
  <c r="KU29" i="20" s="1"/>
  <c r="KV1" i="20"/>
  <c r="KV8" i="20" s="1"/>
  <c r="KV15" i="20" s="1"/>
  <c r="KV22" i="20" s="1"/>
  <c r="KV29" i="20" s="1"/>
  <c r="KW1" i="20"/>
  <c r="KW8" i="20" s="1"/>
  <c r="KW15" i="20" s="1"/>
  <c r="KW22" i="20" s="1"/>
  <c r="KW29" i="20" s="1"/>
  <c r="KX1" i="20"/>
  <c r="KX8" i="20" s="1"/>
  <c r="KX15" i="20" s="1"/>
  <c r="KX22" i="20" s="1"/>
  <c r="KX29" i="20" s="1"/>
  <c r="KY1" i="20"/>
  <c r="KY8" i="20" s="1"/>
  <c r="KY15" i="20" s="1"/>
  <c r="KY22" i="20" s="1"/>
  <c r="KY29" i="20" s="1"/>
  <c r="KZ1" i="20"/>
  <c r="KZ8" i="20" s="1"/>
  <c r="KZ15" i="20" s="1"/>
  <c r="KZ22" i="20" s="1"/>
  <c r="KZ29" i="20" s="1"/>
  <c r="LA1" i="20"/>
  <c r="LA8" i="20" s="1"/>
  <c r="LA15" i="20" s="1"/>
  <c r="LA22" i="20" s="1"/>
  <c r="LA29" i="20" s="1"/>
  <c r="LB1" i="20"/>
  <c r="LB8" i="20" s="1"/>
  <c r="LB15" i="20" s="1"/>
  <c r="LB22" i="20" s="1"/>
  <c r="LB29" i="20" s="1"/>
  <c r="LC1" i="20"/>
  <c r="LC8" i="20" s="1"/>
  <c r="LC15" i="20" s="1"/>
  <c r="LC22" i="20" s="1"/>
  <c r="LC29" i="20" s="1"/>
  <c r="LD1" i="20"/>
  <c r="LD8" i="20" s="1"/>
  <c r="LD15" i="20" s="1"/>
  <c r="LD22" i="20" s="1"/>
  <c r="LD29" i="20" s="1"/>
  <c r="LE1" i="20"/>
  <c r="LE8" i="20" s="1"/>
  <c r="LE15" i="20" s="1"/>
  <c r="LE22" i="20" s="1"/>
  <c r="LE29" i="20" s="1"/>
  <c r="LF1" i="20"/>
  <c r="LF8" i="20" s="1"/>
  <c r="LF15" i="20" s="1"/>
  <c r="LF22" i="20" s="1"/>
  <c r="LF29" i="20" s="1"/>
  <c r="LG1" i="20"/>
  <c r="LG8" i="20" s="1"/>
  <c r="LG15" i="20" s="1"/>
  <c r="LG22" i="20" s="1"/>
  <c r="LG29" i="20" s="1"/>
  <c r="LH1" i="20"/>
  <c r="LH8" i="20" s="1"/>
  <c r="LH15" i="20" s="1"/>
  <c r="LH22" i="20" s="1"/>
  <c r="LH29" i="20" s="1"/>
  <c r="LI1" i="20"/>
  <c r="LI8" i="20" s="1"/>
  <c r="LI15" i="20" s="1"/>
  <c r="LI22" i="20" s="1"/>
  <c r="LI29" i="20" s="1"/>
  <c r="LJ1" i="20"/>
  <c r="LJ8" i="20" s="1"/>
  <c r="LJ15" i="20" s="1"/>
  <c r="LJ22" i="20" s="1"/>
  <c r="LJ29" i="20" s="1"/>
  <c r="LK1" i="20"/>
  <c r="LK8" i="20" s="1"/>
  <c r="LK15" i="20" s="1"/>
  <c r="LK22" i="20" s="1"/>
  <c r="LK29" i="20" s="1"/>
  <c r="LL1" i="20"/>
  <c r="LL8" i="20" s="1"/>
  <c r="LL15" i="20" s="1"/>
  <c r="LL22" i="20" s="1"/>
  <c r="LL29" i="20" s="1"/>
  <c r="LM1" i="20"/>
  <c r="LM8" i="20" s="1"/>
  <c r="LM15" i="20" s="1"/>
  <c r="LM22" i="20" s="1"/>
  <c r="LM29" i="20" s="1"/>
  <c r="LN1" i="20"/>
  <c r="LN8" i="20" s="1"/>
  <c r="LN15" i="20" s="1"/>
  <c r="LN22" i="20" s="1"/>
  <c r="LN29" i="20" s="1"/>
  <c r="LO1" i="20"/>
  <c r="LO8" i="20" s="1"/>
  <c r="LO15" i="20" s="1"/>
  <c r="LO22" i="20" s="1"/>
  <c r="LO29" i="20" s="1"/>
  <c r="LP1" i="20"/>
  <c r="LP8" i="20" s="1"/>
  <c r="LP15" i="20" s="1"/>
  <c r="LP22" i="20" s="1"/>
  <c r="LP29" i="20" s="1"/>
  <c r="LQ1" i="20"/>
  <c r="LQ8" i="20" s="1"/>
  <c r="LQ15" i="20" s="1"/>
  <c r="LQ22" i="20" s="1"/>
  <c r="LQ29" i="20" s="1"/>
  <c r="LR1" i="20"/>
  <c r="LR8" i="20" s="1"/>
  <c r="LR15" i="20" s="1"/>
  <c r="LR22" i="20" s="1"/>
  <c r="LR29" i="20" s="1"/>
  <c r="LS1" i="20"/>
  <c r="LS8" i="20" s="1"/>
  <c r="LS15" i="20" s="1"/>
  <c r="LS22" i="20" s="1"/>
  <c r="LS29" i="20" s="1"/>
  <c r="LT1" i="20"/>
  <c r="LT8" i="20" s="1"/>
  <c r="LT15" i="20" s="1"/>
  <c r="LT22" i="20" s="1"/>
  <c r="LT29" i="20" s="1"/>
  <c r="LU1" i="20"/>
  <c r="LU8" i="20" s="1"/>
  <c r="LU15" i="20" s="1"/>
  <c r="LU22" i="20" s="1"/>
  <c r="LU29" i="20" s="1"/>
  <c r="LV1" i="20"/>
  <c r="LV8" i="20" s="1"/>
  <c r="LV15" i="20" s="1"/>
  <c r="LV22" i="20" s="1"/>
  <c r="LV29" i="20" s="1"/>
  <c r="LW1" i="20"/>
  <c r="LW8" i="20" s="1"/>
  <c r="LW15" i="20" s="1"/>
  <c r="LW22" i="20" s="1"/>
  <c r="LW29" i="20" s="1"/>
  <c r="LX1" i="20"/>
  <c r="LX8" i="20" s="1"/>
  <c r="LX15" i="20" s="1"/>
  <c r="LX22" i="20" s="1"/>
  <c r="LX29" i="20" s="1"/>
  <c r="LY1" i="20"/>
  <c r="LY8" i="20" s="1"/>
  <c r="LY15" i="20" s="1"/>
  <c r="LY22" i="20" s="1"/>
  <c r="LY29" i="20" s="1"/>
  <c r="LZ1" i="20"/>
  <c r="LZ8" i="20" s="1"/>
  <c r="LZ15" i="20" s="1"/>
  <c r="LZ22" i="20" s="1"/>
  <c r="LZ29" i="20" s="1"/>
  <c r="MA1" i="20"/>
  <c r="MA8" i="20" s="1"/>
  <c r="MA15" i="20" s="1"/>
  <c r="MA22" i="20" s="1"/>
  <c r="MA29" i="20" s="1"/>
  <c r="MB1" i="20"/>
  <c r="MB8" i="20" s="1"/>
  <c r="MB15" i="20" s="1"/>
  <c r="MB22" i="20" s="1"/>
  <c r="MB29" i="20" s="1"/>
  <c r="MC1" i="20"/>
  <c r="MC8" i="20" s="1"/>
  <c r="MC15" i="20" s="1"/>
  <c r="MC22" i="20" s="1"/>
  <c r="MC29" i="20" s="1"/>
  <c r="MD1" i="20"/>
  <c r="MD8" i="20" s="1"/>
  <c r="MD15" i="20" s="1"/>
  <c r="MD22" i="20" s="1"/>
  <c r="MD29" i="20" s="1"/>
  <c r="ME1" i="20"/>
  <c r="ME8" i="20" s="1"/>
  <c r="ME15" i="20" s="1"/>
  <c r="ME22" i="20" s="1"/>
  <c r="ME29" i="20" s="1"/>
  <c r="MF1" i="20"/>
  <c r="MF8" i="20" s="1"/>
  <c r="MF15" i="20" s="1"/>
  <c r="MF22" i="20" s="1"/>
  <c r="MF29" i="20" s="1"/>
  <c r="MG1" i="20"/>
  <c r="MG8" i="20" s="1"/>
  <c r="MG15" i="20" s="1"/>
  <c r="MG22" i="20" s="1"/>
  <c r="MG29" i="20" s="1"/>
  <c r="MH1" i="20"/>
  <c r="MH8" i="20" s="1"/>
  <c r="MH15" i="20" s="1"/>
  <c r="MH22" i="20" s="1"/>
  <c r="MH29" i="20" s="1"/>
  <c r="MI1" i="20"/>
  <c r="MI8" i="20" s="1"/>
  <c r="MI15" i="20" s="1"/>
  <c r="MI22" i="20" s="1"/>
  <c r="MI29" i="20" s="1"/>
  <c r="MJ1" i="20"/>
  <c r="MJ8" i="20" s="1"/>
  <c r="MJ15" i="20" s="1"/>
  <c r="MJ22" i="20" s="1"/>
  <c r="MJ29" i="20" s="1"/>
  <c r="EM1" i="20"/>
  <c r="EM8" i="20" s="1"/>
  <c r="EM15" i="20" s="1"/>
  <c r="EM22" i="20" s="1"/>
  <c r="EM29" i="20" s="1"/>
  <c r="EN1" i="20"/>
  <c r="EN8" i="20" s="1"/>
  <c r="EN15" i="20" s="1"/>
  <c r="EN22" i="20" s="1"/>
  <c r="EN29" i="20" s="1"/>
  <c r="EO1" i="20"/>
  <c r="EO8" i="20" s="1"/>
  <c r="EO15" i="20" s="1"/>
  <c r="EO22" i="20" s="1"/>
  <c r="EO29" i="20" s="1"/>
  <c r="EP1" i="20"/>
  <c r="EP8" i="20" s="1"/>
  <c r="EP15" i="20" s="1"/>
  <c r="EP22" i="20" s="1"/>
  <c r="EP29" i="20" s="1"/>
  <c r="EQ1" i="20"/>
  <c r="EQ8" i="20" s="1"/>
  <c r="EQ15" i="20" s="1"/>
  <c r="EQ22" i="20" s="1"/>
  <c r="EQ29" i="20" s="1"/>
  <c r="ER1" i="20"/>
  <c r="ER8" i="20" s="1"/>
  <c r="ER15" i="20" s="1"/>
  <c r="ER22" i="20" s="1"/>
  <c r="ER29" i="20" s="1"/>
  <c r="ES1" i="20"/>
  <c r="ES8" i="20" s="1"/>
  <c r="ES15" i="20" s="1"/>
  <c r="ES22" i="20" s="1"/>
  <c r="ES29" i="20" s="1"/>
  <c r="ET1" i="20"/>
  <c r="ET8" i="20" s="1"/>
  <c r="ET15" i="20" s="1"/>
  <c r="ET22" i="20" s="1"/>
  <c r="ET29" i="20" s="1"/>
  <c r="EU1" i="20"/>
  <c r="EU8" i="20" s="1"/>
  <c r="EU15" i="20" s="1"/>
  <c r="EU22" i="20" s="1"/>
  <c r="EU29" i="20" s="1"/>
  <c r="EV1" i="20"/>
  <c r="EV8" i="20" s="1"/>
  <c r="EV15" i="20" s="1"/>
  <c r="EV22" i="20" s="1"/>
  <c r="EV29" i="20" s="1"/>
  <c r="EW1" i="20"/>
  <c r="EW8" i="20" s="1"/>
  <c r="EW15" i="20" s="1"/>
  <c r="EW22" i="20" s="1"/>
  <c r="EW29" i="20" s="1"/>
  <c r="EX1" i="20"/>
  <c r="EX8" i="20" s="1"/>
  <c r="EX15" i="20" s="1"/>
  <c r="EX22" i="20" s="1"/>
  <c r="EX29" i="20" s="1"/>
  <c r="EY1" i="20"/>
  <c r="EY8" i="20" s="1"/>
  <c r="EY15" i="20" s="1"/>
  <c r="EY22" i="20" s="1"/>
  <c r="EY29" i="20" s="1"/>
  <c r="EZ1" i="20"/>
  <c r="EZ8" i="20" s="1"/>
  <c r="EZ15" i="20" s="1"/>
  <c r="EZ22" i="20" s="1"/>
  <c r="EZ29" i="20" s="1"/>
  <c r="FA1" i="20"/>
  <c r="FA8" i="20" s="1"/>
  <c r="FA15" i="20" s="1"/>
  <c r="FA22" i="20" s="1"/>
  <c r="FA29" i="20" s="1"/>
  <c r="FB1" i="20"/>
  <c r="FB8" i="20" s="1"/>
  <c r="FB15" i="20" s="1"/>
  <c r="FB22" i="20" s="1"/>
  <c r="FB29" i="20" s="1"/>
  <c r="FC1" i="20"/>
  <c r="FC8" i="20" s="1"/>
  <c r="FC15" i="20" s="1"/>
  <c r="FC22" i="20" s="1"/>
  <c r="FC29" i="20" s="1"/>
  <c r="FD1" i="20"/>
  <c r="FD8" i="20" s="1"/>
  <c r="FD15" i="20" s="1"/>
  <c r="FD22" i="20" s="1"/>
  <c r="FD29" i="20" s="1"/>
  <c r="FE1" i="20"/>
  <c r="FE8" i="20" s="1"/>
  <c r="FE15" i="20" s="1"/>
  <c r="FE22" i="20" s="1"/>
  <c r="FE29" i="20" s="1"/>
  <c r="FF1" i="20"/>
  <c r="FF8" i="20" s="1"/>
  <c r="FF15" i="20" s="1"/>
  <c r="FF22" i="20" s="1"/>
  <c r="FF29" i="20" s="1"/>
  <c r="FG1" i="20"/>
  <c r="FG8" i="20" s="1"/>
  <c r="FG15" i="20" s="1"/>
  <c r="FG22" i="20" s="1"/>
  <c r="FG29" i="20" s="1"/>
  <c r="FH1" i="20"/>
  <c r="FH8" i="20" s="1"/>
  <c r="FH15" i="20" s="1"/>
  <c r="FH22" i="20" s="1"/>
  <c r="FH29" i="20" s="1"/>
  <c r="FI1" i="20"/>
  <c r="FI8" i="20" s="1"/>
  <c r="FI15" i="20" s="1"/>
  <c r="FI22" i="20" s="1"/>
  <c r="FI29" i="20" s="1"/>
  <c r="FJ1" i="20"/>
  <c r="FJ8" i="20" s="1"/>
  <c r="FJ15" i="20" s="1"/>
  <c r="FJ22" i="20" s="1"/>
  <c r="FJ29" i="20" s="1"/>
  <c r="FK1" i="20"/>
  <c r="FK8" i="20" s="1"/>
  <c r="FK15" i="20" s="1"/>
  <c r="FK22" i="20" s="1"/>
  <c r="FK29" i="20" s="1"/>
  <c r="FL1" i="20"/>
  <c r="FL8" i="20" s="1"/>
  <c r="FL15" i="20" s="1"/>
  <c r="FL22" i="20" s="1"/>
  <c r="FL29" i="20" s="1"/>
  <c r="FM1" i="20"/>
  <c r="FM8" i="20" s="1"/>
  <c r="FM15" i="20" s="1"/>
  <c r="FM22" i="20" s="1"/>
  <c r="FM29" i="20" s="1"/>
  <c r="FN1" i="20"/>
  <c r="FN8" i="20" s="1"/>
  <c r="FN15" i="20" s="1"/>
  <c r="FN22" i="20" s="1"/>
  <c r="FN29" i="20" s="1"/>
  <c r="FO1" i="20"/>
  <c r="FO8" i="20" s="1"/>
  <c r="FO15" i="20" s="1"/>
  <c r="FO22" i="20" s="1"/>
  <c r="FO29" i="20" s="1"/>
  <c r="FP1" i="20"/>
  <c r="FP8" i="20" s="1"/>
  <c r="FP15" i="20" s="1"/>
  <c r="FP22" i="20" s="1"/>
  <c r="FP29" i="20" s="1"/>
  <c r="FQ1" i="20"/>
  <c r="FQ8" i="20" s="1"/>
  <c r="FQ15" i="20" s="1"/>
  <c r="FQ22" i="20" s="1"/>
  <c r="FQ29" i="20" s="1"/>
  <c r="FR1" i="20"/>
  <c r="FR8" i="20" s="1"/>
  <c r="FR15" i="20" s="1"/>
  <c r="FR22" i="20" s="1"/>
  <c r="FR29" i="20" s="1"/>
  <c r="FS1" i="20"/>
  <c r="FS8" i="20" s="1"/>
  <c r="FS15" i="20" s="1"/>
  <c r="FS22" i="20" s="1"/>
  <c r="FS29" i="20" s="1"/>
  <c r="FT1" i="20"/>
  <c r="FT8" i="20" s="1"/>
  <c r="FT15" i="20" s="1"/>
  <c r="FT22" i="20" s="1"/>
  <c r="FT29" i="20" s="1"/>
  <c r="FU1" i="20"/>
  <c r="FU8" i="20" s="1"/>
  <c r="FU15" i="20" s="1"/>
  <c r="FU22" i="20" s="1"/>
  <c r="FU29" i="20" s="1"/>
  <c r="FV1" i="20"/>
  <c r="FV8" i="20" s="1"/>
  <c r="FV15" i="20" s="1"/>
  <c r="FV22" i="20" s="1"/>
  <c r="FV29" i="20" s="1"/>
  <c r="FW1" i="20"/>
  <c r="FW8" i="20" s="1"/>
  <c r="FW15" i="20" s="1"/>
  <c r="FW22" i="20" s="1"/>
  <c r="FW29" i="20" s="1"/>
  <c r="FX1" i="20"/>
  <c r="FX8" i="20" s="1"/>
  <c r="FX15" i="20" s="1"/>
  <c r="FX22" i="20" s="1"/>
  <c r="FX29" i="20" s="1"/>
  <c r="FY1" i="20"/>
  <c r="FY8" i="20" s="1"/>
  <c r="FY15" i="20" s="1"/>
  <c r="FY22" i="20" s="1"/>
  <c r="FY29" i="20" s="1"/>
  <c r="FZ1" i="20"/>
  <c r="FZ8" i="20" s="1"/>
  <c r="FZ15" i="20" s="1"/>
  <c r="FZ22" i="20" s="1"/>
  <c r="FZ29" i="20" s="1"/>
  <c r="GA1" i="20"/>
  <c r="GA8" i="20" s="1"/>
  <c r="GA15" i="20" s="1"/>
  <c r="GA22" i="20" s="1"/>
  <c r="GA29" i="20" s="1"/>
  <c r="GB1" i="20"/>
  <c r="GB8" i="20" s="1"/>
  <c r="GB15" i="20" s="1"/>
  <c r="GB22" i="20" s="1"/>
  <c r="GB29" i="20" s="1"/>
  <c r="GC1" i="20"/>
  <c r="GC8" i="20" s="1"/>
  <c r="GC15" i="20" s="1"/>
  <c r="GC22" i="20" s="1"/>
  <c r="GC29" i="20" s="1"/>
  <c r="GD1" i="20"/>
  <c r="GD8" i="20" s="1"/>
  <c r="GD15" i="20" s="1"/>
  <c r="GD22" i="20" s="1"/>
  <c r="GD29" i="20" s="1"/>
  <c r="GE1" i="20"/>
  <c r="GE8" i="20" s="1"/>
  <c r="GE15" i="20" s="1"/>
  <c r="GE22" i="20" s="1"/>
  <c r="GE29" i="20" s="1"/>
  <c r="GF1" i="20"/>
  <c r="GF8" i="20" s="1"/>
  <c r="GF15" i="20" s="1"/>
  <c r="GF22" i="20" s="1"/>
  <c r="GF29" i="20" s="1"/>
  <c r="GG1" i="20"/>
  <c r="GG8" i="20" s="1"/>
  <c r="GG15" i="20" s="1"/>
  <c r="GG22" i="20" s="1"/>
  <c r="GG29" i="20" s="1"/>
  <c r="GH1" i="20"/>
  <c r="GH8" i="20" s="1"/>
  <c r="GH15" i="20" s="1"/>
  <c r="GH22" i="20" s="1"/>
  <c r="GH29" i="20" s="1"/>
  <c r="GI1" i="20"/>
  <c r="GI8" i="20" s="1"/>
  <c r="GI15" i="20" s="1"/>
  <c r="GI22" i="20" s="1"/>
  <c r="GI29" i="20" s="1"/>
  <c r="GJ1" i="20"/>
  <c r="GJ8" i="20" s="1"/>
  <c r="GJ15" i="20" s="1"/>
  <c r="GJ22" i="20" s="1"/>
  <c r="GJ29" i="20" s="1"/>
  <c r="GK1" i="20"/>
  <c r="GK8" i="20" s="1"/>
  <c r="GK15" i="20" s="1"/>
  <c r="GK22" i="20" s="1"/>
  <c r="GK29" i="20" s="1"/>
  <c r="GL1" i="20"/>
  <c r="GL8" i="20" s="1"/>
  <c r="GL15" i="20" s="1"/>
  <c r="GL22" i="20" s="1"/>
  <c r="GL29" i="20" s="1"/>
  <c r="GM1" i="20"/>
  <c r="GM8" i="20" s="1"/>
  <c r="GM15" i="20" s="1"/>
  <c r="GM22" i="20" s="1"/>
  <c r="GM29" i="20" s="1"/>
  <c r="GN1" i="20"/>
  <c r="GN8" i="20" s="1"/>
  <c r="GN15" i="20" s="1"/>
  <c r="GN22" i="20" s="1"/>
  <c r="GN29" i="20" s="1"/>
  <c r="GO1" i="20"/>
  <c r="GO8" i="20" s="1"/>
  <c r="GO15" i="20" s="1"/>
  <c r="GO22" i="20" s="1"/>
  <c r="GO29" i="20" s="1"/>
  <c r="GP1" i="20"/>
  <c r="GP8" i="20" s="1"/>
  <c r="GP15" i="20" s="1"/>
  <c r="GP22" i="20" s="1"/>
  <c r="GP29" i="20" s="1"/>
  <c r="GQ1" i="20"/>
  <c r="GQ8" i="20" s="1"/>
  <c r="GQ15" i="20" s="1"/>
  <c r="GQ22" i="20" s="1"/>
  <c r="GQ29" i="20" s="1"/>
  <c r="GR1" i="20"/>
  <c r="GR8" i="20" s="1"/>
  <c r="GR15" i="20" s="1"/>
  <c r="GR22" i="20" s="1"/>
  <c r="GR29" i="20" s="1"/>
  <c r="GS1" i="20"/>
  <c r="GS8" i="20" s="1"/>
  <c r="GS15" i="20" s="1"/>
  <c r="GS22" i="20" s="1"/>
  <c r="GS29" i="20" s="1"/>
  <c r="GT1" i="20"/>
  <c r="GT8" i="20" s="1"/>
  <c r="GT15" i="20" s="1"/>
  <c r="GT22" i="20" s="1"/>
  <c r="GT29" i="20" s="1"/>
  <c r="GU1" i="20"/>
  <c r="GU8" i="20" s="1"/>
  <c r="GU15" i="20" s="1"/>
  <c r="GU22" i="20" s="1"/>
  <c r="GU29" i="20" s="1"/>
  <c r="GV1" i="20"/>
  <c r="GV8" i="20" s="1"/>
  <c r="GV15" i="20" s="1"/>
  <c r="GV22" i="20" s="1"/>
  <c r="GV29" i="20" s="1"/>
  <c r="GW1" i="20"/>
  <c r="GW8" i="20" s="1"/>
  <c r="GW15" i="20" s="1"/>
  <c r="GW22" i="20" s="1"/>
  <c r="GW29" i="20" s="1"/>
  <c r="GX1" i="20"/>
  <c r="GX8" i="20" s="1"/>
  <c r="GX15" i="20" s="1"/>
  <c r="GX22" i="20" s="1"/>
  <c r="GX29" i="20" s="1"/>
  <c r="GY1" i="20"/>
  <c r="GY8" i="20" s="1"/>
  <c r="GY15" i="20" s="1"/>
  <c r="GY22" i="20" s="1"/>
  <c r="GY29" i="20" s="1"/>
  <c r="GZ1" i="20"/>
  <c r="GZ8" i="20" s="1"/>
  <c r="GZ15" i="20" s="1"/>
  <c r="GZ22" i="20" s="1"/>
  <c r="GZ29" i="20" s="1"/>
  <c r="HA1" i="20"/>
  <c r="HA8" i="20" s="1"/>
  <c r="HA15" i="20" s="1"/>
  <c r="HA22" i="20" s="1"/>
  <c r="HA29" i="20" s="1"/>
  <c r="HB1" i="20"/>
  <c r="HB8" i="20" s="1"/>
  <c r="HB15" i="20" s="1"/>
  <c r="HB22" i="20" s="1"/>
  <c r="HB29" i="20" s="1"/>
  <c r="HC1" i="20"/>
  <c r="HC8" i="20" s="1"/>
  <c r="HC15" i="20" s="1"/>
  <c r="HC22" i="20" s="1"/>
  <c r="HC29" i="20" s="1"/>
  <c r="HD1" i="20"/>
  <c r="HD8" i="20" s="1"/>
  <c r="HD15" i="20" s="1"/>
  <c r="HD22" i="20" s="1"/>
  <c r="HD29" i="20" s="1"/>
  <c r="HE1" i="20"/>
  <c r="HE8" i="20" s="1"/>
  <c r="HE15" i="20" s="1"/>
  <c r="HE22" i="20" s="1"/>
  <c r="HE29" i="20" s="1"/>
  <c r="HF1" i="20"/>
  <c r="HF8" i="20" s="1"/>
  <c r="HF15" i="20" s="1"/>
  <c r="HF22" i="20" s="1"/>
  <c r="HF29" i="20" s="1"/>
  <c r="HG1" i="20"/>
  <c r="HG8" i="20" s="1"/>
  <c r="HG15" i="20" s="1"/>
  <c r="HG22" i="20" s="1"/>
  <c r="HG29" i="20" s="1"/>
  <c r="HH1" i="20"/>
  <c r="HH8" i="20" s="1"/>
  <c r="HH15" i="20" s="1"/>
  <c r="HH22" i="20" s="1"/>
  <c r="HH29" i="20" s="1"/>
  <c r="HI1" i="20"/>
  <c r="HI8" i="20" s="1"/>
  <c r="HI15" i="20" s="1"/>
  <c r="HI22" i="20" s="1"/>
  <c r="HI29" i="20" s="1"/>
  <c r="HJ1" i="20"/>
  <c r="HJ8" i="20" s="1"/>
  <c r="HJ15" i="20" s="1"/>
  <c r="HJ22" i="20" s="1"/>
  <c r="HJ29" i="20" s="1"/>
  <c r="HK1" i="20"/>
  <c r="HK8" i="20" s="1"/>
  <c r="HK15" i="20" s="1"/>
  <c r="HK22" i="20" s="1"/>
  <c r="HK29" i="20" s="1"/>
  <c r="HL1" i="20"/>
  <c r="HL8" i="20" s="1"/>
  <c r="HL15" i="20" s="1"/>
  <c r="HL22" i="20" s="1"/>
  <c r="HL29" i="20" s="1"/>
  <c r="HM1" i="20"/>
  <c r="HM8" i="20" s="1"/>
  <c r="HM15" i="20" s="1"/>
  <c r="HM22" i="20" s="1"/>
  <c r="HM29" i="20" s="1"/>
  <c r="HN1" i="20"/>
  <c r="HN8" i="20" s="1"/>
  <c r="HN15" i="20" s="1"/>
  <c r="HN22" i="20" s="1"/>
  <c r="HN29" i="20" s="1"/>
  <c r="HO1" i="20"/>
  <c r="HO8" i="20" s="1"/>
  <c r="HO15" i="20" s="1"/>
  <c r="HO22" i="20" s="1"/>
  <c r="HO29" i="20" s="1"/>
  <c r="HP1" i="20"/>
  <c r="HP8" i="20" s="1"/>
  <c r="HP15" i="20" s="1"/>
  <c r="HP22" i="20" s="1"/>
  <c r="HP29" i="20" s="1"/>
  <c r="HQ1" i="20"/>
  <c r="HQ8" i="20" s="1"/>
  <c r="HQ15" i="20" s="1"/>
  <c r="HQ22" i="20" s="1"/>
  <c r="HQ29" i="20" s="1"/>
  <c r="HR1" i="20"/>
  <c r="HR8" i="20" s="1"/>
  <c r="HR15" i="20" s="1"/>
  <c r="HR22" i="20" s="1"/>
  <c r="HR29" i="20" s="1"/>
  <c r="HS1" i="20"/>
  <c r="HS8" i="20" s="1"/>
  <c r="HS15" i="20" s="1"/>
  <c r="HS22" i="20" s="1"/>
  <c r="HS29" i="20" s="1"/>
  <c r="HT1" i="20"/>
  <c r="HT8" i="20" s="1"/>
  <c r="HT15" i="20" s="1"/>
  <c r="HT22" i="20" s="1"/>
  <c r="HT29" i="20" s="1"/>
  <c r="HU1" i="20"/>
  <c r="HU8" i="20" s="1"/>
  <c r="HU15" i="20" s="1"/>
  <c r="HU22" i="20" s="1"/>
  <c r="HU29" i="20" s="1"/>
  <c r="HV1" i="20"/>
  <c r="HV8" i="20" s="1"/>
  <c r="HV15" i="20" s="1"/>
  <c r="HV22" i="20" s="1"/>
  <c r="HV29" i="20" s="1"/>
  <c r="HW1" i="20"/>
  <c r="HW8" i="20" s="1"/>
  <c r="HW15" i="20" s="1"/>
  <c r="HW22" i="20" s="1"/>
  <c r="HW29" i="20" s="1"/>
  <c r="HX1" i="20"/>
  <c r="HX8" i="20" s="1"/>
  <c r="HX15" i="20" s="1"/>
  <c r="HX22" i="20" s="1"/>
  <c r="HX29" i="20" s="1"/>
  <c r="HY1" i="20"/>
  <c r="HY8" i="20" s="1"/>
  <c r="HY15" i="20" s="1"/>
  <c r="HY22" i="20" s="1"/>
  <c r="HY29" i="20" s="1"/>
  <c r="HZ1" i="20"/>
  <c r="HZ8" i="20" s="1"/>
  <c r="HZ15" i="20" s="1"/>
  <c r="HZ22" i="20" s="1"/>
  <c r="HZ29" i="20" s="1"/>
  <c r="IA1" i="20"/>
  <c r="IA8" i="20" s="1"/>
  <c r="IA15" i="20" s="1"/>
  <c r="IA22" i="20" s="1"/>
  <c r="IA29" i="20" s="1"/>
  <c r="IB1" i="20"/>
  <c r="IB8" i="20" s="1"/>
  <c r="IB15" i="20" s="1"/>
  <c r="IB22" i="20" s="1"/>
  <c r="IB29" i="20" s="1"/>
  <c r="IC1" i="20"/>
  <c r="IC8" i="20" s="1"/>
  <c r="IC15" i="20" s="1"/>
  <c r="IC22" i="20" s="1"/>
  <c r="IC29" i="20" s="1"/>
  <c r="ID1" i="20"/>
  <c r="ID8" i="20" s="1"/>
  <c r="ID15" i="20" s="1"/>
  <c r="ID22" i="20" s="1"/>
  <c r="ID29" i="20" s="1"/>
  <c r="IE1" i="20"/>
  <c r="IE8" i="20" s="1"/>
  <c r="IE15" i="20" s="1"/>
  <c r="IE22" i="20" s="1"/>
  <c r="IE29" i="20" s="1"/>
  <c r="IF1" i="20"/>
  <c r="IF8" i="20" s="1"/>
  <c r="IF15" i="20" s="1"/>
  <c r="IF22" i="20" s="1"/>
  <c r="IF29" i="20" s="1"/>
  <c r="IG1" i="20"/>
  <c r="IG8" i="20" s="1"/>
  <c r="IG15" i="20" s="1"/>
  <c r="IG22" i="20" s="1"/>
  <c r="IG29" i="20" s="1"/>
  <c r="IH1" i="20"/>
  <c r="IH8" i="20" s="1"/>
  <c r="IH15" i="20" s="1"/>
  <c r="IH22" i="20" s="1"/>
  <c r="IH29" i="20" s="1"/>
  <c r="II1" i="20"/>
  <c r="II8" i="20" s="1"/>
  <c r="II15" i="20" s="1"/>
  <c r="II22" i="20" s="1"/>
  <c r="II29" i="20" s="1"/>
  <c r="IJ1" i="20"/>
  <c r="IJ8" i="20" s="1"/>
  <c r="IJ15" i="20" s="1"/>
  <c r="IJ22" i="20" s="1"/>
  <c r="IJ29" i="20" s="1"/>
  <c r="IK1" i="20"/>
  <c r="IK8" i="20" s="1"/>
  <c r="IK15" i="20" s="1"/>
  <c r="IK22" i="20" s="1"/>
  <c r="IK29" i="20" s="1"/>
  <c r="IL1" i="20"/>
  <c r="IL8" i="20" s="1"/>
  <c r="IL15" i="20" s="1"/>
  <c r="IL22" i="20" s="1"/>
  <c r="IL29" i="20" s="1"/>
  <c r="IM1" i="20"/>
  <c r="IM8" i="20" s="1"/>
  <c r="IM15" i="20" s="1"/>
  <c r="IM22" i="20" s="1"/>
  <c r="IM29" i="20" s="1"/>
  <c r="IN1" i="20"/>
  <c r="IN8" i="20" s="1"/>
  <c r="IN15" i="20" s="1"/>
  <c r="IN22" i="20" s="1"/>
  <c r="IN29" i="20" s="1"/>
  <c r="IO1" i="20"/>
  <c r="IO8" i="20" s="1"/>
  <c r="IO15" i="20" s="1"/>
  <c r="IO22" i="20" s="1"/>
  <c r="IO29" i="20" s="1"/>
  <c r="IP1" i="20"/>
  <c r="IP8" i="20" s="1"/>
  <c r="IP15" i="20" s="1"/>
  <c r="IP22" i="20" s="1"/>
  <c r="IP29" i="20" s="1"/>
  <c r="IQ1" i="20"/>
  <c r="IQ8" i="20" s="1"/>
  <c r="IQ15" i="20" s="1"/>
  <c r="IQ22" i="20" s="1"/>
  <c r="IQ29" i="20" s="1"/>
  <c r="IR1" i="20"/>
  <c r="IR8" i="20" s="1"/>
  <c r="IR15" i="20" s="1"/>
  <c r="IR22" i="20" s="1"/>
  <c r="IR29" i="20" s="1"/>
  <c r="IS1" i="20"/>
  <c r="IS8" i="20" s="1"/>
  <c r="IS15" i="20" s="1"/>
  <c r="IS22" i="20" s="1"/>
  <c r="IS29" i="20" s="1"/>
  <c r="IT1" i="20"/>
  <c r="IT8" i="20" s="1"/>
  <c r="IT15" i="20" s="1"/>
  <c r="IT22" i="20" s="1"/>
  <c r="IT29" i="20" s="1"/>
  <c r="IU1" i="20"/>
  <c r="IU8" i="20" s="1"/>
  <c r="IU15" i="20" s="1"/>
  <c r="IU22" i="20" s="1"/>
  <c r="IU29" i="20" s="1"/>
  <c r="IV1" i="20"/>
  <c r="IV8" i="20" s="1"/>
  <c r="IV15" i="20" s="1"/>
  <c r="IV22" i="20" s="1"/>
  <c r="IV29" i="20" s="1"/>
  <c r="IW1" i="20"/>
  <c r="IW8" i="20" s="1"/>
  <c r="IW15" i="20" s="1"/>
  <c r="IW22" i="20" s="1"/>
  <c r="IW29" i="20" s="1"/>
  <c r="IX1" i="20"/>
  <c r="IX8" i="20" s="1"/>
  <c r="IX15" i="20" s="1"/>
  <c r="IX22" i="20" s="1"/>
  <c r="IX29" i="20" s="1"/>
  <c r="IY1" i="20"/>
  <c r="IY8" i="20" s="1"/>
  <c r="IY15" i="20" s="1"/>
  <c r="IY22" i="20" s="1"/>
  <c r="IY29" i="20" s="1"/>
  <c r="IZ1" i="20"/>
  <c r="IZ8" i="20" s="1"/>
  <c r="IZ15" i="20" s="1"/>
  <c r="IZ22" i="20" s="1"/>
  <c r="IZ29" i="20" s="1"/>
  <c r="JA1" i="20"/>
  <c r="JA8" i="20" s="1"/>
  <c r="JA15" i="20" s="1"/>
  <c r="JA22" i="20" s="1"/>
  <c r="JA29" i="20" s="1"/>
  <c r="JB1" i="20"/>
  <c r="JB8" i="20" s="1"/>
  <c r="JB15" i="20" s="1"/>
  <c r="JB22" i="20" s="1"/>
  <c r="JB29" i="20" s="1"/>
  <c r="JC1" i="20"/>
  <c r="JC8" i="20" s="1"/>
  <c r="JC15" i="20" s="1"/>
  <c r="JC22" i="20" s="1"/>
  <c r="JC29" i="20" s="1"/>
  <c r="JD1" i="20"/>
  <c r="JD8" i="20" s="1"/>
  <c r="JD15" i="20" s="1"/>
  <c r="JD22" i="20" s="1"/>
  <c r="JD29" i="20" s="1"/>
  <c r="JE1" i="20"/>
  <c r="JE8" i="20" s="1"/>
  <c r="JE15" i="20" s="1"/>
  <c r="JE22" i="20" s="1"/>
  <c r="JE29" i="20" s="1"/>
  <c r="JF1" i="20"/>
  <c r="JF8" i="20" s="1"/>
  <c r="JF15" i="20" s="1"/>
  <c r="JF22" i="20" s="1"/>
  <c r="JF29" i="20" s="1"/>
  <c r="JG1" i="20"/>
  <c r="JG8" i="20" s="1"/>
  <c r="JG15" i="20" s="1"/>
  <c r="JG22" i="20" s="1"/>
  <c r="JG29" i="20" s="1"/>
  <c r="JH1" i="20"/>
  <c r="JH8" i="20" s="1"/>
  <c r="JH15" i="20" s="1"/>
  <c r="JH22" i="20" s="1"/>
  <c r="JH29" i="20" s="1"/>
  <c r="C1" i="20"/>
  <c r="C8" i="20" s="1"/>
  <c r="C15" i="20" s="1"/>
  <c r="C22" i="20" s="1"/>
  <c r="C29" i="20" s="1"/>
  <c r="D1" i="20"/>
  <c r="D8" i="20" s="1"/>
  <c r="D15" i="20" s="1"/>
  <c r="D22" i="20" s="1"/>
  <c r="D29" i="20" s="1"/>
  <c r="E1" i="20"/>
  <c r="E8" i="20" s="1"/>
  <c r="E15" i="20" s="1"/>
  <c r="E22" i="20" s="1"/>
  <c r="E29" i="20" s="1"/>
  <c r="F1" i="20"/>
  <c r="F8" i="20" s="1"/>
  <c r="F15" i="20" s="1"/>
  <c r="F22" i="20" s="1"/>
  <c r="F29" i="20" s="1"/>
  <c r="G1" i="20"/>
  <c r="G8" i="20" s="1"/>
  <c r="G15" i="20" s="1"/>
  <c r="G22" i="20" s="1"/>
  <c r="G29" i="20" s="1"/>
  <c r="H1" i="20"/>
  <c r="H8" i="20" s="1"/>
  <c r="H15" i="20" s="1"/>
  <c r="H22" i="20" s="1"/>
  <c r="H29" i="20" s="1"/>
  <c r="I1" i="20"/>
  <c r="I8" i="20" s="1"/>
  <c r="I15" i="20" s="1"/>
  <c r="I22" i="20" s="1"/>
  <c r="I29" i="20" s="1"/>
  <c r="J1" i="20"/>
  <c r="J8" i="20" s="1"/>
  <c r="J15" i="20" s="1"/>
  <c r="J22" i="20" s="1"/>
  <c r="J29" i="20" s="1"/>
  <c r="K1" i="20"/>
  <c r="K8" i="20" s="1"/>
  <c r="K15" i="20" s="1"/>
  <c r="K22" i="20" s="1"/>
  <c r="K29" i="20" s="1"/>
  <c r="L1" i="20"/>
  <c r="L8" i="20" s="1"/>
  <c r="L15" i="20" s="1"/>
  <c r="L22" i="20" s="1"/>
  <c r="L29" i="20" s="1"/>
  <c r="M1" i="20"/>
  <c r="M8" i="20" s="1"/>
  <c r="M15" i="20" s="1"/>
  <c r="M22" i="20" s="1"/>
  <c r="M29" i="20" s="1"/>
  <c r="N1" i="20"/>
  <c r="N8" i="20" s="1"/>
  <c r="N15" i="20" s="1"/>
  <c r="N22" i="20" s="1"/>
  <c r="N29" i="20" s="1"/>
  <c r="O1" i="20"/>
  <c r="O8" i="20" s="1"/>
  <c r="O15" i="20" s="1"/>
  <c r="O22" i="20" s="1"/>
  <c r="O29" i="20" s="1"/>
  <c r="P1" i="20"/>
  <c r="P8" i="20" s="1"/>
  <c r="P15" i="20" s="1"/>
  <c r="P22" i="20" s="1"/>
  <c r="P29" i="20" s="1"/>
  <c r="Q1" i="20"/>
  <c r="Q8" i="20" s="1"/>
  <c r="Q15" i="20" s="1"/>
  <c r="Q22" i="20" s="1"/>
  <c r="Q29" i="20" s="1"/>
  <c r="R1" i="20"/>
  <c r="R8" i="20" s="1"/>
  <c r="R15" i="20" s="1"/>
  <c r="R22" i="20" s="1"/>
  <c r="R29" i="20" s="1"/>
  <c r="S1" i="20"/>
  <c r="S8" i="20" s="1"/>
  <c r="S15" i="20" s="1"/>
  <c r="S22" i="20" s="1"/>
  <c r="S29" i="20" s="1"/>
  <c r="T1" i="20"/>
  <c r="T8" i="20" s="1"/>
  <c r="T15" i="20" s="1"/>
  <c r="T22" i="20" s="1"/>
  <c r="T29" i="20" s="1"/>
  <c r="U1" i="20"/>
  <c r="U8" i="20" s="1"/>
  <c r="U15" i="20" s="1"/>
  <c r="U22" i="20" s="1"/>
  <c r="U29" i="20" s="1"/>
  <c r="V1" i="20"/>
  <c r="V8" i="20" s="1"/>
  <c r="V15" i="20" s="1"/>
  <c r="V22" i="20" s="1"/>
  <c r="V29" i="20" s="1"/>
  <c r="W1" i="20"/>
  <c r="W8" i="20" s="1"/>
  <c r="W15" i="20" s="1"/>
  <c r="W22" i="20" s="1"/>
  <c r="W29" i="20" s="1"/>
  <c r="X1" i="20"/>
  <c r="X8" i="20" s="1"/>
  <c r="X15" i="20" s="1"/>
  <c r="X22" i="20" s="1"/>
  <c r="X29" i="20" s="1"/>
  <c r="Y1" i="20"/>
  <c r="Y8" i="20" s="1"/>
  <c r="Y15" i="20" s="1"/>
  <c r="Y22" i="20" s="1"/>
  <c r="Y29" i="20" s="1"/>
  <c r="Z1" i="20"/>
  <c r="Z8" i="20" s="1"/>
  <c r="Z15" i="20" s="1"/>
  <c r="Z22" i="20" s="1"/>
  <c r="Z29" i="20" s="1"/>
  <c r="AA1" i="20"/>
  <c r="AA8" i="20" s="1"/>
  <c r="AA15" i="20" s="1"/>
  <c r="AA22" i="20" s="1"/>
  <c r="AA29" i="20" s="1"/>
  <c r="AB1" i="20"/>
  <c r="AB8" i="20" s="1"/>
  <c r="AB15" i="20" s="1"/>
  <c r="AB22" i="20" s="1"/>
  <c r="AB29" i="20" s="1"/>
  <c r="AC1" i="20"/>
  <c r="AC8" i="20" s="1"/>
  <c r="AC15" i="20" s="1"/>
  <c r="AC22" i="20" s="1"/>
  <c r="AC29" i="20" s="1"/>
  <c r="AD1" i="20"/>
  <c r="AD8" i="20" s="1"/>
  <c r="AD15" i="20" s="1"/>
  <c r="AD22" i="20" s="1"/>
  <c r="AD29" i="20" s="1"/>
  <c r="AE1" i="20"/>
  <c r="AE8" i="20" s="1"/>
  <c r="AE15" i="20" s="1"/>
  <c r="AE22" i="20" s="1"/>
  <c r="AE29" i="20" s="1"/>
  <c r="AF1" i="20"/>
  <c r="AF8" i="20" s="1"/>
  <c r="AF15" i="20" s="1"/>
  <c r="AF22" i="20" s="1"/>
  <c r="AF29" i="20" s="1"/>
  <c r="AG1" i="20"/>
  <c r="AG8" i="20" s="1"/>
  <c r="AG15" i="20" s="1"/>
  <c r="AG22" i="20" s="1"/>
  <c r="AG29" i="20" s="1"/>
  <c r="AH1" i="20"/>
  <c r="AH8" i="20" s="1"/>
  <c r="AH15" i="20" s="1"/>
  <c r="AH22" i="20" s="1"/>
  <c r="AH29" i="20" s="1"/>
  <c r="AI1" i="20"/>
  <c r="AI8" i="20" s="1"/>
  <c r="AI15" i="20" s="1"/>
  <c r="AI22" i="20" s="1"/>
  <c r="AI29" i="20" s="1"/>
  <c r="AJ1" i="20"/>
  <c r="AJ8" i="20" s="1"/>
  <c r="AJ15" i="20" s="1"/>
  <c r="AJ22" i="20" s="1"/>
  <c r="AJ29" i="20" s="1"/>
  <c r="AK1" i="20"/>
  <c r="AK8" i="20" s="1"/>
  <c r="AK15" i="20" s="1"/>
  <c r="AK22" i="20" s="1"/>
  <c r="AK29" i="20" s="1"/>
  <c r="AL1" i="20"/>
  <c r="AL8" i="20" s="1"/>
  <c r="AL15" i="20" s="1"/>
  <c r="AL22" i="20" s="1"/>
  <c r="AL29" i="20" s="1"/>
  <c r="AM1" i="20"/>
  <c r="AM8" i="20" s="1"/>
  <c r="AM15" i="20" s="1"/>
  <c r="AM22" i="20" s="1"/>
  <c r="AM29" i="20" s="1"/>
  <c r="AN1" i="20"/>
  <c r="AN8" i="20" s="1"/>
  <c r="AN15" i="20" s="1"/>
  <c r="AN22" i="20" s="1"/>
  <c r="AN29" i="20" s="1"/>
  <c r="AO1" i="20"/>
  <c r="AO8" i="20" s="1"/>
  <c r="AO15" i="20" s="1"/>
  <c r="AO22" i="20" s="1"/>
  <c r="AO29" i="20" s="1"/>
  <c r="AP1" i="20"/>
  <c r="AP8" i="20" s="1"/>
  <c r="AP15" i="20" s="1"/>
  <c r="AP22" i="20" s="1"/>
  <c r="AP29" i="20" s="1"/>
  <c r="AQ1" i="20"/>
  <c r="AQ8" i="20" s="1"/>
  <c r="AQ15" i="20" s="1"/>
  <c r="AQ22" i="20" s="1"/>
  <c r="AQ29" i="20" s="1"/>
  <c r="AR1" i="20"/>
  <c r="AR8" i="20" s="1"/>
  <c r="AR15" i="20" s="1"/>
  <c r="AR22" i="20" s="1"/>
  <c r="AR29" i="20" s="1"/>
  <c r="AS1" i="20"/>
  <c r="AS8" i="20" s="1"/>
  <c r="AS15" i="20" s="1"/>
  <c r="AS22" i="20" s="1"/>
  <c r="AS29" i="20" s="1"/>
  <c r="AT1" i="20"/>
  <c r="AT8" i="20" s="1"/>
  <c r="AT15" i="20" s="1"/>
  <c r="AT22" i="20" s="1"/>
  <c r="AT29" i="20" s="1"/>
  <c r="AU1" i="20"/>
  <c r="AU8" i="20" s="1"/>
  <c r="AU15" i="20" s="1"/>
  <c r="AU22" i="20" s="1"/>
  <c r="AU29" i="20" s="1"/>
  <c r="AV1" i="20"/>
  <c r="AV8" i="20" s="1"/>
  <c r="AV15" i="20" s="1"/>
  <c r="AV22" i="20" s="1"/>
  <c r="AV29" i="20" s="1"/>
  <c r="AW1" i="20"/>
  <c r="AW8" i="20" s="1"/>
  <c r="AW15" i="20" s="1"/>
  <c r="AW22" i="20" s="1"/>
  <c r="AW29" i="20" s="1"/>
  <c r="AX1" i="20"/>
  <c r="AX8" i="20" s="1"/>
  <c r="AX15" i="20" s="1"/>
  <c r="AX22" i="20" s="1"/>
  <c r="AX29" i="20" s="1"/>
  <c r="AY1" i="20"/>
  <c r="AY8" i="20" s="1"/>
  <c r="AY15" i="20" s="1"/>
  <c r="AY22" i="20" s="1"/>
  <c r="AY29" i="20" s="1"/>
  <c r="AZ1" i="20"/>
  <c r="AZ8" i="20" s="1"/>
  <c r="AZ15" i="20" s="1"/>
  <c r="AZ22" i="20" s="1"/>
  <c r="AZ29" i="20" s="1"/>
  <c r="BA1" i="20"/>
  <c r="BA8" i="20" s="1"/>
  <c r="BA15" i="20" s="1"/>
  <c r="BA22" i="20" s="1"/>
  <c r="BA29" i="20" s="1"/>
  <c r="BB1" i="20"/>
  <c r="BB8" i="20" s="1"/>
  <c r="BB15" i="20" s="1"/>
  <c r="BB22" i="20" s="1"/>
  <c r="BB29" i="20" s="1"/>
  <c r="BC1" i="20"/>
  <c r="BC8" i="20" s="1"/>
  <c r="BC15" i="20" s="1"/>
  <c r="BC22" i="20" s="1"/>
  <c r="BC29" i="20" s="1"/>
  <c r="BD1" i="20"/>
  <c r="BD8" i="20" s="1"/>
  <c r="BD15" i="20" s="1"/>
  <c r="BD22" i="20" s="1"/>
  <c r="BD29" i="20" s="1"/>
  <c r="BE1" i="20"/>
  <c r="BE8" i="20" s="1"/>
  <c r="BE15" i="20" s="1"/>
  <c r="BE22" i="20" s="1"/>
  <c r="BE29" i="20" s="1"/>
  <c r="BF1" i="20"/>
  <c r="BF8" i="20" s="1"/>
  <c r="BF15" i="20" s="1"/>
  <c r="BF22" i="20" s="1"/>
  <c r="BF29" i="20" s="1"/>
  <c r="BG1" i="20"/>
  <c r="BG8" i="20" s="1"/>
  <c r="BG15" i="20" s="1"/>
  <c r="BG22" i="20" s="1"/>
  <c r="BG29" i="20" s="1"/>
  <c r="BH1" i="20"/>
  <c r="BH8" i="20" s="1"/>
  <c r="BH15" i="20" s="1"/>
  <c r="BH22" i="20" s="1"/>
  <c r="BH29" i="20" s="1"/>
  <c r="BI1" i="20"/>
  <c r="BI8" i="20" s="1"/>
  <c r="BI15" i="20" s="1"/>
  <c r="BI22" i="20" s="1"/>
  <c r="BI29" i="20" s="1"/>
  <c r="BJ1" i="20"/>
  <c r="BJ8" i="20" s="1"/>
  <c r="BJ15" i="20" s="1"/>
  <c r="BJ22" i="20" s="1"/>
  <c r="BJ29" i="20" s="1"/>
  <c r="BK1" i="20"/>
  <c r="BK8" i="20" s="1"/>
  <c r="BK15" i="20" s="1"/>
  <c r="BK22" i="20" s="1"/>
  <c r="BK29" i="20" s="1"/>
  <c r="BL1" i="20"/>
  <c r="BL8" i="20" s="1"/>
  <c r="BL15" i="20" s="1"/>
  <c r="BL22" i="20" s="1"/>
  <c r="BL29" i="20" s="1"/>
  <c r="BM1" i="20"/>
  <c r="BM8" i="20" s="1"/>
  <c r="BM15" i="20" s="1"/>
  <c r="BM22" i="20" s="1"/>
  <c r="BM29" i="20" s="1"/>
  <c r="BN1" i="20"/>
  <c r="BN8" i="20" s="1"/>
  <c r="BN15" i="20" s="1"/>
  <c r="BN22" i="20" s="1"/>
  <c r="BN29" i="20" s="1"/>
  <c r="BO1" i="20"/>
  <c r="BO8" i="20" s="1"/>
  <c r="BO15" i="20" s="1"/>
  <c r="BO22" i="20" s="1"/>
  <c r="BO29" i="20" s="1"/>
  <c r="BP1" i="20"/>
  <c r="BP8" i="20" s="1"/>
  <c r="BP15" i="20" s="1"/>
  <c r="BP22" i="20" s="1"/>
  <c r="BP29" i="20" s="1"/>
  <c r="BQ1" i="20"/>
  <c r="BQ8" i="20" s="1"/>
  <c r="BQ15" i="20" s="1"/>
  <c r="BQ22" i="20" s="1"/>
  <c r="BQ29" i="20" s="1"/>
  <c r="BR1" i="20"/>
  <c r="BR8" i="20" s="1"/>
  <c r="BR15" i="20" s="1"/>
  <c r="BR22" i="20" s="1"/>
  <c r="BR29" i="20" s="1"/>
  <c r="BS1" i="20"/>
  <c r="BS8" i="20" s="1"/>
  <c r="BS15" i="20" s="1"/>
  <c r="BS22" i="20" s="1"/>
  <c r="BS29" i="20" s="1"/>
  <c r="BT1" i="20"/>
  <c r="BT8" i="20" s="1"/>
  <c r="BT15" i="20" s="1"/>
  <c r="BT22" i="20" s="1"/>
  <c r="BT29" i="20" s="1"/>
  <c r="BU1" i="20"/>
  <c r="BU8" i="20" s="1"/>
  <c r="BU15" i="20" s="1"/>
  <c r="BU22" i="20" s="1"/>
  <c r="BU29" i="20" s="1"/>
  <c r="BV1" i="20"/>
  <c r="BV8" i="20" s="1"/>
  <c r="BV15" i="20" s="1"/>
  <c r="BV22" i="20" s="1"/>
  <c r="BV29" i="20" s="1"/>
  <c r="BW1" i="20"/>
  <c r="BW8" i="20" s="1"/>
  <c r="BW15" i="20" s="1"/>
  <c r="BW22" i="20" s="1"/>
  <c r="BW29" i="20" s="1"/>
  <c r="BX1" i="20"/>
  <c r="BX8" i="20" s="1"/>
  <c r="BX15" i="20" s="1"/>
  <c r="BX22" i="20" s="1"/>
  <c r="BX29" i="20" s="1"/>
  <c r="BY1" i="20"/>
  <c r="BY8" i="20" s="1"/>
  <c r="BY15" i="20" s="1"/>
  <c r="BY22" i="20" s="1"/>
  <c r="BY29" i="20" s="1"/>
  <c r="BZ1" i="20"/>
  <c r="BZ8" i="20" s="1"/>
  <c r="BZ15" i="20" s="1"/>
  <c r="BZ22" i="20" s="1"/>
  <c r="BZ29" i="20" s="1"/>
  <c r="CA1" i="20"/>
  <c r="CA8" i="20" s="1"/>
  <c r="CA15" i="20" s="1"/>
  <c r="CA22" i="20" s="1"/>
  <c r="CA29" i="20" s="1"/>
  <c r="CB1" i="20"/>
  <c r="CB8" i="20" s="1"/>
  <c r="CB15" i="20" s="1"/>
  <c r="CB22" i="20" s="1"/>
  <c r="CB29" i="20" s="1"/>
  <c r="CC1" i="20"/>
  <c r="CC8" i="20" s="1"/>
  <c r="CC15" i="20" s="1"/>
  <c r="CC22" i="20" s="1"/>
  <c r="CC29" i="20" s="1"/>
  <c r="CD1" i="20"/>
  <c r="CD8" i="20" s="1"/>
  <c r="CD15" i="20" s="1"/>
  <c r="CD22" i="20" s="1"/>
  <c r="CD29" i="20" s="1"/>
  <c r="CE1" i="20"/>
  <c r="CE8" i="20" s="1"/>
  <c r="CE15" i="20" s="1"/>
  <c r="CE22" i="20" s="1"/>
  <c r="CE29" i="20" s="1"/>
  <c r="CF1" i="20"/>
  <c r="CF8" i="20" s="1"/>
  <c r="CF15" i="20" s="1"/>
  <c r="CF22" i="20" s="1"/>
  <c r="CF29" i="20" s="1"/>
  <c r="CG1" i="20"/>
  <c r="CG8" i="20" s="1"/>
  <c r="CG15" i="20" s="1"/>
  <c r="CG22" i="20" s="1"/>
  <c r="CG29" i="20" s="1"/>
  <c r="CH1" i="20"/>
  <c r="CH8" i="20" s="1"/>
  <c r="CH15" i="20" s="1"/>
  <c r="CH22" i="20" s="1"/>
  <c r="CH29" i="20" s="1"/>
  <c r="CI1" i="20"/>
  <c r="CI8" i="20" s="1"/>
  <c r="CI15" i="20" s="1"/>
  <c r="CI22" i="20" s="1"/>
  <c r="CI29" i="20" s="1"/>
  <c r="CJ1" i="20"/>
  <c r="CJ8" i="20" s="1"/>
  <c r="CJ15" i="20" s="1"/>
  <c r="CJ22" i="20" s="1"/>
  <c r="CJ29" i="20" s="1"/>
  <c r="CK1" i="20"/>
  <c r="CK8" i="20" s="1"/>
  <c r="CK15" i="20" s="1"/>
  <c r="CK22" i="20" s="1"/>
  <c r="CK29" i="20" s="1"/>
  <c r="CL1" i="20"/>
  <c r="CL8" i="20" s="1"/>
  <c r="CL15" i="20" s="1"/>
  <c r="CL22" i="20" s="1"/>
  <c r="CL29" i="20" s="1"/>
  <c r="CM1" i="20"/>
  <c r="CM8" i="20" s="1"/>
  <c r="CM15" i="20" s="1"/>
  <c r="CM22" i="20" s="1"/>
  <c r="CM29" i="20" s="1"/>
  <c r="CN1" i="20"/>
  <c r="CN8" i="20" s="1"/>
  <c r="CN15" i="20" s="1"/>
  <c r="CN22" i="20" s="1"/>
  <c r="CN29" i="20" s="1"/>
  <c r="CO1" i="20"/>
  <c r="CO8" i="20" s="1"/>
  <c r="CO15" i="20" s="1"/>
  <c r="CO22" i="20" s="1"/>
  <c r="CO29" i="20" s="1"/>
  <c r="CP1" i="20"/>
  <c r="CP8" i="20" s="1"/>
  <c r="CP15" i="20" s="1"/>
  <c r="CP22" i="20" s="1"/>
  <c r="CP29" i="20" s="1"/>
  <c r="CQ1" i="20"/>
  <c r="CQ8" i="20" s="1"/>
  <c r="CQ15" i="20" s="1"/>
  <c r="CQ22" i="20" s="1"/>
  <c r="CQ29" i="20" s="1"/>
  <c r="CR1" i="20"/>
  <c r="CR8" i="20" s="1"/>
  <c r="CR15" i="20" s="1"/>
  <c r="CR22" i="20" s="1"/>
  <c r="CR29" i="20" s="1"/>
  <c r="CS1" i="20"/>
  <c r="CS8" i="20" s="1"/>
  <c r="CS15" i="20" s="1"/>
  <c r="CS22" i="20" s="1"/>
  <c r="CS29" i="20" s="1"/>
  <c r="CT1" i="20"/>
  <c r="CT8" i="20" s="1"/>
  <c r="CT15" i="20" s="1"/>
  <c r="CT22" i="20" s="1"/>
  <c r="CT29" i="20" s="1"/>
  <c r="CU1" i="20"/>
  <c r="CU8" i="20" s="1"/>
  <c r="CU15" i="20" s="1"/>
  <c r="CU22" i="20" s="1"/>
  <c r="CU29" i="20" s="1"/>
  <c r="CV1" i="20"/>
  <c r="CV8" i="20" s="1"/>
  <c r="CV15" i="20" s="1"/>
  <c r="CV22" i="20" s="1"/>
  <c r="CV29" i="20" s="1"/>
  <c r="CW1" i="20"/>
  <c r="CW8" i="20" s="1"/>
  <c r="CW15" i="20" s="1"/>
  <c r="CW22" i="20" s="1"/>
  <c r="CW29" i="20" s="1"/>
  <c r="CX1" i="20"/>
  <c r="CX8" i="20" s="1"/>
  <c r="CX15" i="20" s="1"/>
  <c r="CX22" i="20" s="1"/>
  <c r="CX29" i="20" s="1"/>
  <c r="CY1" i="20"/>
  <c r="CY8" i="20" s="1"/>
  <c r="CY15" i="20" s="1"/>
  <c r="CY22" i="20" s="1"/>
  <c r="CY29" i="20" s="1"/>
  <c r="CZ1" i="20"/>
  <c r="CZ8" i="20" s="1"/>
  <c r="CZ15" i="20" s="1"/>
  <c r="CZ22" i="20" s="1"/>
  <c r="CZ29" i="20" s="1"/>
  <c r="DA1" i="20"/>
  <c r="DA8" i="20" s="1"/>
  <c r="DA15" i="20" s="1"/>
  <c r="DA22" i="20" s="1"/>
  <c r="DA29" i="20" s="1"/>
  <c r="DB1" i="20"/>
  <c r="DB8" i="20" s="1"/>
  <c r="DB15" i="20" s="1"/>
  <c r="DB22" i="20" s="1"/>
  <c r="DB29" i="20" s="1"/>
  <c r="DC1" i="20"/>
  <c r="DC8" i="20" s="1"/>
  <c r="DC15" i="20" s="1"/>
  <c r="DC22" i="20" s="1"/>
  <c r="DC29" i="20" s="1"/>
  <c r="DD1" i="20"/>
  <c r="DD8" i="20" s="1"/>
  <c r="DD15" i="20" s="1"/>
  <c r="DD22" i="20" s="1"/>
  <c r="DD29" i="20" s="1"/>
  <c r="DE1" i="20"/>
  <c r="DE8" i="20" s="1"/>
  <c r="DE15" i="20" s="1"/>
  <c r="DE22" i="20" s="1"/>
  <c r="DE29" i="20" s="1"/>
  <c r="DF1" i="20"/>
  <c r="DF8" i="20" s="1"/>
  <c r="DF15" i="20" s="1"/>
  <c r="DF22" i="20" s="1"/>
  <c r="DF29" i="20" s="1"/>
  <c r="DG1" i="20"/>
  <c r="DG8" i="20" s="1"/>
  <c r="DG15" i="20" s="1"/>
  <c r="DG22" i="20" s="1"/>
  <c r="DG29" i="20" s="1"/>
  <c r="DH1" i="20"/>
  <c r="DH8" i="20" s="1"/>
  <c r="DH15" i="20" s="1"/>
  <c r="DH22" i="20" s="1"/>
  <c r="DH29" i="20" s="1"/>
  <c r="DI1" i="20"/>
  <c r="DI8" i="20" s="1"/>
  <c r="DI15" i="20" s="1"/>
  <c r="DI22" i="20" s="1"/>
  <c r="DI29" i="20" s="1"/>
  <c r="DJ1" i="20"/>
  <c r="DJ8" i="20" s="1"/>
  <c r="DJ15" i="20" s="1"/>
  <c r="DJ22" i="20" s="1"/>
  <c r="DJ29" i="20" s="1"/>
  <c r="DK1" i="20"/>
  <c r="DK8" i="20" s="1"/>
  <c r="DK15" i="20" s="1"/>
  <c r="DK22" i="20" s="1"/>
  <c r="DK29" i="20" s="1"/>
  <c r="DL1" i="20"/>
  <c r="DL8" i="20" s="1"/>
  <c r="DL15" i="20" s="1"/>
  <c r="DL22" i="20" s="1"/>
  <c r="DL29" i="20" s="1"/>
  <c r="DM1" i="20"/>
  <c r="DM8" i="20" s="1"/>
  <c r="DM15" i="20" s="1"/>
  <c r="DM22" i="20" s="1"/>
  <c r="DM29" i="20" s="1"/>
  <c r="DN1" i="20"/>
  <c r="DN8" i="20" s="1"/>
  <c r="DN15" i="20" s="1"/>
  <c r="DN22" i="20" s="1"/>
  <c r="DN29" i="20" s="1"/>
  <c r="DO1" i="20"/>
  <c r="DO8" i="20" s="1"/>
  <c r="DO15" i="20" s="1"/>
  <c r="DO22" i="20" s="1"/>
  <c r="DO29" i="20" s="1"/>
  <c r="DP1" i="20"/>
  <c r="DP8" i="20" s="1"/>
  <c r="DP15" i="20" s="1"/>
  <c r="DP22" i="20" s="1"/>
  <c r="DP29" i="20" s="1"/>
  <c r="DQ1" i="20"/>
  <c r="DQ8" i="20" s="1"/>
  <c r="DQ15" i="20" s="1"/>
  <c r="DQ22" i="20" s="1"/>
  <c r="DQ29" i="20" s="1"/>
  <c r="DR1" i="20"/>
  <c r="DR8" i="20" s="1"/>
  <c r="DR15" i="20" s="1"/>
  <c r="DR22" i="20" s="1"/>
  <c r="DR29" i="20" s="1"/>
  <c r="DS1" i="20"/>
  <c r="DS8" i="20" s="1"/>
  <c r="DS15" i="20" s="1"/>
  <c r="DS22" i="20" s="1"/>
  <c r="DS29" i="20" s="1"/>
  <c r="DT1" i="20"/>
  <c r="DT8" i="20" s="1"/>
  <c r="DT15" i="20" s="1"/>
  <c r="DT22" i="20" s="1"/>
  <c r="DT29" i="20" s="1"/>
  <c r="DU1" i="20"/>
  <c r="DU8" i="20" s="1"/>
  <c r="DU15" i="20" s="1"/>
  <c r="DU22" i="20" s="1"/>
  <c r="DU29" i="20" s="1"/>
  <c r="DV1" i="20"/>
  <c r="DV8" i="20" s="1"/>
  <c r="DV15" i="20" s="1"/>
  <c r="DV22" i="20" s="1"/>
  <c r="DV29" i="20" s="1"/>
  <c r="DW1" i="20"/>
  <c r="DW8" i="20" s="1"/>
  <c r="DW15" i="20" s="1"/>
  <c r="DW22" i="20" s="1"/>
  <c r="DW29" i="20" s="1"/>
  <c r="DX1" i="20"/>
  <c r="DX8" i="20" s="1"/>
  <c r="DX15" i="20" s="1"/>
  <c r="DX22" i="20" s="1"/>
  <c r="DX29" i="20" s="1"/>
  <c r="DY1" i="20"/>
  <c r="DY8" i="20" s="1"/>
  <c r="DY15" i="20" s="1"/>
  <c r="DY22" i="20" s="1"/>
  <c r="DY29" i="20" s="1"/>
  <c r="DZ1" i="20"/>
  <c r="DZ8" i="20" s="1"/>
  <c r="DZ15" i="20" s="1"/>
  <c r="DZ22" i="20" s="1"/>
  <c r="DZ29" i="20" s="1"/>
  <c r="EA1" i="20"/>
  <c r="EA8" i="20" s="1"/>
  <c r="EA15" i="20" s="1"/>
  <c r="EA22" i="20" s="1"/>
  <c r="EA29" i="20" s="1"/>
  <c r="EB1" i="20"/>
  <c r="EB8" i="20" s="1"/>
  <c r="EB15" i="20" s="1"/>
  <c r="EB22" i="20" s="1"/>
  <c r="EB29" i="20" s="1"/>
  <c r="EC1" i="20"/>
  <c r="EC8" i="20" s="1"/>
  <c r="EC15" i="20" s="1"/>
  <c r="EC22" i="20" s="1"/>
  <c r="EC29" i="20" s="1"/>
  <c r="ED1" i="20"/>
  <c r="ED8" i="20" s="1"/>
  <c r="ED15" i="20" s="1"/>
  <c r="ED22" i="20" s="1"/>
  <c r="ED29" i="20" s="1"/>
  <c r="EE1" i="20"/>
  <c r="EE8" i="20" s="1"/>
  <c r="EE15" i="20" s="1"/>
  <c r="EE22" i="20" s="1"/>
  <c r="EE29" i="20" s="1"/>
  <c r="EF1" i="20"/>
  <c r="EF8" i="20" s="1"/>
  <c r="EF15" i="20" s="1"/>
  <c r="EF22" i="20" s="1"/>
  <c r="EF29" i="20" s="1"/>
  <c r="EG1" i="20"/>
  <c r="EG8" i="20" s="1"/>
  <c r="EG15" i="20" s="1"/>
  <c r="EG22" i="20" s="1"/>
  <c r="EG29" i="20" s="1"/>
  <c r="EH1" i="20"/>
  <c r="EH8" i="20" s="1"/>
  <c r="EH15" i="20" s="1"/>
  <c r="EH22" i="20" s="1"/>
  <c r="EH29" i="20" s="1"/>
  <c r="EI1" i="20"/>
  <c r="EI8" i="20" s="1"/>
  <c r="EI15" i="20" s="1"/>
  <c r="EI22" i="20" s="1"/>
  <c r="EI29" i="20" s="1"/>
  <c r="EJ1" i="20"/>
  <c r="EJ8" i="20" s="1"/>
  <c r="EJ15" i="20" s="1"/>
  <c r="EJ22" i="20" s="1"/>
  <c r="EJ29" i="20" s="1"/>
  <c r="EK1" i="20"/>
  <c r="EK8" i="20" s="1"/>
  <c r="EK15" i="20" s="1"/>
  <c r="EK22" i="20" s="1"/>
  <c r="EK29" i="20" s="1"/>
  <c r="EL1" i="20"/>
  <c r="EL8" i="20" s="1"/>
  <c r="EL15" i="20" s="1"/>
  <c r="EL22" i="20" s="1"/>
  <c r="EL29" i="20" s="1"/>
  <c r="X196" i="2"/>
  <c r="Y196" i="2"/>
  <c r="Z196" i="2"/>
  <c r="AA196" i="2"/>
  <c r="AB196" i="2"/>
  <c r="AC196" i="2"/>
  <c r="AD196" i="2"/>
  <c r="AE196" i="2"/>
  <c r="AF196" i="2"/>
  <c r="C206" i="2"/>
  <c r="C207" i="2"/>
  <c r="C208" i="2"/>
  <c r="B208" i="2"/>
  <c r="B207" i="2"/>
  <c r="B206" i="2"/>
  <c r="B33" i="18" l="1" a="1"/>
  <c r="C38" i="24"/>
  <c r="Q384" i="24"/>
  <c r="S384" i="24" s="1"/>
  <c r="R384" i="24" s="1"/>
  <c r="B40" i="23"/>
  <c r="A40" i="23" s="1"/>
  <c r="A39" i="23"/>
  <c r="C19" i="18"/>
  <c r="K19" i="18"/>
  <c r="S19" i="18"/>
  <c r="AA19" i="18"/>
  <c r="AI19" i="18"/>
  <c r="AQ19" i="18"/>
  <c r="AY19" i="18"/>
  <c r="BG19" i="18"/>
  <c r="BO19" i="18"/>
  <c r="BW19" i="18"/>
  <c r="CE19" i="18"/>
  <c r="CM19" i="18"/>
  <c r="CU19" i="18"/>
  <c r="DC19" i="18"/>
  <c r="DK19" i="18"/>
  <c r="DS19" i="18"/>
  <c r="EA19" i="18"/>
  <c r="EI19" i="18"/>
  <c r="EQ19" i="18"/>
  <c r="EY19" i="18"/>
  <c r="FG19" i="18"/>
  <c r="FO19" i="18"/>
  <c r="FW19" i="18"/>
  <c r="GE19" i="18"/>
  <c r="GM19" i="18"/>
  <c r="GU19" i="18"/>
  <c r="HC19" i="18"/>
  <c r="HK19" i="18"/>
  <c r="HS19" i="18"/>
  <c r="IA19" i="18"/>
  <c r="II19" i="18"/>
  <c r="IQ19" i="18"/>
  <c r="IY19" i="18"/>
  <c r="JG19" i="18"/>
  <c r="JO19" i="18"/>
  <c r="JW19" i="18"/>
  <c r="KE19" i="18"/>
  <c r="KM19" i="18"/>
  <c r="KU19" i="18"/>
  <c r="LC19" i="18"/>
  <c r="LK19" i="18"/>
  <c r="LS19" i="18"/>
  <c r="MA19" i="18"/>
  <c r="MI19" i="18"/>
  <c r="G20" i="18"/>
  <c r="O20" i="18"/>
  <c r="W20" i="18"/>
  <c r="AE20" i="18"/>
  <c r="AM20" i="18"/>
  <c r="AU20" i="18"/>
  <c r="BC20" i="18"/>
  <c r="BK20" i="18"/>
  <c r="BS20" i="18"/>
  <c r="CA20" i="18"/>
  <c r="CI20" i="18"/>
  <c r="CQ20" i="18"/>
  <c r="CY20" i="18"/>
  <c r="DG20" i="18"/>
  <c r="DO20" i="18"/>
  <c r="DW20" i="18"/>
  <c r="EE20" i="18"/>
  <c r="EM20" i="18"/>
  <c r="EU20" i="18"/>
  <c r="FC20" i="18"/>
  <c r="FK20" i="18"/>
  <c r="FS20" i="18"/>
  <c r="GA20" i="18"/>
  <c r="GI20" i="18"/>
  <c r="GQ20" i="18"/>
  <c r="GY20" i="18"/>
  <c r="HG20" i="18"/>
  <c r="HO20" i="18"/>
  <c r="HW20" i="18"/>
  <c r="IE20" i="18"/>
  <c r="IM20" i="18"/>
  <c r="IU20" i="18"/>
  <c r="JC20" i="18"/>
  <c r="JK20" i="18"/>
  <c r="JS20" i="18"/>
  <c r="KA20" i="18"/>
  <c r="KI20" i="18"/>
  <c r="KQ20" i="18"/>
  <c r="KY20" i="18"/>
  <c r="LG20" i="18"/>
  <c r="LO20" i="18"/>
  <c r="F19" i="18"/>
  <c r="N19" i="18"/>
  <c r="V19" i="18"/>
  <c r="AD19" i="18"/>
  <c r="AL19" i="18"/>
  <c r="AT19" i="18"/>
  <c r="BB19" i="18"/>
  <c r="BJ19" i="18"/>
  <c r="BR19" i="18"/>
  <c r="BZ19" i="18"/>
  <c r="CH19" i="18"/>
  <c r="CP19" i="18"/>
  <c r="CX19" i="18"/>
  <c r="DF19" i="18"/>
  <c r="DN19" i="18"/>
  <c r="DV19" i="18"/>
  <c r="ED19" i="18"/>
  <c r="EL19" i="18"/>
  <c r="ET19" i="18"/>
  <c r="FB19" i="18"/>
  <c r="FJ19" i="18"/>
  <c r="FR19" i="18"/>
  <c r="FZ19" i="18"/>
  <c r="GH19" i="18"/>
  <c r="GP19" i="18"/>
  <c r="GX19" i="18"/>
  <c r="HF19" i="18"/>
  <c r="HN19" i="18"/>
  <c r="HV19" i="18"/>
  <c r="ID19" i="18"/>
  <c r="IL19" i="18"/>
  <c r="IT19" i="18"/>
  <c r="JB19" i="18"/>
  <c r="JJ19" i="18"/>
  <c r="JR19" i="18"/>
  <c r="JZ19" i="18"/>
  <c r="KH19" i="18"/>
  <c r="KP19" i="18"/>
  <c r="KX19" i="18"/>
  <c r="LF19" i="18"/>
  <c r="LN19" i="18"/>
  <c r="LV19" i="18"/>
  <c r="MD19" i="18"/>
  <c r="B20" i="18"/>
  <c r="J20" i="18"/>
  <c r="R20" i="18"/>
  <c r="Z20" i="18"/>
  <c r="AH20" i="18"/>
  <c r="AP20" i="18"/>
  <c r="AX20" i="18"/>
  <c r="BF20" i="18"/>
  <c r="BN20" i="18"/>
  <c r="BV20" i="18"/>
  <c r="CD20" i="18"/>
  <c r="CL20" i="18"/>
  <c r="CT20" i="18"/>
  <c r="DB20" i="18"/>
  <c r="DJ20" i="18"/>
  <c r="DR20" i="18"/>
  <c r="DZ20" i="18"/>
  <c r="EH20" i="18"/>
  <c r="EP20" i="18"/>
  <c r="EX20" i="18"/>
  <c r="FF20" i="18"/>
  <c r="FN20" i="18"/>
  <c r="FV20" i="18"/>
  <c r="GD20" i="18"/>
  <c r="GL20" i="18"/>
  <c r="GT20" i="18"/>
  <c r="HB20" i="18"/>
  <c r="HJ20" i="18"/>
  <c r="HR20" i="18"/>
  <c r="HZ20" i="18"/>
  <c r="IH20" i="18"/>
  <c r="IP20" i="18"/>
  <c r="IX20" i="18"/>
  <c r="JF20" i="18"/>
  <c r="JN20" i="18"/>
  <c r="JV20" i="18"/>
  <c r="KD20" i="18"/>
  <c r="KL20" i="18"/>
  <c r="KT20" i="18"/>
  <c r="LB20" i="18"/>
  <c r="LJ20" i="18"/>
  <c r="LR20" i="18"/>
  <c r="G19" i="18"/>
  <c r="O19" i="18"/>
  <c r="W19" i="18"/>
  <c r="AE19" i="18"/>
  <c r="AM19" i="18"/>
  <c r="AU19" i="18"/>
  <c r="BC19" i="18"/>
  <c r="BK19" i="18"/>
  <c r="BS19" i="18"/>
  <c r="CA19" i="18"/>
  <c r="CI19" i="18"/>
  <c r="CQ19" i="18"/>
  <c r="CY19" i="18"/>
  <c r="DG19" i="18"/>
  <c r="DO19" i="18"/>
  <c r="DW19" i="18"/>
  <c r="EE19" i="18"/>
  <c r="EM19" i="18"/>
  <c r="EU19" i="18"/>
  <c r="FC19" i="18"/>
  <c r="FK19" i="18"/>
  <c r="FS19" i="18"/>
  <c r="GA19" i="18"/>
  <c r="GI19" i="18"/>
  <c r="GQ19" i="18"/>
  <c r="GY19" i="18"/>
  <c r="HG19" i="18"/>
  <c r="HO19" i="18"/>
  <c r="HW19" i="18"/>
  <c r="IE19" i="18"/>
  <c r="IM19" i="18"/>
  <c r="IU19" i="18"/>
  <c r="JC19" i="18"/>
  <c r="JK19" i="18"/>
  <c r="JS19" i="18"/>
  <c r="KA19" i="18"/>
  <c r="KI19" i="18"/>
  <c r="KQ19" i="18"/>
  <c r="KY19" i="18"/>
  <c r="LG19" i="18"/>
  <c r="LO19" i="18"/>
  <c r="LW19" i="18"/>
  <c r="ME19" i="18"/>
  <c r="C20" i="18"/>
  <c r="K20" i="18"/>
  <c r="S20" i="18"/>
  <c r="AA20" i="18"/>
  <c r="AI20" i="18"/>
  <c r="AQ20" i="18"/>
  <c r="AY20" i="18"/>
  <c r="BG20" i="18"/>
  <c r="BO20" i="18"/>
  <c r="BW20" i="18"/>
  <c r="CE20" i="18"/>
  <c r="CM20" i="18"/>
  <c r="CU20" i="18"/>
  <c r="DC20" i="18"/>
  <c r="DK20" i="18"/>
  <c r="DS20" i="18"/>
  <c r="EA20" i="18"/>
  <c r="EI20" i="18"/>
  <c r="EQ20" i="18"/>
  <c r="EY20" i="18"/>
  <c r="FG20" i="18"/>
  <c r="FO20" i="18"/>
  <c r="FW20" i="18"/>
  <c r="GE20" i="18"/>
  <c r="GM20" i="18"/>
  <c r="GU20" i="18"/>
  <c r="HC20" i="18"/>
  <c r="HK20" i="18"/>
  <c r="HS20" i="18"/>
  <c r="IA20" i="18"/>
  <c r="II20" i="18"/>
  <c r="IQ20" i="18"/>
  <c r="IY20" i="18"/>
  <c r="JG20" i="18"/>
  <c r="JO20" i="18"/>
  <c r="JW20" i="18"/>
  <c r="KE20" i="18"/>
  <c r="KM20" i="18"/>
  <c r="KU20" i="18"/>
  <c r="LC20" i="18"/>
  <c r="LK20" i="18"/>
  <c r="LS20" i="18"/>
  <c r="D19" i="18"/>
  <c r="Q19" i="18"/>
  <c r="AC19" i="18"/>
  <c r="AP19" i="18"/>
  <c r="BD19" i="18"/>
  <c r="BP19" i="18"/>
  <c r="CC19" i="18"/>
  <c r="CO19" i="18"/>
  <c r="DB19" i="18"/>
  <c r="DP19" i="18"/>
  <c r="EB19" i="18"/>
  <c r="EO19" i="18"/>
  <c r="FA19" i="18"/>
  <c r="FN19" i="18"/>
  <c r="GB19" i="18"/>
  <c r="GN19" i="18"/>
  <c r="HA19" i="18"/>
  <c r="HM19" i="18"/>
  <c r="HZ19" i="18"/>
  <c r="IN19" i="18"/>
  <c r="IZ19" i="18"/>
  <c r="JM19" i="18"/>
  <c r="JY19" i="18"/>
  <c r="KL19" i="18"/>
  <c r="KZ19" i="18"/>
  <c r="LL19" i="18"/>
  <c r="LY19" i="18"/>
  <c r="MK19" i="18"/>
  <c r="N20" i="18"/>
  <c r="AB20" i="18"/>
  <c r="AN20" i="18"/>
  <c r="BA20" i="18"/>
  <c r="BM20" i="18"/>
  <c r="BZ20" i="18"/>
  <c r="CN20" i="18"/>
  <c r="CZ20" i="18"/>
  <c r="DM20" i="18"/>
  <c r="DY20" i="18"/>
  <c r="EL20" i="18"/>
  <c r="EZ20" i="18"/>
  <c r="FL20" i="18"/>
  <c r="FY20" i="18"/>
  <c r="GK20" i="18"/>
  <c r="GX20" i="18"/>
  <c r="HL20" i="18"/>
  <c r="HX20" i="18"/>
  <c r="IK20" i="18"/>
  <c r="IW20" i="18"/>
  <c r="JJ20" i="18"/>
  <c r="JX20" i="18"/>
  <c r="KJ20" i="18"/>
  <c r="KW20" i="18"/>
  <c r="LI20" i="18"/>
  <c r="LV20" i="18"/>
  <c r="MD20" i="18"/>
  <c r="B21" i="18"/>
  <c r="J21" i="18"/>
  <c r="R21" i="18"/>
  <c r="Z21" i="18"/>
  <c r="AH21" i="18"/>
  <c r="AP21" i="18"/>
  <c r="AX21" i="18"/>
  <c r="BF21" i="18"/>
  <c r="BN21" i="18"/>
  <c r="BV21" i="18"/>
  <c r="CD21" i="18"/>
  <c r="CL21" i="18"/>
  <c r="CT21" i="18"/>
  <c r="DB21" i="18"/>
  <c r="DJ21" i="18"/>
  <c r="DR21" i="18"/>
  <c r="DZ21" i="18"/>
  <c r="EH21" i="18"/>
  <c r="EP21" i="18"/>
  <c r="EX21" i="18"/>
  <c r="FF21" i="18"/>
  <c r="FN21" i="18"/>
  <c r="FV21" i="18"/>
  <c r="GD21" i="18"/>
  <c r="GL21" i="18"/>
  <c r="GT21" i="18"/>
  <c r="HB21" i="18"/>
  <c r="HJ21" i="18"/>
  <c r="HR21" i="18"/>
  <c r="HZ21" i="18"/>
  <c r="IH21" i="18"/>
  <c r="IP21" i="18"/>
  <c r="IX21" i="18"/>
  <c r="JF21" i="18"/>
  <c r="JN21" i="18"/>
  <c r="JV21" i="18"/>
  <c r="KD21" i="18"/>
  <c r="KL21" i="18"/>
  <c r="KT21" i="18"/>
  <c r="LB21" i="18"/>
  <c r="LJ21" i="18"/>
  <c r="LR21" i="18"/>
  <c r="LZ21" i="18"/>
  <c r="MH21" i="18"/>
  <c r="F22" i="18"/>
  <c r="N22" i="18"/>
  <c r="V22" i="18"/>
  <c r="AD22" i="18"/>
  <c r="AL22" i="18"/>
  <c r="AT22" i="18"/>
  <c r="BB22" i="18"/>
  <c r="BJ22" i="18"/>
  <c r="BR22" i="18"/>
  <c r="H19" i="18"/>
  <c r="T19" i="18"/>
  <c r="AG19" i="18"/>
  <c r="AS19" i="18"/>
  <c r="BF19" i="18"/>
  <c r="BT19" i="18"/>
  <c r="CF19" i="18"/>
  <c r="CS19" i="18"/>
  <c r="DE19" i="18"/>
  <c r="DR19" i="18"/>
  <c r="EF19" i="18"/>
  <c r="ER19" i="18"/>
  <c r="FE19" i="18"/>
  <c r="FQ19" i="18"/>
  <c r="GD19" i="18"/>
  <c r="GR19" i="18"/>
  <c r="HD19" i="18"/>
  <c r="HQ19" i="18"/>
  <c r="IC19" i="18"/>
  <c r="IP19" i="18"/>
  <c r="JD19" i="18"/>
  <c r="JP19" i="18"/>
  <c r="KC19" i="18"/>
  <c r="KO19" i="18"/>
  <c r="LB19" i="18"/>
  <c r="LP19" i="18"/>
  <c r="MB19" i="18"/>
  <c r="E20" i="18"/>
  <c r="Q20" i="18"/>
  <c r="AD20" i="18"/>
  <c r="AR20" i="18"/>
  <c r="BD20" i="18"/>
  <c r="BQ20" i="18"/>
  <c r="CC20" i="18"/>
  <c r="CP20" i="18"/>
  <c r="DD20" i="18"/>
  <c r="DP20" i="18"/>
  <c r="EC20" i="18"/>
  <c r="EO20" i="18"/>
  <c r="FB20" i="18"/>
  <c r="FP20" i="18"/>
  <c r="GB20" i="18"/>
  <c r="GO20" i="18"/>
  <c r="HA20" i="18"/>
  <c r="HN20" i="18"/>
  <c r="IB20" i="18"/>
  <c r="IN20" i="18"/>
  <c r="JA20" i="18"/>
  <c r="JM20" i="18"/>
  <c r="JZ20" i="18"/>
  <c r="KN20" i="18"/>
  <c r="KZ20" i="18"/>
  <c r="I19" i="18"/>
  <c r="U19" i="18"/>
  <c r="AH19" i="18"/>
  <c r="AV19" i="18"/>
  <c r="BH19" i="18"/>
  <c r="BU19" i="18"/>
  <c r="CG19" i="18"/>
  <c r="CT19" i="18"/>
  <c r="DH19" i="18"/>
  <c r="DT19" i="18"/>
  <c r="EG19" i="18"/>
  <c r="ES19" i="18"/>
  <c r="FF19" i="18"/>
  <c r="FT19" i="18"/>
  <c r="GF19" i="18"/>
  <c r="GS19" i="18"/>
  <c r="HE19" i="18"/>
  <c r="HR19" i="18"/>
  <c r="IF19" i="18"/>
  <c r="IR19" i="18"/>
  <c r="JE19" i="18"/>
  <c r="JQ19" i="18"/>
  <c r="KD19" i="18"/>
  <c r="KR19" i="18"/>
  <c r="LD19" i="18"/>
  <c r="LQ19" i="18"/>
  <c r="MC19" i="18"/>
  <c r="F20" i="18"/>
  <c r="T20" i="18"/>
  <c r="AF20" i="18"/>
  <c r="AS20" i="18"/>
  <c r="BE20" i="18"/>
  <c r="BR20" i="18"/>
  <c r="CF20" i="18"/>
  <c r="CR20" i="18"/>
  <c r="DE20" i="18"/>
  <c r="DQ20" i="18"/>
  <c r="ED20" i="18"/>
  <c r="ER20" i="18"/>
  <c r="FD20" i="18"/>
  <c r="FQ20" i="18"/>
  <c r="GC20" i="18"/>
  <c r="GP20" i="18"/>
  <c r="HD20" i="18"/>
  <c r="HP20" i="18"/>
  <c r="IC20" i="18"/>
  <c r="IO20" i="18"/>
  <c r="JB20" i="18"/>
  <c r="JP20" i="18"/>
  <c r="KB20" i="18"/>
  <c r="KO20" i="18"/>
  <c r="LA20" i="18"/>
  <c r="LN20" i="18"/>
  <c r="LY20" i="18"/>
  <c r="MG20" i="18"/>
  <c r="E21" i="18"/>
  <c r="M21" i="18"/>
  <c r="U21" i="18"/>
  <c r="AC21" i="18"/>
  <c r="AK21" i="18"/>
  <c r="AS21" i="18"/>
  <c r="BA21" i="18"/>
  <c r="BI21" i="18"/>
  <c r="BQ21" i="18"/>
  <c r="BY21" i="18"/>
  <c r="CG21" i="18"/>
  <c r="CO21" i="18"/>
  <c r="CW21" i="18"/>
  <c r="DE21" i="18"/>
  <c r="DM21" i="18"/>
  <c r="J19" i="18"/>
  <c r="X19" i="18"/>
  <c r="AJ19" i="18"/>
  <c r="AW19" i="18"/>
  <c r="BI19" i="18"/>
  <c r="BV19" i="18"/>
  <c r="CJ19" i="18"/>
  <c r="CV19" i="18"/>
  <c r="DI19" i="18"/>
  <c r="DU19" i="18"/>
  <c r="EH19" i="18"/>
  <c r="EV19" i="18"/>
  <c r="FH19" i="18"/>
  <c r="FU19" i="18"/>
  <c r="GG19" i="18"/>
  <c r="GT19" i="18"/>
  <c r="HH19" i="18"/>
  <c r="HT19" i="18"/>
  <c r="IG19" i="18"/>
  <c r="IS19" i="18"/>
  <c r="JF19" i="18"/>
  <c r="JT19" i="18"/>
  <c r="KF19" i="18"/>
  <c r="KS19" i="18"/>
  <c r="LE19" i="18"/>
  <c r="LR19" i="18"/>
  <c r="MF19" i="18"/>
  <c r="H20" i="18"/>
  <c r="U20" i="18"/>
  <c r="AG20" i="18"/>
  <c r="AT20" i="18"/>
  <c r="BH20" i="18"/>
  <c r="BT20" i="18"/>
  <c r="CG20" i="18"/>
  <c r="CS20" i="18"/>
  <c r="DF20" i="18"/>
  <c r="DT20" i="18"/>
  <c r="EF20" i="18"/>
  <c r="ES20" i="18"/>
  <c r="FE20" i="18"/>
  <c r="FR20" i="18"/>
  <c r="GF20" i="18"/>
  <c r="GR20" i="18"/>
  <c r="HE20" i="18"/>
  <c r="HQ20" i="18"/>
  <c r="ID20" i="18"/>
  <c r="IR20" i="18"/>
  <c r="JD20" i="18"/>
  <c r="JQ20" i="18"/>
  <c r="KC20" i="18"/>
  <c r="KP20" i="18"/>
  <c r="LD20" i="18"/>
  <c r="LP20" i="18"/>
  <c r="LZ20" i="18"/>
  <c r="MH20" i="18"/>
  <c r="F21" i="18"/>
  <c r="N21" i="18"/>
  <c r="V21" i="18"/>
  <c r="AD21" i="18"/>
  <c r="AL21" i="18"/>
  <c r="AT21" i="18"/>
  <c r="BB21" i="18"/>
  <c r="BJ21" i="18"/>
  <c r="BR21" i="18"/>
  <c r="BZ21" i="18"/>
  <c r="CH21" i="18"/>
  <c r="CP21" i="18"/>
  <c r="CX21" i="18"/>
  <c r="DF21" i="18"/>
  <c r="DN21" i="18"/>
  <c r="DV21" i="18"/>
  <c r="ED21" i="18"/>
  <c r="EL21" i="18"/>
  <c r="ET21" i="18"/>
  <c r="FB21" i="18"/>
  <c r="FJ21" i="18"/>
  <c r="FR21" i="18"/>
  <c r="FZ21" i="18"/>
  <c r="GH21" i="18"/>
  <c r="GP21" i="18"/>
  <c r="GX21" i="18"/>
  <c r="HF21" i="18"/>
  <c r="HN21" i="18"/>
  <c r="HV21" i="18"/>
  <c r="ID21" i="18"/>
  <c r="B19" i="18"/>
  <c r="AB19" i="18"/>
  <c r="BA19" i="18"/>
  <c r="CB19" i="18"/>
  <c r="DA19" i="18"/>
  <c r="DZ19" i="18"/>
  <c r="EZ19" i="18"/>
  <c r="FY19" i="18"/>
  <c r="GZ19" i="18"/>
  <c r="HY19" i="18"/>
  <c r="IX19" i="18"/>
  <c r="JX19" i="18"/>
  <c r="KW19" i="18"/>
  <c r="LX19" i="18"/>
  <c r="M20" i="18"/>
  <c r="AL20" i="18"/>
  <c r="BL20" i="18"/>
  <c r="CK20" i="18"/>
  <c r="DL20" i="18"/>
  <c r="EK20" i="18"/>
  <c r="FJ20" i="18"/>
  <c r="GJ20" i="18"/>
  <c r="HI20" i="18"/>
  <c r="IJ20" i="18"/>
  <c r="JI20" i="18"/>
  <c r="KH20" i="18"/>
  <c r="LH20" i="18"/>
  <c r="MA20" i="18"/>
  <c r="C21" i="18"/>
  <c r="P21" i="18"/>
  <c r="AB21" i="18"/>
  <c r="AO21" i="18"/>
  <c r="BC21" i="18"/>
  <c r="BO21" i="18"/>
  <c r="L19" i="18"/>
  <c r="AK19" i="18"/>
  <c r="BL19" i="18"/>
  <c r="CK19" i="18"/>
  <c r="DJ19" i="18"/>
  <c r="EJ19" i="18"/>
  <c r="FI19" i="18"/>
  <c r="GJ19" i="18"/>
  <c r="HI19" i="18"/>
  <c r="IH19" i="18"/>
  <c r="JH19" i="18"/>
  <c r="KG19" i="18"/>
  <c r="LH19" i="18"/>
  <c r="MG19" i="18"/>
  <c r="V20" i="18"/>
  <c r="AV20" i="18"/>
  <c r="BU20" i="18"/>
  <c r="CV20" i="18"/>
  <c r="DU20" i="18"/>
  <c r="ET20" i="18"/>
  <c r="FT20" i="18"/>
  <c r="GS20" i="18"/>
  <c r="HT20" i="18"/>
  <c r="IS20" i="18"/>
  <c r="JR20" i="18"/>
  <c r="KR20" i="18"/>
  <c r="LM20" i="18"/>
  <c r="MC20" i="18"/>
  <c r="G21" i="18"/>
  <c r="S21" i="18"/>
  <c r="AF21" i="18"/>
  <c r="AR21" i="18"/>
  <c r="BE21" i="18"/>
  <c r="BS21" i="18"/>
  <c r="CE21" i="18"/>
  <c r="CR21" i="18"/>
  <c r="DD21" i="18"/>
  <c r="DQ21" i="18"/>
  <c r="EB21" i="18"/>
  <c r="EM21" i="18"/>
  <c r="EW21" i="18"/>
  <c r="FH21" i="18"/>
  <c r="FS21" i="18"/>
  <c r="GC21" i="18"/>
  <c r="GN21" i="18"/>
  <c r="GY21" i="18"/>
  <c r="HI21" i="18"/>
  <c r="HT21" i="18"/>
  <c r="IE21" i="18"/>
  <c r="IN21" i="18"/>
  <c r="IW21" i="18"/>
  <c r="JG21" i="18"/>
  <c r="JP21" i="18"/>
  <c r="JY21" i="18"/>
  <c r="KH21" i="18"/>
  <c r="KQ21" i="18"/>
  <c r="KZ21" i="18"/>
  <c r="LI21" i="18"/>
  <c r="LS21" i="18"/>
  <c r="MB21" i="18"/>
  <c r="MK21" i="18"/>
  <c r="J22" i="18"/>
  <c r="S22" i="18"/>
  <c r="AB22" i="18"/>
  <c r="AK22" i="18"/>
  <c r="AU22" i="18"/>
  <c r="BD22" i="18"/>
  <c r="BM22" i="18"/>
  <c r="BV22" i="18"/>
  <c r="CD22" i="18"/>
  <c r="CL22" i="18"/>
  <c r="CT22" i="18"/>
  <c r="DB22" i="18"/>
  <c r="DJ22" i="18"/>
  <c r="DR22" i="18"/>
  <c r="DZ22" i="18"/>
  <c r="EH22" i="18"/>
  <c r="EP22" i="18"/>
  <c r="EX22" i="18"/>
  <c r="FF22" i="18"/>
  <c r="FN22" i="18"/>
  <c r="FV22" i="18"/>
  <c r="GD22" i="18"/>
  <c r="GL22" i="18"/>
  <c r="GT22" i="18"/>
  <c r="HB22" i="18"/>
  <c r="HJ22" i="18"/>
  <c r="HR22" i="18"/>
  <c r="HZ22" i="18"/>
  <c r="IH22" i="18"/>
  <c r="IP22" i="18"/>
  <c r="IX22" i="18"/>
  <c r="JF22" i="18"/>
  <c r="JN22" i="18"/>
  <c r="P19" i="18"/>
  <c r="AO19" i="18"/>
  <c r="BN19" i="18"/>
  <c r="CN19" i="18"/>
  <c r="DM19" i="18"/>
  <c r="EN19" i="18"/>
  <c r="FM19" i="18"/>
  <c r="GL19" i="18"/>
  <c r="HL19" i="18"/>
  <c r="IK19" i="18"/>
  <c r="JL19" i="18"/>
  <c r="KK19" i="18"/>
  <c r="LJ19" i="18"/>
  <c r="MJ19" i="18"/>
  <c r="Y20" i="18"/>
  <c r="AZ20" i="18"/>
  <c r="BY20" i="18"/>
  <c r="CX20" i="18"/>
  <c r="DX20" i="18"/>
  <c r="EW20" i="18"/>
  <c r="FX20" i="18"/>
  <c r="GW20" i="18"/>
  <c r="HV20" i="18"/>
  <c r="IV20" i="18"/>
  <c r="JU20" i="18"/>
  <c r="KV20" i="18"/>
  <c r="LT20" i="18"/>
  <c r="MF20" i="18"/>
  <c r="I21" i="18"/>
  <c r="W21" i="18"/>
  <c r="AI21" i="18"/>
  <c r="AV21" i="18"/>
  <c r="BH21" i="18"/>
  <c r="R19" i="18"/>
  <c r="AR19" i="18"/>
  <c r="BQ19" i="18"/>
  <c r="CR19" i="18"/>
  <c r="DQ19" i="18"/>
  <c r="EP19" i="18"/>
  <c r="FP19" i="18"/>
  <c r="GO19" i="18"/>
  <c r="HP19" i="18"/>
  <c r="IO19" i="18"/>
  <c r="JN19" i="18"/>
  <c r="KN19" i="18"/>
  <c r="LM19" i="18"/>
  <c r="D20" i="18"/>
  <c r="AC20" i="18"/>
  <c r="BB20" i="18"/>
  <c r="CB20" i="18"/>
  <c r="DA20" i="18"/>
  <c r="EB20" i="18"/>
  <c r="FA20" i="18"/>
  <c r="FZ20" i="18"/>
  <c r="GZ20" i="18"/>
  <c r="HY20" i="18"/>
  <c r="IZ20" i="18"/>
  <c r="JY20" i="18"/>
  <c r="KX20" i="18"/>
  <c r="LU20" i="18"/>
  <c r="MI20" i="18"/>
  <c r="K21" i="18"/>
  <c r="X21" i="18"/>
  <c r="AJ21" i="18"/>
  <c r="AW21" i="18"/>
  <c r="BK21" i="18"/>
  <c r="BW21" i="18"/>
  <c r="CJ21" i="18"/>
  <c r="CV21" i="18"/>
  <c r="DI21" i="18"/>
  <c r="DU21" i="18"/>
  <c r="EF21" i="18"/>
  <c r="EQ21" i="18"/>
  <c r="FA21" i="18"/>
  <c r="FL21" i="18"/>
  <c r="FW21" i="18"/>
  <c r="GG21" i="18"/>
  <c r="GR21" i="18"/>
  <c r="HC21" i="18"/>
  <c r="HM21" i="18"/>
  <c r="HX21" i="18"/>
  <c r="II21" i="18"/>
  <c r="IR21" i="18"/>
  <c r="JA21" i="18"/>
  <c r="JJ21" i="18"/>
  <c r="JS21" i="18"/>
  <c r="KB21" i="18"/>
  <c r="KK21" i="18"/>
  <c r="KU21" i="18"/>
  <c r="LD21" i="18"/>
  <c r="LM21" i="18"/>
  <c r="LV21" i="18"/>
  <c r="ME21" i="18"/>
  <c r="D22" i="18"/>
  <c r="M22" i="18"/>
  <c r="W22" i="18"/>
  <c r="AF22" i="18"/>
  <c r="AO22" i="18"/>
  <c r="AX22" i="18"/>
  <c r="BG22" i="18"/>
  <c r="BP22" i="18"/>
  <c r="BY22" i="18"/>
  <c r="CG22" i="18"/>
  <c r="CO22" i="18"/>
  <c r="CW22" i="18"/>
  <c r="DE22" i="18"/>
  <c r="DM22" i="18"/>
  <c r="DU22" i="18"/>
  <c r="EC22" i="18"/>
  <c r="EK22" i="18"/>
  <c r="ES22" i="18"/>
  <c r="FA22" i="18"/>
  <c r="FI22" i="18"/>
  <c r="FQ22" i="18"/>
  <c r="FY22" i="18"/>
  <c r="GG22" i="18"/>
  <c r="GO22" i="18"/>
  <c r="GW22" i="18"/>
  <c r="Y19" i="18"/>
  <c r="AX19" i="18"/>
  <c r="BX19" i="18"/>
  <c r="CW19" i="18"/>
  <c r="DX19" i="18"/>
  <c r="EW19" i="18"/>
  <c r="FV19" i="18"/>
  <c r="GV19" i="18"/>
  <c r="HU19" i="18"/>
  <c r="IV19" i="18"/>
  <c r="JU19" i="18"/>
  <c r="KT19" i="18"/>
  <c r="LT19" i="18"/>
  <c r="I20" i="18"/>
  <c r="AJ20" i="18"/>
  <c r="BI20" i="18"/>
  <c r="CH20" i="18"/>
  <c r="DH20" i="18"/>
  <c r="EG20" i="18"/>
  <c r="FH20" i="18"/>
  <c r="GG20" i="18"/>
  <c r="HF20" i="18"/>
  <c r="IF20" i="18"/>
  <c r="JE20" i="18"/>
  <c r="KF20" i="18"/>
  <c r="LE20" i="18"/>
  <c r="LW20" i="18"/>
  <c r="MJ20" i="18"/>
  <c r="L21" i="18"/>
  <c r="Y21" i="18"/>
  <c r="AM21" i="18"/>
  <c r="AY21" i="18"/>
  <c r="BL21" i="18"/>
  <c r="BX21" i="18"/>
  <c r="CK21" i="18"/>
  <c r="CY21" i="18"/>
  <c r="DK21" i="18"/>
  <c r="DW21" i="18"/>
  <c r="EG21" i="18"/>
  <c r="ER21" i="18"/>
  <c r="FC21" i="18"/>
  <c r="FM21" i="18"/>
  <c r="FX21" i="18"/>
  <c r="GI21" i="18"/>
  <c r="GS21" i="18"/>
  <c r="HD21" i="18"/>
  <c r="HO21" i="18"/>
  <c r="HY21" i="18"/>
  <c r="IJ21" i="18"/>
  <c r="IS21" i="18"/>
  <c r="JB21" i="18"/>
  <c r="JK21" i="18"/>
  <c r="JT21" i="18"/>
  <c r="KC21" i="18"/>
  <c r="KM21" i="18"/>
  <c r="KV21" i="18"/>
  <c r="LE21" i="18"/>
  <c r="LN21" i="18"/>
  <c r="LW21" i="18"/>
  <c r="MF21" i="18"/>
  <c r="E22" i="18"/>
  <c r="O22" i="18"/>
  <c r="X22" i="18"/>
  <c r="AG22" i="18"/>
  <c r="AP22" i="18"/>
  <c r="AY22" i="18"/>
  <c r="BH22" i="18"/>
  <c r="BQ22" i="18"/>
  <c r="BZ22" i="18"/>
  <c r="CH22" i="18"/>
  <c r="CP22" i="18"/>
  <c r="CX22" i="18"/>
  <c r="DF22" i="18"/>
  <c r="DN22" i="18"/>
  <c r="DV22" i="18"/>
  <c r="ED22" i="18"/>
  <c r="EL22" i="18"/>
  <c r="ET22" i="18"/>
  <c r="FB22" i="18"/>
  <c r="FJ22" i="18"/>
  <c r="FR22" i="18"/>
  <c r="FZ22" i="18"/>
  <c r="GH22" i="18"/>
  <c r="GP22" i="18"/>
  <c r="GX22" i="18"/>
  <c r="HF22" i="18"/>
  <c r="E19" i="18"/>
  <c r="BY19" i="18"/>
  <c r="EK19" i="18"/>
  <c r="HB19" i="18"/>
  <c r="JV19" i="18"/>
  <c r="MH19" i="18"/>
  <c r="BP20" i="18"/>
  <c r="EJ20" i="18"/>
  <c r="GV20" i="18"/>
  <c r="JL20" i="18"/>
  <c r="LX20" i="18"/>
  <c r="T21" i="18"/>
  <c r="BD21" i="18"/>
  <c r="CC21" i="18"/>
  <c r="CZ21" i="18"/>
  <c r="DS21" i="18"/>
  <c r="EJ21" i="18"/>
  <c r="EZ21" i="18"/>
  <c r="FQ21" i="18"/>
  <c r="GJ21" i="18"/>
  <c r="Z19" i="18"/>
  <c r="CL19" i="18"/>
  <c r="FD19" i="18"/>
  <c r="HX19" i="18"/>
  <c r="KJ19" i="18"/>
  <c r="P20" i="18"/>
  <c r="CJ20" i="18"/>
  <c r="EV20" i="18"/>
  <c r="HM20" i="18"/>
  <c r="KG20" i="18"/>
  <c r="ME20" i="18"/>
  <c r="AE21" i="18"/>
  <c r="BM21" i="18"/>
  <c r="CI21" i="18"/>
  <c r="DC21" i="18"/>
  <c r="DX21" i="18"/>
  <c r="EN21" i="18"/>
  <c r="FE21" i="18"/>
  <c r="FU21" i="18"/>
  <c r="GM21" i="18"/>
  <c r="HE21" i="18"/>
  <c r="HU21" i="18"/>
  <c r="IL21" i="18"/>
  <c r="IZ21" i="18"/>
  <c r="JO21" i="18"/>
  <c r="KE21" i="18"/>
  <c r="KR21" i="18"/>
  <c r="LG21" i="18"/>
  <c r="LU21" i="18"/>
  <c r="MJ21" i="18"/>
  <c r="P22" i="18"/>
  <c r="AC22" i="18"/>
  <c r="AR22" i="18"/>
  <c r="BF22" i="18"/>
  <c r="BU22" i="18"/>
  <c r="CI22" i="18"/>
  <c r="CU22" i="18"/>
  <c r="DH22" i="18"/>
  <c r="DT22" i="18"/>
  <c r="EG22" i="18"/>
  <c r="EU22" i="18"/>
  <c r="FG22" i="18"/>
  <c r="FT22" i="18"/>
  <c r="GF22" i="18"/>
  <c r="GS22" i="18"/>
  <c r="HE22" i="18"/>
  <c r="HO22" i="18"/>
  <c r="HX22" i="18"/>
  <c r="IG22" i="18"/>
  <c r="IQ22" i="18"/>
  <c r="IZ22" i="18"/>
  <c r="JI22" i="18"/>
  <c r="JR22" i="18"/>
  <c r="JZ22" i="18"/>
  <c r="KH22" i="18"/>
  <c r="KP22" i="18"/>
  <c r="KX22" i="18"/>
  <c r="LF22" i="18"/>
  <c r="LN22" i="18"/>
  <c r="LV22" i="18"/>
  <c r="MD22" i="18"/>
  <c r="B23" i="18"/>
  <c r="J23" i="18"/>
  <c r="R23" i="18"/>
  <c r="Z23" i="18"/>
  <c r="AH23" i="18"/>
  <c r="AP23" i="18"/>
  <c r="AX23" i="18"/>
  <c r="BF23" i="18"/>
  <c r="BN23" i="18"/>
  <c r="BV23" i="18"/>
  <c r="CD23" i="18"/>
  <c r="CL23" i="18"/>
  <c r="CT23" i="18"/>
  <c r="DB23" i="18"/>
  <c r="DJ23" i="18"/>
  <c r="DR23" i="18"/>
  <c r="DZ23" i="18"/>
  <c r="EH23" i="18"/>
  <c r="EP23" i="18"/>
  <c r="EX23" i="18"/>
  <c r="FF23" i="18"/>
  <c r="FN23" i="18"/>
  <c r="FV23" i="18"/>
  <c r="GD23" i="18"/>
  <c r="AN19" i="18"/>
  <c r="DD19" i="18"/>
  <c r="FX19" i="18"/>
  <c r="IJ19" i="18"/>
  <c r="LA19" i="18"/>
  <c r="AK20" i="18"/>
  <c r="CW20" i="18"/>
  <c r="FM20" i="18"/>
  <c r="IG20" i="18"/>
  <c r="KS20" i="18"/>
  <c r="D21" i="18"/>
  <c r="AN21" i="18"/>
  <c r="BT21" i="18"/>
  <c r="CN21" i="18"/>
  <c r="DH21" i="18"/>
  <c r="EA21" i="18"/>
  <c r="ES21" i="18"/>
  <c r="FI21" i="18"/>
  <c r="GA21" i="18"/>
  <c r="GQ21" i="18"/>
  <c r="HH21" i="18"/>
  <c r="IA21" i="18"/>
  <c r="IO21" i="18"/>
  <c r="JD21" i="18"/>
  <c r="JR21" i="18"/>
  <c r="KG21" i="18"/>
  <c r="KW21" i="18"/>
  <c r="LK21" i="18"/>
  <c r="LY21" i="18"/>
  <c r="C22" i="18"/>
  <c r="R22" i="18"/>
  <c r="AH22" i="18"/>
  <c r="AV22" i="18"/>
  <c r="BK22" i="18"/>
  <c r="BX22" i="18"/>
  <c r="CK22" i="18"/>
  <c r="CY22" i="18"/>
  <c r="DK22" i="18"/>
  <c r="DX22" i="18"/>
  <c r="EJ22" i="18"/>
  <c r="EW22" i="18"/>
  <c r="FK22" i="18"/>
  <c r="FW22" i="18"/>
  <c r="GJ22" i="18"/>
  <c r="GV22" i="18"/>
  <c r="HH22" i="18"/>
  <c r="HQ22" i="18"/>
  <c r="IA22" i="18"/>
  <c r="IJ22" i="18"/>
  <c r="IS22" i="18"/>
  <c r="JB22" i="18"/>
  <c r="JK22" i="18"/>
  <c r="JT22" i="18"/>
  <c r="KB22" i="18"/>
  <c r="KJ22" i="18"/>
  <c r="KR22" i="18"/>
  <c r="KZ22" i="18"/>
  <c r="LH22" i="18"/>
  <c r="LP22" i="18"/>
  <c r="LX22" i="18"/>
  <c r="MF22" i="18"/>
  <c r="D23" i="18"/>
  <c r="L23" i="18"/>
  <c r="T23" i="18"/>
  <c r="AB23" i="18"/>
  <c r="AJ23" i="18"/>
  <c r="AR23" i="18"/>
  <c r="AZ23" i="18"/>
  <c r="BH23" i="18"/>
  <c r="BP23" i="18"/>
  <c r="BX23" i="18"/>
  <c r="CF23" i="18"/>
  <c r="CN23" i="18"/>
  <c r="CV23" i="18"/>
  <c r="DD23" i="18"/>
  <c r="DL23" i="18"/>
  <c r="DT23" i="18"/>
  <c r="EB23" i="18"/>
  <c r="EJ23" i="18"/>
  <c r="ER23" i="18"/>
  <c r="EZ23" i="18"/>
  <c r="FH23" i="18"/>
  <c r="FP23" i="18"/>
  <c r="FX23" i="18"/>
  <c r="GF23" i="18"/>
  <c r="AZ19" i="18"/>
  <c r="DL19" i="18"/>
  <c r="GC19" i="18"/>
  <c r="IW19" i="18"/>
  <c r="LI19" i="18"/>
  <c r="AO20" i="18"/>
  <c r="DI20" i="18"/>
  <c r="FU20" i="18"/>
  <c r="IL20" i="18"/>
  <c r="LF20" i="18"/>
  <c r="H21" i="18"/>
  <c r="AQ21" i="18"/>
  <c r="BU21" i="18"/>
  <c r="CQ21" i="18"/>
  <c r="DL21" i="18"/>
  <c r="EC21" i="18"/>
  <c r="EU21" i="18"/>
  <c r="FK21" i="18"/>
  <c r="GB21" i="18"/>
  <c r="GU21" i="18"/>
  <c r="BM19" i="18"/>
  <c r="EC19" i="18"/>
  <c r="GW19" i="18"/>
  <c r="JI19" i="18"/>
  <c r="LZ19" i="18"/>
  <c r="BJ20" i="18"/>
  <c r="DV20" i="18"/>
  <c r="GN20" i="18"/>
  <c r="JH20" i="18"/>
  <c r="LQ20" i="18"/>
  <c r="Q21" i="18"/>
  <c r="AZ21" i="18"/>
  <c r="CB21" i="18"/>
  <c r="CU21" i="18"/>
  <c r="DP21" i="18"/>
  <c r="EI21" i="18"/>
  <c r="EY21" i="18"/>
  <c r="FP21" i="18"/>
  <c r="GF21" i="18"/>
  <c r="GW21" i="18"/>
  <c r="HP21" i="18"/>
  <c r="IF21" i="18"/>
  <c r="IU21" i="18"/>
  <c r="JI21" i="18"/>
  <c r="JX21" i="18"/>
  <c r="KN21" i="18"/>
  <c r="LA21" i="18"/>
  <c r="LP21" i="18"/>
  <c r="MD21" i="18"/>
  <c r="I22" i="18"/>
  <c r="Y22" i="18"/>
  <c r="AM22" i="18"/>
  <c r="BA22" i="18"/>
  <c r="BO22" i="18"/>
  <c r="CC22" i="18"/>
  <c r="CQ22" i="18"/>
  <c r="DC22" i="18"/>
  <c r="DP22" i="18"/>
  <c r="EB22" i="18"/>
  <c r="EO22" i="18"/>
  <c r="FC22" i="18"/>
  <c r="FO22" i="18"/>
  <c r="GB22" i="18"/>
  <c r="GN22" i="18"/>
  <c r="HA22" i="18"/>
  <c r="HL22" i="18"/>
  <c r="HU22" i="18"/>
  <c r="ID22" i="18"/>
  <c r="IM22" i="18"/>
  <c r="IV22" i="18"/>
  <c r="JE22" i="18"/>
  <c r="JO22" i="18"/>
  <c r="JW22" i="18"/>
  <c r="BE19" i="18"/>
  <c r="IB19" i="18"/>
  <c r="BX20" i="18"/>
  <c r="IT20" i="18"/>
  <c r="AG21" i="18"/>
  <c r="DA21" i="18"/>
  <c r="EV21" i="18"/>
  <c r="GO21" i="18"/>
  <c r="HS21" i="18"/>
  <c r="IT21" i="18"/>
  <c r="JQ21" i="18"/>
  <c r="KO21" i="18"/>
  <c r="LL21" i="18"/>
  <c r="MI21" i="18"/>
  <c r="U22" i="18"/>
  <c r="AS22" i="18"/>
  <c r="BS22" i="18"/>
  <c r="CM22" i="18"/>
  <c r="DG22" i="18"/>
  <c r="EA22" i="18"/>
  <c r="EV22" i="18"/>
  <c r="FP22" i="18"/>
  <c r="GK22" i="18"/>
  <c r="HD22" i="18"/>
  <c r="HT22" i="18"/>
  <c r="II22" i="18"/>
  <c r="IW22" i="18"/>
  <c r="JL22" i="18"/>
  <c r="JY22" i="18"/>
  <c r="KK22" i="18"/>
  <c r="KU22" i="18"/>
  <c r="LE22" i="18"/>
  <c r="LQ22" i="18"/>
  <c r="MA22" i="18"/>
  <c r="MK22" i="18"/>
  <c r="M23" i="18"/>
  <c r="W23" i="18"/>
  <c r="AG23" i="18"/>
  <c r="AS23" i="18"/>
  <c r="BC23" i="18"/>
  <c r="BM23" i="18"/>
  <c r="BY23" i="18"/>
  <c r="CI23" i="18"/>
  <c r="CS23" i="18"/>
  <c r="DE23" i="18"/>
  <c r="DO23" i="18"/>
  <c r="DY23" i="18"/>
  <c r="EK23" i="18"/>
  <c r="EU23" i="18"/>
  <c r="FE23" i="18"/>
  <c r="FQ23" i="18"/>
  <c r="GA23" i="18"/>
  <c r="GK23" i="18"/>
  <c r="GS23" i="18"/>
  <c r="HA23" i="18"/>
  <c r="HI23" i="18"/>
  <c r="HQ23" i="18"/>
  <c r="HY23" i="18"/>
  <c r="IG23" i="18"/>
  <c r="IO23" i="18"/>
  <c r="IW23" i="18"/>
  <c r="JE23" i="18"/>
  <c r="JM23" i="18"/>
  <c r="JU23" i="18"/>
  <c r="KC23" i="18"/>
  <c r="KK23" i="18"/>
  <c r="KS23" i="18"/>
  <c r="LA23" i="18"/>
  <c r="LI23" i="18"/>
  <c r="LQ23" i="18"/>
  <c r="LY23" i="18"/>
  <c r="MG23" i="18"/>
  <c r="E24" i="18"/>
  <c r="M24" i="18"/>
  <c r="U24" i="18"/>
  <c r="AC24" i="18"/>
  <c r="AK24" i="18"/>
  <c r="AS24" i="18"/>
  <c r="BA24" i="18"/>
  <c r="BI24" i="18"/>
  <c r="BQ24" i="18"/>
  <c r="BY24" i="18"/>
  <c r="CG24" i="18"/>
  <c r="CO24" i="18"/>
  <c r="CW24" i="18"/>
  <c r="DE24" i="18"/>
  <c r="DM24" i="18"/>
  <c r="CZ19" i="18"/>
  <c r="KB19" i="18"/>
  <c r="DN20" i="18"/>
  <c r="KK20" i="18"/>
  <c r="BG21" i="18"/>
  <c r="DO21" i="18"/>
  <c r="FG21" i="18"/>
  <c r="GZ21" i="18"/>
  <c r="IB21" i="18"/>
  <c r="IY21" i="18"/>
  <c r="JW21" i="18"/>
  <c r="KS21" i="18"/>
  <c r="LQ21" i="18"/>
  <c r="G22" i="18"/>
  <c r="AA22" i="18"/>
  <c r="AZ22" i="18"/>
  <c r="BW22" i="18"/>
  <c r="CR22" i="18"/>
  <c r="DL22" i="18"/>
  <c r="EF22" i="18"/>
  <c r="EZ22" i="18"/>
  <c r="FU22" i="18"/>
  <c r="GQ22" i="18"/>
  <c r="HI22" i="18"/>
  <c r="HW22" i="18"/>
  <c r="IL22" i="18"/>
  <c r="JA22" i="18"/>
  <c r="JP22" i="18"/>
  <c r="KC22" i="18"/>
  <c r="KM22" i="18"/>
  <c r="KW22" i="18"/>
  <c r="LI22" i="18"/>
  <c r="LS22" i="18"/>
  <c r="MC22" i="18"/>
  <c r="E23" i="18"/>
  <c r="O23" i="18"/>
  <c r="Y23" i="18"/>
  <c r="AK23" i="18"/>
  <c r="AU23" i="18"/>
  <c r="BE23" i="18"/>
  <c r="BQ23" i="18"/>
  <c r="CA23" i="18"/>
  <c r="CK23" i="18"/>
  <c r="CW23" i="18"/>
  <c r="DG23" i="18"/>
  <c r="DQ23" i="18"/>
  <c r="EC23" i="18"/>
  <c r="EM23" i="18"/>
  <c r="EW23" i="18"/>
  <c r="FI23" i="18"/>
  <c r="FS23" i="18"/>
  <c r="GC23" i="18"/>
  <c r="GM23" i="18"/>
  <c r="GU23" i="18"/>
  <c r="HC23" i="18"/>
  <c r="HK23" i="18"/>
  <c r="HS23" i="18"/>
  <c r="IA23" i="18"/>
  <c r="II23" i="18"/>
  <c r="IQ23" i="18"/>
  <c r="IY23" i="18"/>
  <c r="JG23" i="18"/>
  <c r="JO23" i="18"/>
  <c r="JW23" i="18"/>
  <c r="KE23" i="18"/>
  <c r="KM23" i="18"/>
  <c r="KU23" i="18"/>
  <c r="LC23" i="18"/>
  <c r="LK23" i="18"/>
  <c r="LS23" i="18"/>
  <c r="MA23" i="18"/>
  <c r="MI23" i="18"/>
  <c r="G24" i="18"/>
  <c r="O24" i="18"/>
  <c r="W24" i="18"/>
  <c r="AE24" i="18"/>
  <c r="AM24" i="18"/>
  <c r="AU24" i="18"/>
  <c r="BC24" i="18"/>
  <c r="BK24" i="18"/>
  <c r="BS24" i="18"/>
  <c r="CA24" i="18"/>
  <c r="CI24" i="18"/>
  <c r="CQ24" i="18"/>
  <c r="CY24" i="18"/>
  <c r="DG24" i="18"/>
  <c r="DO24" i="18"/>
  <c r="DW24" i="18"/>
  <c r="EE24" i="18"/>
  <c r="EM24" i="18"/>
  <c r="EU24" i="18"/>
  <c r="FC24" i="18"/>
  <c r="FL19" i="18"/>
  <c r="L20" i="18"/>
  <c r="GH20" i="18"/>
  <c r="MK20" i="18"/>
  <c r="CF21" i="18"/>
  <c r="EE21" i="18"/>
  <c r="FY21" i="18"/>
  <c r="HK21" i="18"/>
  <c r="IK21" i="18"/>
  <c r="JH21" i="18"/>
  <c r="KF21" i="18"/>
  <c r="LC21" i="18"/>
  <c r="MA21" i="18"/>
  <c r="L22" i="18"/>
  <c r="AJ22" i="18"/>
  <c r="BI22" i="18"/>
  <c r="CE22" i="18"/>
  <c r="CZ22" i="18"/>
  <c r="DS22" i="18"/>
  <c r="EN22" i="18"/>
  <c r="FH22" i="18"/>
  <c r="GC22" i="18"/>
  <c r="GY22" i="18"/>
  <c r="HN22" i="18"/>
  <c r="IC22" i="18"/>
  <c r="IR22" i="18"/>
  <c r="JG22" i="18"/>
  <c r="JU22" i="18"/>
  <c r="KF22" i="18"/>
  <c r="KQ22" i="18"/>
  <c r="LB22" i="18"/>
  <c r="LL22" i="18"/>
  <c r="LW22" i="18"/>
  <c r="MH22" i="18"/>
  <c r="H23" i="18"/>
  <c r="S23" i="18"/>
  <c r="AD23" i="18"/>
  <c r="AN23" i="18"/>
  <c r="AY23" i="18"/>
  <c r="BJ23" i="18"/>
  <c r="BT23" i="18"/>
  <c r="CE23" i="18"/>
  <c r="CP23" i="18"/>
  <c r="CZ23" i="18"/>
  <c r="DK23" i="18"/>
  <c r="DV23" i="18"/>
  <c r="EF23" i="18"/>
  <c r="EQ23" i="18"/>
  <c r="FB23" i="18"/>
  <c r="FL23" i="18"/>
  <c r="FW23" i="18"/>
  <c r="GH23" i="18"/>
  <c r="GP23" i="18"/>
  <c r="GX23" i="18"/>
  <c r="HF23" i="18"/>
  <c r="HN23" i="18"/>
  <c r="HV23" i="18"/>
  <c r="ID23" i="18"/>
  <c r="IL23" i="18"/>
  <c r="IT23" i="18"/>
  <c r="JB23" i="18"/>
  <c r="JJ23" i="18"/>
  <c r="JR23" i="18"/>
  <c r="JZ23" i="18"/>
  <c r="KH23" i="18"/>
  <c r="KP23" i="18"/>
  <c r="KX23" i="18"/>
  <c r="LF23" i="18"/>
  <c r="LN23" i="18"/>
  <c r="LV23" i="18"/>
  <c r="MD23" i="18"/>
  <c r="B24" i="18"/>
  <c r="J24" i="18"/>
  <c r="R24" i="18"/>
  <c r="Z24" i="18"/>
  <c r="AH24" i="18"/>
  <c r="AP24" i="18"/>
  <c r="AX24" i="18"/>
  <c r="BF24" i="18"/>
  <c r="BN24" i="18"/>
  <c r="BV24" i="18"/>
  <c r="CD24" i="18"/>
  <c r="CL24" i="18"/>
  <c r="CT24" i="18"/>
  <c r="DB24" i="18"/>
  <c r="CD19" i="18"/>
  <c r="X20" i="18"/>
  <c r="LL20" i="18"/>
  <c r="CS21" i="18"/>
  <c r="FT21" i="18"/>
  <c r="HW21" i="18"/>
  <c r="JL21" i="18"/>
  <c r="KX21" i="18"/>
  <c r="MG21" i="18"/>
  <c r="AI22" i="18"/>
  <c r="BT22" i="18"/>
  <c r="DA22" i="18"/>
  <c r="EI22" i="18"/>
  <c r="FM22" i="18"/>
  <c r="GU22" i="18"/>
  <c r="HV22" i="18"/>
  <c r="IT22" i="18"/>
  <c r="JQ22" i="18"/>
  <c r="KI22" i="18"/>
  <c r="LA22" i="18"/>
  <c r="LR22" i="18"/>
  <c r="MI22" i="18"/>
  <c r="P23" i="18"/>
  <c r="AF23" i="18"/>
  <c r="AW23" i="18"/>
  <c r="BO23" i="18"/>
  <c r="CG23" i="18"/>
  <c r="CX23" i="18"/>
  <c r="DN23" i="18"/>
  <c r="EE23" i="18"/>
  <c r="EV23" i="18"/>
  <c r="FM23" i="18"/>
  <c r="GE23" i="18"/>
  <c r="GR23" i="18"/>
  <c r="HE23" i="18"/>
  <c r="HR23" i="18"/>
  <c r="IE23" i="18"/>
  <c r="IR23" i="18"/>
  <c r="JD23" i="18"/>
  <c r="JQ23" i="18"/>
  <c r="KD23" i="18"/>
  <c r="KQ23" i="18"/>
  <c r="LD23" i="18"/>
  <c r="LP23" i="18"/>
  <c r="MC23" i="18"/>
  <c r="F24" i="18"/>
  <c r="S24" i="18"/>
  <c r="AF24" i="18"/>
  <c r="AR24" i="18"/>
  <c r="BE24" i="18"/>
  <c r="BR24" i="18"/>
  <c r="CE24" i="18"/>
  <c r="CR24" i="18"/>
  <c r="DD24" i="18"/>
  <c r="DP24" i="18"/>
  <c r="DY24" i="18"/>
  <c r="EH24" i="18"/>
  <c r="EQ24" i="18"/>
  <c r="EZ24" i="18"/>
  <c r="FI24" i="18"/>
  <c r="FQ24" i="18"/>
  <c r="FY24" i="18"/>
  <c r="GG24" i="18"/>
  <c r="GO24" i="18"/>
  <c r="GW24" i="18"/>
  <c r="HE24" i="18"/>
  <c r="HM24" i="18"/>
  <c r="HU24" i="18"/>
  <c r="IC24" i="18"/>
  <c r="IK24" i="18"/>
  <c r="IS24" i="18"/>
  <c r="JA24" i="18"/>
  <c r="JI24" i="18"/>
  <c r="JQ24" i="18"/>
  <c r="JY24" i="18"/>
  <c r="KG24" i="18"/>
  <c r="KO24" i="18"/>
  <c r="KW24" i="18"/>
  <c r="LE24" i="18"/>
  <c r="LM24" i="18"/>
  <c r="LU24" i="18"/>
  <c r="MC24" i="18"/>
  <c r="MK24" i="18"/>
  <c r="I25" i="18"/>
  <c r="Q25" i="18"/>
  <c r="Y25" i="18"/>
  <c r="AG25" i="18"/>
  <c r="AO25" i="18"/>
  <c r="AW25" i="18"/>
  <c r="BE25" i="18"/>
  <c r="BM25" i="18"/>
  <c r="BU25" i="18"/>
  <c r="CC25" i="18"/>
  <c r="CK25" i="18"/>
  <c r="CS25" i="18"/>
  <c r="DA25" i="18"/>
  <c r="DI25" i="18"/>
  <c r="DQ25" i="18"/>
  <c r="DY25" i="18"/>
  <c r="EG25" i="18"/>
  <c r="EO25" i="18"/>
  <c r="EW25" i="18"/>
  <c r="FE25" i="18"/>
  <c r="FM25" i="18"/>
  <c r="FU25" i="18"/>
  <c r="GC25" i="18"/>
  <c r="GK25" i="18"/>
  <c r="GS25" i="18"/>
  <c r="HA25" i="18"/>
  <c r="HI25" i="18"/>
  <c r="HQ25" i="18"/>
  <c r="HY25" i="18"/>
  <c r="IG25" i="18"/>
  <c r="IO25" i="18"/>
  <c r="IW25" i="18"/>
  <c r="JE25" i="18"/>
  <c r="JM25" i="18"/>
  <c r="JU25" i="18"/>
  <c r="KC25" i="18"/>
  <c r="KK25" i="18"/>
  <c r="KS25" i="18"/>
  <c r="LA25" i="18"/>
  <c r="LI25" i="18"/>
  <c r="LQ25" i="18"/>
  <c r="LY25" i="18"/>
  <c r="MG25" i="18"/>
  <c r="E26" i="18"/>
  <c r="M26" i="18"/>
  <c r="U26" i="18"/>
  <c r="AC26" i="18"/>
  <c r="AK26" i="18"/>
  <c r="AS26" i="18"/>
  <c r="BA26" i="18"/>
  <c r="BI26" i="18"/>
  <c r="BQ26" i="18"/>
  <c r="BY26" i="18"/>
  <c r="CG26" i="18"/>
  <c r="CO26" i="18"/>
  <c r="CW26" i="18"/>
  <c r="DE26" i="18"/>
  <c r="DM26" i="18"/>
  <c r="DU26" i="18"/>
  <c r="EC26" i="18"/>
  <c r="EK26" i="18"/>
  <c r="ES26" i="18"/>
  <c r="FA26" i="18"/>
  <c r="FI26" i="18"/>
  <c r="FQ26" i="18"/>
  <c r="FY26" i="18"/>
  <c r="GG26" i="18"/>
  <c r="GO26" i="18"/>
  <c r="GW26" i="18"/>
  <c r="HE26" i="18"/>
  <c r="HM26" i="18"/>
  <c r="HU26" i="18"/>
  <c r="IC26" i="18"/>
  <c r="IK26" i="18"/>
  <c r="IS26" i="18"/>
  <c r="JA26" i="18"/>
  <c r="JI26" i="18"/>
  <c r="JQ26" i="18"/>
  <c r="JY26" i="18"/>
  <c r="KG26" i="18"/>
  <c r="KO26" i="18"/>
  <c r="KW26" i="18"/>
  <c r="LE26" i="18"/>
  <c r="LM26" i="18"/>
  <c r="LU26" i="18"/>
  <c r="MC26" i="18"/>
  <c r="MK26" i="18"/>
  <c r="GK19" i="18"/>
  <c r="EN20" i="18"/>
  <c r="AA21" i="18"/>
  <c r="DY21" i="18"/>
  <c r="GV21" i="18"/>
  <c r="IM21" i="18"/>
  <c r="JZ21" i="18"/>
  <c r="LH21" i="18"/>
  <c r="K22" i="18"/>
  <c r="AW22" i="18"/>
  <c r="CF22" i="18"/>
  <c r="DO22" i="18"/>
  <c r="ER22" i="18"/>
  <c r="GA22" i="18"/>
  <c r="HG22" i="18"/>
  <c r="IE22" i="18"/>
  <c r="JC22" i="18"/>
  <c r="JX22" i="18"/>
  <c r="KO22" i="18"/>
  <c r="LG22" i="18"/>
  <c r="LY22" i="18"/>
  <c r="F23" i="18"/>
  <c r="V23" i="18"/>
  <c r="AM23" i="18"/>
  <c r="BD23" i="18"/>
  <c r="BU23" i="18"/>
  <c r="CM23" i="18"/>
  <c r="DC23" i="18"/>
  <c r="DU23" i="18"/>
  <c r="EL23" i="18"/>
  <c r="FC23" i="18"/>
  <c r="FT23" i="18"/>
  <c r="GJ23" i="18"/>
  <c r="GW23" i="18"/>
  <c r="HJ23" i="18"/>
  <c r="HW23" i="18"/>
  <c r="IJ23" i="18"/>
  <c r="IV23" i="18"/>
  <c r="JI23" i="18"/>
  <c r="JV23" i="18"/>
  <c r="KI23" i="18"/>
  <c r="KV23" i="18"/>
  <c r="LH23" i="18"/>
  <c r="LU23" i="18"/>
  <c r="MH23" i="18"/>
  <c r="K24" i="18"/>
  <c r="X24" i="18"/>
  <c r="AJ24" i="18"/>
  <c r="AW24" i="18"/>
  <c r="BJ24" i="18"/>
  <c r="BW24" i="18"/>
  <c r="CJ24" i="18"/>
  <c r="CV24" i="18"/>
  <c r="DI24" i="18"/>
  <c r="DS24" i="18"/>
  <c r="EB24" i="18"/>
  <c r="EK24" i="18"/>
  <c r="ET24" i="18"/>
  <c r="FD24" i="18"/>
  <c r="FL24" i="18"/>
  <c r="FT24" i="18"/>
  <c r="GB24" i="18"/>
  <c r="GJ24" i="18"/>
  <c r="GR24" i="18"/>
  <c r="GZ24" i="18"/>
  <c r="HH24" i="18"/>
  <c r="HP24" i="18"/>
  <c r="HX24" i="18"/>
  <c r="IF24" i="18"/>
  <c r="IN24" i="18"/>
  <c r="IV24" i="18"/>
  <c r="JD24" i="18"/>
  <c r="JL24" i="18"/>
  <c r="JT24" i="18"/>
  <c r="KB24" i="18"/>
  <c r="KJ24" i="18"/>
  <c r="KR24" i="18"/>
  <c r="KZ24" i="18"/>
  <c r="LH24" i="18"/>
  <c r="LP24" i="18"/>
  <c r="LX24" i="18"/>
  <c r="MF24" i="18"/>
  <c r="D25" i="18"/>
  <c r="L25" i="18"/>
  <c r="T25" i="18"/>
  <c r="AB25" i="18"/>
  <c r="AJ25" i="18"/>
  <c r="AR25" i="18"/>
  <c r="AZ25" i="18"/>
  <c r="BH25" i="18"/>
  <c r="BP25" i="18"/>
  <c r="BX25" i="18"/>
  <c r="CF25" i="18"/>
  <c r="CN25" i="18"/>
  <c r="CV25" i="18"/>
  <c r="DD25" i="18"/>
  <c r="DL25" i="18"/>
  <c r="DT25" i="18"/>
  <c r="EB25" i="18"/>
  <c r="EJ25" i="18"/>
  <c r="ER25" i="18"/>
  <c r="JA19" i="18"/>
  <c r="HH20" i="18"/>
  <c r="BP21" i="18"/>
  <c r="EO21" i="18"/>
  <c r="HG21" i="18"/>
  <c r="IV21" i="18"/>
  <c r="KI21" i="18"/>
  <c r="LT21" i="18"/>
  <c r="T22" i="18"/>
  <c r="BE22" i="18"/>
  <c r="CN22" i="18"/>
  <c r="DW22" i="18"/>
  <c r="FD22" i="18"/>
  <c r="GI22" i="18"/>
  <c r="HM22" i="18"/>
  <c r="IK22" i="18"/>
  <c r="JH22" i="18"/>
  <c r="KD22" i="18"/>
  <c r="KT22" i="18"/>
  <c r="LK22" i="18"/>
  <c r="MB22" i="18"/>
  <c r="I23" i="18"/>
  <c r="AA23" i="18"/>
  <c r="AQ23" i="18"/>
  <c r="BI23" i="18"/>
  <c r="BZ23" i="18"/>
  <c r="CQ23" i="18"/>
  <c r="DH23" i="18"/>
  <c r="DX23" i="18"/>
  <c r="EO23" i="18"/>
  <c r="FG23" i="18"/>
  <c r="FY23" i="18"/>
  <c r="GN23" i="18"/>
  <c r="GZ23" i="18"/>
  <c r="HM23" i="18"/>
  <c r="HZ23" i="18"/>
  <c r="IM23" i="18"/>
  <c r="IZ23" i="18"/>
  <c r="JL23" i="18"/>
  <c r="JY23" i="18"/>
  <c r="KL23" i="18"/>
  <c r="KY23" i="18"/>
  <c r="LL23" i="18"/>
  <c r="LX23" i="18"/>
  <c r="MK23" i="18"/>
  <c r="N24" i="18"/>
  <c r="AA24" i="18"/>
  <c r="AN24" i="18"/>
  <c r="AZ24" i="18"/>
  <c r="BM24" i="18"/>
  <c r="BZ24" i="18"/>
  <c r="CM24" i="18"/>
  <c r="CZ24" i="18"/>
  <c r="DK24" i="18"/>
  <c r="DU24" i="18"/>
  <c r="ED24" i="18"/>
  <c r="EN24" i="18"/>
  <c r="EW24" i="18"/>
  <c r="FF24" i="18"/>
  <c r="FN24" i="18"/>
  <c r="FV24" i="18"/>
  <c r="GD24" i="18"/>
  <c r="GL24" i="18"/>
  <c r="GT24" i="18"/>
  <c r="HB24" i="18"/>
  <c r="HJ24" i="18"/>
  <c r="HR24" i="18"/>
  <c r="HZ24" i="18"/>
  <c r="IH24" i="18"/>
  <c r="IP24" i="18"/>
  <c r="IX24" i="18"/>
  <c r="JF24" i="18"/>
  <c r="JN24" i="18"/>
  <c r="JV24" i="18"/>
  <c r="KD24" i="18"/>
  <c r="KL24" i="18"/>
  <c r="KT24" i="18"/>
  <c r="LB24" i="18"/>
  <c r="LJ24" i="18"/>
  <c r="LR24" i="18"/>
  <c r="LZ24" i="18"/>
  <c r="MH24" i="18"/>
  <c r="F25" i="18"/>
  <c r="N25" i="18"/>
  <c r="V25" i="18"/>
  <c r="AD25" i="18"/>
  <c r="AL25" i="18"/>
  <c r="AT25" i="18"/>
  <c r="BB25" i="18"/>
  <c r="BJ25" i="18"/>
  <c r="BR25" i="18"/>
  <c r="BZ25" i="18"/>
  <c r="CH25" i="18"/>
  <c r="CP25" i="18"/>
  <c r="CX25" i="18"/>
  <c r="DF25" i="18"/>
  <c r="DN25" i="18"/>
  <c r="DV25" i="18"/>
  <c r="ED25" i="18"/>
  <c r="EL25" i="18"/>
  <c r="ET25" i="18"/>
  <c r="FB25" i="18"/>
  <c r="FJ25" i="18"/>
  <c r="FR25" i="18"/>
  <c r="FZ25" i="18"/>
  <c r="GH25" i="18"/>
  <c r="GP25" i="18"/>
  <c r="GX25" i="18"/>
  <c r="HF25" i="18"/>
  <c r="HN25" i="18"/>
  <c r="HV25" i="18"/>
  <c r="ID25" i="18"/>
  <c r="IL25" i="18"/>
  <c r="IT25" i="18"/>
  <c r="JB25" i="18"/>
  <c r="JJ25" i="18"/>
  <c r="JR25" i="18"/>
  <c r="JZ25" i="18"/>
  <c r="KH25" i="18"/>
  <c r="KP25" i="18"/>
  <c r="KX25" i="18"/>
  <c r="LF25" i="18"/>
  <c r="LN25" i="18"/>
  <c r="LV25" i="18"/>
  <c r="MD25" i="18"/>
  <c r="B26" i="18"/>
  <c r="J26" i="18"/>
  <c r="R26" i="18"/>
  <c r="Z26" i="18"/>
  <c r="AH26" i="18"/>
  <c r="AP26" i="18"/>
  <c r="AX26" i="18"/>
  <c r="BF26" i="18"/>
  <c r="BN26" i="18"/>
  <c r="M19" i="18"/>
  <c r="CO20" i="18"/>
  <c r="CM21" i="18"/>
  <c r="HA21" i="18"/>
  <c r="JM21" i="18"/>
  <c r="LX21" i="18"/>
  <c r="AQ22" i="18"/>
  <c r="CV22" i="18"/>
  <c r="EY22" i="18"/>
  <c r="GZ22" i="18"/>
  <c r="IN22" i="18"/>
  <c r="JV22" i="18"/>
  <c r="KY22" i="18"/>
  <c r="LZ22" i="18"/>
  <c r="Q23" i="18"/>
  <c r="AT23" i="18"/>
  <c r="BS23" i="18"/>
  <c r="CU23" i="18"/>
  <c r="DW23" i="18"/>
  <c r="EY23" i="18"/>
  <c r="FZ23" i="18"/>
  <c r="GV23" i="18"/>
  <c r="HP23" i="18"/>
  <c r="IK23" i="18"/>
  <c r="JF23" i="18"/>
  <c r="KA23" i="18"/>
  <c r="KT23" i="18"/>
  <c r="LO23" i="18"/>
  <c r="MJ23" i="18"/>
  <c r="T24" i="18"/>
  <c r="AO24" i="18"/>
  <c r="BH24" i="18"/>
  <c r="CC24" i="18"/>
  <c r="CX24" i="18"/>
  <c r="DQ24" i="18"/>
  <c r="EF24" i="18"/>
  <c r="ES24" i="18"/>
  <c r="FH24" i="18"/>
  <c r="FU24" i="18"/>
  <c r="GH24" i="18"/>
  <c r="GU24" i="18"/>
  <c r="HG24" i="18"/>
  <c r="HT24" i="18"/>
  <c r="IG24" i="18"/>
  <c r="IT24" i="18"/>
  <c r="JG24" i="18"/>
  <c r="JS24" i="18"/>
  <c r="KF24" i="18"/>
  <c r="KS24" i="18"/>
  <c r="LF24" i="18"/>
  <c r="LS24" i="18"/>
  <c r="ME24" i="18"/>
  <c r="H25" i="18"/>
  <c r="U25" i="18"/>
  <c r="AH25" i="18"/>
  <c r="AU25" i="18"/>
  <c r="BG25" i="18"/>
  <c r="BT25" i="18"/>
  <c r="CG25" i="18"/>
  <c r="CT25" i="18"/>
  <c r="DG25" i="18"/>
  <c r="DS25" i="18"/>
  <c r="EF25" i="18"/>
  <c r="ES25" i="18"/>
  <c r="FD25" i="18"/>
  <c r="FO25" i="18"/>
  <c r="FY25" i="18"/>
  <c r="GJ25" i="18"/>
  <c r="GU25" i="18"/>
  <c r="HE25" i="18"/>
  <c r="HP25" i="18"/>
  <c r="IA25" i="18"/>
  <c r="IK25" i="18"/>
  <c r="IV25" i="18"/>
  <c r="JG25" i="18"/>
  <c r="JQ25" i="18"/>
  <c r="KB25" i="18"/>
  <c r="KM25" i="18"/>
  <c r="KW25" i="18"/>
  <c r="LH25" i="18"/>
  <c r="LS25" i="18"/>
  <c r="MC25" i="18"/>
  <c r="D26" i="18"/>
  <c r="O26" i="18"/>
  <c r="Y26" i="18"/>
  <c r="DY19" i="18"/>
  <c r="HU20" i="18"/>
  <c r="DT21" i="18"/>
  <c r="HQ21" i="18"/>
  <c r="KA21" i="18"/>
  <c r="B22" i="18"/>
  <c r="BL22" i="18"/>
  <c r="DI22" i="18"/>
  <c r="FL22" i="18"/>
  <c r="HK22" i="18"/>
  <c r="IU22" i="18"/>
  <c r="KE22" i="18"/>
  <c r="LD22" i="18"/>
  <c r="MG22" i="18"/>
  <c r="X23" i="18"/>
  <c r="BA23" i="18"/>
  <c r="CB23" i="18"/>
  <c r="DA23" i="18"/>
  <c r="ED23" i="18"/>
  <c r="FD23" i="18"/>
  <c r="GG23" i="18"/>
  <c r="HB23" i="18"/>
  <c r="HU23" i="18"/>
  <c r="IP23" i="18"/>
  <c r="JK23" i="18"/>
  <c r="KF23" i="18"/>
  <c r="KZ23" i="18"/>
  <c r="LT23" i="18"/>
  <c r="D24" i="18"/>
  <c r="Y24" i="18"/>
  <c r="AT24" i="18"/>
  <c r="BO24" i="18"/>
  <c r="CH24" i="18"/>
  <c r="DC24" i="18"/>
  <c r="DT24" i="18"/>
  <c r="EI24" i="18"/>
  <c r="EX24" i="18"/>
  <c r="FK24" i="18"/>
  <c r="FX24" i="18"/>
  <c r="GK24" i="18"/>
  <c r="GX24" i="18"/>
  <c r="HK24" i="18"/>
  <c r="HW24" i="18"/>
  <c r="IJ24" i="18"/>
  <c r="IW24" i="18"/>
  <c r="JJ24" i="18"/>
  <c r="JW24" i="18"/>
  <c r="KI24" i="18"/>
  <c r="KV24" i="18"/>
  <c r="LI24" i="18"/>
  <c r="LV24" i="18"/>
  <c r="MI24" i="18"/>
  <c r="K25" i="18"/>
  <c r="X25" i="18"/>
  <c r="AK25" i="18"/>
  <c r="AX25" i="18"/>
  <c r="BK25" i="18"/>
  <c r="BW25" i="18"/>
  <c r="CJ25" i="18"/>
  <c r="CW25" i="18"/>
  <c r="DJ25" i="18"/>
  <c r="DW25" i="18"/>
  <c r="EI25" i="18"/>
  <c r="EV25" i="18"/>
  <c r="FG25" i="18"/>
  <c r="FQ25" i="18"/>
  <c r="GB25" i="18"/>
  <c r="GM25" i="18"/>
  <c r="GW25" i="18"/>
  <c r="HH25" i="18"/>
  <c r="HS25" i="18"/>
  <c r="IC25" i="18"/>
  <c r="IN25" i="18"/>
  <c r="IY25" i="18"/>
  <c r="JI25" i="18"/>
  <c r="JT25" i="18"/>
  <c r="KE25" i="18"/>
  <c r="KO25" i="18"/>
  <c r="KZ25" i="18"/>
  <c r="LK25" i="18"/>
  <c r="LU25" i="18"/>
  <c r="MF25" i="18"/>
  <c r="G26" i="18"/>
  <c r="Q26" i="18"/>
  <c r="AB26" i="18"/>
  <c r="AM26" i="18"/>
  <c r="AW26" i="18"/>
  <c r="BH26" i="18"/>
  <c r="BS26" i="18"/>
  <c r="CB26" i="18"/>
  <c r="CK26" i="18"/>
  <c r="CT26" i="18"/>
  <c r="DC26" i="18"/>
  <c r="DL26" i="18"/>
  <c r="DV26" i="18"/>
  <c r="EE26" i="18"/>
  <c r="EN26" i="18"/>
  <c r="EW26" i="18"/>
  <c r="FF26" i="18"/>
  <c r="FO26" i="18"/>
  <c r="FX26" i="18"/>
  <c r="GH26" i="18"/>
  <c r="GQ26" i="18"/>
  <c r="HJ19" i="18"/>
  <c r="MB20" i="18"/>
  <c r="FD21" i="18"/>
  <c r="IG21" i="18"/>
  <c r="KP21" i="18"/>
  <c r="Q22" i="18"/>
  <c r="CA22" i="18"/>
  <c r="DY22" i="18"/>
  <c r="FX22" i="18"/>
  <c r="HS22" i="18"/>
  <c r="JD22" i="18"/>
  <c r="KL22" i="18"/>
  <c r="LM22" i="18"/>
  <c r="C23" i="18"/>
  <c r="AE23" i="18"/>
  <c r="BG23" i="18"/>
  <c r="CH23" i="18"/>
  <c r="DI23" i="18"/>
  <c r="EI23" i="18"/>
  <c r="FK23" i="18"/>
  <c r="GL23" i="18"/>
  <c r="HG23" i="18"/>
  <c r="IB23" i="18"/>
  <c r="IU23" i="18"/>
  <c r="JP23" i="18"/>
  <c r="KJ23" i="18"/>
  <c r="LE23" i="18"/>
  <c r="LZ23" i="18"/>
  <c r="I24" i="18"/>
  <c r="AD24" i="18"/>
  <c r="AY24" i="18"/>
  <c r="BT24" i="18"/>
  <c r="CN24" i="18"/>
  <c r="DH24" i="18"/>
  <c r="DX24" i="18"/>
  <c r="EL24" i="18"/>
  <c r="FA24" i="18"/>
  <c r="FO24" i="18"/>
  <c r="GA24" i="18"/>
  <c r="GN24" i="18"/>
  <c r="HA24" i="18"/>
  <c r="HN24" i="18"/>
  <c r="IA24" i="18"/>
  <c r="IM24" i="18"/>
  <c r="IZ24" i="18"/>
  <c r="JM24" i="18"/>
  <c r="JZ24" i="18"/>
  <c r="KM24" i="18"/>
  <c r="KY24" i="18"/>
  <c r="LL24" i="18"/>
  <c r="LY24" i="18"/>
  <c r="B25" i="18"/>
  <c r="O25" i="18"/>
  <c r="AA25" i="18"/>
  <c r="AN25" i="18"/>
  <c r="BA25" i="18"/>
  <c r="BN25" i="18"/>
  <c r="CA25" i="18"/>
  <c r="CM25" i="18"/>
  <c r="CZ25" i="18"/>
  <c r="DM25" i="18"/>
  <c r="DZ25" i="18"/>
  <c r="EM25" i="18"/>
  <c r="EY25" i="18"/>
  <c r="FI25" i="18"/>
  <c r="FT25" i="18"/>
  <c r="GE25" i="18"/>
  <c r="GO25" i="18"/>
  <c r="GZ25" i="18"/>
  <c r="HK25" i="18"/>
  <c r="HU25" i="18"/>
  <c r="IF25" i="18"/>
  <c r="IQ25" i="18"/>
  <c r="JA25" i="18"/>
  <c r="JL25" i="18"/>
  <c r="JW25" i="18"/>
  <c r="KG25" i="18"/>
  <c r="KR25" i="18"/>
  <c r="LC25" i="18"/>
  <c r="LM25" i="18"/>
  <c r="LX25" i="18"/>
  <c r="KV19" i="18"/>
  <c r="O21" i="18"/>
  <c r="FO21" i="18"/>
  <c r="IQ21" i="18"/>
  <c r="KY21" i="18"/>
  <c r="Z22" i="18"/>
  <c r="CB22" i="18"/>
  <c r="EE22" i="18"/>
  <c r="GE22" i="18"/>
  <c r="HY22" i="18"/>
  <c r="JJ22" i="18"/>
  <c r="KN22" i="18"/>
  <c r="LO22" i="18"/>
  <c r="G23" i="18"/>
  <c r="AI23" i="18"/>
  <c r="BK23" i="18"/>
  <c r="CJ23" i="18"/>
  <c r="DM23" i="18"/>
  <c r="EN23" i="18"/>
  <c r="FO23" i="18"/>
  <c r="GO23" i="18"/>
  <c r="HH23" i="18"/>
  <c r="AW20" i="18"/>
  <c r="CA21" i="18"/>
  <c r="GK21" i="18"/>
  <c r="JE21" i="18"/>
  <c r="LO21" i="18"/>
  <c r="AN22" i="18"/>
  <c r="CS22" i="18"/>
  <c r="EQ22" i="18"/>
  <c r="GR22" i="18"/>
  <c r="IF22" i="18"/>
  <c r="JS22" i="18"/>
  <c r="KV22" i="18"/>
  <c r="LU22" i="18"/>
  <c r="N23" i="18"/>
  <c r="AO23" i="18"/>
  <c r="BR23" i="18"/>
  <c r="CR23" i="18"/>
  <c r="DS23" i="18"/>
  <c r="ET23" i="18"/>
  <c r="FU23" i="18"/>
  <c r="GT23" i="18"/>
  <c r="HO23" i="18"/>
  <c r="IH23" i="18"/>
  <c r="JC23" i="18"/>
  <c r="JX23" i="18"/>
  <c r="KR23" i="18"/>
  <c r="LM23" i="18"/>
  <c r="MF23" i="18"/>
  <c r="Q24" i="18"/>
  <c r="AL24" i="18"/>
  <c r="BG24" i="18"/>
  <c r="LU19" i="18"/>
  <c r="IC21" i="18"/>
  <c r="BC22" i="18"/>
  <c r="GM22" i="18"/>
  <c r="KG22" i="18"/>
  <c r="U23" i="18"/>
  <c r="CO23" i="18"/>
  <c r="FJ23" i="18"/>
  <c r="HT23" i="18"/>
  <c r="JH23" i="18"/>
  <c r="KW23" i="18"/>
  <c r="C24" i="18"/>
  <c r="AQ24" i="18"/>
  <c r="CB24" i="18"/>
  <c r="DJ24" i="18"/>
  <c r="EG24" i="18"/>
  <c r="FE24" i="18"/>
  <c r="FZ24" i="18"/>
  <c r="GS24" i="18"/>
  <c r="HO24" i="18"/>
  <c r="II24" i="18"/>
  <c r="JC24" i="18"/>
  <c r="JX24" i="18"/>
  <c r="KQ24" i="18"/>
  <c r="LN24" i="18"/>
  <c r="MG24" i="18"/>
  <c r="R25" i="18"/>
  <c r="AM25" i="18"/>
  <c r="BF25" i="18"/>
  <c r="CB25" i="18"/>
  <c r="CU25" i="18"/>
  <c r="DP25" i="18"/>
  <c r="EK25" i="18"/>
  <c r="FC25" i="18"/>
  <c r="FV25" i="18"/>
  <c r="GL25" i="18"/>
  <c r="HC25" i="18"/>
  <c r="HT25" i="18"/>
  <c r="IJ25" i="18"/>
  <c r="JC25" i="18"/>
  <c r="JS25" i="18"/>
  <c r="KJ25" i="18"/>
  <c r="LB25" i="18"/>
  <c r="LR25" i="18"/>
  <c r="MI25" i="18"/>
  <c r="L26" i="18"/>
  <c r="AA26" i="18"/>
  <c r="AN26" i="18"/>
  <c r="AZ26" i="18"/>
  <c r="BL26" i="18"/>
  <c r="BW26" i="18"/>
  <c r="CH26" i="18"/>
  <c r="CR26" i="18"/>
  <c r="DB26" i="18"/>
  <c r="DN26" i="18"/>
  <c r="DX26" i="18"/>
  <c r="EH26" i="18"/>
  <c r="ER26" i="18"/>
  <c r="FC26" i="18"/>
  <c r="FM26" i="18"/>
  <c r="FW26" i="18"/>
  <c r="GI26" i="18"/>
  <c r="GS26" i="18"/>
  <c r="HB26" i="18"/>
  <c r="HK26" i="18"/>
  <c r="HT26" i="18"/>
  <c r="ID26" i="18"/>
  <c r="IM26" i="18"/>
  <c r="IV26" i="18"/>
  <c r="JE26" i="18"/>
  <c r="JN26" i="18"/>
  <c r="JW26" i="18"/>
  <c r="KF26" i="18"/>
  <c r="KP26" i="18"/>
  <c r="KY26" i="18"/>
  <c r="LH26" i="18"/>
  <c r="LQ26" i="18"/>
  <c r="LZ26" i="18"/>
  <c r="MI26" i="18"/>
  <c r="H27" i="18"/>
  <c r="P27" i="18"/>
  <c r="X27" i="18"/>
  <c r="AF27" i="18"/>
  <c r="AN27" i="18"/>
  <c r="AV27" i="18"/>
  <c r="BD27" i="18"/>
  <c r="BL27" i="18"/>
  <c r="BT27" i="18"/>
  <c r="CB27" i="18"/>
  <c r="CJ27" i="18"/>
  <c r="CR27" i="18"/>
  <c r="CZ27" i="18"/>
  <c r="DH27" i="18"/>
  <c r="DP27" i="18"/>
  <c r="DX27" i="18"/>
  <c r="EF27" i="18"/>
  <c r="EN27" i="18"/>
  <c r="EV27" i="18"/>
  <c r="FD27" i="18"/>
  <c r="FL27" i="18"/>
  <c r="FT27" i="18"/>
  <c r="GB27" i="18"/>
  <c r="GJ27" i="18"/>
  <c r="GR27" i="18"/>
  <c r="GZ27" i="18"/>
  <c r="HH27" i="18"/>
  <c r="HP27" i="18"/>
  <c r="HX27" i="18"/>
  <c r="IF27" i="18"/>
  <c r="IN27" i="18"/>
  <c r="IV27" i="18"/>
  <c r="JD27" i="18"/>
  <c r="JL27" i="18"/>
  <c r="JT27" i="18"/>
  <c r="KB27" i="18"/>
  <c r="KJ27" i="18"/>
  <c r="KR27" i="18"/>
  <c r="KZ27" i="18"/>
  <c r="LH27" i="18"/>
  <c r="LP27" i="18"/>
  <c r="LX27" i="18"/>
  <c r="MF27" i="18"/>
  <c r="D28" i="18"/>
  <c r="L28" i="18"/>
  <c r="T28" i="18"/>
  <c r="AB28" i="18"/>
  <c r="AJ28" i="18"/>
  <c r="AR28" i="18"/>
  <c r="AZ28" i="18"/>
  <c r="BH28" i="18"/>
  <c r="BP28" i="18"/>
  <c r="BX28" i="18"/>
  <c r="CF28" i="18"/>
  <c r="CN28" i="18"/>
  <c r="CV28" i="18"/>
  <c r="DD28" i="18"/>
  <c r="DL28" i="18"/>
  <c r="DT28" i="18"/>
  <c r="EB28" i="18"/>
  <c r="EJ28" i="18"/>
  <c r="ER28" i="18"/>
  <c r="EZ28" i="18"/>
  <c r="FH28" i="18"/>
  <c r="FP28" i="18"/>
  <c r="FX28" i="18"/>
  <c r="GF28" i="18"/>
  <c r="GN28" i="18"/>
  <c r="GV28" i="18"/>
  <c r="HD28" i="18"/>
  <c r="HL28" i="18"/>
  <c r="HT28" i="18"/>
  <c r="IB28" i="18"/>
  <c r="IJ28" i="18"/>
  <c r="IR28" i="18"/>
  <c r="IZ28" i="18"/>
  <c r="JH28" i="18"/>
  <c r="JP28" i="18"/>
  <c r="JX28" i="18"/>
  <c r="KF28" i="18"/>
  <c r="KN28" i="18"/>
  <c r="KV28" i="18"/>
  <c r="LD28" i="18"/>
  <c r="LL28" i="18"/>
  <c r="LT28" i="18"/>
  <c r="MB28" i="18"/>
  <c r="MJ28" i="18"/>
  <c r="H29" i="18"/>
  <c r="P29" i="18"/>
  <c r="X29" i="18"/>
  <c r="AF29" i="18"/>
  <c r="AN29" i="18"/>
  <c r="AV29" i="18"/>
  <c r="BD29" i="18"/>
  <c r="BL29" i="18"/>
  <c r="BT29" i="18"/>
  <c r="CB29" i="18"/>
  <c r="CJ29" i="18"/>
  <c r="CR29" i="18"/>
  <c r="CZ29" i="18"/>
  <c r="DH29" i="18"/>
  <c r="DP29" i="18"/>
  <c r="DX29" i="18"/>
  <c r="EF29" i="18"/>
  <c r="EN29" i="18"/>
  <c r="EV29" i="18"/>
  <c r="FD29" i="18"/>
  <c r="FL29" i="18"/>
  <c r="FT29" i="18"/>
  <c r="GB29" i="18"/>
  <c r="GJ29" i="18"/>
  <c r="GR29" i="18"/>
  <c r="GZ29" i="18"/>
  <c r="HH29" i="18"/>
  <c r="HP29" i="18"/>
  <c r="HX29" i="18"/>
  <c r="IF29" i="18"/>
  <c r="IN29" i="18"/>
  <c r="IV29" i="18"/>
  <c r="JD29" i="18"/>
  <c r="JL29" i="18"/>
  <c r="JT29" i="18"/>
  <c r="KB29" i="18"/>
  <c r="KJ29" i="18"/>
  <c r="KR29" i="18"/>
  <c r="KZ29" i="18"/>
  <c r="LH29" i="18"/>
  <c r="LP29" i="18"/>
  <c r="LX29" i="18"/>
  <c r="MF29" i="18"/>
  <c r="D30" i="18"/>
  <c r="L30" i="18"/>
  <c r="T30" i="18"/>
  <c r="AB30" i="18"/>
  <c r="AJ30" i="18"/>
  <c r="AR30" i="18"/>
  <c r="AZ30" i="18"/>
  <c r="BH30" i="18"/>
  <c r="BP30" i="18"/>
  <c r="BX30" i="18"/>
  <c r="CF30" i="18"/>
  <c r="CN30" i="18"/>
  <c r="CV30" i="18"/>
  <c r="DD30" i="18"/>
  <c r="DL30" i="18"/>
  <c r="DT30" i="18"/>
  <c r="EB30" i="18"/>
  <c r="EJ30" i="18"/>
  <c r="ER30" i="18"/>
  <c r="EZ30" i="18"/>
  <c r="FH30" i="18"/>
  <c r="AU21" i="18"/>
  <c r="KJ21" i="18"/>
  <c r="DD22" i="18"/>
  <c r="IB22" i="18"/>
  <c r="LJ22" i="18"/>
  <c r="AV23" i="18"/>
  <c r="DP23" i="18"/>
  <c r="GI23" i="18"/>
  <c r="IF23" i="18"/>
  <c r="JT23" i="18"/>
  <c r="LJ23" i="18"/>
  <c r="P24" i="18"/>
  <c r="BD24" i="18"/>
  <c r="CP24" i="18"/>
  <c r="DR24" i="18"/>
  <c r="EP24" i="18"/>
  <c r="FM24" i="18"/>
  <c r="GF24" i="18"/>
  <c r="HC24" i="18"/>
  <c r="HV24" i="18"/>
  <c r="IQ24" i="18"/>
  <c r="JK24" i="18"/>
  <c r="KE24" i="18"/>
  <c r="LA24" i="18"/>
  <c r="LT24" i="18"/>
  <c r="E25" i="18"/>
  <c r="Z25" i="18"/>
  <c r="AS25" i="18"/>
  <c r="BO25" i="18"/>
  <c r="CI25" i="18"/>
  <c r="DC25" i="18"/>
  <c r="DX25" i="18"/>
  <c r="EQ25" i="18"/>
  <c r="FK25" i="18"/>
  <c r="GA25" i="18"/>
  <c r="GR25" i="18"/>
  <c r="HJ25" i="18"/>
  <c r="HZ25" i="18"/>
  <c r="IR25" i="18"/>
  <c r="JH25" i="18"/>
  <c r="JY25" i="18"/>
  <c r="KQ25" i="18"/>
  <c r="LG25" i="18"/>
  <c r="LZ25" i="18"/>
  <c r="C26" i="18"/>
  <c r="S26" i="18"/>
  <c r="AF26" i="18"/>
  <c r="AR26" i="18"/>
  <c r="BD26" i="18"/>
  <c r="BP26" i="18"/>
  <c r="CA26" i="18"/>
  <c r="CL26" i="18"/>
  <c r="CV26" i="18"/>
  <c r="DG26" i="18"/>
  <c r="DQ26" i="18"/>
  <c r="EA26" i="18"/>
  <c r="EL26" i="18"/>
  <c r="EV26" i="18"/>
  <c r="FG26" i="18"/>
  <c r="FR26" i="18"/>
  <c r="GB26" i="18"/>
  <c r="GL26" i="18"/>
  <c r="GV26" i="18"/>
  <c r="HF26" i="18"/>
  <c r="HO26" i="18"/>
  <c r="HX26" i="18"/>
  <c r="IG26" i="18"/>
  <c r="IP26" i="18"/>
  <c r="IY26" i="18"/>
  <c r="JH26" i="18"/>
  <c r="JR26" i="18"/>
  <c r="KA26" i="18"/>
  <c r="KJ26" i="18"/>
  <c r="KS26" i="18"/>
  <c r="LB26" i="18"/>
  <c r="LK26" i="18"/>
  <c r="LT26" i="18"/>
  <c r="MD26" i="18"/>
  <c r="C27" i="18"/>
  <c r="K27" i="18"/>
  <c r="S27" i="18"/>
  <c r="AA27" i="18"/>
  <c r="AI27" i="18"/>
  <c r="AQ27" i="18"/>
  <c r="AY27" i="18"/>
  <c r="BG27" i="18"/>
  <c r="BO27" i="18"/>
  <c r="BW27" i="18"/>
  <c r="CE27" i="18"/>
  <c r="CM27" i="18"/>
  <c r="CU27" i="18"/>
  <c r="DC27" i="18"/>
  <c r="DK27" i="18"/>
  <c r="DS27" i="18"/>
  <c r="EA27" i="18"/>
  <c r="EI27" i="18"/>
  <c r="EQ27" i="18"/>
  <c r="EY27" i="18"/>
  <c r="FG27" i="18"/>
  <c r="FO27" i="18"/>
  <c r="FW27" i="18"/>
  <c r="GE27" i="18"/>
  <c r="GM27" i="18"/>
  <c r="GU27" i="18"/>
  <c r="HC27" i="18"/>
  <c r="HK27" i="18"/>
  <c r="HS27" i="18"/>
  <c r="IA27" i="18"/>
  <c r="II27" i="18"/>
  <c r="IQ27" i="18"/>
  <c r="IY27" i="18"/>
  <c r="JG27" i="18"/>
  <c r="JO27" i="18"/>
  <c r="JW27" i="18"/>
  <c r="KE27" i="18"/>
  <c r="KM27" i="18"/>
  <c r="KU27" i="18"/>
  <c r="LC27" i="18"/>
  <c r="LK27" i="18"/>
  <c r="LS27" i="18"/>
  <c r="MA27" i="18"/>
  <c r="MI27" i="18"/>
  <c r="G28" i="18"/>
  <c r="O28" i="18"/>
  <c r="W28" i="18"/>
  <c r="AE28" i="18"/>
  <c r="AM28" i="18"/>
  <c r="AU28" i="18"/>
  <c r="BC28" i="18"/>
  <c r="BK28" i="18"/>
  <c r="BS28" i="18"/>
  <c r="CA28" i="18"/>
  <c r="EK21" i="18"/>
  <c r="MC21" i="18"/>
  <c r="EM22" i="18"/>
  <c r="IY22" i="18"/>
  <c r="ME22" i="18"/>
  <c r="BL23" i="18"/>
  <c r="EG23" i="18"/>
  <c r="GY23" i="18"/>
  <c r="IS23" i="18"/>
  <c r="KG23" i="18"/>
  <c r="LW23" i="18"/>
  <c r="AB24" i="18"/>
  <c r="BP24" i="18"/>
  <c r="CU24" i="18"/>
  <c r="DZ24" i="18"/>
  <c r="EV24" i="18"/>
  <c r="FR24" i="18"/>
  <c r="GM24" i="18"/>
  <c r="HF24" i="18"/>
  <c r="IB24" i="18"/>
  <c r="IU24" i="18"/>
  <c r="JP24" i="18"/>
  <c r="KK24" i="18"/>
  <c r="LD24" i="18"/>
  <c r="MA24" i="18"/>
  <c r="J25" i="18"/>
  <c r="AE25" i="18"/>
  <c r="AY25" i="18"/>
  <c r="BS25" i="18"/>
  <c r="CO25" i="18"/>
  <c r="DH25" i="18"/>
  <c r="EC25" i="18"/>
  <c r="EX25" i="18"/>
  <c r="FN25" i="18"/>
  <c r="GF25" i="18"/>
  <c r="GV25" i="18"/>
  <c r="HM25" i="18"/>
  <c r="IE25" i="18"/>
  <c r="IU25" i="18"/>
  <c r="JN25" i="18"/>
  <c r="KD25" i="18"/>
  <c r="KU25" i="18"/>
  <c r="LL25" i="18"/>
  <c r="MB25" i="18"/>
  <c r="H26" i="18"/>
  <c r="V26" i="18"/>
  <c r="AI26" i="18"/>
  <c r="AU26" i="18"/>
  <c r="BG26" i="18"/>
  <c r="BT26" i="18"/>
  <c r="CD26" i="18"/>
  <c r="CN26" i="18"/>
  <c r="CY26" i="18"/>
  <c r="DI26" i="18"/>
  <c r="DS26" i="18"/>
  <c r="ED26" i="18"/>
  <c r="EO26" i="18"/>
  <c r="EY26" i="18"/>
  <c r="FJ26" i="18"/>
  <c r="FT26" i="18"/>
  <c r="GD26" i="18"/>
  <c r="GN26" i="18"/>
  <c r="GY26" i="18"/>
  <c r="HH26" i="18"/>
  <c r="HQ26" i="18"/>
  <c r="HZ26" i="18"/>
  <c r="II26" i="18"/>
  <c r="IR26" i="18"/>
  <c r="JB26" i="18"/>
  <c r="JK26" i="18"/>
  <c r="JT26" i="18"/>
  <c r="KC26" i="18"/>
  <c r="KL26" i="18"/>
  <c r="KU26" i="18"/>
  <c r="LD26" i="18"/>
  <c r="LN26" i="18"/>
  <c r="LW26" i="18"/>
  <c r="MF26" i="18"/>
  <c r="E27" i="18"/>
  <c r="M27" i="18"/>
  <c r="U27" i="18"/>
  <c r="AC27" i="18"/>
  <c r="AK27" i="18"/>
  <c r="AS27" i="18"/>
  <c r="BA27" i="18"/>
  <c r="BI27" i="18"/>
  <c r="BQ27" i="18"/>
  <c r="BY27" i="18"/>
  <c r="CG27" i="18"/>
  <c r="CO27" i="18"/>
  <c r="CW27" i="18"/>
  <c r="DE27" i="18"/>
  <c r="DM27" i="18"/>
  <c r="DU27" i="18"/>
  <c r="EC27" i="18"/>
  <c r="EK27" i="18"/>
  <c r="ES27" i="18"/>
  <c r="FA27" i="18"/>
  <c r="FI27" i="18"/>
  <c r="FQ27" i="18"/>
  <c r="FY27" i="18"/>
  <c r="GG27" i="18"/>
  <c r="GO27" i="18"/>
  <c r="GW27" i="18"/>
  <c r="HE27" i="18"/>
  <c r="HM27" i="18"/>
  <c r="HU27" i="18"/>
  <c r="IC27" i="18"/>
  <c r="IK27" i="18"/>
  <c r="IS27" i="18"/>
  <c r="JA27" i="18"/>
  <c r="JI27" i="18"/>
  <c r="JQ27" i="18"/>
  <c r="JY27" i="18"/>
  <c r="KG27" i="18"/>
  <c r="KO27" i="18"/>
  <c r="KW27" i="18"/>
  <c r="LE27" i="18"/>
  <c r="LM27" i="18"/>
  <c r="LU27" i="18"/>
  <c r="MC27" i="18"/>
  <c r="MK27" i="18"/>
  <c r="I28" i="18"/>
  <c r="Q28" i="18"/>
  <c r="Y28" i="18"/>
  <c r="AG28" i="18"/>
  <c r="AO28" i="18"/>
  <c r="AW28" i="18"/>
  <c r="BE28" i="18"/>
  <c r="BM28" i="18"/>
  <c r="BU28" i="18"/>
  <c r="CC28" i="18"/>
  <c r="CK28" i="18"/>
  <c r="CS28" i="18"/>
  <c r="DA28" i="18"/>
  <c r="DI28" i="18"/>
  <c r="DQ28" i="18"/>
  <c r="DY28" i="18"/>
  <c r="EG28" i="18"/>
  <c r="EO28" i="18"/>
  <c r="EW28" i="18"/>
  <c r="FE28" i="18"/>
  <c r="FM28" i="18"/>
  <c r="FU28" i="18"/>
  <c r="GC28" i="18"/>
  <c r="GK28" i="18"/>
  <c r="GS28" i="18"/>
  <c r="HA28" i="18"/>
  <c r="HI28" i="18"/>
  <c r="HQ28" i="18"/>
  <c r="HY28" i="18"/>
  <c r="IG28" i="18"/>
  <c r="IO28" i="18"/>
  <c r="IW28" i="18"/>
  <c r="JE28" i="18"/>
  <c r="JM28" i="18"/>
  <c r="JU28" i="18"/>
  <c r="KC28" i="18"/>
  <c r="KK28" i="18"/>
  <c r="KS28" i="18"/>
  <c r="LA28" i="18"/>
  <c r="LI28" i="18"/>
  <c r="LQ28" i="18"/>
  <c r="LY28" i="18"/>
  <c r="MG28" i="18"/>
  <c r="E29" i="18"/>
  <c r="M29" i="18"/>
  <c r="U29" i="18"/>
  <c r="AC29" i="18"/>
  <c r="AK29" i="18"/>
  <c r="AF19" i="18"/>
  <c r="JU21" i="18"/>
  <c r="FS22" i="18"/>
  <c r="LT22" i="18"/>
  <c r="CY23" i="18"/>
  <c r="HD23" i="18"/>
  <c r="JS23" i="18"/>
  <c r="ME23" i="18"/>
  <c r="BL24" i="18"/>
  <c r="DL24" i="18"/>
  <c r="EY24" i="18"/>
  <c r="GE24" i="18"/>
  <c r="HL24" i="18"/>
  <c r="IR24" i="18"/>
  <c r="KA24" i="18"/>
  <c r="LG24" i="18"/>
  <c r="C25" i="18"/>
  <c r="AI25" i="18"/>
  <c r="BQ25" i="18"/>
  <c r="CY25" i="18"/>
  <c r="EE25" i="18"/>
  <c r="FH25" i="18"/>
  <c r="GI25" i="18"/>
  <c r="HL25" i="18"/>
  <c r="IM25" i="18"/>
  <c r="JO25" i="18"/>
  <c r="KN25" i="18"/>
  <c r="LP25" i="18"/>
  <c r="F26" i="18"/>
  <c r="AD26" i="18"/>
  <c r="AV26" i="18"/>
  <c r="BO26" i="18"/>
  <c r="CF26" i="18"/>
  <c r="CX26" i="18"/>
  <c r="DO26" i="18"/>
  <c r="EF26" i="18"/>
  <c r="EU26" i="18"/>
  <c r="FL26" i="18"/>
  <c r="GC26" i="18"/>
  <c r="GT26" i="18"/>
  <c r="HI26" i="18"/>
  <c r="HW26" i="18"/>
  <c r="IL26" i="18"/>
  <c r="IZ26" i="18"/>
  <c r="JO26" i="18"/>
  <c r="KD26" i="18"/>
  <c r="KR26" i="18"/>
  <c r="LG26" i="18"/>
  <c r="LV26" i="18"/>
  <c r="MJ26" i="18"/>
  <c r="N27" i="18"/>
  <c r="Z27" i="18"/>
  <c r="AM27" i="18"/>
  <c r="AZ27" i="18"/>
  <c r="BM27" i="18"/>
  <c r="BZ27" i="18"/>
  <c r="CL27" i="18"/>
  <c r="CY27" i="18"/>
  <c r="DL27" i="18"/>
  <c r="DY27" i="18"/>
  <c r="EL27" i="18"/>
  <c r="EX27" i="18"/>
  <c r="FK27" i="18"/>
  <c r="FX27" i="18"/>
  <c r="GK27" i="18"/>
  <c r="GX27" i="18"/>
  <c r="HJ27" i="18"/>
  <c r="HW27" i="18"/>
  <c r="IJ27" i="18"/>
  <c r="IW27" i="18"/>
  <c r="JJ27" i="18"/>
  <c r="JV27" i="18"/>
  <c r="KI27" i="18"/>
  <c r="KV27" i="18"/>
  <c r="LI27" i="18"/>
  <c r="LV27" i="18"/>
  <c r="MH27" i="18"/>
  <c r="K28" i="18"/>
  <c r="X28" i="18"/>
  <c r="AK28" i="18"/>
  <c r="AX28" i="18"/>
  <c r="BJ28" i="18"/>
  <c r="BW28" i="18"/>
  <c r="CI28" i="18"/>
  <c r="CT28" i="18"/>
  <c r="DE28" i="18"/>
  <c r="DO28" i="18"/>
  <c r="DZ28" i="18"/>
  <c r="EK28" i="18"/>
  <c r="EU28" i="18"/>
  <c r="FF28" i="18"/>
  <c r="FQ28" i="18"/>
  <c r="GA28" i="18"/>
  <c r="GL28" i="18"/>
  <c r="GW28" i="18"/>
  <c r="HG28" i="18"/>
  <c r="HR28" i="18"/>
  <c r="IC28" i="18"/>
  <c r="IM28" i="18"/>
  <c r="IX28" i="18"/>
  <c r="JI28" i="18"/>
  <c r="JS28" i="18"/>
  <c r="KD28" i="18"/>
  <c r="KO28" i="18"/>
  <c r="KY28" i="18"/>
  <c r="LJ28" i="18"/>
  <c r="LU28" i="18"/>
  <c r="ME28" i="18"/>
  <c r="F29" i="18"/>
  <c r="Q29" i="18"/>
  <c r="AA29" i="18"/>
  <c r="AL29" i="18"/>
  <c r="AU29" i="18"/>
  <c r="BE29" i="18"/>
  <c r="BN29" i="18"/>
  <c r="BW29" i="18"/>
  <c r="CF29" i="18"/>
  <c r="CO29" i="18"/>
  <c r="CX29" i="18"/>
  <c r="DG29" i="18"/>
  <c r="DQ29" i="18"/>
  <c r="DZ29" i="18"/>
  <c r="EI29" i="18"/>
  <c r="ER29" i="18"/>
  <c r="FA29" i="18"/>
  <c r="FJ29" i="18"/>
  <c r="FS29" i="18"/>
  <c r="GC29" i="18"/>
  <c r="GL29" i="18"/>
  <c r="GU29" i="18"/>
  <c r="HD29" i="18"/>
  <c r="HM29" i="18"/>
  <c r="HV29" i="18"/>
  <c r="IE29" i="18"/>
  <c r="IO29" i="18"/>
  <c r="IX29" i="18"/>
  <c r="JG29" i="18"/>
  <c r="JP29" i="18"/>
  <c r="JY29" i="18"/>
  <c r="KH29" i="18"/>
  <c r="KQ29" i="18"/>
  <c r="LA29" i="18"/>
  <c r="LJ29" i="18"/>
  <c r="LS29" i="18"/>
  <c r="MB29" i="18"/>
  <c r="MK29" i="18"/>
  <c r="J30" i="18"/>
  <c r="S30" i="18"/>
  <c r="AC30" i="18"/>
  <c r="AL30" i="18"/>
  <c r="AU30" i="18"/>
  <c r="BD30" i="18"/>
  <c r="BM30" i="18"/>
  <c r="BV30" i="18"/>
  <c r="CE30" i="18"/>
  <c r="CO30" i="18"/>
  <c r="FI20" i="18"/>
  <c r="H22" i="18"/>
  <c r="HP22" i="18"/>
  <c r="K23" i="18"/>
  <c r="EA23" i="18"/>
  <c r="HX23" i="18"/>
  <c r="KN23" i="18"/>
  <c r="L24" i="18"/>
  <c r="BX24" i="18"/>
  <c r="DV24" i="18"/>
  <c r="FG24" i="18"/>
  <c r="GP24" i="18"/>
  <c r="HS24" i="18"/>
  <c r="JB24" i="18"/>
  <c r="KH24" i="18"/>
  <c r="LO24" i="18"/>
  <c r="M25" i="18"/>
  <c r="AQ25" i="18"/>
  <c r="BY25" i="18"/>
  <c r="DE25" i="18"/>
  <c r="EN25" i="18"/>
  <c r="FP25" i="18"/>
  <c r="GQ25" i="18"/>
  <c r="HR25" i="18"/>
  <c r="IS25" i="18"/>
  <c r="JV25" i="18"/>
  <c r="KV25" i="18"/>
  <c r="LW25" i="18"/>
  <c r="K26" i="18"/>
  <c r="AG26" i="18"/>
  <c r="BB26" i="18"/>
  <c r="BU26" i="18"/>
  <c r="CJ26" i="18"/>
  <c r="DA26" i="18"/>
  <c r="DR26" i="18"/>
  <c r="EI26" i="18"/>
  <c r="EZ26" i="18"/>
  <c r="FP26" i="18"/>
  <c r="GF26" i="18"/>
  <c r="GX26" i="18"/>
  <c r="HL26" i="18"/>
  <c r="IA26" i="18"/>
  <c r="IO26" i="18"/>
  <c r="JD26" i="18"/>
  <c r="JS26" i="18"/>
  <c r="KH26" i="18"/>
  <c r="KV26" i="18"/>
  <c r="LJ26" i="18"/>
  <c r="LY26" i="18"/>
  <c r="D27" i="18"/>
  <c r="Q27" i="18"/>
  <c r="AD27" i="18"/>
  <c r="AP27" i="18"/>
  <c r="BC27" i="18"/>
  <c r="BP27" i="18"/>
  <c r="CC27" i="18"/>
  <c r="CP27" i="18"/>
  <c r="DB27" i="18"/>
  <c r="DO27" i="18"/>
  <c r="EB27" i="18"/>
  <c r="EO27" i="18"/>
  <c r="FB27" i="18"/>
  <c r="FN27" i="18"/>
  <c r="GA27" i="18"/>
  <c r="GN27" i="18"/>
  <c r="HA27" i="18"/>
  <c r="HN27" i="18"/>
  <c r="HZ27" i="18"/>
  <c r="IM27" i="18"/>
  <c r="IZ27" i="18"/>
  <c r="JM27" i="18"/>
  <c r="JZ27" i="18"/>
  <c r="KL27" i="18"/>
  <c r="KY27" i="18"/>
  <c r="LL27" i="18"/>
  <c r="LY27" i="18"/>
  <c r="B28" i="18"/>
  <c r="N28" i="18"/>
  <c r="AA28" i="18"/>
  <c r="AN28" i="18"/>
  <c r="BA28" i="18"/>
  <c r="BN28" i="18"/>
  <c r="BZ28" i="18"/>
  <c r="CL28" i="18"/>
  <c r="CW28" i="18"/>
  <c r="DG28" i="18"/>
  <c r="DR28" i="18"/>
  <c r="EC28" i="18"/>
  <c r="EM28" i="18"/>
  <c r="EX28" i="18"/>
  <c r="FI28" i="18"/>
  <c r="FS28" i="18"/>
  <c r="GD28" i="18"/>
  <c r="GO28" i="18"/>
  <c r="GY28" i="18"/>
  <c r="HJ28" i="18"/>
  <c r="HU28" i="18"/>
  <c r="IE28" i="18"/>
  <c r="IP28" i="18"/>
  <c r="JA28" i="18"/>
  <c r="JK28" i="18"/>
  <c r="JV28" i="18"/>
  <c r="KG28" i="18"/>
  <c r="KQ28" i="18"/>
  <c r="LB28" i="18"/>
  <c r="LM28" i="18"/>
  <c r="LW28" i="18"/>
  <c r="MH28" i="18"/>
  <c r="I29" i="18"/>
  <c r="S29" i="18"/>
  <c r="AD29" i="18"/>
  <c r="AO29" i="18"/>
  <c r="AX29" i="18"/>
  <c r="BG29" i="18"/>
  <c r="BP29" i="18"/>
  <c r="BY29" i="18"/>
  <c r="CH29" i="18"/>
  <c r="CQ29" i="18"/>
  <c r="DA29" i="18"/>
  <c r="DJ29" i="18"/>
  <c r="DS29" i="18"/>
  <c r="EB29" i="18"/>
  <c r="EK29" i="18"/>
  <c r="ET29" i="18"/>
  <c r="FC29" i="18"/>
  <c r="FM29" i="18"/>
  <c r="FV29" i="18"/>
  <c r="GE29" i="18"/>
  <c r="GN29" i="18"/>
  <c r="GW29" i="18"/>
  <c r="HF29" i="18"/>
  <c r="HO29" i="18"/>
  <c r="HY29" i="18"/>
  <c r="IH29" i="18"/>
  <c r="IQ29" i="18"/>
  <c r="IZ29" i="18"/>
  <c r="JI29" i="18"/>
  <c r="JR29" i="18"/>
  <c r="KA29" i="18"/>
  <c r="KK29" i="18"/>
  <c r="KT29" i="18"/>
  <c r="LC29" i="18"/>
  <c r="LL29" i="18"/>
  <c r="LU29" i="18"/>
  <c r="MD29" i="18"/>
  <c r="C30" i="18"/>
  <c r="M30" i="18"/>
  <c r="V30" i="18"/>
  <c r="AE30" i="18"/>
  <c r="AN30" i="18"/>
  <c r="AW30" i="18"/>
  <c r="BF30" i="18"/>
  <c r="BO30" i="18"/>
  <c r="BY30" i="18"/>
  <c r="CH30" i="18"/>
  <c r="CQ30" i="18"/>
  <c r="CZ30" i="18"/>
  <c r="DI30" i="18"/>
  <c r="DR30" i="18"/>
  <c r="EA30" i="18"/>
  <c r="EK30" i="18"/>
  <c r="ET30" i="18"/>
  <c r="FC30" i="18"/>
  <c r="FL30" i="18"/>
  <c r="FT30" i="18"/>
  <c r="GB30" i="18"/>
  <c r="GJ30" i="18"/>
  <c r="GR30" i="18"/>
  <c r="GZ30" i="18"/>
  <c r="HH30" i="18"/>
  <c r="HP30" i="18"/>
  <c r="HX30" i="18"/>
  <c r="IF30" i="18"/>
  <c r="IN30" i="18"/>
  <c r="IV30" i="18"/>
  <c r="JD30" i="18"/>
  <c r="JL30" i="18"/>
  <c r="JT30" i="18"/>
  <c r="KB30" i="18"/>
  <c r="KJ30" i="18"/>
  <c r="KR30" i="18"/>
  <c r="KZ30" i="18"/>
  <c r="LH30" i="18"/>
  <c r="LP30" i="18"/>
  <c r="LX30" i="18"/>
  <c r="MF30" i="18"/>
  <c r="DG21" i="18"/>
  <c r="BN22" i="18"/>
  <c r="JM22" i="18"/>
  <c r="AL23" i="18"/>
  <c r="FA23" i="18"/>
  <c r="IN23" i="18"/>
  <c r="LB23" i="18"/>
  <c r="AG24" i="18"/>
  <c r="CK24" i="18"/>
  <c r="EC24" i="18"/>
  <c r="FP24" i="18"/>
  <c r="GV24" i="18"/>
  <c r="ID24" i="18"/>
  <c r="JH24" i="18"/>
  <c r="KP24" i="18"/>
  <c r="LW24" i="18"/>
  <c r="S25" i="18"/>
  <c r="BC25" i="18"/>
  <c r="CE25" i="18"/>
  <c r="DO25" i="18"/>
  <c r="EU25" i="18"/>
  <c r="FW25" i="18"/>
  <c r="GY25" i="18"/>
  <c r="HX25" i="18"/>
  <c r="IZ25" i="18"/>
  <c r="KA25" i="18"/>
  <c r="LD25" i="18"/>
  <c r="ME25" i="18"/>
  <c r="P26" i="18"/>
  <c r="AL26" i="18"/>
  <c r="BE26" i="18"/>
  <c r="BX26" i="18"/>
  <c r="CP26" i="18"/>
  <c r="DF26" i="18"/>
  <c r="DW26" i="18"/>
  <c r="EM26" i="18"/>
  <c r="FD26" i="18"/>
  <c r="FU26" i="18"/>
  <c r="GK26" i="18"/>
  <c r="HA26" i="18"/>
  <c r="HP26" i="18"/>
  <c r="IE26" i="18"/>
  <c r="IT26" i="18"/>
  <c r="JG26" i="18"/>
  <c r="JV26" i="18"/>
  <c r="KK26" i="18"/>
  <c r="KZ26" i="18"/>
  <c r="LO26" i="18"/>
  <c r="MB26" i="18"/>
  <c r="G27" i="18"/>
  <c r="T27" i="18"/>
  <c r="AG27" i="18"/>
  <c r="AT27" i="18"/>
  <c r="BF27" i="18"/>
  <c r="BS27" i="18"/>
  <c r="CF27" i="18"/>
  <c r="CS27" i="18"/>
  <c r="DF27" i="18"/>
  <c r="DR27" i="18"/>
  <c r="EE27" i="18"/>
  <c r="ER27" i="18"/>
  <c r="FE27" i="18"/>
  <c r="FR27" i="18"/>
  <c r="GD27" i="18"/>
  <c r="GQ27" i="18"/>
  <c r="HD27" i="18"/>
  <c r="HQ27" i="18"/>
  <c r="ID27" i="18"/>
  <c r="IP27" i="18"/>
  <c r="JC27" i="18"/>
  <c r="JP27" i="18"/>
  <c r="KC27" i="18"/>
  <c r="KP27" i="18"/>
  <c r="LB27" i="18"/>
  <c r="LO27" i="18"/>
  <c r="MB27" i="18"/>
  <c r="E28" i="18"/>
  <c r="R28" i="18"/>
  <c r="AD28" i="18"/>
  <c r="AQ28" i="18"/>
  <c r="BD28" i="18"/>
  <c r="BQ28" i="18"/>
  <c r="CD28" i="18"/>
  <c r="CO28" i="18"/>
  <c r="CY28" i="18"/>
  <c r="DJ28" i="18"/>
  <c r="DU28" i="18"/>
  <c r="EE28" i="18"/>
  <c r="EP28" i="18"/>
  <c r="FA28" i="18"/>
  <c r="FK28" i="18"/>
  <c r="FV28" i="18"/>
  <c r="GG28" i="18"/>
  <c r="GQ28" i="18"/>
  <c r="HB28" i="18"/>
  <c r="HM28" i="18"/>
  <c r="HW28" i="18"/>
  <c r="IH28" i="18"/>
  <c r="IS28" i="18"/>
  <c r="JC28" i="18"/>
  <c r="JN28" i="18"/>
  <c r="JY28" i="18"/>
  <c r="KI28" i="18"/>
  <c r="KT28" i="18"/>
  <c r="LE28" i="18"/>
  <c r="LO28" i="18"/>
  <c r="LZ28" i="18"/>
  <c r="MK28" i="18"/>
  <c r="K29" i="18"/>
  <c r="V29" i="18"/>
  <c r="AG29" i="18"/>
  <c r="AQ29" i="18"/>
  <c r="AZ29" i="18"/>
  <c r="BI29" i="18"/>
  <c r="BR29" i="18"/>
  <c r="CA29" i="18"/>
  <c r="CK29" i="18"/>
  <c r="CT29" i="18"/>
  <c r="DC29" i="18"/>
  <c r="DL29" i="18"/>
  <c r="DU29" i="18"/>
  <c r="ED29" i="18"/>
  <c r="EM29" i="18"/>
  <c r="EW29" i="18"/>
  <c r="FF29" i="18"/>
  <c r="FO29" i="18"/>
  <c r="FX29" i="18"/>
  <c r="GG29" i="18"/>
  <c r="GP29" i="18"/>
  <c r="GY29" i="18"/>
  <c r="HI29" i="18"/>
  <c r="HR29" i="18"/>
  <c r="IA29" i="18"/>
  <c r="IJ29" i="18"/>
  <c r="IS29" i="18"/>
  <c r="JB29" i="18"/>
  <c r="JK29" i="18"/>
  <c r="JU29" i="18"/>
  <c r="KD29" i="18"/>
  <c r="KM29" i="18"/>
  <c r="KV29" i="18"/>
  <c r="LE29" i="18"/>
  <c r="LN29" i="18"/>
  <c r="LW29" i="18"/>
  <c r="MG29" i="18"/>
  <c r="F30" i="18"/>
  <c r="O30" i="18"/>
  <c r="X30" i="18"/>
  <c r="AG30" i="18"/>
  <c r="AP30" i="18"/>
  <c r="AY30" i="18"/>
  <c r="BI30" i="18"/>
  <c r="BR30" i="18"/>
  <c r="CA30" i="18"/>
  <c r="CJ30" i="18"/>
  <c r="CS30" i="18"/>
  <c r="GE21" i="18"/>
  <c r="CJ22" i="18"/>
  <c r="KA22" i="18"/>
  <c r="BB23" i="18"/>
  <c r="FR23" i="18"/>
  <c r="IX23" i="18"/>
  <c r="LG23" i="18"/>
  <c r="AI24" i="18"/>
  <c r="CS24" i="18"/>
  <c r="EJ24" i="18"/>
  <c r="FS24" i="18"/>
  <c r="GY24" i="18"/>
  <c r="IE24" i="18"/>
  <c r="JO24" i="18"/>
  <c r="KU24" i="18"/>
  <c r="MB24" i="18"/>
  <c r="W25" i="18"/>
  <c r="BD25" i="18"/>
  <c r="CL25" i="18"/>
  <c r="DR25" i="18"/>
  <c r="EZ25" i="18"/>
  <c r="FX25" i="18"/>
  <c r="HB25" i="18"/>
  <c r="IB25" i="18"/>
  <c r="JD25" i="18"/>
  <c r="KF25" i="18"/>
  <c r="LE25" i="18"/>
  <c r="MH25" i="18"/>
  <c r="T26" i="18"/>
  <c r="AO26" i="18"/>
  <c r="BJ26" i="18"/>
  <c r="BZ26" i="18"/>
  <c r="CQ26" i="18"/>
  <c r="DH26" i="18"/>
  <c r="DY26" i="18"/>
  <c r="EP26" i="18"/>
  <c r="FE26" i="18"/>
  <c r="FV26" i="18"/>
  <c r="GM26" i="18"/>
  <c r="HC26" i="18"/>
  <c r="HR26" i="18"/>
  <c r="IF26" i="18"/>
  <c r="IU26" i="18"/>
  <c r="JJ26" i="18"/>
  <c r="JX26" i="18"/>
  <c r="KM26" i="18"/>
  <c r="LA26" i="18"/>
  <c r="LP26" i="18"/>
  <c r="ME26" i="18"/>
  <c r="I27" i="18"/>
  <c r="V27" i="18"/>
  <c r="AH27" i="18"/>
  <c r="AU27" i="18"/>
  <c r="BH27" i="18"/>
  <c r="BU27" i="18"/>
  <c r="CH27" i="18"/>
  <c r="CT27" i="18"/>
  <c r="DG27" i="18"/>
  <c r="DT27" i="18"/>
  <c r="EG27" i="18"/>
  <c r="ET27" i="18"/>
  <c r="FF27" i="18"/>
  <c r="FS27" i="18"/>
  <c r="GF27" i="18"/>
  <c r="GS27" i="18"/>
  <c r="HF27" i="18"/>
  <c r="HR27" i="18"/>
  <c r="IE27" i="18"/>
  <c r="IR27" i="18"/>
  <c r="JE27" i="18"/>
  <c r="JR27" i="18"/>
  <c r="KD27" i="18"/>
  <c r="KQ27" i="18"/>
  <c r="LD27" i="18"/>
  <c r="LQ27" i="18"/>
  <c r="MD27" i="18"/>
  <c r="F28" i="18"/>
  <c r="S28" i="18"/>
  <c r="AF28" i="18"/>
  <c r="AS28" i="18"/>
  <c r="BF28" i="18"/>
  <c r="BR28" i="18"/>
  <c r="CE28" i="18"/>
  <c r="CP28" i="18"/>
  <c r="CZ28" i="18"/>
  <c r="DK28" i="18"/>
  <c r="DV28" i="18"/>
  <c r="EF28" i="18"/>
  <c r="EQ28" i="18"/>
  <c r="FB28" i="18"/>
  <c r="FL28" i="18"/>
  <c r="FW28" i="18"/>
  <c r="GH28" i="18"/>
  <c r="GR28" i="18"/>
  <c r="HC28" i="18"/>
  <c r="HN28" i="18"/>
  <c r="HX28" i="18"/>
  <c r="II28" i="18"/>
  <c r="IT28" i="18"/>
  <c r="JD28" i="18"/>
  <c r="JO28" i="18"/>
  <c r="JZ28" i="18"/>
  <c r="KJ28" i="18"/>
  <c r="KU28" i="18"/>
  <c r="LF28" i="18"/>
  <c r="LP28" i="18"/>
  <c r="MA28" i="18"/>
  <c r="B29" i="18"/>
  <c r="L29" i="18"/>
  <c r="W29" i="18"/>
  <c r="AH29" i="18"/>
  <c r="AR29" i="18"/>
  <c r="BA29" i="18"/>
  <c r="BJ29" i="18"/>
  <c r="BS29" i="18"/>
  <c r="CC29" i="18"/>
  <c r="CL29" i="18"/>
  <c r="CU29" i="18"/>
  <c r="DD29" i="18"/>
  <c r="DM29" i="18"/>
  <c r="DV29" i="18"/>
  <c r="EE29" i="18"/>
  <c r="EO29" i="18"/>
  <c r="EX29" i="18"/>
  <c r="FG29" i="18"/>
  <c r="FP29" i="18"/>
  <c r="FY29" i="18"/>
  <c r="GH29" i="18"/>
  <c r="GQ29" i="18"/>
  <c r="HA29" i="18"/>
  <c r="HJ29" i="18"/>
  <c r="HS29" i="18"/>
  <c r="IB29" i="18"/>
  <c r="IK29" i="18"/>
  <c r="IT29" i="18"/>
  <c r="JC29" i="18"/>
  <c r="JM29" i="18"/>
  <c r="JV29" i="18"/>
  <c r="KE29" i="18"/>
  <c r="KN29" i="18"/>
  <c r="KW29" i="18"/>
  <c r="LF29" i="18"/>
  <c r="LO29" i="18"/>
  <c r="LY29" i="18"/>
  <c r="MH29" i="18"/>
  <c r="G30" i="18"/>
  <c r="P30" i="18"/>
  <c r="Y30" i="18"/>
  <c r="AH30" i="18"/>
  <c r="AQ30" i="18"/>
  <c r="BA30" i="18"/>
  <c r="BJ30" i="18"/>
  <c r="BS30" i="18"/>
  <c r="CB30" i="18"/>
  <c r="CK30" i="18"/>
  <c r="CT30" i="18"/>
  <c r="DC30" i="18"/>
  <c r="DM30" i="18"/>
  <c r="DV30" i="18"/>
  <c r="EE30" i="18"/>
  <c r="EN30" i="18"/>
  <c r="EW30" i="18"/>
  <c r="FF30" i="18"/>
  <c r="FO30" i="18"/>
  <c r="FW30" i="18"/>
  <c r="GE30" i="18"/>
  <c r="GM30" i="18"/>
  <c r="GU30" i="18"/>
  <c r="HC30" i="18"/>
  <c r="HK30" i="18"/>
  <c r="JC21" i="18"/>
  <c r="FE22" i="18"/>
  <c r="LC22" i="18"/>
  <c r="CC23" i="18"/>
  <c r="GQ23" i="18"/>
  <c r="JN23" i="18"/>
  <c r="MB23" i="18"/>
  <c r="BB24" i="18"/>
  <c r="DF24" i="18"/>
  <c r="ER24" i="18"/>
  <c r="GC24" i="18"/>
  <c r="HI24" i="18"/>
  <c r="IO24" i="18"/>
  <c r="JU24" i="18"/>
  <c r="LC24" i="18"/>
  <c r="MJ24" i="18"/>
  <c r="AF25" i="18"/>
  <c r="BL25" i="18"/>
  <c r="CR25" i="18"/>
  <c r="EA25" i="18"/>
  <c r="FF25" i="18"/>
  <c r="GG25" i="18"/>
  <c r="HG25" i="18"/>
  <c r="II25" i="18"/>
  <c r="JK25" i="18"/>
  <c r="KL25" i="18"/>
  <c r="LO25" i="18"/>
  <c r="MK25" i="18"/>
  <c r="X26" i="18"/>
  <c r="AT26" i="18"/>
  <c r="BM26" i="18"/>
  <c r="CE26" i="18"/>
  <c r="CU26" i="18"/>
  <c r="DK26" i="18"/>
  <c r="EB26" i="18"/>
  <c r="ET26" i="18"/>
  <c r="FK26" i="18"/>
  <c r="GA26" i="18"/>
  <c r="GR26" i="18"/>
  <c r="HG26" i="18"/>
  <c r="HV26" i="18"/>
  <c r="IJ26" i="18"/>
  <c r="IX26" i="18"/>
  <c r="JM26" i="18"/>
  <c r="KB26" i="18"/>
  <c r="KQ26" i="18"/>
  <c r="LF26" i="18"/>
  <c r="LS26" i="18"/>
  <c r="MH26" i="18"/>
  <c r="L27" i="18"/>
  <c r="Y27" i="18"/>
  <c r="AL27" i="18"/>
  <c r="AX27" i="18"/>
  <c r="BK27" i="18"/>
  <c r="BX27" i="18"/>
  <c r="CK27" i="18"/>
  <c r="CX27" i="18"/>
  <c r="DJ27" i="18"/>
  <c r="DW27" i="18"/>
  <c r="EJ27" i="18"/>
  <c r="EW27" i="18"/>
  <c r="FJ27" i="18"/>
  <c r="FV27" i="18"/>
  <c r="GI27" i="18"/>
  <c r="GV27" i="18"/>
  <c r="HI27" i="18"/>
  <c r="HV27" i="18"/>
  <c r="IH27" i="18"/>
  <c r="IU27" i="18"/>
  <c r="JH27" i="18"/>
  <c r="JU27" i="18"/>
  <c r="KH27" i="18"/>
  <c r="KT27" i="18"/>
  <c r="LG27" i="18"/>
  <c r="LT27" i="18"/>
  <c r="MG27" i="18"/>
  <c r="J28" i="18"/>
  <c r="V28" i="18"/>
  <c r="AI28" i="18"/>
  <c r="AV28" i="18"/>
  <c r="BI28" i="18"/>
  <c r="BV28" i="18"/>
  <c r="CH28" i="18"/>
  <c r="CR28" i="18"/>
  <c r="DC28" i="18"/>
  <c r="DN28" i="18"/>
  <c r="DX28" i="18"/>
  <c r="EI28" i="18"/>
  <c r="ET28" i="18"/>
  <c r="FD28" i="18"/>
  <c r="FO28" i="18"/>
  <c r="FZ28" i="18"/>
  <c r="GJ28" i="18"/>
  <c r="GU28" i="18"/>
  <c r="HF28" i="18"/>
  <c r="HP28" i="18"/>
  <c r="IA28" i="18"/>
  <c r="IL28" i="18"/>
  <c r="IV28" i="18"/>
  <c r="JG28" i="18"/>
  <c r="JR28" i="18"/>
  <c r="KB28" i="18"/>
  <c r="KM28" i="18"/>
  <c r="KX28" i="18"/>
  <c r="LH28" i="18"/>
  <c r="LS28" i="18"/>
  <c r="MD28" i="18"/>
  <c r="D29" i="18"/>
  <c r="O29" i="18"/>
  <c r="Z29" i="18"/>
  <c r="AJ29" i="18"/>
  <c r="AT29" i="18"/>
  <c r="BC29" i="18"/>
  <c r="BM29" i="18"/>
  <c r="BV29" i="18"/>
  <c r="CE29" i="18"/>
  <c r="CN29" i="18"/>
  <c r="CW29" i="18"/>
  <c r="DF29" i="18"/>
  <c r="DO29" i="18"/>
  <c r="DY29" i="18"/>
  <c r="EH29" i="18"/>
  <c r="EQ29" i="18"/>
  <c r="EZ29" i="18"/>
  <c r="FI29" i="18"/>
  <c r="FR29" i="18"/>
  <c r="GA29" i="18"/>
  <c r="GK29" i="18"/>
  <c r="GT29" i="18"/>
  <c r="HC29" i="18"/>
  <c r="HL29" i="18"/>
  <c r="HU29" i="18"/>
  <c r="ID29" i="18"/>
  <c r="IM29" i="18"/>
  <c r="IW29" i="18"/>
  <c r="JF29" i="18"/>
  <c r="JO29" i="18"/>
  <c r="JX29" i="18"/>
  <c r="KG29" i="18"/>
  <c r="KP29" i="18"/>
  <c r="KY29" i="18"/>
  <c r="LI29" i="18"/>
  <c r="LR29" i="18"/>
  <c r="MA29" i="18"/>
  <c r="MJ29" i="18"/>
  <c r="I30" i="18"/>
  <c r="R30" i="18"/>
  <c r="AA30" i="18"/>
  <c r="AK30" i="18"/>
  <c r="AT30" i="18"/>
  <c r="BC30" i="18"/>
  <c r="BL30" i="18"/>
  <c r="BU30" i="18"/>
  <c r="CD30" i="18"/>
  <c r="CM30" i="18"/>
  <c r="CW30" i="18"/>
  <c r="DF30" i="18"/>
  <c r="DO30" i="18"/>
  <c r="DX30" i="18"/>
  <c r="EG30" i="18"/>
  <c r="EP30" i="18"/>
  <c r="EY30" i="18"/>
  <c r="FI30" i="18"/>
  <c r="FQ30" i="18"/>
  <c r="FY30" i="18"/>
  <c r="GG30" i="18"/>
  <c r="GO30" i="18"/>
  <c r="GW30" i="18"/>
  <c r="HE30" i="18"/>
  <c r="HM30" i="18"/>
  <c r="HU30" i="18"/>
  <c r="IC30" i="18"/>
  <c r="IK30" i="18"/>
  <c r="IS30" i="18"/>
  <c r="JA30" i="18"/>
  <c r="JI30" i="18"/>
  <c r="JQ30" i="18"/>
  <c r="JY30" i="18"/>
  <c r="KG30" i="18"/>
  <c r="KO30" i="18"/>
  <c r="KW30" i="18"/>
  <c r="LE30" i="18"/>
  <c r="LM30" i="18"/>
  <c r="LU30" i="18"/>
  <c r="MC30" i="18"/>
  <c r="MK30" i="18"/>
  <c r="EX19" i="18"/>
  <c r="KS22" i="18"/>
  <c r="IC23" i="18"/>
  <c r="BU24" i="18"/>
  <c r="FW24" i="18"/>
  <c r="JE24" i="18"/>
  <c r="G25" i="18"/>
  <c r="CQ25" i="18"/>
  <c r="FS25" i="18"/>
  <c r="IP25" i="18"/>
  <c r="LJ25" i="18"/>
  <c r="AJ26" i="18"/>
  <c r="CI26" i="18"/>
  <c r="DZ26" i="18"/>
  <c r="FS26" i="18"/>
  <c r="HJ26" i="18"/>
  <c r="IW26" i="18"/>
  <c r="KI26" i="18"/>
  <c r="LX26" i="18"/>
  <c r="W27" i="18"/>
  <c r="BE27" i="18"/>
  <c r="CN27" i="18"/>
  <c r="DV27" i="18"/>
  <c r="FC27" i="18"/>
  <c r="GL27" i="18"/>
  <c r="HT27" i="18"/>
  <c r="JB27" i="18"/>
  <c r="KK27" i="18"/>
  <c r="LR27" i="18"/>
  <c r="P28" i="18"/>
  <c r="AY28" i="18"/>
  <c r="CG28" i="18"/>
  <c r="DH28" i="18"/>
  <c r="EL28" i="18"/>
  <c r="FN28" i="18"/>
  <c r="GP28" i="18"/>
  <c r="HS28" i="18"/>
  <c r="IU28" i="18"/>
  <c r="JW28" i="18"/>
  <c r="KZ28" i="18"/>
  <c r="MC28" i="18"/>
  <c r="T29" i="18"/>
  <c r="AW29" i="18"/>
  <c r="BU29" i="18"/>
  <c r="CS29" i="18"/>
  <c r="DR29" i="18"/>
  <c r="EP29" i="18"/>
  <c r="FN29" i="18"/>
  <c r="GM29" i="18"/>
  <c r="HK29" i="18"/>
  <c r="II29" i="18"/>
  <c r="JH29" i="18"/>
  <c r="KF29" i="18"/>
  <c r="LD29" i="18"/>
  <c r="MC29" i="18"/>
  <c r="Q30" i="18"/>
  <c r="AO30" i="18"/>
  <c r="BN30" i="18"/>
  <c r="CL30" i="18"/>
  <c r="DE30" i="18"/>
  <c r="DS30" i="18"/>
  <c r="EH30" i="18"/>
  <c r="EV30" i="18"/>
  <c r="FK30" i="18"/>
  <c r="FX30" i="18"/>
  <c r="GK30" i="18"/>
  <c r="GX30" i="18"/>
  <c r="HJ30" i="18"/>
  <c r="HV30" i="18"/>
  <c r="IG30" i="18"/>
  <c r="IQ30" i="18"/>
  <c r="JB30" i="18"/>
  <c r="JM30" i="18"/>
  <c r="JW30" i="18"/>
  <c r="KH30" i="18"/>
  <c r="KS30" i="18"/>
  <c r="LC30" i="18"/>
  <c r="LN30" i="18"/>
  <c r="LY30" i="18"/>
  <c r="MI30" i="18"/>
  <c r="JT20" i="18"/>
  <c r="MJ22" i="18"/>
  <c r="JA23" i="18"/>
  <c r="CF24" i="18"/>
  <c r="GI24" i="18"/>
  <c r="JR24" i="18"/>
  <c r="P25" i="18"/>
  <c r="DB25" i="18"/>
  <c r="GD25" i="18"/>
  <c r="IX25" i="18"/>
  <c r="LT25" i="18"/>
  <c r="AQ26" i="18"/>
  <c r="CM26" i="18"/>
  <c r="EG26" i="18"/>
  <c r="FZ26" i="18"/>
  <c r="HN26" i="18"/>
  <c r="JC26" i="18"/>
  <c r="KN26" i="18"/>
  <c r="MA26" i="18"/>
  <c r="AB27" i="18"/>
  <c r="BJ27" i="18"/>
  <c r="CQ27" i="18"/>
  <c r="DZ27" i="18"/>
  <c r="FH27" i="18"/>
  <c r="GP27" i="18"/>
  <c r="HY27" i="18"/>
  <c r="JF27" i="18"/>
  <c r="KN27" i="18"/>
  <c r="LW27" i="18"/>
  <c r="U28" i="18"/>
  <c r="BB28" i="18"/>
  <c r="CJ28" i="18"/>
  <c r="DM28" i="18"/>
  <c r="EN28" i="18"/>
  <c r="FR28" i="18"/>
  <c r="GT28" i="18"/>
  <c r="HV28" i="18"/>
  <c r="IY28" i="18"/>
  <c r="KA28" i="18"/>
  <c r="LC28" i="18"/>
  <c r="MF28" i="18"/>
  <c r="Y29" i="18"/>
  <c r="AY29" i="18"/>
  <c r="BX29" i="18"/>
  <c r="CV29" i="18"/>
  <c r="DT29" i="18"/>
  <c r="ES29" i="18"/>
  <c r="FQ29" i="18"/>
  <c r="GO29" i="18"/>
  <c r="HN29" i="18"/>
  <c r="IL29" i="18"/>
  <c r="JJ29" i="18"/>
  <c r="KI29" i="18"/>
  <c r="LG29" i="18"/>
  <c r="ME29" i="18"/>
  <c r="U30" i="18"/>
  <c r="AS30" i="18"/>
  <c r="BQ30" i="18"/>
  <c r="CP30" i="18"/>
  <c r="DG30" i="18"/>
  <c r="DU30" i="18"/>
  <c r="EI30" i="18"/>
  <c r="EX30" i="18"/>
  <c r="FM30" i="18"/>
  <c r="FZ30" i="18"/>
  <c r="GL30" i="18"/>
  <c r="GY30" i="18"/>
  <c r="HL30" i="18"/>
  <c r="HW30" i="18"/>
  <c r="IH30" i="18"/>
  <c r="IR30" i="18"/>
  <c r="JC30" i="18"/>
  <c r="JN30" i="18"/>
  <c r="JX30" i="18"/>
  <c r="KI30" i="18"/>
  <c r="KT30" i="18"/>
  <c r="LD30" i="18"/>
  <c r="LO30" i="18"/>
  <c r="LZ30" i="18"/>
  <c r="MJ30" i="18"/>
  <c r="HL21" i="18"/>
  <c r="AC23" i="18"/>
  <c r="KB23" i="18"/>
  <c r="DA24" i="18"/>
  <c r="GQ24" i="18"/>
  <c r="KC24" i="18"/>
  <c r="AC25" i="18"/>
  <c r="DK25" i="18"/>
  <c r="GN25" i="18"/>
  <c r="JF25" i="18"/>
  <c r="MA25" i="18"/>
  <c r="AY26" i="18"/>
  <c r="CS26" i="18"/>
  <c r="EJ26" i="18"/>
  <c r="GE26" i="18"/>
  <c r="HS26" i="18"/>
  <c r="JF26" i="18"/>
  <c r="KT26" i="18"/>
  <c r="MG26" i="18"/>
  <c r="AE27" i="18"/>
  <c r="BN27" i="18"/>
  <c r="CV27" i="18"/>
  <c r="ED27" i="18"/>
  <c r="FM27" i="18"/>
  <c r="GT27" i="18"/>
  <c r="IB27" i="18"/>
  <c r="JK27" i="18"/>
  <c r="KS27" i="18"/>
  <c r="LZ27" i="18"/>
  <c r="Z28" i="18"/>
  <c r="BG28" i="18"/>
  <c r="CM28" i="18"/>
  <c r="DP28" i="18"/>
  <c r="ES28" i="18"/>
  <c r="FT28" i="18"/>
  <c r="GX28" i="18"/>
  <c r="HZ28" i="18"/>
  <c r="JB28" i="18"/>
  <c r="KE28" i="18"/>
  <c r="LG28" i="18"/>
  <c r="MI28" i="18"/>
  <c r="AB29" i="18"/>
  <c r="BB29" i="18"/>
  <c r="BZ29" i="18"/>
  <c r="CY29" i="18"/>
  <c r="DW29" i="18"/>
  <c r="EU29" i="18"/>
  <c r="FU29" i="18"/>
  <c r="GS29" i="18"/>
  <c r="HQ29" i="18"/>
  <c r="IP29" i="18"/>
  <c r="JN29" i="18"/>
  <c r="KL29" i="18"/>
  <c r="LK29" i="18"/>
  <c r="MI29" i="18"/>
  <c r="W30" i="18"/>
  <c r="AV30" i="18"/>
  <c r="BT30" i="18"/>
  <c r="CR30" i="18"/>
  <c r="DH30" i="18"/>
  <c r="DW30" i="18"/>
  <c r="EL30" i="18"/>
  <c r="FA30" i="18"/>
  <c r="FN30" i="18"/>
  <c r="GA30" i="18"/>
  <c r="GN30" i="18"/>
  <c r="HA30" i="18"/>
  <c r="HN30" i="18"/>
  <c r="HY30" i="18"/>
  <c r="II30" i="18"/>
  <c r="IT30" i="18"/>
  <c r="JE30" i="18"/>
  <c r="JO30" i="18"/>
  <c r="JZ30" i="18"/>
  <c r="KK30" i="18"/>
  <c r="KU30" i="18"/>
  <c r="LF30" i="18"/>
  <c r="LQ30" i="18"/>
  <c r="MA30" i="18"/>
  <c r="LF21" i="18"/>
  <c r="BW23" i="18"/>
  <c r="KO23" i="18"/>
  <c r="DN24" i="18"/>
  <c r="HD24" i="18"/>
  <c r="KN24" i="18"/>
  <c r="AP25" i="18"/>
  <c r="DU25" i="18"/>
  <c r="GT25" i="18"/>
  <c r="JP25" i="18"/>
  <c r="MJ25" i="18"/>
  <c r="BC26" i="18"/>
  <c r="CZ26" i="18"/>
  <c r="EQ26" i="18"/>
  <c r="GJ26" i="18"/>
  <c r="HY26" i="18"/>
  <c r="JL26" i="18"/>
  <c r="KX26" i="18"/>
  <c r="B27" i="18"/>
  <c r="AJ27" i="18"/>
  <c r="BR27" i="18"/>
  <c r="DA27" i="18"/>
  <c r="EH27" i="18"/>
  <c r="FP27" i="18"/>
  <c r="GY27" i="18"/>
  <c r="IG27" i="18"/>
  <c r="JN27" i="18"/>
  <c r="KX27" i="18"/>
  <c r="ME27" i="18"/>
  <c r="AC28" i="18"/>
  <c r="BL28" i="18"/>
  <c r="CQ28" i="18"/>
  <c r="DS28" i="18"/>
  <c r="EV28" i="18"/>
  <c r="FY28" i="18"/>
  <c r="GZ28" i="18"/>
  <c r="ID28" i="18"/>
  <c r="JF28" i="18"/>
  <c r="KH28" i="18"/>
  <c r="LK28" i="18"/>
  <c r="C29" i="18"/>
  <c r="AE29" i="18"/>
  <c r="BF29" i="18"/>
  <c r="CD29" i="18"/>
  <c r="DB29" i="18"/>
  <c r="EA29" i="18"/>
  <c r="EY29" i="18"/>
  <c r="FW29" i="18"/>
  <c r="GV29" i="18"/>
  <c r="HT29" i="18"/>
  <c r="IR29" i="18"/>
  <c r="JQ29" i="18"/>
  <c r="KO29" i="18"/>
  <c r="LM29" i="18"/>
  <c r="B30" i="18"/>
  <c r="Z30" i="18"/>
  <c r="AX30" i="18"/>
  <c r="BW30" i="18"/>
  <c r="CU30" i="18"/>
  <c r="DJ30" i="18"/>
  <c r="DY30" i="18"/>
  <c r="EM30" i="18"/>
  <c r="FB30" i="18"/>
  <c r="FP30" i="18"/>
  <c r="GC30" i="18"/>
  <c r="GP30" i="18"/>
  <c r="HB30" i="18"/>
  <c r="HO30" i="18"/>
  <c r="HZ30" i="18"/>
  <c r="IJ30" i="18"/>
  <c r="IU30" i="18"/>
  <c r="JF30" i="18"/>
  <c r="JP30" i="18"/>
  <c r="KA30" i="18"/>
  <c r="KL30" i="18"/>
  <c r="KV30" i="18"/>
  <c r="LG30" i="18"/>
  <c r="LR30" i="18"/>
  <c r="MB30" i="18"/>
  <c r="AE22" i="18"/>
  <c r="DF23" i="18"/>
  <c r="LR23" i="18"/>
  <c r="EA24" i="18"/>
  <c r="HQ24" i="18"/>
  <c r="KX24" i="18"/>
  <c r="AV25" i="18"/>
  <c r="EH25" i="18"/>
  <c r="HD25" i="18"/>
  <c r="JX25" i="18"/>
  <c r="I26" i="18"/>
  <c r="BK26" i="18"/>
  <c r="DD26" i="18"/>
  <c r="EX26" i="18"/>
  <c r="GP26" i="18"/>
  <c r="IB26" i="18"/>
  <c r="JP26" i="18"/>
  <c r="LC26" i="18"/>
  <c r="F27" i="18"/>
  <c r="AO27" i="18"/>
  <c r="BV27" i="18"/>
  <c r="DD27" i="18"/>
  <c r="EM27" i="18"/>
  <c r="FU27" i="18"/>
  <c r="HB27" i="18"/>
  <c r="IL27" i="18"/>
  <c r="JS27" i="18"/>
  <c r="LA27" i="18"/>
  <c r="MJ27" i="18"/>
  <c r="AH28" i="18"/>
  <c r="BO28" i="18"/>
  <c r="CU28" i="18"/>
  <c r="DW28" i="18"/>
  <c r="EY28" i="18"/>
  <c r="GB28" i="18"/>
  <c r="HE28" i="18"/>
  <c r="IF28" i="18"/>
  <c r="JJ28" i="18"/>
  <c r="KL28" i="18"/>
  <c r="LN28" i="18"/>
  <c r="G29" i="18"/>
  <c r="AI29" i="18"/>
  <c r="BH29" i="18"/>
  <c r="CG29" i="18"/>
  <c r="DE29" i="18"/>
  <c r="EC29" i="18"/>
  <c r="FB29" i="18"/>
  <c r="FZ29" i="18"/>
  <c r="GX29" i="18"/>
  <c r="HW29" i="18"/>
  <c r="IU29" i="18"/>
  <c r="JS29" i="18"/>
  <c r="KS29" i="18"/>
  <c r="LQ29" i="18"/>
  <c r="E30" i="18"/>
  <c r="AD30" i="18"/>
  <c r="BB30" i="18"/>
  <c r="BZ30" i="18"/>
  <c r="CX30" i="18"/>
  <c r="DK30" i="18"/>
  <c r="DZ30" i="18"/>
  <c r="EO30" i="18"/>
  <c r="FD30" i="18"/>
  <c r="FR30" i="18"/>
  <c r="GD30" i="18"/>
  <c r="GQ30" i="18"/>
  <c r="HD30" i="18"/>
  <c r="HQ30" i="18"/>
  <c r="IA30" i="18"/>
  <c r="IL30" i="18"/>
  <c r="IW30" i="18"/>
  <c r="JG30" i="18"/>
  <c r="JR30" i="18"/>
  <c r="KC30" i="18"/>
  <c r="KM30" i="18"/>
  <c r="KX30" i="18"/>
  <c r="LI30" i="18"/>
  <c r="LS30" i="18"/>
  <c r="MD30" i="18"/>
  <c r="DQ22" i="18"/>
  <c r="ES23" i="18"/>
  <c r="H24" i="18"/>
  <c r="EO24" i="18"/>
  <c r="HY24" i="18"/>
  <c r="LK24" i="18"/>
  <c r="BI25" i="18"/>
  <c r="EP25" i="18"/>
  <c r="HO25" i="18"/>
  <c r="KI25" i="18"/>
  <c r="N26" i="18"/>
  <c r="BR26" i="18"/>
  <c r="DJ26" i="18"/>
  <c r="FB26" i="18"/>
  <c r="GU26" i="18"/>
  <c r="IH26" i="18"/>
  <c r="JU26" i="18"/>
  <c r="LI26" i="18"/>
  <c r="J27" i="18"/>
  <c r="AR27" i="18"/>
  <c r="CA27" i="18"/>
  <c r="DI27" i="18"/>
  <c r="EP27" i="18"/>
  <c r="FZ27" i="18"/>
  <c r="HG27" i="18"/>
  <c r="IO27" i="18"/>
  <c r="JX27" i="18"/>
  <c r="LF27" i="18"/>
  <c r="C28" i="18"/>
  <c r="AL28" i="18"/>
  <c r="BT28" i="18"/>
  <c r="CX28" i="18"/>
  <c r="EA28" i="18"/>
  <c r="FC28" i="18"/>
  <c r="GE28" i="18"/>
  <c r="HH28" i="18"/>
  <c r="IK28" i="18"/>
  <c r="JL28" i="18"/>
  <c r="KP28" i="18"/>
  <c r="LR28" i="18"/>
  <c r="J29" i="18"/>
  <c r="AM29" i="18"/>
  <c r="BK29" i="18"/>
  <c r="CI29" i="18"/>
  <c r="DI29" i="18"/>
  <c r="EG29" i="18"/>
  <c r="FE29" i="18"/>
  <c r="GD29" i="18"/>
  <c r="HB29" i="18"/>
  <c r="HZ29" i="18"/>
  <c r="IY29" i="18"/>
  <c r="JW29" i="18"/>
  <c r="KU29" i="18"/>
  <c r="LT29" i="18"/>
  <c r="H30" i="18"/>
  <c r="AF30" i="18"/>
  <c r="BE30" i="18"/>
  <c r="CC30" i="18"/>
  <c r="CY30" i="18"/>
  <c r="DN30" i="18"/>
  <c r="EC30" i="18"/>
  <c r="EQ30" i="18"/>
  <c r="FE30" i="18"/>
  <c r="FS30" i="18"/>
  <c r="GF30" i="18"/>
  <c r="GS30" i="18"/>
  <c r="HF30" i="18"/>
  <c r="HR30" i="18"/>
  <c r="IB30" i="18"/>
  <c r="IM30" i="18"/>
  <c r="IX30" i="18"/>
  <c r="JH30" i="18"/>
  <c r="JS30" i="18"/>
  <c r="KD30" i="18"/>
  <c r="KN30" i="18"/>
  <c r="KY30" i="18"/>
  <c r="LJ30" i="18"/>
  <c r="LT30" i="18"/>
  <c r="ME30" i="18"/>
  <c r="IO22" i="18"/>
  <c r="HL23" i="18"/>
  <c r="AV24" i="18"/>
  <c r="FJ24" i="18"/>
  <c r="IY24" i="18"/>
  <c r="MD24" i="18"/>
  <c r="CD25" i="18"/>
  <c r="FL25" i="18"/>
  <c r="IH25" i="18"/>
  <c r="KY25" i="18"/>
  <c r="AE26" i="18"/>
  <c r="CC26" i="18"/>
  <c r="DT26" i="18"/>
  <c r="FN26" i="18"/>
  <c r="HD26" i="18"/>
  <c r="IQ26" i="18"/>
  <c r="KE26" i="18"/>
  <c r="LR26" i="18"/>
  <c r="R27" i="18"/>
  <c r="BB27" i="18"/>
  <c r="CI27" i="18"/>
  <c r="DQ27" i="18"/>
  <c r="EZ27" i="18"/>
  <c r="GH27" i="18"/>
  <c r="HO27" i="18"/>
  <c r="IX27" i="18"/>
  <c r="KF27" i="18"/>
  <c r="LN27" i="18"/>
  <c r="M28" i="18"/>
  <c r="AT28" i="18"/>
  <c r="CB28" i="18"/>
  <c r="DF28" i="18"/>
  <c r="EH28" i="18"/>
  <c r="FJ28" i="18"/>
  <c r="GM28" i="18"/>
  <c r="HO28" i="18"/>
  <c r="IQ28" i="18"/>
  <c r="JT28" i="18"/>
  <c r="KW28" i="18"/>
  <c r="LX28" i="18"/>
  <c r="R29" i="18"/>
  <c r="AS29" i="18"/>
  <c r="BQ29" i="18"/>
  <c r="CP29" i="18"/>
  <c r="DN29" i="18"/>
  <c r="EL29" i="18"/>
  <c r="FK29" i="18"/>
  <c r="GI29" i="18"/>
  <c r="HG29" i="18"/>
  <c r="IG29" i="18"/>
  <c r="JE29" i="18"/>
  <c r="KC29" i="18"/>
  <c r="LB29" i="18"/>
  <c r="LZ29" i="18"/>
  <c r="N30" i="18"/>
  <c r="AM30" i="18"/>
  <c r="BK30" i="18"/>
  <c r="CI30" i="18"/>
  <c r="DB30" i="18"/>
  <c r="DQ30" i="18"/>
  <c r="EF30" i="18"/>
  <c r="EU30" i="18"/>
  <c r="FJ30" i="18"/>
  <c r="FV30" i="18"/>
  <c r="GI30" i="18"/>
  <c r="GV30" i="18"/>
  <c r="HI30" i="18"/>
  <c r="HT30" i="18"/>
  <c r="IE30" i="18"/>
  <c r="IP30" i="18"/>
  <c r="IZ30" i="18"/>
  <c r="JK30" i="18"/>
  <c r="JV30" i="18"/>
  <c r="KF30" i="18"/>
  <c r="KQ30" i="18"/>
  <c r="LB30" i="18"/>
  <c r="LL30" i="18"/>
  <c r="LW30" i="18"/>
  <c r="MH30" i="18"/>
  <c r="HC22" i="18"/>
  <c r="HW25" i="18"/>
  <c r="JZ26" i="18"/>
  <c r="HL27" i="18"/>
  <c r="ED28" i="18"/>
  <c r="N29" i="18"/>
  <c r="HE29" i="18"/>
  <c r="BG30" i="18"/>
  <c r="GH30" i="18"/>
  <c r="JU30" i="18"/>
  <c r="GB23" i="18"/>
  <c r="KT25" i="18"/>
  <c r="LL26" i="18"/>
  <c r="IT27" i="18"/>
  <c r="FG28" i="18"/>
  <c r="AP29" i="18"/>
  <c r="IC29" i="18"/>
  <c r="CG30" i="18"/>
  <c r="GT30" i="18"/>
  <c r="KE30" i="18"/>
  <c r="V24" i="18"/>
  <c r="W26" i="18"/>
  <c r="O27" i="18"/>
  <c r="KA27" i="18"/>
  <c r="GI28" i="18"/>
  <c r="BO29" i="18"/>
  <c r="JA29" i="18"/>
  <c r="DA30" i="18"/>
  <c r="HG30" i="18"/>
  <c r="KP30" i="18"/>
  <c r="FB24" i="18"/>
  <c r="BV26" i="18"/>
  <c r="AW27" i="18"/>
  <c r="LJ27" i="18"/>
  <c r="HK28" i="18"/>
  <c r="CM29" i="18"/>
  <c r="JZ29" i="18"/>
  <c r="DP30" i="18"/>
  <c r="HS30" i="18"/>
  <c r="LA30" i="18"/>
  <c r="IL24" i="18"/>
  <c r="DP26" i="18"/>
  <c r="CD27" i="18"/>
  <c r="H28" i="18"/>
  <c r="IN28" i="18"/>
  <c r="DK29" i="18"/>
  <c r="KX29" i="18"/>
  <c r="ED30" i="18"/>
  <c r="ID30" i="18"/>
  <c r="LK30" i="18"/>
  <c r="BV25" i="18"/>
  <c r="GZ26" i="18"/>
  <c r="EU27" i="18"/>
  <c r="BY28" i="18"/>
  <c r="KR28" i="18"/>
  <c r="FH29" i="18"/>
  <c r="K30" i="18"/>
  <c r="FG30" i="18"/>
  <c r="IY30" i="18"/>
  <c r="MG30" i="18"/>
  <c r="LQ24" i="18"/>
  <c r="FH26" i="18"/>
  <c r="DN27" i="18"/>
  <c r="AP28" i="18"/>
  <c r="JQ28" i="18"/>
  <c r="EJ29" i="18"/>
  <c r="LV29" i="18"/>
  <c r="ES30" i="18"/>
  <c r="IO30" i="18"/>
  <c r="LV30" i="18"/>
  <c r="FA25" i="18"/>
  <c r="IN26" i="18"/>
  <c r="GC27" i="18"/>
  <c r="DB28" i="18"/>
  <c r="LV28" i="18"/>
  <c r="GF29" i="18"/>
  <c r="AI30" i="18"/>
  <c r="FU30" i="18"/>
  <c r="JJ30" i="18"/>
  <c r="A10" i="24"/>
  <c r="C39" i="24"/>
  <c r="B41" i="23"/>
  <c r="G9" i="25"/>
  <c r="F9" i="25"/>
  <c r="E9" i="25"/>
  <c r="A10" i="25"/>
  <c r="J9" i="25"/>
  <c r="M9" i="25" s="1"/>
  <c r="I9" i="25"/>
  <c r="H9" i="25"/>
  <c r="C39" i="23"/>
  <c r="A39" i="25"/>
  <c r="B40" i="25"/>
  <c r="S37" i="24"/>
  <c r="A40" i="24"/>
  <c r="B41" i="24"/>
  <c r="A12" i="23"/>
  <c r="B29" i="20"/>
  <c r="B22" i="20"/>
  <c r="B15" i="20"/>
  <c r="B8" i="20"/>
  <c r="D33" i="18" l="1"/>
  <c r="D42" i="2" s="1"/>
  <c r="L33" i="18"/>
  <c r="L42" i="2" s="1"/>
  <c r="T33" i="18"/>
  <c r="T42" i="2" s="1"/>
  <c r="AB33" i="18"/>
  <c r="AB42" i="2" s="1"/>
  <c r="AJ33" i="18"/>
  <c r="AJ42" i="2" s="1"/>
  <c r="AR33" i="18"/>
  <c r="AR42" i="2" s="1"/>
  <c r="AZ33" i="18"/>
  <c r="AZ42" i="2" s="1"/>
  <c r="BH33" i="18"/>
  <c r="BH42" i="2" s="1"/>
  <c r="BP33" i="18"/>
  <c r="BP42" i="2" s="1"/>
  <c r="BX33" i="18"/>
  <c r="BX42" i="2" s="1"/>
  <c r="CF33" i="18"/>
  <c r="CF42" i="2" s="1"/>
  <c r="CN33" i="18"/>
  <c r="CN42" i="2" s="1"/>
  <c r="CV33" i="18"/>
  <c r="CV42" i="2" s="1"/>
  <c r="DD33" i="18"/>
  <c r="DD42" i="2" s="1"/>
  <c r="DL33" i="18"/>
  <c r="DL42" i="2" s="1"/>
  <c r="DT33" i="18"/>
  <c r="DT42" i="2" s="1"/>
  <c r="EB33" i="18"/>
  <c r="EB42" i="2" s="1"/>
  <c r="EJ33" i="18"/>
  <c r="EJ42" i="2" s="1"/>
  <c r="ER33" i="18"/>
  <c r="ER42" i="2" s="1"/>
  <c r="EZ33" i="18"/>
  <c r="EZ42" i="2" s="1"/>
  <c r="FH33" i="18"/>
  <c r="FH42" i="2" s="1"/>
  <c r="FP33" i="18"/>
  <c r="FP42" i="2" s="1"/>
  <c r="FX33" i="18"/>
  <c r="FX42" i="2" s="1"/>
  <c r="GF33" i="18"/>
  <c r="GF42" i="2" s="1"/>
  <c r="GN33" i="18"/>
  <c r="GN42" i="2" s="1"/>
  <c r="GV33" i="18"/>
  <c r="GV42" i="2" s="1"/>
  <c r="HD33" i="18"/>
  <c r="HD42" i="2" s="1"/>
  <c r="HL33" i="18"/>
  <c r="HL42" i="2" s="1"/>
  <c r="HT33" i="18"/>
  <c r="HT42" i="2" s="1"/>
  <c r="IB33" i="18"/>
  <c r="IB42" i="2" s="1"/>
  <c r="IJ33" i="18"/>
  <c r="IJ42" i="2" s="1"/>
  <c r="IR33" i="18"/>
  <c r="IR42" i="2" s="1"/>
  <c r="IZ33" i="18"/>
  <c r="IZ42" i="2" s="1"/>
  <c r="JH33" i="18"/>
  <c r="JH42" i="2" s="1"/>
  <c r="JP33" i="18"/>
  <c r="JP42" i="2" s="1"/>
  <c r="JX33" i="18"/>
  <c r="JX42" i="2" s="1"/>
  <c r="KF33" i="18"/>
  <c r="KF42" i="2" s="1"/>
  <c r="KN33" i="18"/>
  <c r="KN42" i="2" s="1"/>
  <c r="KV33" i="18"/>
  <c r="KV42" i="2" s="1"/>
  <c r="LD33" i="18"/>
  <c r="LD42" i="2" s="1"/>
  <c r="LL33" i="18"/>
  <c r="LL42" i="2" s="1"/>
  <c r="LT33" i="18"/>
  <c r="LT42" i="2" s="1"/>
  <c r="MB33" i="18"/>
  <c r="MB42" i="2" s="1"/>
  <c r="MJ33" i="18"/>
  <c r="MJ42" i="2" s="1"/>
  <c r="H34" i="18"/>
  <c r="H72" i="2" s="1"/>
  <c r="P34" i="18"/>
  <c r="P72" i="2" s="1"/>
  <c r="X34" i="18"/>
  <c r="X72" i="2" s="1"/>
  <c r="AF34" i="18"/>
  <c r="AF72" i="2" s="1"/>
  <c r="AN34" i="18"/>
  <c r="AN72" i="2" s="1"/>
  <c r="AV34" i="18"/>
  <c r="AV72" i="2" s="1"/>
  <c r="BD34" i="18"/>
  <c r="BD72" i="2" s="1"/>
  <c r="BL34" i="18"/>
  <c r="BL72" i="2" s="1"/>
  <c r="BT34" i="18"/>
  <c r="BT72" i="2" s="1"/>
  <c r="CB34" i="18"/>
  <c r="CB72" i="2" s="1"/>
  <c r="CJ34" i="18"/>
  <c r="CJ72" i="2" s="1"/>
  <c r="CR34" i="18"/>
  <c r="CR72" i="2" s="1"/>
  <c r="CZ34" i="18"/>
  <c r="CZ72" i="2" s="1"/>
  <c r="DH34" i="18"/>
  <c r="DH72" i="2" s="1"/>
  <c r="DP34" i="18"/>
  <c r="DP72" i="2" s="1"/>
  <c r="DX34" i="18"/>
  <c r="DX72" i="2" s="1"/>
  <c r="EF34" i="18"/>
  <c r="EF72" i="2" s="1"/>
  <c r="EN34" i="18"/>
  <c r="EN72" i="2" s="1"/>
  <c r="EV34" i="18"/>
  <c r="EV72" i="2" s="1"/>
  <c r="FD34" i="18"/>
  <c r="FD72" i="2" s="1"/>
  <c r="FL34" i="18"/>
  <c r="FL72" i="2" s="1"/>
  <c r="FT34" i="18"/>
  <c r="FT72" i="2" s="1"/>
  <c r="GB34" i="18"/>
  <c r="GB72" i="2" s="1"/>
  <c r="GJ34" i="18"/>
  <c r="GJ72" i="2" s="1"/>
  <c r="GR34" i="18"/>
  <c r="GR72" i="2" s="1"/>
  <c r="GZ34" i="18"/>
  <c r="GZ72" i="2" s="1"/>
  <c r="HH34" i="18"/>
  <c r="HH72" i="2" s="1"/>
  <c r="HP34" i="18"/>
  <c r="HP72" i="2" s="1"/>
  <c r="HX34" i="18"/>
  <c r="HX72" i="2" s="1"/>
  <c r="IF34" i="18"/>
  <c r="IF72" i="2" s="1"/>
  <c r="IN34" i="18"/>
  <c r="IN72" i="2" s="1"/>
  <c r="IV34" i="18"/>
  <c r="IV72" i="2" s="1"/>
  <c r="JD34" i="18"/>
  <c r="JD72" i="2" s="1"/>
  <c r="JL34" i="18"/>
  <c r="JL72" i="2" s="1"/>
  <c r="JT34" i="18"/>
  <c r="JT72" i="2" s="1"/>
  <c r="KB34" i="18"/>
  <c r="KB72" i="2" s="1"/>
  <c r="KJ34" i="18"/>
  <c r="KJ72" i="2" s="1"/>
  <c r="KR34" i="18"/>
  <c r="KR72" i="2" s="1"/>
  <c r="KZ34" i="18"/>
  <c r="KZ72" i="2" s="1"/>
  <c r="LH34" i="18"/>
  <c r="LH72" i="2" s="1"/>
  <c r="LP34" i="18"/>
  <c r="LP72" i="2" s="1"/>
  <c r="F33" i="18"/>
  <c r="F42" i="2" s="1"/>
  <c r="N33" i="18"/>
  <c r="N42" i="2" s="1"/>
  <c r="V33" i="18"/>
  <c r="V42" i="2" s="1"/>
  <c r="AD33" i="18"/>
  <c r="AD42" i="2" s="1"/>
  <c r="AL33" i="18"/>
  <c r="AL42" i="2" s="1"/>
  <c r="B33" i="18"/>
  <c r="B42" i="2" s="1"/>
  <c r="M33" i="18"/>
  <c r="M42" i="2" s="1"/>
  <c r="D206" i="2" s="1"/>
  <c r="X33" i="18"/>
  <c r="X42" i="2" s="1"/>
  <c r="AH33" i="18"/>
  <c r="AH42" i="2" s="1"/>
  <c r="AS33" i="18"/>
  <c r="AS42" i="2" s="1"/>
  <c r="BB33" i="18"/>
  <c r="BB42" i="2" s="1"/>
  <c r="BK33" i="18"/>
  <c r="BK42" i="2" s="1"/>
  <c r="BT33" i="18"/>
  <c r="BT42" i="2" s="1"/>
  <c r="CC33" i="18"/>
  <c r="CC42" i="2" s="1"/>
  <c r="CL33" i="18"/>
  <c r="CL42" i="2" s="1"/>
  <c r="CU33" i="18"/>
  <c r="CU42" i="2" s="1"/>
  <c r="DE33" i="18"/>
  <c r="DE42" i="2" s="1"/>
  <c r="L206" i="2" s="1"/>
  <c r="DN33" i="18"/>
  <c r="DN42" i="2" s="1"/>
  <c r="DW33" i="18"/>
  <c r="DW42" i="2" s="1"/>
  <c r="EF33" i="18"/>
  <c r="EF42" i="2" s="1"/>
  <c r="EO33" i="18"/>
  <c r="EO42" i="2" s="1"/>
  <c r="O206" i="2" s="1"/>
  <c r="EX33" i="18"/>
  <c r="EX42" i="2" s="1"/>
  <c r="FG33" i="18"/>
  <c r="FG42" i="2" s="1"/>
  <c r="FQ33" i="18"/>
  <c r="FQ42" i="2" s="1"/>
  <c r="FZ33" i="18"/>
  <c r="FZ42" i="2" s="1"/>
  <c r="GI33" i="18"/>
  <c r="GI42" i="2" s="1"/>
  <c r="GR33" i="18"/>
  <c r="GR42" i="2" s="1"/>
  <c r="HA33" i="18"/>
  <c r="HA42" i="2" s="1"/>
  <c r="HJ33" i="18"/>
  <c r="HJ42" i="2" s="1"/>
  <c r="HS33" i="18"/>
  <c r="HS42" i="2" s="1"/>
  <c r="IC33" i="18"/>
  <c r="IC42" i="2" s="1"/>
  <c r="IL33" i="18"/>
  <c r="IL42" i="2" s="1"/>
  <c r="IU33" i="18"/>
  <c r="IU42" i="2" s="1"/>
  <c r="JD33" i="18"/>
  <c r="JD42" i="2" s="1"/>
  <c r="JM33" i="18"/>
  <c r="JM42" i="2" s="1"/>
  <c r="JV33" i="18"/>
  <c r="JV42" i="2" s="1"/>
  <c r="KE33" i="18"/>
  <c r="KE42" i="2" s="1"/>
  <c r="KO33" i="18"/>
  <c r="KO42" i="2" s="1"/>
  <c r="AB206" i="2" s="1"/>
  <c r="KX33" i="18"/>
  <c r="KX42" i="2" s="1"/>
  <c r="LG33" i="18"/>
  <c r="LG42" i="2" s="1"/>
  <c r="LP33" i="18"/>
  <c r="LP42" i="2" s="1"/>
  <c r="LY33" i="18"/>
  <c r="LY42" i="2" s="1"/>
  <c r="AE206" i="2" s="1"/>
  <c r="MH33" i="18"/>
  <c r="MH42" i="2" s="1"/>
  <c r="G34" i="18"/>
  <c r="G72" i="2" s="1"/>
  <c r="Q34" i="18"/>
  <c r="Q72" i="2" s="1"/>
  <c r="Z34" i="18"/>
  <c r="Z72" i="2" s="1"/>
  <c r="AI34" i="18"/>
  <c r="AI72" i="2" s="1"/>
  <c r="AR34" i="18"/>
  <c r="AR72" i="2" s="1"/>
  <c r="BA34" i="18"/>
  <c r="BA72" i="2" s="1"/>
  <c r="BJ34" i="18"/>
  <c r="BJ72" i="2" s="1"/>
  <c r="BS34" i="18"/>
  <c r="BS72" i="2" s="1"/>
  <c r="CC34" i="18"/>
  <c r="CC72" i="2" s="1"/>
  <c r="CL34" i="18"/>
  <c r="CL72" i="2" s="1"/>
  <c r="CU34" i="18"/>
  <c r="CU72" i="2" s="1"/>
  <c r="DD34" i="18"/>
  <c r="DD72" i="2" s="1"/>
  <c r="DM34" i="18"/>
  <c r="DM72" i="2" s="1"/>
  <c r="DV34" i="18"/>
  <c r="DV72" i="2" s="1"/>
  <c r="EE34" i="18"/>
  <c r="EE72" i="2" s="1"/>
  <c r="EO34" i="18"/>
  <c r="EO72" i="2" s="1"/>
  <c r="O207" i="2" s="1"/>
  <c r="EX34" i="18"/>
  <c r="EX72" i="2" s="1"/>
  <c r="FG34" i="18"/>
  <c r="FG72" i="2" s="1"/>
  <c r="FP34" i="18"/>
  <c r="FP72" i="2" s="1"/>
  <c r="FY34" i="18"/>
  <c r="FY72" i="2" s="1"/>
  <c r="R207" i="2" s="1"/>
  <c r="GH34" i="18"/>
  <c r="GH72" i="2" s="1"/>
  <c r="GQ34" i="18"/>
  <c r="GQ72" i="2" s="1"/>
  <c r="HA34" i="18"/>
  <c r="HA72" i="2" s="1"/>
  <c r="HJ34" i="18"/>
  <c r="HJ72" i="2" s="1"/>
  <c r="HS34" i="18"/>
  <c r="HS72" i="2" s="1"/>
  <c r="IB34" i="18"/>
  <c r="IB72" i="2" s="1"/>
  <c r="IK34" i="18"/>
  <c r="IK72" i="2" s="1"/>
  <c r="IT34" i="18"/>
  <c r="IT72" i="2" s="1"/>
  <c r="JC34" i="18"/>
  <c r="JC72" i="2" s="1"/>
  <c r="JM34" i="18"/>
  <c r="JM72" i="2" s="1"/>
  <c r="JV34" i="18"/>
  <c r="JV72" i="2" s="1"/>
  <c r="KE34" i="18"/>
  <c r="KE72" i="2" s="1"/>
  <c r="KN34" i="18"/>
  <c r="KN72" i="2" s="1"/>
  <c r="KW34" i="18"/>
  <c r="KW72" i="2" s="1"/>
  <c r="LF34" i="18"/>
  <c r="LF72" i="2" s="1"/>
  <c r="LO34" i="18"/>
  <c r="LO72" i="2" s="1"/>
  <c r="LX34" i="18"/>
  <c r="LX72" i="2" s="1"/>
  <c r="MF34" i="18"/>
  <c r="MF72" i="2" s="1"/>
  <c r="D35" i="18"/>
  <c r="D102" i="2" s="1"/>
  <c r="L35" i="18"/>
  <c r="L102" i="2" s="1"/>
  <c r="T35" i="18"/>
  <c r="T102" i="2" s="1"/>
  <c r="AB35" i="18"/>
  <c r="AB102" i="2" s="1"/>
  <c r="AJ35" i="18"/>
  <c r="AJ102" i="2" s="1"/>
  <c r="AR35" i="18"/>
  <c r="AR102" i="2" s="1"/>
  <c r="AZ35" i="18"/>
  <c r="AZ102" i="2" s="1"/>
  <c r="BH35" i="18"/>
  <c r="BH102" i="2" s="1"/>
  <c r="BP35" i="18"/>
  <c r="BP102" i="2" s="1"/>
  <c r="C33" i="18"/>
  <c r="C42" i="2" s="1"/>
  <c r="O33" i="18"/>
  <c r="O42" i="2" s="1"/>
  <c r="Y33" i="18"/>
  <c r="Y42" i="2" s="1"/>
  <c r="E206" i="2" s="1"/>
  <c r="AI33" i="18"/>
  <c r="AI42" i="2" s="1"/>
  <c r="AT33" i="18"/>
  <c r="AT42" i="2" s="1"/>
  <c r="BC33" i="18"/>
  <c r="BC42" i="2" s="1"/>
  <c r="BL33" i="18"/>
  <c r="BL42" i="2" s="1"/>
  <c r="BU33" i="18"/>
  <c r="BU42" i="2" s="1"/>
  <c r="I206" i="2" s="1"/>
  <c r="CD33" i="18"/>
  <c r="CD42" i="2" s="1"/>
  <c r="CM33" i="18"/>
  <c r="CM42" i="2" s="1"/>
  <c r="CW33" i="18"/>
  <c r="CW42" i="2" s="1"/>
  <c r="DF33" i="18"/>
  <c r="DF42" i="2" s="1"/>
  <c r="DO33" i="18"/>
  <c r="DO42" i="2" s="1"/>
  <c r="DX33" i="18"/>
  <c r="DX42" i="2" s="1"/>
  <c r="EG33" i="18"/>
  <c r="EG42" i="2" s="1"/>
  <c r="EP33" i="18"/>
  <c r="EP42" i="2" s="1"/>
  <c r="EY33" i="18"/>
  <c r="EY42" i="2" s="1"/>
  <c r="FI33" i="18"/>
  <c r="FI42" i="2" s="1"/>
  <c r="FR33" i="18"/>
  <c r="FR42" i="2" s="1"/>
  <c r="GA33" i="18"/>
  <c r="GA42" i="2" s="1"/>
  <c r="GJ33" i="18"/>
  <c r="GJ42" i="2" s="1"/>
  <c r="GS33" i="18"/>
  <c r="GS42" i="2" s="1"/>
  <c r="HB33" i="18"/>
  <c r="HB42" i="2" s="1"/>
  <c r="HK33" i="18"/>
  <c r="HK42" i="2" s="1"/>
  <c r="HU33" i="18"/>
  <c r="HU42" i="2" s="1"/>
  <c r="V206" i="2" s="1"/>
  <c r="ID33" i="18"/>
  <c r="ID42" i="2" s="1"/>
  <c r="IM33" i="18"/>
  <c r="IM42" i="2" s="1"/>
  <c r="IV33" i="18"/>
  <c r="IV42" i="2" s="1"/>
  <c r="JE33" i="18"/>
  <c r="JE42" i="2" s="1"/>
  <c r="Y206" i="2" s="1"/>
  <c r="JN33" i="18"/>
  <c r="JN42" i="2" s="1"/>
  <c r="JW33" i="18"/>
  <c r="JW42" i="2" s="1"/>
  <c r="KG33" i="18"/>
  <c r="KG42" i="2" s="1"/>
  <c r="KP33" i="18"/>
  <c r="KP42" i="2" s="1"/>
  <c r="KY33" i="18"/>
  <c r="KY42" i="2" s="1"/>
  <c r="LH33" i="18"/>
  <c r="LH42" i="2" s="1"/>
  <c r="LQ33" i="18"/>
  <c r="LQ42" i="2" s="1"/>
  <c r="LZ33" i="18"/>
  <c r="LZ42" i="2" s="1"/>
  <c r="MI33" i="18"/>
  <c r="MI42" i="2" s="1"/>
  <c r="I34" i="18"/>
  <c r="I72" i="2" s="1"/>
  <c r="R34" i="18"/>
  <c r="R72" i="2" s="1"/>
  <c r="AA34" i="18"/>
  <c r="AA72" i="2" s="1"/>
  <c r="AJ34" i="18"/>
  <c r="AJ72" i="2" s="1"/>
  <c r="AS34" i="18"/>
  <c r="AS72" i="2" s="1"/>
  <c r="BB34" i="18"/>
  <c r="BB72" i="2" s="1"/>
  <c r="BK34" i="18"/>
  <c r="BK72" i="2" s="1"/>
  <c r="BU34" i="18"/>
  <c r="BU72" i="2" s="1"/>
  <c r="I207" i="2" s="1"/>
  <c r="CD34" i="18"/>
  <c r="CD72" i="2" s="1"/>
  <c r="CM34" i="18"/>
  <c r="CM72" i="2" s="1"/>
  <c r="CV34" i="18"/>
  <c r="CV72" i="2" s="1"/>
  <c r="DE34" i="18"/>
  <c r="DE72" i="2" s="1"/>
  <c r="L207" i="2" s="1"/>
  <c r="DN34" i="18"/>
  <c r="DN72" i="2" s="1"/>
  <c r="DW34" i="18"/>
  <c r="DW72" i="2" s="1"/>
  <c r="EG34" i="18"/>
  <c r="EG72" i="2" s="1"/>
  <c r="EP34" i="18"/>
  <c r="EP72" i="2" s="1"/>
  <c r="EY34" i="18"/>
  <c r="EY72" i="2" s="1"/>
  <c r="FH34" i="18"/>
  <c r="FH72" i="2" s="1"/>
  <c r="FQ34" i="18"/>
  <c r="FQ72" i="2" s="1"/>
  <c r="FZ34" i="18"/>
  <c r="FZ72" i="2" s="1"/>
  <c r="GI34" i="18"/>
  <c r="GI72" i="2" s="1"/>
  <c r="GS34" i="18"/>
  <c r="GS72" i="2" s="1"/>
  <c r="E33" i="18"/>
  <c r="E42" i="2" s="1"/>
  <c r="P33" i="18"/>
  <c r="P42" i="2" s="1"/>
  <c r="Z33" i="18"/>
  <c r="Z42" i="2" s="1"/>
  <c r="AK33" i="18"/>
  <c r="AK42" i="2" s="1"/>
  <c r="F206" i="2" s="1"/>
  <c r="AU33" i="18"/>
  <c r="AU42" i="2" s="1"/>
  <c r="BD33" i="18"/>
  <c r="BD42" i="2" s="1"/>
  <c r="BM33" i="18"/>
  <c r="BM42" i="2" s="1"/>
  <c r="BV33" i="18"/>
  <c r="BV42" i="2" s="1"/>
  <c r="CE33" i="18"/>
  <c r="CE42" i="2" s="1"/>
  <c r="CO33" i="18"/>
  <c r="CO42" i="2" s="1"/>
  <c r="CX33" i="18"/>
  <c r="CX42" i="2" s="1"/>
  <c r="DG33" i="18"/>
  <c r="DG42" i="2" s="1"/>
  <c r="DP33" i="18"/>
  <c r="DP42" i="2" s="1"/>
  <c r="DY33" i="18"/>
  <c r="DY42" i="2" s="1"/>
  <c r="EH33" i="18"/>
  <c r="EH42" i="2" s="1"/>
  <c r="EQ33" i="18"/>
  <c r="EQ42" i="2" s="1"/>
  <c r="FA33" i="18"/>
  <c r="FA42" i="2" s="1"/>
  <c r="P206" i="2" s="1"/>
  <c r="FJ33" i="18"/>
  <c r="FJ42" i="2" s="1"/>
  <c r="FS33" i="18"/>
  <c r="FS42" i="2" s="1"/>
  <c r="GB33" i="18"/>
  <c r="GB42" i="2" s="1"/>
  <c r="GK33" i="18"/>
  <c r="GK42" i="2" s="1"/>
  <c r="S206" i="2" s="1"/>
  <c r="GT33" i="18"/>
  <c r="GT42" i="2" s="1"/>
  <c r="HC33" i="18"/>
  <c r="HC42" i="2" s="1"/>
  <c r="HM33" i="18"/>
  <c r="HM42" i="2" s="1"/>
  <c r="HV33" i="18"/>
  <c r="HV42" i="2" s="1"/>
  <c r="IE33" i="18"/>
  <c r="IE42" i="2" s="1"/>
  <c r="IN33" i="18"/>
  <c r="IN42" i="2" s="1"/>
  <c r="IW33" i="18"/>
  <c r="IW42" i="2" s="1"/>
  <c r="JF33" i="18"/>
  <c r="JF42" i="2" s="1"/>
  <c r="JO33" i="18"/>
  <c r="JO42" i="2" s="1"/>
  <c r="JY33" i="18"/>
  <c r="JY42" i="2" s="1"/>
  <c r="KH33" i="18"/>
  <c r="KH42" i="2" s="1"/>
  <c r="KQ33" i="18"/>
  <c r="KQ42" i="2" s="1"/>
  <c r="KZ33" i="18"/>
  <c r="KZ42" i="2" s="1"/>
  <c r="LI33" i="18"/>
  <c r="LI42" i="2" s="1"/>
  <c r="LR33" i="18"/>
  <c r="LR42" i="2" s="1"/>
  <c r="MA33" i="18"/>
  <c r="MA42" i="2" s="1"/>
  <c r="MK33" i="18"/>
  <c r="MK42" i="2" s="1"/>
  <c r="AF206" i="2" s="1"/>
  <c r="J34" i="18"/>
  <c r="J72" i="2" s="1"/>
  <c r="S34" i="18"/>
  <c r="S72" i="2" s="1"/>
  <c r="AB34" i="18"/>
  <c r="AB72" i="2" s="1"/>
  <c r="AK34" i="18"/>
  <c r="AK72" i="2" s="1"/>
  <c r="F207" i="2" s="1"/>
  <c r="AT34" i="18"/>
  <c r="AT72" i="2" s="1"/>
  <c r="H33" i="18"/>
  <c r="H42" i="2" s="1"/>
  <c r="W33" i="18"/>
  <c r="W42" i="2" s="1"/>
  <c r="AO33" i="18"/>
  <c r="AO42" i="2" s="1"/>
  <c r="BE33" i="18"/>
  <c r="BE42" i="2" s="1"/>
  <c r="BR33" i="18"/>
  <c r="BR42" i="2" s="1"/>
  <c r="CH33" i="18"/>
  <c r="CH42" i="2" s="1"/>
  <c r="CT33" i="18"/>
  <c r="CT42" i="2" s="1"/>
  <c r="DJ33" i="18"/>
  <c r="DJ42" i="2" s="1"/>
  <c r="DZ33" i="18"/>
  <c r="DZ42" i="2" s="1"/>
  <c r="EM33" i="18"/>
  <c r="EM42" i="2" s="1"/>
  <c r="FC33" i="18"/>
  <c r="FC42" i="2" s="1"/>
  <c r="FO33" i="18"/>
  <c r="FO42" i="2" s="1"/>
  <c r="GE33" i="18"/>
  <c r="GE42" i="2" s="1"/>
  <c r="GU33" i="18"/>
  <c r="GU42" i="2" s="1"/>
  <c r="HH33" i="18"/>
  <c r="HH42" i="2" s="1"/>
  <c r="HX33" i="18"/>
  <c r="HX42" i="2" s="1"/>
  <c r="IK33" i="18"/>
  <c r="IK42" i="2" s="1"/>
  <c r="JA33" i="18"/>
  <c r="JA42" i="2" s="1"/>
  <c r="JQ33" i="18"/>
  <c r="JQ42" i="2" s="1"/>
  <c r="Z206" i="2" s="1"/>
  <c r="KC33" i="18"/>
  <c r="KC42" i="2" s="1"/>
  <c r="AA206" i="2" s="1"/>
  <c r="KS33" i="18"/>
  <c r="KS42" i="2" s="1"/>
  <c r="LF33" i="18"/>
  <c r="LF42" i="2" s="1"/>
  <c r="LV33" i="18"/>
  <c r="LV42" i="2" s="1"/>
  <c r="B34" i="18"/>
  <c r="B72" i="2" s="1"/>
  <c r="N34" i="18"/>
  <c r="N72" i="2" s="1"/>
  <c r="AD34" i="18"/>
  <c r="AD72" i="2" s="1"/>
  <c r="AQ34" i="18"/>
  <c r="AQ72" i="2" s="1"/>
  <c r="BF34" i="18"/>
  <c r="BF72" i="2" s="1"/>
  <c r="BQ34" i="18"/>
  <c r="BQ72" i="2" s="1"/>
  <c r="CE34" i="18"/>
  <c r="CE72" i="2" s="1"/>
  <c r="CP34" i="18"/>
  <c r="CP72" i="2" s="1"/>
  <c r="DB34" i="18"/>
  <c r="DB72" i="2" s="1"/>
  <c r="DO34" i="18"/>
  <c r="DO72" i="2" s="1"/>
  <c r="EA34" i="18"/>
  <c r="EA72" i="2" s="1"/>
  <c r="EL34" i="18"/>
  <c r="EL72" i="2" s="1"/>
  <c r="EZ34" i="18"/>
  <c r="EZ72" i="2" s="1"/>
  <c r="FK34" i="18"/>
  <c r="FK72" i="2" s="1"/>
  <c r="FW34" i="18"/>
  <c r="FW72" i="2" s="1"/>
  <c r="GK34" i="18"/>
  <c r="GK72" i="2" s="1"/>
  <c r="S207" i="2" s="1"/>
  <c r="GV34" i="18"/>
  <c r="GV72" i="2" s="1"/>
  <c r="HF34" i="18"/>
  <c r="HF72" i="2" s="1"/>
  <c r="HQ34" i="18"/>
  <c r="HQ72" i="2" s="1"/>
  <c r="IA34" i="18"/>
  <c r="IA72" i="2" s="1"/>
  <c r="IL34" i="18"/>
  <c r="IL72" i="2" s="1"/>
  <c r="IW34" i="18"/>
  <c r="IW72" i="2" s="1"/>
  <c r="JG34" i="18"/>
  <c r="JG72" i="2" s="1"/>
  <c r="JQ34" i="18"/>
  <c r="JQ72" i="2" s="1"/>
  <c r="Z207" i="2" s="1"/>
  <c r="KA34" i="18"/>
  <c r="KA72" i="2" s="1"/>
  <c r="KL34" i="18"/>
  <c r="KL72" i="2" s="1"/>
  <c r="KV34" i="18"/>
  <c r="KV72" i="2" s="1"/>
  <c r="LG34" i="18"/>
  <c r="LG72" i="2" s="1"/>
  <c r="LR34" i="18"/>
  <c r="LR72" i="2" s="1"/>
  <c r="MA34" i="18"/>
  <c r="MA72" i="2" s="1"/>
  <c r="MJ34" i="18"/>
  <c r="MJ72" i="2" s="1"/>
  <c r="I35" i="18"/>
  <c r="I102" i="2" s="1"/>
  <c r="R35" i="18"/>
  <c r="R102" i="2" s="1"/>
  <c r="AA35" i="18"/>
  <c r="AA102" i="2" s="1"/>
  <c r="AK35" i="18"/>
  <c r="AK102" i="2" s="1"/>
  <c r="F208" i="2" s="1"/>
  <c r="AT35" i="18"/>
  <c r="AT102" i="2" s="1"/>
  <c r="BC35" i="18"/>
  <c r="BC102" i="2" s="1"/>
  <c r="BL35" i="18"/>
  <c r="BL102" i="2" s="1"/>
  <c r="BU35" i="18"/>
  <c r="BU102" i="2" s="1"/>
  <c r="I208" i="2" s="1"/>
  <c r="CC35" i="18"/>
  <c r="CC102" i="2" s="1"/>
  <c r="CK35" i="18"/>
  <c r="CK102" i="2" s="1"/>
  <c r="CS35" i="18"/>
  <c r="CS102" i="2" s="1"/>
  <c r="K208" i="2" s="1"/>
  <c r="DA35" i="18"/>
  <c r="DA102" i="2" s="1"/>
  <c r="DI35" i="18"/>
  <c r="DI102" i="2" s="1"/>
  <c r="DQ35" i="18"/>
  <c r="DQ102" i="2" s="1"/>
  <c r="M208" i="2" s="1"/>
  <c r="DY35" i="18"/>
  <c r="DY102" i="2" s="1"/>
  <c r="EG35" i="18"/>
  <c r="EG102" i="2" s="1"/>
  <c r="EO35" i="18"/>
  <c r="EO102" i="2" s="1"/>
  <c r="O208" i="2" s="1"/>
  <c r="EW35" i="18"/>
  <c r="EW102" i="2" s="1"/>
  <c r="FE35" i="18"/>
  <c r="FE102" i="2" s="1"/>
  <c r="FM35" i="18"/>
  <c r="FM102" i="2" s="1"/>
  <c r="Q208" i="2" s="1"/>
  <c r="FU35" i="18"/>
  <c r="FU102" i="2" s="1"/>
  <c r="GC35" i="18"/>
  <c r="GC102" i="2" s="1"/>
  <c r="GK35" i="18"/>
  <c r="GK102" i="2" s="1"/>
  <c r="S208" i="2" s="1"/>
  <c r="GS35" i="18"/>
  <c r="GS102" i="2" s="1"/>
  <c r="HA35" i="18"/>
  <c r="HA102" i="2" s="1"/>
  <c r="HI35" i="18"/>
  <c r="HI102" i="2" s="1"/>
  <c r="U208" i="2" s="1"/>
  <c r="HQ35" i="18"/>
  <c r="HQ102" i="2" s="1"/>
  <c r="HY35" i="18"/>
  <c r="HY102" i="2" s="1"/>
  <c r="IG35" i="18"/>
  <c r="IG102" i="2" s="1"/>
  <c r="W208" i="2" s="1"/>
  <c r="IO35" i="18"/>
  <c r="IO102" i="2" s="1"/>
  <c r="IW35" i="18"/>
  <c r="IW102" i="2" s="1"/>
  <c r="K33" i="18"/>
  <c r="K42" i="2" s="1"/>
  <c r="AE33" i="18"/>
  <c r="AE42" i="2" s="1"/>
  <c r="AV33" i="18"/>
  <c r="AV42" i="2" s="1"/>
  <c r="G33" i="18"/>
  <c r="G42" i="2" s="1"/>
  <c r="AC33" i="18"/>
  <c r="AC42" i="2" s="1"/>
  <c r="AX33" i="18"/>
  <c r="AX42" i="2" s="1"/>
  <c r="BO33" i="18"/>
  <c r="BO42" i="2" s="1"/>
  <c r="CG33" i="18"/>
  <c r="CG42" i="2" s="1"/>
  <c r="J206" i="2" s="1"/>
  <c r="CY33" i="18"/>
  <c r="CY42" i="2" s="1"/>
  <c r="DM33" i="18"/>
  <c r="DM42" i="2" s="1"/>
  <c r="ED33" i="18"/>
  <c r="ED42" i="2" s="1"/>
  <c r="EU33" i="18"/>
  <c r="EU42" i="2" s="1"/>
  <c r="FL33" i="18"/>
  <c r="FL42" i="2" s="1"/>
  <c r="GC33" i="18"/>
  <c r="GC42" i="2" s="1"/>
  <c r="GQ33" i="18"/>
  <c r="GQ42" i="2" s="1"/>
  <c r="HI33" i="18"/>
  <c r="HI42" i="2" s="1"/>
  <c r="U206" i="2" s="1"/>
  <c r="HZ33" i="18"/>
  <c r="HZ42" i="2" s="1"/>
  <c r="IQ33" i="18"/>
  <c r="IQ42" i="2" s="1"/>
  <c r="JI33" i="18"/>
  <c r="JI42" i="2" s="1"/>
  <c r="JZ33" i="18"/>
  <c r="JZ42" i="2" s="1"/>
  <c r="KM33" i="18"/>
  <c r="KM42" i="2" s="1"/>
  <c r="LE33" i="18"/>
  <c r="LE42" i="2" s="1"/>
  <c r="LW33" i="18"/>
  <c r="LW42" i="2" s="1"/>
  <c r="D34" i="18"/>
  <c r="D72" i="2" s="1"/>
  <c r="U34" i="18"/>
  <c r="U72" i="2" s="1"/>
  <c r="AL34" i="18"/>
  <c r="AL72" i="2" s="1"/>
  <c r="AZ34" i="18"/>
  <c r="AZ72" i="2" s="1"/>
  <c r="BO34" i="18"/>
  <c r="BO72" i="2" s="1"/>
  <c r="CA34" i="18"/>
  <c r="CA72" i="2" s="1"/>
  <c r="CQ34" i="18"/>
  <c r="CQ72" i="2" s="1"/>
  <c r="DF34" i="18"/>
  <c r="DF72" i="2" s="1"/>
  <c r="DS34" i="18"/>
  <c r="DS72" i="2" s="1"/>
  <c r="EH34" i="18"/>
  <c r="EH72" i="2" s="1"/>
  <c r="ET34" i="18"/>
  <c r="ET72" i="2" s="1"/>
  <c r="FI34" i="18"/>
  <c r="FI72" i="2" s="1"/>
  <c r="FV34" i="18"/>
  <c r="FV72" i="2" s="1"/>
  <c r="GL34" i="18"/>
  <c r="GL72" i="2" s="1"/>
  <c r="GX34" i="18"/>
  <c r="GX72" i="2" s="1"/>
  <c r="HK34" i="18"/>
  <c r="HK72" i="2" s="1"/>
  <c r="HV34" i="18"/>
  <c r="HV72" i="2" s="1"/>
  <c r="IH34" i="18"/>
  <c r="IH72" i="2" s="1"/>
  <c r="IS34" i="18"/>
  <c r="IS72" i="2" s="1"/>
  <c r="X207" i="2" s="1"/>
  <c r="JF34" i="18"/>
  <c r="JF72" i="2" s="1"/>
  <c r="JR34" i="18"/>
  <c r="JR72" i="2" s="1"/>
  <c r="KD34" i="18"/>
  <c r="KD72" i="2" s="1"/>
  <c r="KP34" i="18"/>
  <c r="KP72" i="2" s="1"/>
  <c r="LB34" i="18"/>
  <c r="LB72" i="2" s="1"/>
  <c r="LM34" i="18"/>
  <c r="LM72" i="2" s="1"/>
  <c r="AD207" i="2" s="1"/>
  <c r="LY34" i="18"/>
  <c r="LY72" i="2" s="1"/>
  <c r="AE207" i="2" s="1"/>
  <c r="MI34" i="18"/>
  <c r="MI72" i="2" s="1"/>
  <c r="J35" i="18"/>
  <c r="J102" i="2" s="1"/>
  <c r="U35" i="18"/>
  <c r="U102" i="2" s="1"/>
  <c r="AE35" i="18"/>
  <c r="AE102" i="2" s="1"/>
  <c r="AO35" i="18"/>
  <c r="AO102" i="2" s="1"/>
  <c r="AY35" i="18"/>
  <c r="AY102" i="2" s="1"/>
  <c r="BJ35" i="18"/>
  <c r="BJ102" i="2" s="1"/>
  <c r="BT35" i="18"/>
  <c r="BT102" i="2" s="1"/>
  <c r="CD35" i="18"/>
  <c r="CD102" i="2" s="1"/>
  <c r="CM35" i="18"/>
  <c r="CM102" i="2" s="1"/>
  <c r="CV35" i="18"/>
  <c r="CV102" i="2" s="1"/>
  <c r="DE35" i="18"/>
  <c r="DE102" i="2" s="1"/>
  <c r="L208" i="2" s="1"/>
  <c r="DN35" i="18"/>
  <c r="DN102" i="2" s="1"/>
  <c r="DW35" i="18"/>
  <c r="DW102" i="2" s="1"/>
  <c r="EF35" i="18"/>
  <c r="EF102" i="2" s="1"/>
  <c r="EP35" i="18"/>
  <c r="EP102" i="2" s="1"/>
  <c r="EY35" i="18"/>
  <c r="EY102" i="2" s="1"/>
  <c r="FH35" i="18"/>
  <c r="FH102" i="2" s="1"/>
  <c r="FQ35" i="18"/>
  <c r="FQ102" i="2" s="1"/>
  <c r="FZ35" i="18"/>
  <c r="FZ102" i="2" s="1"/>
  <c r="GI35" i="18"/>
  <c r="GI102" i="2" s="1"/>
  <c r="GR35" i="18"/>
  <c r="GR102" i="2" s="1"/>
  <c r="HB35" i="18"/>
  <c r="HB102" i="2" s="1"/>
  <c r="HK35" i="18"/>
  <c r="HK102" i="2" s="1"/>
  <c r="HT35" i="18"/>
  <c r="HT102" i="2" s="1"/>
  <c r="IC35" i="18"/>
  <c r="IC102" i="2" s="1"/>
  <c r="IL35" i="18"/>
  <c r="IL102" i="2" s="1"/>
  <c r="IU35" i="18"/>
  <c r="IU102" i="2" s="1"/>
  <c r="JD35" i="18"/>
  <c r="JD102" i="2" s="1"/>
  <c r="JL35" i="18"/>
  <c r="JL102" i="2" s="1"/>
  <c r="JT35" i="18"/>
  <c r="JT102" i="2" s="1"/>
  <c r="KB35" i="18"/>
  <c r="KB102" i="2" s="1"/>
  <c r="KJ35" i="18"/>
  <c r="KJ102" i="2" s="1"/>
  <c r="KR35" i="18"/>
  <c r="KR102" i="2" s="1"/>
  <c r="KZ35" i="18"/>
  <c r="KZ102" i="2" s="1"/>
  <c r="LH35" i="18"/>
  <c r="LH102" i="2" s="1"/>
  <c r="LP35" i="18"/>
  <c r="LP102" i="2" s="1"/>
  <c r="LX35" i="18"/>
  <c r="LX102" i="2" s="1"/>
  <c r="MF35" i="18"/>
  <c r="MF102" i="2" s="1"/>
  <c r="D36" i="18"/>
  <c r="L36" i="18"/>
  <c r="T36" i="18"/>
  <c r="AB36" i="18"/>
  <c r="AJ36" i="18"/>
  <c r="AR36" i="18"/>
  <c r="AZ36" i="18"/>
  <c r="BH36" i="18"/>
  <c r="BP36" i="18"/>
  <c r="BX36" i="18"/>
  <c r="CF36" i="18"/>
  <c r="CN36" i="18"/>
  <c r="CV36" i="18"/>
  <c r="DD36" i="18"/>
  <c r="DL36" i="18"/>
  <c r="DT36" i="18"/>
  <c r="EB36" i="18"/>
  <c r="EJ36" i="18"/>
  <c r="ER36" i="18"/>
  <c r="EZ36" i="18"/>
  <c r="FH36" i="18"/>
  <c r="FP36" i="18"/>
  <c r="FX36" i="18"/>
  <c r="GF36" i="18"/>
  <c r="GN36" i="18"/>
  <c r="GV36" i="18"/>
  <c r="HD36" i="18"/>
  <c r="HL36" i="18"/>
  <c r="HT36" i="18"/>
  <c r="IB36" i="18"/>
  <c r="IJ36" i="18"/>
  <c r="IR36" i="18"/>
  <c r="IZ36" i="18"/>
  <c r="JH36" i="18"/>
  <c r="JP36" i="18"/>
  <c r="JX36" i="18"/>
  <c r="KF36" i="18"/>
  <c r="KN36" i="18"/>
  <c r="KV36" i="18"/>
  <c r="LD36" i="18"/>
  <c r="LL36" i="18"/>
  <c r="LT36" i="18"/>
  <c r="MB36" i="18"/>
  <c r="MJ36" i="18"/>
  <c r="J33" i="18"/>
  <c r="J42" i="2" s="1"/>
  <c r="AG33" i="18"/>
  <c r="AG42" i="2" s="1"/>
  <c r="BA33" i="18"/>
  <c r="BA42" i="2" s="1"/>
  <c r="BS33" i="18"/>
  <c r="BS42" i="2" s="1"/>
  <c r="CJ33" i="18"/>
  <c r="CJ42" i="2" s="1"/>
  <c r="DA33" i="18"/>
  <c r="DA42" i="2" s="1"/>
  <c r="DR33" i="18"/>
  <c r="DR42" i="2" s="1"/>
  <c r="EI33" i="18"/>
  <c r="EI42" i="2" s="1"/>
  <c r="EW33" i="18"/>
  <c r="EW42" i="2" s="1"/>
  <c r="FN33" i="18"/>
  <c r="FN42" i="2" s="1"/>
  <c r="GG33" i="18"/>
  <c r="GG42" i="2" s="1"/>
  <c r="GX33" i="18"/>
  <c r="GX42" i="2" s="1"/>
  <c r="HO33" i="18"/>
  <c r="HO42" i="2" s="1"/>
  <c r="IF33" i="18"/>
  <c r="IF42" i="2" s="1"/>
  <c r="IT33" i="18"/>
  <c r="IT42" i="2" s="1"/>
  <c r="JK33" i="18"/>
  <c r="JK42" i="2" s="1"/>
  <c r="KB33" i="18"/>
  <c r="KB42" i="2" s="1"/>
  <c r="KT33" i="18"/>
  <c r="KT42" i="2" s="1"/>
  <c r="LK33" i="18"/>
  <c r="LK42" i="2" s="1"/>
  <c r="MC33" i="18"/>
  <c r="MC42" i="2" s="1"/>
  <c r="F34" i="18"/>
  <c r="F72" i="2" s="1"/>
  <c r="W34" i="18"/>
  <c r="W72" i="2" s="1"/>
  <c r="AO34" i="18"/>
  <c r="AO72" i="2" s="1"/>
  <c r="BE34" i="18"/>
  <c r="BE72" i="2" s="1"/>
  <c r="BR34" i="18"/>
  <c r="BR72" i="2" s="1"/>
  <c r="CG34" i="18"/>
  <c r="CG72" i="2" s="1"/>
  <c r="J207" i="2" s="1"/>
  <c r="CT34" i="18"/>
  <c r="CT72" i="2" s="1"/>
  <c r="DI34" i="18"/>
  <c r="DI72" i="2" s="1"/>
  <c r="DU34" i="18"/>
  <c r="DU72" i="2" s="1"/>
  <c r="EJ34" i="18"/>
  <c r="EJ72" i="2" s="1"/>
  <c r="EW34" i="18"/>
  <c r="EW72" i="2" s="1"/>
  <c r="FM34" i="18"/>
  <c r="FM72" i="2" s="1"/>
  <c r="Q207" i="2" s="1"/>
  <c r="GA34" i="18"/>
  <c r="GA72" i="2" s="1"/>
  <c r="GN34" i="18"/>
  <c r="GN72" i="2" s="1"/>
  <c r="HB34" i="18"/>
  <c r="HB72" i="2" s="1"/>
  <c r="HM34" i="18"/>
  <c r="HM72" i="2" s="1"/>
  <c r="HY34" i="18"/>
  <c r="HY72" i="2" s="1"/>
  <c r="IJ34" i="18"/>
  <c r="IJ72" i="2" s="1"/>
  <c r="IX34" i="18"/>
  <c r="IX72" i="2" s="1"/>
  <c r="JI34" i="18"/>
  <c r="JI72" i="2" s="1"/>
  <c r="JU34" i="18"/>
  <c r="JU72" i="2" s="1"/>
  <c r="KG34" i="18"/>
  <c r="KG72" i="2" s="1"/>
  <c r="KS34" i="18"/>
  <c r="KS72" i="2" s="1"/>
  <c r="LD34" i="18"/>
  <c r="LD72" i="2" s="1"/>
  <c r="LQ34" i="18"/>
  <c r="LQ72" i="2" s="1"/>
  <c r="MB34" i="18"/>
  <c r="MB72" i="2" s="1"/>
  <c r="B35" i="18"/>
  <c r="B102" i="2" s="1"/>
  <c r="M35" i="18"/>
  <c r="M102" i="2" s="1"/>
  <c r="D208" i="2" s="1"/>
  <c r="W35" i="18"/>
  <c r="W102" i="2" s="1"/>
  <c r="AG35" i="18"/>
  <c r="AG102" i="2" s="1"/>
  <c r="AQ35" i="18"/>
  <c r="AQ102" i="2" s="1"/>
  <c r="BB35" i="18"/>
  <c r="BB102" i="2" s="1"/>
  <c r="BM35" i="18"/>
  <c r="BM102" i="2" s="1"/>
  <c r="BW35" i="18"/>
  <c r="BW102" i="2" s="1"/>
  <c r="CF35" i="18"/>
  <c r="CF102" i="2" s="1"/>
  <c r="CO35" i="18"/>
  <c r="CO102" i="2" s="1"/>
  <c r="CX35" i="18"/>
  <c r="CX102" i="2" s="1"/>
  <c r="DG35" i="18"/>
  <c r="DG102" i="2" s="1"/>
  <c r="DP35" i="18"/>
  <c r="DP102" i="2" s="1"/>
  <c r="DZ35" i="18"/>
  <c r="DZ102" i="2" s="1"/>
  <c r="EI35" i="18"/>
  <c r="EI102" i="2" s="1"/>
  <c r="ER35" i="18"/>
  <c r="ER102" i="2" s="1"/>
  <c r="FA35" i="18"/>
  <c r="FA102" i="2" s="1"/>
  <c r="P208" i="2" s="1"/>
  <c r="FJ35" i="18"/>
  <c r="FJ102" i="2" s="1"/>
  <c r="FS35" i="18"/>
  <c r="FS102" i="2" s="1"/>
  <c r="GB35" i="18"/>
  <c r="GB102" i="2" s="1"/>
  <c r="GL35" i="18"/>
  <c r="GL102" i="2" s="1"/>
  <c r="GU35" i="18"/>
  <c r="GU102" i="2" s="1"/>
  <c r="HD35" i="18"/>
  <c r="HD102" i="2" s="1"/>
  <c r="HM35" i="18"/>
  <c r="HM102" i="2" s="1"/>
  <c r="HV35" i="18"/>
  <c r="HV102" i="2" s="1"/>
  <c r="IE35" i="18"/>
  <c r="IE102" i="2" s="1"/>
  <c r="IN35" i="18"/>
  <c r="IN102" i="2" s="1"/>
  <c r="IX35" i="18"/>
  <c r="IX102" i="2" s="1"/>
  <c r="JF35" i="18"/>
  <c r="JF102" i="2" s="1"/>
  <c r="JN35" i="18"/>
  <c r="JN102" i="2" s="1"/>
  <c r="JV35" i="18"/>
  <c r="JV102" i="2" s="1"/>
  <c r="KD35" i="18"/>
  <c r="KD102" i="2" s="1"/>
  <c r="KL35" i="18"/>
  <c r="KL102" i="2" s="1"/>
  <c r="KT35" i="18"/>
  <c r="KT102" i="2" s="1"/>
  <c r="LB35" i="18"/>
  <c r="LB102" i="2" s="1"/>
  <c r="LJ35" i="18"/>
  <c r="LJ102" i="2" s="1"/>
  <c r="LR35" i="18"/>
  <c r="LR102" i="2" s="1"/>
  <c r="LZ35" i="18"/>
  <c r="LZ102" i="2" s="1"/>
  <c r="MH35" i="18"/>
  <c r="MH102" i="2" s="1"/>
  <c r="F36" i="18"/>
  <c r="N36" i="18"/>
  <c r="V36" i="18"/>
  <c r="AD36" i="18"/>
  <c r="AL36" i="18"/>
  <c r="AT36" i="18"/>
  <c r="BB36" i="18"/>
  <c r="BJ36" i="18"/>
  <c r="BR36" i="18"/>
  <c r="BZ36" i="18"/>
  <c r="CH36" i="18"/>
  <c r="CP36" i="18"/>
  <c r="CX36" i="18"/>
  <c r="DF36" i="18"/>
  <c r="DN36" i="18"/>
  <c r="DV36" i="18"/>
  <c r="ED36" i="18"/>
  <c r="EL36" i="18"/>
  <c r="ET36" i="18"/>
  <c r="FB36" i="18"/>
  <c r="FJ36" i="18"/>
  <c r="FR36" i="18"/>
  <c r="FZ36" i="18"/>
  <c r="GH36" i="18"/>
  <c r="GP36" i="18"/>
  <c r="GX36" i="18"/>
  <c r="HF36" i="18"/>
  <c r="HN36" i="18"/>
  <c r="HV36" i="18"/>
  <c r="ID36" i="18"/>
  <c r="IL36" i="18"/>
  <c r="IT36" i="18"/>
  <c r="JB36" i="18"/>
  <c r="JJ36" i="18"/>
  <c r="JR36" i="18"/>
  <c r="JZ36" i="18"/>
  <c r="KH36" i="18"/>
  <c r="KP36" i="18"/>
  <c r="KX36" i="18"/>
  <c r="LF36" i="18"/>
  <c r="LN36" i="18"/>
  <c r="LV36" i="18"/>
  <c r="MD36" i="18"/>
  <c r="Q33" i="18"/>
  <c r="Q42" i="2" s="1"/>
  <c r="AM33" i="18"/>
  <c r="AM42" i="2" s="1"/>
  <c r="BF33" i="18"/>
  <c r="BF42" i="2" s="1"/>
  <c r="BW33" i="18"/>
  <c r="BW42" i="2" s="1"/>
  <c r="CK33" i="18"/>
  <c r="CK42" i="2" s="1"/>
  <c r="DB33" i="18"/>
  <c r="DB42" i="2" s="1"/>
  <c r="DS33" i="18"/>
  <c r="DS42" i="2" s="1"/>
  <c r="EK33" i="18"/>
  <c r="EK42" i="2" s="1"/>
  <c r="FB33" i="18"/>
  <c r="FB42" i="2" s="1"/>
  <c r="FT33" i="18"/>
  <c r="FT42" i="2" s="1"/>
  <c r="GH33" i="18"/>
  <c r="GH42" i="2" s="1"/>
  <c r="GY33" i="18"/>
  <c r="GY42" i="2" s="1"/>
  <c r="HP33" i="18"/>
  <c r="HP42" i="2" s="1"/>
  <c r="IG33" i="18"/>
  <c r="IG42" i="2" s="1"/>
  <c r="W206" i="2" s="1"/>
  <c r="IX33" i="18"/>
  <c r="IX42" i="2" s="1"/>
  <c r="JL33" i="18"/>
  <c r="JL42" i="2" s="1"/>
  <c r="KD33" i="18"/>
  <c r="KD42" i="2" s="1"/>
  <c r="KU33" i="18"/>
  <c r="KU42" i="2" s="1"/>
  <c r="LM33" i="18"/>
  <c r="LM42" i="2" s="1"/>
  <c r="AD206" i="2" s="1"/>
  <c r="MD33" i="18"/>
  <c r="MD42" i="2" s="1"/>
  <c r="K34" i="18"/>
  <c r="K72" i="2" s="1"/>
  <c r="Y34" i="18"/>
  <c r="Y72" i="2" s="1"/>
  <c r="E207" i="2" s="1"/>
  <c r="AP34" i="18"/>
  <c r="AP72" i="2" s="1"/>
  <c r="BG34" i="18"/>
  <c r="BG72" i="2" s="1"/>
  <c r="BV34" i="18"/>
  <c r="BV72" i="2" s="1"/>
  <c r="CH34" i="18"/>
  <c r="CH72" i="2" s="1"/>
  <c r="CW34" i="18"/>
  <c r="CW72" i="2" s="1"/>
  <c r="DJ34" i="18"/>
  <c r="DJ72" i="2" s="1"/>
  <c r="DY34" i="18"/>
  <c r="DY72" i="2" s="1"/>
  <c r="EK34" i="18"/>
  <c r="EK72" i="2" s="1"/>
  <c r="FA34" i="18"/>
  <c r="FA72" i="2" s="1"/>
  <c r="P207" i="2" s="1"/>
  <c r="FN34" i="18"/>
  <c r="FN72" i="2" s="1"/>
  <c r="GC34" i="18"/>
  <c r="GC72" i="2" s="1"/>
  <c r="GO34" i="18"/>
  <c r="GO72" i="2" s="1"/>
  <c r="HC34" i="18"/>
  <c r="HC72" i="2" s="1"/>
  <c r="HN34" i="18"/>
  <c r="HN72" i="2" s="1"/>
  <c r="HZ34" i="18"/>
  <c r="HZ72" i="2" s="1"/>
  <c r="IM34" i="18"/>
  <c r="IM72" i="2" s="1"/>
  <c r="IY34" i="18"/>
  <c r="IY72" i="2" s="1"/>
  <c r="JJ34" i="18"/>
  <c r="JJ72" i="2" s="1"/>
  <c r="JW34" i="18"/>
  <c r="JW72" i="2" s="1"/>
  <c r="KH34" i="18"/>
  <c r="KH72" i="2" s="1"/>
  <c r="KT34" i="18"/>
  <c r="KT72" i="2" s="1"/>
  <c r="LE34" i="18"/>
  <c r="LE72" i="2" s="1"/>
  <c r="LS34" i="18"/>
  <c r="LS72" i="2" s="1"/>
  <c r="MC34" i="18"/>
  <c r="MC72" i="2" s="1"/>
  <c r="C35" i="18"/>
  <c r="C102" i="2" s="1"/>
  <c r="N35" i="18"/>
  <c r="N102" i="2" s="1"/>
  <c r="X35" i="18"/>
  <c r="X102" i="2" s="1"/>
  <c r="AH35" i="18"/>
  <c r="AH102" i="2" s="1"/>
  <c r="AS35" i="18"/>
  <c r="AS102" i="2" s="1"/>
  <c r="BD35" i="18"/>
  <c r="BD102" i="2" s="1"/>
  <c r="BN35" i="18"/>
  <c r="BN102" i="2" s="1"/>
  <c r="BX35" i="18"/>
  <c r="BX102" i="2" s="1"/>
  <c r="CG35" i="18"/>
  <c r="CG102" i="2" s="1"/>
  <c r="J208" i="2" s="1"/>
  <c r="CP35" i="18"/>
  <c r="CP102" i="2" s="1"/>
  <c r="CY35" i="18"/>
  <c r="CY102" i="2" s="1"/>
  <c r="DH35" i="18"/>
  <c r="DH102" i="2" s="1"/>
  <c r="DR35" i="18"/>
  <c r="DR102" i="2" s="1"/>
  <c r="EA35" i="18"/>
  <c r="EA102" i="2" s="1"/>
  <c r="EJ35" i="18"/>
  <c r="EJ102" i="2" s="1"/>
  <c r="ES35" i="18"/>
  <c r="ES102" i="2" s="1"/>
  <c r="FB35" i="18"/>
  <c r="FB102" i="2" s="1"/>
  <c r="FK35" i="18"/>
  <c r="FK102" i="2" s="1"/>
  <c r="FT35" i="18"/>
  <c r="FT102" i="2" s="1"/>
  <c r="GD35" i="18"/>
  <c r="GD102" i="2" s="1"/>
  <c r="GM35" i="18"/>
  <c r="GM102" i="2" s="1"/>
  <c r="GV35" i="18"/>
  <c r="GV102" i="2" s="1"/>
  <c r="HE35" i="18"/>
  <c r="HE102" i="2" s="1"/>
  <c r="HN35" i="18"/>
  <c r="HN102" i="2" s="1"/>
  <c r="HW35" i="18"/>
  <c r="HW102" i="2" s="1"/>
  <c r="IF35" i="18"/>
  <c r="IF102" i="2" s="1"/>
  <c r="IP35" i="18"/>
  <c r="IP102" i="2" s="1"/>
  <c r="IY35" i="18"/>
  <c r="IY102" i="2" s="1"/>
  <c r="JG35" i="18"/>
  <c r="JG102" i="2" s="1"/>
  <c r="JO35" i="18"/>
  <c r="JO102" i="2" s="1"/>
  <c r="JW35" i="18"/>
  <c r="JW102" i="2" s="1"/>
  <c r="KE35" i="18"/>
  <c r="KE102" i="2" s="1"/>
  <c r="KM35" i="18"/>
  <c r="KM102" i="2" s="1"/>
  <c r="KU35" i="18"/>
  <c r="KU102" i="2" s="1"/>
  <c r="LC35" i="18"/>
  <c r="LC102" i="2" s="1"/>
  <c r="LK35" i="18"/>
  <c r="LK102" i="2" s="1"/>
  <c r="LS35" i="18"/>
  <c r="LS102" i="2" s="1"/>
  <c r="MA35" i="18"/>
  <c r="MA102" i="2" s="1"/>
  <c r="MI35" i="18"/>
  <c r="MI102" i="2" s="1"/>
  <c r="S33" i="18"/>
  <c r="S42" i="2" s="1"/>
  <c r="AY33" i="18"/>
  <c r="AY42" i="2" s="1"/>
  <c r="CA33" i="18"/>
  <c r="CA42" i="2" s="1"/>
  <c r="DC33" i="18"/>
  <c r="DC42" i="2" s="1"/>
  <c r="EC33" i="18"/>
  <c r="EC42" i="2" s="1"/>
  <c r="N206" i="2" s="1"/>
  <c r="FE33" i="18"/>
  <c r="FE42" i="2" s="1"/>
  <c r="GD33" i="18"/>
  <c r="GD42" i="2" s="1"/>
  <c r="HF33" i="18"/>
  <c r="HF42" i="2" s="1"/>
  <c r="IH33" i="18"/>
  <c r="IH42" i="2" s="1"/>
  <c r="JG33" i="18"/>
  <c r="JG42" i="2" s="1"/>
  <c r="KJ33" i="18"/>
  <c r="KJ42" i="2" s="1"/>
  <c r="LJ33" i="18"/>
  <c r="LJ42" i="2" s="1"/>
  <c r="MG33" i="18"/>
  <c r="MG42" i="2" s="1"/>
  <c r="AC34" i="18"/>
  <c r="AC72" i="2" s="1"/>
  <c r="AY34" i="18"/>
  <c r="AY72" i="2" s="1"/>
  <c r="BX34" i="18"/>
  <c r="BX72" i="2" s="1"/>
  <c r="CS34" i="18"/>
  <c r="CS72" i="2" s="1"/>
  <c r="K207" i="2" s="1"/>
  <c r="DQ34" i="18"/>
  <c r="DQ72" i="2" s="1"/>
  <c r="M207" i="2" s="1"/>
  <c r="EM34" i="18"/>
  <c r="EM72" i="2" s="1"/>
  <c r="FF34" i="18"/>
  <c r="FF72" i="2" s="1"/>
  <c r="GE34" i="18"/>
  <c r="GE72" i="2" s="1"/>
  <c r="GY34" i="18"/>
  <c r="GY72" i="2" s="1"/>
  <c r="HT34" i="18"/>
  <c r="HT72" i="2" s="1"/>
  <c r="IO34" i="18"/>
  <c r="IO72" i="2" s="1"/>
  <c r="JE34" i="18"/>
  <c r="JE72" i="2" s="1"/>
  <c r="Y207" i="2" s="1"/>
  <c r="JY34" i="18"/>
  <c r="JY72" i="2" s="1"/>
  <c r="KQ34" i="18"/>
  <c r="KQ72" i="2" s="1"/>
  <c r="LK34" i="18"/>
  <c r="LK72" i="2" s="1"/>
  <c r="MD34" i="18"/>
  <c r="MD72" i="2" s="1"/>
  <c r="H35" i="18"/>
  <c r="H102" i="2" s="1"/>
  <c r="Z35" i="18"/>
  <c r="Z102" i="2" s="1"/>
  <c r="AP35" i="18"/>
  <c r="AP102" i="2" s="1"/>
  <c r="BG35" i="18"/>
  <c r="BG102" i="2" s="1"/>
  <c r="BY35" i="18"/>
  <c r="BY102" i="2" s="1"/>
  <c r="CL35" i="18"/>
  <c r="CL102" i="2" s="1"/>
  <c r="DB35" i="18"/>
  <c r="DB102" i="2" s="1"/>
  <c r="DO35" i="18"/>
  <c r="DO102" i="2" s="1"/>
  <c r="ED35" i="18"/>
  <c r="ED102" i="2" s="1"/>
  <c r="ET35" i="18"/>
  <c r="ET102" i="2" s="1"/>
  <c r="FG35" i="18"/>
  <c r="FG102" i="2" s="1"/>
  <c r="FW35" i="18"/>
  <c r="FW102" i="2" s="1"/>
  <c r="GJ35" i="18"/>
  <c r="GJ102" i="2" s="1"/>
  <c r="GY35" i="18"/>
  <c r="GY102" i="2" s="1"/>
  <c r="HO35" i="18"/>
  <c r="HO102" i="2" s="1"/>
  <c r="IB35" i="18"/>
  <c r="IB102" i="2" s="1"/>
  <c r="IR35" i="18"/>
  <c r="IR102" i="2" s="1"/>
  <c r="JE35" i="18"/>
  <c r="JE102" i="2" s="1"/>
  <c r="Y208" i="2" s="1"/>
  <c r="JR35" i="18"/>
  <c r="JR102" i="2" s="1"/>
  <c r="KF35" i="18"/>
  <c r="KF102" i="2" s="1"/>
  <c r="KQ35" i="18"/>
  <c r="KQ102" i="2" s="1"/>
  <c r="LE35" i="18"/>
  <c r="LE102" i="2" s="1"/>
  <c r="LQ35" i="18"/>
  <c r="LQ102" i="2" s="1"/>
  <c r="MD35" i="18"/>
  <c r="MD102" i="2" s="1"/>
  <c r="G36" i="18"/>
  <c r="Q36" i="18"/>
  <c r="AA36" i="18"/>
  <c r="AM36" i="18"/>
  <c r="AW36" i="18"/>
  <c r="BG36" i="18"/>
  <c r="BS36" i="18"/>
  <c r="CC36" i="18"/>
  <c r="CM36" i="18"/>
  <c r="CY36" i="18"/>
  <c r="DI36" i="18"/>
  <c r="DS36" i="18"/>
  <c r="EE36" i="18"/>
  <c r="EO36" i="18"/>
  <c r="EY36" i="18"/>
  <c r="FK36" i="18"/>
  <c r="FU36" i="18"/>
  <c r="GE36" i="18"/>
  <c r="GQ36" i="18"/>
  <c r="HA36" i="18"/>
  <c r="HK36" i="18"/>
  <c r="HW36" i="18"/>
  <c r="IG36" i="18"/>
  <c r="IQ36" i="18"/>
  <c r="JC36" i="18"/>
  <c r="JM36" i="18"/>
  <c r="JW36" i="18"/>
  <c r="KI36" i="18"/>
  <c r="KS36" i="18"/>
  <c r="LC36" i="18"/>
  <c r="LO36" i="18"/>
  <c r="LY36" i="18"/>
  <c r="MI36" i="18"/>
  <c r="U33" i="18"/>
  <c r="U42" i="2" s="1"/>
  <c r="BG33" i="18"/>
  <c r="BG42" i="2" s="1"/>
  <c r="CB33" i="18"/>
  <c r="CB42" i="2" s="1"/>
  <c r="DH33" i="18"/>
  <c r="DH42" i="2" s="1"/>
  <c r="EE33" i="18"/>
  <c r="EE42" i="2" s="1"/>
  <c r="FF33" i="18"/>
  <c r="FF42" i="2" s="1"/>
  <c r="GL33" i="18"/>
  <c r="GL42" i="2" s="1"/>
  <c r="HG33" i="18"/>
  <c r="HG42" i="2" s="1"/>
  <c r="II33" i="18"/>
  <c r="II42" i="2" s="1"/>
  <c r="JJ33" i="18"/>
  <c r="JJ42" i="2" s="1"/>
  <c r="KK33" i="18"/>
  <c r="KK42" i="2" s="1"/>
  <c r="LN33" i="18"/>
  <c r="LN42" i="2" s="1"/>
  <c r="C34" i="18"/>
  <c r="C72" i="2" s="1"/>
  <c r="AE34" i="18"/>
  <c r="AE72" i="2" s="1"/>
  <c r="BC34" i="18"/>
  <c r="BC72" i="2" s="1"/>
  <c r="BY34" i="18"/>
  <c r="BY72" i="2" s="1"/>
  <c r="CX34" i="18"/>
  <c r="CX72" i="2" s="1"/>
  <c r="DR34" i="18"/>
  <c r="DR72" i="2" s="1"/>
  <c r="EQ34" i="18"/>
  <c r="EQ72" i="2" s="1"/>
  <c r="FJ34" i="18"/>
  <c r="FJ72" i="2" s="1"/>
  <c r="GF34" i="18"/>
  <c r="GF72" i="2" s="1"/>
  <c r="HD34" i="18"/>
  <c r="HD72" i="2" s="1"/>
  <c r="HU34" i="18"/>
  <c r="HU72" i="2" s="1"/>
  <c r="V207" i="2" s="1"/>
  <c r="IP34" i="18"/>
  <c r="IP72" i="2" s="1"/>
  <c r="JH34" i="18"/>
  <c r="JH72" i="2" s="1"/>
  <c r="JZ34" i="18"/>
  <c r="JZ72" i="2" s="1"/>
  <c r="KU34" i="18"/>
  <c r="KU72" i="2" s="1"/>
  <c r="LL34" i="18"/>
  <c r="LL72" i="2" s="1"/>
  <c r="ME34" i="18"/>
  <c r="ME72" i="2" s="1"/>
  <c r="K35" i="18"/>
  <c r="K102" i="2" s="1"/>
  <c r="AC35" i="18"/>
  <c r="AC102" i="2" s="1"/>
  <c r="AU35" i="18"/>
  <c r="AU102" i="2" s="1"/>
  <c r="BI35" i="18"/>
  <c r="BI102" i="2" s="1"/>
  <c r="H208" i="2" s="1"/>
  <c r="BZ35" i="18"/>
  <c r="BZ102" i="2" s="1"/>
  <c r="CN35" i="18"/>
  <c r="CN102" i="2" s="1"/>
  <c r="DC35" i="18"/>
  <c r="DC102" i="2" s="1"/>
  <c r="DS35" i="18"/>
  <c r="DS102" i="2" s="1"/>
  <c r="EE35" i="18"/>
  <c r="EE102" i="2" s="1"/>
  <c r="EU35" i="18"/>
  <c r="EU102" i="2" s="1"/>
  <c r="FI35" i="18"/>
  <c r="FI102" i="2" s="1"/>
  <c r="FX35" i="18"/>
  <c r="FX102" i="2" s="1"/>
  <c r="GN35" i="18"/>
  <c r="GN102" i="2" s="1"/>
  <c r="GZ35" i="18"/>
  <c r="GZ102" i="2" s="1"/>
  <c r="HP35" i="18"/>
  <c r="HP102" i="2" s="1"/>
  <c r="ID35" i="18"/>
  <c r="ID102" i="2" s="1"/>
  <c r="IS35" i="18"/>
  <c r="IS102" i="2" s="1"/>
  <c r="X208" i="2" s="1"/>
  <c r="JH35" i="18"/>
  <c r="JH102" i="2" s="1"/>
  <c r="JS35" i="18"/>
  <c r="JS102" i="2" s="1"/>
  <c r="KG35" i="18"/>
  <c r="KG102" i="2" s="1"/>
  <c r="KS35" i="18"/>
  <c r="KS102" i="2" s="1"/>
  <c r="LF35" i="18"/>
  <c r="LF102" i="2" s="1"/>
  <c r="LT35" i="18"/>
  <c r="LT102" i="2" s="1"/>
  <c r="ME35" i="18"/>
  <c r="ME102" i="2" s="1"/>
  <c r="H36" i="18"/>
  <c r="R36" i="18"/>
  <c r="AC36" i="18"/>
  <c r="AN36" i="18"/>
  <c r="AX36" i="18"/>
  <c r="BI36" i="18"/>
  <c r="BT36" i="18"/>
  <c r="CD36" i="18"/>
  <c r="CO36" i="18"/>
  <c r="CZ36" i="18"/>
  <c r="DJ36" i="18"/>
  <c r="DU36" i="18"/>
  <c r="EF36" i="18"/>
  <c r="EP36" i="18"/>
  <c r="FA36" i="18"/>
  <c r="FL36" i="18"/>
  <c r="FV36" i="18"/>
  <c r="GG36" i="18"/>
  <c r="GR36" i="18"/>
  <c r="HB36" i="18"/>
  <c r="HM36" i="18"/>
  <c r="HX36" i="18"/>
  <c r="IH36" i="18"/>
  <c r="IS36" i="18"/>
  <c r="JD36" i="18"/>
  <c r="JN36" i="18"/>
  <c r="JY36" i="18"/>
  <c r="KJ36" i="18"/>
  <c r="KT36" i="18"/>
  <c r="LE36" i="18"/>
  <c r="LP36" i="18"/>
  <c r="LZ36" i="18"/>
  <c r="MK36" i="18"/>
  <c r="AA33" i="18"/>
  <c r="AA42" i="2" s="1"/>
  <c r="BI33" i="18"/>
  <c r="BI42" i="2" s="1"/>
  <c r="H206" i="2" s="1"/>
  <c r="CI33" i="18"/>
  <c r="CI42" i="2" s="1"/>
  <c r="DI33" i="18"/>
  <c r="DI42" i="2" s="1"/>
  <c r="EL33" i="18"/>
  <c r="EL42" i="2" s="1"/>
  <c r="FK33" i="18"/>
  <c r="FK42" i="2" s="1"/>
  <c r="GM33" i="18"/>
  <c r="GM42" i="2" s="1"/>
  <c r="HN33" i="18"/>
  <c r="HN42" i="2" s="1"/>
  <c r="IO33" i="18"/>
  <c r="IO42" i="2" s="1"/>
  <c r="JR33" i="18"/>
  <c r="JR42" i="2" s="1"/>
  <c r="KL33" i="18"/>
  <c r="KL42" i="2" s="1"/>
  <c r="LO33" i="18"/>
  <c r="LO42" i="2" s="1"/>
  <c r="E34" i="18"/>
  <c r="E72" i="2" s="1"/>
  <c r="AG34" i="18"/>
  <c r="AG72" i="2" s="1"/>
  <c r="BH34" i="18"/>
  <c r="BH72" i="2" s="1"/>
  <c r="BZ34" i="18"/>
  <c r="BZ72" i="2" s="1"/>
  <c r="CY34" i="18"/>
  <c r="CY72" i="2" s="1"/>
  <c r="DT34" i="18"/>
  <c r="DT72" i="2" s="1"/>
  <c r="ER34" i="18"/>
  <c r="ER72" i="2" s="1"/>
  <c r="FO34" i="18"/>
  <c r="FO72" i="2" s="1"/>
  <c r="GG34" i="18"/>
  <c r="GG72" i="2" s="1"/>
  <c r="HE34" i="18"/>
  <c r="HE72" i="2" s="1"/>
  <c r="HW34" i="18"/>
  <c r="HW72" i="2" s="1"/>
  <c r="IQ34" i="18"/>
  <c r="IQ72" i="2" s="1"/>
  <c r="JK34" i="18"/>
  <c r="JK72" i="2" s="1"/>
  <c r="KC34" i="18"/>
  <c r="KC72" i="2" s="1"/>
  <c r="AA207" i="2" s="1"/>
  <c r="KX34" i="18"/>
  <c r="KX72" i="2" s="1"/>
  <c r="LN34" i="18"/>
  <c r="LN72" i="2" s="1"/>
  <c r="MG34" i="18"/>
  <c r="MG72" i="2" s="1"/>
  <c r="O35" i="18"/>
  <c r="O102" i="2" s="1"/>
  <c r="AD35" i="18"/>
  <c r="AD102" i="2" s="1"/>
  <c r="AV35" i="18"/>
  <c r="AV102" i="2" s="1"/>
  <c r="BK35" i="18"/>
  <c r="BK102" i="2" s="1"/>
  <c r="CA35" i="18"/>
  <c r="CA102" i="2" s="1"/>
  <c r="CQ35" i="18"/>
  <c r="CQ102" i="2" s="1"/>
  <c r="DD35" i="18"/>
  <c r="DD102" i="2" s="1"/>
  <c r="DT35" i="18"/>
  <c r="DT102" i="2" s="1"/>
  <c r="EH35" i="18"/>
  <c r="EH102" i="2" s="1"/>
  <c r="EV35" i="18"/>
  <c r="EV102" i="2" s="1"/>
  <c r="FL35" i="18"/>
  <c r="FL102" i="2" s="1"/>
  <c r="FY35" i="18"/>
  <c r="FY102" i="2" s="1"/>
  <c r="R208" i="2" s="1"/>
  <c r="GO35" i="18"/>
  <c r="GO102" i="2" s="1"/>
  <c r="HC35" i="18"/>
  <c r="HC102" i="2" s="1"/>
  <c r="HR35" i="18"/>
  <c r="HR102" i="2" s="1"/>
  <c r="IH35" i="18"/>
  <c r="IH102" i="2" s="1"/>
  <c r="IT35" i="18"/>
  <c r="IT102" i="2" s="1"/>
  <c r="JI35" i="18"/>
  <c r="JI102" i="2" s="1"/>
  <c r="JU35" i="18"/>
  <c r="JU102" i="2" s="1"/>
  <c r="KH35" i="18"/>
  <c r="KH102" i="2" s="1"/>
  <c r="KV35" i="18"/>
  <c r="KV102" i="2" s="1"/>
  <c r="LG35" i="18"/>
  <c r="LG102" i="2" s="1"/>
  <c r="LU35" i="18"/>
  <c r="LU102" i="2" s="1"/>
  <c r="MG35" i="18"/>
  <c r="MG102" i="2" s="1"/>
  <c r="I36" i="18"/>
  <c r="S36" i="18"/>
  <c r="AE36" i="18"/>
  <c r="AO36" i="18"/>
  <c r="AY36" i="18"/>
  <c r="BK36" i="18"/>
  <c r="BU36" i="18"/>
  <c r="CE36" i="18"/>
  <c r="CQ36" i="18"/>
  <c r="DA36" i="18"/>
  <c r="DK36" i="18"/>
  <c r="DW36" i="18"/>
  <c r="EG36" i="18"/>
  <c r="EQ36" i="18"/>
  <c r="FC36" i="18"/>
  <c r="FM36" i="18"/>
  <c r="FW36" i="18"/>
  <c r="GI36" i="18"/>
  <c r="GS36" i="18"/>
  <c r="HC36" i="18"/>
  <c r="HO36" i="18"/>
  <c r="HY36" i="18"/>
  <c r="II36" i="18"/>
  <c r="IU36" i="18"/>
  <c r="JE36" i="18"/>
  <c r="JO36" i="18"/>
  <c r="KA36" i="18"/>
  <c r="KK36" i="18"/>
  <c r="KU36" i="18"/>
  <c r="LG36" i="18"/>
  <c r="LQ36" i="18"/>
  <c r="MA36" i="18"/>
  <c r="AP33" i="18"/>
  <c r="AP42" i="2" s="1"/>
  <c r="BQ33" i="18"/>
  <c r="BQ42" i="2" s="1"/>
  <c r="CR33" i="18"/>
  <c r="CR42" i="2" s="1"/>
  <c r="DU33" i="18"/>
  <c r="DU42" i="2" s="1"/>
  <c r="ET33" i="18"/>
  <c r="ET42" i="2" s="1"/>
  <c r="FV33" i="18"/>
  <c r="FV42" i="2" s="1"/>
  <c r="GW33" i="18"/>
  <c r="GW42" i="2" s="1"/>
  <c r="T206" i="2" s="1"/>
  <c r="HW33" i="18"/>
  <c r="HW42" i="2" s="1"/>
  <c r="IY33" i="18"/>
  <c r="IY42" i="2" s="1"/>
  <c r="JU33" i="18"/>
  <c r="JU42" i="2" s="1"/>
  <c r="LA33" i="18"/>
  <c r="LA42" i="2" s="1"/>
  <c r="AC206" i="2" s="1"/>
  <c r="LX33" i="18"/>
  <c r="LX42" i="2" s="1"/>
  <c r="O34" i="18"/>
  <c r="O72" i="2" s="1"/>
  <c r="AU34" i="18"/>
  <c r="AU72" i="2" s="1"/>
  <c r="BN34" i="18"/>
  <c r="BN72" i="2" s="1"/>
  <c r="CK34" i="18"/>
  <c r="CK72" i="2" s="1"/>
  <c r="DG34" i="18"/>
  <c r="DG72" i="2" s="1"/>
  <c r="EC34" i="18"/>
  <c r="EC72" i="2" s="1"/>
  <c r="N207" i="2" s="1"/>
  <c r="FB34" i="18"/>
  <c r="FB72" i="2" s="1"/>
  <c r="FU34" i="18"/>
  <c r="FU72" i="2" s="1"/>
  <c r="GT34" i="18"/>
  <c r="GT72" i="2" s="1"/>
  <c r="HL34" i="18"/>
  <c r="HL72" i="2" s="1"/>
  <c r="IE34" i="18"/>
  <c r="IE72" i="2" s="1"/>
  <c r="IZ34" i="18"/>
  <c r="IZ72" i="2" s="1"/>
  <c r="JP34" i="18"/>
  <c r="JP72" i="2" s="1"/>
  <c r="KK34" i="18"/>
  <c r="KK72" i="2" s="1"/>
  <c r="LC34" i="18"/>
  <c r="LC72" i="2" s="1"/>
  <c r="LV34" i="18"/>
  <c r="LV72" i="2" s="1"/>
  <c r="E35" i="18"/>
  <c r="E102" i="2" s="1"/>
  <c r="S35" i="18"/>
  <c r="S102" i="2" s="1"/>
  <c r="AL35" i="18"/>
  <c r="AL102" i="2" s="1"/>
  <c r="BA35" i="18"/>
  <c r="BA102" i="2" s="1"/>
  <c r="BR35" i="18"/>
  <c r="BR102" i="2" s="1"/>
  <c r="CH35" i="18"/>
  <c r="CH102" i="2" s="1"/>
  <c r="CU35" i="18"/>
  <c r="CU102" i="2" s="1"/>
  <c r="DK35" i="18"/>
  <c r="DK102" i="2" s="1"/>
  <c r="DX35" i="18"/>
  <c r="DX102" i="2" s="1"/>
  <c r="EM35" i="18"/>
  <c r="EM102" i="2" s="1"/>
  <c r="FC35" i="18"/>
  <c r="FC102" i="2" s="1"/>
  <c r="FP35" i="18"/>
  <c r="FP102" i="2" s="1"/>
  <c r="GF35" i="18"/>
  <c r="GF102" i="2" s="1"/>
  <c r="GT35" i="18"/>
  <c r="GT102" i="2" s="1"/>
  <c r="HH35" i="18"/>
  <c r="HH102" i="2" s="1"/>
  <c r="HX35" i="18"/>
  <c r="HX102" i="2" s="1"/>
  <c r="IK35" i="18"/>
  <c r="IK102" i="2" s="1"/>
  <c r="JA35" i="18"/>
  <c r="JA102" i="2" s="1"/>
  <c r="JM35" i="18"/>
  <c r="JM102" i="2" s="1"/>
  <c r="JZ35" i="18"/>
  <c r="JZ102" i="2" s="1"/>
  <c r="KN35" i="18"/>
  <c r="KN102" i="2" s="1"/>
  <c r="KY35" i="18"/>
  <c r="KY102" i="2" s="1"/>
  <c r="LM35" i="18"/>
  <c r="LM102" i="2" s="1"/>
  <c r="AD208" i="2" s="1"/>
  <c r="LY35" i="18"/>
  <c r="LY102" i="2" s="1"/>
  <c r="AE208" i="2" s="1"/>
  <c r="B36" i="18"/>
  <c r="M36" i="18"/>
  <c r="X36" i="18"/>
  <c r="AH36" i="18"/>
  <c r="AS36" i="18"/>
  <c r="BD36" i="18"/>
  <c r="BN36" i="18"/>
  <c r="BY36" i="18"/>
  <c r="CJ36" i="18"/>
  <c r="CT36" i="18"/>
  <c r="DE36" i="18"/>
  <c r="DP36" i="18"/>
  <c r="DZ36" i="18"/>
  <c r="EK36" i="18"/>
  <c r="EV36" i="18"/>
  <c r="FF36" i="18"/>
  <c r="FQ36" i="18"/>
  <c r="GB36" i="18"/>
  <c r="GL36" i="18"/>
  <c r="GW36" i="18"/>
  <c r="HH36" i="18"/>
  <c r="HR36" i="18"/>
  <c r="IC36" i="18"/>
  <c r="IN36" i="18"/>
  <c r="IX36" i="18"/>
  <c r="JI36" i="18"/>
  <c r="JT36" i="18"/>
  <c r="KD36" i="18"/>
  <c r="KO36" i="18"/>
  <c r="KZ36" i="18"/>
  <c r="LJ36" i="18"/>
  <c r="LU36" i="18"/>
  <c r="MF36" i="18"/>
  <c r="I33" i="18"/>
  <c r="I42" i="2" s="1"/>
  <c r="BY33" i="18"/>
  <c r="BY42" i="2" s="1"/>
  <c r="DV33" i="18"/>
  <c r="DV42" i="2" s="1"/>
  <c r="FW33" i="18"/>
  <c r="FW42" i="2" s="1"/>
  <c r="HY33" i="18"/>
  <c r="HY42" i="2" s="1"/>
  <c r="KA33" i="18"/>
  <c r="KA42" i="2" s="1"/>
  <c r="ME33" i="18"/>
  <c r="ME42" i="2" s="1"/>
  <c r="AW34" i="18"/>
  <c r="AW72" i="2" s="1"/>
  <c r="G207" i="2" s="1"/>
  <c r="CN34" i="18"/>
  <c r="CN72" i="2" s="1"/>
  <c r="ED34" i="18"/>
  <c r="ED72" i="2" s="1"/>
  <c r="FX34" i="18"/>
  <c r="FX72" i="2" s="1"/>
  <c r="HO34" i="18"/>
  <c r="HO72" i="2" s="1"/>
  <c r="JA34" i="18"/>
  <c r="JA72" i="2" s="1"/>
  <c r="KM34" i="18"/>
  <c r="KM72" i="2" s="1"/>
  <c r="LW34" i="18"/>
  <c r="LW72" i="2" s="1"/>
  <c r="V35" i="18"/>
  <c r="V102" i="2" s="1"/>
  <c r="BE35" i="18"/>
  <c r="BE102" i="2" s="1"/>
  <c r="CI35" i="18"/>
  <c r="CI102" i="2" s="1"/>
  <c r="DL35" i="18"/>
  <c r="DL102" i="2" s="1"/>
  <c r="EN35" i="18"/>
  <c r="EN102" i="2" s="1"/>
  <c r="FR35" i="18"/>
  <c r="FR102" i="2" s="1"/>
  <c r="GW35" i="18"/>
  <c r="GW102" i="2" s="1"/>
  <c r="T208" i="2" s="1"/>
  <c r="HZ35" i="18"/>
  <c r="HZ102" i="2" s="1"/>
  <c r="JB35" i="18"/>
  <c r="JB102" i="2" s="1"/>
  <c r="KA35" i="18"/>
  <c r="KA102" i="2" s="1"/>
  <c r="LA35" i="18"/>
  <c r="LA102" i="2" s="1"/>
  <c r="AC208" i="2" s="1"/>
  <c r="MB35" i="18"/>
  <c r="MB102" i="2" s="1"/>
  <c r="O36" i="18"/>
  <c r="AI36" i="18"/>
  <c r="BE36" i="18"/>
  <c r="CA36" i="18"/>
  <c r="CU36" i="18"/>
  <c r="DQ36" i="18"/>
  <c r="EM36" i="18"/>
  <c r="FG36" i="18"/>
  <c r="GC36" i="18"/>
  <c r="GY36" i="18"/>
  <c r="HS36" i="18"/>
  <c r="IO36" i="18"/>
  <c r="JK36" i="18"/>
  <c r="KE36" i="18"/>
  <c r="LA36" i="18"/>
  <c r="LW36" i="18"/>
  <c r="JS33" i="18"/>
  <c r="JS42" i="2" s="1"/>
  <c r="R33" i="18"/>
  <c r="R42" i="2" s="1"/>
  <c r="BZ33" i="18"/>
  <c r="BZ42" i="2" s="1"/>
  <c r="EA33" i="18"/>
  <c r="EA42" i="2" s="1"/>
  <c r="FY33" i="18"/>
  <c r="FY42" i="2" s="1"/>
  <c r="R206" i="2" s="1"/>
  <c r="IA33" i="18"/>
  <c r="IA42" i="2" s="1"/>
  <c r="KI33" i="18"/>
  <c r="KI42" i="2" s="1"/>
  <c r="MF33" i="18"/>
  <c r="MF42" i="2" s="1"/>
  <c r="AX34" i="18"/>
  <c r="AX72" i="2" s="1"/>
  <c r="CO34" i="18"/>
  <c r="CO72" i="2" s="1"/>
  <c r="EI34" i="18"/>
  <c r="EI72" i="2" s="1"/>
  <c r="GD34" i="18"/>
  <c r="GD72" i="2" s="1"/>
  <c r="HR34" i="18"/>
  <c r="HR72" i="2" s="1"/>
  <c r="JB34" i="18"/>
  <c r="JB72" i="2" s="1"/>
  <c r="KO34" i="18"/>
  <c r="KO72" i="2" s="1"/>
  <c r="AB207" i="2" s="1"/>
  <c r="LZ34" i="18"/>
  <c r="LZ72" i="2" s="1"/>
  <c r="Y35" i="18"/>
  <c r="Y102" i="2" s="1"/>
  <c r="E208" i="2" s="1"/>
  <c r="BF35" i="18"/>
  <c r="BF102" i="2" s="1"/>
  <c r="CJ35" i="18"/>
  <c r="CJ102" i="2" s="1"/>
  <c r="DM35" i="18"/>
  <c r="DM102" i="2" s="1"/>
  <c r="EQ35" i="18"/>
  <c r="EQ102" i="2" s="1"/>
  <c r="FV35" i="18"/>
  <c r="FV102" i="2" s="1"/>
  <c r="GX35" i="18"/>
  <c r="GX102" i="2" s="1"/>
  <c r="IA35" i="18"/>
  <c r="IA102" i="2" s="1"/>
  <c r="JC35" i="18"/>
  <c r="JC102" i="2" s="1"/>
  <c r="KC35" i="18"/>
  <c r="KC102" i="2" s="1"/>
  <c r="AA208" i="2" s="1"/>
  <c r="LD35" i="18"/>
  <c r="LD102" i="2" s="1"/>
  <c r="MC35" i="18"/>
  <c r="MC102" i="2" s="1"/>
  <c r="P36" i="18"/>
  <c r="AK36" i="18"/>
  <c r="BF36" i="18"/>
  <c r="CB36" i="18"/>
  <c r="CW36" i="18"/>
  <c r="DR36" i="18"/>
  <c r="EN36" i="18"/>
  <c r="FI36" i="18"/>
  <c r="GD36" i="18"/>
  <c r="GZ36" i="18"/>
  <c r="HU36" i="18"/>
  <c r="IP36" i="18"/>
  <c r="JL36" i="18"/>
  <c r="KG36" i="18"/>
  <c r="LB36" i="18"/>
  <c r="LX36" i="18"/>
  <c r="FM33" i="18"/>
  <c r="FM42" i="2" s="1"/>
  <c r="Q206" i="2" s="1"/>
  <c r="LS33" i="18"/>
  <c r="LS42" i="2" s="1"/>
  <c r="CF34" i="18"/>
  <c r="CF72" i="2" s="1"/>
  <c r="FR34" i="18"/>
  <c r="FR72" i="2" s="1"/>
  <c r="IR34" i="18"/>
  <c r="IR72" i="2" s="1"/>
  <c r="LT34" i="18"/>
  <c r="LT72" i="2" s="1"/>
  <c r="AW35" i="18"/>
  <c r="AW102" i="2" s="1"/>
  <c r="G208" i="2" s="1"/>
  <c r="DF35" i="18"/>
  <c r="DF102" i="2" s="1"/>
  <c r="FN35" i="18"/>
  <c r="FN102" i="2" s="1"/>
  <c r="HS35" i="18"/>
  <c r="HS102" i="2" s="1"/>
  <c r="JX35" i="18"/>
  <c r="JX102" i="2" s="1"/>
  <c r="LV35" i="18"/>
  <c r="LV102" i="2" s="1"/>
  <c r="AF36" i="18"/>
  <c r="BV36" i="18"/>
  <c r="DM36" i="18"/>
  <c r="FD36" i="18"/>
  <c r="GT36" i="18"/>
  <c r="IK36" i="18"/>
  <c r="KB36" i="18"/>
  <c r="LR36" i="18"/>
  <c r="AF33" i="18"/>
  <c r="AF42" i="2" s="1"/>
  <c r="CP33" i="18"/>
  <c r="CP42" i="2" s="1"/>
  <c r="EN33" i="18"/>
  <c r="EN42" i="2" s="1"/>
  <c r="GO33" i="18"/>
  <c r="GO42" i="2" s="1"/>
  <c r="IP33" i="18"/>
  <c r="IP42" i="2" s="1"/>
  <c r="KR33" i="18"/>
  <c r="KR42" i="2" s="1"/>
  <c r="L34" i="18"/>
  <c r="L72" i="2" s="1"/>
  <c r="BI34" i="18"/>
  <c r="BI72" i="2" s="1"/>
  <c r="H207" i="2" s="1"/>
  <c r="DA34" i="18"/>
  <c r="DA72" i="2" s="1"/>
  <c r="ES34" i="18"/>
  <c r="ES72" i="2" s="1"/>
  <c r="GM34" i="18"/>
  <c r="GM72" i="2" s="1"/>
  <c r="IC34" i="18"/>
  <c r="IC72" i="2" s="1"/>
  <c r="JN34" i="18"/>
  <c r="JN72" i="2" s="1"/>
  <c r="KY34" i="18"/>
  <c r="KY72" i="2" s="1"/>
  <c r="MH34" i="18"/>
  <c r="MH72" i="2" s="1"/>
  <c r="AF35" i="18"/>
  <c r="AF102" i="2" s="1"/>
  <c r="BO35" i="18"/>
  <c r="BO102" i="2" s="1"/>
  <c r="CR35" i="18"/>
  <c r="CR102" i="2" s="1"/>
  <c r="DU35" i="18"/>
  <c r="DU102" i="2" s="1"/>
  <c r="EX35" i="18"/>
  <c r="EX102" i="2" s="1"/>
  <c r="GA35" i="18"/>
  <c r="GA102" i="2" s="1"/>
  <c r="HF35" i="18"/>
  <c r="HF102" i="2" s="1"/>
  <c r="II35" i="18"/>
  <c r="II102" i="2" s="1"/>
  <c r="JJ35" i="18"/>
  <c r="JJ102" i="2" s="1"/>
  <c r="KI35" i="18"/>
  <c r="KI102" i="2" s="1"/>
  <c r="LI35" i="18"/>
  <c r="LI102" i="2" s="1"/>
  <c r="MJ35" i="18"/>
  <c r="MJ102" i="2" s="1"/>
  <c r="U36" i="18"/>
  <c r="AP36" i="18"/>
  <c r="BL36" i="18"/>
  <c r="CG36" i="18"/>
  <c r="DB36" i="18"/>
  <c r="DX36" i="18"/>
  <c r="ES36" i="18"/>
  <c r="FN36" i="18"/>
  <c r="GJ36" i="18"/>
  <c r="HE36" i="18"/>
  <c r="HZ36" i="18"/>
  <c r="IV36" i="18"/>
  <c r="JQ36" i="18"/>
  <c r="KL36" i="18"/>
  <c r="LH36" i="18"/>
  <c r="MC36" i="18"/>
  <c r="CZ33" i="18"/>
  <c r="CZ42" i="2" s="1"/>
  <c r="LC33" i="18"/>
  <c r="LC42" i="2" s="1"/>
  <c r="BW34" i="18"/>
  <c r="BW72" i="2" s="1"/>
  <c r="FE34" i="18"/>
  <c r="FE72" i="2" s="1"/>
  <c r="II34" i="18"/>
  <c r="II72" i="2" s="1"/>
  <c r="LJ34" i="18"/>
  <c r="LJ72" i="2" s="1"/>
  <c r="AN35" i="18"/>
  <c r="AN102" i="2" s="1"/>
  <c r="CZ35" i="18"/>
  <c r="CZ102" i="2" s="1"/>
  <c r="FF35" i="18"/>
  <c r="FF102" i="2" s="1"/>
  <c r="HL35" i="18"/>
  <c r="HL102" i="2" s="1"/>
  <c r="JQ35" i="18"/>
  <c r="JQ102" i="2" s="1"/>
  <c r="Z208" i="2" s="1"/>
  <c r="LO35" i="18"/>
  <c r="LO102" i="2" s="1"/>
  <c r="Z36" i="18"/>
  <c r="BQ36" i="18"/>
  <c r="DH36" i="18"/>
  <c r="EX36" i="18"/>
  <c r="GO36" i="18"/>
  <c r="IF36" i="18"/>
  <c r="JV36" i="18"/>
  <c r="LM36" i="18"/>
  <c r="DK33" i="18"/>
  <c r="DK42" i="2" s="1"/>
  <c r="CR36" i="18"/>
  <c r="AN33" i="18"/>
  <c r="AN42" i="2" s="1"/>
  <c r="CQ33" i="18"/>
  <c r="CQ42" i="2" s="1"/>
  <c r="ES33" i="18"/>
  <c r="ES42" i="2" s="1"/>
  <c r="GP33" i="18"/>
  <c r="GP42" i="2" s="1"/>
  <c r="IS33" i="18"/>
  <c r="IS42" i="2" s="1"/>
  <c r="X206" i="2" s="1"/>
  <c r="KW33" i="18"/>
  <c r="KW42" i="2" s="1"/>
  <c r="M34" i="18"/>
  <c r="M72" i="2" s="1"/>
  <c r="D207" i="2" s="1"/>
  <c r="BM34" i="18"/>
  <c r="BM72" i="2" s="1"/>
  <c r="DC34" i="18"/>
  <c r="DC72" i="2" s="1"/>
  <c r="EU34" i="18"/>
  <c r="EU72" i="2" s="1"/>
  <c r="GP34" i="18"/>
  <c r="GP72" i="2" s="1"/>
  <c r="ID34" i="18"/>
  <c r="ID72" i="2" s="1"/>
  <c r="JO34" i="18"/>
  <c r="JO72" i="2" s="1"/>
  <c r="LA34" i="18"/>
  <c r="LA72" i="2" s="1"/>
  <c r="AC207" i="2" s="1"/>
  <c r="MK34" i="18"/>
  <c r="MK72" i="2" s="1"/>
  <c r="AF207" i="2" s="1"/>
  <c r="AI35" i="18"/>
  <c r="AI102" i="2" s="1"/>
  <c r="BQ35" i="18"/>
  <c r="BQ102" i="2" s="1"/>
  <c r="CT35" i="18"/>
  <c r="CT102" i="2" s="1"/>
  <c r="DV35" i="18"/>
  <c r="DV102" i="2" s="1"/>
  <c r="EZ35" i="18"/>
  <c r="EZ102" i="2" s="1"/>
  <c r="GE35" i="18"/>
  <c r="GE102" i="2" s="1"/>
  <c r="HG35" i="18"/>
  <c r="HG102" i="2" s="1"/>
  <c r="IJ35" i="18"/>
  <c r="IJ102" i="2" s="1"/>
  <c r="JK35" i="18"/>
  <c r="JK102" i="2" s="1"/>
  <c r="KK35" i="18"/>
  <c r="KK102" i="2" s="1"/>
  <c r="LL35" i="18"/>
  <c r="LL102" i="2" s="1"/>
  <c r="MK35" i="18"/>
  <c r="MK102" i="2" s="1"/>
  <c r="AF208" i="2" s="1"/>
  <c r="W36" i="18"/>
  <c r="AQ36" i="18"/>
  <c r="BM36" i="18"/>
  <c r="CI36" i="18"/>
  <c r="DC36" i="18"/>
  <c r="DY36" i="18"/>
  <c r="EU36" i="18"/>
  <c r="FO36" i="18"/>
  <c r="GK36" i="18"/>
  <c r="HG36" i="18"/>
  <c r="IA36" i="18"/>
  <c r="IW36" i="18"/>
  <c r="JS36" i="18"/>
  <c r="KM36" i="18"/>
  <c r="LI36" i="18"/>
  <c r="ME36" i="18"/>
  <c r="AW33" i="18"/>
  <c r="AW42" i="2" s="1"/>
  <c r="G206" i="2" s="1"/>
  <c r="HE33" i="18"/>
  <c r="HE42" i="2" s="1"/>
  <c r="JC33" i="18"/>
  <c r="JC42" i="2" s="1"/>
  <c r="V34" i="18"/>
  <c r="V72" i="2" s="1"/>
  <c r="DL34" i="18"/>
  <c r="DL72" i="2" s="1"/>
  <c r="GW34" i="18"/>
  <c r="GW72" i="2" s="1"/>
  <c r="T207" i="2" s="1"/>
  <c r="JX34" i="18"/>
  <c r="JX72" i="2" s="1"/>
  <c r="G35" i="18"/>
  <c r="G102" i="2" s="1"/>
  <c r="BV35" i="18"/>
  <c r="BV102" i="2" s="1"/>
  <c r="EC35" i="18"/>
  <c r="EC102" i="2" s="1"/>
  <c r="N208" i="2" s="1"/>
  <c r="GH35" i="18"/>
  <c r="GH102" i="2" s="1"/>
  <c r="IQ35" i="18"/>
  <c r="IQ102" i="2" s="1"/>
  <c r="KP35" i="18"/>
  <c r="KP102" i="2" s="1"/>
  <c r="E36" i="18"/>
  <c r="AV36" i="18"/>
  <c r="CL36" i="18"/>
  <c r="EC36" i="18"/>
  <c r="FT36" i="18"/>
  <c r="HJ36" i="18"/>
  <c r="JA36" i="18"/>
  <c r="KR36" i="18"/>
  <c r="MH36" i="18"/>
  <c r="AQ33" i="18"/>
  <c r="AQ42" i="2" s="1"/>
  <c r="CS33" i="18"/>
  <c r="CS42" i="2" s="1"/>
  <c r="K206" i="2" s="1"/>
  <c r="EV33" i="18"/>
  <c r="EV42" i="2" s="1"/>
  <c r="GZ33" i="18"/>
  <c r="GZ42" i="2" s="1"/>
  <c r="JB33" i="18"/>
  <c r="JB42" i="2" s="1"/>
  <c r="LB33" i="18"/>
  <c r="LB42" i="2" s="1"/>
  <c r="T34" i="18"/>
  <c r="T72" i="2" s="1"/>
  <c r="BP34" i="18"/>
  <c r="BP72" i="2" s="1"/>
  <c r="DK34" i="18"/>
  <c r="DK72" i="2" s="1"/>
  <c r="FC34" i="18"/>
  <c r="FC72" i="2" s="1"/>
  <c r="GU34" i="18"/>
  <c r="GU72" i="2" s="1"/>
  <c r="IG34" i="18"/>
  <c r="IG72" i="2" s="1"/>
  <c r="W207" i="2" s="1"/>
  <c r="JS34" i="18"/>
  <c r="JS72" i="2" s="1"/>
  <c r="LI34" i="18"/>
  <c r="LI72" i="2" s="1"/>
  <c r="F35" i="18"/>
  <c r="F102" i="2" s="1"/>
  <c r="AM35" i="18"/>
  <c r="AM102" i="2" s="1"/>
  <c r="BS35" i="18"/>
  <c r="BS102" i="2" s="1"/>
  <c r="CW35" i="18"/>
  <c r="CW102" i="2" s="1"/>
  <c r="EB35" i="18"/>
  <c r="EB102" i="2" s="1"/>
  <c r="FD35" i="18"/>
  <c r="FD102" i="2" s="1"/>
  <c r="GG35" i="18"/>
  <c r="GG102" i="2" s="1"/>
  <c r="HJ35" i="18"/>
  <c r="HJ102" i="2" s="1"/>
  <c r="IM35" i="18"/>
  <c r="IM102" i="2" s="1"/>
  <c r="JP35" i="18"/>
  <c r="JP102" i="2" s="1"/>
  <c r="KO35" i="18"/>
  <c r="KO102" i="2" s="1"/>
  <c r="AB208" i="2" s="1"/>
  <c r="LN35" i="18"/>
  <c r="LN102" i="2" s="1"/>
  <c r="C36" i="18"/>
  <c r="Y36" i="18"/>
  <c r="AU36" i="18"/>
  <c r="BO36" i="18"/>
  <c r="CK36" i="18"/>
  <c r="DG36" i="18"/>
  <c r="EA36" i="18"/>
  <c r="EW36" i="18"/>
  <c r="FS36" i="18"/>
  <c r="GM36" i="18"/>
  <c r="HI36" i="18"/>
  <c r="IE36" i="18"/>
  <c r="IY36" i="18"/>
  <c r="JU36" i="18"/>
  <c r="KQ36" i="18"/>
  <c r="LK36" i="18"/>
  <c r="MG36" i="18"/>
  <c r="FD33" i="18"/>
  <c r="FD42" i="2" s="1"/>
  <c r="HQ33" i="18"/>
  <c r="HQ42" i="2" s="1"/>
  <c r="BN33" i="18"/>
  <c r="BN42" i="2" s="1"/>
  <c r="DQ33" i="18"/>
  <c r="DQ42" i="2" s="1"/>
  <c r="M206" i="2" s="1"/>
  <c r="FU33" i="18"/>
  <c r="FU42" i="2" s="1"/>
  <c r="HR33" i="18"/>
  <c r="HR42" i="2" s="1"/>
  <c r="JT33" i="18"/>
  <c r="JT42" i="2" s="1"/>
  <c r="LU33" i="18"/>
  <c r="LU42" i="2" s="1"/>
  <c r="AM34" i="18"/>
  <c r="AM72" i="2" s="1"/>
  <c r="CI34" i="18"/>
  <c r="CI72" i="2" s="1"/>
  <c r="EB34" i="18"/>
  <c r="EB72" i="2" s="1"/>
  <c r="FS34" i="18"/>
  <c r="FS72" i="2" s="1"/>
  <c r="HI34" i="18"/>
  <c r="HI72" i="2" s="1"/>
  <c r="U207" i="2" s="1"/>
  <c r="IU34" i="18"/>
  <c r="IU72" i="2" s="1"/>
  <c r="KI34" i="18"/>
  <c r="KI72" i="2" s="1"/>
  <c r="LU34" i="18"/>
  <c r="LU72" i="2" s="1"/>
  <c r="Q35" i="18"/>
  <c r="Q102" i="2" s="1"/>
  <c r="AX35" i="18"/>
  <c r="AX102" i="2" s="1"/>
  <c r="CE35" i="18"/>
  <c r="CE102" i="2" s="1"/>
  <c r="DJ35" i="18"/>
  <c r="DJ102" i="2" s="1"/>
  <c r="EL35" i="18"/>
  <c r="EL102" i="2" s="1"/>
  <c r="FO35" i="18"/>
  <c r="FO102" i="2" s="1"/>
  <c r="GQ35" i="18"/>
  <c r="GQ102" i="2" s="1"/>
  <c r="HU35" i="18"/>
  <c r="HU102" i="2" s="1"/>
  <c r="V208" i="2" s="1"/>
  <c r="IZ35" i="18"/>
  <c r="IZ102" i="2" s="1"/>
  <c r="JY35" i="18"/>
  <c r="JY102" i="2" s="1"/>
  <c r="KX35" i="18"/>
  <c r="KX102" i="2" s="1"/>
  <c r="LW35" i="18"/>
  <c r="LW102" i="2" s="1"/>
  <c r="K36" i="18"/>
  <c r="AG36" i="18"/>
  <c r="BC36" i="18"/>
  <c r="BW36" i="18"/>
  <c r="CS36" i="18"/>
  <c r="DO36" i="18"/>
  <c r="EI36" i="18"/>
  <c r="FE36" i="18"/>
  <c r="GA36" i="18"/>
  <c r="GU36" i="18"/>
  <c r="HQ36" i="18"/>
  <c r="IM36" i="18"/>
  <c r="JG36" i="18"/>
  <c r="KC36" i="18"/>
  <c r="KY36" i="18"/>
  <c r="LS36" i="18"/>
  <c r="BJ33" i="18"/>
  <c r="BJ42" i="2" s="1"/>
  <c r="AH34" i="18"/>
  <c r="AH72" i="2" s="1"/>
  <c r="DZ34" i="18"/>
  <c r="DZ72" i="2" s="1"/>
  <c r="HG34" i="18"/>
  <c r="HG72" i="2" s="1"/>
  <c r="KF34" i="18"/>
  <c r="KF72" i="2" s="1"/>
  <c r="P35" i="18"/>
  <c r="P102" i="2" s="1"/>
  <c r="CB35" i="18"/>
  <c r="CB102" i="2" s="1"/>
  <c r="EK35" i="18"/>
  <c r="EK102" i="2" s="1"/>
  <c r="GP35" i="18"/>
  <c r="GP102" i="2" s="1"/>
  <c r="IV35" i="18"/>
  <c r="IV102" i="2" s="1"/>
  <c r="KW35" i="18"/>
  <c r="KW102" i="2" s="1"/>
  <c r="J36" i="18"/>
  <c r="BA36" i="18"/>
  <c r="EH36" i="18"/>
  <c r="FY36" i="18"/>
  <c r="HP36" i="18"/>
  <c r="JF36" i="18"/>
  <c r="KW36" i="18"/>
  <c r="A11" i="24"/>
  <c r="C40" i="23"/>
  <c r="C40" i="24"/>
  <c r="A13" i="23"/>
  <c r="B41" i="25"/>
  <c r="A40" i="25"/>
  <c r="A41" i="23"/>
  <c r="B42" i="23"/>
  <c r="G10" i="25"/>
  <c r="F10" i="25"/>
  <c r="E10" i="25"/>
  <c r="A11" i="25"/>
  <c r="J10" i="25"/>
  <c r="M10" i="25" s="1"/>
  <c r="I10" i="25"/>
  <c r="H10" i="25"/>
  <c r="R37" i="24"/>
  <c r="B2" i="18" s="1" a="1"/>
  <c r="A41" i="24"/>
  <c r="B42" i="24"/>
  <c r="C33" i="2"/>
  <c r="C2" i="20" s="1"/>
  <c r="D33" i="2"/>
  <c r="D2" i="20" s="1"/>
  <c r="E33" i="2"/>
  <c r="E2" i="20" s="1"/>
  <c r="F33" i="2"/>
  <c r="F2" i="20" s="1"/>
  <c r="G33" i="2"/>
  <c r="G2" i="20" s="1"/>
  <c r="H33" i="2"/>
  <c r="H2" i="20" s="1"/>
  <c r="I33" i="2"/>
  <c r="I2" i="20" s="1"/>
  <c r="J33" i="2"/>
  <c r="J2" i="20" s="1"/>
  <c r="K33" i="2"/>
  <c r="K2" i="20" s="1"/>
  <c r="L33" i="2"/>
  <c r="L2" i="20" s="1"/>
  <c r="M33" i="2"/>
  <c r="M2" i="20" s="1"/>
  <c r="N33" i="2"/>
  <c r="N2" i="20" s="1"/>
  <c r="O33" i="2"/>
  <c r="O2" i="20" s="1"/>
  <c r="P33" i="2"/>
  <c r="P2" i="20" s="1"/>
  <c r="Q33" i="2"/>
  <c r="Q2" i="20" s="1"/>
  <c r="R33" i="2"/>
  <c r="R2" i="20" s="1"/>
  <c r="S33" i="2"/>
  <c r="S2" i="20" s="1"/>
  <c r="T33" i="2"/>
  <c r="T2" i="20" s="1"/>
  <c r="U33" i="2"/>
  <c r="U2" i="20" s="1"/>
  <c r="V33" i="2"/>
  <c r="V2" i="20" s="1"/>
  <c r="W33" i="2"/>
  <c r="W2" i="20" s="1"/>
  <c r="X33" i="2"/>
  <c r="X2" i="20" s="1"/>
  <c r="Y33" i="2"/>
  <c r="Y2" i="20" s="1"/>
  <c r="Z33" i="2"/>
  <c r="Z2" i="20" s="1"/>
  <c r="AA33" i="2"/>
  <c r="AA2" i="20" s="1"/>
  <c r="AB33" i="2"/>
  <c r="AB2" i="20" s="1"/>
  <c r="AC33" i="2"/>
  <c r="AC2" i="20" s="1"/>
  <c r="AD33" i="2"/>
  <c r="AD2" i="20" s="1"/>
  <c r="AE33" i="2"/>
  <c r="AE2" i="20" s="1"/>
  <c r="AF33" i="2"/>
  <c r="AF2" i="20" s="1"/>
  <c r="AG33" i="2"/>
  <c r="AG2" i="20" s="1"/>
  <c r="AH33" i="2"/>
  <c r="AH2" i="20" s="1"/>
  <c r="AI33" i="2"/>
  <c r="AI2" i="20" s="1"/>
  <c r="AJ33" i="2"/>
  <c r="AJ2" i="20" s="1"/>
  <c r="AK33" i="2"/>
  <c r="AK2" i="20" s="1"/>
  <c r="AL33" i="2"/>
  <c r="AL2" i="20" s="1"/>
  <c r="AM33" i="2"/>
  <c r="AM2" i="20" s="1"/>
  <c r="AN33" i="2"/>
  <c r="AN2" i="20" s="1"/>
  <c r="AO33" i="2"/>
  <c r="AO2" i="20" s="1"/>
  <c r="AP33" i="2"/>
  <c r="AP2" i="20" s="1"/>
  <c r="AQ33" i="2"/>
  <c r="AQ2" i="20" s="1"/>
  <c r="AR33" i="2"/>
  <c r="AR2" i="20" s="1"/>
  <c r="AS33" i="2"/>
  <c r="AS2" i="20" s="1"/>
  <c r="AT33" i="2"/>
  <c r="AT2" i="20" s="1"/>
  <c r="AU33" i="2"/>
  <c r="AU2" i="20" s="1"/>
  <c r="AV33" i="2"/>
  <c r="AV2" i="20" s="1"/>
  <c r="AW33" i="2"/>
  <c r="AW2" i="20" s="1"/>
  <c r="AX33" i="2"/>
  <c r="AX2" i="20" s="1"/>
  <c r="AY33" i="2"/>
  <c r="AY2" i="20" s="1"/>
  <c r="AZ33" i="2"/>
  <c r="AZ2" i="20" s="1"/>
  <c r="BA33" i="2"/>
  <c r="BA2" i="20" s="1"/>
  <c r="BB33" i="2"/>
  <c r="BB2" i="20" s="1"/>
  <c r="BC33" i="2"/>
  <c r="BC2" i="20" s="1"/>
  <c r="BD33" i="2"/>
  <c r="BD2" i="20" s="1"/>
  <c r="BE33" i="2"/>
  <c r="BE2" i="20" s="1"/>
  <c r="BF33" i="2"/>
  <c r="BF2" i="20" s="1"/>
  <c r="BG33" i="2"/>
  <c r="BG2" i="20" s="1"/>
  <c r="BH33" i="2"/>
  <c r="BH2" i="20" s="1"/>
  <c r="BI33" i="2"/>
  <c r="BI2" i="20" s="1"/>
  <c r="BJ33" i="2"/>
  <c r="BJ2" i="20" s="1"/>
  <c r="BK33" i="2"/>
  <c r="BK2" i="20" s="1"/>
  <c r="BL33" i="2"/>
  <c r="BL2" i="20" s="1"/>
  <c r="BM33" i="2"/>
  <c r="BM2" i="20" s="1"/>
  <c r="BN33" i="2"/>
  <c r="BN2" i="20" s="1"/>
  <c r="BO33" i="2"/>
  <c r="BO2" i="20" s="1"/>
  <c r="BP33" i="2"/>
  <c r="BP2" i="20" s="1"/>
  <c r="BQ33" i="2"/>
  <c r="BQ2" i="20" s="1"/>
  <c r="BR33" i="2"/>
  <c r="BR2" i="20" s="1"/>
  <c r="BS33" i="2"/>
  <c r="BS2" i="20" s="1"/>
  <c r="BT33" i="2"/>
  <c r="BT2" i="20" s="1"/>
  <c r="BU33" i="2"/>
  <c r="BU2" i="20" s="1"/>
  <c r="BV33" i="2"/>
  <c r="BV2" i="20" s="1"/>
  <c r="BW33" i="2"/>
  <c r="BW2" i="20" s="1"/>
  <c r="BX33" i="2"/>
  <c r="BX2" i="20" s="1"/>
  <c r="BY33" i="2"/>
  <c r="BY2" i="20" s="1"/>
  <c r="BZ33" i="2"/>
  <c r="BZ2" i="20" s="1"/>
  <c r="CA33" i="2"/>
  <c r="CA2" i="20" s="1"/>
  <c r="CB33" i="2"/>
  <c r="CB2" i="20" s="1"/>
  <c r="CC33" i="2"/>
  <c r="CC2" i="20" s="1"/>
  <c r="CD33" i="2"/>
  <c r="CD2" i="20" s="1"/>
  <c r="CE33" i="2"/>
  <c r="CE2" i="20" s="1"/>
  <c r="CF33" i="2"/>
  <c r="CF2" i="20" s="1"/>
  <c r="CG33" i="2"/>
  <c r="CG2" i="20" s="1"/>
  <c r="CH33" i="2"/>
  <c r="CH2" i="20" s="1"/>
  <c r="CI33" i="2"/>
  <c r="CI2" i="20" s="1"/>
  <c r="CJ33" i="2"/>
  <c r="CJ2" i="20" s="1"/>
  <c r="CK33" i="2"/>
  <c r="CK2" i="20" s="1"/>
  <c r="CL33" i="2"/>
  <c r="CL2" i="20" s="1"/>
  <c r="CM33" i="2"/>
  <c r="CM2" i="20" s="1"/>
  <c r="CN33" i="2"/>
  <c r="CN2" i="20" s="1"/>
  <c r="CO33" i="2"/>
  <c r="CO2" i="20" s="1"/>
  <c r="CP33" i="2"/>
  <c r="CP2" i="20" s="1"/>
  <c r="CQ33" i="2"/>
  <c r="CQ2" i="20" s="1"/>
  <c r="CR33" i="2"/>
  <c r="CR2" i="20" s="1"/>
  <c r="CS33" i="2"/>
  <c r="CS2" i="20" s="1"/>
  <c r="CT33" i="2"/>
  <c r="CT2" i="20" s="1"/>
  <c r="CU33" i="2"/>
  <c r="CU2" i="20" s="1"/>
  <c r="CV33" i="2"/>
  <c r="CV2" i="20" s="1"/>
  <c r="CW33" i="2"/>
  <c r="CW2" i="20" s="1"/>
  <c r="CX33" i="2"/>
  <c r="CX2" i="20" s="1"/>
  <c r="CY33" i="2"/>
  <c r="CY2" i="20" s="1"/>
  <c r="CZ33" i="2"/>
  <c r="CZ2" i="20" s="1"/>
  <c r="DA33" i="2"/>
  <c r="DA2" i="20" s="1"/>
  <c r="DB33" i="2"/>
  <c r="DB2" i="20" s="1"/>
  <c r="DC33" i="2"/>
  <c r="DC2" i="20" s="1"/>
  <c r="DD33" i="2"/>
  <c r="DD2" i="20" s="1"/>
  <c r="DE33" i="2"/>
  <c r="DE2" i="20" s="1"/>
  <c r="DF33" i="2"/>
  <c r="DF2" i="20" s="1"/>
  <c r="DG33" i="2"/>
  <c r="DG2" i="20" s="1"/>
  <c r="DH33" i="2"/>
  <c r="DH2" i="20" s="1"/>
  <c r="DI33" i="2"/>
  <c r="DI2" i="20" s="1"/>
  <c r="DJ33" i="2"/>
  <c r="DJ2" i="20" s="1"/>
  <c r="DK33" i="2"/>
  <c r="DK2" i="20" s="1"/>
  <c r="DL33" i="2"/>
  <c r="DL2" i="20" s="1"/>
  <c r="DM33" i="2"/>
  <c r="DM2" i="20" s="1"/>
  <c r="DN33" i="2"/>
  <c r="DN2" i="20" s="1"/>
  <c r="DO33" i="2"/>
  <c r="DO2" i="20" s="1"/>
  <c r="DP33" i="2"/>
  <c r="DP2" i="20" s="1"/>
  <c r="DQ33" i="2"/>
  <c r="DQ2" i="20" s="1"/>
  <c r="DR33" i="2"/>
  <c r="DR2" i="20" s="1"/>
  <c r="DS33" i="2"/>
  <c r="DS2" i="20" s="1"/>
  <c r="DT33" i="2"/>
  <c r="DT2" i="20" s="1"/>
  <c r="DU33" i="2"/>
  <c r="DU2" i="20" s="1"/>
  <c r="DV33" i="2"/>
  <c r="DV2" i="20" s="1"/>
  <c r="DW33" i="2"/>
  <c r="DW2" i="20" s="1"/>
  <c r="DX33" i="2"/>
  <c r="DX2" i="20" s="1"/>
  <c r="DY33" i="2"/>
  <c r="DY2" i="20" s="1"/>
  <c r="DZ33" i="2"/>
  <c r="DZ2" i="20" s="1"/>
  <c r="EA33" i="2"/>
  <c r="EA2" i="20" s="1"/>
  <c r="EB33" i="2"/>
  <c r="EB2" i="20" s="1"/>
  <c r="EC33" i="2"/>
  <c r="EC2" i="20" s="1"/>
  <c r="ED33" i="2"/>
  <c r="ED2" i="20" s="1"/>
  <c r="EE33" i="2"/>
  <c r="EE2" i="20" s="1"/>
  <c r="EF33" i="2"/>
  <c r="EF2" i="20" s="1"/>
  <c r="EG33" i="2"/>
  <c r="EG2" i="20" s="1"/>
  <c r="EH33" i="2"/>
  <c r="EH2" i="20" s="1"/>
  <c r="EI33" i="2"/>
  <c r="EI2" i="20" s="1"/>
  <c r="EJ33" i="2"/>
  <c r="EJ2" i="20" s="1"/>
  <c r="EK33" i="2"/>
  <c r="EK2" i="20" s="1"/>
  <c r="EL33" i="2"/>
  <c r="EL2" i="20" s="1"/>
  <c r="EM33" i="2"/>
  <c r="EM2" i="20" s="1"/>
  <c r="EN33" i="2"/>
  <c r="EN2" i="20" s="1"/>
  <c r="EO33" i="2"/>
  <c r="EO2" i="20" s="1"/>
  <c r="EP33" i="2"/>
  <c r="EP2" i="20" s="1"/>
  <c r="EQ33" i="2"/>
  <c r="EQ2" i="20" s="1"/>
  <c r="ER33" i="2"/>
  <c r="ER2" i="20" s="1"/>
  <c r="ES33" i="2"/>
  <c r="ES2" i="20" s="1"/>
  <c r="ET33" i="2"/>
  <c r="ET2" i="20" s="1"/>
  <c r="EU33" i="2"/>
  <c r="EU2" i="20" s="1"/>
  <c r="EV33" i="2"/>
  <c r="EV2" i="20" s="1"/>
  <c r="EW33" i="2"/>
  <c r="EW2" i="20" s="1"/>
  <c r="EX33" i="2"/>
  <c r="EX2" i="20" s="1"/>
  <c r="EY33" i="2"/>
  <c r="EY2" i="20" s="1"/>
  <c r="EZ33" i="2"/>
  <c r="EZ2" i="20" s="1"/>
  <c r="FA33" i="2"/>
  <c r="FA2" i="20" s="1"/>
  <c r="FB33" i="2"/>
  <c r="FB2" i="20" s="1"/>
  <c r="FC33" i="2"/>
  <c r="FC2" i="20" s="1"/>
  <c r="FD33" i="2"/>
  <c r="FD2" i="20" s="1"/>
  <c r="FE33" i="2"/>
  <c r="FE2" i="20" s="1"/>
  <c r="FF33" i="2"/>
  <c r="FF2" i="20" s="1"/>
  <c r="FG33" i="2"/>
  <c r="FG2" i="20" s="1"/>
  <c r="FH33" i="2"/>
  <c r="FH2" i="20" s="1"/>
  <c r="FI33" i="2"/>
  <c r="FI2" i="20" s="1"/>
  <c r="FJ33" i="2"/>
  <c r="FJ2" i="20" s="1"/>
  <c r="FK33" i="2"/>
  <c r="FK2" i="20" s="1"/>
  <c r="FL33" i="2"/>
  <c r="FL2" i="20" s="1"/>
  <c r="FM33" i="2"/>
  <c r="FM2" i="20" s="1"/>
  <c r="FN33" i="2"/>
  <c r="FN2" i="20" s="1"/>
  <c r="FO33" i="2"/>
  <c r="FO2" i="20" s="1"/>
  <c r="FP33" i="2"/>
  <c r="FP2" i="20" s="1"/>
  <c r="FQ33" i="2"/>
  <c r="FQ2" i="20" s="1"/>
  <c r="FR33" i="2"/>
  <c r="FR2" i="20" s="1"/>
  <c r="FS33" i="2"/>
  <c r="FS2" i="20" s="1"/>
  <c r="FT33" i="2"/>
  <c r="FT2" i="20" s="1"/>
  <c r="FU33" i="2"/>
  <c r="FU2" i="20" s="1"/>
  <c r="FV33" i="2"/>
  <c r="FV2" i="20" s="1"/>
  <c r="FW33" i="2"/>
  <c r="FW2" i="20" s="1"/>
  <c r="FX33" i="2"/>
  <c r="FX2" i="20" s="1"/>
  <c r="FY33" i="2"/>
  <c r="FY2" i="20" s="1"/>
  <c r="FZ33" i="2"/>
  <c r="FZ2" i="20" s="1"/>
  <c r="GA33" i="2"/>
  <c r="GA2" i="20" s="1"/>
  <c r="GB33" i="2"/>
  <c r="GB2" i="20" s="1"/>
  <c r="GC33" i="2"/>
  <c r="GC2" i="20" s="1"/>
  <c r="GD33" i="2"/>
  <c r="GD2" i="20" s="1"/>
  <c r="GE33" i="2"/>
  <c r="GE2" i="20" s="1"/>
  <c r="GF33" i="2"/>
  <c r="GF2" i="20" s="1"/>
  <c r="GG33" i="2"/>
  <c r="GG2" i="20" s="1"/>
  <c r="GH33" i="2"/>
  <c r="GH2" i="20" s="1"/>
  <c r="GI33" i="2"/>
  <c r="GI2" i="20" s="1"/>
  <c r="GJ33" i="2"/>
  <c r="GJ2" i="20" s="1"/>
  <c r="GK33" i="2"/>
  <c r="GK2" i="20" s="1"/>
  <c r="GL33" i="2"/>
  <c r="GL2" i="20" s="1"/>
  <c r="GM33" i="2"/>
  <c r="GM2" i="20" s="1"/>
  <c r="GN33" i="2"/>
  <c r="GN2" i="20" s="1"/>
  <c r="GO33" i="2"/>
  <c r="GO2" i="20" s="1"/>
  <c r="GP33" i="2"/>
  <c r="GP2" i="20" s="1"/>
  <c r="GQ33" i="2"/>
  <c r="GQ2" i="20" s="1"/>
  <c r="GR33" i="2"/>
  <c r="GR2" i="20" s="1"/>
  <c r="GS33" i="2"/>
  <c r="GS2" i="20" s="1"/>
  <c r="GT33" i="2"/>
  <c r="GT2" i="20" s="1"/>
  <c r="GU33" i="2"/>
  <c r="GU2" i="20" s="1"/>
  <c r="GV33" i="2"/>
  <c r="GV2" i="20" s="1"/>
  <c r="GW33" i="2"/>
  <c r="GW2" i="20" s="1"/>
  <c r="GX33" i="2"/>
  <c r="GX2" i="20" s="1"/>
  <c r="GY33" i="2"/>
  <c r="GY2" i="20" s="1"/>
  <c r="GZ33" i="2"/>
  <c r="GZ2" i="20" s="1"/>
  <c r="HA33" i="2"/>
  <c r="HA2" i="20" s="1"/>
  <c r="HB33" i="2"/>
  <c r="HB2" i="20" s="1"/>
  <c r="HC33" i="2"/>
  <c r="HC2" i="20" s="1"/>
  <c r="HD33" i="2"/>
  <c r="HD2" i="20" s="1"/>
  <c r="HE33" i="2"/>
  <c r="HE2" i="20" s="1"/>
  <c r="HF33" i="2"/>
  <c r="HF2" i="20" s="1"/>
  <c r="HG33" i="2"/>
  <c r="HG2" i="20" s="1"/>
  <c r="HH33" i="2"/>
  <c r="HH2" i="20" s="1"/>
  <c r="HI33" i="2"/>
  <c r="HI2" i="20" s="1"/>
  <c r="HJ33" i="2"/>
  <c r="HJ2" i="20" s="1"/>
  <c r="HK33" i="2"/>
  <c r="HK2" i="20" s="1"/>
  <c r="HL33" i="2"/>
  <c r="HL2" i="20" s="1"/>
  <c r="HM33" i="2"/>
  <c r="HM2" i="20" s="1"/>
  <c r="HN33" i="2"/>
  <c r="HN2" i="20" s="1"/>
  <c r="HO33" i="2"/>
  <c r="HO2" i="20" s="1"/>
  <c r="HP33" i="2"/>
  <c r="HP2" i="20" s="1"/>
  <c r="HQ33" i="2"/>
  <c r="HQ2" i="20" s="1"/>
  <c r="HR33" i="2"/>
  <c r="HR2" i="20" s="1"/>
  <c r="HS33" i="2"/>
  <c r="HS2" i="20" s="1"/>
  <c r="HT33" i="2"/>
  <c r="HT2" i="20" s="1"/>
  <c r="HU33" i="2"/>
  <c r="HU2" i="20" s="1"/>
  <c r="HV33" i="2"/>
  <c r="HV2" i="20" s="1"/>
  <c r="HW33" i="2"/>
  <c r="HW2" i="20" s="1"/>
  <c r="HX33" i="2"/>
  <c r="HX2" i="20" s="1"/>
  <c r="HY33" i="2"/>
  <c r="HY2" i="20" s="1"/>
  <c r="HZ33" i="2"/>
  <c r="HZ2" i="20" s="1"/>
  <c r="IA33" i="2"/>
  <c r="IA2" i="20" s="1"/>
  <c r="IB33" i="2"/>
  <c r="IB2" i="20" s="1"/>
  <c r="IC33" i="2"/>
  <c r="IC2" i="20" s="1"/>
  <c r="ID33" i="2"/>
  <c r="ID2" i="20" s="1"/>
  <c r="IE33" i="2"/>
  <c r="IE2" i="20" s="1"/>
  <c r="IF33" i="2"/>
  <c r="IF2" i="20" s="1"/>
  <c r="IG33" i="2"/>
  <c r="IG2" i="20" s="1"/>
  <c r="IH33" i="2"/>
  <c r="IH2" i="20" s="1"/>
  <c r="II33" i="2"/>
  <c r="II2" i="20" s="1"/>
  <c r="IJ33" i="2"/>
  <c r="IJ2" i="20" s="1"/>
  <c r="IK33" i="2"/>
  <c r="IK2" i="20" s="1"/>
  <c r="IL33" i="2"/>
  <c r="IL2" i="20" s="1"/>
  <c r="IM33" i="2"/>
  <c r="IM2" i="20" s="1"/>
  <c r="IN33" i="2"/>
  <c r="IN2" i="20" s="1"/>
  <c r="IO33" i="2"/>
  <c r="IO2" i="20" s="1"/>
  <c r="IP33" i="2"/>
  <c r="IP2" i="20" s="1"/>
  <c r="IQ33" i="2"/>
  <c r="IQ2" i="20" s="1"/>
  <c r="IR33" i="2"/>
  <c r="IR2" i="20" s="1"/>
  <c r="IS33" i="2"/>
  <c r="IS2" i="20" s="1"/>
  <c r="IT33" i="2"/>
  <c r="IT2" i="20" s="1"/>
  <c r="IU33" i="2"/>
  <c r="IU2" i="20" s="1"/>
  <c r="IV33" i="2"/>
  <c r="IV2" i="20" s="1"/>
  <c r="IW33" i="2"/>
  <c r="IW2" i="20" s="1"/>
  <c r="IX33" i="2"/>
  <c r="IX2" i="20" s="1"/>
  <c r="IY33" i="2"/>
  <c r="IY2" i="20" s="1"/>
  <c r="IZ33" i="2"/>
  <c r="IZ2" i="20" s="1"/>
  <c r="JA33" i="2"/>
  <c r="JA2" i="20" s="1"/>
  <c r="JB33" i="2"/>
  <c r="JB2" i="20" s="1"/>
  <c r="JC33" i="2"/>
  <c r="JC2" i="20" s="1"/>
  <c r="JD33" i="2"/>
  <c r="JD2" i="20" s="1"/>
  <c r="JE33" i="2"/>
  <c r="JE2" i="20" s="1"/>
  <c r="JF33" i="2"/>
  <c r="JF2" i="20" s="1"/>
  <c r="JG33" i="2"/>
  <c r="JG2" i="20" s="1"/>
  <c r="JH33" i="2"/>
  <c r="JH2" i="20" s="1"/>
  <c r="JI33" i="2"/>
  <c r="JI2" i="20" s="1"/>
  <c r="JJ33" i="2"/>
  <c r="JJ2" i="20" s="1"/>
  <c r="JK33" i="2"/>
  <c r="JK2" i="20" s="1"/>
  <c r="JL33" i="2"/>
  <c r="JL2" i="20" s="1"/>
  <c r="JM33" i="2"/>
  <c r="JM2" i="20" s="1"/>
  <c r="JN33" i="2"/>
  <c r="JN2" i="20" s="1"/>
  <c r="JO33" i="2"/>
  <c r="JO2" i="20" s="1"/>
  <c r="JP33" i="2"/>
  <c r="JP2" i="20" s="1"/>
  <c r="JQ33" i="2"/>
  <c r="JQ2" i="20" s="1"/>
  <c r="JR33" i="2"/>
  <c r="JR2" i="20" s="1"/>
  <c r="JS33" i="2"/>
  <c r="JS2" i="20" s="1"/>
  <c r="JT33" i="2"/>
  <c r="JT2" i="20" s="1"/>
  <c r="JU33" i="2"/>
  <c r="JU2" i="20" s="1"/>
  <c r="JV33" i="2"/>
  <c r="JV2" i="20" s="1"/>
  <c r="JW33" i="2"/>
  <c r="JW2" i="20" s="1"/>
  <c r="JX33" i="2"/>
  <c r="JX2" i="20" s="1"/>
  <c r="JY33" i="2"/>
  <c r="JY2" i="20" s="1"/>
  <c r="JZ33" i="2"/>
  <c r="JZ2" i="20" s="1"/>
  <c r="KA33" i="2"/>
  <c r="KA2" i="20" s="1"/>
  <c r="KB33" i="2"/>
  <c r="KB2" i="20" s="1"/>
  <c r="KC33" i="2"/>
  <c r="KC2" i="20" s="1"/>
  <c r="KD33" i="2"/>
  <c r="KD2" i="20" s="1"/>
  <c r="KE33" i="2"/>
  <c r="KE2" i="20" s="1"/>
  <c r="KF33" i="2"/>
  <c r="KF2" i="20" s="1"/>
  <c r="KG33" i="2"/>
  <c r="KG2" i="20" s="1"/>
  <c r="KH33" i="2"/>
  <c r="KH2" i="20" s="1"/>
  <c r="KI33" i="2"/>
  <c r="KI2" i="20" s="1"/>
  <c r="KJ33" i="2"/>
  <c r="KJ2" i="20" s="1"/>
  <c r="KK33" i="2"/>
  <c r="KK2" i="20" s="1"/>
  <c r="KL33" i="2"/>
  <c r="KL2" i="20" s="1"/>
  <c r="KM33" i="2"/>
  <c r="KM2" i="20" s="1"/>
  <c r="KN33" i="2"/>
  <c r="KN2" i="20" s="1"/>
  <c r="KO33" i="2"/>
  <c r="KO2" i="20" s="1"/>
  <c r="KP33" i="2"/>
  <c r="KP2" i="20" s="1"/>
  <c r="KQ33" i="2"/>
  <c r="KQ2" i="20" s="1"/>
  <c r="KR33" i="2"/>
  <c r="KR2" i="20" s="1"/>
  <c r="KS33" i="2"/>
  <c r="KS2" i="20" s="1"/>
  <c r="KT33" i="2"/>
  <c r="KT2" i="20" s="1"/>
  <c r="KU33" i="2"/>
  <c r="KU2" i="20" s="1"/>
  <c r="KV33" i="2"/>
  <c r="KV2" i="20" s="1"/>
  <c r="KW33" i="2"/>
  <c r="KW2" i="20" s="1"/>
  <c r="KX33" i="2"/>
  <c r="KX2" i="20" s="1"/>
  <c r="KY33" i="2"/>
  <c r="KY2" i="20" s="1"/>
  <c r="KZ33" i="2"/>
  <c r="KZ2" i="20" s="1"/>
  <c r="LA33" i="2"/>
  <c r="LA2" i="20" s="1"/>
  <c r="LB33" i="2"/>
  <c r="LB2" i="20" s="1"/>
  <c r="LC33" i="2"/>
  <c r="LC2" i="20" s="1"/>
  <c r="LD33" i="2"/>
  <c r="LD2" i="20" s="1"/>
  <c r="LE33" i="2"/>
  <c r="LE2" i="20" s="1"/>
  <c r="LF33" i="2"/>
  <c r="LF2" i="20" s="1"/>
  <c r="LG33" i="2"/>
  <c r="LG2" i="20" s="1"/>
  <c r="LH33" i="2"/>
  <c r="LH2" i="20" s="1"/>
  <c r="LI33" i="2"/>
  <c r="LI2" i="20" s="1"/>
  <c r="LJ33" i="2"/>
  <c r="LJ2" i="20" s="1"/>
  <c r="LK33" i="2"/>
  <c r="LK2" i="20" s="1"/>
  <c r="LL33" i="2"/>
  <c r="LL2" i="20" s="1"/>
  <c r="LM33" i="2"/>
  <c r="LM2" i="20" s="1"/>
  <c r="LN33" i="2"/>
  <c r="LN2" i="20" s="1"/>
  <c r="LO33" i="2"/>
  <c r="LO2" i="20" s="1"/>
  <c r="LP33" i="2"/>
  <c r="LP2" i="20" s="1"/>
  <c r="LQ33" i="2"/>
  <c r="LQ2" i="20" s="1"/>
  <c r="LR33" i="2"/>
  <c r="LR2" i="20" s="1"/>
  <c r="LS33" i="2"/>
  <c r="LS2" i="20" s="1"/>
  <c r="LT33" i="2"/>
  <c r="LT2" i="20" s="1"/>
  <c r="LU33" i="2"/>
  <c r="LU2" i="20" s="1"/>
  <c r="LV33" i="2"/>
  <c r="LV2" i="20" s="1"/>
  <c r="LW33" i="2"/>
  <c r="LW2" i="20" s="1"/>
  <c r="LX33" i="2"/>
  <c r="LX2" i="20" s="1"/>
  <c r="LY33" i="2"/>
  <c r="LY2" i="20" s="1"/>
  <c r="LZ33" i="2"/>
  <c r="LZ2" i="20" s="1"/>
  <c r="MA33" i="2"/>
  <c r="MA2" i="20" s="1"/>
  <c r="MB33" i="2"/>
  <c r="MB2" i="20" s="1"/>
  <c r="MC33" i="2"/>
  <c r="MC2" i="20" s="1"/>
  <c r="MD33" i="2"/>
  <c r="MD2" i="20" s="1"/>
  <c r="ME33" i="2"/>
  <c r="ME2" i="20" s="1"/>
  <c r="MF33" i="2"/>
  <c r="MF2" i="20" s="1"/>
  <c r="MG33" i="2"/>
  <c r="MG2" i="20" s="1"/>
  <c r="MH33" i="2"/>
  <c r="MH2" i="20" s="1"/>
  <c r="MI33" i="2"/>
  <c r="MI2" i="20" s="1"/>
  <c r="MJ33" i="2"/>
  <c r="MJ2" i="20" s="1"/>
  <c r="MK33" i="2"/>
  <c r="MK2" i="20" s="1"/>
  <c r="B33" i="2"/>
  <c r="B2" i="20" s="1"/>
  <c r="AC209" i="2" l="1"/>
  <c r="AE209" i="2"/>
  <c r="AB209" i="2"/>
  <c r="AD209" i="2"/>
  <c r="AA209" i="2"/>
  <c r="Z209" i="2"/>
  <c r="AF209" i="2"/>
  <c r="C2" i="18"/>
  <c r="C6" i="2" s="1"/>
  <c r="K2" i="18"/>
  <c r="K6" i="2" s="1"/>
  <c r="S2" i="18"/>
  <c r="S6" i="2" s="1"/>
  <c r="AA2" i="18"/>
  <c r="AA6" i="2" s="1"/>
  <c r="AI2" i="18"/>
  <c r="AI6" i="2" s="1"/>
  <c r="AQ2" i="18"/>
  <c r="AQ6" i="2" s="1"/>
  <c r="AY2" i="18"/>
  <c r="AY6" i="2" s="1"/>
  <c r="BG2" i="18"/>
  <c r="BG6" i="2" s="1"/>
  <c r="BO2" i="18"/>
  <c r="BO6" i="2" s="1"/>
  <c r="BW2" i="18"/>
  <c r="BW6" i="2" s="1"/>
  <c r="CE2" i="18"/>
  <c r="CE6" i="2" s="1"/>
  <c r="CM2" i="18"/>
  <c r="CM6" i="2" s="1"/>
  <c r="CU2" i="18"/>
  <c r="CU6" i="2" s="1"/>
  <c r="DC2" i="18"/>
  <c r="DC6" i="2" s="1"/>
  <c r="DK2" i="18"/>
  <c r="DK6" i="2" s="1"/>
  <c r="DS2" i="18"/>
  <c r="DS6" i="2" s="1"/>
  <c r="EA2" i="18"/>
  <c r="EA6" i="2" s="1"/>
  <c r="EI2" i="18"/>
  <c r="EI6" i="2" s="1"/>
  <c r="EQ2" i="18"/>
  <c r="EQ6" i="2" s="1"/>
  <c r="EY2" i="18"/>
  <c r="EY6" i="2" s="1"/>
  <c r="FG2" i="18"/>
  <c r="FG6" i="2" s="1"/>
  <c r="FO2" i="18"/>
  <c r="FO6" i="2" s="1"/>
  <c r="FW2" i="18"/>
  <c r="FW6" i="2" s="1"/>
  <c r="GE2" i="18"/>
  <c r="GE6" i="2" s="1"/>
  <c r="GM2" i="18"/>
  <c r="GM6" i="2" s="1"/>
  <c r="GU2" i="18"/>
  <c r="GU6" i="2" s="1"/>
  <c r="HC2" i="18"/>
  <c r="HC6" i="2" s="1"/>
  <c r="HK2" i="18"/>
  <c r="HK6" i="2" s="1"/>
  <c r="HS2" i="18"/>
  <c r="HS6" i="2" s="1"/>
  <c r="IA2" i="18"/>
  <c r="IA6" i="2" s="1"/>
  <c r="II2" i="18"/>
  <c r="II6" i="2" s="1"/>
  <c r="IQ2" i="18"/>
  <c r="IQ6" i="2" s="1"/>
  <c r="IY2" i="18"/>
  <c r="IY6" i="2" s="1"/>
  <c r="JG2" i="18"/>
  <c r="JG6" i="2" s="1"/>
  <c r="JO2" i="18"/>
  <c r="JO6" i="2" s="1"/>
  <c r="JW2" i="18"/>
  <c r="JW6" i="2" s="1"/>
  <c r="KE2" i="18"/>
  <c r="KE6" i="2" s="1"/>
  <c r="KM2" i="18"/>
  <c r="KM6" i="2" s="1"/>
  <c r="KU2" i="18"/>
  <c r="KU6" i="2" s="1"/>
  <c r="LC2" i="18"/>
  <c r="LC6" i="2" s="1"/>
  <c r="LK2" i="18"/>
  <c r="LK6" i="2" s="1"/>
  <c r="LS2" i="18"/>
  <c r="LS6" i="2" s="1"/>
  <c r="MA2" i="18"/>
  <c r="MA6" i="2" s="1"/>
  <c r="MI2" i="18"/>
  <c r="MI6" i="2" s="1"/>
  <c r="G3" i="18"/>
  <c r="G7" i="2" s="1"/>
  <c r="O3" i="18"/>
  <c r="O7" i="2" s="1"/>
  <c r="W3" i="18"/>
  <c r="W7" i="2" s="1"/>
  <c r="AE3" i="18"/>
  <c r="AE7" i="2" s="1"/>
  <c r="AM3" i="18"/>
  <c r="AM7" i="2" s="1"/>
  <c r="AU3" i="18"/>
  <c r="AU7" i="2" s="1"/>
  <c r="BC3" i="18"/>
  <c r="BC7" i="2" s="1"/>
  <c r="BK3" i="18"/>
  <c r="BK7" i="2" s="1"/>
  <c r="BS3" i="18"/>
  <c r="BS7" i="2" s="1"/>
  <c r="CA3" i="18"/>
  <c r="CA7" i="2" s="1"/>
  <c r="CI3" i="18"/>
  <c r="CI7" i="2" s="1"/>
  <c r="CQ3" i="18"/>
  <c r="CQ7" i="2" s="1"/>
  <c r="CY3" i="18"/>
  <c r="CY7" i="2" s="1"/>
  <c r="DG3" i="18"/>
  <c r="DG7" i="2" s="1"/>
  <c r="DO3" i="18"/>
  <c r="DO7" i="2" s="1"/>
  <c r="DW3" i="18"/>
  <c r="DW7" i="2" s="1"/>
  <c r="EE3" i="18"/>
  <c r="EE7" i="2" s="1"/>
  <c r="EM3" i="18"/>
  <c r="EM7" i="2" s="1"/>
  <c r="EU3" i="18"/>
  <c r="EU7" i="2" s="1"/>
  <c r="FC3" i="18"/>
  <c r="FC7" i="2" s="1"/>
  <c r="FK3" i="18"/>
  <c r="FK7" i="2" s="1"/>
  <c r="FS3" i="18"/>
  <c r="FS7" i="2" s="1"/>
  <c r="GA3" i="18"/>
  <c r="GA7" i="2" s="1"/>
  <c r="GI3" i="18"/>
  <c r="GI7" i="2" s="1"/>
  <c r="GQ3" i="18"/>
  <c r="GQ7" i="2" s="1"/>
  <c r="GY3" i="18"/>
  <c r="GY7" i="2" s="1"/>
  <c r="HG3" i="18"/>
  <c r="HG7" i="2" s="1"/>
  <c r="HO3" i="18"/>
  <c r="HO7" i="2" s="1"/>
  <c r="HW3" i="18"/>
  <c r="HW7" i="2" s="1"/>
  <c r="IE3" i="18"/>
  <c r="IE7" i="2" s="1"/>
  <c r="IM3" i="18"/>
  <c r="IM7" i="2" s="1"/>
  <c r="IU3" i="18"/>
  <c r="IU7" i="2" s="1"/>
  <c r="JC3" i="18"/>
  <c r="JC7" i="2" s="1"/>
  <c r="JK3" i="18"/>
  <c r="JK7" i="2" s="1"/>
  <c r="JS3" i="18"/>
  <c r="JS7" i="2" s="1"/>
  <c r="KA3" i="18"/>
  <c r="KA7" i="2" s="1"/>
  <c r="KI3" i="18"/>
  <c r="KI7" i="2" s="1"/>
  <c r="KQ3" i="18"/>
  <c r="KQ7" i="2" s="1"/>
  <c r="KY3" i="18"/>
  <c r="KY7" i="2" s="1"/>
  <c r="LG3" i="18"/>
  <c r="LG7" i="2" s="1"/>
  <c r="LO3" i="18"/>
  <c r="LO7" i="2" s="1"/>
  <c r="E2" i="18"/>
  <c r="E6" i="2" s="1"/>
  <c r="M2" i="18"/>
  <c r="M6" i="2" s="1"/>
  <c r="U2" i="18"/>
  <c r="U6" i="2" s="1"/>
  <c r="AC2" i="18"/>
  <c r="AC6" i="2" s="1"/>
  <c r="AK2" i="18"/>
  <c r="AK6" i="2" s="1"/>
  <c r="AS2" i="18"/>
  <c r="AS6" i="2" s="1"/>
  <c r="BA2" i="18"/>
  <c r="BA6" i="2" s="1"/>
  <c r="BI2" i="18"/>
  <c r="BI6" i="2" s="1"/>
  <c r="BQ2" i="18"/>
  <c r="BQ6" i="2" s="1"/>
  <c r="BY2" i="18"/>
  <c r="BY6" i="2" s="1"/>
  <c r="CG2" i="18"/>
  <c r="CG6" i="2" s="1"/>
  <c r="CO2" i="18"/>
  <c r="CO6" i="2" s="1"/>
  <c r="CW2" i="18"/>
  <c r="CW6" i="2" s="1"/>
  <c r="DE2" i="18"/>
  <c r="DE6" i="2" s="1"/>
  <c r="DM2" i="18"/>
  <c r="DM6" i="2" s="1"/>
  <c r="DU2" i="18"/>
  <c r="DU6" i="2" s="1"/>
  <c r="EC2" i="18"/>
  <c r="EC6" i="2" s="1"/>
  <c r="EK2" i="18"/>
  <c r="EK6" i="2" s="1"/>
  <c r="ES2" i="18"/>
  <c r="ES6" i="2" s="1"/>
  <c r="FA2" i="18"/>
  <c r="FA6" i="2" s="1"/>
  <c r="FI2" i="18"/>
  <c r="FI6" i="2" s="1"/>
  <c r="FQ2" i="18"/>
  <c r="FQ6" i="2" s="1"/>
  <c r="FY2" i="18"/>
  <c r="FY6" i="2" s="1"/>
  <c r="GG2" i="18"/>
  <c r="GG6" i="2" s="1"/>
  <c r="GO2" i="18"/>
  <c r="GO6" i="2" s="1"/>
  <c r="GW2" i="18"/>
  <c r="GW6" i="2" s="1"/>
  <c r="HE2" i="18"/>
  <c r="HE6" i="2" s="1"/>
  <c r="HM2" i="18"/>
  <c r="HM6" i="2" s="1"/>
  <c r="HU2" i="18"/>
  <c r="HU6" i="2" s="1"/>
  <c r="IC2" i="18"/>
  <c r="IC6" i="2" s="1"/>
  <c r="IK2" i="18"/>
  <c r="IK6" i="2" s="1"/>
  <c r="IS2" i="18"/>
  <c r="IS6" i="2" s="1"/>
  <c r="JA2" i="18"/>
  <c r="JA6" i="2" s="1"/>
  <c r="JI2" i="18"/>
  <c r="JI6" i="2" s="1"/>
  <c r="G2" i="18"/>
  <c r="G6" i="2" s="1"/>
  <c r="O2" i="18"/>
  <c r="O6" i="2" s="1"/>
  <c r="W2" i="18"/>
  <c r="W6" i="2" s="1"/>
  <c r="AE2" i="18"/>
  <c r="AE6" i="2" s="1"/>
  <c r="AM2" i="18"/>
  <c r="AM6" i="2" s="1"/>
  <c r="AU2" i="18"/>
  <c r="AU6" i="2" s="1"/>
  <c r="BC2" i="18"/>
  <c r="BC6" i="2" s="1"/>
  <c r="BK2" i="18"/>
  <c r="BK6" i="2" s="1"/>
  <c r="BS2" i="18"/>
  <c r="BS6" i="2" s="1"/>
  <c r="CA2" i="18"/>
  <c r="CA6" i="2" s="1"/>
  <c r="CI2" i="18"/>
  <c r="CI6" i="2" s="1"/>
  <c r="B2" i="18"/>
  <c r="B6" i="2" s="1"/>
  <c r="P2" i="18"/>
  <c r="P6" i="2" s="1"/>
  <c r="AB2" i="18"/>
  <c r="AB6" i="2" s="1"/>
  <c r="AO2" i="18"/>
  <c r="AO6" i="2" s="1"/>
  <c r="BB2" i="18"/>
  <c r="BB6" i="2" s="1"/>
  <c r="BN2" i="18"/>
  <c r="BN6" i="2" s="1"/>
  <c r="CB2" i="18"/>
  <c r="CB6" i="2" s="1"/>
  <c r="CN2" i="18"/>
  <c r="CN6" i="2" s="1"/>
  <c r="CY2" i="18"/>
  <c r="CY6" i="2" s="1"/>
  <c r="DI2" i="18"/>
  <c r="DI6" i="2" s="1"/>
  <c r="DT2" i="18"/>
  <c r="DT6" i="2" s="1"/>
  <c r="EE2" i="18"/>
  <c r="EE6" i="2" s="1"/>
  <c r="EO2" i="18"/>
  <c r="EO6" i="2" s="1"/>
  <c r="EZ2" i="18"/>
  <c r="EZ6" i="2" s="1"/>
  <c r="FK2" i="18"/>
  <c r="FK6" i="2" s="1"/>
  <c r="FU2" i="18"/>
  <c r="FU6" i="2" s="1"/>
  <c r="GF2" i="18"/>
  <c r="GF6" i="2" s="1"/>
  <c r="GQ2" i="18"/>
  <c r="GQ6" i="2" s="1"/>
  <c r="HA2" i="18"/>
  <c r="HA6" i="2" s="1"/>
  <c r="HL2" i="18"/>
  <c r="HL6" i="2" s="1"/>
  <c r="HW2" i="18"/>
  <c r="HW6" i="2" s="1"/>
  <c r="IG2" i="18"/>
  <c r="IG6" i="2" s="1"/>
  <c r="IR2" i="18"/>
  <c r="IR6" i="2" s="1"/>
  <c r="JC2" i="18"/>
  <c r="JC6" i="2" s="1"/>
  <c r="JM2" i="18"/>
  <c r="JM6" i="2" s="1"/>
  <c r="JV2" i="18"/>
  <c r="JV6" i="2" s="1"/>
  <c r="KF2" i="18"/>
  <c r="KF6" i="2" s="1"/>
  <c r="KO2" i="18"/>
  <c r="KO6" i="2" s="1"/>
  <c r="KX2" i="18"/>
  <c r="KX6" i="2" s="1"/>
  <c r="LG2" i="18"/>
  <c r="LG6" i="2" s="1"/>
  <c r="LP2" i="18"/>
  <c r="LP6" i="2" s="1"/>
  <c r="LY2" i="18"/>
  <c r="LY6" i="2" s="1"/>
  <c r="MH2" i="18"/>
  <c r="MH6" i="2" s="1"/>
  <c r="H3" i="18"/>
  <c r="H7" i="2" s="1"/>
  <c r="Q3" i="18"/>
  <c r="Q7" i="2" s="1"/>
  <c r="Z3" i="18"/>
  <c r="Z7" i="2" s="1"/>
  <c r="AI3" i="18"/>
  <c r="AI7" i="2" s="1"/>
  <c r="AR3" i="18"/>
  <c r="AR7" i="2" s="1"/>
  <c r="BA3" i="18"/>
  <c r="BA7" i="2" s="1"/>
  <c r="BJ3" i="18"/>
  <c r="BJ7" i="2" s="1"/>
  <c r="BT3" i="18"/>
  <c r="BT7" i="2" s="1"/>
  <c r="CC3" i="18"/>
  <c r="CC7" i="2" s="1"/>
  <c r="CL3" i="18"/>
  <c r="CL7" i="2" s="1"/>
  <c r="CU3" i="18"/>
  <c r="CU7" i="2" s="1"/>
  <c r="DD3" i="18"/>
  <c r="DD7" i="2" s="1"/>
  <c r="DM3" i="18"/>
  <c r="DM7" i="2" s="1"/>
  <c r="DV3" i="18"/>
  <c r="DV7" i="2" s="1"/>
  <c r="EF3" i="18"/>
  <c r="EF7" i="2" s="1"/>
  <c r="EO3" i="18"/>
  <c r="EO7" i="2" s="1"/>
  <c r="EX3" i="18"/>
  <c r="EX7" i="2" s="1"/>
  <c r="FG3" i="18"/>
  <c r="FG7" i="2" s="1"/>
  <c r="FP3" i="18"/>
  <c r="FP7" i="2" s="1"/>
  <c r="FY3" i="18"/>
  <c r="FY7" i="2" s="1"/>
  <c r="GH3" i="18"/>
  <c r="GH7" i="2" s="1"/>
  <c r="GR3" i="18"/>
  <c r="GR7" i="2" s="1"/>
  <c r="HA3" i="18"/>
  <c r="HA7" i="2" s="1"/>
  <c r="HJ3" i="18"/>
  <c r="HJ7" i="2" s="1"/>
  <c r="HS3" i="18"/>
  <c r="HS7" i="2" s="1"/>
  <c r="IB3" i="18"/>
  <c r="IB7" i="2" s="1"/>
  <c r="IK3" i="18"/>
  <c r="IK7" i="2" s="1"/>
  <c r="IT3" i="18"/>
  <c r="IT7" i="2" s="1"/>
  <c r="JD3" i="18"/>
  <c r="JD7" i="2" s="1"/>
  <c r="JM3" i="18"/>
  <c r="JM7" i="2" s="1"/>
  <c r="JV3" i="18"/>
  <c r="JV7" i="2" s="1"/>
  <c r="KE3" i="18"/>
  <c r="KE7" i="2" s="1"/>
  <c r="KN3" i="18"/>
  <c r="KN7" i="2" s="1"/>
  <c r="KW3" i="18"/>
  <c r="KW7" i="2" s="1"/>
  <c r="LF3" i="18"/>
  <c r="LF7" i="2" s="1"/>
  <c r="LP3" i="18"/>
  <c r="LP7" i="2" s="1"/>
  <c r="LX3" i="18"/>
  <c r="LX7" i="2" s="1"/>
  <c r="MF3" i="18"/>
  <c r="MF7" i="2" s="1"/>
  <c r="D4" i="18"/>
  <c r="D8" i="2" s="1"/>
  <c r="L4" i="18"/>
  <c r="L8" i="2" s="1"/>
  <c r="T4" i="18"/>
  <c r="T8" i="2" s="1"/>
  <c r="AB4" i="18"/>
  <c r="AB8" i="2" s="1"/>
  <c r="AJ4" i="18"/>
  <c r="AJ8" i="2" s="1"/>
  <c r="AR4" i="18"/>
  <c r="AR8" i="2" s="1"/>
  <c r="AZ4" i="18"/>
  <c r="AZ8" i="2" s="1"/>
  <c r="BH4" i="18"/>
  <c r="BH8" i="2" s="1"/>
  <c r="BP4" i="18"/>
  <c r="BP8" i="2" s="1"/>
  <c r="BX4" i="18"/>
  <c r="BX8" i="2" s="1"/>
  <c r="CF4" i="18"/>
  <c r="CF8" i="2" s="1"/>
  <c r="CN4" i="18"/>
  <c r="CN8" i="2" s="1"/>
  <c r="CV4" i="18"/>
  <c r="CV8" i="2" s="1"/>
  <c r="DD4" i="18"/>
  <c r="DD8" i="2" s="1"/>
  <c r="D2" i="18"/>
  <c r="D6" i="2" s="1"/>
  <c r="Q2" i="18"/>
  <c r="Q6" i="2" s="1"/>
  <c r="AD2" i="18"/>
  <c r="AD6" i="2" s="1"/>
  <c r="AP2" i="18"/>
  <c r="AP6" i="2" s="1"/>
  <c r="BD2" i="18"/>
  <c r="BD6" i="2" s="1"/>
  <c r="BP2" i="18"/>
  <c r="BP6" i="2" s="1"/>
  <c r="CC2" i="18"/>
  <c r="CC6" i="2" s="1"/>
  <c r="CP2" i="18"/>
  <c r="CP6" i="2" s="1"/>
  <c r="CZ2" i="18"/>
  <c r="CZ6" i="2" s="1"/>
  <c r="DJ2" i="18"/>
  <c r="DJ6" i="2" s="1"/>
  <c r="DV2" i="18"/>
  <c r="DV6" i="2" s="1"/>
  <c r="EF2" i="18"/>
  <c r="EF6" i="2" s="1"/>
  <c r="EP2" i="18"/>
  <c r="EP6" i="2" s="1"/>
  <c r="FB2" i="18"/>
  <c r="FB6" i="2" s="1"/>
  <c r="FL2" i="18"/>
  <c r="FL6" i="2" s="1"/>
  <c r="FV2" i="18"/>
  <c r="FV6" i="2" s="1"/>
  <c r="GH2" i="18"/>
  <c r="GH6" i="2" s="1"/>
  <c r="GR2" i="18"/>
  <c r="GR6" i="2" s="1"/>
  <c r="HB2" i="18"/>
  <c r="HB6" i="2" s="1"/>
  <c r="HN2" i="18"/>
  <c r="HN6" i="2" s="1"/>
  <c r="HX2" i="18"/>
  <c r="HX6" i="2" s="1"/>
  <c r="IH2" i="18"/>
  <c r="IH6" i="2" s="1"/>
  <c r="IT2" i="18"/>
  <c r="IT6" i="2" s="1"/>
  <c r="JD2" i="18"/>
  <c r="JD6" i="2" s="1"/>
  <c r="JN2" i="18"/>
  <c r="JN6" i="2" s="1"/>
  <c r="JX2" i="18"/>
  <c r="JX6" i="2" s="1"/>
  <c r="KG2" i="18"/>
  <c r="KG6" i="2" s="1"/>
  <c r="KP2" i="18"/>
  <c r="KP6" i="2" s="1"/>
  <c r="KY2" i="18"/>
  <c r="KY6" i="2" s="1"/>
  <c r="LH2" i="18"/>
  <c r="LH6" i="2" s="1"/>
  <c r="LQ2" i="18"/>
  <c r="LQ6" i="2" s="1"/>
  <c r="LZ2" i="18"/>
  <c r="LZ6" i="2" s="1"/>
  <c r="MJ2" i="18"/>
  <c r="MJ6" i="2" s="1"/>
  <c r="I3" i="18"/>
  <c r="I7" i="2" s="1"/>
  <c r="R3" i="18"/>
  <c r="R7" i="2" s="1"/>
  <c r="AA3" i="18"/>
  <c r="AA7" i="2" s="1"/>
  <c r="AJ3" i="18"/>
  <c r="AJ7" i="2" s="1"/>
  <c r="AS3" i="18"/>
  <c r="AS7" i="2" s="1"/>
  <c r="BB3" i="18"/>
  <c r="BB7" i="2" s="1"/>
  <c r="BL3" i="18"/>
  <c r="BL7" i="2" s="1"/>
  <c r="BU3" i="18"/>
  <c r="BU7" i="2" s="1"/>
  <c r="CD3" i="18"/>
  <c r="CD7" i="2" s="1"/>
  <c r="CM3" i="18"/>
  <c r="CM7" i="2" s="1"/>
  <c r="CV3" i="18"/>
  <c r="CV7" i="2" s="1"/>
  <c r="DE3" i="18"/>
  <c r="DE7" i="2" s="1"/>
  <c r="DN3" i="18"/>
  <c r="DN7" i="2" s="1"/>
  <c r="DX3" i="18"/>
  <c r="DX7" i="2" s="1"/>
  <c r="EG3" i="18"/>
  <c r="EG7" i="2" s="1"/>
  <c r="EP3" i="18"/>
  <c r="EP7" i="2" s="1"/>
  <c r="EY3" i="18"/>
  <c r="EY7" i="2" s="1"/>
  <c r="FH3" i="18"/>
  <c r="FH7" i="2" s="1"/>
  <c r="FQ3" i="18"/>
  <c r="FQ7" i="2" s="1"/>
  <c r="FZ3" i="18"/>
  <c r="FZ7" i="2" s="1"/>
  <c r="GJ3" i="18"/>
  <c r="GJ7" i="2" s="1"/>
  <c r="GS3" i="18"/>
  <c r="GS7" i="2" s="1"/>
  <c r="HB3" i="18"/>
  <c r="HB7" i="2" s="1"/>
  <c r="HK3" i="18"/>
  <c r="HK7" i="2" s="1"/>
  <c r="F2" i="18"/>
  <c r="F6" i="2" s="1"/>
  <c r="R2" i="18"/>
  <c r="R6" i="2" s="1"/>
  <c r="AF2" i="18"/>
  <c r="AF6" i="2" s="1"/>
  <c r="AR2" i="18"/>
  <c r="AR6" i="2" s="1"/>
  <c r="BE2" i="18"/>
  <c r="BE6" i="2" s="1"/>
  <c r="BR2" i="18"/>
  <c r="BR6" i="2" s="1"/>
  <c r="CD2" i="18"/>
  <c r="CD6" i="2" s="1"/>
  <c r="CQ2" i="18"/>
  <c r="CQ6" i="2" s="1"/>
  <c r="DA2" i="18"/>
  <c r="DA6" i="2" s="1"/>
  <c r="DL2" i="18"/>
  <c r="DL6" i="2" s="1"/>
  <c r="DW2" i="18"/>
  <c r="DW6" i="2" s="1"/>
  <c r="EG2" i="18"/>
  <c r="EG6" i="2" s="1"/>
  <c r="ER2" i="18"/>
  <c r="ER6" i="2" s="1"/>
  <c r="FC2" i="18"/>
  <c r="FC6" i="2" s="1"/>
  <c r="FM2" i="18"/>
  <c r="FM6" i="2" s="1"/>
  <c r="FX2" i="18"/>
  <c r="FX6" i="2" s="1"/>
  <c r="GI2" i="18"/>
  <c r="GI6" i="2" s="1"/>
  <c r="GS2" i="18"/>
  <c r="GS6" i="2" s="1"/>
  <c r="HD2" i="18"/>
  <c r="HD6" i="2" s="1"/>
  <c r="HO2" i="18"/>
  <c r="HO6" i="2" s="1"/>
  <c r="HY2" i="18"/>
  <c r="HY6" i="2" s="1"/>
  <c r="IJ2" i="18"/>
  <c r="IJ6" i="2" s="1"/>
  <c r="IU2" i="18"/>
  <c r="IU6" i="2" s="1"/>
  <c r="JE2" i="18"/>
  <c r="JE6" i="2" s="1"/>
  <c r="JP2" i="18"/>
  <c r="JP6" i="2" s="1"/>
  <c r="JY2" i="18"/>
  <c r="JY6" i="2" s="1"/>
  <c r="KH2" i="18"/>
  <c r="KH6" i="2" s="1"/>
  <c r="KQ2" i="18"/>
  <c r="KQ6" i="2" s="1"/>
  <c r="KZ2" i="18"/>
  <c r="KZ6" i="2" s="1"/>
  <c r="LI2" i="18"/>
  <c r="LI6" i="2" s="1"/>
  <c r="LR2" i="18"/>
  <c r="LR6" i="2" s="1"/>
  <c r="H2" i="18"/>
  <c r="H6" i="2" s="1"/>
  <c r="T2" i="18"/>
  <c r="T6" i="2" s="1"/>
  <c r="I2" i="18"/>
  <c r="I6" i="2" s="1"/>
  <c r="L2" i="18"/>
  <c r="L6" i="2" s="1"/>
  <c r="AJ2" i="18"/>
  <c r="AJ6" i="2" s="1"/>
  <c r="BF2" i="18"/>
  <c r="BF6" i="2" s="1"/>
  <c r="BX2" i="18"/>
  <c r="BX6" i="2" s="1"/>
  <c r="CS2" i="18"/>
  <c r="CS6" i="2" s="1"/>
  <c r="DH2" i="18"/>
  <c r="DH6" i="2" s="1"/>
  <c r="DZ2" i="18"/>
  <c r="DZ6" i="2" s="1"/>
  <c r="ET2" i="18"/>
  <c r="ET6" i="2" s="1"/>
  <c r="FH2" i="18"/>
  <c r="FH6" i="2" s="1"/>
  <c r="GA2" i="18"/>
  <c r="GA6" i="2" s="1"/>
  <c r="GP2" i="18"/>
  <c r="GP6" i="2" s="1"/>
  <c r="HH2" i="18"/>
  <c r="HH6" i="2" s="1"/>
  <c r="HZ2" i="18"/>
  <c r="HZ6" i="2" s="1"/>
  <c r="IO2" i="18"/>
  <c r="IO6" i="2" s="1"/>
  <c r="JH2" i="18"/>
  <c r="JH6" i="2" s="1"/>
  <c r="JU2" i="18"/>
  <c r="JU6" i="2" s="1"/>
  <c r="KK2" i="18"/>
  <c r="KK6" i="2" s="1"/>
  <c r="LA2" i="18"/>
  <c r="LA6" i="2" s="1"/>
  <c r="LN2" i="18"/>
  <c r="LN6" i="2" s="1"/>
  <c r="MC2" i="18"/>
  <c r="MC6" i="2" s="1"/>
  <c r="D3" i="18"/>
  <c r="D7" i="2" s="1"/>
  <c r="P3" i="18"/>
  <c r="P7" i="2" s="1"/>
  <c r="AC3" i="18"/>
  <c r="AC7" i="2" s="1"/>
  <c r="AO3" i="18"/>
  <c r="AO7" i="2" s="1"/>
  <c r="AZ3" i="18"/>
  <c r="AZ7" i="2" s="1"/>
  <c r="BN3" i="18"/>
  <c r="BN7" i="2" s="1"/>
  <c r="BY3" i="18"/>
  <c r="BY7" i="2" s="1"/>
  <c r="CK3" i="18"/>
  <c r="CK7" i="2" s="1"/>
  <c r="CX3" i="18"/>
  <c r="CX7" i="2" s="1"/>
  <c r="DJ3" i="18"/>
  <c r="DJ7" i="2" s="1"/>
  <c r="DU3" i="18"/>
  <c r="DU7" i="2" s="1"/>
  <c r="EI3" i="18"/>
  <c r="EI7" i="2" s="1"/>
  <c r="ET3" i="18"/>
  <c r="ET7" i="2" s="1"/>
  <c r="FF3" i="18"/>
  <c r="FF7" i="2" s="1"/>
  <c r="FT3" i="18"/>
  <c r="FT7" i="2" s="1"/>
  <c r="GE3" i="18"/>
  <c r="GE7" i="2" s="1"/>
  <c r="GP3" i="18"/>
  <c r="GP7" i="2" s="1"/>
  <c r="HD3" i="18"/>
  <c r="HD7" i="2" s="1"/>
  <c r="HP3" i="18"/>
  <c r="HP7" i="2" s="1"/>
  <c r="HZ3" i="18"/>
  <c r="HZ7" i="2" s="1"/>
  <c r="IJ3" i="18"/>
  <c r="IJ7" i="2" s="1"/>
  <c r="IV3" i="18"/>
  <c r="IV7" i="2" s="1"/>
  <c r="JF3" i="18"/>
  <c r="JF7" i="2" s="1"/>
  <c r="JP3" i="18"/>
  <c r="JP7" i="2" s="1"/>
  <c r="JZ3" i="18"/>
  <c r="JZ7" i="2" s="1"/>
  <c r="KK3" i="18"/>
  <c r="KK7" i="2" s="1"/>
  <c r="KU3" i="18"/>
  <c r="KU7" i="2" s="1"/>
  <c r="LE3" i="18"/>
  <c r="LE7" i="2" s="1"/>
  <c r="LQ3" i="18"/>
  <c r="LQ7" i="2" s="1"/>
  <c r="LZ3" i="18"/>
  <c r="LZ7" i="2" s="1"/>
  <c r="MI3" i="18"/>
  <c r="MI7" i="2" s="1"/>
  <c r="H4" i="18"/>
  <c r="H8" i="2" s="1"/>
  <c r="Q4" i="18"/>
  <c r="Q8" i="2" s="1"/>
  <c r="Z4" i="18"/>
  <c r="Z8" i="2" s="1"/>
  <c r="AI4" i="18"/>
  <c r="AI8" i="2" s="1"/>
  <c r="AS4" i="18"/>
  <c r="AS8" i="2" s="1"/>
  <c r="BB4" i="18"/>
  <c r="BB8" i="2" s="1"/>
  <c r="BK4" i="18"/>
  <c r="BK8" i="2" s="1"/>
  <c r="BT4" i="18"/>
  <c r="BT8" i="2" s="1"/>
  <c r="CC4" i="18"/>
  <c r="CC8" i="2" s="1"/>
  <c r="CL4" i="18"/>
  <c r="CL8" i="2" s="1"/>
  <c r="CU4" i="18"/>
  <c r="CU8" i="2" s="1"/>
  <c r="DE4" i="18"/>
  <c r="DE8" i="2" s="1"/>
  <c r="DM4" i="18"/>
  <c r="DM8" i="2" s="1"/>
  <c r="DU4" i="18"/>
  <c r="DU8" i="2" s="1"/>
  <c r="EC4" i="18"/>
  <c r="EC8" i="2" s="1"/>
  <c r="EK4" i="18"/>
  <c r="EK8" i="2" s="1"/>
  <c r="ES4" i="18"/>
  <c r="ES8" i="2" s="1"/>
  <c r="FA4" i="18"/>
  <c r="FA8" i="2" s="1"/>
  <c r="FI4" i="18"/>
  <c r="FI8" i="2" s="1"/>
  <c r="FQ4" i="18"/>
  <c r="FQ8" i="2" s="1"/>
  <c r="FY4" i="18"/>
  <c r="FY8" i="2" s="1"/>
  <c r="GG4" i="18"/>
  <c r="GG8" i="2" s="1"/>
  <c r="GO4" i="18"/>
  <c r="GO8" i="2" s="1"/>
  <c r="GW4" i="18"/>
  <c r="GW8" i="2" s="1"/>
  <c r="HE4" i="18"/>
  <c r="HE8" i="2" s="1"/>
  <c r="HM4" i="18"/>
  <c r="HM8" i="2" s="1"/>
  <c r="HU4" i="18"/>
  <c r="HU8" i="2" s="1"/>
  <c r="IC4" i="18"/>
  <c r="IC8" i="2" s="1"/>
  <c r="IK4" i="18"/>
  <c r="IK8" i="2" s="1"/>
  <c r="IS4" i="18"/>
  <c r="IS8" i="2" s="1"/>
  <c r="JA4" i="18"/>
  <c r="JA8" i="2" s="1"/>
  <c r="JI4" i="18"/>
  <c r="JI8" i="2" s="1"/>
  <c r="JQ4" i="18"/>
  <c r="JQ8" i="2" s="1"/>
  <c r="JY4" i="18"/>
  <c r="JY8" i="2" s="1"/>
  <c r="KG4" i="18"/>
  <c r="KG8" i="2" s="1"/>
  <c r="KO4" i="18"/>
  <c r="KO8" i="2" s="1"/>
  <c r="KW4" i="18"/>
  <c r="KW8" i="2" s="1"/>
  <c r="LE4" i="18"/>
  <c r="LE8" i="2" s="1"/>
  <c r="LM4" i="18"/>
  <c r="LM8" i="2" s="1"/>
  <c r="LU4" i="18"/>
  <c r="LU8" i="2" s="1"/>
  <c r="MC4" i="18"/>
  <c r="MC8" i="2" s="1"/>
  <c r="MK4" i="18"/>
  <c r="MK8" i="2" s="1"/>
  <c r="I5" i="18"/>
  <c r="I9" i="2" s="1"/>
  <c r="Q5" i="18"/>
  <c r="Q9" i="2" s="1"/>
  <c r="Y5" i="18"/>
  <c r="Y9" i="2" s="1"/>
  <c r="AG5" i="18"/>
  <c r="AG9" i="2" s="1"/>
  <c r="AO5" i="18"/>
  <c r="AO9" i="2" s="1"/>
  <c r="AW5" i="18"/>
  <c r="AW9" i="2" s="1"/>
  <c r="BE5" i="18"/>
  <c r="BE9" i="2" s="1"/>
  <c r="BM5" i="18"/>
  <c r="BM9" i="2" s="1"/>
  <c r="BU5" i="18"/>
  <c r="BU9" i="2" s="1"/>
  <c r="CC5" i="18"/>
  <c r="CC9" i="2" s="1"/>
  <c r="CK5" i="18"/>
  <c r="CK9" i="2" s="1"/>
  <c r="CS5" i="18"/>
  <c r="CS9" i="2" s="1"/>
  <c r="DA5" i="18"/>
  <c r="DA9" i="2" s="1"/>
  <c r="DI5" i="18"/>
  <c r="DI9" i="2" s="1"/>
  <c r="DQ5" i="18"/>
  <c r="DQ9" i="2" s="1"/>
  <c r="DY5" i="18"/>
  <c r="DY9" i="2" s="1"/>
  <c r="EG5" i="18"/>
  <c r="EG9" i="2" s="1"/>
  <c r="EO5" i="18"/>
  <c r="EO9" i="2" s="1"/>
  <c r="EW5" i="18"/>
  <c r="EW9" i="2" s="1"/>
  <c r="FE5" i="18"/>
  <c r="FE9" i="2" s="1"/>
  <c r="FM5" i="18"/>
  <c r="FM9" i="2" s="1"/>
  <c r="FU5" i="18"/>
  <c r="FU9" i="2" s="1"/>
  <c r="GC5" i="18"/>
  <c r="GC9" i="2" s="1"/>
  <c r="GK5" i="18"/>
  <c r="GK9" i="2" s="1"/>
  <c r="GS5" i="18"/>
  <c r="GS9" i="2" s="1"/>
  <c r="HA5" i="18"/>
  <c r="HA9" i="2" s="1"/>
  <c r="HI5" i="18"/>
  <c r="HI9" i="2" s="1"/>
  <c r="HQ5" i="18"/>
  <c r="HQ9" i="2" s="1"/>
  <c r="HY5" i="18"/>
  <c r="HY9" i="2" s="1"/>
  <c r="IG5" i="18"/>
  <c r="IG9" i="2" s="1"/>
  <c r="IO5" i="18"/>
  <c r="IO9" i="2" s="1"/>
  <c r="IW5" i="18"/>
  <c r="IW9" i="2" s="1"/>
  <c r="JE5" i="18"/>
  <c r="JE9" i="2" s="1"/>
  <c r="JM5" i="18"/>
  <c r="JM9" i="2" s="1"/>
  <c r="N2" i="18"/>
  <c r="N6" i="2" s="1"/>
  <c r="AL2" i="18"/>
  <c r="AL6" i="2" s="1"/>
  <c r="BH2" i="18"/>
  <c r="BH6" i="2" s="1"/>
  <c r="BZ2" i="18"/>
  <c r="BZ6" i="2" s="1"/>
  <c r="CT2" i="18"/>
  <c r="CT6" i="2" s="1"/>
  <c r="DN2" i="18"/>
  <c r="DN6" i="2" s="1"/>
  <c r="EB2" i="18"/>
  <c r="EB6" i="2" s="1"/>
  <c r="EU2" i="18"/>
  <c r="EU6" i="2" s="1"/>
  <c r="FJ2" i="18"/>
  <c r="FJ6" i="2" s="1"/>
  <c r="GB2" i="18"/>
  <c r="GB6" i="2" s="1"/>
  <c r="GT2" i="18"/>
  <c r="GT6" i="2" s="1"/>
  <c r="HI2" i="18"/>
  <c r="HI6" i="2" s="1"/>
  <c r="IB2" i="18"/>
  <c r="IB6" i="2" s="1"/>
  <c r="IP2" i="18"/>
  <c r="IP6" i="2" s="1"/>
  <c r="JJ2" i="18"/>
  <c r="JJ6" i="2" s="1"/>
  <c r="JZ2" i="18"/>
  <c r="JZ6" i="2" s="1"/>
  <c r="KL2" i="18"/>
  <c r="KL6" i="2" s="1"/>
  <c r="LB2" i="18"/>
  <c r="LB6" i="2" s="1"/>
  <c r="LO2" i="18"/>
  <c r="LO6" i="2" s="1"/>
  <c r="MD2" i="18"/>
  <c r="MD6" i="2" s="1"/>
  <c r="E3" i="18"/>
  <c r="E7" i="2" s="1"/>
  <c r="S3" i="18"/>
  <c r="S7" i="2" s="1"/>
  <c r="AD3" i="18"/>
  <c r="AD7" i="2" s="1"/>
  <c r="AP3" i="18"/>
  <c r="AP7" i="2" s="1"/>
  <c r="BD3" i="18"/>
  <c r="BD7" i="2" s="1"/>
  <c r="BO3" i="18"/>
  <c r="BO7" i="2" s="1"/>
  <c r="BZ3" i="18"/>
  <c r="BZ7" i="2" s="1"/>
  <c r="CN3" i="18"/>
  <c r="CN7" i="2" s="1"/>
  <c r="CZ3" i="18"/>
  <c r="CZ7" i="2" s="1"/>
  <c r="DK3" i="18"/>
  <c r="DK7" i="2" s="1"/>
  <c r="DY3" i="18"/>
  <c r="DY7" i="2" s="1"/>
  <c r="EJ3" i="18"/>
  <c r="EJ7" i="2" s="1"/>
  <c r="EV3" i="18"/>
  <c r="EV7" i="2" s="1"/>
  <c r="FI3" i="18"/>
  <c r="FI7" i="2" s="1"/>
  <c r="FU3" i="18"/>
  <c r="FU7" i="2" s="1"/>
  <c r="GF3" i="18"/>
  <c r="GF7" i="2" s="1"/>
  <c r="GT3" i="18"/>
  <c r="GT7" i="2" s="1"/>
  <c r="HE3" i="18"/>
  <c r="HE7" i="2" s="1"/>
  <c r="HQ3" i="18"/>
  <c r="HQ7" i="2" s="1"/>
  <c r="IA3" i="18"/>
  <c r="IA7" i="2" s="1"/>
  <c r="IL3" i="18"/>
  <c r="IL7" i="2" s="1"/>
  <c r="IW3" i="18"/>
  <c r="IW7" i="2" s="1"/>
  <c r="JG3" i="18"/>
  <c r="JG7" i="2" s="1"/>
  <c r="JQ3" i="18"/>
  <c r="JQ7" i="2" s="1"/>
  <c r="KB3" i="18"/>
  <c r="KB7" i="2" s="1"/>
  <c r="KL3" i="18"/>
  <c r="KL7" i="2" s="1"/>
  <c r="KV3" i="18"/>
  <c r="KV7" i="2" s="1"/>
  <c r="LH3" i="18"/>
  <c r="LH7" i="2" s="1"/>
  <c r="LR3" i="18"/>
  <c r="LR7" i="2" s="1"/>
  <c r="MA3" i="18"/>
  <c r="MA7" i="2" s="1"/>
  <c r="MJ3" i="18"/>
  <c r="MJ7" i="2" s="1"/>
  <c r="I4" i="18"/>
  <c r="I8" i="2" s="1"/>
  <c r="R4" i="18"/>
  <c r="R8" i="2" s="1"/>
  <c r="AA4" i="18"/>
  <c r="AA8" i="2" s="1"/>
  <c r="AK4" i="18"/>
  <c r="AK8" i="2" s="1"/>
  <c r="AT4" i="18"/>
  <c r="AT8" i="2" s="1"/>
  <c r="BC4" i="18"/>
  <c r="BC8" i="2" s="1"/>
  <c r="BL4" i="18"/>
  <c r="BL8" i="2" s="1"/>
  <c r="BU4" i="18"/>
  <c r="BU8" i="2" s="1"/>
  <c r="CD4" i="18"/>
  <c r="CD8" i="2" s="1"/>
  <c r="CM4" i="18"/>
  <c r="CM8" i="2" s="1"/>
  <c r="CW4" i="18"/>
  <c r="CW8" i="2" s="1"/>
  <c r="DF4" i="18"/>
  <c r="DF8" i="2" s="1"/>
  <c r="DN4" i="18"/>
  <c r="DN8" i="2" s="1"/>
  <c r="DV4" i="18"/>
  <c r="DV8" i="2" s="1"/>
  <c r="ED4" i="18"/>
  <c r="ED8" i="2" s="1"/>
  <c r="EL4" i="18"/>
  <c r="EL8" i="2" s="1"/>
  <c r="ET4" i="18"/>
  <c r="ET8" i="2" s="1"/>
  <c r="FB4" i="18"/>
  <c r="FB8" i="2" s="1"/>
  <c r="FJ4" i="18"/>
  <c r="FJ8" i="2" s="1"/>
  <c r="FR4" i="18"/>
  <c r="FR8" i="2" s="1"/>
  <c r="FZ4" i="18"/>
  <c r="FZ8" i="2" s="1"/>
  <c r="GH4" i="18"/>
  <c r="GH8" i="2" s="1"/>
  <c r="GP4" i="18"/>
  <c r="GP8" i="2" s="1"/>
  <c r="GX4" i="18"/>
  <c r="GX8" i="2" s="1"/>
  <c r="HF4" i="18"/>
  <c r="HF8" i="2" s="1"/>
  <c r="HN4" i="18"/>
  <c r="HN8" i="2" s="1"/>
  <c r="HV4" i="18"/>
  <c r="HV8" i="2" s="1"/>
  <c r="ID4" i="18"/>
  <c r="ID8" i="2" s="1"/>
  <c r="IL4" i="18"/>
  <c r="IL8" i="2" s="1"/>
  <c r="IT4" i="18"/>
  <c r="IT8" i="2" s="1"/>
  <c r="JB4" i="18"/>
  <c r="JB8" i="2" s="1"/>
  <c r="JJ4" i="18"/>
  <c r="JJ8" i="2" s="1"/>
  <c r="JR4" i="18"/>
  <c r="JR8" i="2" s="1"/>
  <c r="JZ4" i="18"/>
  <c r="JZ8" i="2" s="1"/>
  <c r="KH4" i="18"/>
  <c r="KH8" i="2" s="1"/>
  <c r="KP4" i="18"/>
  <c r="KP8" i="2" s="1"/>
  <c r="KX4" i="18"/>
  <c r="KX8" i="2" s="1"/>
  <c r="LF4" i="18"/>
  <c r="LF8" i="2" s="1"/>
  <c r="LN4" i="18"/>
  <c r="LN8" i="2" s="1"/>
  <c r="LV4" i="18"/>
  <c r="LV8" i="2" s="1"/>
  <c r="MD4" i="18"/>
  <c r="MD8" i="2" s="1"/>
  <c r="B5" i="18"/>
  <c r="B9" i="2" s="1"/>
  <c r="J5" i="18"/>
  <c r="J9" i="2" s="1"/>
  <c r="R5" i="18"/>
  <c r="R9" i="2" s="1"/>
  <c r="Z5" i="18"/>
  <c r="Z9" i="2" s="1"/>
  <c r="AH5" i="18"/>
  <c r="AH9" i="2" s="1"/>
  <c r="AP5" i="18"/>
  <c r="AP9" i="2" s="1"/>
  <c r="AX5" i="18"/>
  <c r="AX9" i="2" s="1"/>
  <c r="BF5" i="18"/>
  <c r="BF9" i="2" s="1"/>
  <c r="BN5" i="18"/>
  <c r="BN9" i="2" s="1"/>
  <c r="BV5" i="18"/>
  <c r="BV9" i="2" s="1"/>
  <c r="CD5" i="18"/>
  <c r="CD9" i="2" s="1"/>
  <c r="CL5" i="18"/>
  <c r="CL9" i="2" s="1"/>
  <c r="CT5" i="18"/>
  <c r="CT9" i="2" s="1"/>
  <c r="DB5" i="18"/>
  <c r="DB9" i="2" s="1"/>
  <c r="DJ5" i="18"/>
  <c r="DJ9" i="2" s="1"/>
  <c r="DR5" i="18"/>
  <c r="DR9" i="2" s="1"/>
  <c r="DZ5" i="18"/>
  <c r="DZ9" i="2" s="1"/>
  <c r="EH5" i="18"/>
  <c r="EH9" i="2" s="1"/>
  <c r="EP5" i="18"/>
  <c r="EP9" i="2" s="1"/>
  <c r="EX5" i="18"/>
  <c r="EX9" i="2" s="1"/>
  <c r="FF5" i="18"/>
  <c r="FF9" i="2" s="1"/>
  <c r="FN5" i="18"/>
  <c r="FN9" i="2" s="1"/>
  <c r="FV5" i="18"/>
  <c r="FV9" i="2" s="1"/>
  <c r="GD5" i="18"/>
  <c r="GD9" i="2" s="1"/>
  <c r="GL5" i="18"/>
  <c r="GL9" i="2" s="1"/>
  <c r="GT5" i="18"/>
  <c r="GT9" i="2" s="1"/>
  <c r="HB5" i="18"/>
  <c r="HB9" i="2" s="1"/>
  <c r="HJ5" i="18"/>
  <c r="HJ9" i="2" s="1"/>
  <c r="HR5" i="18"/>
  <c r="HR9" i="2" s="1"/>
  <c r="HZ5" i="18"/>
  <c r="HZ9" i="2" s="1"/>
  <c r="IH5" i="18"/>
  <c r="IH9" i="2" s="1"/>
  <c r="IP5" i="18"/>
  <c r="IP9" i="2" s="1"/>
  <c r="IX5" i="18"/>
  <c r="IX9" i="2" s="1"/>
  <c r="JF5" i="18"/>
  <c r="JF9" i="2" s="1"/>
  <c r="JN5" i="18"/>
  <c r="JN9" i="2" s="1"/>
  <c r="X2" i="18"/>
  <c r="X6" i="2" s="1"/>
  <c r="AT2" i="18"/>
  <c r="AT6" i="2" s="1"/>
  <c r="BL2" i="18"/>
  <c r="BL6" i="2" s="1"/>
  <c r="CH2" i="18"/>
  <c r="CH6" i="2" s="1"/>
  <c r="CX2" i="18"/>
  <c r="CX6" i="2" s="1"/>
  <c r="DP2" i="18"/>
  <c r="DP6" i="2" s="1"/>
  <c r="EH2" i="18"/>
  <c r="EH6" i="2" s="1"/>
  <c r="EW2" i="18"/>
  <c r="EW6" i="2" s="1"/>
  <c r="FP2" i="18"/>
  <c r="FP6" i="2" s="1"/>
  <c r="GD2" i="18"/>
  <c r="GD6" i="2" s="1"/>
  <c r="GX2" i="18"/>
  <c r="GX6" i="2" s="1"/>
  <c r="HP2" i="18"/>
  <c r="HP6" i="2" s="1"/>
  <c r="IE2" i="18"/>
  <c r="IE6" i="2" s="1"/>
  <c r="IW2" i="18"/>
  <c r="IW6" i="2" s="1"/>
  <c r="JL2" i="18"/>
  <c r="JL6" i="2" s="1"/>
  <c r="KB2" i="18"/>
  <c r="KB6" i="2" s="1"/>
  <c r="KR2" i="18"/>
  <c r="KR6" i="2" s="1"/>
  <c r="LE2" i="18"/>
  <c r="LE6" i="2" s="1"/>
  <c r="LU2" i="18"/>
  <c r="LU6" i="2" s="1"/>
  <c r="MF2" i="18"/>
  <c r="MF6" i="2" s="1"/>
  <c r="J3" i="18"/>
  <c r="J7" i="2" s="1"/>
  <c r="U3" i="18"/>
  <c r="U7" i="2" s="1"/>
  <c r="AG3" i="18"/>
  <c r="AG7" i="2" s="1"/>
  <c r="AT3" i="18"/>
  <c r="AT7" i="2" s="1"/>
  <c r="BF3" i="18"/>
  <c r="BF7" i="2" s="1"/>
  <c r="BQ3" i="18"/>
  <c r="BQ7" i="2" s="1"/>
  <c r="CE3" i="18"/>
  <c r="CE7" i="2" s="1"/>
  <c r="CP3" i="18"/>
  <c r="CP7" i="2" s="1"/>
  <c r="DB3" i="18"/>
  <c r="DB7" i="2" s="1"/>
  <c r="DP3" i="18"/>
  <c r="DP7" i="2" s="1"/>
  <c r="EA3" i="18"/>
  <c r="EA7" i="2" s="1"/>
  <c r="EL3" i="18"/>
  <c r="EL7" i="2" s="1"/>
  <c r="EZ3" i="18"/>
  <c r="EZ7" i="2" s="1"/>
  <c r="FL3" i="18"/>
  <c r="FL7" i="2" s="1"/>
  <c r="FW3" i="18"/>
  <c r="FW7" i="2" s="1"/>
  <c r="GK3" i="18"/>
  <c r="GK7" i="2" s="1"/>
  <c r="GV3" i="18"/>
  <c r="GV7" i="2" s="1"/>
  <c r="HH3" i="18"/>
  <c r="HH7" i="2" s="1"/>
  <c r="HT3" i="18"/>
  <c r="HT7" i="2" s="1"/>
  <c r="ID3" i="18"/>
  <c r="ID7" i="2" s="1"/>
  <c r="IO3" i="18"/>
  <c r="IO7" i="2" s="1"/>
  <c r="IY3" i="18"/>
  <c r="IY7" i="2" s="1"/>
  <c r="JI3" i="18"/>
  <c r="JI7" i="2" s="1"/>
  <c r="JT3" i="18"/>
  <c r="JT7" i="2" s="1"/>
  <c r="KD3" i="18"/>
  <c r="KD7" i="2" s="1"/>
  <c r="KO3" i="18"/>
  <c r="KO7" i="2" s="1"/>
  <c r="KZ3" i="18"/>
  <c r="KZ7" i="2" s="1"/>
  <c r="LJ3" i="18"/>
  <c r="LJ7" i="2" s="1"/>
  <c r="LT3" i="18"/>
  <c r="LT7" i="2" s="1"/>
  <c r="MC3" i="18"/>
  <c r="MC7" i="2" s="1"/>
  <c r="B4" i="18"/>
  <c r="B8" i="2" s="1"/>
  <c r="K4" i="18"/>
  <c r="K8" i="2" s="1"/>
  <c r="U4" i="18"/>
  <c r="U8" i="2" s="1"/>
  <c r="AD4" i="18"/>
  <c r="AD8" i="2" s="1"/>
  <c r="AM4" i="18"/>
  <c r="AM8" i="2" s="1"/>
  <c r="AV4" i="18"/>
  <c r="AV8" i="2" s="1"/>
  <c r="BE4" i="18"/>
  <c r="BE8" i="2" s="1"/>
  <c r="BN4" i="18"/>
  <c r="BN8" i="2" s="1"/>
  <c r="BW4" i="18"/>
  <c r="BW8" i="2" s="1"/>
  <c r="CG4" i="18"/>
  <c r="CG8" i="2" s="1"/>
  <c r="CP4" i="18"/>
  <c r="CP8" i="2" s="1"/>
  <c r="CY4" i="18"/>
  <c r="CY8" i="2" s="1"/>
  <c r="DH4" i="18"/>
  <c r="DH8" i="2" s="1"/>
  <c r="DP4" i="18"/>
  <c r="DP8" i="2" s="1"/>
  <c r="DX4" i="18"/>
  <c r="DX8" i="2" s="1"/>
  <c r="EF4" i="18"/>
  <c r="EF8" i="2" s="1"/>
  <c r="EN4" i="18"/>
  <c r="EN8" i="2" s="1"/>
  <c r="EV4" i="18"/>
  <c r="EV8" i="2" s="1"/>
  <c r="FD4" i="18"/>
  <c r="FD8" i="2" s="1"/>
  <c r="FL4" i="18"/>
  <c r="FL8" i="2" s="1"/>
  <c r="FT4" i="18"/>
  <c r="FT8" i="2" s="1"/>
  <c r="GB4" i="18"/>
  <c r="GB8" i="2" s="1"/>
  <c r="GJ4" i="18"/>
  <c r="GJ8" i="2" s="1"/>
  <c r="GR4" i="18"/>
  <c r="GR8" i="2" s="1"/>
  <c r="GZ4" i="18"/>
  <c r="GZ8" i="2" s="1"/>
  <c r="HH4" i="18"/>
  <c r="HH8" i="2" s="1"/>
  <c r="HP4" i="18"/>
  <c r="HP8" i="2" s="1"/>
  <c r="HX4" i="18"/>
  <c r="HX8" i="2" s="1"/>
  <c r="IF4" i="18"/>
  <c r="IF8" i="2" s="1"/>
  <c r="IN4" i="18"/>
  <c r="IN8" i="2" s="1"/>
  <c r="IV4" i="18"/>
  <c r="IV8" i="2" s="1"/>
  <c r="JD4" i="18"/>
  <c r="JD8" i="2" s="1"/>
  <c r="JL4" i="18"/>
  <c r="JL8" i="2" s="1"/>
  <c r="JT4" i="18"/>
  <c r="JT8" i="2" s="1"/>
  <c r="KB4" i="18"/>
  <c r="KB8" i="2" s="1"/>
  <c r="Y2" i="18"/>
  <c r="Y6" i="2" s="1"/>
  <c r="AV2" i="18"/>
  <c r="AV6" i="2" s="1"/>
  <c r="BM2" i="18"/>
  <c r="BM6" i="2" s="1"/>
  <c r="CJ2" i="18"/>
  <c r="CJ6" i="2" s="1"/>
  <c r="DB2" i="18"/>
  <c r="DB6" i="2" s="1"/>
  <c r="DQ2" i="18"/>
  <c r="DQ6" i="2" s="1"/>
  <c r="EJ2" i="18"/>
  <c r="EJ6" i="2" s="1"/>
  <c r="EX2" i="18"/>
  <c r="EX6" i="2" s="1"/>
  <c r="FR2" i="18"/>
  <c r="FR6" i="2" s="1"/>
  <c r="GJ2" i="18"/>
  <c r="GJ6" i="2" s="1"/>
  <c r="GY2" i="18"/>
  <c r="GY6" i="2" s="1"/>
  <c r="HQ2" i="18"/>
  <c r="HQ6" i="2" s="1"/>
  <c r="IF2" i="18"/>
  <c r="IF6" i="2" s="1"/>
  <c r="IX2" i="18"/>
  <c r="IX6" i="2" s="1"/>
  <c r="JQ2" i="18"/>
  <c r="JQ6" i="2" s="1"/>
  <c r="KC2" i="18"/>
  <c r="KC6" i="2" s="1"/>
  <c r="KS2" i="18"/>
  <c r="KS6" i="2" s="1"/>
  <c r="LF2" i="18"/>
  <c r="LF6" i="2" s="1"/>
  <c r="LV2" i="18"/>
  <c r="LV6" i="2" s="1"/>
  <c r="MG2" i="18"/>
  <c r="MG6" i="2" s="1"/>
  <c r="K3" i="18"/>
  <c r="K7" i="2" s="1"/>
  <c r="V3" i="18"/>
  <c r="V7" i="2" s="1"/>
  <c r="AH3" i="18"/>
  <c r="AH7" i="2" s="1"/>
  <c r="AV3" i="18"/>
  <c r="AV7" i="2" s="1"/>
  <c r="BG3" i="18"/>
  <c r="BG7" i="2" s="1"/>
  <c r="BR3" i="18"/>
  <c r="BR7" i="2" s="1"/>
  <c r="CF3" i="18"/>
  <c r="CF7" i="2" s="1"/>
  <c r="CR3" i="18"/>
  <c r="CR7" i="2" s="1"/>
  <c r="DC3" i="18"/>
  <c r="DC7" i="2" s="1"/>
  <c r="DQ3" i="18"/>
  <c r="DQ7" i="2" s="1"/>
  <c r="EB3" i="18"/>
  <c r="EB7" i="2" s="1"/>
  <c r="EN3" i="18"/>
  <c r="EN7" i="2" s="1"/>
  <c r="FA3" i="18"/>
  <c r="FA7" i="2" s="1"/>
  <c r="FM3" i="18"/>
  <c r="FM7" i="2" s="1"/>
  <c r="FX3" i="18"/>
  <c r="FX7" i="2" s="1"/>
  <c r="GL3" i="18"/>
  <c r="GL7" i="2" s="1"/>
  <c r="GW3" i="18"/>
  <c r="GW7" i="2" s="1"/>
  <c r="HI3" i="18"/>
  <c r="HI7" i="2" s="1"/>
  <c r="HU3" i="18"/>
  <c r="HU7" i="2" s="1"/>
  <c r="IF3" i="18"/>
  <c r="IF7" i="2" s="1"/>
  <c r="IP3" i="18"/>
  <c r="IP7" i="2" s="1"/>
  <c r="IZ3" i="18"/>
  <c r="IZ7" i="2" s="1"/>
  <c r="JJ3" i="18"/>
  <c r="JJ7" i="2" s="1"/>
  <c r="JU3" i="18"/>
  <c r="JU7" i="2" s="1"/>
  <c r="KF3" i="18"/>
  <c r="KF7" i="2" s="1"/>
  <c r="KP3" i="18"/>
  <c r="KP7" i="2" s="1"/>
  <c r="LA3" i="18"/>
  <c r="LA7" i="2" s="1"/>
  <c r="LK3" i="18"/>
  <c r="LK7" i="2" s="1"/>
  <c r="LU3" i="18"/>
  <c r="LU7" i="2" s="1"/>
  <c r="MD3" i="18"/>
  <c r="MD7" i="2" s="1"/>
  <c r="C4" i="18"/>
  <c r="C8" i="2" s="1"/>
  <c r="M4" i="18"/>
  <c r="M8" i="2" s="1"/>
  <c r="V4" i="18"/>
  <c r="V8" i="2" s="1"/>
  <c r="AE4" i="18"/>
  <c r="AE8" i="2" s="1"/>
  <c r="AN4" i="18"/>
  <c r="AN8" i="2" s="1"/>
  <c r="AW4" i="18"/>
  <c r="AW8" i="2" s="1"/>
  <c r="BF4" i="18"/>
  <c r="BF8" i="2" s="1"/>
  <c r="BO4" i="18"/>
  <c r="BO8" i="2" s="1"/>
  <c r="BY4" i="18"/>
  <c r="BY8" i="2" s="1"/>
  <c r="CH4" i="18"/>
  <c r="CH8" i="2" s="1"/>
  <c r="CQ4" i="18"/>
  <c r="CQ8" i="2" s="1"/>
  <c r="CZ4" i="18"/>
  <c r="CZ8" i="2" s="1"/>
  <c r="DI4" i="18"/>
  <c r="DI8" i="2" s="1"/>
  <c r="DQ4" i="18"/>
  <c r="DQ8" i="2" s="1"/>
  <c r="DY4" i="18"/>
  <c r="DY8" i="2" s="1"/>
  <c r="EG4" i="18"/>
  <c r="EG8" i="2" s="1"/>
  <c r="EO4" i="18"/>
  <c r="EO8" i="2" s="1"/>
  <c r="EW4" i="18"/>
  <c r="EW8" i="2" s="1"/>
  <c r="FE4" i="18"/>
  <c r="FE8" i="2" s="1"/>
  <c r="FM4" i="18"/>
  <c r="FM8" i="2" s="1"/>
  <c r="FU4" i="18"/>
  <c r="FU8" i="2" s="1"/>
  <c r="GC4" i="18"/>
  <c r="GC8" i="2" s="1"/>
  <c r="GK4" i="18"/>
  <c r="GK8" i="2" s="1"/>
  <c r="GS4" i="18"/>
  <c r="GS8" i="2" s="1"/>
  <c r="HA4" i="18"/>
  <c r="HA8" i="2" s="1"/>
  <c r="HI4" i="18"/>
  <c r="HI8" i="2" s="1"/>
  <c r="HQ4" i="18"/>
  <c r="HQ8" i="2" s="1"/>
  <c r="Z2" i="18"/>
  <c r="Z6" i="2" s="1"/>
  <c r="AW2" i="18"/>
  <c r="AW6" i="2" s="1"/>
  <c r="BT2" i="18"/>
  <c r="BT6" i="2" s="1"/>
  <c r="CK2" i="18"/>
  <c r="CK6" i="2" s="1"/>
  <c r="DD2" i="18"/>
  <c r="DD6" i="2" s="1"/>
  <c r="DR2" i="18"/>
  <c r="DR6" i="2" s="1"/>
  <c r="EL2" i="18"/>
  <c r="EL6" i="2" s="1"/>
  <c r="FD2" i="18"/>
  <c r="FD6" i="2" s="1"/>
  <c r="FS2" i="18"/>
  <c r="FS6" i="2" s="1"/>
  <c r="GK2" i="18"/>
  <c r="GK6" i="2" s="1"/>
  <c r="GZ2" i="18"/>
  <c r="GZ6" i="2" s="1"/>
  <c r="HR2" i="18"/>
  <c r="HR6" i="2" s="1"/>
  <c r="IL2" i="18"/>
  <c r="IL6" i="2" s="1"/>
  <c r="IZ2" i="18"/>
  <c r="IZ6" i="2" s="1"/>
  <c r="JR2" i="18"/>
  <c r="JR6" i="2" s="1"/>
  <c r="KD2" i="18"/>
  <c r="KD6" i="2" s="1"/>
  <c r="KT2" i="18"/>
  <c r="KT6" i="2" s="1"/>
  <c r="LJ2" i="18"/>
  <c r="LJ6" i="2" s="1"/>
  <c r="LW2" i="18"/>
  <c r="LW6" i="2" s="1"/>
  <c r="MK2" i="18"/>
  <c r="MK6" i="2" s="1"/>
  <c r="L3" i="18"/>
  <c r="L7" i="2" s="1"/>
  <c r="X3" i="18"/>
  <c r="X7" i="2" s="1"/>
  <c r="AK3" i="18"/>
  <c r="AK7" i="2" s="1"/>
  <c r="AW3" i="18"/>
  <c r="AW7" i="2" s="1"/>
  <c r="BH3" i="18"/>
  <c r="BH7" i="2" s="1"/>
  <c r="BV3" i="18"/>
  <c r="BV7" i="2" s="1"/>
  <c r="CG3" i="18"/>
  <c r="CG7" i="2" s="1"/>
  <c r="CS3" i="18"/>
  <c r="CS7" i="2" s="1"/>
  <c r="DF3" i="18"/>
  <c r="DF7" i="2" s="1"/>
  <c r="DR3" i="18"/>
  <c r="DR7" i="2" s="1"/>
  <c r="EC3" i="18"/>
  <c r="EC7" i="2" s="1"/>
  <c r="EQ3" i="18"/>
  <c r="EQ7" i="2" s="1"/>
  <c r="FB3" i="18"/>
  <c r="FB7" i="2" s="1"/>
  <c r="FN3" i="18"/>
  <c r="FN7" i="2" s="1"/>
  <c r="GB3" i="18"/>
  <c r="GB7" i="2" s="1"/>
  <c r="GM3" i="18"/>
  <c r="GM7" i="2" s="1"/>
  <c r="GX3" i="18"/>
  <c r="GX7" i="2" s="1"/>
  <c r="HL3" i="18"/>
  <c r="HL7" i="2" s="1"/>
  <c r="HV3" i="18"/>
  <c r="HV7" i="2" s="1"/>
  <c r="IG3" i="18"/>
  <c r="IG7" i="2" s="1"/>
  <c r="IQ3" i="18"/>
  <c r="IQ7" i="2" s="1"/>
  <c r="JA3" i="18"/>
  <c r="JA7" i="2" s="1"/>
  <c r="JL3" i="18"/>
  <c r="JL7" i="2" s="1"/>
  <c r="JW3" i="18"/>
  <c r="JW7" i="2" s="1"/>
  <c r="KG3" i="18"/>
  <c r="KG7" i="2" s="1"/>
  <c r="KR3" i="18"/>
  <c r="KR7" i="2" s="1"/>
  <c r="LB3" i="18"/>
  <c r="LB7" i="2" s="1"/>
  <c r="LL3" i="18"/>
  <c r="LL7" i="2" s="1"/>
  <c r="LV3" i="18"/>
  <c r="LV7" i="2" s="1"/>
  <c r="ME3" i="18"/>
  <c r="ME7" i="2" s="1"/>
  <c r="E4" i="18"/>
  <c r="E8" i="2" s="1"/>
  <c r="N4" i="18"/>
  <c r="N8" i="2" s="1"/>
  <c r="W4" i="18"/>
  <c r="W8" i="2" s="1"/>
  <c r="AF4" i="18"/>
  <c r="AF8" i="2" s="1"/>
  <c r="AO4" i="18"/>
  <c r="AO8" i="2" s="1"/>
  <c r="AX4" i="18"/>
  <c r="AX8" i="2" s="1"/>
  <c r="BG4" i="18"/>
  <c r="BG8" i="2" s="1"/>
  <c r="BQ4" i="18"/>
  <c r="BQ8" i="2" s="1"/>
  <c r="BZ4" i="18"/>
  <c r="BZ8" i="2" s="1"/>
  <c r="CI4" i="18"/>
  <c r="CI8" i="2" s="1"/>
  <c r="CR4" i="18"/>
  <c r="CR8" i="2" s="1"/>
  <c r="V2" i="18"/>
  <c r="V6" i="2" s="1"/>
  <c r="BV2" i="18"/>
  <c r="BV6" i="2" s="1"/>
  <c r="DX2" i="18"/>
  <c r="DX6" i="2" s="1"/>
  <c r="FN2" i="18"/>
  <c r="FN6" i="2" s="1"/>
  <c r="HG2" i="18"/>
  <c r="HG6" i="2" s="1"/>
  <c r="JB2" i="18"/>
  <c r="JB6" i="2" s="1"/>
  <c r="KN2" i="18"/>
  <c r="KN6" i="2" s="1"/>
  <c r="MB2" i="18"/>
  <c r="MB6" i="2" s="1"/>
  <c r="Y3" i="18"/>
  <c r="Y7" i="2" s="1"/>
  <c r="BE3" i="18"/>
  <c r="BE7" i="2" s="1"/>
  <c r="CJ3" i="18"/>
  <c r="CJ7" i="2" s="1"/>
  <c r="DS3" i="18"/>
  <c r="DS7" i="2" s="1"/>
  <c r="EW3" i="18"/>
  <c r="EW7" i="2" s="1"/>
  <c r="GD3" i="18"/>
  <c r="GD7" i="2" s="1"/>
  <c r="HM3" i="18"/>
  <c r="HM7" i="2" s="1"/>
  <c r="IN3" i="18"/>
  <c r="IN7" i="2" s="1"/>
  <c r="JO3" i="18"/>
  <c r="JO7" i="2" s="1"/>
  <c r="KS3" i="18"/>
  <c r="KS7" i="2" s="1"/>
  <c r="LS3" i="18"/>
  <c r="LS7" i="2" s="1"/>
  <c r="G4" i="18"/>
  <c r="G8" i="2" s="1"/>
  <c r="AG4" i="18"/>
  <c r="AG8" i="2" s="1"/>
  <c r="BD4" i="18"/>
  <c r="BD8" i="2" s="1"/>
  <c r="CB4" i="18"/>
  <c r="CB8" i="2" s="1"/>
  <c r="DA4" i="18"/>
  <c r="DA8" i="2" s="1"/>
  <c r="DR4" i="18"/>
  <c r="DR8" i="2" s="1"/>
  <c r="EH4" i="18"/>
  <c r="EH8" i="2" s="1"/>
  <c r="EX4" i="18"/>
  <c r="EX8" i="2" s="1"/>
  <c r="FN4" i="18"/>
  <c r="FN8" i="2" s="1"/>
  <c r="GD4" i="18"/>
  <c r="GD8" i="2" s="1"/>
  <c r="GT4" i="18"/>
  <c r="GT8" i="2" s="1"/>
  <c r="HJ4" i="18"/>
  <c r="HJ8" i="2" s="1"/>
  <c r="HY4" i="18"/>
  <c r="HY8" i="2" s="1"/>
  <c r="IJ4" i="18"/>
  <c r="IJ8" i="2" s="1"/>
  <c r="IX4" i="18"/>
  <c r="IX8" i="2" s="1"/>
  <c r="JK4" i="18"/>
  <c r="JK8" i="2" s="1"/>
  <c r="JW4" i="18"/>
  <c r="JW8" i="2" s="1"/>
  <c r="KJ4" i="18"/>
  <c r="KJ8" i="2" s="1"/>
  <c r="KT4" i="18"/>
  <c r="KT8" i="2" s="1"/>
  <c r="LD4" i="18"/>
  <c r="LD8" i="2" s="1"/>
  <c r="LP4" i="18"/>
  <c r="LP8" i="2" s="1"/>
  <c r="LZ4" i="18"/>
  <c r="LZ8" i="2" s="1"/>
  <c r="MJ4" i="18"/>
  <c r="MJ8" i="2" s="1"/>
  <c r="L5" i="18"/>
  <c r="L9" i="2" s="1"/>
  <c r="V5" i="18"/>
  <c r="V9" i="2" s="1"/>
  <c r="AF5" i="18"/>
  <c r="AF9" i="2" s="1"/>
  <c r="AR5" i="18"/>
  <c r="AR9" i="2" s="1"/>
  <c r="BB5" i="18"/>
  <c r="BB9" i="2" s="1"/>
  <c r="BL5" i="18"/>
  <c r="BL9" i="2" s="1"/>
  <c r="BX5" i="18"/>
  <c r="BX9" i="2" s="1"/>
  <c r="CH5" i="18"/>
  <c r="CH9" i="2" s="1"/>
  <c r="CR5" i="18"/>
  <c r="CR9" i="2" s="1"/>
  <c r="DD5" i="18"/>
  <c r="DD9" i="2" s="1"/>
  <c r="DN5" i="18"/>
  <c r="DN9" i="2" s="1"/>
  <c r="DX5" i="18"/>
  <c r="DX9" i="2" s="1"/>
  <c r="EJ5" i="18"/>
  <c r="EJ9" i="2" s="1"/>
  <c r="ET5" i="18"/>
  <c r="ET9" i="2" s="1"/>
  <c r="FD5" i="18"/>
  <c r="FD9" i="2" s="1"/>
  <c r="FP5" i="18"/>
  <c r="FP9" i="2" s="1"/>
  <c r="FZ5" i="18"/>
  <c r="FZ9" i="2" s="1"/>
  <c r="GJ5" i="18"/>
  <c r="GJ9" i="2" s="1"/>
  <c r="GV5" i="18"/>
  <c r="GV9" i="2" s="1"/>
  <c r="HF5" i="18"/>
  <c r="HF9" i="2" s="1"/>
  <c r="HP5" i="18"/>
  <c r="HP9" i="2" s="1"/>
  <c r="IB5" i="18"/>
  <c r="IB9" i="2" s="1"/>
  <c r="IL5" i="18"/>
  <c r="IL9" i="2" s="1"/>
  <c r="IV5" i="18"/>
  <c r="IV9" i="2" s="1"/>
  <c r="JH5" i="18"/>
  <c r="JH9" i="2" s="1"/>
  <c r="JR5" i="18"/>
  <c r="JR9" i="2" s="1"/>
  <c r="JZ5" i="18"/>
  <c r="JZ9" i="2" s="1"/>
  <c r="KH5" i="18"/>
  <c r="KH9" i="2" s="1"/>
  <c r="KP5" i="18"/>
  <c r="KP9" i="2" s="1"/>
  <c r="KX5" i="18"/>
  <c r="KX9" i="2" s="1"/>
  <c r="LF5" i="18"/>
  <c r="LF9" i="2" s="1"/>
  <c r="LN5" i="18"/>
  <c r="LN9" i="2" s="1"/>
  <c r="LV5" i="18"/>
  <c r="LV9" i="2" s="1"/>
  <c r="MD5" i="18"/>
  <c r="MD9" i="2" s="1"/>
  <c r="B6" i="18"/>
  <c r="B10" i="2" s="1"/>
  <c r="J6" i="18"/>
  <c r="J10" i="2" s="1"/>
  <c r="R6" i="18"/>
  <c r="R10" i="2" s="1"/>
  <c r="Z6" i="18"/>
  <c r="Z10" i="2" s="1"/>
  <c r="AH6" i="18"/>
  <c r="AH10" i="2" s="1"/>
  <c r="AP6" i="18"/>
  <c r="AP10" i="2" s="1"/>
  <c r="AX6" i="18"/>
  <c r="AX10" i="2" s="1"/>
  <c r="BF6" i="18"/>
  <c r="BF10" i="2" s="1"/>
  <c r="BN6" i="18"/>
  <c r="BN10" i="2" s="1"/>
  <c r="BV6" i="18"/>
  <c r="BV10" i="2" s="1"/>
  <c r="CD6" i="18"/>
  <c r="CD10" i="2" s="1"/>
  <c r="CL6" i="18"/>
  <c r="CL10" i="2" s="1"/>
  <c r="CT6" i="18"/>
  <c r="CT10" i="2" s="1"/>
  <c r="DB6" i="18"/>
  <c r="DB10" i="2" s="1"/>
  <c r="DJ6" i="18"/>
  <c r="DJ10" i="2" s="1"/>
  <c r="DR6" i="18"/>
  <c r="DR10" i="2" s="1"/>
  <c r="DZ6" i="18"/>
  <c r="DZ10" i="2" s="1"/>
  <c r="EH6" i="18"/>
  <c r="EH10" i="2" s="1"/>
  <c r="EP6" i="18"/>
  <c r="EP10" i="2" s="1"/>
  <c r="EX6" i="18"/>
  <c r="EX10" i="2" s="1"/>
  <c r="FF6" i="18"/>
  <c r="FF10" i="2" s="1"/>
  <c r="FN6" i="18"/>
  <c r="FN10" i="2" s="1"/>
  <c r="FV6" i="18"/>
  <c r="FV10" i="2" s="1"/>
  <c r="GD6" i="18"/>
  <c r="GD10" i="2" s="1"/>
  <c r="GL6" i="18"/>
  <c r="GL10" i="2" s="1"/>
  <c r="GT6" i="18"/>
  <c r="GT10" i="2" s="1"/>
  <c r="HB6" i="18"/>
  <c r="HB10" i="2" s="1"/>
  <c r="HJ6" i="18"/>
  <c r="HJ10" i="2" s="1"/>
  <c r="HR6" i="18"/>
  <c r="HR10" i="2" s="1"/>
  <c r="HZ6" i="18"/>
  <c r="HZ10" i="2" s="1"/>
  <c r="IH6" i="18"/>
  <c r="IH10" i="2" s="1"/>
  <c r="IP6" i="18"/>
  <c r="IP10" i="2" s="1"/>
  <c r="IX6" i="18"/>
  <c r="IX10" i="2" s="1"/>
  <c r="JF6" i="18"/>
  <c r="JF10" i="2" s="1"/>
  <c r="JN6" i="18"/>
  <c r="JN10" i="2" s="1"/>
  <c r="JV6" i="18"/>
  <c r="JV10" i="2" s="1"/>
  <c r="KD6" i="18"/>
  <c r="KD10" i="2" s="1"/>
  <c r="KL6" i="18"/>
  <c r="KL10" i="2" s="1"/>
  <c r="KT6" i="18"/>
  <c r="KT10" i="2" s="1"/>
  <c r="LB6" i="18"/>
  <c r="LB10" i="2" s="1"/>
  <c r="LJ6" i="18"/>
  <c r="LJ10" i="2" s="1"/>
  <c r="LR6" i="18"/>
  <c r="LR10" i="2" s="1"/>
  <c r="LZ6" i="18"/>
  <c r="LZ10" i="2" s="1"/>
  <c r="MH6" i="18"/>
  <c r="MH10" i="2" s="1"/>
  <c r="F7" i="18"/>
  <c r="F11" i="2" s="1"/>
  <c r="N7" i="18"/>
  <c r="N11" i="2" s="1"/>
  <c r="V7" i="18"/>
  <c r="V11" i="2" s="1"/>
  <c r="AD7" i="18"/>
  <c r="AD11" i="2" s="1"/>
  <c r="AL7" i="18"/>
  <c r="AL11" i="2" s="1"/>
  <c r="AT7" i="18"/>
  <c r="AT11" i="2" s="1"/>
  <c r="BB7" i="18"/>
  <c r="BB11" i="2" s="1"/>
  <c r="AG2" i="18"/>
  <c r="AG6" i="2" s="1"/>
  <c r="CF2" i="18"/>
  <c r="CF6" i="2" s="1"/>
  <c r="DY2" i="18"/>
  <c r="DY6" i="2" s="1"/>
  <c r="FT2" i="18"/>
  <c r="FT6" i="2" s="1"/>
  <c r="HJ2" i="18"/>
  <c r="HJ6" i="2" s="1"/>
  <c r="JF2" i="18"/>
  <c r="JF6" i="2" s="1"/>
  <c r="KV2" i="18"/>
  <c r="KV6" i="2" s="1"/>
  <c r="ME2" i="18"/>
  <c r="ME6" i="2" s="1"/>
  <c r="AB3" i="18"/>
  <c r="AB7" i="2" s="1"/>
  <c r="BI3" i="18"/>
  <c r="BI7" i="2" s="1"/>
  <c r="CO3" i="18"/>
  <c r="CO7" i="2" s="1"/>
  <c r="DT3" i="18"/>
  <c r="DT7" i="2" s="1"/>
  <c r="FD3" i="18"/>
  <c r="FD7" i="2" s="1"/>
  <c r="GG3" i="18"/>
  <c r="GG7" i="2" s="1"/>
  <c r="HN3" i="18"/>
  <c r="HN7" i="2" s="1"/>
  <c r="IR3" i="18"/>
  <c r="IR7" i="2" s="1"/>
  <c r="JR3" i="18"/>
  <c r="JR7" i="2" s="1"/>
  <c r="KT3" i="18"/>
  <c r="KT7" i="2" s="1"/>
  <c r="LW3" i="18"/>
  <c r="LW7" i="2" s="1"/>
  <c r="J4" i="18"/>
  <c r="J8" i="2" s="1"/>
  <c r="AH4" i="18"/>
  <c r="AH8" i="2" s="1"/>
  <c r="BI4" i="18"/>
  <c r="BI8" i="2" s="1"/>
  <c r="CE4" i="18"/>
  <c r="CE8" i="2" s="1"/>
  <c r="DB4" i="18"/>
  <c r="DB8" i="2" s="1"/>
  <c r="DS4" i="18"/>
  <c r="DS8" i="2" s="1"/>
  <c r="EI4" i="18"/>
  <c r="EI8" i="2" s="1"/>
  <c r="EY4" i="18"/>
  <c r="EY8" i="2" s="1"/>
  <c r="FO4" i="18"/>
  <c r="FO8" i="2" s="1"/>
  <c r="GE4" i="18"/>
  <c r="GE8" i="2" s="1"/>
  <c r="GU4" i="18"/>
  <c r="GU8" i="2" s="1"/>
  <c r="HK4" i="18"/>
  <c r="HK8" i="2" s="1"/>
  <c r="HZ4" i="18"/>
  <c r="HZ8" i="2" s="1"/>
  <c r="IM4" i="18"/>
  <c r="IM8" i="2" s="1"/>
  <c r="IY4" i="18"/>
  <c r="IY8" i="2" s="1"/>
  <c r="JM4" i="18"/>
  <c r="JM8" i="2" s="1"/>
  <c r="JX4" i="18"/>
  <c r="JX8" i="2" s="1"/>
  <c r="KK4" i="18"/>
  <c r="KK8" i="2" s="1"/>
  <c r="KU4" i="18"/>
  <c r="KU8" i="2" s="1"/>
  <c r="LG4" i="18"/>
  <c r="LG8" i="2" s="1"/>
  <c r="LQ4" i="18"/>
  <c r="LQ8" i="2" s="1"/>
  <c r="MA4" i="18"/>
  <c r="MA8" i="2" s="1"/>
  <c r="C5" i="18"/>
  <c r="C9" i="2" s="1"/>
  <c r="M5" i="18"/>
  <c r="M9" i="2" s="1"/>
  <c r="W5" i="18"/>
  <c r="W9" i="2" s="1"/>
  <c r="AI5" i="18"/>
  <c r="AI9" i="2" s="1"/>
  <c r="AS5" i="18"/>
  <c r="AS9" i="2" s="1"/>
  <c r="BC5" i="18"/>
  <c r="BC9" i="2" s="1"/>
  <c r="BO5" i="18"/>
  <c r="BO9" i="2" s="1"/>
  <c r="BY5" i="18"/>
  <c r="BY9" i="2" s="1"/>
  <c r="CI5" i="18"/>
  <c r="CI9" i="2" s="1"/>
  <c r="CU5" i="18"/>
  <c r="CU9" i="2" s="1"/>
  <c r="DE5" i="18"/>
  <c r="DE9" i="2" s="1"/>
  <c r="DO5" i="18"/>
  <c r="DO9" i="2" s="1"/>
  <c r="EA5" i="18"/>
  <c r="EA9" i="2" s="1"/>
  <c r="EK5" i="18"/>
  <c r="EK9" i="2" s="1"/>
  <c r="EU5" i="18"/>
  <c r="EU9" i="2" s="1"/>
  <c r="FG5" i="18"/>
  <c r="FG9" i="2" s="1"/>
  <c r="FQ5" i="18"/>
  <c r="FQ9" i="2" s="1"/>
  <c r="GA5" i="18"/>
  <c r="GA9" i="2" s="1"/>
  <c r="GM5" i="18"/>
  <c r="GM9" i="2" s="1"/>
  <c r="GW5" i="18"/>
  <c r="GW9" i="2" s="1"/>
  <c r="HG5" i="18"/>
  <c r="HG9" i="2" s="1"/>
  <c r="HS5" i="18"/>
  <c r="HS9" i="2" s="1"/>
  <c r="IC5" i="18"/>
  <c r="IC9" i="2" s="1"/>
  <c r="IM5" i="18"/>
  <c r="IM9" i="2" s="1"/>
  <c r="IY5" i="18"/>
  <c r="IY9" i="2" s="1"/>
  <c r="JI5" i="18"/>
  <c r="JI9" i="2" s="1"/>
  <c r="JS5" i="18"/>
  <c r="JS9" i="2" s="1"/>
  <c r="KA5" i="18"/>
  <c r="KA9" i="2" s="1"/>
  <c r="KI5" i="18"/>
  <c r="KI9" i="2" s="1"/>
  <c r="KQ5" i="18"/>
  <c r="KQ9" i="2" s="1"/>
  <c r="KY5" i="18"/>
  <c r="KY9" i="2" s="1"/>
  <c r="LG5" i="18"/>
  <c r="LG9" i="2" s="1"/>
  <c r="LO5" i="18"/>
  <c r="LO9" i="2" s="1"/>
  <c r="LW5" i="18"/>
  <c r="LW9" i="2" s="1"/>
  <c r="ME5" i="18"/>
  <c r="ME9" i="2" s="1"/>
  <c r="C6" i="18"/>
  <c r="C10" i="2" s="1"/>
  <c r="K6" i="18"/>
  <c r="K10" i="2" s="1"/>
  <c r="S6" i="18"/>
  <c r="S10" i="2" s="1"/>
  <c r="AA6" i="18"/>
  <c r="AA10" i="2" s="1"/>
  <c r="AI6" i="18"/>
  <c r="AI10" i="2" s="1"/>
  <c r="AQ6" i="18"/>
  <c r="AQ10" i="2" s="1"/>
  <c r="AY6" i="18"/>
  <c r="AY10" i="2" s="1"/>
  <c r="BG6" i="18"/>
  <c r="BG10" i="2" s="1"/>
  <c r="BO6" i="18"/>
  <c r="BO10" i="2" s="1"/>
  <c r="BW6" i="18"/>
  <c r="BW10" i="2" s="1"/>
  <c r="CE6" i="18"/>
  <c r="CE10" i="2" s="1"/>
  <c r="CM6" i="18"/>
  <c r="CM10" i="2" s="1"/>
  <c r="CU6" i="18"/>
  <c r="CU10" i="2" s="1"/>
  <c r="DC6" i="18"/>
  <c r="DC10" i="2" s="1"/>
  <c r="DK6" i="18"/>
  <c r="DK10" i="2" s="1"/>
  <c r="DS6" i="18"/>
  <c r="DS10" i="2" s="1"/>
  <c r="EA6" i="18"/>
  <c r="EA10" i="2" s="1"/>
  <c r="EI6" i="18"/>
  <c r="EI10" i="2" s="1"/>
  <c r="EQ6" i="18"/>
  <c r="EQ10" i="2" s="1"/>
  <c r="EY6" i="18"/>
  <c r="EY10" i="2" s="1"/>
  <c r="FG6" i="18"/>
  <c r="FG10" i="2" s="1"/>
  <c r="FO6" i="18"/>
  <c r="FO10" i="2" s="1"/>
  <c r="FW6" i="18"/>
  <c r="FW10" i="2" s="1"/>
  <c r="GE6" i="18"/>
  <c r="GE10" i="2" s="1"/>
  <c r="GM6" i="18"/>
  <c r="GM10" i="2" s="1"/>
  <c r="GU6" i="18"/>
  <c r="GU10" i="2" s="1"/>
  <c r="HC6" i="18"/>
  <c r="HC10" i="2" s="1"/>
  <c r="HK6" i="18"/>
  <c r="HK10" i="2" s="1"/>
  <c r="HS6" i="18"/>
  <c r="HS10" i="2" s="1"/>
  <c r="IA6" i="18"/>
  <c r="IA10" i="2" s="1"/>
  <c r="II6" i="18"/>
  <c r="II10" i="2" s="1"/>
  <c r="IQ6" i="18"/>
  <c r="IQ10" i="2" s="1"/>
  <c r="IY6" i="18"/>
  <c r="IY10" i="2" s="1"/>
  <c r="JG6" i="18"/>
  <c r="JG10" i="2" s="1"/>
  <c r="JO6" i="18"/>
  <c r="JO10" i="2" s="1"/>
  <c r="JW6" i="18"/>
  <c r="JW10" i="2" s="1"/>
  <c r="KE6" i="18"/>
  <c r="KE10" i="2" s="1"/>
  <c r="KM6" i="18"/>
  <c r="KM10" i="2" s="1"/>
  <c r="KU6" i="18"/>
  <c r="KU10" i="2" s="1"/>
  <c r="LC6" i="18"/>
  <c r="LC10" i="2" s="1"/>
  <c r="LK6" i="18"/>
  <c r="LK10" i="2" s="1"/>
  <c r="LS6" i="18"/>
  <c r="LS10" i="2" s="1"/>
  <c r="MA6" i="18"/>
  <c r="MA10" i="2" s="1"/>
  <c r="MI6" i="18"/>
  <c r="MI10" i="2" s="1"/>
  <c r="G7" i="18"/>
  <c r="G11" i="2" s="1"/>
  <c r="O7" i="18"/>
  <c r="O11" i="2" s="1"/>
  <c r="W7" i="18"/>
  <c r="W11" i="2" s="1"/>
  <c r="AE7" i="18"/>
  <c r="AE11" i="2" s="1"/>
  <c r="AM7" i="18"/>
  <c r="AM11" i="2" s="1"/>
  <c r="AU7" i="18"/>
  <c r="AU11" i="2" s="1"/>
  <c r="BC7" i="18"/>
  <c r="BC11" i="2" s="1"/>
  <c r="AN2" i="18"/>
  <c r="AN6" i="2" s="1"/>
  <c r="CR2" i="18"/>
  <c r="CR6" i="2" s="1"/>
  <c r="EM2" i="18"/>
  <c r="EM6" i="2" s="1"/>
  <c r="GC2" i="18"/>
  <c r="GC6" i="2" s="1"/>
  <c r="HV2" i="18"/>
  <c r="HV6" i="2" s="1"/>
  <c r="JS2" i="18"/>
  <c r="JS6" i="2" s="1"/>
  <c r="LD2" i="18"/>
  <c r="LD6" i="2" s="1"/>
  <c r="C3" i="18"/>
  <c r="C7" i="2" s="1"/>
  <c r="AL3" i="18"/>
  <c r="AL7" i="2" s="1"/>
  <c r="BP3" i="18"/>
  <c r="BP7" i="2" s="1"/>
  <c r="CW3" i="18"/>
  <c r="CW7" i="2" s="1"/>
  <c r="ED3" i="18"/>
  <c r="ED7" i="2" s="1"/>
  <c r="FJ3" i="18"/>
  <c r="FJ7" i="2" s="1"/>
  <c r="GO3" i="18"/>
  <c r="GO7" i="2" s="1"/>
  <c r="HX3" i="18"/>
  <c r="HX7" i="2" s="1"/>
  <c r="IX3" i="18"/>
  <c r="IX7" i="2" s="1"/>
  <c r="JY3" i="18"/>
  <c r="JY7" i="2" s="1"/>
  <c r="LC3" i="18"/>
  <c r="LC7" i="2" s="1"/>
  <c r="MB3" i="18"/>
  <c r="MB7" i="2" s="1"/>
  <c r="P4" i="18"/>
  <c r="P8" i="2" s="1"/>
  <c r="AP4" i="18"/>
  <c r="AP8" i="2" s="1"/>
  <c r="BM4" i="18"/>
  <c r="BM8" i="2" s="1"/>
  <c r="CK4" i="18"/>
  <c r="CK8" i="2" s="1"/>
  <c r="DG4" i="18"/>
  <c r="DG8" i="2" s="1"/>
  <c r="DW4" i="18"/>
  <c r="DW8" i="2" s="1"/>
  <c r="EM4" i="18"/>
  <c r="EM8" i="2" s="1"/>
  <c r="FC4" i="18"/>
  <c r="FC8" i="2" s="1"/>
  <c r="FS4" i="18"/>
  <c r="FS8" i="2" s="1"/>
  <c r="GI4" i="18"/>
  <c r="GI8" i="2" s="1"/>
  <c r="GY4" i="18"/>
  <c r="GY8" i="2" s="1"/>
  <c r="HO4" i="18"/>
  <c r="HO8" i="2" s="1"/>
  <c r="IB4" i="18"/>
  <c r="IB8" i="2" s="1"/>
  <c r="IP4" i="18"/>
  <c r="IP8" i="2" s="1"/>
  <c r="JC4" i="18"/>
  <c r="JC8" i="2" s="1"/>
  <c r="JO4" i="18"/>
  <c r="JO8" i="2" s="1"/>
  <c r="KC4" i="18"/>
  <c r="KC8" i="2" s="1"/>
  <c r="KM4" i="18"/>
  <c r="KM8" i="2" s="1"/>
  <c r="KY4" i="18"/>
  <c r="KY8" i="2" s="1"/>
  <c r="LI4" i="18"/>
  <c r="LI8" i="2" s="1"/>
  <c r="LS4" i="18"/>
  <c r="LS8" i="2" s="1"/>
  <c r="ME4" i="18"/>
  <c r="ME8" i="2" s="1"/>
  <c r="E5" i="18"/>
  <c r="E9" i="2" s="1"/>
  <c r="O5" i="18"/>
  <c r="O9" i="2" s="1"/>
  <c r="AA5" i="18"/>
  <c r="AA9" i="2" s="1"/>
  <c r="AK5" i="18"/>
  <c r="AK9" i="2" s="1"/>
  <c r="AU5" i="18"/>
  <c r="AU9" i="2" s="1"/>
  <c r="BG5" i="18"/>
  <c r="BG9" i="2" s="1"/>
  <c r="BQ5" i="18"/>
  <c r="BQ9" i="2" s="1"/>
  <c r="CA5" i="18"/>
  <c r="CA9" i="2" s="1"/>
  <c r="CM5" i="18"/>
  <c r="CM9" i="2" s="1"/>
  <c r="CW5" i="18"/>
  <c r="CW9" i="2" s="1"/>
  <c r="DG5" i="18"/>
  <c r="DG9" i="2" s="1"/>
  <c r="DS5" i="18"/>
  <c r="DS9" i="2" s="1"/>
  <c r="EC5" i="18"/>
  <c r="EC9" i="2" s="1"/>
  <c r="EM5" i="18"/>
  <c r="EM9" i="2" s="1"/>
  <c r="EY5" i="18"/>
  <c r="EY9" i="2" s="1"/>
  <c r="FI5" i="18"/>
  <c r="FI9" i="2" s="1"/>
  <c r="FS5" i="18"/>
  <c r="FS9" i="2" s="1"/>
  <c r="GE5" i="18"/>
  <c r="GE9" i="2" s="1"/>
  <c r="GO5" i="18"/>
  <c r="GO9" i="2" s="1"/>
  <c r="GY5" i="18"/>
  <c r="GY9" i="2" s="1"/>
  <c r="HK5" i="18"/>
  <c r="HK9" i="2" s="1"/>
  <c r="HU5" i="18"/>
  <c r="HU9" i="2" s="1"/>
  <c r="IE5" i="18"/>
  <c r="IE9" i="2" s="1"/>
  <c r="IQ5" i="18"/>
  <c r="IQ9" i="2" s="1"/>
  <c r="JA5" i="18"/>
  <c r="JA9" i="2" s="1"/>
  <c r="JK5" i="18"/>
  <c r="JK9" i="2" s="1"/>
  <c r="JU5" i="18"/>
  <c r="JU9" i="2" s="1"/>
  <c r="KC5" i="18"/>
  <c r="KC9" i="2" s="1"/>
  <c r="KK5" i="18"/>
  <c r="KK9" i="2" s="1"/>
  <c r="KS5" i="18"/>
  <c r="KS9" i="2" s="1"/>
  <c r="LA5" i="18"/>
  <c r="LA9" i="2" s="1"/>
  <c r="LI5" i="18"/>
  <c r="LI9" i="2" s="1"/>
  <c r="LQ5" i="18"/>
  <c r="LQ9" i="2" s="1"/>
  <c r="LY5" i="18"/>
  <c r="LY9" i="2" s="1"/>
  <c r="MG5" i="18"/>
  <c r="MG9" i="2" s="1"/>
  <c r="E6" i="18"/>
  <c r="E10" i="2" s="1"/>
  <c r="M6" i="18"/>
  <c r="M10" i="2" s="1"/>
  <c r="U6" i="18"/>
  <c r="U10" i="2" s="1"/>
  <c r="AC6" i="18"/>
  <c r="AC10" i="2" s="1"/>
  <c r="AK6" i="18"/>
  <c r="AK10" i="2" s="1"/>
  <c r="AS6" i="18"/>
  <c r="AS10" i="2" s="1"/>
  <c r="BA6" i="18"/>
  <c r="BA10" i="2" s="1"/>
  <c r="BI6" i="18"/>
  <c r="BI10" i="2" s="1"/>
  <c r="BQ6" i="18"/>
  <c r="BQ10" i="2" s="1"/>
  <c r="BY6" i="18"/>
  <c r="BY10" i="2" s="1"/>
  <c r="CG6" i="18"/>
  <c r="CG10" i="2" s="1"/>
  <c r="CO6" i="18"/>
  <c r="CO10" i="2" s="1"/>
  <c r="AX2" i="18"/>
  <c r="AX6" i="2" s="1"/>
  <c r="CV2" i="18"/>
  <c r="CV6" i="2" s="1"/>
  <c r="EN2" i="18"/>
  <c r="EN6" i="2" s="1"/>
  <c r="GL2" i="18"/>
  <c r="GL6" i="2" s="1"/>
  <c r="ID2" i="18"/>
  <c r="ID6" i="2" s="1"/>
  <c r="JT2" i="18"/>
  <c r="JT6" i="2" s="1"/>
  <c r="LL2" i="18"/>
  <c r="LL6" i="2" s="1"/>
  <c r="F3" i="18"/>
  <c r="F7" i="2" s="1"/>
  <c r="AN3" i="18"/>
  <c r="AN7" i="2" s="1"/>
  <c r="BW3" i="18"/>
  <c r="BW7" i="2" s="1"/>
  <c r="DA3" i="18"/>
  <c r="DA7" i="2" s="1"/>
  <c r="EH3" i="18"/>
  <c r="EH7" i="2" s="1"/>
  <c r="FO3" i="18"/>
  <c r="FO7" i="2" s="1"/>
  <c r="GU3" i="18"/>
  <c r="GU7" i="2" s="1"/>
  <c r="HY3" i="18"/>
  <c r="HY7" i="2" s="1"/>
  <c r="JB3" i="18"/>
  <c r="JB7" i="2" s="1"/>
  <c r="KC3" i="18"/>
  <c r="KC7" i="2" s="1"/>
  <c r="LD3" i="18"/>
  <c r="LD7" i="2" s="1"/>
  <c r="MG3" i="18"/>
  <c r="MG7" i="2" s="1"/>
  <c r="S4" i="18"/>
  <c r="S8" i="2" s="1"/>
  <c r="AQ4" i="18"/>
  <c r="AQ8" i="2" s="1"/>
  <c r="BR4" i="18"/>
  <c r="BR8" i="2" s="1"/>
  <c r="CO4" i="18"/>
  <c r="CO8" i="2" s="1"/>
  <c r="DJ4" i="18"/>
  <c r="DJ8" i="2" s="1"/>
  <c r="DZ4" i="18"/>
  <c r="DZ8" i="2" s="1"/>
  <c r="EP4" i="18"/>
  <c r="EP8" i="2" s="1"/>
  <c r="FF4" i="18"/>
  <c r="FF8" i="2" s="1"/>
  <c r="FV4" i="18"/>
  <c r="FV8" i="2" s="1"/>
  <c r="GL4" i="18"/>
  <c r="GL8" i="2" s="1"/>
  <c r="HB4" i="18"/>
  <c r="HB8" i="2" s="1"/>
  <c r="HR4" i="18"/>
  <c r="HR8" i="2" s="1"/>
  <c r="IE4" i="18"/>
  <c r="IE8" i="2" s="1"/>
  <c r="IQ4" i="18"/>
  <c r="IQ8" i="2" s="1"/>
  <c r="JE4" i="18"/>
  <c r="JE8" i="2" s="1"/>
  <c r="JP4" i="18"/>
  <c r="JP8" i="2" s="1"/>
  <c r="KD4" i="18"/>
  <c r="KD8" i="2" s="1"/>
  <c r="KN4" i="18"/>
  <c r="KN8" i="2" s="1"/>
  <c r="KZ4" i="18"/>
  <c r="KZ8" i="2" s="1"/>
  <c r="LJ4" i="18"/>
  <c r="LJ8" i="2" s="1"/>
  <c r="LT4" i="18"/>
  <c r="LT8" i="2" s="1"/>
  <c r="MF4" i="18"/>
  <c r="MF8" i="2" s="1"/>
  <c r="F5" i="18"/>
  <c r="F9" i="2" s="1"/>
  <c r="P5" i="18"/>
  <c r="P9" i="2" s="1"/>
  <c r="AB5" i="18"/>
  <c r="AB9" i="2" s="1"/>
  <c r="AL5" i="18"/>
  <c r="AL9" i="2" s="1"/>
  <c r="AV5" i="18"/>
  <c r="AV9" i="2" s="1"/>
  <c r="BH5" i="18"/>
  <c r="BH9" i="2" s="1"/>
  <c r="BR5" i="18"/>
  <c r="BR9" i="2" s="1"/>
  <c r="CB5" i="18"/>
  <c r="CB9" i="2" s="1"/>
  <c r="CN5" i="18"/>
  <c r="CN9" i="2" s="1"/>
  <c r="CX5" i="18"/>
  <c r="CX9" i="2" s="1"/>
  <c r="DH5" i="18"/>
  <c r="DH9" i="2" s="1"/>
  <c r="DT5" i="18"/>
  <c r="DT9" i="2" s="1"/>
  <c r="ED5" i="18"/>
  <c r="ED9" i="2" s="1"/>
  <c r="EN5" i="18"/>
  <c r="EN9" i="2" s="1"/>
  <c r="EZ5" i="18"/>
  <c r="EZ9" i="2" s="1"/>
  <c r="FJ5" i="18"/>
  <c r="FJ9" i="2" s="1"/>
  <c r="FT5" i="18"/>
  <c r="FT9" i="2" s="1"/>
  <c r="GF5" i="18"/>
  <c r="GF9" i="2" s="1"/>
  <c r="GP5" i="18"/>
  <c r="GP9" i="2" s="1"/>
  <c r="GZ5" i="18"/>
  <c r="GZ9" i="2" s="1"/>
  <c r="HL5" i="18"/>
  <c r="HL9" i="2" s="1"/>
  <c r="HV5" i="18"/>
  <c r="HV9" i="2" s="1"/>
  <c r="IF5" i="18"/>
  <c r="IF9" i="2" s="1"/>
  <c r="IR5" i="18"/>
  <c r="IR9" i="2" s="1"/>
  <c r="JB5" i="18"/>
  <c r="JB9" i="2" s="1"/>
  <c r="JL5" i="18"/>
  <c r="JL9" i="2" s="1"/>
  <c r="JV5" i="18"/>
  <c r="JV9" i="2" s="1"/>
  <c r="KD5" i="18"/>
  <c r="KD9" i="2" s="1"/>
  <c r="KL5" i="18"/>
  <c r="KL9" i="2" s="1"/>
  <c r="KT5" i="18"/>
  <c r="KT9" i="2" s="1"/>
  <c r="LB5" i="18"/>
  <c r="LB9" i="2" s="1"/>
  <c r="LJ5" i="18"/>
  <c r="LJ9" i="2" s="1"/>
  <c r="LR5" i="18"/>
  <c r="LR9" i="2" s="1"/>
  <c r="LZ5" i="18"/>
  <c r="LZ9" i="2" s="1"/>
  <c r="MH5" i="18"/>
  <c r="MH9" i="2" s="1"/>
  <c r="F6" i="18"/>
  <c r="F10" i="2" s="1"/>
  <c r="N6" i="18"/>
  <c r="N10" i="2" s="1"/>
  <c r="V6" i="18"/>
  <c r="V10" i="2" s="1"/>
  <c r="AD6" i="18"/>
  <c r="AD10" i="2" s="1"/>
  <c r="AL6" i="18"/>
  <c r="AL10" i="2" s="1"/>
  <c r="AT6" i="18"/>
  <c r="AT10" i="2" s="1"/>
  <c r="BB6" i="18"/>
  <c r="BB10" i="2" s="1"/>
  <c r="BJ6" i="18"/>
  <c r="BJ10" i="2" s="1"/>
  <c r="BR6" i="18"/>
  <c r="BR10" i="2" s="1"/>
  <c r="AZ2" i="18"/>
  <c r="AZ6" i="2" s="1"/>
  <c r="DF2" i="18"/>
  <c r="DF6" i="2" s="1"/>
  <c r="EV2" i="18"/>
  <c r="EV6" i="2" s="1"/>
  <c r="GN2" i="18"/>
  <c r="GN6" i="2" s="1"/>
  <c r="IM2" i="18"/>
  <c r="IM6" i="2" s="1"/>
  <c r="KA2" i="18"/>
  <c r="KA6" i="2" s="1"/>
  <c r="LM2" i="18"/>
  <c r="LM6" i="2" s="1"/>
  <c r="M3" i="18"/>
  <c r="M7" i="2" s="1"/>
  <c r="AQ3" i="18"/>
  <c r="AQ7" i="2" s="1"/>
  <c r="BX3" i="18"/>
  <c r="BX7" i="2" s="1"/>
  <c r="DH3" i="18"/>
  <c r="DH7" i="2" s="1"/>
  <c r="EK3" i="18"/>
  <c r="EK7" i="2" s="1"/>
  <c r="FR3" i="18"/>
  <c r="FR7" i="2" s="1"/>
  <c r="GZ3" i="18"/>
  <c r="GZ7" i="2" s="1"/>
  <c r="IC3" i="18"/>
  <c r="IC7" i="2" s="1"/>
  <c r="JE3" i="18"/>
  <c r="JE7" i="2" s="1"/>
  <c r="KH3" i="18"/>
  <c r="KH7" i="2" s="1"/>
  <c r="LI3" i="18"/>
  <c r="LI7" i="2" s="1"/>
  <c r="MH3" i="18"/>
  <c r="MH7" i="2" s="1"/>
  <c r="X4" i="18"/>
  <c r="X8" i="2" s="1"/>
  <c r="AU4" i="18"/>
  <c r="AU8" i="2" s="1"/>
  <c r="BS4" i="18"/>
  <c r="BS8" i="2" s="1"/>
  <c r="CS4" i="18"/>
  <c r="CS8" i="2" s="1"/>
  <c r="DK4" i="18"/>
  <c r="DK8" i="2" s="1"/>
  <c r="EA4" i="18"/>
  <c r="EA8" i="2" s="1"/>
  <c r="EQ4" i="18"/>
  <c r="EQ8" i="2" s="1"/>
  <c r="FG4" i="18"/>
  <c r="FG8" i="2" s="1"/>
  <c r="FW4" i="18"/>
  <c r="FW8" i="2" s="1"/>
  <c r="GM4" i="18"/>
  <c r="GM8" i="2" s="1"/>
  <c r="HC4" i="18"/>
  <c r="HC8" i="2" s="1"/>
  <c r="HS4" i="18"/>
  <c r="HS8" i="2" s="1"/>
  <c r="IG4" i="18"/>
  <c r="IG8" i="2" s="1"/>
  <c r="IR4" i="18"/>
  <c r="IR8" i="2" s="1"/>
  <c r="JF4" i="18"/>
  <c r="JF8" i="2" s="1"/>
  <c r="JS4" i="18"/>
  <c r="JS8" i="2" s="1"/>
  <c r="KE4" i="18"/>
  <c r="KE8" i="2" s="1"/>
  <c r="KQ4" i="18"/>
  <c r="KQ8" i="2" s="1"/>
  <c r="LA4" i="18"/>
  <c r="LA8" i="2" s="1"/>
  <c r="LK4" i="18"/>
  <c r="LK8" i="2" s="1"/>
  <c r="LW4" i="18"/>
  <c r="LW8" i="2" s="1"/>
  <c r="MG4" i="18"/>
  <c r="MG8" i="2" s="1"/>
  <c r="G5" i="18"/>
  <c r="G9" i="2" s="1"/>
  <c r="S5" i="18"/>
  <c r="S9" i="2" s="1"/>
  <c r="AC5" i="18"/>
  <c r="AC9" i="2" s="1"/>
  <c r="AM5" i="18"/>
  <c r="AM9" i="2" s="1"/>
  <c r="AY5" i="18"/>
  <c r="AY9" i="2" s="1"/>
  <c r="BI5" i="18"/>
  <c r="BI9" i="2" s="1"/>
  <c r="BS5" i="18"/>
  <c r="BS9" i="2" s="1"/>
  <c r="CE5" i="18"/>
  <c r="CE9" i="2" s="1"/>
  <c r="CO5" i="18"/>
  <c r="CO9" i="2" s="1"/>
  <c r="CY5" i="18"/>
  <c r="CY9" i="2" s="1"/>
  <c r="DK5" i="18"/>
  <c r="DK9" i="2" s="1"/>
  <c r="DU5" i="18"/>
  <c r="DU9" i="2" s="1"/>
  <c r="EE5" i="18"/>
  <c r="EE9" i="2" s="1"/>
  <c r="EQ5" i="18"/>
  <c r="EQ9" i="2" s="1"/>
  <c r="FA5" i="18"/>
  <c r="FA9" i="2" s="1"/>
  <c r="FK5" i="18"/>
  <c r="FK9" i="2" s="1"/>
  <c r="FW5" i="18"/>
  <c r="FW9" i="2" s="1"/>
  <c r="GG5" i="18"/>
  <c r="GG9" i="2" s="1"/>
  <c r="GQ5" i="18"/>
  <c r="GQ9" i="2" s="1"/>
  <c r="HC5" i="18"/>
  <c r="HC9" i="2" s="1"/>
  <c r="HM5" i="18"/>
  <c r="HM9" i="2" s="1"/>
  <c r="HW5" i="18"/>
  <c r="HW9" i="2" s="1"/>
  <c r="II5" i="18"/>
  <c r="II9" i="2" s="1"/>
  <c r="IS5" i="18"/>
  <c r="IS9" i="2" s="1"/>
  <c r="J2" i="18"/>
  <c r="J6" i="2" s="1"/>
  <c r="FE2" i="18"/>
  <c r="FE6" i="2" s="1"/>
  <c r="JK2" i="18"/>
  <c r="JK6" i="2" s="1"/>
  <c r="T3" i="18"/>
  <c r="T7" i="2" s="1"/>
  <c r="DI3" i="18"/>
  <c r="DI7" i="2" s="1"/>
  <c r="GN3" i="18"/>
  <c r="GN7" i="2" s="1"/>
  <c r="JN3" i="18"/>
  <c r="JN7" i="2" s="1"/>
  <c r="MK3" i="18"/>
  <c r="MK7" i="2" s="1"/>
  <c r="BJ4" i="18"/>
  <c r="BJ8" i="2" s="1"/>
  <c r="DO4" i="18"/>
  <c r="DO8" i="2" s="1"/>
  <c r="FH4" i="18"/>
  <c r="FH8" i="2" s="1"/>
  <c r="GV4" i="18"/>
  <c r="GV8" i="2" s="1"/>
  <c r="II4" i="18"/>
  <c r="II8" i="2" s="1"/>
  <c r="JU4" i="18"/>
  <c r="JU8" i="2" s="1"/>
  <c r="KV4" i="18"/>
  <c r="KV8" i="2" s="1"/>
  <c r="LY4" i="18"/>
  <c r="LY8" i="2" s="1"/>
  <c r="T5" i="18"/>
  <c r="T9" i="2" s="1"/>
  <c r="AT5" i="18"/>
  <c r="AT9" i="2" s="1"/>
  <c r="BW5" i="18"/>
  <c r="BW9" i="2" s="1"/>
  <c r="CZ5" i="18"/>
  <c r="CZ9" i="2" s="1"/>
  <c r="EB5" i="18"/>
  <c r="EB9" i="2" s="1"/>
  <c r="FC5" i="18"/>
  <c r="FC9" i="2" s="1"/>
  <c r="GH5" i="18"/>
  <c r="GH9" i="2" s="1"/>
  <c r="HH5" i="18"/>
  <c r="HH9" i="2" s="1"/>
  <c r="IK5" i="18"/>
  <c r="IK9" i="2" s="1"/>
  <c r="JJ5" i="18"/>
  <c r="JJ9" i="2" s="1"/>
  <c r="KB5" i="18"/>
  <c r="KB9" i="2" s="1"/>
  <c r="KR5" i="18"/>
  <c r="KR9" i="2" s="1"/>
  <c r="LH5" i="18"/>
  <c r="LH9" i="2" s="1"/>
  <c r="LX5" i="18"/>
  <c r="LX9" i="2" s="1"/>
  <c r="D6" i="18"/>
  <c r="D10" i="2" s="1"/>
  <c r="T6" i="18"/>
  <c r="T10" i="2" s="1"/>
  <c r="AJ6" i="18"/>
  <c r="AJ10" i="2" s="1"/>
  <c r="AZ6" i="18"/>
  <c r="AZ10" i="2" s="1"/>
  <c r="BP6" i="18"/>
  <c r="BP10" i="2" s="1"/>
  <c r="CC6" i="18"/>
  <c r="CC10" i="2" s="1"/>
  <c r="CQ6" i="18"/>
  <c r="CQ10" i="2" s="1"/>
  <c r="DA6" i="18"/>
  <c r="DA10" i="2" s="1"/>
  <c r="DM6" i="18"/>
  <c r="DM10" i="2" s="1"/>
  <c r="DW6" i="18"/>
  <c r="DW10" i="2" s="1"/>
  <c r="EG6" i="18"/>
  <c r="EG10" i="2" s="1"/>
  <c r="ES6" i="18"/>
  <c r="ES10" i="2" s="1"/>
  <c r="FC6" i="18"/>
  <c r="FC10" i="2" s="1"/>
  <c r="FM6" i="18"/>
  <c r="FM10" i="2" s="1"/>
  <c r="FY6" i="18"/>
  <c r="FY10" i="2" s="1"/>
  <c r="GI6" i="18"/>
  <c r="GI10" i="2" s="1"/>
  <c r="GS6" i="18"/>
  <c r="GS10" i="2" s="1"/>
  <c r="HE6" i="18"/>
  <c r="HE10" i="2" s="1"/>
  <c r="HO6" i="18"/>
  <c r="HO10" i="2" s="1"/>
  <c r="HY6" i="18"/>
  <c r="HY10" i="2" s="1"/>
  <c r="IK6" i="18"/>
  <c r="IK10" i="2" s="1"/>
  <c r="IU6" i="18"/>
  <c r="IU10" i="2" s="1"/>
  <c r="JE6" i="18"/>
  <c r="JE10" i="2" s="1"/>
  <c r="JQ6" i="18"/>
  <c r="JQ10" i="2" s="1"/>
  <c r="KA6" i="18"/>
  <c r="KA10" i="2" s="1"/>
  <c r="KK6" i="18"/>
  <c r="KK10" i="2" s="1"/>
  <c r="KW6" i="18"/>
  <c r="KW10" i="2" s="1"/>
  <c r="LG6" i="18"/>
  <c r="LG10" i="2" s="1"/>
  <c r="LQ6" i="18"/>
  <c r="LQ10" i="2" s="1"/>
  <c r="MC6" i="18"/>
  <c r="MC10" i="2" s="1"/>
  <c r="C7" i="18"/>
  <c r="C11" i="2" s="1"/>
  <c r="M7" i="18"/>
  <c r="M11" i="2" s="1"/>
  <c r="Y7" i="18"/>
  <c r="Y11" i="2" s="1"/>
  <c r="AI7" i="18"/>
  <c r="AI11" i="2" s="1"/>
  <c r="AS7" i="18"/>
  <c r="AS11" i="2" s="1"/>
  <c r="BE7" i="18"/>
  <c r="BE11" i="2" s="1"/>
  <c r="BM7" i="18"/>
  <c r="BM11" i="2" s="1"/>
  <c r="BU7" i="18"/>
  <c r="BU11" i="2" s="1"/>
  <c r="CC7" i="18"/>
  <c r="CC11" i="2" s="1"/>
  <c r="CK7" i="18"/>
  <c r="CK11" i="2" s="1"/>
  <c r="CS7" i="18"/>
  <c r="CS11" i="2" s="1"/>
  <c r="DA7" i="18"/>
  <c r="DA11" i="2" s="1"/>
  <c r="DI7" i="18"/>
  <c r="DI11" i="2" s="1"/>
  <c r="DQ7" i="18"/>
  <c r="DQ11" i="2" s="1"/>
  <c r="DY7" i="18"/>
  <c r="DY11" i="2" s="1"/>
  <c r="EG7" i="18"/>
  <c r="EG11" i="2" s="1"/>
  <c r="EO7" i="18"/>
  <c r="EO11" i="2" s="1"/>
  <c r="EW7" i="18"/>
  <c r="EW11" i="2" s="1"/>
  <c r="FE7" i="18"/>
  <c r="FE11" i="2" s="1"/>
  <c r="FM7" i="18"/>
  <c r="FM11" i="2" s="1"/>
  <c r="FU7" i="18"/>
  <c r="FU11" i="2" s="1"/>
  <c r="GC7" i="18"/>
  <c r="GC11" i="2" s="1"/>
  <c r="GK7" i="18"/>
  <c r="GK11" i="2" s="1"/>
  <c r="GS7" i="18"/>
  <c r="GS11" i="2" s="1"/>
  <c r="HA7" i="18"/>
  <c r="HA11" i="2" s="1"/>
  <c r="AH2" i="18"/>
  <c r="AH6" i="2" s="1"/>
  <c r="FF2" i="18"/>
  <c r="FF6" i="2" s="1"/>
  <c r="KI2" i="18"/>
  <c r="KI6" i="2" s="1"/>
  <c r="AF3" i="18"/>
  <c r="AF7" i="2" s="1"/>
  <c r="DL3" i="18"/>
  <c r="DL7" i="2" s="1"/>
  <c r="HC3" i="18"/>
  <c r="HC7" i="2" s="1"/>
  <c r="JX3" i="18"/>
  <c r="JX7" i="2" s="1"/>
  <c r="F4" i="18"/>
  <c r="F8" i="2" s="1"/>
  <c r="BV4" i="18"/>
  <c r="BV8" i="2" s="1"/>
  <c r="DT4" i="18"/>
  <c r="DT8" i="2" s="1"/>
  <c r="FK4" i="18"/>
  <c r="FK8" i="2" s="1"/>
  <c r="HD4" i="18"/>
  <c r="HD8" i="2" s="1"/>
  <c r="IO4" i="18"/>
  <c r="IO8" i="2" s="1"/>
  <c r="JV4" i="18"/>
  <c r="JV8" i="2" s="1"/>
  <c r="LB4" i="18"/>
  <c r="LB8" i="2" s="1"/>
  <c r="MB4" i="18"/>
  <c r="MB8" i="2" s="1"/>
  <c r="U5" i="18"/>
  <c r="U9" i="2" s="1"/>
  <c r="AZ5" i="18"/>
  <c r="AZ9" i="2" s="1"/>
  <c r="BZ5" i="18"/>
  <c r="BZ9" i="2" s="1"/>
  <c r="DC5" i="18"/>
  <c r="DC9" i="2" s="1"/>
  <c r="EF5" i="18"/>
  <c r="EF9" i="2" s="1"/>
  <c r="FH5" i="18"/>
  <c r="FH9" i="2" s="1"/>
  <c r="GI5" i="18"/>
  <c r="GI9" i="2" s="1"/>
  <c r="HN5" i="18"/>
  <c r="HN9" i="2" s="1"/>
  <c r="IN5" i="18"/>
  <c r="IN9" i="2" s="1"/>
  <c r="JO5" i="18"/>
  <c r="JO9" i="2" s="1"/>
  <c r="KE5" i="18"/>
  <c r="KE9" i="2" s="1"/>
  <c r="KU5" i="18"/>
  <c r="KU9" i="2" s="1"/>
  <c r="LK5" i="18"/>
  <c r="LK9" i="2" s="1"/>
  <c r="MA5" i="18"/>
  <c r="MA9" i="2" s="1"/>
  <c r="G6" i="18"/>
  <c r="G10" i="2" s="1"/>
  <c r="W6" i="18"/>
  <c r="W10" i="2" s="1"/>
  <c r="AM6" i="18"/>
  <c r="AM10" i="2" s="1"/>
  <c r="BC6" i="18"/>
  <c r="BC10" i="2" s="1"/>
  <c r="BS6" i="18"/>
  <c r="BS10" i="2" s="1"/>
  <c r="CF6" i="18"/>
  <c r="CF10" i="2" s="1"/>
  <c r="CR6" i="18"/>
  <c r="CR10" i="2" s="1"/>
  <c r="DD6" i="18"/>
  <c r="DD10" i="2" s="1"/>
  <c r="DN6" i="18"/>
  <c r="DN10" i="2" s="1"/>
  <c r="DX6" i="18"/>
  <c r="DX10" i="2" s="1"/>
  <c r="EJ6" i="18"/>
  <c r="EJ10" i="2" s="1"/>
  <c r="ET6" i="18"/>
  <c r="ET10" i="2" s="1"/>
  <c r="FD6" i="18"/>
  <c r="FD10" i="2" s="1"/>
  <c r="FP6" i="18"/>
  <c r="FP10" i="2" s="1"/>
  <c r="FZ6" i="18"/>
  <c r="FZ10" i="2" s="1"/>
  <c r="GJ6" i="18"/>
  <c r="GJ10" i="2" s="1"/>
  <c r="GV6" i="18"/>
  <c r="GV10" i="2" s="1"/>
  <c r="HF6" i="18"/>
  <c r="HF10" i="2" s="1"/>
  <c r="HP6" i="18"/>
  <c r="HP10" i="2" s="1"/>
  <c r="IB6" i="18"/>
  <c r="IB10" i="2" s="1"/>
  <c r="IL6" i="18"/>
  <c r="IL10" i="2" s="1"/>
  <c r="IV6" i="18"/>
  <c r="IV10" i="2" s="1"/>
  <c r="JH6" i="18"/>
  <c r="JH10" i="2" s="1"/>
  <c r="JR6" i="18"/>
  <c r="JR10" i="2" s="1"/>
  <c r="KB6" i="18"/>
  <c r="KB10" i="2" s="1"/>
  <c r="KN6" i="18"/>
  <c r="KN10" i="2" s="1"/>
  <c r="KX6" i="18"/>
  <c r="KX10" i="2" s="1"/>
  <c r="LH6" i="18"/>
  <c r="LH10" i="2" s="1"/>
  <c r="LT6" i="18"/>
  <c r="LT10" i="2" s="1"/>
  <c r="MD6" i="18"/>
  <c r="MD10" i="2" s="1"/>
  <c r="D7" i="18"/>
  <c r="D11" i="2" s="1"/>
  <c r="P7" i="18"/>
  <c r="P11" i="2" s="1"/>
  <c r="Z7" i="18"/>
  <c r="Z11" i="2" s="1"/>
  <c r="AJ7" i="18"/>
  <c r="AJ11" i="2" s="1"/>
  <c r="AV7" i="18"/>
  <c r="AV11" i="2" s="1"/>
  <c r="BF7" i="18"/>
  <c r="BF11" i="2" s="1"/>
  <c r="BN7" i="18"/>
  <c r="BN11" i="2" s="1"/>
  <c r="BV7" i="18"/>
  <c r="BV11" i="2" s="1"/>
  <c r="CD7" i="18"/>
  <c r="CD11" i="2" s="1"/>
  <c r="CL7" i="18"/>
  <c r="CL11" i="2" s="1"/>
  <c r="CT7" i="18"/>
  <c r="CT11" i="2" s="1"/>
  <c r="DB7" i="18"/>
  <c r="DB11" i="2" s="1"/>
  <c r="DJ7" i="18"/>
  <c r="DJ11" i="2" s="1"/>
  <c r="DR7" i="18"/>
  <c r="DR11" i="2" s="1"/>
  <c r="DZ7" i="18"/>
  <c r="DZ11" i="2" s="1"/>
  <c r="EH7" i="18"/>
  <c r="EH11" i="2" s="1"/>
  <c r="EP7" i="18"/>
  <c r="EP11" i="2" s="1"/>
  <c r="EX7" i="18"/>
  <c r="EX11" i="2" s="1"/>
  <c r="FF7" i="18"/>
  <c r="FF11" i="2" s="1"/>
  <c r="FN7" i="18"/>
  <c r="FN11" i="2" s="1"/>
  <c r="FV7" i="18"/>
  <c r="FV11" i="2" s="1"/>
  <c r="GD7" i="18"/>
  <c r="GD11" i="2" s="1"/>
  <c r="GL7" i="18"/>
  <c r="GL11" i="2" s="1"/>
  <c r="GT7" i="18"/>
  <c r="GT11" i="2" s="1"/>
  <c r="HB7" i="18"/>
  <c r="HB11" i="2" s="1"/>
  <c r="HJ7" i="18"/>
  <c r="HJ11" i="2" s="1"/>
  <c r="HR7" i="18"/>
  <c r="HR11" i="2" s="1"/>
  <c r="HZ7" i="18"/>
  <c r="HZ11" i="2" s="1"/>
  <c r="IH7" i="18"/>
  <c r="IH11" i="2" s="1"/>
  <c r="IP7" i="18"/>
  <c r="IP11" i="2" s="1"/>
  <c r="BJ2" i="18"/>
  <c r="BJ6" i="2" s="1"/>
  <c r="FZ2" i="18"/>
  <c r="FZ6" i="2" s="1"/>
  <c r="KJ2" i="18"/>
  <c r="KJ6" i="2" s="1"/>
  <c r="AX3" i="18"/>
  <c r="AX7" i="2" s="1"/>
  <c r="DZ3" i="18"/>
  <c r="DZ7" i="2" s="1"/>
  <c r="HF3" i="18"/>
  <c r="HF7" i="2" s="1"/>
  <c r="KJ3" i="18"/>
  <c r="KJ7" i="2" s="1"/>
  <c r="O4" i="18"/>
  <c r="O8" i="2" s="1"/>
  <c r="CA4" i="18"/>
  <c r="CA8" i="2" s="1"/>
  <c r="EB4" i="18"/>
  <c r="EB8" i="2" s="1"/>
  <c r="FP4" i="18"/>
  <c r="FP8" i="2" s="1"/>
  <c r="HG4" i="18"/>
  <c r="HG8" i="2" s="1"/>
  <c r="IU4" i="18"/>
  <c r="IU8" i="2" s="1"/>
  <c r="KA4" i="18"/>
  <c r="KA8" i="2" s="1"/>
  <c r="LC4" i="18"/>
  <c r="LC8" i="2" s="1"/>
  <c r="MH4" i="18"/>
  <c r="MH8" i="2" s="1"/>
  <c r="X5" i="18"/>
  <c r="X9" i="2" s="1"/>
  <c r="BA5" i="18"/>
  <c r="BA9" i="2" s="1"/>
  <c r="CF5" i="18"/>
  <c r="CF9" i="2" s="1"/>
  <c r="DF5" i="18"/>
  <c r="DF9" i="2" s="1"/>
  <c r="EI5" i="18"/>
  <c r="EI9" i="2" s="1"/>
  <c r="FL5" i="18"/>
  <c r="FL9" i="2" s="1"/>
  <c r="GN5" i="18"/>
  <c r="GN9" i="2" s="1"/>
  <c r="HO5" i="18"/>
  <c r="HO9" i="2" s="1"/>
  <c r="IT5" i="18"/>
  <c r="IT9" i="2" s="1"/>
  <c r="JP5" i="18"/>
  <c r="JP9" i="2" s="1"/>
  <c r="KF5" i="18"/>
  <c r="KF9" i="2" s="1"/>
  <c r="KV5" i="18"/>
  <c r="KV9" i="2" s="1"/>
  <c r="LL5" i="18"/>
  <c r="LL9" i="2" s="1"/>
  <c r="MB5" i="18"/>
  <c r="MB9" i="2" s="1"/>
  <c r="H6" i="18"/>
  <c r="H10" i="2" s="1"/>
  <c r="X6" i="18"/>
  <c r="X10" i="2" s="1"/>
  <c r="AN6" i="18"/>
  <c r="AN10" i="2" s="1"/>
  <c r="BD6" i="18"/>
  <c r="BD10" i="2" s="1"/>
  <c r="BT6" i="18"/>
  <c r="BT10" i="2" s="1"/>
  <c r="CH6" i="18"/>
  <c r="CH10" i="2" s="1"/>
  <c r="CS6" i="18"/>
  <c r="CS10" i="2" s="1"/>
  <c r="DE6" i="18"/>
  <c r="DE10" i="2" s="1"/>
  <c r="DO6" i="18"/>
  <c r="DO10" i="2" s="1"/>
  <c r="DY6" i="18"/>
  <c r="DY10" i="2" s="1"/>
  <c r="EK6" i="18"/>
  <c r="EK10" i="2" s="1"/>
  <c r="EU6" i="18"/>
  <c r="EU10" i="2" s="1"/>
  <c r="FE6" i="18"/>
  <c r="FE10" i="2" s="1"/>
  <c r="FQ6" i="18"/>
  <c r="FQ10" i="2" s="1"/>
  <c r="GA6" i="18"/>
  <c r="GA10" i="2" s="1"/>
  <c r="GK6" i="18"/>
  <c r="GK10" i="2" s="1"/>
  <c r="GW6" i="18"/>
  <c r="GW10" i="2" s="1"/>
  <c r="HG6" i="18"/>
  <c r="HG10" i="2" s="1"/>
  <c r="HQ6" i="18"/>
  <c r="HQ10" i="2" s="1"/>
  <c r="IC6" i="18"/>
  <c r="IC10" i="2" s="1"/>
  <c r="IM6" i="18"/>
  <c r="IM10" i="2" s="1"/>
  <c r="IW6" i="18"/>
  <c r="IW10" i="2" s="1"/>
  <c r="JI6" i="18"/>
  <c r="JI10" i="2" s="1"/>
  <c r="JS6" i="18"/>
  <c r="JS10" i="2" s="1"/>
  <c r="KC6" i="18"/>
  <c r="KC10" i="2" s="1"/>
  <c r="KO6" i="18"/>
  <c r="KO10" i="2" s="1"/>
  <c r="KY6" i="18"/>
  <c r="KY10" i="2" s="1"/>
  <c r="LI6" i="18"/>
  <c r="LI10" i="2" s="1"/>
  <c r="LU6" i="18"/>
  <c r="LU10" i="2" s="1"/>
  <c r="ME6" i="18"/>
  <c r="ME10" i="2" s="1"/>
  <c r="E7" i="18"/>
  <c r="E11" i="2" s="1"/>
  <c r="Q7" i="18"/>
  <c r="Q11" i="2" s="1"/>
  <c r="AA7" i="18"/>
  <c r="AA11" i="2" s="1"/>
  <c r="AK7" i="18"/>
  <c r="AK11" i="2" s="1"/>
  <c r="AW7" i="18"/>
  <c r="AW11" i="2" s="1"/>
  <c r="BG7" i="18"/>
  <c r="BG11" i="2" s="1"/>
  <c r="BO7" i="18"/>
  <c r="BO11" i="2" s="1"/>
  <c r="BW7" i="18"/>
  <c r="BW11" i="2" s="1"/>
  <c r="CE7" i="18"/>
  <c r="CE11" i="2" s="1"/>
  <c r="CM7" i="18"/>
  <c r="CM11" i="2" s="1"/>
  <c r="CU7" i="18"/>
  <c r="CU11" i="2" s="1"/>
  <c r="BU2" i="18"/>
  <c r="BU6" i="2" s="1"/>
  <c r="GV2" i="18"/>
  <c r="GV6" i="2" s="1"/>
  <c r="KW2" i="18"/>
  <c r="KW6" i="2" s="1"/>
  <c r="AY3" i="18"/>
  <c r="AY7" i="2" s="1"/>
  <c r="ER3" i="18"/>
  <c r="ER7" i="2" s="1"/>
  <c r="HR3" i="18"/>
  <c r="HR7" i="2" s="1"/>
  <c r="KM3" i="18"/>
  <c r="KM7" i="2" s="1"/>
  <c r="Y4" i="18"/>
  <c r="Y8" i="2" s="1"/>
  <c r="CJ4" i="18"/>
  <c r="CJ8" i="2" s="1"/>
  <c r="EE4" i="18"/>
  <c r="EE8" i="2" s="1"/>
  <c r="FX4" i="18"/>
  <c r="FX8" i="2" s="1"/>
  <c r="HL4" i="18"/>
  <c r="HL8" i="2" s="1"/>
  <c r="IW4" i="18"/>
  <c r="IW8" i="2" s="1"/>
  <c r="KF4" i="18"/>
  <c r="KF8" i="2" s="1"/>
  <c r="LH4" i="18"/>
  <c r="LH8" i="2" s="1"/>
  <c r="MI4" i="18"/>
  <c r="MI8" i="2" s="1"/>
  <c r="AD5" i="18"/>
  <c r="AD9" i="2" s="1"/>
  <c r="BD5" i="18"/>
  <c r="BD9" i="2" s="1"/>
  <c r="CG5" i="18"/>
  <c r="CG9" i="2" s="1"/>
  <c r="DL5" i="18"/>
  <c r="DL9" i="2" s="1"/>
  <c r="EL5" i="18"/>
  <c r="EL9" i="2" s="1"/>
  <c r="FO5" i="18"/>
  <c r="FO9" i="2" s="1"/>
  <c r="GR5" i="18"/>
  <c r="GR9" i="2" s="1"/>
  <c r="HT5" i="18"/>
  <c r="HT9" i="2" s="1"/>
  <c r="IU5" i="18"/>
  <c r="IU9" i="2" s="1"/>
  <c r="JQ5" i="18"/>
  <c r="JQ9" i="2" s="1"/>
  <c r="KG5" i="18"/>
  <c r="KG9" i="2" s="1"/>
  <c r="KW5" i="18"/>
  <c r="KW9" i="2" s="1"/>
  <c r="LM5" i="18"/>
  <c r="LM9" i="2" s="1"/>
  <c r="MC5" i="18"/>
  <c r="MC9" i="2" s="1"/>
  <c r="I6" i="18"/>
  <c r="I10" i="2" s="1"/>
  <c r="Y6" i="18"/>
  <c r="Y10" i="2" s="1"/>
  <c r="AO6" i="18"/>
  <c r="AO10" i="2" s="1"/>
  <c r="BE6" i="18"/>
  <c r="BE10" i="2" s="1"/>
  <c r="BU6" i="18"/>
  <c r="BU10" i="2" s="1"/>
  <c r="CI6" i="18"/>
  <c r="CI10" i="2" s="1"/>
  <c r="CV6" i="18"/>
  <c r="CV10" i="2" s="1"/>
  <c r="DF6" i="18"/>
  <c r="DF10" i="2" s="1"/>
  <c r="DP6" i="18"/>
  <c r="DP10" i="2" s="1"/>
  <c r="EB6" i="18"/>
  <c r="EB10" i="2" s="1"/>
  <c r="EL6" i="18"/>
  <c r="EL10" i="2" s="1"/>
  <c r="EV6" i="18"/>
  <c r="EV10" i="2" s="1"/>
  <c r="FH6" i="18"/>
  <c r="FH10" i="2" s="1"/>
  <c r="FR6" i="18"/>
  <c r="FR10" i="2" s="1"/>
  <c r="GB6" i="18"/>
  <c r="GB10" i="2" s="1"/>
  <c r="CL2" i="18"/>
  <c r="CL6" i="2" s="1"/>
  <c r="HF2" i="18"/>
  <c r="HF6" i="2" s="1"/>
  <c r="LT2" i="18"/>
  <c r="LT6" i="2" s="1"/>
  <c r="BM3" i="18"/>
  <c r="BM7" i="2" s="1"/>
  <c r="ES3" i="18"/>
  <c r="ES7" i="2" s="1"/>
  <c r="IH3" i="18"/>
  <c r="IH7" i="2" s="1"/>
  <c r="KX3" i="18"/>
  <c r="KX7" i="2" s="1"/>
  <c r="AC4" i="18"/>
  <c r="AC8" i="2" s="1"/>
  <c r="CT4" i="18"/>
  <c r="CT8" i="2" s="1"/>
  <c r="EJ4" i="18"/>
  <c r="EJ8" i="2" s="1"/>
  <c r="GA4" i="18"/>
  <c r="GA8" i="2" s="1"/>
  <c r="HT4" i="18"/>
  <c r="HT8" i="2" s="1"/>
  <c r="DG2" i="18"/>
  <c r="DG6" i="2" s="1"/>
  <c r="HT2" i="18"/>
  <c r="HT6" i="2" s="1"/>
  <c r="LX2" i="18"/>
  <c r="LX6" i="2" s="1"/>
  <c r="CB3" i="18"/>
  <c r="CB7" i="2" s="1"/>
  <c r="FE3" i="18"/>
  <c r="FE7" i="2" s="1"/>
  <c r="II3" i="18"/>
  <c r="II7" i="2" s="1"/>
  <c r="LM3" i="18"/>
  <c r="LM7" i="2" s="1"/>
  <c r="AL4" i="18"/>
  <c r="AL8" i="2" s="1"/>
  <c r="DO2" i="18"/>
  <c r="DO6" i="2" s="1"/>
  <c r="FV3" i="18"/>
  <c r="FV7" i="2" s="1"/>
  <c r="CX4" i="18"/>
  <c r="CX8" i="2" s="1"/>
  <c r="GQ4" i="18"/>
  <c r="GQ8" i="2" s="1"/>
  <c r="KI4" i="18"/>
  <c r="KI8" i="2" s="1"/>
  <c r="D5" i="18"/>
  <c r="D9" i="2" s="1"/>
  <c r="BJ5" i="18"/>
  <c r="BJ9" i="2" s="1"/>
  <c r="DM5" i="18"/>
  <c r="DM9" i="2" s="1"/>
  <c r="FR5" i="18"/>
  <c r="FR9" i="2" s="1"/>
  <c r="HX5" i="18"/>
  <c r="HX9" i="2" s="1"/>
  <c r="JT5" i="18"/>
  <c r="JT9" i="2" s="1"/>
  <c r="KZ5" i="18"/>
  <c r="KZ9" i="2" s="1"/>
  <c r="MF5" i="18"/>
  <c r="MF9" i="2" s="1"/>
  <c r="AB6" i="18"/>
  <c r="AB10" i="2" s="1"/>
  <c r="BH6" i="18"/>
  <c r="BH10" i="2" s="1"/>
  <c r="CJ6" i="18"/>
  <c r="CJ10" i="2" s="1"/>
  <c r="DG6" i="18"/>
  <c r="DG10" i="2" s="1"/>
  <c r="EC6" i="18"/>
  <c r="EC10" i="2" s="1"/>
  <c r="EW6" i="18"/>
  <c r="EW10" i="2" s="1"/>
  <c r="FS6" i="18"/>
  <c r="FS10" i="2" s="1"/>
  <c r="GN6" i="18"/>
  <c r="GN10" i="2" s="1"/>
  <c r="HA6" i="18"/>
  <c r="HA10" i="2" s="1"/>
  <c r="HU6" i="18"/>
  <c r="HU10" i="2" s="1"/>
  <c r="IJ6" i="18"/>
  <c r="IJ10" i="2" s="1"/>
  <c r="JB6" i="18"/>
  <c r="JB10" i="2" s="1"/>
  <c r="JT6" i="18"/>
  <c r="JT10" i="2" s="1"/>
  <c r="KI6" i="18"/>
  <c r="KI10" i="2" s="1"/>
  <c r="LA6" i="18"/>
  <c r="LA10" i="2" s="1"/>
  <c r="LP6" i="18"/>
  <c r="LP10" i="2" s="1"/>
  <c r="MJ6" i="18"/>
  <c r="MJ10" i="2" s="1"/>
  <c r="R7" i="18"/>
  <c r="R11" i="2" s="1"/>
  <c r="AG7" i="18"/>
  <c r="AG11" i="2" s="1"/>
  <c r="AY7" i="18"/>
  <c r="AY11" i="2" s="1"/>
  <c r="BL7" i="18"/>
  <c r="BL11" i="2" s="1"/>
  <c r="BZ7" i="18"/>
  <c r="BZ11" i="2" s="1"/>
  <c r="CN7" i="18"/>
  <c r="CN11" i="2" s="1"/>
  <c r="CY7" i="18"/>
  <c r="CY11" i="2" s="1"/>
  <c r="DK7" i="18"/>
  <c r="DK11" i="2" s="1"/>
  <c r="DU7" i="18"/>
  <c r="DU11" i="2" s="1"/>
  <c r="EE7" i="18"/>
  <c r="EE11" i="2" s="1"/>
  <c r="EQ7" i="18"/>
  <c r="EQ11" i="2" s="1"/>
  <c r="FA7" i="18"/>
  <c r="FA11" i="2" s="1"/>
  <c r="FK7" i="18"/>
  <c r="FK11" i="2" s="1"/>
  <c r="FW7" i="18"/>
  <c r="FW11" i="2" s="1"/>
  <c r="GG7" i="18"/>
  <c r="GG11" i="2" s="1"/>
  <c r="GQ7" i="18"/>
  <c r="GQ11" i="2" s="1"/>
  <c r="HC7" i="18"/>
  <c r="HC11" i="2" s="1"/>
  <c r="HL7" i="18"/>
  <c r="HL11" i="2" s="1"/>
  <c r="HU7" i="18"/>
  <c r="HU11" i="2" s="1"/>
  <c r="ID7" i="18"/>
  <c r="ID11" i="2" s="1"/>
  <c r="IM7" i="18"/>
  <c r="IM11" i="2" s="1"/>
  <c r="IV7" i="18"/>
  <c r="IV11" i="2" s="1"/>
  <c r="JD7" i="18"/>
  <c r="JD11" i="2" s="1"/>
  <c r="JL7" i="18"/>
  <c r="JL11" i="2" s="1"/>
  <c r="JT7" i="18"/>
  <c r="JT11" i="2" s="1"/>
  <c r="KB7" i="18"/>
  <c r="KB11" i="2" s="1"/>
  <c r="KJ7" i="18"/>
  <c r="KJ11" i="2" s="1"/>
  <c r="KR7" i="18"/>
  <c r="KR11" i="2" s="1"/>
  <c r="KZ7" i="18"/>
  <c r="KZ11" i="2" s="1"/>
  <c r="LH7" i="18"/>
  <c r="LH11" i="2" s="1"/>
  <c r="LP7" i="18"/>
  <c r="LP11" i="2" s="1"/>
  <c r="LX7" i="18"/>
  <c r="LX11" i="2" s="1"/>
  <c r="MF7" i="18"/>
  <c r="MF11" i="2" s="1"/>
  <c r="D8" i="18"/>
  <c r="D12" i="2" s="1"/>
  <c r="L8" i="18"/>
  <c r="L12" i="2" s="1"/>
  <c r="T8" i="18"/>
  <c r="T12" i="2" s="1"/>
  <c r="AB8" i="18"/>
  <c r="AB12" i="2" s="1"/>
  <c r="AJ8" i="18"/>
  <c r="AJ12" i="2" s="1"/>
  <c r="AR8" i="18"/>
  <c r="AR12" i="2" s="1"/>
  <c r="AZ8" i="18"/>
  <c r="AZ12" i="2" s="1"/>
  <c r="BH8" i="18"/>
  <c r="BH12" i="2" s="1"/>
  <c r="BP8" i="18"/>
  <c r="BP12" i="2" s="1"/>
  <c r="BX8" i="18"/>
  <c r="BX12" i="2" s="1"/>
  <c r="CF8" i="18"/>
  <c r="CF12" i="2" s="1"/>
  <c r="CN8" i="18"/>
  <c r="CN12" i="2" s="1"/>
  <c r="CV8" i="18"/>
  <c r="CV12" i="2" s="1"/>
  <c r="DD8" i="18"/>
  <c r="DD12" i="2" s="1"/>
  <c r="DL8" i="18"/>
  <c r="DL12" i="2" s="1"/>
  <c r="DT8" i="18"/>
  <c r="DT12" i="2" s="1"/>
  <c r="EB8" i="18"/>
  <c r="EB12" i="2" s="1"/>
  <c r="EJ8" i="18"/>
  <c r="EJ12" i="2" s="1"/>
  <c r="ER8" i="18"/>
  <c r="ER12" i="2" s="1"/>
  <c r="EZ8" i="18"/>
  <c r="EZ12" i="2" s="1"/>
  <c r="FH8" i="18"/>
  <c r="FH12" i="2" s="1"/>
  <c r="FP8" i="18"/>
  <c r="FP12" i="2" s="1"/>
  <c r="FX8" i="18"/>
  <c r="FX12" i="2" s="1"/>
  <c r="GF8" i="18"/>
  <c r="GF12" i="2" s="1"/>
  <c r="GN8" i="18"/>
  <c r="GN12" i="2" s="1"/>
  <c r="GV8" i="18"/>
  <c r="GV12" i="2" s="1"/>
  <c r="HD8" i="18"/>
  <c r="HD12" i="2" s="1"/>
  <c r="HL8" i="18"/>
  <c r="HL12" i="2" s="1"/>
  <c r="HT8" i="18"/>
  <c r="HT12" i="2" s="1"/>
  <c r="IB8" i="18"/>
  <c r="IB12" i="2" s="1"/>
  <c r="IJ8" i="18"/>
  <c r="IJ12" i="2" s="1"/>
  <c r="IR8" i="18"/>
  <c r="IR12" i="2" s="1"/>
  <c r="IZ8" i="18"/>
  <c r="IZ12" i="2" s="1"/>
  <c r="JH8" i="18"/>
  <c r="JH12" i="2" s="1"/>
  <c r="JP8" i="18"/>
  <c r="JP12" i="2" s="1"/>
  <c r="JX8" i="18"/>
  <c r="JX12" i="2" s="1"/>
  <c r="KF8" i="18"/>
  <c r="KF12" i="2" s="1"/>
  <c r="KN8" i="18"/>
  <c r="KN12" i="2" s="1"/>
  <c r="KV8" i="18"/>
  <c r="KV12" i="2" s="1"/>
  <c r="LD8" i="18"/>
  <c r="LD12" i="2" s="1"/>
  <c r="LL8" i="18"/>
  <c r="LL12" i="2" s="1"/>
  <c r="LT8" i="18"/>
  <c r="LT12" i="2" s="1"/>
  <c r="MB8" i="18"/>
  <c r="MB12" i="2" s="1"/>
  <c r="MJ8" i="18"/>
  <c r="MJ12" i="2" s="1"/>
  <c r="H9" i="18"/>
  <c r="H13" i="2" s="1"/>
  <c r="P9" i="18"/>
  <c r="P13" i="2" s="1"/>
  <c r="X9" i="18"/>
  <c r="X13" i="2" s="1"/>
  <c r="AF9" i="18"/>
  <c r="AF13" i="2" s="1"/>
  <c r="AN9" i="18"/>
  <c r="AN13" i="2" s="1"/>
  <c r="AV9" i="18"/>
  <c r="AV13" i="2" s="1"/>
  <c r="BD9" i="18"/>
  <c r="BD13" i="2" s="1"/>
  <c r="BL9" i="18"/>
  <c r="BL13" i="2" s="1"/>
  <c r="BT9" i="18"/>
  <c r="BT13" i="2" s="1"/>
  <c r="CB9" i="18"/>
  <c r="CB13" i="2" s="1"/>
  <c r="CJ9" i="18"/>
  <c r="CJ13" i="2" s="1"/>
  <c r="CR9" i="18"/>
  <c r="CR13" i="2" s="1"/>
  <c r="CZ9" i="18"/>
  <c r="CZ13" i="2" s="1"/>
  <c r="DH9" i="18"/>
  <c r="DH13" i="2" s="1"/>
  <c r="ED2" i="18"/>
  <c r="ED6" i="2" s="1"/>
  <c r="GC3" i="18"/>
  <c r="GC7" i="2" s="1"/>
  <c r="DC4" i="18"/>
  <c r="DC8" i="2" s="1"/>
  <c r="HW4" i="18"/>
  <c r="HW8" i="2" s="1"/>
  <c r="KL4" i="18"/>
  <c r="KL8" i="2" s="1"/>
  <c r="H5" i="18"/>
  <c r="H9" i="2" s="1"/>
  <c r="BK5" i="18"/>
  <c r="BK9" i="2" s="1"/>
  <c r="DP5" i="18"/>
  <c r="DP9" i="2" s="1"/>
  <c r="FX5" i="18"/>
  <c r="FX9" i="2" s="1"/>
  <c r="IA5" i="18"/>
  <c r="IA9" i="2" s="1"/>
  <c r="JW5" i="18"/>
  <c r="JW9" i="2" s="1"/>
  <c r="LC5" i="18"/>
  <c r="LC9" i="2" s="1"/>
  <c r="MI5" i="18"/>
  <c r="MI9" i="2" s="1"/>
  <c r="AE6" i="18"/>
  <c r="AE10" i="2" s="1"/>
  <c r="BK6" i="18"/>
  <c r="BK10" i="2" s="1"/>
  <c r="CK6" i="18"/>
  <c r="CK10" i="2" s="1"/>
  <c r="DH6" i="18"/>
  <c r="DH10" i="2" s="1"/>
  <c r="ED6" i="18"/>
  <c r="ED10" i="2" s="1"/>
  <c r="EZ6" i="18"/>
  <c r="EZ10" i="2" s="1"/>
  <c r="FT6" i="18"/>
  <c r="FT10" i="2" s="1"/>
  <c r="GO6" i="18"/>
  <c r="GO10" i="2" s="1"/>
  <c r="HD6" i="18"/>
  <c r="HD10" i="2" s="1"/>
  <c r="HV6" i="18"/>
  <c r="HV10" i="2" s="1"/>
  <c r="IN6" i="18"/>
  <c r="IN10" i="2" s="1"/>
  <c r="JC6" i="18"/>
  <c r="JC10" i="2" s="1"/>
  <c r="JU6" i="18"/>
  <c r="JU10" i="2" s="1"/>
  <c r="KJ6" i="18"/>
  <c r="KJ10" i="2" s="1"/>
  <c r="LD6" i="18"/>
  <c r="LD10" i="2" s="1"/>
  <c r="LV6" i="18"/>
  <c r="LV10" i="2" s="1"/>
  <c r="MK6" i="18"/>
  <c r="MK10" i="2" s="1"/>
  <c r="S7" i="18"/>
  <c r="S11" i="2" s="1"/>
  <c r="AH7" i="18"/>
  <c r="AH11" i="2" s="1"/>
  <c r="AZ7" i="18"/>
  <c r="AZ11" i="2" s="1"/>
  <c r="BP7" i="18"/>
  <c r="BP11" i="2" s="1"/>
  <c r="CA7" i="18"/>
  <c r="CA11" i="2" s="1"/>
  <c r="CO7" i="18"/>
  <c r="CO11" i="2" s="1"/>
  <c r="CZ7" i="18"/>
  <c r="CZ11" i="2" s="1"/>
  <c r="DL7" i="18"/>
  <c r="DL11" i="2" s="1"/>
  <c r="DV7" i="18"/>
  <c r="DV11" i="2" s="1"/>
  <c r="EF7" i="18"/>
  <c r="EF11" i="2" s="1"/>
  <c r="ER7" i="18"/>
  <c r="ER11" i="2" s="1"/>
  <c r="FB7" i="18"/>
  <c r="FB11" i="2" s="1"/>
  <c r="FL7" i="18"/>
  <c r="FL11" i="2" s="1"/>
  <c r="FX7" i="18"/>
  <c r="FX11" i="2" s="1"/>
  <c r="GH7" i="18"/>
  <c r="GH11" i="2" s="1"/>
  <c r="GR7" i="18"/>
  <c r="GR11" i="2" s="1"/>
  <c r="HD7" i="18"/>
  <c r="HD11" i="2" s="1"/>
  <c r="HM7" i="18"/>
  <c r="HM11" i="2" s="1"/>
  <c r="HV7" i="18"/>
  <c r="HV11" i="2" s="1"/>
  <c r="IE7" i="18"/>
  <c r="IE11" i="2" s="1"/>
  <c r="IN7" i="18"/>
  <c r="IN11" i="2" s="1"/>
  <c r="IW7" i="18"/>
  <c r="IW11" i="2" s="1"/>
  <c r="JE7" i="18"/>
  <c r="JE11" i="2" s="1"/>
  <c r="JM7" i="18"/>
  <c r="JM11" i="2" s="1"/>
  <c r="JU7" i="18"/>
  <c r="JU11" i="2" s="1"/>
  <c r="KC7" i="18"/>
  <c r="KC11" i="2" s="1"/>
  <c r="KK7" i="18"/>
  <c r="KK11" i="2" s="1"/>
  <c r="KS7" i="18"/>
  <c r="KS11" i="2" s="1"/>
  <c r="LA7" i="18"/>
  <c r="LA11" i="2" s="1"/>
  <c r="LI7" i="18"/>
  <c r="LI11" i="2" s="1"/>
  <c r="LQ7" i="18"/>
  <c r="LQ11" i="2" s="1"/>
  <c r="LY7" i="18"/>
  <c r="LY11" i="2" s="1"/>
  <c r="MG7" i="18"/>
  <c r="MG11" i="2" s="1"/>
  <c r="E8" i="18"/>
  <c r="E12" i="2" s="1"/>
  <c r="M8" i="18"/>
  <c r="M12" i="2" s="1"/>
  <c r="U8" i="18"/>
  <c r="U12" i="2" s="1"/>
  <c r="AC8" i="18"/>
  <c r="AC12" i="2" s="1"/>
  <c r="AK8" i="18"/>
  <c r="AK12" i="2" s="1"/>
  <c r="AS8" i="18"/>
  <c r="AS12" i="2" s="1"/>
  <c r="BA8" i="18"/>
  <c r="BA12" i="2" s="1"/>
  <c r="BI8" i="18"/>
  <c r="BI12" i="2" s="1"/>
  <c r="BQ8" i="18"/>
  <c r="BQ12" i="2" s="1"/>
  <c r="BY8" i="18"/>
  <c r="BY12" i="2" s="1"/>
  <c r="CG8" i="18"/>
  <c r="CG12" i="2" s="1"/>
  <c r="CO8" i="18"/>
  <c r="CO12" i="2" s="1"/>
  <c r="CW8" i="18"/>
  <c r="CW12" i="2" s="1"/>
  <c r="DE8" i="18"/>
  <c r="DE12" i="2" s="1"/>
  <c r="DM8" i="18"/>
  <c r="DM12" i="2" s="1"/>
  <c r="DU8" i="18"/>
  <c r="DU12" i="2" s="1"/>
  <c r="EC8" i="18"/>
  <c r="EC12" i="2" s="1"/>
  <c r="EK8" i="18"/>
  <c r="EK12" i="2" s="1"/>
  <c r="ES8" i="18"/>
  <c r="ES12" i="2" s="1"/>
  <c r="FA8" i="18"/>
  <c r="FA12" i="2" s="1"/>
  <c r="FI8" i="18"/>
  <c r="FI12" i="2" s="1"/>
  <c r="FQ8" i="18"/>
  <c r="FQ12" i="2" s="1"/>
  <c r="FY8" i="18"/>
  <c r="FY12" i="2" s="1"/>
  <c r="GG8" i="18"/>
  <c r="GG12" i="2" s="1"/>
  <c r="GO8" i="18"/>
  <c r="GO12" i="2" s="1"/>
  <c r="GW8" i="18"/>
  <c r="GW12" i="2" s="1"/>
  <c r="HE8" i="18"/>
  <c r="HE12" i="2" s="1"/>
  <c r="HM8" i="18"/>
  <c r="HM12" i="2" s="1"/>
  <c r="HU8" i="18"/>
  <c r="HU12" i="2" s="1"/>
  <c r="IC8" i="18"/>
  <c r="IC12" i="2" s="1"/>
  <c r="IK8" i="18"/>
  <c r="IK12" i="2" s="1"/>
  <c r="IS8" i="18"/>
  <c r="IS12" i="2" s="1"/>
  <c r="JA8" i="18"/>
  <c r="JA12" i="2" s="1"/>
  <c r="JI8" i="18"/>
  <c r="JI12" i="2" s="1"/>
  <c r="JQ8" i="18"/>
  <c r="JQ12" i="2" s="1"/>
  <c r="JY8" i="18"/>
  <c r="JY12" i="2" s="1"/>
  <c r="KG8" i="18"/>
  <c r="KG12" i="2" s="1"/>
  <c r="KO8" i="18"/>
  <c r="KO12" i="2" s="1"/>
  <c r="KW8" i="18"/>
  <c r="KW12" i="2" s="1"/>
  <c r="LE8" i="18"/>
  <c r="LE12" i="2" s="1"/>
  <c r="LM8" i="18"/>
  <c r="LM12" i="2" s="1"/>
  <c r="LU8" i="18"/>
  <c r="LU12" i="2" s="1"/>
  <c r="MC8" i="18"/>
  <c r="MC12" i="2" s="1"/>
  <c r="MK8" i="18"/>
  <c r="MK12" i="2" s="1"/>
  <c r="I9" i="18"/>
  <c r="I13" i="2" s="1"/>
  <c r="Q9" i="18"/>
  <c r="Q13" i="2" s="1"/>
  <c r="Y9" i="18"/>
  <c r="Y13" i="2" s="1"/>
  <c r="AG9" i="18"/>
  <c r="AG13" i="2" s="1"/>
  <c r="AO9" i="18"/>
  <c r="AO13" i="2" s="1"/>
  <c r="AW9" i="18"/>
  <c r="AW13" i="2" s="1"/>
  <c r="BE9" i="18"/>
  <c r="BE13" i="2" s="1"/>
  <c r="BM9" i="18"/>
  <c r="BM13" i="2" s="1"/>
  <c r="BU9" i="18"/>
  <c r="BU13" i="2" s="1"/>
  <c r="CC9" i="18"/>
  <c r="CC13" i="2" s="1"/>
  <c r="CK9" i="18"/>
  <c r="CK13" i="2" s="1"/>
  <c r="CS9" i="18"/>
  <c r="CS13" i="2" s="1"/>
  <c r="DA9" i="18"/>
  <c r="DA13" i="2" s="1"/>
  <c r="DI9" i="18"/>
  <c r="DI13" i="2" s="1"/>
  <c r="DQ9" i="18"/>
  <c r="DQ13" i="2" s="1"/>
  <c r="DY9" i="18"/>
  <c r="DY13" i="2" s="1"/>
  <c r="IN2" i="18"/>
  <c r="IN6" i="2" s="1"/>
  <c r="IS3" i="18"/>
  <c r="IS7" i="2" s="1"/>
  <c r="DL4" i="18"/>
  <c r="DL8" i="2" s="1"/>
  <c r="IA4" i="18"/>
  <c r="IA8" i="2" s="1"/>
  <c r="KR4" i="18"/>
  <c r="KR8" i="2" s="1"/>
  <c r="K5" i="18"/>
  <c r="K9" i="2" s="1"/>
  <c r="BP5" i="18"/>
  <c r="BP9" i="2" s="1"/>
  <c r="DV5" i="18"/>
  <c r="DV9" i="2" s="1"/>
  <c r="FY5" i="18"/>
  <c r="FY9" i="2" s="1"/>
  <c r="ID5" i="18"/>
  <c r="ID9" i="2" s="1"/>
  <c r="JX5" i="18"/>
  <c r="JX9" i="2" s="1"/>
  <c r="LD5" i="18"/>
  <c r="LD9" i="2" s="1"/>
  <c r="MJ5" i="18"/>
  <c r="MJ9" i="2" s="1"/>
  <c r="AF6" i="18"/>
  <c r="AF10" i="2" s="1"/>
  <c r="BL6" i="18"/>
  <c r="BL10" i="2" s="1"/>
  <c r="CN6" i="18"/>
  <c r="CN10" i="2" s="1"/>
  <c r="DI6" i="18"/>
  <c r="DI10" i="2" s="1"/>
  <c r="EE6" i="18"/>
  <c r="EE10" i="2" s="1"/>
  <c r="FA6" i="18"/>
  <c r="FA10" i="2" s="1"/>
  <c r="FU6" i="18"/>
  <c r="FU10" i="2" s="1"/>
  <c r="GP6" i="18"/>
  <c r="GP10" i="2" s="1"/>
  <c r="HH6" i="18"/>
  <c r="HH10" i="2" s="1"/>
  <c r="HW6" i="18"/>
  <c r="HW10" i="2" s="1"/>
  <c r="IO6" i="18"/>
  <c r="IO10" i="2" s="1"/>
  <c r="JD6" i="18"/>
  <c r="JD10" i="2" s="1"/>
  <c r="JX6" i="18"/>
  <c r="JX10" i="2" s="1"/>
  <c r="KP6" i="18"/>
  <c r="KP10" i="2" s="1"/>
  <c r="LE6" i="18"/>
  <c r="LE10" i="2" s="1"/>
  <c r="LW6" i="18"/>
  <c r="LW10" i="2" s="1"/>
  <c r="B7" i="18"/>
  <c r="B11" i="2" s="1"/>
  <c r="T7" i="18"/>
  <c r="T11" i="2" s="1"/>
  <c r="AN7" i="18"/>
  <c r="AN11" i="2" s="1"/>
  <c r="BA7" i="18"/>
  <c r="BA11" i="2" s="1"/>
  <c r="BQ7" i="18"/>
  <c r="BQ11" i="2" s="1"/>
  <c r="CB7" i="18"/>
  <c r="CB11" i="2" s="1"/>
  <c r="CP7" i="18"/>
  <c r="CP11" i="2" s="1"/>
  <c r="DC7" i="18"/>
  <c r="DC11" i="2" s="1"/>
  <c r="DM7" i="18"/>
  <c r="DM11" i="2" s="1"/>
  <c r="DW7" i="18"/>
  <c r="DW11" i="2" s="1"/>
  <c r="EI7" i="18"/>
  <c r="EI11" i="2" s="1"/>
  <c r="ES7" i="18"/>
  <c r="ES11" i="2" s="1"/>
  <c r="FC7" i="18"/>
  <c r="FC11" i="2" s="1"/>
  <c r="FO7" i="18"/>
  <c r="FO11" i="2" s="1"/>
  <c r="FY7" i="18"/>
  <c r="FY11" i="2" s="1"/>
  <c r="GI7" i="18"/>
  <c r="GI11" i="2" s="1"/>
  <c r="GU7" i="18"/>
  <c r="GU11" i="2" s="1"/>
  <c r="HE7" i="18"/>
  <c r="HE11" i="2" s="1"/>
  <c r="HN7" i="18"/>
  <c r="HN11" i="2" s="1"/>
  <c r="HW7" i="18"/>
  <c r="HW11" i="2" s="1"/>
  <c r="IF7" i="18"/>
  <c r="IF11" i="2" s="1"/>
  <c r="IO7" i="18"/>
  <c r="IO11" i="2" s="1"/>
  <c r="IX7" i="18"/>
  <c r="IX11" i="2" s="1"/>
  <c r="JF7" i="18"/>
  <c r="JF11" i="2" s="1"/>
  <c r="JN7" i="18"/>
  <c r="JN11" i="2" s="1"/>
  <c r="JV7" i="18"/>
  <c r="JV11" i="2" s="1"/>
  <c r="KD7" i="18"/>
  <c r="KD11" i="2" s="1"/>
  <c r="KL7" i="18"/>
  <c r="KL11" i="2" s="1"/>
  <c r="KT7" i="18"/>
  <c r="KT11" i="2" s="1"/>
  <c r="LB7" i="18"/>
  <c r="LB11" i="2" s="1"/>
  <c r="LJ7" i="18"/>
  <c r="LJ11" i="2" s="1"/>
  <c r="LR7" i="18"/>
  <c r="LR11" i="2" s="1"/>
  <c r="LZ7" i="18"/>
  <c r="LZ11" i="2" s="1"/>
  <c r="MH7" i="18"/>
  <c r="MH11" i="2" s="1"/>
  <c r="F8" i="18"/>
  <c r="F12" i="2" s="1"/>
  <c r="N8" i="18"/>
  <c r="N12" i="2" s="1"/>
  <c r="V8" i="18"/>
  <c r="V12" i="2" s="1"/>
  <c r="AD8" i="18"/>
  <c r="AD12" i="2" s="1"/>
  <c r="AL8" i="18"/>
  <c r="AL12" i="2" s="1"/>
  <c r="AT8" i="18"/>
  <c r="AT12" i="2" s="1"/>
  <c r="BB8" i="18"/>
  <c r="BB12" i="2" s="1"/>
  <c r="BJ8" i="18"/>
  <c r="BJ12" i="2" s="1"/>
  <c r="BR8" i="18"/>
  <c r="BR12" i="2" s="1"/>
  <c r="BZ8" i="18"/>
  <c r="BZ12" i="2" s="1"/>
  <c r="CH8" i="18"/>
  <c r="CH12" i="2" s="1"/>
  <c r="CP8" i="18"/>
  <c r="CP12" i="2" s="1"/>
  <c r="CX8" i="18"/>
  <c r="CX12" i="2" s="1"/>
  <c r="DF8" i="18"/>
  <c r="DF12" i="2" s="1"/>
  <c r="DN8" i="18"/>
  <c r="DN12" i="2" s="1"/>
  <c r="DV8" i="18"/>
  <c r="DV12" i="2" s="1"/>
  <c r="ED8" i="18"/>
  <c r="ED12" i="2" s="1"/>
  <c r="EL8" i="18"/>
  <c r="EL12" i="2" s="1"/>
  <c r="ET8" i="18"/>
  <c r="ET12" i="2" s="1"/>
  <c r="FB8" i="18"/>
  <c r="FB12" i="2" s="1"/>
  <c r="FJ8" i="18"/>
  <c r="FJ12" i="2" s="1"/>
  <c r="FR8" i="18"/>
  <c r="FR12" i="2" s="1"/>
  <c r="FZ8" i="18"/>
  <c r="FZ12" i="2" s="1"/>
  <c r="GH8" i="18"/>
  <c r="GH12" i="2" s="1"/>
  <c r="GP8" i="18"/>
  <c r="GP12" i="2" s="1"/>
  <c r="GX8" i="18"/>
  <c r="GX12" i="2" s="1"/>
  <c r="HF8" i="18"/>
  <c r="HF12" i="2" s="1"/>
  <c r="HN8" i="18"/>
  <c r="HN12" i="2" s="1"/>
  <c r="HV8" i="18"/>
  <c r="HV12" i="2" s="1"/>
  <c r="ID8" i="18"/>
  <c r="ID12" i="2" s="1"/>
  <c r="IL8" i="18"/>
  <c r="IL12" i="2" s="1"/>
  <c r="IT8" i="18"/>
  <c r="IT12" i="2" s="1"/>
  <c r="JB8" i="18"/>
  <c r="JB12" i="2" s="1"/>
  <c r="JJ8" i="18"/>
  <c r="JJ12" i="2" s="1"/>
  <c r="JR8" i="18"/>
  <c r="JR12" i="2" s="1"/>
  <c r="JZ8" i="18"/>
  <c r="JZ12" i="2" s="1"/>
  <c r="KH8" i="18"/>
  <c r="KH12" i="2" s="1"/>
  <c r="KP8" i="18"/>
  <c r="KP12" i="2" s="1"/>
  <c r="KX8" i="18"/>
  <c r="KX12" i="2" s="1"/>
  <c r="LF8" i="18"/>
  <c r="LF12" i="2" s="1"/>
  <c r="LN8" i="18"/>
  <c r="LN12" i="2" s="1"/>
  <c r="LV8" i="18"/>
  <c r="LV12" i="2" s="1"/>
  <c r="MD8" i="18"/>
  <c r="MD12" i="2" s="1"/>
  <c r="B9" i="18"/>
  <c r="B13" i="2" s="1"/>
  <c r="J9" i="18"/>
  <c r="J13" i="2" s="1"/>
  <c r="R9" i="18"/>
  <c r="R13" i="2" s="1"/>
  <c r="Z9" i="18"/>
  <c r="Z13" i="2" s="1"/>
  <c r="AH9" i="18"/>
  <c r="AH13" i="2" s="1"/>
  <c r="AP9" i="18"/>
  <c r="AP13" i="2" s="1"/>
  <c r="AX9" i="18"/>
  <c r="AX13" i="2" s="1"/>
  <c r="BF9" i="18"/>
  <c r="BF13" i="2" s="1"/>
  <c r="BN9" i="18"/>
  <c r="BN13" i="2" s="1"/>
  <c r="IV2" i="18"/>
  <c r="IV6" i="2" s="1"/>
  <c r="JH3" i="18"/>
  <c r="JH7" i="2" s="1"/>
  <c r="ER4" i="18"/>
  <c r="ER8" i="2" s="1"/>
  <c r="IH4" i="18"/>
  <c r="IH8" i="2" s="1"/>
  <c r="KS4" i="18"/>
  <c r="KS8" i="2" s="1"/>
  <c r="N5" i="18"/>
  <c r="N9" i="2" s="1"/>
  <c r="BT5" i="18"/>
  <c r="BT9" i="2" s="1"/>
  <c r="DW5" i="18"/>
  <c r="DW9" i="2" s="1"/>
  <c r="GB5" i="18"/>
  <c r="GB9" i="2" s="1"/>
  <c r="IJ5" i="18"/>
  <c r="IJ9" i="2" s="1"/>
  <c r="JY5" i="18"/>
  <c r="JY9" i="2" s="1"/>
  <c r="LE5" i="18"/>
  <c r="LE9" i="2" s="1"/>
  <c r="MK5" i="18"/>
  <c r="MK9" i="2" s="1"/>
  <c r="AG6" i="18"/>
  <c r="AG10" i="2" s="1"/>
  <c r="BM6" i="18"/>
  <c r="BM10" i="2" s="1"/>
  <c r="CP6" i="18"/>
  <c r="CP10" i="2" s="1"/>
  <c r="DL6" i="18"/>
  <c r="DL10" i="2" s="1"/>
  <c r="EF6" i="18"/>
  <c r="EF10" i="2" s="1"/>
  <c r="FB6" i="18"/>
  <c r="FB10" i="2" s="1"/>
  <c r="FX6" i="18"/>
  <c r="FX10" i="2" s="1"/>
  <c r="GQ6" i="18"/>
  <c r="GQ10" i="2" s="1"/>
  <c r="HI6" i="18"/>
  <c r="HI10" i="2" s="1"/>
  <c r="HX6" i="18"/>
  <c r="HX10" i="2" s="1"/>
  <c r="IR6" i="18"/>
  <c r="IR10" i="2" s="1"/>
  <c r="JJ6" i="18"/>
  <c r="JJ10" i="2" s="1"/>
  <c r="JY6" i="18"/>
  <c r="JY10" i="2" s="1"/>
  <c r="KQ6" i="18"/>
  <c r="KQ10" i="2" s="1"/>
  <c r="LF6" i="18"/>
  <c r="LF10" i="2" s="1"/>
  <c r="LX6" i="18"/>
  <c r="LX10" i="2" s="1"/>
  <c r="H7" i="18"/>
  <c r="H11" i="2" s="1"/>
  <c r="U7" i="18"/>
  <c r="U11" i="2" s="1"/>
  <c r="AO7" i="18"/>
  <c r="AO11" i="2" s="1"/>
  <c r="BD7" i="18"/>
  <c r="BD11" i="2" s="1"/>
  <c r="BR7" i="18"/>
  <c r="BR11" i="2" s="1"/>
  <c r="CF7" i="18"/>
  <c r="CF11" i="2" s="1"/>
  <c r="CQ7" i="18"/>
  <c r="CQ11" i="2" s="1"/>
  <c r="DD7" i="18"/>
  <c r="DD11" i="2" s="1"/>
  <c r="DN7" i="18"/>
  <c r="DN11" i="2" s="1"/>
  <c r="DX7" i="18"/>
  <c r="DX11" i="2" s="1"/>
  <c r="EJ7" i="18"/>
  <c r="EJ11" i="2" s="1"/>
  <c r="ET7" i="18"/>
  <c r="ET11" i="2" s="1"/>
  <c r="FD7" i="18"/>
  <c r="FD11" i="2" s="1"/>
  <c r="FP7" i="18"/>
  <c r="FP11" i="2" s="1"/>
  <c r="FZ7" i="18"/>
  <c r="FZ11" i="2" s="1"/>
  <c r="GJ7" i="18"/>
  <c r="GJ11" i="2" s="1"/>
  <c r="GV7" i="18"/>
  <c r="GV11" i="2" s="1"/>
  <c r="HF7" i="18"/>
  <c r="HF11" i="2" s="1"/>
  <c r="HO7" i="18"/>
  <c r="HO11" i="2" s="1"/>
  <c r="HX7" i="18"/>
  <c r="HX11" i="2" s="1"/>
  <c r="IG7" i="18"/>
  <c r="IG11" i="2" s="1"/>
  <c r="IQ7" i="18"/>
  <c r="IQ11" i="2" s="1"/>
  <c r="IY7" i="18"/>
  <c r="IY11" i="2" s="1"/>
  <c r="JG7" i="18"/>
  <c r="JG11" i="2" s="1"/>
  <c r="JO7" i="18"/>
  <c r="JO11" i="2" s="1"/>
  <c r="JW7" i="18"/>
  <c r="JW11" i="2" s="1"/>
  <c r="KE7" i="18"/>
  <c r="KE11" i="2" s="1"/>
  <c r="KM7" i="18"/>
  <c r="KM11" i="2" s="1"/>
  <c r="KU7" i="18"/>
  <c r="KU11" i="2" s="1"/>
  <c r="LC7" i="18"/>
  <c r="LC11" i="2" s="1"/>
  <c r="LK7" i="18"/>
  <c r="LK11" i="2" s="1"/>
  <c r="LS7" i="18"/>
  <c r="LS11" i="2" s="1"/>
  <c r="MA7" i="18"/>
  <c r="MA11" i="2" s="1"/>
  <c r="MI7" i="18"/>
  <c r="MI11" i="2" s="1"/>
  <c r="G8" i="18"/>
  <c r="G12" i="2" s="1"/>
  <c r="O8" i="18"/>
  <c r="O12" i="2" s="1"/>
  <c r="W8" i="18"/>
  <c r="W12" i="2" s="1"/>
  <c r="AE8" i="18"/>
  <c r="AE12" i="2" s="1"/>
  <c r="AM8" i="18"/>
  <c r="AM12" i="2" s="1"/>
  <c r="AU8" i="18"/>
  <c r="AU12" i="2" s="1"/>
  <c r="BC8" i="18"/>
  <c r="BC12" i="2" s="1"/>
  <c r="BK8" i="18"/>
  <c r="BK12" i="2" s="1"/>
  <c r="BS8" i="18"/>
  <c r="BS12" i="2" s="1"/>
  <c r="CA8" i="18"/>
  <c r="CA12" i="2" s="1"/>
  <c r="CI8" i="18"/>
  <c r="CI12" i="2" s="1"/>
  <c r="CQ8" i="18"/>
  <c r="CQ12" i="2" s="1"/>
  <c r="CY8" i="18"/>
  <c r="CY12" i="2" s="1"/>
  <c r="DG8" i="18"/>
  <c r="DG12" i="2" s="1"/>
  <c r="DO8" i="18"/>
  <c r="DO12" i="2" s="1"/>
  <c r="DW8" i="18"/>
  <c r="DW12" i="2" s="1"/>
  <c r="EE8" i="18"/>
  <c r="EE12" i="2" s="1"/>
  <c r="EM8" i="18"/>
  <c r="EM12" i="2" s="1"/>
  <c r="EU8" i="18"/>
  <c r="EU12" i="2" s="1"/>
  <c r="FC8" i="18"/>
  <c r="FC12" i="2" s="1"/>
  <c r="FK8" i="18"/>
  <c r="FK12" i="2" s="1"/>
  <c r="FS8" i="18"/>
  <c r="FS12" i="2" s="1"/>
  <c r="B3" i="18"/>
  <c r="B7" i="2" s="1"/>
  <c r="LN3" i="18"/>
  <c r="LN7" i="2" s="1"/>
  <c r="EU4" i="18"/>
  <c r="EU8" i="2" s="1"/>
  <c r="IZ4" i="18"/>
  <c r="IZ8" i="2" s="1"/>
  <c r="LL4" i="18"/>
  <c r="LL8" i="2" s="1"/>
  <c r="AE5" i="18"/>
  <c r="AE9" i="2" s="1"/>
  <c r="CJ5" i="18"/>
  <c r="CJ9" i="2" s="1"/>
  <c r="ER5" i="18"/>
  <c r="ER9" i="2" s="1"/>
  <c r="GU5" i="18"/>
  <c r="GU9" i="2" s="1"/>
  <c r="IZ5" i="18"/>
  <c r="IZ9" i="2" s="1"/>
  <c r="KJ5" i="18"/>
  <c r="KJ9" i="2" s="1"/>
  <c r="LP5" i="18"/>
  <c r="LP9" i="2" s="1"/>
  <c r="L6" i="18"/>
  <c r="L10" i="2" s="1"/>
  <c r="AR6" i="18"/>
  <c r="AR10" i="2" s="1"/>
  <c r="BX6" i="18"/>
  <c r="BX10" i="2" s="1"/>
  <c r="CW6" i="18"/>
  <c r="CW10" i="2" s="1"/>
  <c r="DQ6" i="18"/>
  <c r="DQ10" i="2" s="1"/>
  <c r="EM6" i="18"/>
  <c r="EM10" i="2" s="1"/>
  <c r="FI6" i="18"/>
  <c r="FI10" i="2" s="1"/>
  <c r="GC6" i="18"/>
  <c r="GC10" i="2" s="1"/>
  <c r="GR6" i="18"/>
  <c r="GR10" i="2" s="1"/>
  <c r="HL6" i="18"/>
  <c r="HL10" i="2" s="1"/>
  <c r="ID6" i="18"/>
  <c r="ID10" i="2" s="1"/>
  <c r="IS6" i="18"/>
  <c r="IS10" i="2" s="1"/>
  <c r="JK6" i="18"/>
  <c r="JK10" i="2" s="1"/>
  <c r="JZ6" i="18"/>
  <c r="JZ10" i="2" s="1"/>
  <c r="KR6" i="18"/>
  <c r="KR10" i="2" s="1"/>
  <c r="LL6" i="18"/>
  <c r="LL10" i="2" s="1"/>
  <c r="LY6" i="18"/>
  <c r="LY10" i="2" s="1"/>
  <c r="I7" i="18"/>
  <c r="I11" i="2" s="1"/>
  <c r="X7" i="18"/>
  <c r="X11" i="2" s="1"/>
  <c r="AP7" i="18"/>
  <c r="AP11" i="2" s="1"/>
  <c r="BH7" i="18"/>
  <c r="BH11" i="2" s="1"/>
  <c r="BS7" i="18"/>
  <c r="BS11" i="2" s="1"/>
  <c r="CG7" i="18"/>
  <c r="CG11" i="2" s="1"/>
  <c r="CR7" i="18"/>
  <c r="CR11" i="2" s="1"/>
  <c r="DE7" i="18"/>
  <c r="DE11" i="2" s="1"/>
  <c r="DO7" i="18"/>
  <c r="DO11" i="2" s="1"/>
  <c r="EA7" i="18"/>
  <c r="EA11" i="2" s="1"/>
  <c r="EK7" i="18"/>
  <c r="EK11" i="2" s="1"/>
  <c r="EU7" i="18"/>
  <c r="EU11" i="2" s="1"/>
  <c r="FG7" i="18"/>
  <c r="FG11" i="2" s="1"/>
  <c r="FQ7" i="18"/>
  <c r="FQ11" i="2" s="1"/>
  <c r="GA7" i="18"/>
  <c r="GA11" i="2" s="1"/>
  <c r="GM7" i="18"/>
  <c r="GM11" i="2" s="1"/>
  <c r="GW7" i="18"/>
  <c r="GW11" i="2" s="1"/>
  <c r="HG7" i="18"/>
  <c r="HG11" i="2" s="1"/>
  <c r="HP7" i="18"/>
  <c r="HP11" i="2" s="1"/>
  <c r="HY7" i="18"/>
  <c r="HY11" i="2" s="1"/>
  <c r="II7" i="18"/>
  <c r="II11" i="2" s="1"/>
  <c r="N3" i="18"/>
  <c r="N7" i="2" s="1"/>
  <c r="LY3" i="18"/>
  <c r="LY7" i="2" s="1"/>
  <c r="EZ4" i="18"/>
  <c r="EZ8" i="2" s="1"/>
  <c r="JG4" i="18"/>
  <c r="JG8" i="2" s="1"/>
  <c r="LO4" i="18"/>
  <c r="LO8" i="2" s="1"/>
  <c r="AJ5" i="18"/>
  <c r="AJ9" i="2" s="1"/>
  <c r="CP5" i="18"/>
  <c r="CP9" i="2" s="1"/>
  <c r="ES5" i="18"/>
  <c r="ES9" i="2" s="1"/>
  <c r="GX5" i="18"/>
  <c r="GX9" i="2" s="1"/>
  <c r="JC5" i="18"/>
  <c r="JC9" i="2" s="1"/>
  <c r="KM5" i="18"/>
  <c r="KM9" i="2" s="1"/>
  <c r="LS5" i="18"/>
  <c r="LS9" i="2" s="1"/>
  <c r="O6" i="18"/>
  <c r="O10" i="2" s="1"/>
  <c r="AU6" i="18"/>
  <c r="AU10" i="2" s="1"/>
  <c r="BZ6" i="18"/>
  <c r="BZ10" i="2" s="1"/>
  <c r="CX6" i="18"/>
  <c r="CX10" i="2" s="1"/>
  <c r="DT6" i="18"/>
  <c r="DT10" i="2" s="1"/>
  <c r="EN6" i="18"/>
  <c r="EN10" i="2" s="1"/>
  <c r="FJ6" i="18"/>
  <c r="FJ10" i="2" s="1"/>
  <c r="GF6" i="18"/>
  <c r="GF10" i="2" s="1"/>
  <c r="GX6" i="18"/>
  <c r="GX10" i="2" s="1"/>
  <c r="HM6" i="18"/>
  <c r="HM10" i="2" s="1"/>
  <c r="IE6" i="18"/>
  <c r="IE10" i="2" s="1"/>
  <c r="IT6" i="18"/>
  <c r="IT10" i="2" s="1"/>
  <c r="JL6" i="18"/>
  <c r="JL10" i="2" s="1"/>
  <c r="KF6" i="18"/>
  <c r="KF10" i="2" s="1"/>
  <c r="KS6" i="18"/>
  <c r="KS10" i="2" s="1"/>
  <c r="LM6" i="18"/>
  <c r="LM10" i="2" s="1"/>
  <c r="MB6" i="18"/>
  <c r="MB10" i="2" s="1"/>
  <c r="J7" i="18"/>
  <c r="J11" i="2" s="1"/>
  <c r="AB7" i="18"/>
  <c r="AB11" i="2" s="1"/>
  <c r="AQ7" i="18"/>
  <c r="AQ11" i="2" s="1"/>
  <c r="BI7" i="18"/>
  <c r="BI11" i="2" s="1"/>
  <c r="BT7" i="18"/>
  <c r="BT11" i="2" s="1"/>
  <c r="CH7" i="18"/>
  <c r="CH11" i="2" s="1"/>
  <c r="CV7" i="18"/>
  <c r="CV11" i="2" s="1"/>
  <c r="DF7" i="18"/>
  <c r="DF11" i="2" s="1"/>
  <c r="DP7" i="18"/>
  <c r="DP11" i="2" s="1"/>
  <c r="EB7" i="18"/>
  <c r="EB11" i="2" s="1"/>
  <c r="EL7" i="18"/>
  <c r="EL11" i="2" s="1"/>
  <c r="EV7" i="18"/>
  <c r="EV11" i="2" s="1"/>
  <c r="FH7" i="18"/>
  <c r="FH11" i="2" s="1"/>
  <c r="CH3" i="18"/>
  <c r="CH7" i="2" s="1"/>
  <c r="AY4" i="18"/>
  <c r="AY8" i="2" s="1"/>
  <c r="GF4" i="18"/>
  <c r="GF8" i="2" s="1"/>
  <c r="JH4" i="18"/>
  <c r="JH8" i="2" s="1"/>
  <c r="LR4" i="18"/>
  <c r="LR8" i="2" s="1"/>
  <c r="AN5" i="18"/>
  <c r="AN9" i="2" s="1"/>
  <c r="CT3" i="18"/>
  <c r="CT7" i="2" s="1"/>
  <c r="EV5" i="18"/>
  <c r="EV9" i="2" s="1"/>
  <c r="LT5" i="18"/>
  <c r="LT9" i="2" s="1"/>
  <c r="CY6" i="18"/>
  <c r="CY10" i="2" s="1"/>
  <c r="GG6" i="18"/>
  <c r="GG10" i="2" s="1"/>
  <c r="IZ6" i="18"/>
  <c r="IZ10" i="2" s="1"/>
  <c r="LN6" i="18"/>
  <c r="LN10" i="2" s="1"/>
  <c r="AR7" i="18"/>
  <c r="AR11" i="2" s="1"/>
  <c r="CW7" i="18"/>
  <c r="CW11" i="2" s="1"/>
  <c r="EM7" i="18"/>
  <c r="EM11" i="2" s="1"/>
  <c r="FT7" i="18"/>
  <c r="FT11" i="2" s="1"/>
  <c r="GY7" i="18"/>
  <c r="GY11" i="2" s="1"/>
  <c r="IA7" i="18"/>
  <c r="IA11" i="2" s="1"/>
  <c r="IT7" i="18"/>
  <c r="IT11" i="2" s="1"/>
  <c r="JJ7" i="18"/>
  <c r="JJ11" i="2" s="1"/>
  <c r="JZ7" i="18"/>
  <c r="JZ11" i="2" s="1"/>
  <c r="KP7" i="18"/>
  <c r="KP11" i="2" s="1"/>
  <c r="LF7" i="18"/>
  <c r="LF11" i="2" s="1"/>
  <c r="LV7" i="18"/>
  <c r="LV11" i="2" s="1"/>
  <c r="B8" i="18"/>
  <c r="B12" i="2" s="1"/>
  <c r="R8" i="18"/>
  <c r="R12" i="2" s="1"/>
  <c r="AH8" i="18"/>
  <c r="AH12" i="2" s="1"/>
  <c r="AX8" i="18"/>
  <c r="AX12" i="2" s="1"/>
  <c r="BN8" i="18"/>
  <c r="BN12" i="2" s="1"/>
  <c r="CD8" i="18"/>
  <c r="CD12" i="2" s="1"/>
  <c r="CT8" i="18"/>
  <c r="CT12" i="2" s="1"/>
  <c r="DJ8" i="18"/>
  <c r="DJ12" i="2" s="1"/>
  <c r="DZ8" i="18"/>
  <c r="DZ12" i="2" s="1"/>
  <c r="EP8" i="18"/>
  <c r="EP12" i="2" s="1"/>
  <c r="FF8" i="18"/>
  <c r="FF12" i="2" s="1"/>
  <c r="FV8" i="18"/>
  <c r="FV12" i="2" s="1"/>
  <c r="GJ8" i="18"/>
  <c r="GJ12" i="2" s="1"/>
  <c r="GU8" i="18"/>
  <c r="GU12" i="2" s="1"/>
  <c r="HI8" i="18"/>
  <c r="HI12" i="2" s="1"/>
  <c r="HW8" i="18"/>
  <c r="HW12" i="2" s="1"/>
  <c r="IH8" i="18"/>
  <c r="IH12" i="2" s="1"/>
  <c r="IV8" i="18"/>
  <c r="IV12" i="2" s="1"/>
  <c r="JG8" i="18"/>
  <c r="JG12" i="2" s="1"/>
  <c r="JU8" i="18"/>
  <c r="JU12" i="2" s="1"/>
  <c r="KI8" i="18"/>
  <c r="KI12" i="2" s="1"/>
  <c r="KT8" i="18"/>
  <c r="KT12" i="2" s="1"/>
  <c r="LH8" i="18"/>
  <c r="LH12" i="2" s="1"/>
  <c r="LS8" i="18"/>
  <c r="LS12" i="2" s="1"/>
  <c r="MG8" i="18"/>
  <c r="MG12" i="2" s="1"/>
  <c r="K9" i="18"/>
  <c r="K13" i="2" s="1"/>
  <c r="V9" i="18"/>
  <c r="V13" i="2" s="1"/>
  <c r="AJ9" i="18"/>
  <c r="AJ13" i="2" s="1"/>
  <c r="AU9" i="18"/>
  <c r="AU13" i="2" s="1"/>
  <c r="BI9" i="18"/>
  <c r="BI13" i="2" s="1"/>
  <c r="BV9" i="18"/>
  <c r="BV13" i="2" s="1"/>
  <c r="CF9" i="18"/>
  <c r="CF13" i="2" s="1"/>
  <c r="CP9" i="18"/>
  <c r="CP13" i="2" s="1"/>
  <c r="DB9" i="18"/>
  <c r="DB13" i="2" s="1"/>
  <c r="DL9" i="18"/>
  <c r="DL13" i="2" s="1"/>
  <c r="DU9" i="18"/>
  <c r="DU13" i="2" s="1"/>
  <c r="ED9" i="18"/>
  <c r="ED13" i="2" s="1"/>
  <c r="EL9" i="18"/>
  <c r="EL13" i="2" s="1"/>
  <c r="ET9" i="18"/>
  <c r="ET13" i="2" s="1"/>
  <c r="FB9" i="18"/>
  <c r="FB13" i="2" s="1"/>
  <c r="FJ9" i="18"/>
  <c r="FJ13" i="2" s="1"/>
  <c r="FR9" i="18"/>
  <c r="FR13" i="2" s="1"/>
  <c r="FZ9" i="18"/>
  <c r="FZ13" i="2" s="1"/>
  <c r="GH9" i="18"/>
  <c r="GH13" i="2" s="1"/>
  <c r="GP9" i="18"/>
  <c r="GP13" i="2" s="1"/>
  <c r="GX9" i="18"/>
  <c r="GX13" i="2" s="1"/>
  <c r="HF9" i="18"/>
  <c r="HF13" i="2" s="1"/>
  <c r="HN9" i="18"/>
  <c r="HN13" i="2" s="1"/>
  <c r="HV9" i="18"/>
  <c r="HV13" i="2" s="1"/>
  <c r="ID9" i="18"/>
  <c r="ID13" i="2" s="1"/>
  <c r="IL9" i="18"/>
  <c r="IL13" i="2" s="1"/>
  <c r="IT9" i="18"/>
  <c r="IT13" i="2" s="1"/>
  <c r="JB9" i="18"/>
  <c r="JB13" i="2" s="1"/>
  <c r="JJ9" i="18"/>
  <c r="JJ13" i="2" s="1"/>
  <c r="JR9" i="18"/>
  <c r="JR13" i="2" s="1"/>
  <c r="JZ9" i="18"/>
  <c r="JZ13" i="2" s="1"/>
  <c r="KH9" i="18"/>
  <c r="KH13" i="2" s="1"/>
  <c r="KP9" i="18"/>
  <c r="KP13" i="2" s="1"/>
  <c r="KX9" i="18"/>
  <c r="KX13" i="2" s="1"/>
  <c r="LF9" i="18"/>
  <c r="LF13" i="2" s="1"/>
  <c r="LN9" i="18"/>
  <c r="LN13" i="2" s="1"/>
  <c r="LV9" i="18"/>
  <c r="LV13" i="2" s="1"/>
  <c r="MD9" i="18"/>
  <c r="MD13" i="2" s="1"/>
  <c r="B10" i="18"/>
  <c r="B14" i="2" s="1"/>
  <c r="J10" i="18"/>
  <c r="J14" i="2" s="1"/>
  <c r="R10" i="18"/>
  <c r="R14" i="2" s="1"/>
  <c r="Z10" i="18"/>
  <c r="Z14" i="2" s="1"/>
  <c r="AH10" i="18"/>
  <c r="AH14" i="2" s="1"/>
  <c r="AP10" i="18"/>
  <c r="AP14" i="2" s="1"/>
  <c r="AX10" i="18"/>
  <c r="AX14" i="2" s="1"/>
  <c r="BF10" i="18"/>
  <c r="BF14" i="2" s="1"/>
  <c r="BN10" i="18"/>
  <c r="BN14" i="2" s="1"/>
  <c r="BV10" i="18"/>
  <c r="BV14" i="2" s="1"/>
  <c r="CD10" i="18"/>
  <c r="CD14" i="2" s="1"/>
  <c r="CL10" i="18"/>
  <c r="CL14" i="2" s="1"/>
  <c r="CT10" i="18"/>
  <c r="CT14" i="2" s="1"/>
  <c r="DB10" i="18"/>
  <c r="DB14" i="2" s="1"/>
  <c r="DJ10" i="18"/>
  <c r="DJ14" i="2" s="1"/>
  <c r="DR10" i="18"/>
  <c r="DR14" i="2" s="1"/>
  <c r="DZ10" i="18"/>
  <c r="DZ14" i="2" s="1"/>
  <c r="EH10" i="18"/>
  <c r="EH14" i="2" s="1"/>
  <c r="EP10" i="18"/>
  <c r="EP14" i="2" s="1"/>
  <c r="EX10" i="18"/>
  <c r="EX14" i="2" s="1"/>
  <c r="FF10" i="18"/>
  <c r="FF14" i="2" s="1"/>
  <c r="FN10" i="18"/>
  <c r="FN14" i="2" s="1"/>
  <c r="FV10" i="18"/>
  <c r="FV14" i="2" s="1"/>
  <c r="GD10" i="18"/>
  <c r="GD14" i="2" s="1"/>
  <c r="GL10" i="18"/>
  <c r="GL14" i="2" s="1"/>
  <c r="GT10" i="18"/>
  <c r="GT14" i="2" s="1"/>
  <c r="HB10" i="18"/>
  <c r="HB14" i="2" s="1"/>
  <c r="HJ10" i="18"/>
  <c r="HJ14" i="2" s="1"/>
  <c r="HR10" i="18"/>
  <c r="HR14" i="2" s="1"/>
  <c r="HZ10" i="18"/>
  <c r="HZ14" i="2" s="1"/>
  <c r="IH10" i="18"/>
  <c r="IH14" i="2" s="1"/>
  <c r="IP10" i="18"/>
  <c r="IP14" i="2" s="1"/>
  <c r="IX10" i="18"/>
  <c r="IX14" i="2" s="1"/>
  <c r="JF10" i="18"/>
  <c r="JF14" i="2" s="1"/>
  <c r="JN10" i="18"/>
  <c r="JN14" i="2" s="1"/>
  <c r="JV10" i="18"/>
  <c r="JV14" i="2" s="1"/>
  <c r="KD10" i="18"/>
  <c r="KD14" i="2" s="1"/>
  <c r="KL10" i="18"/>
  <c r="KL14" i="2" s="1"/>
  <c r="KT10" i="18"/>
  <c r="KT14" i="2" s="1"/>
  <c r="LB10" i="18"/>
  <c r="LB14" i="2" s="1"/>
  <c r="LJ10" i="18"/>
  <c r="LJ14" i="2" s="1"/>
  <c r="LR10" i="18"/>
  <c r="LR14" i="2" s="1"/>
  <c r="LZ10" i="18"/>
  <c r="LZ14" i="2" s="1"/>
  <c r="MH10" i="18"/>
  <c r="MH14" i="2" s="1"/>
  <c r="F11" i="18"/>
  <c r="F15" i="2" s="1"/>
  <c r="N11" i="18"/>
  <c r="N15" i="2" s="1"/>
  <c r="V11" i="18"/>
  <c r="V15" i="2" s="1"/>
  <c r="AD11" i="18"/>
  <c r="AD15" i="2" s="1"/>
  <c r="AL11" i="18"/>
  <c r="AL15" i="2" s="1"/>
  <c r="AT11" i="18"/>
  <c r="AT15" i="2" s="1"/>
  <c r="BB11" i="18"/>
  <c r="BB15" i="2" s="1"/>
  <c r="BJ11" i="18"/>
  <c r="BJ15" i="2" s="1"/>
  <c r="BR11" i="18"/>
  <c r="BR15" i="2" s="1"/>
  <c r="BZ11" i="18"/>
  <c r="BZ15" i="2" s="1"/>
  <c r="CH11" i="18"/>
  <c r="CH15" i="2" s="1"/>
  <c r="CP11" i="18"/>
  <c r="CP15" i="2" s="1"/>
  <c r="CX11" i="18"/>
  <c r="CX15" i="2" s="1"/>
  <c r="DF11" i="18"/>
  <c r="DF15" i="2" s="1"/>
  <c r="DN11" i="18"/>
  <c r="DN15" i="2" s="1"/>
  <c r="DV11" i="18"/>
  <c r="DV15" i="2" s="1"/>
  <c r="ED11" i="18"/>
  <c r="ED15" i="2" s="1"/>
  <c r="EL11" i="18"/>
  <c r="EL15" i="2" s="1"/>
  <c r="ET11" i="18"/>
  <c r="ET15" i="2" s="1"/>
  <c r="FB11" i="18"/>
  <c r="FB15" i="2" s="1"/>
  <c r="FJ11" i="18"/>
  <c r="FJ15" i="2" s="1"/>
  <c r="FR11" i="18"/>
  <c r="FR15" i="2" s="1"/>
  <c r="FZ11" i="18"/>
  <c r="FZ15" i="2" s="1"/>
  <c r="GH11" i="18"/>
  <c r="GH15" i="2" s="1"/>
  <c r="GP11" i="18"/>
  <c r="GP15" i="2" s="1"/>
  <c r="GX11" i="18"/>
  <c r="GX15" i="2" s="1"/>
  <c r="HF11" i="18"/>
  <c r="HF15" i="2" s="1"/>
  <c r="HN11" i="18"/>
  <c r="HN15" i="2" s="1"/>
  <c r="HV11" i="18"/>
  <c r="HV15" i="2" s="1"/>
  <c r="ID11" i="18"/>
  <c r="ID15" i="2" s="1"/>
  <c r="IL11" i="18"/>
  <c r="IL15" i="2" s="1"/>
  <c r="IT11" i="18"/>
  <c r="IT15" i="2" s="1"/>
  <c r="JB11" i="18"/>
  <c r="JB15" i="2" s="1"/>
  <c r="JJ11" i="18"/>
  <c r="JJ15" i="2" s="1"/>
  <c r="JR11" i="18"/>
  <c r="JR15" i="2" s="1"/>
  <c r="JZ11" i="18"/>
  <c r="JZ15" i="2" s="1"/>
  <c r="KH11" i="18"/>
  <c r="KH15" i="2" s="1"/>
  <c r="KP11" i="18"/>
  <c r="KP15" i="2" s="1"/>
  <c r="KX11" i="18"/>
  <c r="KX15" i="2" s="1"/>
  <c r="LF11" i="18"/>
  <c r="LF15" i="2" s="1"/>
  <c r="LN11" i="18"/>
  <c r="LN15" i="2" s="1"/>
  <c r="LV11" i="18"/>
  <c r="LV15" i="2" s="1"/>
  <c r="MD11" i="18"/>
  <c r="MD15" i="2" s="1"/>
  <c r="B12" i="18"/>
  <c r="B16" i="2" s="1"/>
  <c r="BA4" i="18"/>
  <c r="BA8" i="2" s="1"/>
  <c r="FB5" i="18"/>
  <c r="FB9" i="2" s="1"/>
  <c r="LU5" i="18"/>
  <c r="LU9" i="2" s="1"/>
  <c r="CZ6" i="18"/>
  <c r="CZ10" i="2" s="1"/>
  <c r="GH6" i="18"/>
  <c r="GH10" i="2" s="1"/>
  <c r="JA6" i="18"/>
  <c r="JA10" i="2" s="1"/>
  <c r="LO6" i="18"/>
  <c r="LO10" i="2" s="1"/>
  <c r="AX7" i="18"/>
  <c r="AX11" i="2" s="1"/>
  <c r="CX7" i="18"/>
  <c r="CX11" i="2" s="1"/>
  <c r="EN7" i="18"/>
  <c r="EN11" i="2" s="1"/>
  <c r="GB7" i="18"/>
  <c r="GB11" i="2" s="1"/>
  <c r="GZ7" i="18"/>
  <c r="GZ11" i="2" s="1"/>
  <c r="IB7" i="18"/>
  <c r="IB11" i="2" s="1"/>
  <c r="IU7" i="18"/>
  <c r="IU11" i="2" s="1"/>
  <c r="JK7" i="18"/>
  <c r="JK11" i="2" s="1"/>
  <c r="KA7" i="18"/>
  <c r="KA11" i="2" s="1"/>
  <c r="KQ7" i="18"/>
  <c r="KQ11" i="2" s="1"/>
  <c r="LG7" i="18"/>
  <c r="LG11" i="2" s="1"/>
  <c r="LW7" i="18"/>
  <c r="LW11" i="2" s="1"/>
  <c r="C8" i="18"/>
  <c r="C12" i="2" s="1"/>
  <c r="S8" i="18"/>
  <c r="S12" i="2" s="1"/>
  <c r="AI8" i="18"/>
  <c r="AI12" i="2" s="1"/>
  <c r="AY8" i="18"/>
  <c r="AY12" i="2" s="1"/>
  <c r="BO8" i="18"/>
  <c r="BO12" i="2" s="1"/>
  <c r="CE8" i="18"/>
  <c r="CE12" i="2" s="1"/>
  <c r="CU8" i="18"/>
  <c r="CU12" i="2" s="1"/>
  <c r="DK8" i="18"/>
  <c r="DK12" i="2" s="1"/>
  <c r="EA8" i="18"/>
  <c r="EA12" i="2" s="1"/>
  <c r="EQ8" i="18"/>
  <c r="EQ12" i="2" s="1"/>
  <c r="FG8" i="18"/>
  <c r="FG12" i="2" s="1"/>
  <c r="FW8" i="18"/>
  <c r="FW12" i="2" s="1"/>
  <c r="GK8" i="18"/>
  <c r="GK12" i="2" s="1"/>
  <c r="GY8" i="18"/>
  <c r="GY12" i="2" s="1"/>
  <c r="HJ8" i="18"/>
  <c r="HJ12" i="2" s="1"/>
  <c r="HX8" i="18"/>
  <c r="HX12" i="2" s="1"/>
  <c r="II8" i="18"/>
  <c r="II12" i="2" s="1"/>
  <c r="IW8" i="18"/>
  <c r="IW12" i="2" s="1"/>
  <c r="JK8" i="18"/>
  <c r="JK12" i="2" s="1"/>
  <c r="JV8" i="18"/>
  <c r="JV12" i="2" s="1"/>
  <c r="KJ8" i="18"/>
  <c r="KJ12" i="2" s="1"/>
  <c r="KU8" i="18"/>
  <c r="KU12" i="2" s="1"/>
  <c r="LI8" i="18"/>
  <c r="LI12" i="2" s="1"/>
  <c r="LW8" i="18"/>
  <c r="LW12" i="2" s="1"/>
  <c r="MH8" i="18"/>
  <c r="MH12" i="2" s="1"/>
  <c r="L9" i="18"/>
  <c r="L13" i="2" s="1"/>
  <c r="W9" i="18"/>
  <c r="W13" i="2" s="1"/>
  <c r="AK9" i="18"/>
  <c r="AK13" i="2" s="1"/>
  <c r="AY9" i="18"/>
  <c r="AY13" i="2" s="1"/>
  <c r="BJ9" i="18"/>
  <c r="BJ13" i="2" s="1"/>
  <c r="BW9" i="18"/>
  <c r="BW13" i="2" s="1"/>
  <c r="CG9" i="18"/>
  <c r="CG13" i="2" s="1"/>
  <c r="CQ9" i="18"/>
  <c r="CQ13" i="2" s="1"/>
  <c r="DC9" i="18"/>
  <c r="DC13" i="2" s="1"/>
  <c r="DM9" i="18"/>
  <c r="DM13" i="2" s="1"/>
  <c r="DV9" i="18"/>
  <c r="DV13" i="2" s="1"/>
  <c r="EE9" i="18"/>
  <c r="EE13" i="2" s="1"/>
  <c r="EM9" i="18"/>
  <c r="EM13" i="2" s="1"/>
  <c r="EU9" i="18"/>
  <c r="EU13" i="2" s="1"/>
  <c r="FC9" i="18"/>
  <c r="FC13" i="2" s="1"/>
  <c r="FK9" i="18"/>
  <c r="FK13" i="2" s="1"/>
  <c r="FS9" i="18"/>
  <c r="FS13" i="2" s="1"/>
  <c r="GA9" i="18"/>
  <c r="GA13" i="2" s="1"/>
  <c r="GI9" i="18"/>
  <c r="GI13" i="2" s="1"/>
  <c r="GQ9" i="18"/>
  <c r="GQ13" i="2" s="1"/>
  <c r="GY9" i="18"/>
  <c r="GY13" i="2" s="1"/>
  <c r="HG9" i="18"/>
  <c r="HG13" i="2" s="1"/>
  <c r="HO9" i="18"/>
  <c r="HO13" i="2" s="1"/>
  <c r="HW9" i="18"/>
  <c r="HW13" i="2" s="1"/>
  <c r="IE9" i="18"/>
  <c r="IE13" i="2" s="1"/>
  <c r="IM9" i="18"/>
  <c r="IM13" i="2" s="1"/>
  <c r="IU9" i="18"/>
  <c r="IU13" i="2" s="1"/>
  <c r="JC9" i="18"/>
  <c r="JC13" i="2" s="1"/>
  <c r="JK9" i="18"/>
  <c r="JK13" i="2" s="1"/>
  <c r="JS9" i="18"/>
  <c r="JS13" i="2" s="1"/>
  <c r="KA9" i="18"/>
  <c r="KA13" i="2" s="1"/>
  <c r="KI9" i="18"/>
  <c r="KI13" i="2" s="1"/>
  <c r="KQ9" i="18"/>
  <c r="KQ13" i="2" s="1"/>
  <c r="KY9" i="18"/>
  <c r="KY13" i="2" s="1"/>
  <c r="LG9" i="18"/>
  <c r="LG13" i="2" s="1"/>
  <c r="LO9" i="18"/>
  <c r="LO13" i="2" s="1"/>
  <c r="LW9" i="18"/>
  <c r="LW13" i="2" s="1"/>
  <c r="ME9" i="18"/>
  <c r="ME13" i="2" s="1"/>
  <c r="C10" i="18"/>
  <c r="C14" i="2" s="1"/>
  <c r="K10" i="18"/>
  <c r="K14" i="2" s="1"/>
  <c r="S10" i="18"/>
  <c r="S14" i="2" s="1"/>
  <c r="AA10" i="18"/>
  <c r="AA14" i="2" s="1"/>
  <c r="AI10" i="18"/>
  <c r="AI14" i="2" s="1"/>
  <c r="AQ10" i="18"/>
  <c r="AQ14" i="2" s="1"/>
  <c r="AY10" i="18"/>
  <c r="AY14" i="2" s="1"/>
  <c r="BG10" i="18"/>
  <c r="BG14" i="2" s="1"/>
  <c r="BO10" i="18"/>
  <c r="BO14" i="2" s="1"/>
  <c r="BW10" i="18"/>
  <c r="BW14" i="2" s="1"/>
  <c r="CE10" i="18"/>
  <c r="CE14" i="2" s="1"/>
  <c r="CM10" i="18"/>
  <c r="CM14" i="2" s="1"/>
  <c r="CU10" i="18"/>
  <c r="CU14" i="2" s="1"/>
  <c r="DC10" i="18"/>
  <c r="DC14" i="2" s="1"/>
  <c r="DK10" i="18"/>
  <c r="DK14" i="2" s="1"/>
  <c r="DS10" i="18"/>
  <c r="DS14" i="2" s="1"/>
  <c r="EA10" i="18"/>
  <c r="EA14" i="2" s="1"/>
  <c r="EI10" i="18"/>
  <c r="EI14" i="2" s="1"/>
  <c r="EQ10" i="18"/>
  <c r="EQ14" i="2" s="1"/>
  <c r="EY10" i="18"/>
  <c r="EY14" i="2" s="1"/>
  <c r="FG10" i="18"/>
  <c r="FG14" i="2" s="1"/>
  <c r="FO10" i="18"/>
  <c r="FO14" i="2" s="1"/>
  <c r="FW10" i="18"/>
  <c r="FW14" i="2" s="1"/>
  <c r="GE10" i="18"/>
  <c r="GE14" i="2" s="1"/>
  <c r="GM10" i="18"/>
  <c r="GM14" i="2" s="1"/>
  <c r="GU10" i="18"/>
  <c r="GU14" i="2" s="1"/>
  <c r="HC10" i="18"/>
  <c r="HC14" i="2" s="1"/>
  <c r="HK10" i="18"/>
  <c r="HK14" i="2" s="1"/>
  <c r="HS10" i="18"/>
  <c r="HS14" i="2" s="1"/>
  <c r="IA10" i="18"/>
  <c r="IA14" i="2" s="1"/>
  <c r="II10" i="18"/>
  <c r="II14" i="2" s="1"/>
  <c r="IQ10" i="18"/>
  <c r="IQ14" i="2" s="1"/>
  <c r="IY10" i="18"/>
  <c r="IY14" i="2" s="1"/>
  <c r="JG10" i="18"/>
  <c r="JG14" i="2" s="1"/>
  <c r="JO10" i="18"/>
  <c r="JO14" i="2" s="1"/>
  <c r="JW10" i="18"/>
  <c r="JW14" i="2" s="1"/>
  <c r="KE10" i="18"/>
  <c r="KE14" i="2" s="1"/>
  <c r="KM10" i="18"/>
  <c r="KM14" i="2" s="1"/>
  <c r="KU10" i="18"/>
  <c r="KU14" i="2" s="1"/>
  <c r="LC10" i="18"/>
  <c r="LC14" i="2" s="1"/>
  <c r="LK10" i="18"/>
  <c r="LK14" i="2" s="1"/>
  <c r="LS10" i="18"/>
  <c r="LS14" i="2" s="1"/>
  <c r="MA10" i="18"/>
  <c r="MA14" i="2" s="1"/>
  <c r="MI10" i="18"/>
  <c r="MI14" i="2" s="1"/>
  <c r="G11" i="18"/>
  <c r="G15" i="2" s="1"/>
  <c r="O11" i="18"/>
  <c r="O15" i="2" s="1"/>
  <c r="W11" i="18"/>
  <c r="W15" i="2" s="1"/>
  <c r="AE11" i="18"/>
  <c r="AE15" i="2" s="1"/>
  <c r="AM11" i="18"/>
  <c r="AM15" i="2" s="1"/>
  <c r="AU11" i="18"/>
  <c r="AU15" i="2" s="1"/>
  <c r="BC11" i="18"/>
  <c r="BC15" i="2" s="1"/>
  <c r="BK11" i="18"/>
  <c r="BK15" i="2" s="1"/>
  <c r="BS11" i="18"/>
  <c r="BS15" i="2" s="1"/>
  <c r="CA11" i="18"/>
  <c r="CA15" i="2" s="1"/>
  <c r="CI11" i="18"/>
  <c r="CI15" i="2" s="1"/>
  <c r="CQ11" i="18"/>
  <c r="CQ15" i="2" s="1"/>
  <c r="CY11" i="18"/>
  <c r="CY15" i="2" s="1"/>
  <c r="DG11" i="18"/>
  <c r="DG15" i="2" s="1"/>
  <c r="DO11" i="18"/>
  <c r="DO15" i="2" s="1"/>
  <c r="DW11" i="18"/>
  <c r="DW15" i="2" s="1"/>
  <c r="EE11" i="18"/>
  <c r="EE15" i="2" s="1"/>
  <c r="EM11" i="18"/>
  <c r="EM15" i="2" s="1"/>
  <c r="EU11" i="18"/>
  <c r="EU15" i="2" s="1"/>
  <c r="FC11" i="18"/>
  <c r="FC15" i="2" s="1"/>
  <c r="FK11" i="18"/>
  <c r="FK15" i="2" s="1"/>
  <c r="FS11" i="18"/>
  <c r="FS15" i="2" s="1"/>
  <c r="GA11" i="18"/>
  <c r="GA15" i="2" s="1"/>
  <c r="GI11" i="18"/>
  <c r="GI15" i="2" s="1"/>
  <c r="GQ11" i="18"/>
  <c r="GQ15" i="2" s="1"/>
  <c r="GY11" i="18"/>
  <c r="GY15" i="2" s="1"/>
  <c r="HG11" i="18"/>
  <c r="HG15" i="2" s="1"/>
  <c r="HO11" i="18"/>
  <c r="HO15" i="2" s="1"/>
  <c r="HW11" i="18"/>
  <c r="HW15" i="2" s="1"/>
  <c r="IE11" i="18"/>
  <c r="IE15" i="2" s="1"/>
  <c r="IM11" i="18"/>
  <c r="IM15" i="2" s="1"/>
  <c r="IU11" i="18"/>
  <c r="IU15" i="2" s="1"/>
  <c r="JC11" i="18"/>
  <c r="JC15" i="2" s="1"/>
  <c r="JK11" i="18"/>
  <c r="JK15" i="2" s="1"/>
  <c r="JS11" i="18"/>
  <c r="JS15" i="2" s="1"/>
  <c r="KA11" i="18"/>
  <c r="KA15" i="2" s="1"/>
  <c r="KI11" i="18"/>
  <c r="KI15" i="2" s="1"/>
  <c r="KQ11" i="18"/>
  <c r="KQ15" i="2" s="1"/>
  <c r="KY11" i="18"/>
  <c r="KY15" i="2" s="1"/>
  <c r="LG11" i="18"/>
  <c r="LG15" i="2" s="1"/>
  <c r="LO11" i="18"/>
  <c r="LO15" i="2" s="1"/>
  <c r="LW11" i="18"/>
  <c r="LW15" i="2" s="1"/>
  <c r="ME11" i="18"/>
  <c r="ME15" i="2" s="1"/>
  <c r="C12" i="18"/>
  <c r="C16" i="2" s="1"/>
  <c r="GN4" i="18"/>
  <c r="GN8" i="2" s="1"/>
  <c r="HD5" i="18"/>
  <c r="HD9" i="2" s="1"/>
  <c r="P6" i="18"/>
  <c r="P10" i="2" s="1"/>
  <c r="DU6" i="18"/>
  <c r="DU10" i="2" s="1"/>
  <c r="GY6" i="18"/>
  <c r="GY10" i="2" s="1"/>
  <c r="JM6" i="18"/>
  <c r="JM10" i="2" s="1"/>
  <c r="MF6" i="18"/>
  <c r="MF10" i="2" s="1"/>
  <c r="BJ7" i="18"/>
  <c r="BJ11" i="2" s="1"/>
  <c r="DG7" i="18"/>
  <c r="DG11" i="2" s="1"/>
  <c r="EY7" i="18"/>
  <c r="EY11" i="2" s="1"/>
  <c r="GE7" i="18"/>
  <c r="GE11" i="2" s="1"/>
  <c r="HH7" i="18"/>
  <c r="HH11" i="2" s="1"/>
  <c r="IC7" i="18"/>
  <c r="IC11" i="2" s="1"/>
  <c r="IZ7" i="18"/>
  <c r="IZ11" i="2" s="1"/>
  <c r="JP7" i="18"/>
  <c r="JP11" i="2" s="1"/>
  <c r="KF7" i="18"/>
  <c r="KF11" i="2" s="1"/>
  <c r="KV7" i="18"/>
  <c r="KV11" i="2" s="1"/>
  <c r="LL7" i="18"/>
  <c r="LL11" i="2" s="1"/>
  <c r="MB7" i="18"/>
  <c r="MB11" i="2" s="1"/>
  <c r="H8" i="18"/>
  <c r="H12" i="2" s="1"/>
  <c r="X8" i="18"/>
  <c r="X12" i="2" s="1"/>
  <c r="AN8" i="18"/>
  <c r="AN12" i="2" s="1"/>
  <c r="BD8" i="18"/>
  <c r="BD12" i="2" s="1"/>
  <c r="BT8" i="18"/>
  <c r="BT12" i="2" s="1"/>
  <c r="CJ8" i="18"/>
  <c r="CJ12" i="2" s="1"/>
  <c r="CZ8" i="18"/>
  <c r="CZ12" i="2" s="1"/>
  <c r="DP8" i="18"/>
  <c r="DP12" i="2" s="1"/>
  <c r="EF8" i="18"/>
  <c r="EF12" i="2" s="1"/>
  <c r="EV8" i="18"/>
  <c r="EV12" i="2" s="1"/>
  <c r="FL8" i="18"/>
  <c r="FL12" i="2" s="1"/>
  <c r="GA8" i="18"/>
  <c r="GA12" i="2" s="1"/>
  <c r="GL8" i="18"/>
  <c r="GL12" i="2" s="1"/>
  <c r="GZ8" i="18"/>
  <c r="GZ12" i="2" s="1"/>
  <c r="HK8" i="18"/>
  <c r="HK12" i="2" s="1"/>
  <c r="HY8" i="18"/>
  <c r="HY12" i="2" s="1"/>
  <c r="IM8" i="18"/>
  <c r="IM12" i="2" s="1"/>
  <c r="IX8" i="18"/>
  <c r="IX12" i="2" s="1"/>
  <c r="JL8" i="18"/>
  <c r="JL12" i="2" s="1"/>
  <c r="JW8" i="18"/>
  <c r="JW12" i="2" s="1"/>
  <c r="KK8" i="18"/>
  <c r="KK12" i="2" s="1"/>
  <c r="KY8" i="18"/>
  <c r="KY12" i="2" s="1"/>
  <c r="LJ8" i="18"/>
  <c r="LJ12" i="2" s="1"/>
  <c r="LX8" i="18"/>
  <c r="LX12" i="2" s="1"/>
  <c r="MI8" i="18"/>
  <c r="MI12" i="2" s="1"/>
  <c r="M9" i="18"/>
  <c r="M13" i="2" s="1"/>
  <c r="AA9" i="18"/>
  <c r="AA13" i="2" s="1"/>
  <c r="AL9" i="18"/>
  <c r="AL13" i="2" s="1"/>
  <c r="AZ9" i="18"/>
  <c r="AZ13" i="2" s="1"/>
  <c r="BK9" i="18"/>
  <c r="BK13" i="2" s="1"/>
  <c r="BX9" i="18"/>
  <c r="BX13" i="2" s="1"/>
  <c r="CH9" i="18"/>
  <c r="CH13" i="2" s="1"/>
  <c r="CT9" i="18"/>
  <c r="CT13" i="2" s="1"/>
  <c r="DD9" i="18"/>
  <c r="DD13" i="2" s="1"/>
  <c r="DN9" i="18"/>
  <c r="DN13" i="2" s="1"/>
  <c r="DW9" i="18"/>
  <c r="DW13" i="2" s="1"/>
  <c r="EF9" i="18"/>
  <c r="EF13" i="2" s="1"/>
  <c r="EN9" i="18"/>
  <c r="EN13" i="2" s="1"/>
  <c r="EV9" i="18"/>
  <c r="EV13" i="2" s="1"/>
  <c r="FD9" i="18"/>
  <c r="FD13" i="2" s="1"/>
  <c r="FL9" i="18"/>
  <c r="FL13" i="2" s="1"/>
  <c r="FT9" i="18"/>
  <c r="FT13" i="2" s="1"/>
  <c r="GB9" i="18"/>
  <c r="GB13" i="2" s="1"/>
  <c r="GJ9" i="18"/>
  <c r="GJ13" i="2" s="1"/>
  <c r="GR9" i="18"/>
  <c r="GR13" i="2" s="1"/>
  <c r="GZ9" i="18"/>
  <c r="GZ13" i="2" s="1"/>
  <c r="HH9" i="18"/>
  <c r="HH13" i="2" s="1"/>
  <c r="HP9" i="18"/>
  <c r="HP13" i="2" s="1"/>
  <c r="HX9" i="18"/>
  <c r="HX13" i="2" s="1"/>
  <c r="IF9" i="18"/>
  <c r="IF13" i="2" s="1"/>
  <c r="IN9" i="18"/>
  <c r="IN13" i="2" s="1"/>
  <c r="IV9" i="18"/>
  <c r="IV13" i="2" s="1"/>
  <c r="JD9" i="18"/>
  <c r="JD13" i="2" s="1"/>
  <c r="JL9" i="18"/>
  <c r="JL13" i="2" s="1"/>
  <c r="JT9" i="18"/>
  <c r="JT13" i="2" s="1"/>
  <c r="KB9" i="18"/>
  <c r="KB13" i="2" s="1"/>
  <c r="KJ9" i="18"/>
  <c r="KJ13" i="2" s="1"/>
  <c r="KR9" i="18"/>
  <c r="KR13" i="2" s="1"/>
  <c r="KZ9" i="18"/>
  <c r="KZ13" i="2" s="1"/>
  <c r="LH9" i="18"/>
  <c r="LH13" i="2" s="1"/>
  <c r="LP9" i="18"/>
  <c r="LP13" i="2" s="1"/>
  <c r="LX9" i="18"/>
  <c r="LX13" i="2" s="1"/>
  <c r="MF9" i="18"/>
  <c r="MF13" i="2" s="1"/>
  <c r="D10" i="18"/>
  <c r="D14" i="2" s="1"/>
  <c r="L10" i="18"/>
  <c r="L14" i="2" s="1"/>
  <c r="T10" i="18"/>
  <c r="T14" i="2" s="1"/>
  <c r="AB10" i="18"/>
  <c r="AB14" i="2" s="1"/>
  <c r="AJ10" i="18"/>
  <c r="AJ14" i="2" s="1"/>
  <c r="AR10" i="18"/>
  <c r="AR14" i="2" s="1"/>
  <c r="AZ10" i="18"/>
  <c r="AZ14" i="2" s="1"/>
  <c r="BH10" i="18"/>
  <c r="BH14" i="2" s="1"/>
  <c r="BP10" i="18"/>
  <c r="BP14" i="2" s="1"/>
  <c r="BX10" i="18"/>
  <c r="BX14" i="2" s="1"/>
  <c r="CF10" i="18"/>
  <c r="CF14" i="2" s="1"/>
  <c r="CN10" i="18"/>
  <c r="CN14" i="2" s="1"/>
  <c r="CV10" i="18"/>
  <c r="CV14" i="2" s="1"/>
  <c r="DD10" i="18"/>
  <c r="DD14" i="2" s="1"/>
  <c r="DL10" i="18"/>
  <c r="DL14" i="2" s="1"/>
  <c r="DT10" i="18"/>
  <c r="DT14" i="2" s="1"/>
  <c r="EB10" i="18"/>
  <c r="EB14" i="2" s="1"/>
  <c r="EJ10" i="18"/>
  <c r="EJ14" i="2" s="1"/>
  <c r="ER10" i="18"/>
  <c r="ER14" i="2" s="1"/>
  <c r="EZ10" i="18"/>
  <c r="EZ14" i="2" s="1"/>
  <c r="FH10" i="18"/>
  <c r="FH14" i="2" s="1"/>
  <c r="FP10" i="18"/>
  <c r="FP14" i="2" s="1"/>
  <c r="FX10" i="18"/>
  <c r="FX14" i="2" s="1"/>
  <c r="GF10" i="18"/>
  <c r="GF14" i="2" s="1"/>
  <c r="GN10" i="18"/>
  <c r="GN14" i="2" s="1"/>
  <c r="GV10" i="18"/>
  <c r="GV14" i="2" s="1"/>
  <c r="HD10" i="18"/>
  <c r="HD14" i="2" s="1"/>
  <c r="HL10" i="18"/>
  <c r="HL14" i="2" s="1"/>
  <c r="HT10" i="18"/>
  <c r="HT14" i="2" s="1"/>
  <c r="IB10" i="18"/>
  <c r="IB14" i="2" s="1"/>
  <c r="IJ10" i="18"/>
  <c r="IJ14" i="2" s="1"/>
  <c r="IR10" i="18"/>
  <c r="IR14" i="2" s="1"/>
  <c r="IZ10" i="18"/>
  <c r="IZ14" i="2" s="1"/>
  <c r="JH10" i="18"/>
  <c r="JH14" i="2" s="1"/>
  <c r="JP10" i="18"/>
  <c r="JP14" i="2" s="1"/>
  <c r="JX10" i="18"/>
  <c r="JX14" i="2" s="1"/>
  <c r="KF10" i="18"/>
  <c r="KF14" i="2" s="1"/>
  <c r="KN10" i="18"/>
  <c r="KN14" i="2" s="1"/>
  <c r="KV10" i="18"/>
  <c r="KV14" i="2" s="1"/>
  <c r="LD10" i="18"/>
  <c r="LD14" i="2" s="1"/>
  <c r="LL10" i="18"/>
  <c r="LL14" i="2" s="1"/>
  <c r="LT10" i="18"/>
  <c r="LT14" i="2" s="1"/>
  <c r="MB10" i="18"/>
  <c r="MB14" i="2" s="1"/>
  <c r="MJ10" i="18"/>
  <c r="MJ14" i="2" s="1"/>
  <c r="H11" i="18"/>
  <c r="H15" i="2" s="1"/>
  <c r="P11" i="18"/>
  <c r="P15" i="2" s="1"/>
  <c r="X11" i="18"/>
  <c r="X15" i="2" s="1"/>
  <c r="AF11" i="18"/>
  <c r="AF15" i="2" s="1"/>
  <c r="AN11" i="18"/>
  <c r="AN15" i="2" s="1"/>
  <c r="AV11" i="18"/>
  <c r="AV15" i="2" s="1"/>
  <c r="BD11" i="18"/>
  <c r="BD15" i="2" s="1"/>
  <c r="BL11" i="18"/>
  <c r="BL15" i="2" s="1"/>
  <c r="BT11" i="18"/>
  <c r="BT15" i="2" s="1"/>
  <c r="CB11" i="18"/>
  <c r="CB15" i="2" s="1"/>
  <c r="CJ11" i="18"/>
  <c r="CJ15" i="2" s="1"/>
  <c r="CR11" i="18"/>
  <c r="CR15" i="2" s="1"/>
  <c r="CZ11" i="18"/>
  <c r="CZ15" i="2" s="1"/>
  <c r="DH11" i="18"/>
  <c r="DH15" i="2" s="1"/>
  <c r="DP11" i="18"/>
  <c r="DP15" i="2" s="1"/>
  <c r="DX11" i="18"/>
  <c r="DX15" i="2" s="1"/>
  <c r="EF11" i="18"/>
  <c r="EF15" i="2" s="1"/>
  <c r="EN11" i="18"/>
  <c r="EN15" i="2" s="1"/>
  <c r="EV11" i="18"/>
  <c r="EV15" i="2" s="1"/>
  <c r="FD11" i="18"/>
  <c r="FD15" i="2" s="1"/>
  <c r="FL11" i="18"/>
  <c r="FL15" i="2" s="1"/>
  <c r="FT11" i="18"/>
  <c r="FT15" i="2" s="1"/>
  <c r="GB11" i="18"/>
  <c r="GB15" i="2" s="1"/>
  <c r="GJ11" i="18"/>
  <c r="GJ15" i="2" s="1"/>
  <c r="GR11" i="18"/>
  <c r="GR15" i="2" s="1"/>
  <c r="GZ11" i="18"/>
  <c r="GZ15" i="2" s="1"/>
  <c r="HH11" i="18"/>
  <c r="HH15" i="2" s="1"/>
  <c r="HP11" i="18"/>
  <c r="HP15" i="2" s="1"/>
  <c r="HX11" i="18"/>
  <c r="HX15" i="2" s="1"/>
  <c r="IF11" i="18"/>
  <c r="IF15" i="2" s="1"/>
  <c r="IN11" i="18"/>
  <c r="IN15" i="2" s="1"/>
  <c r="IV11" i="18"/>
  <c r="IV15" i="2" s="1"/>
  <c r="JD11" i="18"/>
  <c r="JD15" i="2" s="1"/>
  <c r="JL11" i="18"/>
  <c r="JL15" i="2" s="1"/>
  <c r="JT11" i="18"/>
  <c r="JT15" i="2" s="1"/>
  <c r="KB11" i="18"/>
  <c r="KB15" i="2" s="1"/>
  <c r="KJ11" i="18"/>
  <c r="KJ15" i="2" s="1"/>
  <c r="KR11" i="18"/>
  <c r="KR15" i="2" s="1"/>
  <c r="KZ11" i="18"/>
  <c r="KZ15" i="2" s="1"/>
  <c r="JN4" i="18"/>
  <c r="JN8" i="2" s="1"/>
  <c r="HE5" i="18"/>
  <c r="HE9" i="2" s="1"/>
  <c r="Q6" i="18"/>
  <c r="Q10" i="2" s="1"/>
  <c r="DV6" i="18"/>
  <c r="DV10" i="2" s="1"/>
  <c r="GZ6" i="18"/>
  <c r="GZ10" i="2" s="1"/>
  <c r="JP6" i="18"/>
  <c r="JP10" i="2" s="1"/>
  <c r="MG6" i="18"/>
  <c r="MG10" i="2" s="1"/>
  <c r="BK7" i="18"/>
  <c r="BK11" i="2" s="1"/>
  <c r="DH7" i="18"/>
  <c r="DH11" i="2" s="1"/>
  <c r="EZ7" i="18"/>
  <c r="EZ11" i="2" s="1"/>
  <c r="GF7" i="18"/>
  <c r="GF11" i="2" s="1"/>
  <c r="HI7" i="18"/>
  <c r="HI11" i="2" s="1"/>
  <c r="IJ7" i="18"/>
  <c r="IJ11" i="2" s="1"/>
  <c r="JA7" i="18"/>
  <c r="JA11" i="2" s="1"/>
  <c r="JQ7" i="18"/>
  <c r="JQ11" i="2" s="1"/>
  <c r="KG7" i="18"/>
  <c r="KG11" i="2" s="1"/>
  <c r="KW7" i="18"/>
  <c r="KW11" i="2" s="1"/>
  <c r="LM7" i="18"/>
  <c r="LM11" i="2" s="1"/>
  <c r="MC7" i="18"/>
  <c r="MC11" i="2" s="1"/>
  <c r="I8" i="18"/>
  <c r="I12" i="2" s="1"/>
  <c r="Y8" i="18"/>
  <c r="Y12" i="2" s="1"/>
  <c r="AO8" i="18"/>
  <c r="AO12" i="2" s="1"/>
  <c r="BE8" i="18"/>
  <c r="BE12" i="2" s="1"/>
  <c r="BU8" i="18"/>
  <c r="BU12" i="2" s="1"/>
  <c r="CK8" i="18"/>
  <c r="CK12" i="2" s="1"/>
  <c r="DA8" i="18"/>
  <c r="DA12" i="2" s="1"/>
  <c r="DQ8" i="18"/>
  <c r="DQ12" i="2" s="1"/>
  <c r="EG8" i="18"/>
  <c r="EG12" i="2" s="1"/>
  <c r="EW8" i="18"/>
  <c r="EW12" i="2" s="1"/>
  <c r="FM8" i="18"/>
  <c r="FM12" i="2" s="1"/>
  <c r="GB8" i="18"/>
  <c r="GB12" i="2" s="1"/>
  <c r="GM8" i="18"/>
  <c r="GM12" i="2" s="1"/>
  <c r="HA8" i="18"/>
  <c r="HA12" i="2" s="1"/>
  <c r="HO8" i="18"/>
  <c r="HO12" i="2" s="1"/>
  <c r="HZ8" i="18"/>
  <c r="HZ12" i="2" s="1"/>
  <c r="IN8" i="18"/>
  <c r="IN12" i="2" s="1"/>
  <c r="IY8" i="18"/>
  <c r="IY12" i="2" s="1"/>
  <c r="JM8" i="18"/>
  <c r="JM12" i="2" s="1"/>
  <c r="KA8" i="18"/>
  <c r="KA12" i="2" s="1"/>
  <c r="KL8" i="18"/>
  <c r="KL12" i="2" s="1"/>
  <c r="KZ8" i="18"/>
  <c r="KZ12" i="2" s="1"/>
  <c r="LK8" i="18"/>
  <c r="LK12" i="2" s="1"/>
  <c r="LY8" i="18"/>
  <c r="LY12" i="2" s="1"/>
  <c r="C9" i="18"/>
  <c r="C13" i="2" s="1"/>
  <c r="N9" i="18"/>
  <c r="N13" i="2" s="1"/>
  <c r="AB9" i="18"/>
  <c r="AB13" i="2" s="1"/>
  <c r="AM9" i="18"/>
  <c r="AM13" i="2" s="1"/>
  <c r="BA9" i="18"/>
  <c r="BA13" i="2" s="1"/>
  <c r="BO9" i="18"/>
  <c r="BO13" i="2" s="1"/>
  <c r="BY9" i="18"/>
  <c r="BY13" i="2" s="1"/>
  <c r="CI9" i="18"/>
  <c r="CI13" i="2" s="1"/>
  <c r="CU9" i="18"/>
  <c r="CU13" i="2" s="1"/>
  <c r="DE9" i="18"/>
  <c r="DE13" i="2" s="1"/>
  <c r="DO9" i="18"/>
  <c r="DO13" i="2" s="1"/>
  <c r="DX9" i="18"/>
  <c r="DX13" i="2" s="1"/>
  <c r="EG9" i="18"/>
  <c r="EG13" i="2" s="1"/>
  <c r="EO9" i="18"/>
  <c r="EO13" i="2" s="1"/>
  <c r="EW9" i="18"/>
  <c r="EW13" i="2" s="1"/>
  <c r="FE9" i="18"/>
  <c r="FE13" i="2" s="1"/>
  <c r="FM9" i="18"/>
  <c r="FM13" i="2" s="1"/>
  <c r="FU9" i="18"/>
  <c r="FU13" i="2" s="1"/>
  <c r="GC9" i="18"/>
  <c r="GC13" i="2" s="1"/>
  <c r="GK9" i="18"/>
  <c r="GK13" i="2" s="1"/>
  <c r="GS9" i="18"/>
  <c r="GS13" i="2" s="1"/>
  <c r="HA9" i="18"/>
  <c r="HA13" i="2" s="1"/>
  <c r="HI9" i="18"/>
  <c r="HI13" i="2" s="1"/>
  <c r="HQ9" i="18"/>
  <c r="HQ13" i="2" s="1"/>
  <c r="HY9" i="18"/>
  <c r="HY13" i="2" s="1"/>
  <c r="IG9" i="18"/>
  <c r="IG13" i="2" s="1"/>
  <c r="IO9" i="18"/>
  <c r="IO13" i="2" s="1"/>
  <c r="IW9" i="18"/>
  <c r="IW13" i="2" s="1"/>
  <c r="JE9" i="18"/>
  <c r="JE13" i="2" s="1"/>
  <c r="JM9" i="18"/>
  <c r="JM13" i="2" s="1"/>
  <c r="JU9" i="18"/>
  <c r="JU13" i="2" s="1"/>
  <c r="KC9" i="18"/>
  <c r="KC13" i="2" s="1"/>
  <c r="KK9" i="18"/>
  <c r="KK13" i="2" s="1"/>
  <c r="KS9" i="18"/>
  <c r="KS13" i="2" s="1"/>
  <c r="LA9" i="18"/>
  <c r="LA13" i="2" s="1"/>
  <c r="LI9" i="18"/>
  <c r="LI13" i="2" s="1"/>
  <c r="LQ9" i="18"/>
  <c r="LQ13" i="2" s="1"/>
  <c r="LY9" i="18"/>
  <c r="LY13" i="2" s="1"/>
  <c r="MG9" i="18"/>
  <c r="MG13" i="2" s="1"/>
  <c r="E10" i="18"/>
  <c r="E14" i="2" s="1"/>
  <c r="M10" i="18"/>
  <c r="M14" i="2" s="1"/>
  <c r="U10" i="18"/>
  <c r="U14" i="2" s="1"/>
  <c r="AC10" i="18"/>
  <c r="AC14" i="2" s="1"/>
  <c r="AK10" i="18"/>
  <c r="AK14" i="2" s="1"/>
  <c r="AS10" i="18"/>
  <c r="AS14" i="2" s="1"/>
  <c r="BA10" i="18"/>
  <c r="BA14" i="2" s="1"/>
  <c r="BI10" i="18"/>
  <c r="BI14" i="2" s="1"/>
  <c r="BQ10" i="18"/>
  <c r="BQ14" i="2" s="1"/>
  <c r="BY10" i="18"/>
  <c r="BY14" i="2" s="1"/>
  <c r="CG10" i="18"/>
  <c r="CG14" i="2" s="1"/>
  <c r="CO10" i="18"/>
  <c r="CO14" i="2" s="1"/>
  <c r="CW10" i="18"/>
  <c r="CW14" i="2" s="1"/>
  <c r="DE10" i="18"/>
  <c r="DE14" i="2" s="1"/>
  <c r="DM10" i="18"/>
  <c r="DM14" i="2" s="1"/>
  <c r="DU10" i="18"/>
  <c r="DU14" i="2" s="1"/>
  <c r="EC10" i="18"/>
  <c r="EC14" i="2" s="1"/>
  <c r="EK10" i="18"/>
  <c r="EK14" i="2" s="1"/>
  <c r="ES10" i="18"/>
  <c r="ES14" i="2" s="1"/>
  <c r="FA10" i="18"/>
  <c r="FA14" i="2" s="1"/>
  <c r="FI10" i="18"/>
  <c r="FI14" i="2" s="1"/>
  <c r="FQ10" i="18"/>
  <c r="FQ14" i="2" s="1"/>
  <c r="FY10" i="18"/>
  <c r="FY14" i="2" s="1"/>
  <c r="GG10" i="18"/>
  <c r="GG14" i="2" s="1"/>
  <c r="GO10" i="18"/>
  <c r="GO14" i="2" s="1"/>
  <c r="GW10" i="18"/>
  <c r="GW14" i="2" s="1"/>
  <c r="HE10" i="18"/>
  <c r="HE14" i="2" s="1"/>
  <c r="HM10" i="18"/>
  <c r="HM14" i="2" s="1"/>
  <c r="HU10" i="18"/>
  <c r="HU14" i="2" s="1"/>
  <c r="IC10" i="18"/>
  <c r="IC14" i="2" s="1"/>
  <c r="IK10" i="18"/>
  <c r="IK14" i="2" s="1"/>
  <c r="IS10" i="18"/>
  <c r="IS14" i="2" s="1"/>
  <c r="JA10" i="18"/>
  <c r="JA14" i="2" s="1"/>
  <c r="JI10" i="18"/>
  <c r="JI14" i="2" s="1"/>
  <c r="JQ10" i="18"/>
  <c r="JQ14" i="2" s="1"/>
  <c r="JY10" i="18"/>
  <c r="JY14" i="2" s="1"/>
  <c r="KG10" i="18"/>
  <c r="KG14" i="2" s="1"/>
  <c r="KO10" i="18"/>
  <c r="KO14" i="2" s="1"/>
  <c r="KW10" i="18"/>
  <c r="KW14" i="2" s="1"/>
  <c r="LE10" i="18"/>
  <c r="LE14" i="2" s="1"/>
  <c r="LM10" i="18"/>
  <c r="LM14" i="2" s="1"/>
  <c r="LU10" i="18"/>
  <c r="LU14" i="2" s="1"/>
  <c r="MC10" i="18"/>
  <c r="MC14" i="2" s="1"/>
  <c r="MK10" i="18"/>
  <c r="MK14" i="2" s="1"/>
  <c r="I11" i="18"/>
  <c r="I15" i="2" s="1"/>
  <c r="Q11" i="18"/>
  <c r="Q15" i="2" s="1"/>
  <c r="Y11" i="18"/>
  <c r="Y15" i="2" s="1"/>
  <c r="AG11" i="18"/>
  <c r="AG15" i="2" s="1"/>
  <c r="AO11" i="18"/>
  <c r="AO15" i="2" s="1"/>
  <c r="AW11" i="18"/>
  <c r="AW15" i="2" s="1"/>
  <c r="BE11" i="18"/>
  <c r="BE15" i="2" s="1"/>
  <c r="BM11" i="18"/>
  <c r="BM15" i="2" s="1"/>
  <c r="BU11" i="18"/>
  <c r="BU15" i="2" s="1"/>
  <c r="CC11" i="18"/>
  <c r="CC15" i="2" s="1"/>
  <c r="CK11" i="18"/>
  <c r="CK15" i="2" s="1"/>
  <c r="CS11" i="18"/>
  <c r="CS15" i="2" s="1"/>
  <c r="DA11" i="18"/>
  <c r="DA15" i="2" s="1"/>
  <c r="DI11" i="18"/>
  <c r="DI15" i="2" s="1"/>
  <c r="DQ11" i="18"/>
  <c r="DQ15" i="2" s="1"/>
  <c r="DY11" i="18"/>
  <c r="DY15" i="2" s="1"/>
  <c r="EG11" i="18"/>
  <c r="EG15" i="2" s="1"/>
  <c r="EO11" i="18"/>
  <c r="EO15" i="2" s="1"/>
  <c r="EW11" i="18"/>
  <c r="EW15" i="2" s="1"/>
  <c r="FE11" i="18"/>
  <c r="FE15" i="2" s="1"/>
  <c r="FM11" i="18"/>
  <c r="FM15" i="2" s="1"/>
  <c r="FU11" i="18"/>
  <c r="FU15" i="2" s="1"/>
  <c r="GC11" i="18"/>
  <c r="GC15" i="2" s="1"/>
  <c r="GK11" i="18"/>
  <c r="GK15" i="2" s="1"/>
  <c r="LX4" i="18"/>
  <c r="LX8" i="2" s="1"/>
  <c r="JD5" i="18"/>
  <c r="JD9" i="2" s="1"/>
  <c r="AV6" i="18"/>
  <c r="AV10" i="2" s="1"/>
  <c r="EO6" i="18"/>
  <c r="EO10" i="2" s="1"/>
  <c r="HN6" i="18"/>
  <c r="HN10" i="2" s="1"/>
  <c r="KG6" i="18"/>
  <c r="KG10" i="2" s="1"/>
  <c r="K7" i="18"/>
  <c r="K11" i="2" s="1"/>
  <c r="BX7" i="18"/>
  <c r="BX11" i="2" s="1"/>
  <c r="DS7" i="18"/>
  <c r="DS11" i="2" s="1"/>
  <c r="FI7" i="18"/>
  <c r="FI11" i="2" s="1"/>
  <c r="GN7" i="18"/>
  <c r="GN11" i="2" s="1"/>
  <c r="HK7" i="18"/>
  <c r="HK11" i="2" s="1"/>
  <c r="IK7" i="18"/>
  <c r="IK11" i="2" s="1"/>
  <c r="JB7" i="18"/>
  <c r="JB11" i="2" s="1"/>
  <c r="JR7" i="18"/>
  <c r="JR11" i="2" s="1"/>
  <c r="KH7" i="18"/>
  <c r="KH11" i="2" s="1"/>
  <c r="KX7" i="18"/>
  <c r="KX11" i="2" s="1"/>
  <c r="LN7" i="18"/>
  <c r="LN11" i="2" s="1"/>
  <c r="MD7" i="18"/>
  <c r="MD11" i="2" s="1"/>
  <c r="J8" i="18"/>
  <c r="J12" i="2" s="1"/>
  <c r="Z8" i="18"/>
  <c r="Z12" i="2" s="1"/>
  <c r="AP8" i="18"/>
  <c r="AP12" i="2" s="1"/>
  <c r="BF8" i="18"/>
  <c r="BF12" i="2" s="1"/>
  <c r="BV8" i="18"/>
  <c r="BV12" i="2" s="1"/>
  <c r="CL8" i="18"/>
  <c r="CL12" i="2" s="1"/>
  <c r="DB8" i="18"/>
  <c r="DB12" i="2" s="1"/>
  <c r="DR8" i="18"/>
  <c r="DR12" i="2" s="1"/>
  <c r="EH8" i="18"/>
  <c r="EH12" i="2" s="1"/>
  <c r="EX8" i="18"/>
  <c r="EX12" i="2" s="1"/>
  <c r="FN8" i="18"/>
  <c r="FN12" i="2" s="1"/>
  <c r="GC8" i="18"/>
  <c r="GC12" i="2" s="1"/>
  <c r="GQ8" i="18"/>
  <c r="GQ12" i="2" s="1"/>
  <c r="HB8" i="18"/>
  <c r="HB12" i="2" s="1"/>
  <c r="HP8" i="18"/>
  <c r="HP12" i="2" s="1"/>
  <c r="IA8" i="18"/>
  <c r="IA12" i="2" s="1"/>
  <c r="IO8" i="18"/>
  <c r="IO12" i="2" s="1"/>
  <c r="JC8" i="18"/>
  <c r="JC12" i="2" s="1"/>
  <c r="JN8" i="18"/>
  <c r="JN12" i="2" s="1"/>
  <c r="KB8" i="18"/>
  <c r="KB12" i="2" s="1"/>
  <c r="KM8" i="18"/>
  <c r="KM12" i="2" s="1"/>
  <c r="LA8" i="18"/>
  <c r="LA12" i="2" s="1"/>
  <c r="LO8" i="18"/>
  <c r="LO12" i="2" s="1"/>
  <c r="LZ8" i="18"/>
  <c r="LZ12" i="2" s="1"/>
  <c r="D9" i="18"/>
  <c r="D13" i="2" s="1"/>
  <c r="O9" i="18"/>
  <c r="O13" i="2" s="1"/>
  <c r="AC9" i="18"/>
  <c r="AC13" i="2" s="1"/>
  <c r="AQ9" i="18"/>
  <c r="AQ13" i="2" s="1"/>
  <c r="BB9" i="18"/>
  <c r="BB13" i="2" s="1"/>
  <c r="BP9" i="18"/>
  <c r="BP13" i="2" s="1"/>
  <c r="BZ9" i="18"/>
  <c r="BZ13" i="2" s="1"/>
  <c r="CL9" i="18"/>
  <c r="CL13" i="2" s="1"/>
  <c r="CV9" i="18"/>
  <c r="CV13" i="2" s="1"/>
  <c r="DF9" i="18"/>
  <c r="DF13" i="2" s="1"/>
  <c r="DP9" i="18"/>
  <c r="DP13" i="2" s="1"/>
  <c r="DZ9" i="18"/>
  <c r="DZ13" i="2" s="1"/>
  <c r="EH9" i="18"/>
  <c r="EH13" i="2" s="1"/>
  <c r="EP9" i="18"/>
  <c r="EP13" i="2" s="1"/>
  <c r="EX9" i="18"/>
  <c r="EX13" i="2" s="1"/>
  <c r="FF9" i="18"/>
  <c r="FF13" i="2" s="1"/>
  <c r="FN9" i="18"/>
  <c r="FN13" i="2" s="1"/>
  <c r="FV9" i="18"/>
  <c r="FV13" i="2" s="1"/>
  <c r="GD9" i="18"/>
  <c r="GD13" i="2" s="1"/>
  <c r="GL9" i="18"/>
  <c r="GL13" i="2" s="1"/>
  <c r="GT9" i="18"/>
  <c r="GT13" i="2" s="1"/>
  <c r="HB9" i="18"/>
  <c r="HB13" i="2" s="1"/>
  <c r="HJ9" i="18"/>
  <c r="HJ13" i="2" s="1"/>
  <c r="HR9" i="18"/>
  <c r="HR13" i="2" s="1"/>
  <c r="HZ9" i="18"/>
  <c r="HZ13" i="2" s="1"/>
  <c r="IH9" i="18"/>
  <c r="IH13" i="2" s="1"/>
  <c r="IP9" i="18"/>
  <c r="IP13" i="2" s="1"/>
  <c r="IX9" i="18"/>
  <c r="IX13" i="2" s="1"/>
  <c r="JF9" i="18"/>
  <c r="JF13" i="2" s="1"/>
  <c r="JN9" i="18"/>
  <c r="JN13" i="2" s="1"/>
  <c r="JV9" i="18"/>
  <c r="JV13" i="2" s="1"/>
  <c r="KD9" i="18"/>
  <c r="KD13" i="2" s="1"/>
  <c r="KL9" i="18"/>
  <c r="KL13" i="2" s="1"/>
  <c r="KT9" i="18"/>
  <c r="KT13" i="2" s="1"/>
  <c r="LB9" i="18"/>
  <c r="LB13" i="2" s="1"/>
  <c r="LJ9" i="18"/>
  <c r="LJ13" i="2" s="1"/>
  <c r="LR9" i="18"/>
  <c r="LR13" i="2" s="1"/>
  <c r="LZ9" i="18"/>
  <c r="LZ13" i="2" s="1"/>
  <c r="MH9" i="18"/>
  <c r="MH13" i="2" s="1"/>
  <c r="F10" i="18"/>
  <c r="F14" i="2" s="1"/>
  <c r="N10" i="18"/>
  <c r="N14" i="2" s="1"/>
  <c r="V10" i="18"/>
  <c r="V14" i="2" s="1"/>
  <c r="AD10" i="18"/>
  <c r="AD14" i="2" s="1"/>
  <c r="AL10" i="18"/>
  <c r="AL14" i="2" s="1"/>
  <c r="AT10" i="18"/>
  <c r="AT14" i="2" s="1"/>
  <c r="BB10" i="18"/>
  <c r="BB14" i="2" s="1"/>
  <c r="BJ10" i="18"/>
  <c r="BJ14" i="2" s="1"/>
  <c r="BR10" i="18"/>
  <c r="BR14" i="2" s="1"/>
  <c r="BZ10" i="18"/>
  <c r="BZ14" i="2" s="1"/>
  <c r="CH10" i="18"/>
  <c r="CH14" i="2" s="1"/>
  <c r="CP10" i="18"/>
  <c r="CP14" i="2" s="1"/>
  <c r="CX10" i="18"/>
  <c r="CX14" i="2" s="1"/>
  <c r="DF10" i="18"/>
  <c r="DF14" i="2" s="1"/>
  <c r="AQ5" i="18"/>
  <c r="AQ9" i="2" s="1"/>
  <c r="JG5" i="18"/>
  <c r="JG9" i="2" s="1"/>
  <c r="AW6" i="18"/>
  <c r="AW10" i="2" s="1"/>
  <c r="ER6" i="18"/>
  <c r="ER10" i="2" s="1"/>
  <c r="HT6" i="18"/>
  <c r="HT10" i="2" s="1"/>
  <c r="KH6" i="18"/>
  <c r="KH10" i="2" s="1"/>
  <c r="L7" i="18"/>
  <c r="L11" i="2" s="1"/>
  <c r="BY7" i="18"/>
  <c r="BY11" i="2" s="1"/>
  <c r="DT7" i="18"/>
  <c r="DT11" i="2" s="1"/>
  <c r="FJ7" i="18"/>
  <c r="FJ11" i="2" s="1"/>
  <c r="GO7" i="18"/>
  <c r="GO11" i="2" s="1"/>
  <c r="HQ7" i="18"/>
  <c r="HQ11" i="2" s="1"/>
  <c r="IL7" i="18"/>
  <c r="IL11" i="2" s="1"/>
  <c r="JC7" i="18"/>
  <c r="JC11" i="2" s="1"/>
  <c r="JS7" i="18"/>
  <c r="JS11" i="2" s="1"/>
  <c r="KI7" i="18"/>
  <c r="KI11" i="2" s="1"/>
  <c r="KY7" i="18"/>
  <c r="KY11" i="2" s="1"/>
  <c r="LO7" i="18"/>
  <c r="LO11" i="2" s="1"/>
  <c r="ME7" i="18"/>
  <c r="ME11" i="2" s="1"/>
  <c r="K8" i="18"/>
  <c r="K12" i="2" s="1"/>
  <c r="AA8" i="18"/>
  <c r="AA12" i="2" s="1"/>
  <c r="AQ8" i="18"/>
  <c r="AQ12" i="2" s="1"/>
  <c r="BG8" i="18"/>
  <c r="BG12" i="2" s="1"/>
  <c r="BW8" i="18"/>
  <c r="BW12" i="2" s="1"/>
  <c r="CM8" i="18"/>
  <c r="CM12" i="2" s="1"/>
  <c r="DC8" i="18"/>
  <c r="DC12" i="2" s="1"/>
  <c r="DS8" i="18"/>
  <c r="DS12" i="2" s="1"/>
  <c r="EI8" i="18"/>
  <c r="EI12" i="2" s="1"/>
  <c r="EY8" i="18"/>
  <c r="EY12" i="2" s="1"/>
  <c r="FO8" i="18"/>
  <c r="FO12" i="2" s="1"/>
  <c r="GD8" i="18"/>
  <c r="GD12" i="2" s="1"/>
  <c r="GR8" i="18"/>
  <c r="GR12" i="2" s="1"/>
  <c r="HC8" i="18"/>
  <c r="HC12" i="2" s="1"/>
  <c r="HQ8" i="18"/>
  <c r="HQ12" i="2" s="1"/>
  <c r="IE8" i="18"/>
  <c r="IE12" i="2" s="1"/>
  <c r="IP8" i="18"/>
  <c r="IP12" i="2" s="1"/>
  <c r="JD8" i="18"/>
  <c r="JD12" i="2" s="1"/>
  <c r="JO8" i="18"/>
  <c r="JO12" i="2" s="1"/>
  <c r="KC8" i="18"/>
  <c r="KC12" i="2" s="1"/>
  <c r="KQ8" i="18"/>
  <c r="KQ12" i="2" s="1"/>
  <c r="LB8" i="18"/>
  <c r="LB12" i="2" s="1"/>
  <c r="LP8" i="18"/>
  <c r="LP12" i="2" s="1"/>
  <c r="MA8" i="18"/>
  <c r="MA12" i="2" s="1"/>
  <c r="E9" i="18"/>
  <c r="E13" i="2" s="1"/>
  <c r="S9" i="18"/>
  <c r="S13" i="2" s="1"/>
  <c r="AD9" i="18"/>
  <c r="AD13" i="2" s="1"/>
  <c r="AR9" i="18"/>
  <c r="AR13" i="2" s="1"/>
  <c r="BC9" i="18"/>
  <c r="BC13" i="2" s="1"/>
  <c r="BQ9" i="18"/>
  <c r="BQ13" i="2" s="1"/>
  <c r="CA9" i="18"/>
  <c r="CA13" i="2" s="1"/>
  <c r="CM9" i="18"/>
  <c r="CM13" i="2" s="1"/>
  <c r="CW9" i="18"/>
  <c r="CW13" i="2" s="1"/>
  <c r="DG9" i="18"/>
  <c r="DG13" i="2" s="1"/>
  <c r="DR9" i="18"/>
  <c r="DR13" i="2" s="1"/>
  <c r="EA9" i="18"/>
  <c r="EA13" i="2" s="1"/>
  <c r="EI9" i="18"/>
  <c r="EI13" i="2" s="1"/>
  <c r="EQ9" i="18"/>
  <c r="EQ13" i="2" s="1"/>
  <c r="EY9" i="18"/>
  <c r="EY13" i="2" s="1"/>
  <c r="FG9" i="18"/>
  <c r="FG13" i="2" s="1"/>
  <c r="FO9" i="18"/>
  <c r="FO13" i="2" s="1"/>
  <c r="FW9" i="18"/>
  <c r="FW13" i="2" s="1"/>
  <c r="GE9" i="18"/>
  <c r="GE13" i="2" s="1"/>
  <c r="GM9" i="18"/>
  <c r="GM13" i="2" s="1"/>
  <c r="GU9" i="18"/>
  <c r="GU13" i="2" s="1"/>
  <c r="HC9" i="18"/>
  <c r="HC13" i="2" s="1"/>
  <c r="HK9" i="18"/>
  <c r="HK13" i="2" s="1"/>
  <c r="HS9" i="18"/>
  <c r="HS13" i="2" s="1"/>
  <c r="IA9" i="18"/>
  <c r="IA13" i="2" s="1"/>
  <c r="II9" i="18"/>
  <c r="II13" i="2" s="1"/>
  <c r="IQ9" i="18"/>
  <c r="IQ13" i="2" s="1"/>
  <c r="IY9" i="18"/>
  <c r="IY13" i="2" s="1"/>
  <c r="JG9" i="18"/>
  <c r="JG13" i="2" s="1"/>
  <c r="JO9" i="18"/>
  <c r="JO13" i="2" s="1"/>
  <c r="JW9" i="18"/>
  <c r="JW13" i="2" s="1"/>
  <c r="KE9" i="18"/>
  <c r="KE13" i="2" s="1"/>
  <c r="KM9" i="18"/>
  <c r="KM13" i="2" s="1"/>
  <c r="KU9" i="18"/>
  <c r="KU13" i="2" s="1"/>
  <c r="LC9" i="18"/>
  <c r="LC13" i="2" s="1"/>
  <c r="LK9" i="18"/>
  <c r="LK13" i="2" s="1"/>
  <c r="LS9" i="18"/>
  <c r="LS13" i="2" s="1"/>
  <c r="MA9" i="18"/>
  <c r="MA13" i="2" s="1"/>
  <c r="MI9" i="18"/>
  <c r="MI13" i="2" s="1"/>
  <c r="G10" i="18"/>
  <c r="G14" i="2" s="1"/>
  <c r="O10" i="18"/>
  <c r="O14" i="2" s="1"/>
  <c r="W10" i="18"/>
  <c r="W14" i="2" s="1"/>
  <c r="AE10" i="18"/>
  <c r="AE14" i="2" s="1"/>
  <c r="AM10" i="18"/>
  <c r="AM14" i="2" s="1"/>
  <c r="AU10" i="18"/>
  <c r="AU14" i="2" s="1"/>
  <c r="BC10" i="18"/>
  <c r="BC14" i="2" s="1"/>
  <c r="BK10" i="18"/>
  <c r="BK14" i="2" s="1"/>
  <c r="BS10" i="18"/>
  <c r="BS14" i="2" s="1"/>
  <c r="CA10" i="18"/>
  <c r="CA14" i="2" s="1"/>
  <c r="CI10" i="18"/>
  <c r="CI14" i="2" s="1"/>
  <c r="CQ10" i="18"/>
  <c r="CQ14" i="2" s="1"/>
  <c r="CY10" i="18"/>
  <c r="CY14" i="2" s="1"/>
  <c r="DG10" i="18"/>
  <c r="DG14" i="2" s="1"/>
  <c r="DO10" i="18"/>
  <c r="DO14" i="2" s="1"/>
  <c r="DW10" i="18"/>
  <c r="DW14" i="2" s="1"/>
  <c r="EE10" i="18"/>
  <c r="EE14" i="2" s="1"/>
  <c r="EM10" i="18"/>
  <c r="EM14" i="2" s="1"/>
  <c r="EU10" i="18"/>
  <c r="EU14" i="2" s="1"/>
  <c r="FC10" i="18"/>
  <c r="FC14" i="2" s="1"/>
  <c r="FK10" i="18"/>
  <c r="FK14" i="2" s="1"/>
  <c r="CQ5" i="18"/>
  <c r="CQ9" i="2" s="1"/>
  <c r="KN5" i="18"/>
  <c r="KN9" i="2" s="1"/>
  <c r="CA6" i="18"/>
  <c r="CA10" i="2" s="1"/>
  <c r="FK6" i="18"/>
  <c r="FK10" i="2" s="1"/>
  <c r="IF6" i="18"/>
  <c r="IF10" i="2" s="1"/>
  <c r="KV6" i="18"/>
  <c r="KV10" i="2" s="1"/>
  <c r="AC7" i="18"/>
  <c r="AC11" i="2" s="1"/>
  <c r="CI7" i="18"/>
  <c r="CI11" i="2" s="1"/>
  <c r="EC7" i="18"/>
  <c r="EC11" i="2" s="1"/>
  <c r="FR7" i="18"/>
  <c r="FR11" i="2" s="1"/>
  <c r="GP7" i="18"/>
  <c r="GP11" i="2" s="1"/>
  <c r="HS7" i="18"/>
  <c r="HS11" i="2" s="1"/>
  <c r="IR7" i="18"/>
  <c r="IR11" i="2" s="1"/>
  <c r="JH7" i="18"/>
  <c r="JH11" i="2" s="1"/>
  <c r="JX7" i="18"/>
  <c r="JX11" i="2" s="1"/>
  <c r="KN7" i="18"/>
  <c r="KN11" i="2" s="1"/>
  <c r="LD7" i="18"/>
  <c r="LD11" i="2" s="1"/>
  <c r="LT7" i="18"/>
  <c r="LT11" i="2" s="1"/>
  <c r="MJ7" i="18"/>
  <c r="MJ11" i="2" s="1"/>
  <c r="P8" i="18"/>
  <c r="P12" i="2" s="1"/>
  <c r="AF8" i="18"/>
  <c r="AF12" i="2" s="1"/>
  <c r="AV8" i="18"/>
  <c r="AV12" i="2" s="1"/>
  <c r="BL8" i="18"/>
  <c r="BL12" i="2" s="1"/>
  <c r="CB8" i="18"/>
  <c r="CB12" i="2" s="1"/>
  <c r="CR8" i="18"/>
  <c r="CR12" i="2" s="1"/>
  <c r="DH8" i="18"/>
  <c r="DH12" i="2" s="1"/>
  <c r="DX8" i="18"/>
  <c r="DX12" i="2" s="1"/>
  <c r="EN8" i="18"/>
  <c r="EN12" i="2" s="1"/>
  <c r="FD8" i="18"/>
  <c r="FD12" i="2" s="1"/>
  <c r="FT8" i="18"/>
  <c r="FT12" i="2" s="1"/>
  <c r="GE8" i="18"/>
  <c r="GE12" i="2" s="1"/>
  <c r="GS8" i="18"/>
  <c r="GS12" i="2" s="1"/>
  <c r="HG8" i="18"/>
  <c r="HG12" i="2" s="1"/>
  <c r="HR8" i="18"/>
  <c r="HR12" i="2" s="1"/>
  <c r="IF8" i="18"/>
  <c r="IF12" i="2" s="1"/>
  <c r="IQ8" i="18"/>
  <c r="IQ12" i="2" s="1"/>
  <c r="JE8" i="18"/>
  <c r="JE12" i="2" s="1"/>
  <c r="JS8" i="18"/>
  <c r="JS12" i="2" s="1"/>
  <c r="KD8" i="18"/>
  <c r="KD12" i="2" s="1"/>
  <c r="KR8" i="18"/>
  <c r="KR12" i="2" s="1"/>
  <c r="LC8" i="18"/>
  <c r="LC12" i="2" s="1"/>
  <c r="LQ8" i="18"/>
  <c r="LQ12" i="2" s="1"/>
  <c r="ME8" i="18"/>
  <c r="ME12" i="2" s="1"/>
  <c r="F9" i="18"/>
  <c r="F13" i="2" s="1"/>
  <c r="T9" i="18"/>
  <c r="T13" i="2" s="1"/>
  <c r="AE9" i="18"/>
  <c r="AE13" i="2" s="1"/>
  <c r="AS9" i="18"/>
  <c r="AS13" i="2" s="1"/>
  <c r="BG9" i="18"/>
  <c r="BG13" i="2" s="1"/>
  <c r="CV5" i="18"/>
  <c r="CV9" i="2" s="1"/>
  <c r="ED7" i="18"/>
  <c r="ED11" i="2" s="1"/>
  <c r="LE7" i="18"/>
  <c r="LE11" i="2" s="1"/>
  <c r="CS8" i="18"/>
  <c r="CS12" i="2" s="1"/>
  <c r="HH8" i="18"/>
  <c r="HH12" i="2" s="1"/>
  <c r="LG8" i="18"/>
  <c r="LG12" i="2" s="1"/>
  <c r="BR9" i="18"/>
  <c r="BR13" i="2" s="1"/>
  <c r="DJ9" i="18"/>
  <c r="DJ13" i="2" s="1"/>
  <c r="ER9" i="18"/>
  <c r="ER13" i="2" s="1"/>
  <c r="FX9" i="18"/>
  <c r="FX13" i="2" s="1"/>
  <c r="HD9" i="18"/>
  <c r="HD13" i="2" s="1"/>
  <c r="IJ9" i="18"/>
  <c r="IJ13" i="2" s="1"/>
  <c r="JP9" i="18"/>
  <c r="JP13" i="2" s="1"/>
  <c r="KV9" i="18"/>
  <c r="KV13" i="2" s="1"/>
  <c r="MB9" i="18"/>
  <c r="MB13" i="2" s="1"/>
  <c r="X10" i="18"/>
  <c r="X14" i="2" s="1"/>
  <c r="BD10" i="18"/>
  <c r="BD14" i="2" s="1"/>
  <c r="CJ10" i="18"/>
  <c r="CJ14" i="2" s="1"/>
  <c r="DN10" i="18"/>
  <c r="DN14" i="2" s="1"/>
  <c r="EG10" i="18"/>
  <c r="EG14" i="2" s="1"/>
  <c r="FD10" i="18"/>
  <c r="FD14" i="2" s="1"/>
  <c r="FU10" i="18"/>
  <c r="FU14" i="2" s="1"/>
  <c r="GK10" i="18"/>
  <c r="GK14" i="2" s="1"/>
  <c r="HA10" i="18"/>
  <c r="HA14" i="2" s="1"/>
  <c r="HQ10" i="18"/>
  <c r="HQ14" i="2" s="1"/>
  <c r="IG10" i="18"/>
  <c r="IG14" i="2" s="1"/>
  <c r="IW10" i="18"/>
  <c r="IW14" i="2" s="1"/>
  <c r="JM10" i="18"/>
  <c r="JM14" i="2" s="1"/>
  <c r="KC10" i="18"/>
  <c r="KC14" i="2" s="1"/>
  <c r="KS10" i="18"/>
  <c r="KS14" i="2" s="1"/>
  <c r="LI10" i="18"/>
  <c r="LI14" i="2" s="1"/>
  <c r="LY10" i="18"/>
  <c r="LY14" i="2" s="1"/>
  <c r="E11" i="18"/>
  <c r="E15" i="2" s="1"/>
  <c r="U11" i="18"/>
  <c r="U15" i="2" s="1"/>
  <c r="AK11" i="18"/>
  <c r="AK15" i="2" s="1"/>
  <c r="BA11" i="18"/>
  <c r="BA15" i="2" s="1"/>
  <c r="BQ11" i="18"/>
  <c r="BQ15" i="2" s="1"/>
  <c r="CG11" i="18"/>
  <c r="CG15" i="2" s="1"/>
  <c r="CW11" i="18"/>
  <c r="CW15" i="2" s="1"/>
  <c r="DM11" i="18"/>
  <c r="DM15" i="2" s="1"/>
  <c r="EC11" i="18"/>
  <c r="EC15" i="2" s="1"/>
  <c r="ES11" i="18"/>
  <c r="ES15" i="2" s="1"/>
  <c r="FI11" i="18"/>
  <c r="FI15" i="2" s="1"/>
  <c r="FY11" i="18"/>
  <c r="FY15" i="2" s="1"/>
  <c r="GO11" i="18"/>
  <c r="GO15" i="2" s="1"/>
  <c r="HC11" i="18"/>
  <c r="HC15" i="2" s="1"/>
  <c r="HQ11" i="18"/>
  <c r="HQ15" i="2" s="1"/>
  <c r="IB11" i="18"/>
  <c r="IB15" i="2" s="1"/>
  <c r="IP11" i="18"/>
  <c r="IP15" i="2" s="1"/>
  <c r="JA11" i="18"/>
  <c r="JA15" i="2" s="1"/>
  <c r="JO11" i="18"/>
  <c r="JO15" i="2" s="1"/>
  <c r="KC11" i="18"/>
  <c r="KC15" i="2" s="1"/>
  <c r="KN11" i="18"/>
  <c r="KN15" i="2" s="1"/>
  <c r="LB11" i="18"/>
  <c r="LB15" i="2" s="1"/>
  <c r="LL11" i="18"/>
  <c r="LL15" i="2" s="1"/>
  <c r="LX11" i="18"/>
  <c r="LX15" i="2" s="1"/>
  <c r="MH11" i="18"/>
  <c r="MH15" i="2" s="1"/>
  <c r="H12" i="18"/>
  <c r="H16" i="2" s="1"/>
  <c r="P12" i="18"/>
  <c r="P16" i="2" s="1"/>
  <c r="X12" i="18"/>
  <c r="X16" i="2" s="1"/>
  <c r="AF12" i="18"/>
  <c r="AF16" i="2" s="1"/>
  <c r="AN12" i="18"/>
  <c r="AN16" i="2" s="1"/>
  <c r="AV12" i="18"/>
  <c r="AV16" i="2" s="1"/>
  <c r="BD12" i="18"/>
  <c r="BD16" i="2" s="1"/>
  <c r="BL12" i="18"/>
  <c r="BL16" i="2" s="1"/>
  <c r="BT12" i="18"/>
  <c r="BT16" i="2" s="1"/>
  <c r="CB12" i="18"/>
  <c r="CB16" i="2" s="1"/>
  <c r="CJ12" i="18"/>
  <c r="CJ16" i="2" s="1"/>
  <c r="CR12" i="18"/>
  <c r="CR16" i="2" s="1"/>
  <c r="CZ12" i="18"/>
  <c r="CZ16" i="2" s="1"/>
  <c r="DH12" i="18"/>
  <c r="DH16" i="2" s="1"/>
  <c r="DP12" i="18"/>
  <c r="DP16" i="2" s="1"/>
  <c r="DX12" i="18"/>
  <c r="DX16" i="2" s="1"/>
  <c r="EF12" i="18"/>
  <c r="EF16" i="2" s="1"/>
  <c r="EN12" i="18"/>
  <c r="EN16" i="2" s="1"/>
  <c r="EV12" i="18"/>
  <c r="EV16" i="2" s="1"/>
  <c r="FD12" i="18"/>
  <c r="FD16" i="2" s="1"/>
  <c r="FL12" i="18"/>
  <c r="FL16" i="2" s="1"/>
  <c r="FT12" i="18"/>
  <c r="FT16" i="2" s="1"/>
  <c r="GB12" i="18"/>
  <c r="GB16" i="2" s="1"/>
  <c r="GJ12" i="18"/>
  <c r="GJ16" i="2" s="1"/>
  <c r="GR12" i="18"/>
  <c r="GR16" i="2" s="1"/>
  <c r="GZ12" i="18"/>
  <c r="GZ16" i="2" s="1"/>
  <c r="HH12" i="18"/>
  <c r="HH16" i="2" s="1"/>
  <c r="HP12" i="18"/>
  <c r="HP16" i="2" s="1"/>
  <c r="HX12" i="18"/>
  <c r="HX16" i="2" s="1"/>
  <c r="IF12" i="18"/>
  <c r="IF16" i="2" s="1"/>
  <c r="IN12" i="18"/>
  <c r="IN16" i="2" s="1"/>
  <c r="IV12" i="18"/>
  <c r="IV16" i="2" s="1"/>
  <c r="JD12" i="18"/>
  <c r="JD16" i="2" s="1"/>
  <c r="JL12" i="18"/>
  <c r="JL16" i="2" s="1"/>
  <c r="JT12" i="18"/>
  <c r="JT16" i="2" s="1"/>
  <c r="KB12" i="18"/>
  <c r="KB16" i="2" s="1"/>
  <c r="KJ12" i="18"/>
  <c r="KJ16" i="2" s="1"/>
  <c r="KR12" i="18"/>
  <c r="KR16" i="2" s="1"/>
  <c r="KZ12" i="18"/>
  <c r="KZ16" i="2" s="1"/>
  <c r="LH12" i="18"/>
  <c r="LH16" i="2" s="1"/>
  <c r="LP12" i="18"/>
  <c r="LP16" i="2" s="1"/>
  <c r="LX12" i="18"/>
  <c r="LX16" i="2" s="1"/>
  <c r="MF12" i="18"/>
  <c r="MF16" i="2" s="1"/>
  <c r="D13" i="18"/>
  <c r="D17" i="2" s="1"/>
  <c r="L13" i="18"/>
  <c r="L17" i="2" s="1"/>
  <c r="T13" i="18"/>
  <c r="T17" i="2" s="1"/>
  <c r="AB13" i="18"/>
  <c r="AB17" i="2" s="1"/>
  <c r="AJ13" i="18"/>
  <c r="AJ17" i="2" s="1"/>
  <c r="AR13" i="18"/>
  <c r="AR17" i="2" s="1"/>
  <c r="AZ13" i="18"/>
  <c r="AZ17" i="2" s="1"/>
  <c r="BH13" i="18"/>
  <c r="BH17" i="2" s="1"/>
  <c r="BP13" i="18"/>
  <c r="BP17" i="2" s="1"/>
  <c r="BX13" i="18"/>
  <c r="BX17" i="2" s="1"/>
  <c r="CF13" i="18"/>
  <c r="CF17" i="2" s="1"/>
  <c r="CN13" i="18"/>
  <c r="CN17" i="2" s="1"/>
  <c r="CV13" i="18"/>
  <c r="CV17" i="2" s="1"/>
  <c r="DD13" i="18"/>
  <c r="DD17" i="2" s="1"/>
  <c r="DL13" i="18"/>
  <c r="DL17" i="2" s="1"/>
  <c r="DT13" i="18"/>
  <c r="DT17" i="2" s="1"/>
  <c r="EB13" i="18"/>
  <c r="EB17" i="2" s="1"/>
  <c r="EJ13" i="18"/>
  <c r="EJ17" i="2" s="1"/>
  <c r="ER13" i="18"/>
  <c r="ER17" i="2" s="1"/>
  <c r="EZ13" i="18"/>
  <c r="EZ17" i="2" s="1"/>
  <c r="FH13" i="18"/>
  <c r="FH17" i="2" s="1"/>
  <c r="FP13" i="18"/>
  <c r="FP17" i="2" s="1"/>
  <c r="FX13" i="18"/>
  <c r="FX17" i="2" s="1"/>
  <c r="GF13" i="18"/>
  <c r="GF17" i="2" s="1"/>
  <c r="GN13" i="18"/>
  <c r="GN17" i="2" s="1"/>
  <c r="GV13" i="18"/>
  <c r="GV17" i="2" s="1"/>
  <c r="HD13" i="18"/>
  <c r="HD17" i="2" s="1"/>
  <c r="HL13" i="18"/>
  <c r="HL17" i="2" s="1"/>
  <c r="HT13" i="18"/>
  <c r="HT17" i="2" s="1"/>
  <c r="IB13" i="18"/>
  <c r="IB17" i="2" s="1"/>
  <c r="IJ13" i="18"/>
  <c r="IJ17" i="2" s="1"/>
  <c r="IR13" i="18"/>
  <c r="IR17" i="2" s="1"/>
  <c r="IZ13" i="18"/>
  <c r="IZ17" i="2" s="1"/>
  <c r="JH13" i="18"/>
  <c r="JH17" i="2" s="1"/>
  <c r="JP13" i="18"/>
  <c r="JP17" i="2" s="1"/>
  <c r="JX13" i="18"/>
  <c r="JX17" i="2" s="1"/>
  <c r="KF13" i="18"/>
  <c r="KF17" i="2" s="1"/>
  <c r="KN13" i="18"/>
  <c r="KN17" i="2" s="1"/>
  <c r="KV13" i="18"/>
  <c r="KV17" i="2" s="1"/>
  <c r="LD13" i="18"/>
  <c r="LD17" i="2" s="1"/>
  <c r="LL13" i="18"/>
  <c r="LL17" i="2" s="1"/>
  <c r="LT13" i="18"/>
  <c r="LT17" i="2" s="1"/>
  <c r="MB13" i="18"/>
  <c r="MB17" i="2" s="1"/>
  <c r="MJ13" i="18"/>
  <c r="MJ17" i="2" s="1"/>
  <c r="H14" i="18"/>
  <c r="H18" i="2" s="1"/>
  <c r="P14" i="18"/>
  <c r="P18" i="2" s="1"/>
  <c r="X14" i="18"/>
  <c r="X18" i="2" s="1"/>
  <c r="AF14" i="18"/>
  <c r="AF18" i="2" s="1"/>
  <c r="AN14" i="18"/>
  <c r="AN18" i="2" s="1"/>
  <c r="AV14" i="18"/>
  <c r="AV18" i="2" s="1"/>
  <c r="BD14" i="18"/>
  <c r="BD18" i="2" s="1"/>
  <c r="BL14" i="18"/>
  <c r="BL18" i="2" s="1"/>
  <c r="BT14" i="18"/>
  <c r="BT18" i="2" s="1"/>
  <c r="CB14" i="18"/>
  <c r="CB18" i="2" s="1"/>
  <c r="CJ14" i="18"/>
  <c r="CJ18" i="2" s="1"/>
  <c r="CR14" i="18"/>
  <c r="CR18" i="2" s="1"/>
  <c r="CZ14" i="18"/>
  <c r="CZ18" i="2" s="1"/>
  <c r="DH14" i="18"/>
  <c r="DH18" i="2" s="1"/>
  <c r="DP14" i="18"/>
  <c r="DP18" i="2" s="1"/>
  <c r="DX14" i="18"/>
  <c r="DX18" i="2" s="1"/>
  <c r="EF14" i="18"/>
  <c r="EF18" i="2" s="1"/>
  <c r="EN14" i="18"/>
  <c r="EN18" i="2" s="1"/>
  <c r="EV14" i="18"/>
  <c r="EV18" i="2" s="1"/>
  <c r="FD14" i="18"/>
  <c r="FD18" i="2" s="1"/>
  <c r="FL14" i="18"/>
  <c r="FL18" i="2" s="1"/>
  <c r="FT14" i="18"/>
  <c r="FT18" i="2" s="1"/>
  <c r="GB14" i="18"/>
  <c r="GB18" i="2" s="1"/>
  <c r="GJ14" i="18"/>
  <c r="GJ18" i="2" s="1"/>
  <c r="GR14" i="18"/>
  <c r="GR18" i="2" s="1"/>
  <c r="GZ14" i="18"/>
  <c r="GZ18" i="2" s="1"/>
  <c r="KO5" i="18"/>
  <c r="KO9" i="2" s="1"/>
  <c r="FS7" i="18"/>
  <c r="FS11" i="2" s="1"/>
  <c r="LU7" i="18"/>
  <c r="LU11" i="2" s="1"/>
  <c r="DI8" i="18"/>
  <c r="DI12" i="2" s="1"/>
  <c r="HS8" i="18"/>
  <c r="HS12" i="2" s="1"/>
  <c r="LR8" i="18"/>
  <c r="LR12" i="2" s="1"/>
  <c r="BS9" i="18"/>
  <c r="BS13" i="2" s="1"/>
  <c r="DK9" i="18"/>
  <c r="DK13" i="2" s="1"/>
  <c r="ES9" i="18"/>
  <c r="ES13" i="2" s="1"/>
  <c r="FY9" i="18"/>
  <c r="FY13" i="2" s="1"/>
  <c r="HE9" i="18"/>
  <c r="HE13" i="2" s="1"/>
  <c r="IK9" i="18"/>
  <c r="IK13" i="2" s="1"/>
  <c r="JQ9" i="18"/>
  <c r="JQ13" i="2" s="1"/>
  <c r="KW9" i="18"/>
  <c r="KW13" i="2" s="1"/>
  <c r="MC9" i="18"/>
  <c r="MC13" i="2" s="1"/>
  <c r="Y10" i="18"/>
  <c r="Y14" i="2" s="1"/>
  <c r="BE10" i="18"/>
  <c r="BE14" i="2" s="1"/>
  <c r="CK10" i="18"/>
  <c r="CK14" i="2" s="1"/>
  <c r="DP10" i="18"/>
  <c r="DP14" i="2" s="1"/>
  <c r="EL10" i="18"/>
  <c r="EL14" i="2" s="1"/>
  <c r="FE10" i="18"/>
  <c r="FE14" i="2" s="1"/>
  <c r="FZ10" i="18"/>
  <c r="FZ14" i="2" s="1"/>
  <c r="GP10" i="18"/>
  <c r="GP14" i="2" s="1"/>
  <c r="HF10" i="18"/>
  <c r="HF14" i="2" s="1"/>
  <c r="HV10" i="18"/>
  <c r="HV14" i="2" s="1"/>
  <c r="IL10" i="18"/>
  <c r="IL14" i="2" s="1"/>
  <c r="JB10" i="18"/>
  <c r="JB14" i="2" s="1"/>
  <c r="JR10" i="18"/>
  <c r="JR14" i="2" s="1"/>
  <c r="KH10" i="18"/>
  <c r="KH14" i="2" s="1"/>
  <c r="KX10" i="18"/>
  <c r="KX14" i="2" s="1"/>
  <c r="LN10" i="18"/>
  <c r="LN14" i="2" s="1"/>
  <c r="MD10" i="18"/>
  <c r="MD14" i="2" s="1"/>
  <c r="J11" i="18"/>
  <c r="J15" i="2" s="1"/>
  <c r="Z11" i="18"/>
  <c r="Z15" i="2" s="1"/>
  <c r="AP11" i="18"/>
  <c r="AP15" i="2" s="1"/>
  <c r="BF11" i="18"/>
  <c r="BF15" i="2" s="1"/>
  <c r="BV11" i="18"/>
  <c r="BV15" i="2" s="1"/>
  <c r="CL11" i="18"/>
  <c r="CL15" i="2" s="1"/>
  <c r="DB11" i="18"/>
  <c r="DB15" i="2" s="1"/>
  <c r="DR11" i="18"/>
  <c r="DR15" i="2" s="1"/>
  <c r="EH11" i="18"/>
  <c r="EH15" i="2" s="1"/>
  <c r="EX11" i="18"/>
  <c r="EX15" i="2" s="1"/>
  <c r="FN11" i="18"/>
  <c r="FN15" i="2" s="1"/>
  <c r="GD11" i="18"/>
  <c r="GD15" i="2" s="1"/>
  <c r="GS11" i="18"/>
  <c r="GS15" i="2" s="1"/>
  <c r="HD11" i="18"/>
  <c r="HD15" i="2" s="1"/>
  <c r="HR11" i="18"/>
  <c r="HR15" i="2" s="1"/>
  <c r="IC11" i="18"/>
  <c r="IC15" i="2" s="1"/>
  <c r="IQ11" i="18"/>
  <c r="IQ15" i="2" s="1"/>
  <c r="JE11" i="18"/>
  <c r="JE15" i="2" s="1"/>
  <c r="JP11" i="18"/>
  <c r="JP15" i="2" s="1"/>
  <c r="KD11" i="18"/>
  <c r="KD15" i="2" s="1"/>
  <c r="KO11" i="18"/>
  <c r="KO15" i="2" s="1"/>
  <c r="LC11" i="18"/>
  <c r="LC15" i="2" s="1"/>
  <c r="LM11" i="18"/>
  <c r="LM15" i="2" s="1"/>
  <c r="LY11" i="18"/>
  <c r="LY15" i="2" s="1"/>
  <c r="MI11" i="18"/>
  <c r="MI15" i="2" s="1"/>
  <c r="I12" i="18"/>
  <c r="I16" i="2" s="1"/>
  <c r="Q12" i="18"/>
  <c r="Q16" i="2" s="1"/>
  <c r="Y12" i="18"/>
  <c r="Y16" i="2" s="1"/>
  <c r="AG12" i="18"/>
  <c r="AG16" i="2" s="1"/>
  <c r="AO12" i="18"/>
  <c r="AO16" i="2" s="1"/>
  <c r="AW12" i="18"/>
  <c r="AW16" i="2" s="1"/>
  <c r="BE12" i="18"/>
  <c r="BE16" i="2" s="1"/>
  <c r="BM12" i="18"/>
  <c r="BM16" i="2" s="1"/>
  <c r="BU12" i="18"/>
  <c r="BU16" i="2" s="1"/>
  <c r="CC12" i="18"/>
  <c r="CC16" i="2" s="1"/>
  <c r="CK12" i="18"/>
  <c r="CK16" i="2" s="1"/>
  <c r="CS12" i="18"/>
  <c r="CS16" i="2" s="1"/>
  <c r="DA12" i="18"/>
  <c r="DA16" i="2" s="1"/>
  <c r="DI12" i="18"/>
  <c r="DI16" i="2" s="1"/>
  <c r="DQ12" i="18"/>
  <c r="DQ16" i="2" s="1"/>
  <c r="DY12" i="18"/>
  <c r="DY16" i="2" s="1"/>
  <c r="EG12" i="18"/>
  <c r="EG16" i="2" s="1"/>
  <c r="EO12" i="18"/>
  <c r="EO16" i="2" s="1"/>
  <c r="EW12" i="18"/>
  <c r="EW16" i="2" s="1"/>
  <c r="FE12" i="18"/>
  <c r="FE16" i="2" s="1"/>
  <c r="FM12" i="18"/>
  <c r="FM16" i="2" s="1"/>
  <c r="FU12" i="18"/>
  <c r="FU16" i="2" s="1"/>
  <c r="GC12" i="18"/>
  <c r="GC16" i="2" s="1"/>
  <c r="GK12" i="18"/>
  <c r="GK16" i="2" s="1"/>
  <c r="GS12" i="18"/>
  <c r="GS16" i="2" s="1"/>
  <c r="HA12" i="18"/>
  <c r="HA16" i="2" s="1"/>
  <c r="HI12" i="18"/>
  <c r="HI16" i="2" s="1"/>
  <c r="HQ12" i="18"/>
  <c r="HQ16" i="2" s="1"/>
  <c r="HY12" i="18"/>
  <c r="HY16" i="2" s="1"/>
  <c r="IG12" i="18"/>
  <c r="IG16" i="2" s="1"/>
  <c r="IO12" i="18"/>
  <c r="IO16" i="2" s="1"/>
  <c r="IW12" i="18"/>
  <c r="IW16" i="2" s="1"/>
  <c r="JE12" i="18"/>
  <c r="JE16" i="2" s="1"/>
  <c r="JM12" i="18"/>
  <c r="JM16" i="2" s="1"/>
  <c r="JU12" i="18"/>
  <c r="JU16" i="2" s="1"/>
  <c r="KC12" i="18"/>
  <c r="KC16" i="2" s="1"/>
  <c r="KK12" i="18"/>
  <c r="KK16" i="2" s="1"/>
  <c r="KS12" i="18"/>
  <c r="KS16" i="2" s="1"/>
  <c r="LA12" i="18"/>
  <c r="LA16" i="2" s="1"/>
  <c r="LI12" i="18"/>
  <c r="LI16" i="2" s="1"/>
  <c r="LQ12" i="18"/>
  <c r="LQ16" i="2" s="1"/>
  <c r="LY12" i="18"/>
  <c r="LY16" i="2" s="1"/>
  <c r="MG12" i="18"/>
  <c r="MG16" i="2" s="1"/>
  <c r="E13" i="18"/>
  <c r="E17" i="2" s="1"/>
  <c r="M13" i="18"/>
  <c r="M17" i="2" s="1"/>
  <c r="U13" i="18"/>
  <c r="U17" i="2" s="1"/>
  <c r="AC13" i="18"/>
  <c r="AC17" i="2" s="1"/>
  <c r="AK13" i="18"/>
  <c r="AK17" i="2" s="1"/>
  <c r="AS13" i="18"/>
  <c r="AS17" i="2" s="1"/>
  <c r="BA13" i="18"/>
  <c r="BA17" i="2" s="1"/>
  <c r="BI13" i="18"/>
  <c r="BI17" i="2" s="1"/>
  <c r="BQ13" i="18"/>
  <c r="BQ17" i="2" s="1"/>
  <c r="BY13" i="18"/>
  <c r="BY17" i="2" s="1"/>
  <c r="CG13" i="18"/>
  <c r="CG17" i="2" s="1"/>
  <c r="CO13" i="18"/>
  <c r="CO17" i="2" s="1"/>
  <c r="CW13" i="18"/>
  <c r="CW17" i="2" s="1"/>
  <c r="DE13" i="18"/>
  <c r="DE17" i="2" s="1"/>
  <c r="DM13" i="18"/>
  <c r="DM17" i="2" s="1"/>
  <c r="DU13" i="18"/>
  <c r="DU17" i="2" s="1"/>
  <c r="EC13" i="18"/>
  <c r="EC17" i="2" s="1"/>
  <c r="EK13" i="18"/>
  <c r="EK17" i="2" s="1"/>
  <c r="ES13" i="18"/>
  <c r="ES17" i="2" s="1"/>
  <c r="FA13" i="18"/>
  <c r="FA17" i="2" s="1"/>
  <c r="FI13" i="18"/>
  <c r="FI17" i="2" s="1"/>
  <c r="FQ13" i="18"/>
  <c r="FQ17" i="2" s="1"/>
  <c r="FY13" i="18"/>
  <c r="FY17" i="2" s="1"/>
  <c r="GG13" i="18"/>
  <c r="GG17" i="2" s="1"/>
  <c r="GO13" i="18"/>
  <c r="GO17" i="2" s="1"/>
  <c r="GW13" i="18"/>
  <c r="GW17" i="2" s="1"/>
  <c r="HE13" i="18"/>
  <c r="HE17" i="2" s="1"/>
  <c r="HM13" i="18"/>
  <c r="HM17" i="2" s="1"/>
  <c r="HU13" i="18"/>
  <c r="HU17" i="2" s="1"/>
  <c r="IC13" i="18"/>
  <c r="IC17" i="2" s="1"/>
  <c r="IK13" i="18"/>
  <c r="IK17" i="2" s="1"/>
  <c r="IS13" i="18"/>
  <c r="IS17" i="2" s="1"/>
  <c r="JA13" i="18"/>
  <c r="JA17" i="2" s="1"/>
  <c r="JI13" i="18"/>
  <c r="JI17" i="2" s="1"/>
  <c r="JQ13" i="18"/>
  <c r="JQ17" i="2" s="1"/>
  <c r="JY13" i="18"/>
  <c r="JY17" i="2" s="1"/>
  <c r="KG13" i="18"/>
  <c r="KG17" i="2" s="1"/>
  <c r="KO13" i="18"/>
  <c r="KO17" i="2" s="1"/>
  <c r="KW13" i="18"/>
  <c r="KW17" i="2" s="1"/>
  <c r="LE13" i="18"/>
  <c r="LE17" i="2" s="1"/>
  <c r="LM13" i="18"/>
  <c r="LM17" i="2" s="1"/>
  <c r="LU13" i="18"/>
  <c r="LU17" i="2" s="1"/>
  <c r="MC13" i="18"/>
  <c r="MC17" i="2" s="1"/>
  <c r="MK13" i="18"/>
  <c r="MK17" i="2" s="1"/>
  <c r="I14" i="18"/>
  <c r="I18" i="2" s="1"/>
  <c r="Q14" i="18"/>
  <c r="Q18" i="2" s="1"/>
  <c r="Y14" i="18"/>
  <c r="Y18" i="2" s="1"/>
  <c r="AG14" i="18"/>
  <c r="AG18" i="2" s="1"/>
  <c r="AO14" i="18"/>
  <c r="AO18" i="2" s="1"/>
  <c r="AW14" i="18"/>
  <c r="AW18" i="2" s="1"/>
  <c r="BE14" i="18"/>
  <c r="BE18" i="2" s="1"/>
  <c r="BM14" i="18"/>
  <c r="BM18" i="2" s="1"/>
  <c r="BU14" i="18"/>
  <c r="BU18" i="2" s="1"/>
  <c r="CC14" i="18"/>
  <c r="CC18" i="2" s="1"/>
  <c r="CK14" i="18"/>
  <c r="CK18" i="2" s="1"/>
  <c r="CS14" i="18"/>
  <c r="CS18" i="2" s="1"/>
  <c r="DA14" i="18"/>
  <c r="DA18" i="2" s="1"/>
  <c r="DI14" i="18"/>
  <c r="DI18" i="2" s="1"/>
  <c r="DQ14" i="18"/>
  <c r="DQ18" i="2" s="1"/>
  <c r="DY14" i="18"/>
  <c r="DY18" i="2" s="1"/>
  <c r="EG14" i="18"/>
  <c r="EG18" i="2" s="1"/>
  <c r="EO14" i="18"/>
  <c r="EO18" i="2" s="1"/>
  <c r="EW14" i="18"/>
  <c r="EW18" i="2" s="1"/>
  <c r="FE14" i="18"/>
  <c r="FE18" i="2" s="1"/>
  <c r="FM14" i="18"/>
  <c r="FM18" i="2" s="1"/>
  <c r="FU14" i="18"/>
  <c r="FU18" i="2" s="1"/>
  <c r="GC14" i="18"/>
  <c r="GC18" i="2" s="1"/>
  <c r="GK14" i="18"/>
  <c r="GK18" i="2" s="1"/>
  <c r="GS14" i="18"/>
  <c r="GS18" i="2" s="1"/>
  <c r="HA14" i="18"/>
  <c r="HA18" i="2" s="1"/>
  <c r="HI14" i="18"/>
  <c r="HI18" i="2" s="1"/>
  <c r="CB6" i="18"/>
  <c r="CB10" i="2" s="1"/>
  <c r="GX7" i="18"/>
  <c r="GX11" i="2" s="1"/>
  <c r="MK7" i="18"/>
  <c r="MK11" i="2" s="1"/>
  <c r="DY8" i="18"/>
  <c r="DY12" i="2" s="1"/>
  <c r="IG8" i="18"/>
  <c r="IG12" i="2" s="1"/>
  <c r="MF8" i="18"/>
  <c r="MF12" i="2" s="1"/>
  <c r="CD9" i="18"/>
  <c r="CD13" i="2" s="1"/>
  <c r="DS9" i="18"/>
  <c r="DS13" i="2" s="1"/>
  <c r="EZ9" i="18"/>
  <c r="EZ13" i="2" s="1"/>
  <c r="GF9" i="18"/>
  <c r="GF13" i="2" s="1"/>
  <c r="HL9" i="18"/>
  <c r="HL13" i="2" s="1"/>
  <c r="IR9" i="18"/>
  <c r="IR13" i="2" s="1"/>
  <c r="JX9" i="18"/>
  <c r="JX13" i="2" s="1"/>
  <c r="LD9" i="18"/>
  <c r="LD13" i="2" s="1"/>
  <c r="MJ9" i="18"/>
  <c r="MJ13" i="2" s="1"/>
  <c r="AF10" i="18"/>
  <c r="AF14" i="2" s="1"/>
  <c r="BL10" i="18"/>
  <c r="BL14" i="2" s="1"/>
  <c r="CR10" i="18"/>
  <c r="CR14" i="2" s="1"/>
  <c r="DQ10" i="18"/>
  <c r="DQ14" i="2" s="1"/>
  <c r="EN10" i="18"/>
  <c r="EN14" i="2" s="1"/>
  <c r="FJ10" i="18"/>
  <c r="FJ14" i="2" s="1"/>
  <c r="GA10" i="18"/>
  <c r="GA14" i="2" s="1"/>
  <c r="GQ10" i="18"/>
  <c r="GQ14" i="2" s="1"/>
  <c r="HG10" i="18"/>
  <c r="HG14" i="2" s="1"/>
  <c r="HW10" i="18"/>
  <c r="HW14" i="2" s="1"/>
  <c r="IM10" i="18"/>
  <c r="IM14" i="2" s="1"/>
  <c r="JC10" i="18"/>
  <c r="JC14" i="2" s="1"/>
  <c r="JS10" i="18"/>
  <c r="JS14" i="2" s="1"/>
  <c r="KI10" i="18"/>
  <c r="KI14" i="2" s="1"/>
  <c r="KY10" i="18"/>
  <c r="KY14" i="2" s="1"/>
  <c r="LO10" i="18"/>
  <c r="LO14" i="2" s="1"/>
  <c r="ME10" i="18"/>
  <c r="ME14" i="2" s="1"/>
  <c r="K11" i="18"/>
  <c r="K15" i="2" s="1"/>
  <c r="AA11" i="18"/>
  <c r="AA15" i="2" s="1"/>
  <c r="AQ11" i="18"/>
  <c r="AQ15" i="2" s="1"/>
  <c r="BG11" i="18"/>
  <c r="BG15" i="2" s="1"/>
  <c r="BW11" i="18"/>
  <c r="BW15" i="2" s="1"/>
  <c r="CM11" i="18"/>
  <c r="CM15" i="2" s="1"/>
  <c r="DC11" i="18"/>
  <c r="DC15" i="2" s="1"/>
  <c r="DS11" i="18"/>
  <c r="DS15" i="2" s="1"/>
  <c r="EI11" i="18"/>
  <c r="EI15" i="2" s="1"/>
  <c r="EY11" i="18"/>
  <c r="EY15" i="2" s="1"/>
  <c r="FO11" i="18"/>
  <c r="FO15" i="2" s="1"/>
  <c r="GE11" i="18"/>
  <c r="GE15" i="2" s="1"/>
  <c r="GT11" i="18"/>
  <c r="GT15" i="2" s="1"/>
  <c r="HE11" i="18"/>
  <c r="HE15" i="2" s="1"/>
  <c r="HS11" i="18"/>
  <c r="HS15" i="2" s="1"/>
  <c r="IG11" i="18"/>
  <c r="IG15" i="2" s="1"/>
  <c r="IR11" i="18"/>
  <c r="IR15" i="2" s="1"/>
  <c r="JF11" i="18"/>
  <c r="JF15" i="2" s="1"/>
  <c r="JQ11" i="18"/>
  <c r="JQ15" i="2" s="1"/>
  <c r="KE11" i="18"/>
  <c r="KE15" i="2" s="1"/>
  <c r="KS11" i="18"/>
  <c r="KS15" i="2" s="1"/>
  <c r="LD11" i="18"/>
  <c r="LD15" i="2" s="1"/>
  <c r="LP11" i="18"/>
  <c r="LP15" i="2" s="1"/>
  <c r="LZ11" i="18"/>
  <c r="LZ15" i="2" s="1"/>
  <c r="MJ11" i="18"/>
  <c r="MJ15" i="2" s="1"/>
  <c r="J12" i="18"/>
  <c r="J16" i="2" s="1"/>
  <c r="R12" i="18"/>
  <c r="R16" i="2" s="1"/>
  <c r="Z12" i="18"/>
  <c r="Z16" i="2" s="1"/>
  <c r="AH12" i="18"/>
  <c r="AH16" i="2" s="1"/>
  <c r="AP12" i="18"/>
  <c r="AP16" i="2" s="1"/>
  <c r="AX12" i="18"/>
  <c r="AX16" i="2" s="1"/>
  <c r="BF12" i="18"/>
  <c r="BF16" i="2" s="1"/>
  <c r="BN12" i="18"/>
  <c r="BN16" i="2" s="1"/>
  <c r="BV12" i="18"/>
  <c r="BV16" i="2" s="1"/>
  <c r="CD12" i="18"/>
  <c r="CD16" i="2" s="1"/>
  <c r="CL12" i="18"/>
  <c r="CL16" i="2" s="1"/>
  <c r="CT12" i="18"/>
  <c r="CT16" i="2" s="1"/>
  <c r="DB12" i="18"/>
  <c r="DB16" i="2" s="1"/>
  <c r="DJ12" i="18"/>
  <c r="DJ16" i="2" s="1"/>
  <c r="DR12" i="18"/>
  <c r="DR16" i="2" s="1"/>
  <c r="DZ12" i="18"/>
  <c r="DZ16" i="2" s="1"/>
  <c r="EH12" i="18"/>
  <c r="EH16" i="2" s="1"/>
  <c r="EP12" i="18"/>
  <c r="EP16" i="2" s="1"/>
  <c r="EX12" i="18"/>
  <c r="EX16" i="2" s="1"/>
  <c r="FF12" i="18"/>
  <c r="FF16" i="2" s="1"/>
  <c r="FN12" i="18"/>
  <c r="FN16" i="2" s="1"/>
  <c r="FV12" i="18"/>
  <c r="FV16" i="2" s="1"/>
  <c r="GD12" i="18"/>
  <c r="GD16" i="2" s="1"/>
  <c r="GL12" i="18"/>
  <c r="GL16" i="2" s="1"/>
  <c r="GT12" i="18"/>
  <c r="GT16" i="2" s="1"/>
  <c r="HB12" i="18"/>
  <c r="HB16" i="2" s="1"/>
  <c r="HJ12" i="18"/>
  <c r="HJ16" i="2" s="1"/>
  <c r="HR12" i="18"/>
  <c r="HR16" i="2" s="1"/>
  <c r="HZ12" i="18"/>
  <c r="HZ16" i="2" s="1"/>
  <c r="IH12" i="18"/>
  <c r="IH16" i="2" s="1"/>
  <c r="IP12" i="18"/>
  <c r="IP16" i="2" s="1"/>
  <c r="IX12" i="18"/>
  <c r="IX16" i="2" s="1"/>
  <c r="JF12" i="18"/>
  <c r="JF16" i="2" s="1"/>
  <c r="JN12" i="18"/>
  <c r="JN16" i="2" s="1"/>
  <c r="JV12" i="18"/>
  <c r="JV16" i="2" s="1"/>
  <c r="KD12" i="18"/>
  <c r="KD16" i="2" s="1"/>
  <c r="KL12" i="18"/>
  <c r="KL16" i="2" s="1"/>
  <c r="KT12" i="18"/>
  <c r="KT16" i="2" s="1"/>
  <c r="LB12" i="18"/>
  <c r="LB16" i="2" s="1"/>
  <c r="LJ12" i="18"/>
  <c r="LJ16" i="2" s="1"/>
  <c r="LR12" i="18"/>
  <c r="LR16" i="2" s="1"/>
  <c r="LZ12" i="18"/>
  <c r="LZ16" i="2" s="1"/>
  <c r="MH12" i="18"/>
  <c r="MH16" i="2" s="1"/>
  <c r="F13" i="18"/>
  <c r="F17" i="2" s="1"/>
  <c r="N13" i="18"/>
  <c r="N17" i="2" s="1"/>
  <c r="V13" i="18"/>
  <c r="V17" i="2" s="1"/>
  <c r="AD13" i="18"/>
  <c r="AD17" i="2" s="1"/>
  <c r="AL13" i="18"/>
  <c r="AL17" i="2" s="1"/>
  <c r="AT13" i="18"/>
  <c r="AT17" i="2" s="1"/>
  <c r="BB13" i="18"/>
  <c r="BB17" i="2" s="1"/>
  <c r="BJ13" i="18"/>
  <c r="BJ17" i="2" s="1"/>
  <c r="BR13" i="18"/>
  <c r="BR17" i="2" s="1"/>
  <c r="BZ13" i="18"/>
  <c r="BZ17" i="2" s="1"/>
  <c r="CH13" i="18"/>
  <c r="CH17" i="2" s="1"/>
  <c r="CP13" i="18"/>
  <c r="CP17" i="2" s="1"/>
  <c r="CX13" i="18"/>
  <c r="CX17" i="2" s="1"/>
  <c r="DF13" i="18"/>
  <c r="DF17" i="2" s="1"/>
  <c r="DN13" i="18"/>
  <c r="DN17" i="2" s="1"/>
  <c r="DV13" i="18"/>
  <c r="DV17" i="2" s="1"/>
  <c r="ED13" i="18"/>
  <c r="ED17" i="2" s="1"/>
  <c r="EL13" i="18"/>
  <c r="EL17" i="2" s="1"/>
  <c r="ET13" i="18"/>
  <c r="ET17" i="2" s="1"/>
  <c r="FB13" i="18"/>
  <c r="FB17" i="2" s="1"/>
  <c r="FJ13" i="18"/>
  <c r="FJ17" i="2" s="1"/>
  <c r="FR13" i="18"/>
  <c r="FR17" i="2" s="1"/>
  <c r="FZ13" i="18"/>
  <c r="FZ17" i="2" s="1"/>
  <c r="GH13" i="18"/>
  <c r="GH17" i="2" s="1"/>
  <c r="GP13" i="18"/>
  <c r="GP17" i="2" s="1"/>
  <c r="GX13" i="18"/>
  <c r="GX17" i="2" s="1"/>
  <c r="HF13" i="18"/>
  <c r="HF17" i="2" s="1"/>
  <c r="HN13" i="18"/>
  <c r="HN17" i="2" s="1"/>
  <c r="HV13" i="18"/>
  <c r="HV17" i="2" s="1"/>
  <c r="ID13" i="18"/>
  <c r="ID17" i="2" s="1"/>
  <c r="IL13" i="18"/>
  <c r="IL17" i="2" s="1"/>
  <c r="IT13" i="18"/>
  <c r="IT17" i="2" s="1"/>
  <c r="JB13" i="18"/>
  <c r="JB17" i="2" s="1"/>
  <c r="JJ13" i="18"/>
  <c r="JJ17" i="2" s="1"/>
  <c r="JR13" i="18"/>
  <c r="JR17" i="2" s="1"/>
  <c r="JZ13" i="18"/>
  <c r="JZ17" i="2" s="1"/>
  <c r="KH13" i="18"/>
  <c r="KH17" i="2" s="1"/>
  <c r="KP13" i="18"/>
  <c r="KP17" i="2" s="1"/>
  <c r="KX13" i="18"/>
  <c r="KX17" i="2" s="1"/>
  <c r="LF13" i="18"/>
  <c r="LF17" i="2" s="1"/>
  <c r="LN13" i="18"/>
  <c r="LN17" i="2" s="1"/>
  <c r="LV13" i="18"/>
  <c r="LV17" i="2" s="1"/>
  <c r="MD13" i="18"/>
  <c r="MD17" i="2" s="1"/>
  <c r="B14" i="18"/>
  <c r="B18" i="2" s="1"/>
  <c r="J14" i="18"/>
  <c r="J18" i="2" s="1"/>
  <c r="R14" i="18"/>
  <c r="R18" i="2" s="1"/>
  <c r="Z14" i="18"/>
  <c r="Z18" i="2" s="1"/>
  <c r="AH14" i="18"/>
  <c r="AH18" i="2" s="1"/>
  <c r="AP14" i="18"/>
  <c r="AP18" i="2" s="1"/>
  <c r="AX14" i="18"/>
  <c r="AX18" i="2" s="1"/>
  <c r="BF14" i="18"/>
  <c r="BF18" i="2" s="1"/>
  <c r="BN14" i="18"/>
  <c r="BN18" i="2" s="1"/>
  <c r="BV14" i="18"/>
  <c r="BV18" i="2" s="1"/>
  <c r="CD14" i="18"/>
  <c r="CD18" i="2" s="1"/>
  <c r="CL14" i="18"/>
  <c r="CL18" i="2" s="1"/>
  <c r="CT14" i="18"/>
  <c r="CT18" i="2" s="1"/>
  <c r="DB14" i="18"/>
  <c r="DB18" i="2" s="1"/>
  <c r="DJ14" i="18"/>
  <c r="DJ18" i="2" s="1"/>
  <c r="DR14" i="18"/>
  <c r="DR18" i="2" s="1"/>
  <c r="DZ14" i="18"/>
  <c r="DZ18" i="2" s="1"/>
  <c r="EH14" i="18"/>
  <c r="EH18" i="2" s="1"/>
  <c r="EP14" i="18"/>
  <c r="EP18" i="2" s="1"/>
  <c r="EX14" i="18"/>
  <c r="EX18" i="2" s="1"/>
  <c r="FF14" i="18"/>
  <c r="FF18" i="2" s="1"/>
  <c r="FN14" i="18"/>
  <c r="FN18" i="2" s="1"/>
  <c r="FV14" i="18"/>
  <c r="FV18" i="2" s="1"/>
  <c r="GD14" i="18"/>
  <c r="GD18" i="2" s="1"/>
  <c r="GL14" i="18"/>
  <c r="GL18" i="2" s="1"/>
  <c r="GT14" i="18"/>
  <c r="GT18" i="2" s="1"/>
  <c r="HB14" i="18"/>
  <c r="HB18" i="2" s="1"/>
  <c r="FL6" i="18"/>
  <c r="FL10" i="2" s="1"/>
  <c r="HT7" i="18"/>
  <c r="HT11" i="2" s="1"/>
  <c r="Q8" i="18"/>
  <c r="Q12" i="2" s="1"/>
  <c r="EO8" i="18"/>
  <c r="EO12" i="2" s="1"/>
  <c r="IU8" i="18"/>
  <c r="IU12" i="2" s="1"/>
  <c r="G9" i="18"/>
  <c r="G13" i="2" s="1"/>
  <c r="CE9" i="18"/>
  <c r="CE13" i="2" s="1"/>
  <c r="DT9" i="18"/>
  <c r="DT13" i="2" s="1"/>
  <c r="FA9" i="18"/>
  <c r="FA13" i="2" s="1"/>
  <c r="GG9" i="18"/>
  <c r="GG13" i="2" s="1"/>
  <c r="HM9" i="18"/>
  <c r="HM13" i="2" s="1"/>
  <c r="IS9" i="18"/>
  <c r="IS13" i="2" s="1"/>
  <c r="JY9" i="18"/>
  <c r="JY13" i="2" s="1"/>
  <c r="LE9" i="18"/>
  <c r="LE13" i="2" s="1"/>
  <c r="MK9" i="18"/>
  <c r="MK13" i="2" s="1"/>
  <c r="AG10" i="18"/>
  <c r="AG14" i="2" s="1"/>
  <c r="BM10" i="18"/>
  <c r="BM14" i="2" s="1"/>
  <c r="CS10" i="18"/>
  <c r="CS14" i="2" s="1"/>
  <c r="DV10" i="18"/>
  <c r="DV14" i="2" s="1"/>
  <c r="EO10" i="18"/>
  <c r="EO14" i="2" s="1"/>
  <c r="FL10" i="18"/>
  <c r="FL14" i="2" s="1"/>
  <c r="GB10" i="18"/>
  <c r="GB14" i="2" s="1"/>
  <c r="GR10" i="18"/>
  <c r="GR14" i="2" s="1"/>
  <c r="HH10" i="18"/>
  <c r="HH14" i="2" s="1"/>
  <c r="HX10" i="18"/>
  <c r="HX14" i="2" s="1"/>
  <c r="IN10" i="18"/>
  <c r="IN14" i="2" s="1"/>
  <c r="JD10" i="18"/>
  <c r="JD14" i="2" s="1"/>
  <c r="JT10" i="18"/>
  <c r="JT14" i="2" s="1"/>
  <c r="KJ10" i="18"/>
  <c r="KJ14" i="2" s="1"/>
  <c r="KZ10" i="18"/>
  <c r="KZ14" i="2" s="1"/>
  <c r="LP10" i="18"/>
  <c r="LP14" i="2" s="1"/>
  <c r="MF10" i="18"/>
  <c r="MF14" i="2" s="1"/>
  <c r="L11" i="18"/>
  <c r="L15" i="2" s="1"/>
  <c r="AB11" i="18"/>
  <c r="AB15" i="2" s="1"/>
  <c r="AR11" i="18"/>
  <c r="AR15" i="2" s="1"/>
  <c r="BH11" i="18"/>
  <c r="BH15" i="2" s="1"/>
  <c r="BX11" i="18"/>
  <c r="BX15" i="2" s="1"/>
  <c r="CN11" i="18"/>
  <c r="CN15" i="2" s="1"/>
  <c r="DD11" i="18"/>
  <c r="DD15" i="2" s="1"/>
  <c r="DT11" i="18"/>
  <c r="DT15" i="2" s="1"/>
  <c r="EJ11" i="18"/>
  <c r="EJ15" i="2" s="1"/>
  <c r="EZ11" i="18"/>
  <c r="EZ15" i="2" s="1"/>
  <c r="FP11" i="18"/>
  <c r="FP15" i="2" s="1"/>
  <c r="GF11" i="18"/>
  <c r="GF15" i="2" s="1"/>
  <c r="GU11" i="18"/>
  <c r="GU15" i="2" s="1"/>
  <c r="HI11" i="18"/>
  <c r="HI15" i="2" s="1"/>
  <c r="HT11" i="18"/>
  <c r="HT15" i="2" s="1"/>
  <c r="IH11" i="18"/>
  <c r="IH15" i="2" s="1"/>
  <c r="IS11" i="18"/>
  <c r="IS15" i="2" s="1"/>
  <c r="JG11" i="18"/>
  <c r="JG15" i="2" s="1"/>
  <c r="JU11" i="18"/>
  <c r="JU15" i="2" s="1"/>
  <c r="KF11" i="18"/>
  <c r="KF15" i="2" s="1"/>
  <c r="KT11" i="18"/>
  <c r="KT15" i="2" s="1"/>
  <c r="LE11" i="18"/>
  <c r="LE15" i="2" s="1"/>
  <c r="LQ11" i="18"/>
  <c r="LQ15" i="2" s="1"/>
  <c r="MA11" i="18"/>
  <c r="MA15" i="2" s="1"/>
  <c r="MK11" i="18"/>
  <c r="MK15" i="2" s="1"/>
  <c r="K12" i="18"/>
  <c r="K16" i="2" s="1"/>
  <c r="S12" i="18"/>
  <c r="S16" i="2" s="1"/>
  <c r="AA12" i="18"/>
  <c r="AA16" i="2" s="1"/>
  <c r="AI12" i="18"/>
  <c r="AI16" i="2" s="1"/>
  <c r="AQ12" i="18"/>
  <c r="AQ16" i="2" s="1"/>
  <c r="AY12" i="18"/>
  <c r="AY16" i="2" s="1"/>
  <c r="BG12" i="18"/>
  <c r="BG16" i="2" s="1"/>
  <c r="BO12" i="18"/>
  <c r="BO16" i="2" s="1"/>
  <c r="BW12" i="18"/>
  <c r="BW16" i="2" s="1"/>
  <c r="CE12" i="18"/>
  <c r="CE16" i="2" s="1"/>
  <c r="CM12" i="18"/>
  <c r="CM16" i="2" s="1"/>
  <c r="CU12" i="18"/>
  <c r="CU16" i="2" s="1"/>
  <c r="DC12" i="18"/>
  <c r="DC16" i="2" s="1"/>
  <c r="DK12" i="18"/>
  <c r="DK16" i="2" s="1"/>
  <c r="DS12" i="18"/>
  <c r="DS16" i="2" s="1"/>
  <c r="EA12" i="18"/>
  <c r="EA16" i="2" s="1"/>
  <c r="EI12" i="18"/>
  <c r="EI16" i="2" s="1"/>
  <c r="EQ12" i="18"/>
  <c r="EQ16" i="2" s="1"/>
  <c r="EY12" i="18"/>
  <c r="EY16" i="2" s="1"/>
  <c r="FG12" i="18"/>
  <c r="FG16" i="2" s="1"/>
  <c r="FO12" i="18"/>
  <c r="FO16" i="2" s="1"/>
  <c r="FW12" i="18"/>
  <c r="FW16" i="2" s="1"/>
  <c r="GE12" i="18"/>
  <c r="GE16" i="2" s="1"/>
  <c r="GM12" i="18"/>
  <c r="GM16" i="2" s="1"/>
  <c r="GU12" i="18"/>
  <c r="GU16" i="2" s="1"/>
  <c r="HC12" i="18"/>
  <c r="HC16" i="2" s="1"/>
  <c r="HK12" i="18"/>
  <c r="HK16" i="2" s="1"/>
  <c r="HS12" i="18"/>
  <c r="HS16" i="2" s="1"/>
  <c r="IA12" i="18"/>
  <c r="IA16" i="2" s="1"/>
  <c r="II12" i="18"/>
  <c r="II16" i="2" s="1"/>
  <c r="IQ12" i="18"/>
  <c r="IQ16" i="2" s="1"/>
  <c r="IY12" i="18"/>
  <c r="IY16" i="2" s="1"/>
  <c r="JG12" i="18"/>
  <c r="JG16" i="2" s="1"/>
  <c r="JO12" i="18"/>
  <c r="JO16" i="2" s="1"/>
  <c r="JW12" i="18"/>
  <c r="JW16" i="2" s="1"/>
  <c r="KE12" i="18"/>
  <c r="KE16" i="2" s="1"/>
  <c r="KM12" i="18"/>
  <c r="KM16" i="2" s="1"/>
  <c r="KU12" i="18"/>
  <c r="KU16" i="2" s="1"/>
  <c r="LC12" i="18"/>
  <c r="LC16" i="2" s="1"/>
  <c r="LK12" i="18"/>
  <c r="LK16" i="2" s="1"/>
  <c r="LS12" i="18"/>
  <c r="LS16" i="2" s="1"/>
  <c r="MA12" i="18"/>
  <c r="MA16" i="2" s="1"/>
  <c r="MI12" i="18"/>
  <c r="MI16" i="2" s="1"/>
  <c r="G13" i="18"/>
  <c r="G17" i="2" s="1"/>
  <c r="O13" i="18"/>
  <c r="O17" i="2" s="1"/>
  <c r="W13" i="18"/>
  <c r="W17" i="2" s="1"/>
  <c r="AE13" i="18"/>
  <c r="AE17" i="2" s="1"/>
  <c r="AM13" i="18"/>
  <c r="AM17" i="2" s="1"/>
  <c r="AU13" i="18"/>
  <c r="AU17" i="2" s="1"/>
  <c r="BC13" i="18"/>
  <c r="BC17" i="2" s="1"/>
  <c r="BK13" i="18"/>
  <c r="BK17" i="2" s="1"/>
  <c r="BS13" i="18"/>
  <c r="BS17" i="2" s="1"/>
  <c r="CA13" i="18"/>
  <c r="CA17" i="2" s="1"/>
  <c r="CI13" i="18"/>
  <c r="CI17" i="2" s="1"/>
  <c r="CQ13" i="18"/>
  <c r="CQ17" i="2" s="1"/>
  <c r="CY13" i="18"/>
  <c r="CY17" i="2" s="1"/>
  <c r="DG13" i="18"/>
  <c r="DG17" i="2" s="1"/>
  <c r="DO13" i="18"/>
  <c r="DO17" i="2" s="1"/>
  <c r="DW13" i="18"/>
  <c r="DW17" i="2" s="1"/>
  <c r="EE13" i="18"/>
  <c r="EE17" i="2" s="1"/>
  <c r="EM13" i="18"/>
  <c r="EM17" i="2" s="1"/>
  <c r="EU13" i="18"/>
  <c r="EU17" i="2" s="1"/>
  <c r="FC13" i="18"/>
  <c r="FC17" i="2" s="1"/>
  <c r="FK13" i="18"/>
  <c r="FK17" i="2" s="1"/>
  <c r="FS13" i="18"/>
  <c r="FS17" i="2" s="1"/>
  <c r="GA13" i="18"/>
  <c r="GA17" i="2" s="1"/>
  <c r="GI13" i="18"/>
  <c r="GI17" i="2" s="1"/>
  <c r="GQ13" i="18"/>
  <c r="GQ17" i="2" s="1"/>
  <c r="GY13" i="18"/>
  <c r="GY17" i="2" s="1"/>
  <c r="HG13" i="18"/>
  <c r="HG17" i="2" s="1"/>
  <c r="HO13" i="18"/>
  <c r="HO17" i="2" s="1"/>
  <c r="HW13" i="18"/>
  <c r="HW17" i="2" s="1"/>
  <c r="IE13" i="18"/>
  <c r="IE17" i="2" s="1"/>
  <c r="IM13" i="18"/>
  <c r="IM17" i="2" s="1"/>
  <c r="IU13" i="18"/>
  <c r="IU17" i="2" s="1"/>
  <c r="JC13" i="18"/>
  <c r="JC17" i="2" s="1"/>
  <c r="JK13" i="18"/>
  <c r="JK17" i="2" s="1"/>
  <c r="JS13" i="18"/>
  <c r="JS17" i="2" s="1"/>
  <c r="KA13" i="18"/>
  <c r="KA17" i="2" s="1"/>
  <c r="KI13" i="18"/>
  <c r="KI17" i="2" s="1"/>
  <c r="KQ13" i="18"/>
  <c r="KQ17" i="2" s="1"/>
  <c r="KY13" i="18"/>
  <c r="KY17" i="2" s="1"/>
  <c r="LG13" i="18"/>
  <c r="LG17" i="2" s="1"/>
  <c r="LO13" i="18"/>
  <c r="LO17" i="2" s="1"/>
  <c r="LW13" i="18"/>
  <c r="LW17" i="2" s="1"/>
  <c r="ME13" i="18"/>
  <c r="ME17" i="2" s="1"/>
  <c r="C14" i="18"/>
  <c r="C18" i="2" s="1"/>
  <c r="K14" i="18"/>
  <c r="K18" i="2" s="1"/>
  <c r="S14" i="18"/>
  <c r="S18" i="2" s="1"/>
  <c r="AA14" i="18"/>
  <c r="AA18" i="2" s="1"/>
  <c r="IG6" i="18"/>
  <c r="IG10" i="2" s="1"/>
  <c r="IS7" i="18"/>
  <c r="IS11" i="2" s="1"/>
  <c r="AG8" i="18"/>
  <c r="AG12" i="2" s="1"/>
  <c r="FE8" i="18"/>
  <c r="FE12" i="2" s="1"/>
  <c r="JF8" i="18"/>
  <c r="JF12" i="2" s="1"/>
  <c r="U9" i="18"/>
  <c r="U13" i="2" s="1"/>
  <c r="CN9" i="18"/>
  <c r="CN13" i="2" s="1"/>
  <c r="EB9" i="18"/>
  <c r="EB13" i="2" s="1"/>
  <c r="FH9" i="18"/>
  <c r="FH13" i="2" s="1"/>
  <c r="GN9" i="18"/>
  <c r="GN13" i="2" s="1"/>
  <c r="HT9" i="18"/>
  <c r="HT13" i="2" s="1"/>
  <c r="IZ9" i="18"/>
  <c r="IZ13" i="2" s="1"/>
  <c r="KF9" i="18"/>
  <c r="KF13" i="2" s="1"/>
  <c r="LL9" i="18"/>
  <c r="LL13" i="2" s="1"/>
  <c r="H10" i="18"/>
  <c r="H14" i="2" s="1"/>
  <c r="AN10" i="18"/>
  <c r="AN14" i="2" s="1"/>
  <c r="BT10" i="18"/>
  <c r="BT14" i="2" s="1"/>
  <c r="CZ10" i="18"/>
  <c r="CZ14" i="2" s="1"/>
  <c r="DX10" i="18"/>
  <c r="DX14" i="2" s="1"/>
  <c r="ET10" i="18"/>
  <c r="ET14" i="2" s="1"/>
  <c r="FM10" i="18"/>
  <c r="FM14" i="2" s="1"/>
  <c r="GC10" i="18"/>
  <c r="GC14" i="2" s="1"/>
  <c r="GS10" i="18"/>
  <c r="GS14" i="2" s="1"/>
  <c r="HI10" i="18"/>
  <c r="HI14" i="2" s="1"/>
  <c r="HY10" i="18"/>
  <c r="HY14" i="2" s="1"/>
  <c r="IO10" i="18"/>
  <c r="IO14" i="2" s="1"/>
  <c r="JE10" i="18"/>
  <c r="JE14" i="2" s="1"/>
  <c r="JU10" i="18"/>
  <c r="JU14" i="2" s="1"/>
  <c r="KK10" i="18"/>
  <c r="KK14" i="2" s="1"/>
  <c r="LA10" i="18"/>
  <c r="LA14" i="2" s="1"/>
  <c r="LQ10" i="18"/>
  <c r="LQ14" i="2" s="1"/>
  <c r="MG10" i="18"/>
  <c r="MG14" i="2" s="1"/>
  <c r="M11" i="18"/>
  <c r="M15" i="2" s="1"/>
  <c r="AC11" i="18"/>
  <c r="AC15" i="2" s="1"/>
  <c r="AS11" i="18"/>
  <c r="AS15" i="2" s="1"/>
  <c r="BI11" i="18"/>
  <c r="BI15" i="2" s="1"/>
  <c r="BY11" i="18"/>
  <c r="BY15" i="2" s="1"/>
  <c r="CO11" i="18"/>
  <c r="CO15" i="2" s="1"/>
  <c r="DE11" i="18"/>
  <c r="DE15" i="2" s="1"/>
  <c r="DU11" i="18"/>
  <c r="DU15" i="2" s="1"/>
  <c r="EK11" i="18"/>
  <c r="EK15" i="2" s="1"/>
  <c r="FA11" i="18"/>
  <c r="FA15" i="2" s="1"/>
  <c r="FQ11" i="18"/>
  <c r="FQ15" i="2" s="1"/>
  <c r="GG11" i="18"/>
  <c r="GG15" i="2" s="1"/>
  <c r="GV11" i="18"/>
  <c r="GV15" i="2" s="1"/>
  <c r="HJ11" i="18"/>
  <c r="HJ15" i="2" s="1"/>
  <c r="HU11" i="18"/>
  <c r="HU15" i="2" s="1"/>
  <c r="II11" i="18"/>
  <c r="II15" i="2" s="1"/>
  <c r="IW11" i="18"/>
  <c r="IW15" i="2" s="1"/>
  <c r="JH11" i="18"/>
  <c r="JH15" i="2" s="1"/>
  <c r="JV11" i="18"/>
  <c r="JV15" i="2" s="1"/>
  <c r="KG11" i="18"/>
  <c r="KG15" i="2" s="1"/>
  <c r="KU11" i="18"/>
  <c r="KU15" i="2" s="1"/>
  <c r="LH11" i="18"/>
  <c r="LH15" i="2" s="1"/>
  <c r="LR11" i="18"/>
  <c r="LR15" i="2" s="1"/>
  <c r="MB11" i="18"/>
  <c r="MB15" i="2" s="1"/>
  <c r="D12" i="18"/>
  <c r="D16" i="2" s="1"/>
  <c r="L12" i="18"/>
  <c r="L16" i="2" s="1"/>
  <c r="T12" i="18"/>
  <c r="T16" i="2" s="1"/>
  <c r="AB12" i="18"/>
  <c r="AB16" i="2" s="1"/>
  <c r="AJ12" i="18"/>
  <c r="AJ16" i="2" s="1"/>
  <c r="AR12" i="18"/>
  <c r="AR16" i="2" s="1"/>
  <c r="AZ12" i="18"/>
  <c r="AZ16" i="2" s="1"/>
  <c r="BH12" i="18"/>
  <c r="BH16" i="2" s="1"/>
  <c r="BP12" i="18"/>
  <c r="BP16" i="2" s="1"/>
  <c r="BX12" i="18"/>
  <c r="BX16" i="2" s="1"/>
  <c r="CF12" i="18"/>
  <c r="CF16" i="2" s="1"/>
  <c r="CN12" i="18"/>
  <c r="CN16" i="2" s="1"/>
  <c r="CV12" i="18"/>
  <c r="CV16" i="2" s="1"/>
  <c r="DD12" i="18"/>
  <c r="DD16" i="2" s="1"/>
  <c r="DL12" i="18"/>
  <c r="DL16" i="2" s="1"/>
  <c r="DT12" i="18"/>
  <c r="DT16" i="2" s="1"/>
  <c r="EB12" i="18"/>
  <c r="EB16" i="2" s="1"/>
  <c r="EJ12" i="18"/>
  <c r="EJ16" i="2" s="1"/>
  <c r="ER12" i="18"/>
  <c r="ER16" i="2" s="1"/>
  <c r="EZ12" i="18"/>
  <c r="EZ16" i="2" s="1"/>
  <c r="FH12" i="18"/>
  <c r="FH16" i="2" s="1"/>
  <c r="FP12" i="18"/>
  <c r="FP16" i="2" s="1"/>
  <c r="FX12" i="18"/>
  <c r="FX16" i="2" s="1"/>
  <c r="GF12" i="18"/>
  <c r="GF16" i="2" s="1"/>
  <c r="GN12" i="18"/>
  <c r="GN16" i="2" s="1"/>
  <c r="GV12" i="18"/>
  <c r="GV16" i="2" s="1"/>
  <c r="HD12" i="18"/>
  <c r="HD16" i="2" s="1"/>
  <c r="HL12" i="18"/>
  <c r="HL16" i="2" s="1"/>
  <c r="HT12" i="18"/>
  <c r="HT16" i="2" s="1"/>
  <c r="IB12" i="18"/>
  <c r="IB16" i="2" s="1"/>
  <c r="IJ12" i="18"/>
  <c r="IJ16" i="2" s="1"/>
  <c r="IR12" i="18"/>
  <c r="IR16" i="2" s="1"/>
  <c r="IZ12" i="18"/>
  <c r="IZ16" i="2" s="1"/>
  <c r="JH12" i="18"/>
  <c r="JH16" i="2" s="1"/>
  <c r="JP12" i="18"/>
  <c r="JP16" i="2" s="1"/>
  <c r="JX12" i="18"/>
  <c r="JX16" i="2" s="1"/>
  <c r="KF12" i="18"/>
  <c r="KF16" i="2" s="1"/>
  <c r="KN12" i="18"/>
  <c r="KN16" i="2" s="1"/>
  <c r="KV12" i="18"/>
  <c r="KV16" i="2" s="1"/>
  <c r="LD12" i="18"/>
  <c r="LD16" i="2" s="1"/>
  <c r="LL12" i="18"/>
  <c r="LL16" i="2" s="1"/>
  <c r="LT12" i="18"/>
  <c r="LT16" i="2" s="1"/>
  <c r="MB12" i="18"/>
  <c r="MB16" i="2" s="1"/>
  <c r="MJ12" i="18"/>
  <c r="MJ16" i="2" s="1"/>
  <c r="H13" i="18"/>
  <c r="H17" i="2" s="1"/>
  <c r="P13" i="18"/>
  <c r="P17" i="2" s="1"/>
  <c r="X13" i="18"/>
  <c r="X17" i="2" s="1"/>
  <c r="AF13" i="18"/>
  <c r="AF17" i="2" s="1"/>
  <c r="KZ6" i="18"/>
  <c r="KZ10" i="2" s="1"/>
  <c r="JI7" i="18"/>
  <c r="JI11" i="2" s="1"/>
  <c r="AW8" i="18"/>
  <c r="AW12" i="2" s="1"/>
  <c r="FU8" i="18"/>
  <c r="FU12" i="2" s="1"/>
  <c r="JT8" i="18"/>
  <c r="JT12" i="2" s="1"/>
  <c r="AI9" i="18"/>
  <c r="AI13" i="2" s="1"/>
  <c r="CO9" i="18"/>
  <c r="CO13" i="2" s="1"/>
  <c r="EC9" i="18"/>
  <c r="EC13" i="2" s="1"/>
  <c r="FI9" i="18"/>
  <c r="FI13" i="2" s="1"/>
  <c r="GO9" i="18"/>
  <c r="GO13" i="2" s="1"/>
  <c r="HU9" i="18"/>
  <c r="HU13" i="2" s="1"/>
  <c r="JA9" i="18"/>
  <c r="JA13" i="2" s="1"/>
  <c r="KG9" i="18"/>
  <c r="KG13" i="2" s="1"/>
  <c r="LM9" i="18"/>
  <c r="LM13" i="2" s="1"/>
  <c r="I10" i="18"/>
  <c r="I14" i="2" s="1"/>
  <c r="AO10" i="18"/>
  <c r="AO14" i="2" s="1"/>
  <c r="BU10" i="18"/>
  <c r="BU14" i="2" s="1"/>
  <c r="DA10" i="18"/>
  <c r="DA14" i="2" s="1"/>
  <c r="DY10" i="18"/>
  <c r="DY14" i="2" s="1"/>
  <c r="EV10" i="18"/>
  <c r="EV14" i="2" s="1"/>
  <c r="FR10" i="18"/>
  <c r="FR14" i="2" s="1"/>
  <c r="GH10" i="18"/>
  <c r="GH14" i="2" s="1"/>
  <c r="GX10" i="18"/>
  <c r="GX14" i="2" s="1"/>
  <c r="HN10" i="18"/>
  <c r="HN14" i="2" s="1"/>
  <c r="ID10" i="18"/>
  <c r="ID14" i="2" s="1"/>
  <c r="IT10" i="18"/>
  <c r="IT14" i="2" s="1"/>
  <c r="JJ10" i="18"/>
  <c r="JJ14" i="2" s="1"/>
  <c r="JZ10" i="18"/>
  <c r="JZ14" i="2" s="1"/>
  <c r="KP10" i="18"/>
  <c r="KP14" i="2" s="1"/>
  <c r="LF10" i="18"/>
  <c r="LF14" i="2" s="1"/>
  <c r="LV10" i="18"/>
  <c r="LV14" i="2" s="1"/>
  <c r="B11" i="18"/>
  <c r="B15" i="2" s="1"/>
  <c r="R11" i="18"/>
  <c r="R15" i="2" s="1"/>
  <c r="AH11" i="18"/>
  <c r="AH15" i="2" s="1"/>
  <c r="AX11" i="18"/>
  <c r="AX15" i="2" s="1"/>
  <c r="BN11" i="18"/>
  <c r="BN15" i="2" s="1"/>
  <c r="CD11" i="18"/>
  <c r="CD15" i="2" s="1"/>
  <c r="CT11" i="18"/>
  <c r="CT15" i="2" s="1"/>
  <c r="DJ11" i="18"/>
  <c r="DJ15" i="2" s="1"/>
  <c r="DZ11" i="18"/>
  <c r="DZ15" i="2" s="1"/>
  <c r="EP11" i="18"/>
  <c r="EP15" i="2" s="1"/>
  <c r="FF11" i="18"/>
  <c r="FF15" i="2" s="1"/>
  <c r="FV11" i="18"/>
  <c r="FV15" i="2" s="1"/>
  <c r="GL11" i="18"/>
  <c r="GL15" i="2" s="1"/>
  <c r="GW11" i="18"/>
  <c r="GW15" i="2" s="1"/>
  <c r="HK11" i="18"/>
  <c r="HK15" i="2" s="1"/>
  <c r="HY11" i="18"/>
  <c r="HY15" i="2" s="1"/>
  <c r="IJ11" i="18"/>
  <c r="IJ15" i="2" s="1"/>
  <c r="IX11" i="18"/>
  <c r="IX15" i="2" s="1"/>
  <c r="JI11" i="18"/>
  <c r="JI15" i="2" s="1"/>
  <c r="JW11" i="18"/>
  <c r="JW15" i="2" s="1"/>
  <c r="KK11" i="18"/>
  <c r="KK15" i="2" s="1"/>
  <c r="KV11" i="18"/>
  <c r="KV15" i="2" s="1"/>
  <c r="LI11" i="18"/>
  <c r="LI15" i="2" s="1"/>
  <c r="LS11" i="18"/>
  <c r="LS15" i="2" s="1"/>
  <c r="MC11" i="18"/>
  <c r="MC15" i="2" s="1"/>
  <c r="E12" i="18"/>
  <c r="E16" i="2" s="1"/>
  <c r="M12" i="18"/>
  <c r="M16" i="2" s="1"/>
  <c r="U12" i="18"/>
  <c r="U16" i="2" s="1"/>
  <c r="AC12" i="18"/>
  <c r="AC16" i="2" s="1"/>
  <c r="AK12" i="18"/>
  <c r="AK16" i="2" s="1"/>
  <c r="AS12" i="18"/>
  <c r="AS16" i="2" s="1"/>
  <c r="BA12" i="18"/>
  <c r="BA16" i="2" s="1"/>
  <c r="BI12" i="18"/>
  <c r="BI16" i="2" s="1"/>
  <c r="BQ12" i="18"/>
  <c r="BQ16" i="2" s="1"/>
  <c r="BY12" i="18"/>
  <c r="BY16" i="2" s="1"/>
  <c r="CG12" i="18"/>
  <c r="CG16" i="2" s="1"/>
  <c r="CO12" i="18"/>
  <c r="CO16" i="2" s="1"/>
  <c r="CW12" i="18"/>
  <c r="CW16" i="2" s="1"/>
  <c r="DE12" i="18"/>
  <c r="DE16" i="2" s="1"/>
  <c r="DM12" i="18"/>
  <c r="DM16" i="2" s="1"/>
  <c r="DU12" i="18"/>
  <c r="DU16" i="2" s="1"/>
  <c r="EC12" i="18"/>
  <c r="EC16" i="2" s="1"/>
  <c r="EK12" i="18"/>
  <c r="EK16" i="2" s="1"/>
  <c r="ES12" i="18"/>
  <c r="ES16" i="2" s="1"/>
  <c r="FA12" i="18"/>
  <c r="FA16" i="2" s="1"/>
  <c r="FI12" i="18"/>
  <c r="FI16" i="2" s="1"/>
  <c r="FQ12" i="18"/>
  <c r="FQ16" i="2" s="1"/>
  <c r="FY12" i="18"/>
  <c r="FY16" i="2" s="1"/>
  <c r="GG12" i="18"/>
  <c r="GG16" i="2" s="1"/>
  <c r="GO12" i="18"/>
  <c r="GO16" i="2" s="1"/>
  <c r="GW12" i="18"/>
  <c r="GW16" i="2" s="1"/>
  <c r="HE12" i="18"/>
  <c r="HE16" i="2" s="1"/>
  <c r="HM12" i="18"/>
  <c r="HM16" i="2" s="1"/>
  <c r="HU12" i="18"/>
  <c r="HU16" i="2" s="1"/>
  <c r="IC12" i="18"/>
  <c r="IC16" i="2" s="1"/>
  <c r="IK12" i="18"/>
  <c r="IK16" i="2" s="1"/>
  <c r="IS12" i="18"/>
  <c r="IS16" i="2" s="1"/>
  <c r="JA12" i="18"/>
  <c r="JA16" i="2" s="1"/>
  <c r="JI12" i="18"/>
  <c r="JI16" i="2" s="1"/>
  <c r="JQ12" i="18"/>
  <c r="JQ16" i="2" s="1"/>
  <c r="JY12" i="18"/>
  <c r="JY16" i="2" s="1"/>
  <c r="KG12" i="18"/>
  <c r="KG16" i="2" s="1"/>
  <c r="KO12" i="18"/>
  <c r="KO16" i="2" s="1"/>
  <c r="KW12" i="18"/>
  <c r="KW16" i="2" s="1"/>
  <c r="LE12" i="18"/>
  <c r="LE16" i="2" s="1"/>
  <c r="LM12" i="18"/>
  <c r="LM16" i="2" s="1"/>
  <c r="LU12" i="18"/>
  <c r="LU16" i="2" s="1"/>
  <c r="MC12" i="18"/>
  <c r="MC16" i="2" s="1"/>
  <c r="MK12" i="18"/>
  <c r="MK16" i="2" s="1"/>
  <c r="I13" i="18"/>
  <c r="I17" i="2" s="1"/>
  <c r="Q13" i="18"/>
  <c r="Q17" i="2" s="1"/>
  <c r="AF7" i="18"/>
  <c r="AF11" i="2" s="1"/>
  <c r="JY7" i="18"/>
  <c r="JY11" i="2" s="1"/>
  <c r="BM8" i="18"/>
  <c r="BM12" i="2" s="1"/>
  <c r="GI8" i="18"/>
  <c r="GI12" i="2" s="1"/>
  <c r="KE8" i="18"/>
  <c r="KE12" i="2" s="1"/>
  <c r="AT9" i="18"/>
  <c r="AT13" i="2" s="1"/>
  <c r="CX9" i="18"/>
  <c r="CX13" i="2" s="1"/>
  <c r="EJ9" i="18"/>
  <c r="EJ13" i="2" s="1"/>
  <c r="FP9" i="18"/>
  <c r="FP13" i="2" s="1"/>
  <c r="GV9" i="18"/>
  <c r="GV13" i="2" s="1"/>
  <c r="IB9" i="18"/>
  <c r="IB13" i="2" s="1"/>
  <c r="JH9" i="18"/>
  <c r="JH13" i="2" s="1"/>
  <c r="KN9" i="18"/>
  <c r="KN13" i="2" s="1"/>
  <c r="LT9" i="18"/>
  <c r="LT13" i="2" s="1"/>
  <c r="P10" i="18"/>
  <c r="P14" i="2" s="1"/>
  <c r="AV10" i="18"/>
  <c r="AV14" i="2" s="1"/>
  <c r="CB10" i="18"/>
  <c r="CB14" i="2" s="1"/>
  <c r="DH10" i="18"/>
  <c r="DH14" i="2" s="1"/>
  <c r="ED10" i="18"/>
  <c r="ED14" i="2" s="1"/>
  <c r="EW10" i="18"/>
  <c r="EW14" i="2" s="1"/>
  <c r="FS10" i="18"/>
  <c r="FS14" i="2" s="1"/>
  <c r="GI10" i="18"/>
  <c r="GI14" i="2" s="1"/>
  <c r="GY10" i="18"/>
  <c r="GY14" i="2" s="1"/>
  <c r="HO10" i="18"/>
  <c r="HO14" i="2" s="1"/>
  <c r="IE10" i="18"/>
  <c r="IE14" i="2" s="1"/>
  <c r="IU10" i="18"/>
  <c r="IU14" i="2" s="1"/>
  <c r="JK10" i="18"/>
  <c r="JK14" i="2" s="1"/>
  <c r="KA10" i="18"/>
  <c r="KA14" i="2" s="1"/>
  <c r="KQ10" i="18"/>
  <c r="KQ14" i="2" s="1"/>
  <c r="LG10" i="18"/>
  <c r="LG14" i="2" s="1"/>
  <c r="LW10" i="18"/>
  <c r="LW14" i="2" s="1"/>
  <c r="C11" i="18"/>
  <c r="C15" i="2" s="1"/>
  <c r="S11" i="18"/>
  <c r="S15" i="2" s="1"/>
  <c r="AI11" i="18"/>
  <c r="AI15" i="2" s="1"/>
  <c r="AY11" i="18"/>
  <c r="AY15" i="2" s="1"/>
  <c r="BO11" i="18"/>
  <c r="BO15" i="2" s="1"/>
  <c r="CE11" i="18"/>
  <c r="CE15" i="2" s="1"/>
  <c r="CU11" i="18"/>
  <c r="CU15" i="2" s="1"/>
  <c r="DK11" i="18"/>
  <c r="DK15" i="2" s="1"/>
  <c r="EA11" i="18"/>
  <c r="EA15" i="2" s="1"/>
  <c r="EQ11" i="18"/>
  <c r="EQ15" i="2" s="1"/>
  <c r="FG11" i="18"/>
  <c r="FG15" i="2" s="1"/>
  <c r="FW11" i="18"/>
  <c r="FW15" i="2" s="1"/>
  <c r="GM11" i="18"/>
  <c r="GM15" i="2" s="1"/>
  <c r="HA11" i="18"/>
  <c r="HA15" i="2" s="1"/>
  <c r="HL11" i="18"/>
  <c r="HL15" i="2" s="1"/>
  <c r="HZ11" i="18"/>
  <c r="HZ15" i="2" s="1"/>
  <c r="IK11" i="18"/>
  <c r="IK15" i="2" s="1"/>
  <c r="IY11" i="18"/>
  <c r="IY15" i="2" s="1"/>
  <c r="JM11" i="18"/>
  <c r="JM15" i="2" s="1"/>
  <c r="JX11" i="18"/>
  <c r="JX15" i="2" s="1"/>
  <c r="KL11" i="18"/>
  <c r="KL15" i="2" s="1"/>
  <c r="KW11" i="18"/>
  <c r="KW15" i="2" s="1"/>
  <c r="LJ11" i="18"/>
  <c r="LJ15" i="2" s="1"/>
  <c r="LT11" i="18"/>
  <c r="LT15" i="2" s="1"/>
  <c r="MF11" i="18"/>
  <c r="MF15" i="2" s="1"/>
  <c r="F12" i="18"/>
  <c r="F16" i="2" s="1"/>
  <c r="N12" i="18"/>
  <c r="N16" i="2" s="1"/>
  <c r="V12" i="18"/>
  <c r="V16" i="2" s="1"/>
  <c r="AD12" i="18"/>
  <c r="AD16" i="2" s="1"/>
  <c r="AL12" i="18"/>
  <c r="AL16" i="2" s="1"/>
  <c r="AT12" i="18"/>
  <c r="AT16" i="2" s="1"/>
  <c r="BB12" i="18"/>
  <c r="BB16" i="2" s="1"/>
  <c r="BJ12" i="18"/>
  <c r="BJ16" i="2" s="1"/>
  <c r="BR12" i="18"/>
  <c r="BR16" i="2" s="1"/>
  <c r="BZ12" i="18"/>
  <c r="BZ16" i="2" s="1"/>
  <c r="CH12" i="18"/>
  <c r="CH16" i="2" s="1"/>
  <c r="CJ7" i="18"/>
  <c r="CJ11" i="2" s="1"/>
  <c r="FQ9" i="18"/>
  <c r="FQ13" i="2" s="1"/>
  <c r="CC10" i="18"/>
  <c r="CC14" i="2" s="1"/>
  <c r="IF10" i="18"/>
  <c r="IF14" i="2" s="1"/>
  <c r="T11" i="18"/>
  <c r="T15" i="2" s="1"/>
  <c r="ER11" i="18"/>
  <c r="ER15" i="2" s="1"/>
  <c r="IZ11" i="18"/>
  <c r="IZ15" i="2" s="1"/>
  <c r="G12" i="18"/>
  <c r="G16" i="2" s="1"/>
  <c r="BS12" i="18"/>
  <c r="BS16" i="2" s="1"/>
  <c r="DG12" i="18"/>
  <c r="DG16" i="2" s="1"/>
  <c r="EM12" i="18"/>
  <c r="EM16" i="2" s="1"/>
  <c r="FS12" i="18"/>
  <c r="FS16" i="2" s="1"/>
  <c r="GY12" i="18"/>
  <c r="GY16" i="2" s="1"/>
  <c r="IE12" i="18"/>
  <c r="IE16" i="2" s="1"/>
  <c r="JK12" i="18"/>
  <c r="JK16" i="2" s="1"/>
  <c r="KQ12" i="18"/>
  <c r="KQ16" i="2" s="1"/>
  <c r="LW12" i="18"/>
  <c r="LW16" i="2" s="1"/>
  <c r="S13" i="18"/>
  <c r="S17" i="2" s="1"/>
  <c r="AO13" i="18"/>
  <c r="AO17" i="2" s="1"/>
  <c r="BE13" i="18"/>
  <c r="BE17" i="2" s="1"/>
  <c r="BU13" i="18"/>
  <c r="BU17" i="2" s="1"/>
  <c r="CK13" i="18"/>
  <c r="CK17" i="2" s="1"/>
  <c r="DA13" i="18"/>
  <c r="DA17" i="2" s="1"/>
  <c r="DQ13" i="18"/>
  <c r="DQ17" i="2" s="1"/>
  <c r="EG13" i="18"/>
  <c r="EG17" i="2" s="1"/>
  <c r="EW13" i="18"/>
  <c r="EW17" i="2" s="1"/>
  <c r="FM13" i="18"/>
  <c r="FM17" i="2" s="1"/>
  <c r="GC13" i="18"/>
  <c r="GC17" i="2" s="1"/>
  <c r="GS13" i="18"/>
  <c r="GS17" i="2" s="1"/>
  <c r="HI13" i="18"/>
  <c r="HI17" i="2" s="1"/>
  <c r="HY13" i="18"/>
  <c r="HY17" i="2" s="1"/>
  <c r="IO13" i="18"/>
  <c r="IO17" i="2" s="1"/>
  <c r="JE13" i="18"/>
  <c r="JE17" i="2" s="1"/>
  <c r="JU13" i="18"/>
  <c r="JU17" i="2" s="1"/>
  <c r="KK13" i="18"/>
  <c r="KK17" i="2" s="1"/>
  <c r="LA13" i="18"/>
  <c r="LA17" i="2" s="1"/>
  <c r="LQ13" i="18"/>
  <c r="LQ17" i="2" s="1"/>
  <c r="MG13" i="18"/>
  <c r="MG17" i="2" s="1"/>
  <c r="M14" i="18"/>
  <c r="M18" i="2" s="1"/>
  <c r="AC14" i="18"/>
  <c r="AC18" i="2" s="1"/>
  <c r="AQ14" i="18"/>
  <c r="AQ18" i="2" s="1"/>
  <c r="BB14" i="18"/>
  <c r="BB18" i="2" s="1"/>
  <c r="BP14" i="18"/>
  <c r="BP18" i="2" s="1"/>
  <c r="CA14" i="18"/>
  <c r="CA18" i="2" s="1"/>
  <c r="CO14" i="18"/>
  <c r="CO18" i="2" s="1"/>
  <c r="DC14" i="18"/>
  <c r="DC18" i="2" s="1"/>
  <c r="DN14" i="18"/>
  <c r="DN18" i="2" s="1"/>
  <c r="EB14" i="18"/>
  <c r="EB18" i="2" s="1"/>
  <c r="EM14" i="18"/>
  <c r="EM18" i="2" s="1"/>
  <c r="FA14" i="18"/>
  <c r="FA18" i="2" s="1"/>
  <c r="FO14" i="18"/>
  <c r="FO18" i="2" s="1"/>
  <c r="FZ14" i="18"/>
  <c r="FZ18" i="2" s="1"/>
  <c r="GN14" i="18"/>
  <c r="GN18" i="2" s="1"/>
  <c r="GY14" i="18"/>
  <c r="GY18" i="2" s="1"/>
  <c r="HK14" i="18"/>
  <c r="HK18" i="2" s="1"/>
  <c r="HS14" i="18"/>
  <c r="HS18" i="2" s="1"/>
  <c r="IA14" i="18"/>
  <c r="IA18" i="2" s="1"/>
  <c r="II14" i="18"/>
  <c r="II18" i="2" s="1"/>
  <c r="IQ14" i="18"/>
  <c r="IQ18" i="2" s="1"/>
  <c r="IY14" i="18"/>
  <c r="IY18" i="2" s="1"/>
  <c r="JG14" i="18"/>
  <c r="JG18" i="2" s="1"/>
  <c r="JO14" i="18"/>
  <c r="JO18" i="2" s="1"/>
  <c r="JW14" i="18"/>
  <c r="JW18" i="2" s="1"/>
  <c r="KE14" i="18"/>
  <c r="KE18" i="2" s="1"/>
  <c r="KM14" i="18"/>
  <c r="KM18" i="2" s="1"/>
  <c r="KU14" i="18"/>
  <c r="KU18" i="2" s="1"/>
  <c r="LC14" i="18"/>
  <c r="LC18" i="2" s="1"/>
  <c r="LK14" i="18"/>
  <c r="LK18" i="2" s="1"/>
  <c r="LS14" i="18"/>
  <c r="LS18" i="2" s="1"/>
  <c r="MA14" i="18"/>
  <c r="MA18" i="2" s="1"/>
  <c r="MI14" i="18"/>
  <c r="MI18" i="2" s="1"/>
  <c r="G15" i="18"/>
  <c r="G19" i="2" s="1"/>
  <c r="O15" i="18"/>
  <c r="O19" i="2" s="1"/>
  <c r="W15" i="18"/>
  <c r="W19" i="2" s="1"/>
  <c r="AE15" i="18"/>
  <c r="AE19" i="2" s="1"/>
  <c r="AM15" i="18"/>
  <c r="AM19" i="2" s="1"/>
  <c r="AU15" i="18"/>
  <c r="AU19" i="2" s="1"/>
  <c r="BC15" i="18"/>
  <c r="BC19" i="2" s="1"/>
  <c r="BK15" i="18"/>
  <c r="BK19" i="2" s="1"/>
  <c r="BS15" i="18"/>
  <c r="BS19" i="2" s="1"/>
  <c r="CA15" i="18"/>
  <c r="CA19" i="2" s="1"/>
  <c r="CI15" i="18"/>
  <c r="CI19" i="2" s="1"/>
  <c r="CQ15" i="18"/>
  <c r="CQ19" i="2" s="1"/>
  <c r="CY15" i="18"/>
  <c r="CY19" i="2" s="1"/>
  <c r="DG15" i="18"/>
  <c r="DG19" i="2" s="1"/>
  <c r="DO15" i="18"/>
  <c r="DO19" i="2" s="1"/>
  <c r="DW15" i="18"/>
  <c r="DW19" i="2" s="1"/>
  <c r="EE15" i="18"/>
  <c r="EE19" i="2" s="1"/>
  <c r="EM15" i="18"/>
  <c r="EM19" i="2" s="1"/>
  <c r="EU15" i="18"/>
  <c r="EU19" i="2" s="1"/>
  <c r="FC15" i="18"/>
  <c r="FC19" i="2" s="1"/>
  <c r="FK15" i="18"/>
  <c r="FK19" i="2" s="1"/>
  <c r="FS15" i="18"/>
  <c r="FS19" i="2" s="1"/>
  <c r="GA15" i="18"/>
  <c r="GA19" i="2" s="1"/>
  <c r="GI15" i="18"/>
  <c r="GI19" i="2" s="1"/>
  <c r="GQ15" i="18"/>
  <c r="GQ19" i="2" s="1"/>
  <c r="GY15" i="18"/>
  <c r="GY19" i="2" s="1"/>
  <c r="HG15" i="18"/>
  <c r="HG19" i="2" s="1"/>
  <c r="HO15" i="18"/>
  <c r="HO19" i="2" s="1"/>
  <c r="HW15" i="18"/>
  <c r="HW19" i="2" s="1"/>
  <c r="IE15" i="18"/>
  <c r="IE19" i="2" s="1"/>
  <c r="IM15" i="18"/>
  <c r="IM19" i="2" s="1"/>
  <c r="IU15" i="18"/>
  <c r="IU19" i="2" s="1"/>
  <c r="JC15" i="18"/>
  <c r="JC19" i="2" s="1"/>
  <c r="JK15" i="18"/>
  <c r="JK19" i="2" s="1"/>
  <c r="JS15" i="18"/>
  <c r="JS19" i="2" s="1"/>
  <c r="KA15" i="18"/>
  <c r="KA19" i="2" s="1"/>
  <c r="KI15" i="18"/>
  <c r="KI19" i="2" s="1"/>
  <c r="KQ15" i="18"/>
  <c r="KQ19" i="2" s="1"/>
  <c r="KY15" i="18"/>
  <c r="KY19" i="2" s="1"/>
  <c r="LG15" i="18"/>
  <c r="LG19" i="2" s="1"/>
  <c r="LO15" i="18"/>
  <c r="LO19" i="2" s="1"/>
  <c r="LW15" i="18"/>
  <c r="LW19" i="2" s="1"/>
  <c r="ME15" i="18"/>
  <c r="ME19" i="2" s="1"/>
  <c r="C16" i="18"/>
  <c r="C20" i="2" s="1"/>
  <c r="K16" i="18"/>
  <c r="K20" i="2" s="1"/>
  <c r="S16" i="18"/>
  <c r="S20" i="2" s="1"/>
  <c r="AA16" i="18"/>
  <c r="AA20" i="2" s="1"/>
  <c r="AI16" i="18"/>
  <c r="AI20" i="2" s="1"/>
  <c r="AQ16" i="18"/>
  <c r="AQ20" i="2" s="1"/>
  <c r="AY16" i="18"/>
  <c r="AY20" i="2" s="1"/>
  <c r="BG16" i="18"/>
  <c r="BG20" i="2" s="1"/>
  <c r="BO16" i="18"/>
  <c r="BO20" i="2" s="1"/>
  <c r="BW16" i="18"/>
  <c r="BW20" i="2" s="1"/>
  <c r="CE16" i="18"/>
  <c r="CE20" i="2" s="1"/>
  <c r="CM16" i="18"/>
  <c r="CM20" i="2" s="1"/>
  <c r="CU16" i="18"/>
  <c r="CU20" i="2" s="1"/>
  <c r="DC16" i="18"/>
  <c r="DC20" i="2" s="1"/>
  <c r="DK16" i="18"/>
  <c r="DK20" i="2" s="1"/>
  <c r="DS16" i="18"/>
  <c r="DS20" i="2" s="1"/>
  <c r="EA16" i="18"/>
  <c r="EA20" i="2" s="1"/>
  <c r="EI16" i="18"/>
  <c r="EI20" i="2" s="1"/>
  <c r="EQ16" i="18"/>
  <c r="EQ20" i="2" s="1"/>
  <c r="EY16" i="18"/>
  <c r="EY20" i="2" s="1"/>
  <c r="FG16" i="18"/>
  <c r="FG20" i="2" s="1"/>
  <c r="FO16" i="18"/>
  <c r="FO20" i="2" s="1"/>
  <c r="FW16" i="18"/>
  <c r="FW20" i="2" s="1"/>
  <c r="GE16" i="18"/>
  <c r="GE20" i="2" s="1"/>
  <c r="GM16" i="18"/>
  <c r="GM20" i="2" s="1"/>
  <c r="GU16" i="18"/>
  <c r="GU20" i="2" s="1"/>
  <c r="HC16" i="18"/>
  <c r="HC20" i="2" s="1"/>
  <c r="HK16" i="18"/>
  <c r="HK20" i="2" s="1"/>
  <c r="HS16" i="18"/>
  <c r="HS20" i="2" s="1"/>
  <c r="IA16" i="18"/>
  <c r="IA20" i="2" s="1"/>
  <c r="II16" i="18"/>
  <c r="II20" i="2" s="1"/>
  <c r="IQ16" i="18"/>
  <c r="IQ20" i="2" s="1"/>
  <c r="IY16" i="18"/>
  <c r="IY20" i="2" s="1"/>
  <c r="JG16" i="18"/>
  <c r="JG20" i="2" s="1"/>
  <c r="JO16" i="18"/>
  <c r="JO20" i="2" s="1"/>
  <c r="JW16" i="18"/>
  <c r="JW20" i="2" s="1"/>
  <c r="KE16" i="18"/>
  <c r="KE20" i="2" s="1"/>
  <c r="KM16" i="18"/>
  <c r="KM20" i="2" s="1"/>
  <c r="KU16" i="18"/>
  <c r="KU20" i="2" s="1"/>
  <c r="LC16" i="18"/>
  <c r="LC20" i="2" s="1"/>
  <c r="LK16" i="18"/>
  <c r="LK20" i="2" s="1"/>
  <c r="LS16" i="18"/>
  <c r="LS20" i="2" s="1"/>
  <c r="MA16" i="18"/>
  <c r="MA20" i="2" s="1"/>
  <c r="MI16" i="18"/>
  <c r="MI20" i="2" s="1"/>
  <c r="KO7" i="18"/>
  <c r="KO11" i="2" s="1"/>
  <c r="GW9" i="18"/>
  <c r="GW13" i="2" s="1"/>
  <c r="DI10" i="18"/>
  <c r="DI14" i="2" s="1"/>
  <c r="IV10" i="18"/>
  <c r="IV14" i="2" s="1"/>
  <c r="AJ11" i="18"/>
  <c r="AJ15" i="2" s="1"/>
  <c r="FH11" i="18"/>
  <c r="FH15" i="2" s="1"/>
  <c r="JN11" i="18"/>
  <c r="JN15" i="2" s="1"/>
  <c r="O12" i="18"/>
  <c r="O16" i="2" s="1"/>
  <c r="CA12" i="18"/>
  <c r="CA16" i="2" s="1"/>
  <c r="DN12" i="18"/>
  <c r="DN16" i="2" s="1"/>
  <c r="ET12" i="18"/>
  <c r="ET16" i="2" s="1"/>
  <c r="FZ12" i="18"/>
  <c r="FZ16" i="2" s="1"/>
  <c r="HF12" i="18"/>
  <c r="HF16" i="2" s="1"/>
  <c r="IL12" i="18"/>
  <c r="IL16" i="2" s="1"/>
  <c r="JR12" i="18"/>
  <c r="JR16" i="2" s="1"/>
  <c r="KX12" i="18"/>
  <c r="KX16" i="2" s="1"/>
  <c r="MD12" i="18"/>
  <c r="MD16" i="2" s="1"/>
  <c r="Y13" i="18"/>
  <c r="Y17" i="2" s="1"/>
  <c r="AP13" i="18"/>
  <c r="AP17" i="2" s="1"/>
  <c r="BF13" i="18"/>
  <c r="BF17" i="2" s="1"/>
  <c r="BV13" i="18"/>
  <c r="BV17" i="2" s="1"/>
  <c r="CL13" i="18"/>
  <c r="CL17" i="2" s="1"/>
  <c r="DB13" i="18"/>
  <c r="DB17" i="2" s="1"/>
  <c r="DR13" i="18"/>
  <c r="DR17" i="2" s="1"/>
  <c r="EH13" i="18"/>
  <c r="EH17" i="2" s="1"/>
  <c r="EX13" i="18"/>
  <c r="EX17" i="2" s="1"/>
  <c r="FN13" i="18"/>
  <c r="FN17" i="2" s="1"/>
  <c r="GD13" i="18"/>
  <c r="GD17" i="2" s="1"/>
  <c r="GT13" i="18"/>
  <c r="GT17" i="2" s="1"/>
  <c r="HJ13" i="18"/>
  <c r="HJ17" i="2" s="1"/>
  <c r="HZ13" i="18"/>
  <c r="HZ17" i="2" s="1"/>
  <c r="IP13" i="18"/>
  <c r="IP17" i="2" s="1"/>
  <c r="JF13" i="18"/>
  <c r="JF17" i="2" s="1"/>
  <c r="JV13" i="18"/>
  <c r="JV17" i="2" s="1"/>
  <c r="KL13" i="18"/>
  <c r="KL17" i="2" s="1"/>
  <c r="LB13" i="18"/>
  <c r="LB17" i="2" s="1"/>
  <c r="LR13" i="18"/>
  <c r="LR17" i="2" s="1"/>
  <c r="MH13" i="18"/>
  <c r="MH17" i="2" s="1"/>
  <c r="N14" i="18"/>
  <c r="N18" i="2" s="1"/>
  <c r="AD14" i="18"/>
  <c r="AD18" i="2" s="1"/>
  <c r="AR14" i="18"/>
  <c r="AR18" i="2" s="1"/>
  <c r="BC14" i="18"/>
  <c r="BC18" i="2" s="1"/>
  <c r="BQ14" i="18"/>
  <c r="BQ18" i="2" s="1"/>
  <c r="CE14" i="18"/>
  <c r="CE18" i="2" s="1"/>
  <c r="CP14" i="18"/>
  <c r="CP18" i="2" s="1"/>
  <c r="DD14" i="18"/>
  <c r="DD18" i="2" s="1"/>
  <c r="DO14" i="18"/>
  <c r="DO18" i="2" s="1"/>
  <c r="EC14" i="18"/>
  <c r="EC18" i="2" s="1"/>
  <c r="EQ14" i="18"/>
  <c r="EQ18" i="2" s="1"/>
  <c r="FB14" i="18"/>
  <c r="FB18" i="2" s="1"/>
  <c r="FP14" i="18"/>
  <c r="FP18" i="2" s="1"/>
  <c r="GA14" i="18"/>
  <c r="GA18" i="2" s="1"/>
  <c r="GO14" i="18"/>
  <c r="GO18" i="2" s="1"/>
  <c r="HC14" i="18"/>
  <c r="HC18" i="2" s="1"/>
  <c r="HL14" i="18"/>
  <c r="HL18" i="2" s="1"/>
  <c r="HT14" i="18"/>
  <c r="HT18" i="2" s="1"/>
  <c r="IB14" i="18"/>
  <c r="IB18" i="2" s="1"/>
  <c r="IJ14" i="18"/>
  <c r="IJ18" i="2" s="1"/>
  <c r="IR14" i="18"/>
  <c r="IR18" i="2" s="1"/>
  <c r="IZ14" i="18"/>
  <c r="IZ18" i="2" s="1"/>
  <c r="JH14" i="18"/>
  <c r="JH18" i="2" s="1"/>
  <c r="JP14" i="18"/>
  <c r="JP18" i="2" s="1"/>
  <c r="JX14" i="18"/>
  <c r="JX18" i="2" s="1"/>
  <c r="KF14" i="18"/>
  <c r="KF18" i="2" s="1"/>
  <c r="KN14" i="18"/>
  <c r="KN18" i="2" s="1"/>
  <c r="KV14" i="18"/>
  <c r="KV18" i="2" s="1"/>
  <c r="LD14" i="18"/>
  <c r="LD18" i="2" s="1"/>
  <c r="LL14" i="18"/>
  <c r="LL18" i="2" s="1"/>
  <c r="LT14" i="18"/>
  <c r="LT18" i="2" s="1"/>
  <c r="MB14" i="18"/>
  <c r="MB18" i="2" s="1"/>
  <c r="MJ14" i="18"/>
  <c r="MJ18" i="2" s="1"/>
  <c r="H15" i="18"/>
  <c r="H19" i="2" s="1"/>
  <c r="P15" i="18"/>
  <c r="P19" i="2" s="1"/>
  <c r="X15" i="18"/>
  <c r="X19" i="2" s="1"/>
  <c r="AF15" i="18"/>
  <c r="AF19" i="2" s="1"/>
  <c r="AN15" i="18"/>
  <c r="AN19" i="2" s="1"/>
  <c r="AV15" i="18"/>
  <c r="AV19" i="2" s="1"/>
  <c r="BD15" i="18"/>
  <c r="BD19" i="2" s="1"/>
  <c r="BL15" i="18"/>
  <c r="BL19" i="2" s="1"/>
  <c r="BT15" i="18"/>
  <c r="BT19" i="2" s="1"/>
  <c r="CB15" i="18"/>
  <c r="CB19" i="2" s="1"/>
  <c r="CJ15" i="18"/>
  <c r="CJ19" i="2" s="1"/>
  <c r="CR15" i="18"/>
  <c r="CR19" i="2" s="1"/>
  <c r="CZ15" i="18"/>
  <c r="CZ19" i="2" s="1"/>
  <c r="DH15" i="18"/>
  <c r="DH19" i="2" s="1"/>
  <c r="DP15" i="18"/>
  <c r="DP19" i="2" s="1"/>
  <c r="DX15" i="18"/>
  <c r="DX19" i="2" s="1"/>
  <c r="EF15" i="18"/>
  <c r="EF19" i="2" s="1"/>
  <c r="EN15" i="18"/>
  <c r="EN19" i="2" s="1"/>
  <c r="EV15" i="18"/>
  <c r="EV19" i="2" s="1"/>
  <c r="FD15" i="18"/>
  <c r="FD19" i="2" s="1"/>
  <c r="FL15" i="18"/>
  <c r="FL19" i="2" s="1"/>
  <c r="FT15" i="18"/>
  <c r="FT19" i="2" s="1"/>
  <c r="GB15" i="18"/>
  <c r="GB19" i="2" s="1"/>
  <c r="GJ15" i="18"/>
  <c r="GJ19" i="2" s="1"/>
  <c r="GR15" i="18"/>
  <c r="GR19" i="2" s="1"/>
  <c r="GZ15" i="18"/>
  <c r="GZ19" i="2" s="1"/>
  <c r="HH15" i="18"/>
  <c r="HH19" i="2" s="1"/>
  <c r="HP15" i="18"/>
  <c r="HP19" i="2" s="1"/>
  <c r="HX15" i="18"/>
  <c r="HX19" i="2" s="1"/>
  <c r="IF15" i="18"/>
  <c r="IF19" i="2" s="1"/>
  <c r="IN15" i="18"/>
  <c r="IN19" i="2" s="1"/>
  <c r="IV15" i="18"/>
  <c r="IV19" i="2" s="1"/>
  <c r="JD15" i="18"/>
  <c r="JD19" i="2" s="1"/>
  <c r="JL15" i="18"/>
  <c r="JL19" i="2" s="1"/>
  <c r="JT15" i="18"/>
  <c r="JT19" i="2" s="1"/>
  <c r="KB15" i="18"/>
  <c r="KB19" i="2" s="1"/>
  <c r="KJ15" i="18"/>
  <c r="KJ19" i="2" s="1"/>
  <c r="KR15" i="18"/>
  <c r="KR19" i="2" s="1"/>
  <c r="KZ15" i="18"/>
  <c r="KZ19" i="2" s="1"/>
  <c r="LH15" i="18"/>
  <c r="LH19" i="2" s="1"/>
  <c r="LP15" i="18"/>
  <c r="LP19" i="2" s="1"/>
  <c r="LX15" i="18"/>
  <c r="LX19" i="2" s="1"/>
  <c r="MF15" i="18"/>
  <c r="MF19" i="2" s="1"/>
  <c r="D16" i="18"/>
  <c r="D20" i="2" s="1"/>
  <c r="L16" i="18"/>
  <c r="L20" i="2" s="1"/>
  <c r="T16" i="18"/>
  <c r="T20" i="2" s="1"/>
  <c r="AB16" i="18"/>
  <c r="AB20" i="2" s="1"/>
  <c r="AJ16" i="18"/>
  <c r="AJ20" i="2" s="1"/>
  <c r="AR16" i="18"/>
  <c r="AR20" i="2" s="1"/>
  <c r="AZ16" i="18"/>
  <c r="AZ20" i="2" s="1"/>
  <c r="BH16" i="18"/>
  <c r="BH20" i="2" s="1"/>
  <c r="BP16" i="18"/>
  <c r="BP20" i="2" s="1"/>
  <c r="BX16" i="18"/>
  <c r="BX20" i="2" s="1"/>
  <c r="CF16" i="18"/>
  <c r="CF20" i="2" s="1"/>
  <c r="CN16" i="18"/>
  <c r="CN20" i="2" s="1"/>
  <c r="CV16" i="18"/>
  <c r="CV20" i="2" s="1"/>
  <c r="DD16" i="18"/>
  <c r="DD20" i="2" s="1"/>
  <c r="DL16" i="18"/>
  <c r="DL20" i="2" s="1"/>
  <c r="DT16" i="18"/>
  <c r="DT20" i="2" s="1"/>
  <c r="EB16" i="18"/>
  <c r="EB20" i="2" s="1"/>
  <c r="EJ16" i="18"/>
  <c r="EJ20" i="2" s="1"/>
  <c r="ER16" i="18"/>
  <c r="ER20" i="2" s="1"/>
  <c r="EZ16" i="18"/>
  <c r="EZ20" i="2" s="1"/>
  <c r="FH16" i="18"/>
  <c r="FH20" i="2" s="1"/>
  <c r="FP16" i="18"/>
  <c r="FP20" i="2" s="1"/>
  <c r="FX16" i="18"/>
  <c r="FX20" i="2" s="1"/>
  <c r="GF16" i="18"/>
  <c r="GF20" i="2" s="1"/>
  <c r="GN16" i="18"/>
  <c r="GN20" i="2" s="1"/>
  <c r="GV16" i="18"/>
  <c r="GV20" i="2" s="1"/>
  <c r="HD16" i="18"/>
  <c r="HD20" i="2" s="1"/>
  <c r="HL16" i="18"/>
  <c r="HL20" i="2" s="1"/>
  <c r="HT16" i="18"/>
  <c r="HT20" i="2" s="1"/>
  <c r="IB16" i="18"/>
  <c r="IB20" i="2" s="1"/>
  <c r="IJ16" i="18"/>
  <c r="IJ20" i="2" s="1"/>
  <c r="IR16" i="18"/>
  <c r="IR20" i="2" s="1"/>
  <c r="IZ16" i="18"/>
  <c r="IZ20" i="2" s="1"/>
  <c r="JH16" i="18"/>
  <c r="JH20" i="2" s="1"/>
  <c r="JP16" i="18"/>
  <c r="JP20" i="2" s="1"/>
  <c r="JX16" i="18"/>
  <c r="JX20" i="2" s="1"/>
  <c r="KF16" i="18"/>
  <c r="KF20" i="2" s="1"/>
  <c r="KN16" i="18"/>
  <c r="KN20" i="2" s="1"/>
  <c r="KV16" i="18"/>
  <c r="KV20" i="2" s="1"/>
  <c r="LD16" i="18"/>
  <c r="LD20" i="2" s="1"/>
  <c r="LL16" i="18"/>
  <c r="LL20" i="2" s="1"/>
  <c r="LT16" i="18"/>
  <c r="LT20" i="2" s="1"/>
  <c r="MB16" i="18"/>
  <c r="MB20" i="2" s="1"/>
  <c r="MJ16" i="18"/>
  <c r="MJ20" i="2" s="1"/>
  <c r="CC8" i="18"/>
  <c r="CC12" i="2" s="1"/>
  <c r="IC9" i="18"/>
  <c r="IC13" i="2" s="1"/>
  <c r="EF10" i="18"/>
  <c r="EF14" i="2" s="1"/>
  <c r="JL10" i="18"/>
  <c r="JL14" i="2" s="1"/>
  <c r="AZ11" i="18"/>
  <c r="AZ15" i="2" s="1"/>
  <c r="FX11" i="18"/>
  <c r="FX15" i="2" s="1"/>
  <c r="JY11" i="18"/>
  <c r="JY15" i="2" s="1"/>
  <c r="W12" i="18"/>
  <c r="W16" i="2" s="1"/>
  <c r="CI12" i="18"/>
  <c r="CI16" i="2" s="1"/>
  <c r="DO12" i="18"/>
  <c r="DO16" i="2" s="1"/>
  <c r="EU12" i="18"/>
  <c r="EU16" i="2" s="1"/>
  <c r="GA12" i="18"/>
  <c r="GA16" i="2" s="1"/>
  <c r="HG12" i="18"/>
  <c r="HG16" i="2" s="1"/>
  <c r="IM12" i="18"/>
  <c r="IM16" i="2" s="1"/>
  <c r="JS12" i="18"/>
  <c r="JS16" i="2" s="1"/>
  <c r="KY12" i="18"/>
  <c r="KY16" i="2" s="1"/>
  <c r="ME12" i="18"/>
  <c r="ME16" i="2" s="1"/>
  <c r="Z13" i="18"/>
  <c r="Z17" i="2" s="1"/>
  <c r="AQ13" i="18"/>
  <c r="AQ17" i="2" s="1"/>
  <c r="BG13" i="18"/>
  <c r="BG17" i="2" s="1"/>
  <c r="BW13" i="18"/>
  <c r="BW17" i="2" s="1"/>
  <c r="CM13" i="18"/>
  <c r="CM17" i="2" s="1"/>
  <c r="DC13" i="18"/>
  <c r="DC17" i="2" s="1"/>
  <c r="DS13" i="18"/>
  <c r="DS17" i="2" s="1"/>
  <c r="EI13" i="18"/>
  <c r="EI17" i="2" s="1"/>
  <c r="EY13" i="18"/>
  <c r="EY17" i="2" s="1"/>
  <c r="FO13" i="18"/>
  <c r="FO17" i="2" s="1"/>
  <c r="GE13" i="18"/>
  <c r="GE17" i="2" s="1"/>
  <c r="GU13" i="18"/>
  <c r="GU17" i="2" s="1"/>
  <c r="HK13" i="18"/>
  <c r="HK17" i="2" s="1"/>
  <c r="IA13" i="18"/>
  <c r="IA17" i="2" s="1"/>
  <c r="IQ13" i="18"/>
  <c r="IQ17" i="2" s="1"/>
  <c r="JG13" i="18"/>
  <c r="JG17" i="2" s="1"/>
  <c r="JW13" i="18"/>
  <c r="JW17" i="2" s="1"/>
  <c r="KM13" i="18"/>
  <c r="KM17" i="2" s="1"/>
  <c r="LC13" i="18"/>
  <c r="LC17" i="2" s="1"/>
  <c r="LS13" i="18"/>
  <c r="LS17" i="2" s="1"/>
  <c r="MI13" i="18"/>
  <c r="MI17" i="2" s="1"/>
  <c r="O14" i="18"/>
  <c r="O18" i="2" s="1"/>
  <c r="AE14" i="18"/>
  <c r="AE18" i="2" s="1"/>
  <c r="AS14" i="18"/>
  <c r="AS18" i="2" s="1"/>
  <c r="BG14" i="18"/>
  <c r="BG18" i="2" s="1"/>
  <c r="BR14" i="18"/>
  <c r="BR18" i="2" s="1"/>
  <c r="CF14" i="18"/>
  <c r="CF18" i="2" s="1"/>
  <c r="CQ14" i="18"/>
  <c r="CQ18" i="2" s="1"/>
  <c r="DE14" i="18"/>
  <c r="DE18" i="2" s="1"/>
  <c r="DS14" i="18"/>
  <c r="DS18" i="2" s="1"/>
  <c r="ED14" i="18"/>
  <c r="ED18" i="2" s="1"/>
  <c r="ER14" i="18"/>
  <c r="ER18" i="2" s="1"/>
  <c r="FC14" i="18"/>
  <c r="FC18" i="2" s="1"/>
  <c r="FQ14" i="18"/>
  <c r="FQ18" i="2" s="1"/>
  <c r="GE14" i="18"/>
  <c r="GE18" i="2" s="1"/>
  <c r="GP14" i="18"/>
  <c r="GP18" i="2" s="1"/>
  <c r="HD14" i="18"/>
  <c r="HD18" i="2" s="1"/>
  <c r="HM14" i="18"/>
  <c r="HM18" i="2" s="1"/>
  <c r="HU14" i="18"/>
  <c r="HU18" i="2" s="1"/>
  <c r="IC14" i="18"/>
  <c r="IC18" i="2" s="1"/>
  <c r="IK14" i="18"/>
  <c r="IK18" i="2" s="1"/>
  <c r="IS14" i="18"/>
  <c r="IS18" i="2" s="1"/>
  <c r="JA14" i="18"/>
  <c r="JA18" i="2" s="1"/>
  <c r="JI14" i="18"/>
  <c r="JI18" i="2" s="1"/>
  <c r="JQ14" i="18"/>
  <c r="JQ18" i="2" s="1"/>
  <c r="JY14" i="18"/>
  <c r="JY18" i="2" s="1"/>
  <c r="KG14" i="18"/>
  <c r="KG18" i="2" s="1"/>
  <c r="KO14" i="18"/>
  <c r="KO18" i="2" s="1"/>
  <c r="KW14" i="18"/>
  <c r="KW18" i="2" s="1"/>
  <c r="LE14" i="18"/>
  <c r="LE18" i="2" s="1"/>
  <c r="LM14" i="18"/>
  <c r="LM18" i="2" s="1"/>
  <c r="LU14" i="18"/>
  <c r="LU18" i="2" s="1"/>
  <c r="MC14" i="18"/>
  <c r="MC18" i="2" s="1"/>
  <c r="MK14" i="18"/>
  <c r="MK18" i="2" s="1"/>
  <c r="I15" i="18"/>
  <c r="I19" i="2" s="1"/>
  <c r="Q15" i="18"/>
  <c r="Q19" i="2" s="1"/>
  <c r="Y15" i="18"/>
  <c r="Y19" i="2" s="1"/>
  <c r="AG15" i="18"/>
  <c r="AG19" i="2" s="1"/>
  <c r="AO15" i="18"/>
  <c r="AO19" i="2" s="1"/>
  <c r="AW15" i="18"/>
  <c r="AW19" i="2" s="1"/>
  <c r="BE15" i="18"/>
  <c r="BE19" i="2" s="1"/>
  <c r="BM15" i="18"/>
  <c r="BM19" i="2" s="1"/>
  <c r="BU15" i="18"/>
  <c r="BU19" i="2" s="1"/>
  <c r="CC15" i="18"/>
  <c r="CC19" i="2" s="1"/>
  <c r="CK15" i="18"/>
  <c r="CK19" i="2" s="1"/>
  <c r="CS15" i="18"/>
  <c r="CS19" i="2" s="1"/>
  <c r="DA15" i="18"/>
  <c r="DA19" i="2" s="1"/>
  <c r="DI15" i="18"/>
  <c r="DI19" i="2" s="1"/>
  <c r="DQ15" i="18"/>
  <c r="DQ19" i="2" s="1"/>
  <c r="DY15" i="18"/>
  <c r="DY19" i="2" s="1"/>
  <c r="EG15" i="18"/>
  <c r="EG19" i="2" s="1"/>
  <c r="EO15" i="18"/>
  <c r="EO19" i="2" s="1"/>
  <c r="EW15" i="18"/>
  <c r="EW19" i="2" s="1"/>
  <c r="FE15" i="18"/>
  <c r="FE19" i="2" s="1"/>
  <c r="FM15" i="18"/>
  <c r="FM19" i="2" s="1"/>
  <c r="FU15" i="18"/>
  <c r="FU19" i="2" s="1"/>
  <c r="GC15" i="18"/>
  <c r="GC19" i="2" s="1"/>
  <c r="GK15" i="18"/>
  <c r="GK19" i="2" s="1"/>
  <c r="GS15" i="18"/>
  <c r="GS19" i="2" s="1"/>
  <c r="HA15" i="18"/>
  <c r="HA19" i="2" s="1"/>
  <c r="HI15" i="18"/>
  <c r="HI19" i="2" s="1"/>
  <c r="HQ15" i="18"/>
  <c r="HQ19" i="2" s="1"/>
  <c r="HY15" i="18"/>
  <c r="HY19" i="2" s="1"/>
  <c r="IG15" i="18"/>
  <c r="IG19" i="2" s="1"/>
  <c r="IO15" i="18"/>
  <c r="IO19" i="2" s="1"/>
  <c r="IW15" i="18"/>
  <c r="IW19" i="2" s="1"/>
  <c r="JE15" i="18"/>
  <c r="JE19" i="2" s="1"/>
  <c r="JM15" i="18"/>
  <c r="JM19" i="2" s="1"/>
  <c r="JU15" i="18"/>
  <c r="JU19" i="2" s="1"/>
  <c r="KC15" i="18"/>
  <c r="KC19" i="2" s="1"/>
  <c r="KK15" i="18"/>
  <c r="KK19" i="2" s="1"/>
  <c r="KS15" i="18"/>
  <c r="KS19" i="2" s="1"/>
  <c r="LA15" i="18"/>
  <c r="LA19" i="2" s="1"/>
  <c r="LI15" i="18"/>
  <c r="LI19" i="2" s="1"/>
  <c r="LQ15" i="18"/>
  <c r="LQ19" i="2" s="1"/>
  <c r="LY15" i="18"/>
  <c r="LY19" i="2" s="1"/>
  <c r="MG15" i="18"/>
  <c r="MG19" i="2" s="1"/>
  <c r="E16" i="18"/>
  <c r="E20" i="2" s="1"/>
  <c r="M16" i="18"/>
  <c r="M20" i="2" s="1"/>
  <c r="U16" i="18"/>
  <c r="U20" i="2" s="1"/>
  <c r="AC16" i="18"/>
  <c r="AC20" i="2" s="1"/>
  <c r="AK16" i="18"/>
  <c r="AK20" i="2" s="1"/>
  <c r="AS16" i="18"/>
  <c r="AS20" i="2" s="1"/>
  <c r="BA16" i="18"/>
  <c r="BA20" i="2" s="1"/>
  <c r="BI16" i="18"/>
  <c r="BI20" i="2" s="1"/>
  <c r="BQ16" i="18"/>
  <c r="BQ20" i="2" s="1"/>
  <c r="BY16" i="18"/>
  <c r="BY20" i="2" s="1"/>
  <c r="CG16" i="18"/>
  <c r="CG20" i="2" s="1"/>
  <c r="CO16" i="18"/>
  <c r="CO20" i="2" s="1"/>
  <c r="CW16" i="18"/>
  <c r="CW20" i="2" s="1"/>
  <c r="DE16" i="18"/>
  <c r="DE20" i="2" s="1"/>
  <c r="DM16" i="18"/>
  <c r="DM20" i="2" s="1"/>
  <c r="DU16" i="18"/>
  <c r="DU20" i="2" s="1"/>
  <c r="EC16" i="18"/>
  <c r="EC20" i="2" s="1"/>
  <c r="EK16" i="18"/>
  <c r="EK20" i="2" s="1"/>
  <c r="ES16" i="18"/>
  <c r="ES20" i="2" s="1"/>
  <c r="FA16" i="18"/>
  <c r="FA20" i="2" s="1"/>
  <c r="FI16" i="18"/>
  <c r="FI20" i="2" s="1"/>
  <c r="FQ16" i="18"/>
  <c r="FQ20" i="2" s="1"/>
  <c r="FY16" i="18"/>
  <c r="FY20" i="2" s="1"/>
  <c r="GG16" i="18"/>
  <c r="GG20" i="2" s="1"/>
  <c r="GO16" i="18"/>
  <c r="GO20" i="2" s="1"/>
  <c r="GW16" i="18"/>
  <c r="GW20" i="2" s="1"/>
  <c r="HE16" i="18"/>
  <c r="HE20" i="2" s="1"/>
  <c r="HM16" i="18"/>
  <c r="HM20" i="2" s="1"/>
  <c r="HU16" i="18"/>
  <c r="HU20" i="2" s="1"/>
  <c r="IC16" i="18"/>
  <c r="IC20" i="2" s="1"/>
  <c r="IK16" i="18"/>
  <c r="IK20" i="2" s="1"/>
  <c r="IS16" i="18"/>
  <c r="IS20" i="2" s="1"/>
  <c r="JA16" i="18"/>
  <c r="JA20" i="2" s="1"/>
  <c r="JI16" i="18"/>
  <c r="JI20" i="2" s="1"/>
  <c r="JQ16" i="18"/>
  <c r="JQ20" i="2" s="1"/>
  <c r="JY16" i="18"/>
  <c r="JY20" i="2" s="1"/>
  <c r="KG16" i="18"/>
  <c r="KG20" i="2" s="1"/>
  <c r="KO16" i="18"/>
  <c r="KO20" i="2" s="1"/>
  <c r="KW16" i="18"/>
  <c r="KW20" i="2" s="1"/>
  <c r="LE16" i="18"/>
  <c r="LE20" i="2" s="1"/>
  <c r="LM16" i="18"/>
  <c r="LM20" i="2" s="1"/>
  <c r="LU16" i="18"/>
  <c r="LU20" i="2" s="1"/>
  <c r="MC16" i="18"/>
  <c r="MC20" i="2" s="1"/>
  <c r="MK16" i="18"/>
  <c r="MK20" i="2" s="1"/>
  <c r="GT8" i="18"/>
  <c r="GT12" i="2" s="1"/>
  <c r="JI9" i="18"/>
  <c r="JI13" i="2" s="1"/>
  <c r="FB10" i="18"/>
  <c r="FB14" i="2" s="1"/>
  <c r="KB10" i="18"/>
  <c r="KB14" i="2" s="1"/>
  <c r="BP11" i="18"/>
  <c r="BP15" i="2" s="1"/>
  <c r="GN11" i="18"/>
  <c r="GN15" i="2" s="1"/>
  <c r="KM11" i="18"/>
  <c r="KM15" i="2" s="1"/>
  <c r="AE12" i="18"/>
  <c r="AE16" i="2" s="1"/>
  <c r="CP12" i="18"/>
  <c r="CP16" i="2" s="1"/>
  <c r="DV12" i="18"/>
  <c r="DV16" i="2" s="1"/>
  <c r="FB12" i="18"/>
  <c r="FB16" i="2" s="1"/>
  <c r="GH12" i="18"/>
  <c r="GH16" i="2" s="1"/>
  <c r="HN12" i="18"/>
  <c r="HN16" i="2" s="1"/>
  <c r="IT12" i="18"/>
  <c r="IT16" i="2" s="1"/>
  <c r="JZ12" i="18"/>
  <c r="JZ16" i="2" s="1"/>
  <c r="LF12" i="18"/>
  <c r="LF16" i="2" s="1"/>
  <c r="B13" i="18"/>
  <c r="B17" i="2" s="1"/>
  <c r="AA13" i="18"/>
  <c r="AA17" i="2" s="1"/>
  <c r="AV13" i="18"/>
  <c r="AV17" i="2" s="1"/>
  <c r="BL13" i="18"/>
  <c r="BL17" i="2" s="1"/>
  <c r="CB13" i="18"/>
  <c r="CB17" i="2" s="1"/>
  <c r="CR13" i="18"/>
  <c r="CR17" i="2" s="1"/>
  <c r="DH13" i="18"/>
  <c r="DH17" i="2" s="1"/>
  <c r="DX13" i="18"/>
  <c r="DX17" i="2" s="1"/>
  <c r="EN13" i="18"/>
  <c r="EN17" i="2" s="1"/>
  <c r="FD13" i="18"/>
  <c r="FD17" i="2" s="1"/>
  <c r="FT13" i="18"/>
  <c r="FT17" i="2" s="1"/>
  <c r="GJ13" i="18"/>
  <c r="GJ17" i="2" s="1"/>
  <c r="GZ13" i="18"/>
  <c r="GZ17" i="2" s="1"/>
  <c r="HP13" i="18"/>
  <c r="HP17" i="2" s="1"/>
  <c r="IF13" i="18"/>
  <c r="IF17" i="2" s="1"/>
  <c r="IV13" i="18"/>
  <c r="IV17" i="2" s="1"/>
  <c r="JL13" i="18"/>
  <c r="JL17" i="2" s="1"/>
  <c r="KB13" i="18"/>
  <c r="KB17" i="2" s="1"/>
  <c r="KR13" i="18"/>
  <c r="KR17" i="2" s="1"/>
  <c r="LH13" i="18"/>
  <c r="LH17" i="2" s="1"/>
  <c r="LX13" i="18"/>
  <c r="LX17" i="2" s="1"/>
  <c r="D14" i="18"/>
  <c r="D18" i="2" s="1"/>
  <c r="T14" i="18"/>
  <c r="T18" i="2" s="1"/>
  <c r="AI14" i="18"/>
  <c r="AI18" i="2" s="1"/>
  <c r="AT14" i="18"/>
  <c r="AT18" i="2" s="1"/>
  <c r="BH14" i="18"/>
  <c r="BH18" i="2" s="1"/>
  <c r="BS14" i="18"/>
  <c r="BS18" i="2" s="1"/>
  <c r="CG14" i="18"/>
  <c r="CG18" i="2" s="1"/>
  <c r="CU14" i="18"/>
  <c r="CU18" i="2" s="1"/>
  <c r="DF14" i="18"/>
  <c r="DF18" i="2" s="1"/>
  <c r="DT14" i="18"/>
  <c r="DT18" i="2" s="1"/>
  <c r="EE14" i="18"/>
  <c r="EE18" i="2" s="1"/>
  <c r="ES14" i="18"/>
  <c r="ES18" i="2" s="1"/>
  <c r="FG14" i="18"/>
  <c r="FG18" i="2" s="1"/>
  <c r="FR14" i="18"/>
  <c r="FR18" i="2" s="1"/>
  <c r="GF14" i="18"/>
  <c r="GF18" i="2" s="1"/>
  <c r="GQ14" i="18"/>
  <c r="GQ18" i="2" s="1"/>
  <c r="HE14" i="18"/>
  <c r="HE18" i="2" s="1"/>
  <c r="HN14" i="18"/>
  <c r="HN18" i="2" s="1"/>
  <c r="HV14" i="18"/>
  <c r="HV18" i="2" s="1"/>
  <c r="ID14" i="18"/>
  <c r="ID18" i="2" s="1"/>
  <c r="IL14" i="18"/>
  <c r="IL18" i="2" s="1"/>
  <c r="IT14" i="18"/>
  <c r="IT18" i="2" s="1"/>
  <c r="JB14" i="18"/>
  <c r="JB18" i="2" s="1"/>
  <c r="JJ14" i="18"/>
  <c r="JJ18" i="2" s="1"/>
  <c r="JR14" i="18"/>
  <c r="JR18" i="2" s="1"/>
  <c r="JZ14" i="18"/>
  <c r="JZ18" i="2" s="1"/>
  <c r="KH14" i="18"/>
  <c r="KH18" i="2" s="1"/>
  <c r="KP14" i="18"/>
  <c r="KP18" i="2" s="1"/>
  <c r="KX14" i="18"/>
  <c r="KX18" i="2" s="1"/>
  <c r="LF14" i="18"/>
  <c r="LF18" i="2" s="1"/>
  <c r="LN14" i="18"/>
  <c r="LN18" i="2" s="1"/>
  <c r="LV14" i="18"/>
  <c r="LV18" i="2" s="1"/>
  <c r="MD14" i="18"/>
  <c r="MD18" i="2" s="1"/>
  <c r="B15" i="18"/>
  <c r="B19" i="2" s="1"/>
  <c r="J15" i="18"/>
  <c r="J19" i="2" s="1"/>
  <c r="R15" i="18"/>
  <c r="R19" i="2" s="1"/>
  <c r="Z15" i="18"/>
  <c r="Z19" i="2" s="1"/>
  <c r="AH15" i="18"/>
  <c r="AH19" i="2" s="1"/>
  <c r="AP15" i="18"/>
  <c r="AP19" i="2" s="1"/>
  <c r="AX15" i="18"/>
  <c r="AX19" i="2" s="1"/>
  <c r="BF15" i="18"/>
  <c r="BF19" i="2" s="1"/>
  <c r="BN15" i="18"/>
  <c r="BN19" i="2" s="1"/>
  <c r="BV15" i="18"/>
  <c r="BV19" i="2" s="1"/>
  <c r="CD15" i="18"/>
  <c r="CD19" i="2" s="1"/>
  <c r="CL15" i="18"/>
  <c r="CL19" i="2" s="1"/>
  <c r="CT15" i="18"/>
  <c r="CT19" i="2" s="1"/>
  <c r="DB15" i="18"/>
  <c r="DB19" i="2" s="1"/>
  <c r="DJ15" i="18"/>
  <c r="DJ19" i="2" s="1"/>
  <c r="DR15" i="18"/>
  <c r="DR19" i="2" s="1"/>
  <c r="DZ15" i="18"/>
  <c r="DZ19" i="2" s="1"/>
  <c r="EH15" i="18"/>
  <c r="EH19" i="2" s="1"/>
  <c r="EP15" i="18"/>
  <c r="EP19" i="2" s="1"/>
  <c r="EX15" i="18"/>
  <c r="EX19" i="2" s="1"/>
  <c r="FF15" i="18"/>
  <c r="FF19" i="2" s="1"/>
  <c r="FN15" i="18"/>
  <c r="FN19" i="2" s="1"/>
  <c r="FV15" i="18"/>
  <c r="FV19" i="2" s="1"/>
  <c r="GD15" i="18"/>
  <c r="GD19" i="2" s="1"/>
  <c r="GL15" i="18"/>
  <c r="GL19" i="2" s="1"/>
  <c r="GT15" i="18"/>
  <c r="GT19" i="2" s="1"/>
  <c r="HB15" i="18"/>
  <c r="HB19" i="2" s="1"/>
  <c r="HJ15" i="18"/>
  <c r="HJ19" i="2" s="1"/>
  <c r="HR15" i="18"/>
  <c r="HR19" i="2" s="1"/>
  <c r="HZ15" i="18"/>
  <c r="HZ19" i="2" s="1"/>
  <c r="IH15" i="18"/>
  <c r="IH19" i="2" s="1"/>
  <c r="IP15" i="18"/>
  <c r="IP19" i="2" s="1"/>
  <c r="IX15" i="18"/>
  <c r="IX19" i="2" s="1"/>
  <c r="JF15" i="18"/>
  <c r="JF19" i="2" s="1"/>
  <c r="JN15" i="18"/>
  <c r="JN19" i="2" s="1"/>
  <c r="JV15" i="18"/>
  <c r="JV19" i="2" s="1"/>
  <c r="KD15" i="18"/>
  <c r="KD19" i="2" s="1"/>
  <c r="KL15" i="18"/>
  <c r="KL19" i="2" s="1"/>
  <c r="KT15" i="18"/>
  <c r="KT19" i="2" s="1"/>
  <c r="LB15" i="18"/>
  <c r="LB19" i="2" s="1"/>
  <c r="LJ15" i="18"/>
  <c r="LJ19" i="2" s="1"/>
  <c r="LR15" i="18"/>
  <c r="LR19" i="2" s="1"/>
  <c r="LZ15" i="18"/>
  <c r="LZ19" i="2" s="1"/>
  <c r="MH15" i="18"/>
  <c r="MH19" i="2" s="1"/>
  <c r="F16" i="18"/>
  <c r="F20" i="2" s="1"/>
  <c r="N16" i="18"/>
  <c r="N20" i="2" s="1"/>
  <c r="V16" i="18"/>
  <c r="V20" i="2" s="1"/>
  <c r="AD16" i="18"/>
  <c r="AD20" i="2" s="1"/>
  <c r="AL16" i="18"/>
  <c r="AL20" i="2" s="1"/>
  <c r="AT16" i="18"/>
  <c r="AT20" i="2" s="1"/>
  <c r="BB16" i="18"/>
  <c r="BB20" i="2" s="1"/>
  <c r="BJ16" i="18"/>
  <c r="BJ20" i="2" s="1"/>
  <c r="BR16" i="18"/>
  <c r="BR20" i="2" s="1"/>
  <c r="BZ16" i="18"/>
  <c r="BZ20" i="2" s="1"/>
  <c r="CH16" i="18"/>
  <c r="CH20" i="2" s="1"/>
  <c r="CP16" i="18"/>
  <c r="CP20" i="2" s="1"/>
  <c r="CX16" i="18"/>
  <c r="CX20" i="2" s="1"/>
  <c r="DF16" i="18"/>
  <c r="DF20" i="2" s="1"/>
  <c r="DN16" i="18"/>
  <c r="DN20" i="2" s="1"/>
  <c r="DV16" i="18"/>
  <c r="DV20" i="2" s="1"/>
  <c r="ED16" i="18"/>
  <c r="ED20" i="2" s="1"/>
  <c r="EL16" i="18"/>
  <c r="EL20" i="2" s="1"/>
  <c r="ET16" i="18"/>
  <c r="ET20" i="2" s="1"/>
  <c r="FB16" i="18"/>
  <c r="FB20" i="2" s="1"/>
  <c r="FJ16" i="18"/>
  <c r="FJ20" i="2" s="1"/>
  <c r="FR16" i="18"/>
  <c r="FR20" i="2" s="1"/>
  <c r="FZ16" i="18"/>
  <c r="FZ20" i="2" s="1"/>
  <c r="GH16" i="18"/>
  <c r="GH20" i="2" s="1"/>
  <c r="GP16" i="18"/>
  <c r="GP20" i="2" s="1"/>
  <c r="GX16" i="18"/>
  <c r="GX20" i="2" s="1"/>
  <c r="HF16" i="18"/>
  <c r="HF20" i="2" s="1"/>
  <c r="HN16" i="18"/>
  <c r="HN20" i="2" s="1"/>
  <c r="HV16" i="18"/>
  <c r="HV20" i="2" s="1"/>
  <c r="ID16" i="18"/>
  <c r="ID20" i="2" s="1"/>
  <c r="IL16" i="18"/>
  <c r="IL20" i="2" s="1"/>
  <c r="IT16" i="18"/>
  <c r="IT20" i="2" s="1"/>
  <c r="JB16" i="18"/>
  <c r="JB20" i="2" s="1"/>
  <c r="JJ16" i="18"/>
  <c r="JJ20" i="2" s="1"/>
  <c r="JR16" i="18"/>
  <c r="JR20" i="2" s="1"/>
  <c r="JZ16" i="18"/>
  <c r="JZ20" i="2" s="1"/>
  <c r="KH16" i="18"/>
  <c r="KH20" i="2" s="1"/>
  <c r="KP16" i="18"/>
  <c r="KP20" i="2" s="1"/>
  <c r="KX16" i="18"/>
  <c r="KX20" i="2" s="1"/>
  <c r="LF16" i="18"/>
  <c r="LF20" i="2" s="1"/>
  <c r="LN16" i="18"/>
  <c r="LN20" i="2" s="1"/>
  <c r="LV16" i="18"/>
  <c r="LV20" i="2" s="1"/>
  <c r="MD16" i="18"/>
  <c r="MD20" i="2" s="1"/>
  <c r="KS8" i="18"/>
  <c r="KS12" i="2" s="1"/>
  <c r="KO9" i="18"/>
  <c r="KO13" i="2" s="1"/>
  <c r="FT10" i="18"/>
  <c r="FT14" i="2" s="1"/>
  <c r="KR10" i="18"/>
  <c r="KR14" i="2" s="1"/>
  <c r="CF11" i="18"/>
  <c r="CF15" i="2" s="1"/>
  <c r="HB11" i="18"/>
  <c r="HB15" i="2" s="1"/>
  <c r="LA11" i="18"/>
  <c r="LA15" i="2" s="1"/>
  <c r="AM12" i="18"/>
  <c r="AM16" i="2" s="1"/>
  <c r="CQ12" i="18"/>
  <c r="CQ16" i="2" s="1"/>
  <c r="DW12" i="18"/>
  <c r="DW16" i="2" s="1"/>
  <c r="FC12" i="18"/>
  <c r="FC16" i="2" s="1"/>
  <c r="GI12" i="18"/>
  <c r="GI16" i="2" s="1"/>
  <c r="HO12" i="18"/>
  <c r="HO16" i="2" s="1"/>
  <c r="IU12" i="18"/>
  <c r="IU16" i="2" s="1"/>
  <c r="KA12" i="18"/>
  <c r="KA16" i="2" s="1"/>
  <c r="LG12" i="18"/>
  <c r="LG16" i="2" s="1"/>
  <c r="C13" i="18"/>
  <c r="C17" i="2" s="1"/>
  <c r="AG13" i="18"/>
  <c r="AG17" i="2" s="1"/>
  <c r="AW13" i="18"/>
  <c r="AW17" i="2" s="1"/>
  <c r="BM13" i="18"/>
  <c r="BM17" i="2" s="1"/>
  <c r="CC13" i="18"/>
  <c r="CC17" i="2" s="1"/>
  <c r="CS13" i="18"/>
  <c r="CS17" i="2" s="1"/>
  <c r="DI13" i="18"/>
  <c r="DI17" i="2" s="1"/>
  <c r="DY13" i="18"/>
  <c r="DY17" i="2" s="1"/>
  <c r="EO13" i="18"/>
  <c r="EO17" i="2" s="1"/>
  <c r="FE13" i="18"/>
  <c r="FE17" i="2" s="1"/>
  <c r="FU13" i="18"/>
  <c r="FU17" i="2" s="1"/>
  <c r="GK13" i="18"/>
  <c r="GK17" i="2" s="1"/>
  <c r="HA13" i="18"/>
  <c r="HA17" i="2" s="1"/>
  <c r="HQ13" i="18"/>
  <c r="HQ17" i="2" s="1"/>
  <c r="IG13" i="18"/>
  <c r="IG17" i="2" s="1"/>
  <c r="IW13" i="18"/>
  <c r="IW17" i="2" s="1"/>
  <c r="JM13" i="18"/>
  <c r="JM17" i="2" s="1"/>
  <c r="KC13" i="18"/>
  <c r="KC17" i="2" s="1"/>
  <c r="KS13" i="18"/>
  <c r="KS17" i="2" s="1"/>
  <c r="LI13" i="18"/>
  <c r="LI17" i="2" s="1"/>
  <c r="LY13" i="18"/>
  <c r="LY17" i="2" s="1"/>
  <c r="E14" i="18"/>
  <c r="E18" i="2" s="1"/>
  <c r="U14" i="18"/>
  <c r="U18" i="2" s="1"/>
  <c r="AJ14" i="18"/>
  <c r="AJ18" i="2" s="1"/>
  <c r="AU14" i="18"/>
  <c r="AU18" i="2" s="1"/>
  <c r="BI14" i="18"/>
  <c r="BI18" i="2" s="1"/>
  <c r="BW14" i="18"/>
  <c r="BW18" i="2" s="1"/>
  <c r="CH14" i="18"/>
  <c r="CH18" i="2" s="1"/>
  <c r="CV14" i="18"/>
  <c r="CV18" i="2" s="1"/>
  <c r="DG14" i="18"/>
  <c r="DG18" i="2" s="1"/>
  <c r="DU14" i="18"/>
  <c r="DU18" i="2" s="1"/>
  <c r="EI14" i="18"/>
  <c r="EI18" i="2" s="1"/>
  <c r="ET14" i="18"/>
  <c r="ET18" i="2" s="1"/>
  <c r="FH14" i="18"/>
  <c r="FH18" i="2" s="1"/>
  <c r="FS14" i="18"/>
  <c r="FS18" i="2" s="1"/>
  <c r="GG14" i="18"/>
  <c r="GG18" i="2" s="1"/>
  <c r="GU14" i="18"/>
  <c r="GU18" i="2" s="1"/>
  <c r="HF14" i="18"/>
  <c r="HF18" i="2" s="1"/>
  <c r="HO14" i="18"/>
  <c r="HO18" i="2" s="1"/>
  <c r="HW14" i="18"/>
  <c r="HW18" i="2" s="1"/>
  <c r="IE14" i="18"/>
  <c r="IE18" i="2" s="1"/>
  <c r="IM14" i="18"/>
  <c r="IM18" i="2" s="1"/>
  <c r="IU14" i="18"/>
  <c r="IU18" i="2" s="1"/>
  <c r="JC14" i="18"/>
  <c r="JC18" i="2" s="1"/>
  <c r="JK14" i="18"/>
  <c r="JK18" i="2" s="1"/>
  <c r="JS14" i="18"/>
  <c r="JS18" i="2" s="1"/>
  <c r="KA14" i="18"/>
  <c r="KA18" i="2" s="1"/>
  <c r="KI14" i="18"/>
  <c r="KI18" i="2" s="1"/>
  <c r="KQ14" i="18"/>
  <c r="KQ18" i="2" s="1"/>
  <c r="KY14" i="18"/>
  <c r="KY18" i="2" s="1"/>
  <c r="LG14" i="18"/>
  <c r="LG18" i="2" s="1"/>
  <c r="LO14" i="18"/>
  <c r="LO18" i="2" s="1"/>
  <c r="LW14" i="18"/>
  <c r="LW18" i="2" s="1"/>
  <c r="ME14" i="18"/>
  <c r="ME18" i="2" s="1"/>
  <c r="C15" i="18"/>
  <c r="C19" i="2" s="1"/>
  <c r="K15" i="18"/>
  <c r="K19" i="2" s="1"/>
  <c r="S15" i="18"/>
  <c r="S19" i="2" s="1"/>
  <c r="AA15" i="18"/>
  <c r="AA19" i="2" s="1"/>
  <c r="AI15" i="18"/>
  <c r="AI19" i="2" s="1"/>
  <c r="AQ15" i="18"/>
  <c r="AQ19" i="2" s="1"/>
  <c r="AY15" i="18"/>
  <c r="AY19" i="2" s="1"/>
  <c r="BG15" i="18"/>
  <c r="BG19" i="2" s="1"/>
  <c r="BO15" i="18"/>
  <c r="BO19" i="2" s="1"/>
  <c r="BW15" i="18"/>
  <c r="BW19" i="2" s="1"/>
  <c r="CE15" i="18"/>
  <c r="CE19" i="2" s="1"/>
  <c r="CM15" i="18"/>
  <c r="CM19" i="2" s="1"/>
  <c r="CU15" i="18"/>
  <c r="CU19" i="2" s="1"/>
  <c r="DC15" i="18"/>
  <c r="DC19" i="2" s="1"/>
  <c r="DK15" i="18"/>
  <c r="DK19" i="2" s="1"/>
  <c r="DS15" i="18"/>
  <c r="DS19" i="2" s="1"/>
  <c r="EA15" i="18"/>
  <c r="EA19" i="2" s="1"/>
  <c r="EI15" i="18"/>
  <c r="EI19" i="2" s="1"/>
  <c r="EQ15" i="18"/>
  <c r="EQ19" i="2" s="1"/>
  <c r="EY15" i="18"/>
  <c r="EY19" i="2" s="1"/>
  <c r="FG15" i="18"/>
  <c r="FG19" i="2" s="1"/>
  <c r="FO15" i="18"/>
  <c r="FO19" i="2" s="1"/>
  <c r="FW15" i="18"/>
  <c r="FW19" i="2" s="1"/>
  <c r="GE15" i="18"/>
  <c r="GE19" i="2" s="1"/>
  <c r="GM15" i="18"/>
  <c r="GM19" i="2" s="1"/>
  <c r="GU15" i="18"/>
  <c r="GU19" i="2" s="1"/>
  <c r="HC15" i="18"/>
  <c r="HC19" i="2" s="1"/>
  <c r="HK15" i="18"/>
  <c r="HK19" i="2" s="1"/>
  <c r="HS15" i="18"/>
  <c r="HS19" i="2" s="1"/>
  <c r="IA15" i="18"/>
  <c r="IA19" i="2" s="1"/>
  <c r="II15" i="18"/>
  <c r="II19" i="2" s="1"/>
  <c r="IQ15" i="18"/>
  <c r="IQ19" i="2" s="1"/>
  <c r="IY15" i="18"/>
  <c r="IY19" i="2" s="1"/>
  <c r="JG15" i="18"/>
  <c r="JG19" i="2" s="1"/>
  <c r="JO15" i="18"/>
  <c r="JO19" i="2" s="1"/>
  <c r="JW15" i="18"/>
  <c r="JW19" i="2" s="1"/>
  <c r="KE15" i="18"/>
  <c r="KE19" i="2" s="1"/>
  <c r="KM15" i="18"/>
  <c r="KM19" i="2" s="1"/>
  <c r="KU15" i="18"/>
  <c r="KU19" i="2" s="1"/>
  <c r="LC15" i="18"/>
  <c r="LC19" i="2" s="1"/>
  <c r="LK15" i="18"/>
  <c r="LK19" i="2" s="1"/>
  <c r="LS15" i="18"/>
  <c r="LS19" i="2" s="1"/>
  <c r="MA15" i="18"/>
  <c r="MA19" i="2" s="1"/>
  <c r="MI15" i="18"/>
  <c r="MI19" i="2" s="1"/>
  <c r="G16" i="18"/>
  <c r="G20" i="2" s="1"/>
  <c r="O16" i="18"/>
  <c r="O20" i="2" s="1"/>
  <c r="W16" i="18"/>
  <c r="W20" i="2" s="1"/>
  <c r="AE16" i="18"/>
  <c r="AE20" i="2" s="1"/>
  <c r="AM16" i="18"/>
  <c r="AM20" i="2" s="1"/>
  <c r="AU16" i="18"/>
  <c r="AU20" i="2" s="1"/>
  <c r="BC16" i="18"/>
  <c r="BC20" i="2" s="1"/>
  <c r="BK16" i="18"/>
  <c r="BK20" i="2" s="1"/>
  <c r="BS16" i="18"/>
  <c r="BS20" i="2" s="1"/>
  <c r="CA16" i="18"/>
  <c r="CA20" i="2" s="1"/>
  <c r="CI16" i="18"/>
  <c r="CI20" i="2" s="1"/>
  <c r="CQ16" i="18"/>
  <c r="CQ20" i="2" s="1"/>
  <c r="BH9" i="18"/>
  <c r="BH13" i="2" s="1"/>
  <c r="LU9" i="18"/>
  <c r="LU13" i="2" s="1"/>
  <c r="GJ10" i="18"/>
  <c r="GJ14" i="2" s="1"/>
  <c r="LH10" i="18"/>
  <c r="LH14" i="2" s="1"/>
  <c r="CV11" i="18"/>
  <c r="CV15" i="2" s="1"/>
  <c r="HM11" i="18"/>
  <c r="HM15" i="2" s="1"/>
  <c r="LK11" i="18"/>
  <c r="LK15" i="2" s="1"/>
  <c r="AU12" i="18"/>
  <c r="AU16" i="2" s="1"/>
  <c r="CX12" i="18"/>
  <c r="CX16" i="2" s="1"/>
  <c r="ED12" i="18"/>
  <c r="ED16" i="2" s="1"/>
  <c r="FJ12" i="18"/>
  <c r="FJ16" i="2" s="1"/>
  <c r="GP12" i="18"/>
  <c r="GP16" i="2" s="1"/>
  <c r="HV12" i="18"/>
  <c r="HV16" i="2" s="1"/>
  <c r="JB12" i="18"/>
  <c r="JB16" i="2" s="1"/>
  <c r="KH12" i="18"/>
  <c r="KH16" i="2" s="1"/>
  <c r="LN12" i="18"/>
  <c r="LN16" i="2" s="1"/>
  <c r="J13" i="18"/>
  <c r="J17" i="2" s="1"/>
  <c r="AH13" i="18"/>
  <c r="AH17" i="2" s="1"/>
  <c r="AX13" i="18"/>
  <c r="AX17" i="2" s="1"/>
  <c r="BN13" i="18"/>
  <c r="BN17" i="2" s="1"/>
  <c r="CD13" i="18"/>
  <c r="CD17" i="2" s="1"/>
  <c r="CT13" i="18"/>
  <c r="CT17" i="2" s="1"/>
  <c r="DJ13" i="18"/>
  <c r="DJ17" i="2" s="1"/>
  <c r="DZ13" i="18"/>
  <c r="DZ17" i="2" s="1"/>
  <c r="EP13" i="18"/>
  <c r="EP17" i="2" s="1"/>
  <c r="FF13" i="18"/>
  <c r="FF17" i="2" s="1"/>
  <c r="FV13" i="18"/>
  <c r="FV17" i="2" s="1"/>
  <c r="GL13" i="18"/>
  <c r="GL17" i="2" s="1"/>
  <c r="HB13" i="18"/>
  <c r="HB17" i="2" s="1"/>
  <c r="HR13" i="18"/>
  <c r="HR17" i="2" s="1"/>
  <c r="IH13" i="18"/>
  <c r="IH17" i="2" s="1"/>
  <c r="IX13" i="18"/>
  <c r="IX17" i="2" s="1"/>
  <c r="JN13" i="18"/>
  <c r="JN17" i="2" s="1"/>
  <c r="KD13" i="18"/>
  <c r="KD17" i="2" s="1"/>
  <c r="KT13" i="18"/>
  <c r="KT17" i="2" s="1"/>
  <c r="LJ13" i="18"/>
  <c r="LJ17" i="2" s="1"/>
  <c r="LZ13" i="18"/>
  <c r="LZ17" i="2" s="1"/>
  <c r="F14" i="18"/>
  <c r="F18" i="2" s="1"/>
  <c r="V14" i="18"/>
  <c r="V18" i="2" s="1"/>
  <c r="AK14" i="18"/>
  <c r="AK18" i="2" s="1"/>
  <c r="AY14" i="18"/>
  <c r="AY18" i="2" s="1"/>
  <c r="BJ14" i="18"/>
  <c r="BJ18" i="2" s="1"/>
  <c r="BX14" i="18"/>
  <c r="BX18" i="2" s="1"/>
  <c r="CI14" i="18"/>
  <c r="CI18" i="2" s="1"/>
  <c r="CW14" i="18"/>
  <c r="CW18" i="2" s="1"/>
  <c r="DK14" i="18"/>
  <c r="DK18" i="2" s="1"/>
  <c r="DV14" i="18"/>
  <c r="DV18" i="2" s="1"/>
  <c r="EJ14" i="18"/>
  <c r="EJ18" i="2" s="1"/>
  <c r="EU14" i="18"/>
  <c r="EU18" i="2" s="1"/>
  <c r="FI14" i="18"/>
  <c r="FI18" i="2" s="1"/>
  <c r="FW14" i="18"/>
  <c r="FW18" i="2" s="1"/>
  <c r="GH14" i="18"/>
  <c r="GH18" i="2" s="1"/>
  <c r="GV14" i="18"/>
  <c r="GV18" i="2" s="1"/>
  <c r="HG14" i="18"/>
  <c r="HG18" i="2" s="1"/>
  <c r="HP14" i="18"/>
  <c r="HP18" i="2" s="1"/>
  <c r="HX14" i="18"/>
  <c r="HX18" i="2" s="1"/>
  <c r="IF14" i="18"/>
  <c r="IF18" i="2" s="1"/>
  <c r="IN14" i="18"/>
  <c r="IN18" i="2" s="1"/>
  <c r="IV14" i="18"/>
  <c r="IV18" i="2" s="1"/>
  <c r="JD14" i="18"/>
  <c r="JD18" i="2" s="1"/>
  <c r="JL14" i="18"/>
  <c r="JL18" i="2" s="1"/>
  <c r="JT14" i="18"/>
  <c r="JT18" i="2" s="1"/>
  <c r="KB14" i="18"/>
  <c r="KB18" i="2" s="1"/>
  <c r="KJ14" i="18"/>
  <c r="KJ18" i="2" s="1"/>
  <c r="KR14" i="18"/>
  <c r="KR18" i="2" s="1"/>
  <c r="KZ14" i="18"/>
  <c r="KZ18" i="2" s="1"/>
  <c r="LH14" i="18"/>
  <c r="LH18" i="2" s="1"/>
  <c r="LP14" i="18"/>
  <c r="LP18" i="2" s="1"/>
  <c r="LX14" i="18"/>
  <c r="LX18" i="2" s="1"/>
  <c r="MF14" i="18"/>
  <c r="MF18" i="2" s="1"/>
  <c r="D15" i="18"/>
  <c r="D19" i="2" s="1"/>
  <c r="L15" i="18"/>
  <c r="L19" i="2" s="1"/>
  <c r="T15" i="18"/>
  <c r="T19" i="2" s="1"/>
  <c r="AB15" i="18"/>
  <c r="AB19" i="2" s="1"/>
  <c r="AJ15" i="18"/>
  <c r="AJ19" i="2" s="1"/>
  <c r="AR15" i="18"/>
  <c r="AR19" i="2" s="1"/>
  <c r="AZ15" i="18"/>
  <c r="AZ19" i="2" s="1"/>
  <c r="BH15" i="18"/>
  <c r="BH19" i="2" s="1"/>
  <c r="BP15" i="18"/>
  <c r="BP19" i="2" s="1"/>
  <c r="BX15" i="18"/>
  <c r="BX19" i="2" s="1"/>
  <c r="CF15" i="18"/>
  <c r="CF19" i="2" s="1"/>
  <c r="CN15" i="18"/>
  <c r="CN19" i="2" s="1"/>
  <c r="CV15" i="18"/>
  <c r="CV19" i="2" s="1"/>
  <c r="DD15" i="18"/>
  <c r="DD19" i="2" s="1"/>
  <c r="DL15" i="18"/>
  <c r="DL19" i="2" s="1"/>
  <c r="DT15" i="18"/>
  <c r="DT19" i="2" s="1"/>
  <c r="EB15" i="18"/>
  <c r="EB19" i="2" s="1"/>
  <c r="EJ15" i="18"/>
  <c r="EJ19" i="2" s="1"/>
  <c r="ER15" i="18"/>
  <c r="ER19" i="2" s="1"/>
  <c r="EZ15" i="18"/>
  <c r="EZ19" i="2" s="1"/>
  <c r="FH15" i="18"/>
  <c r="FH19" i="2" s="1"/>
  <c r="FP15" i="18"/>
  <c r="FP19" i="2" s="1"/>
  <c r="FX15" i="18"/>
  <c r="FX19" i="2" s="1"/>
  <c r="GF15" i="18"/>
  <c r="GF19" i="2" s="1"/>
  <c r="GN15" i="18"/>
  <c r="GN19" i="2" s="1"/>
  <c r="GV15" i="18"/>
  <c r="GV19" i="2" s="1"/>
  <c r="HD15" i="18"/>
  <c r="HD19" i="2" s="1"/>
  <c r="HL15" i="18"/>
  <c r="HL19" i="2" s="1"/>
  <c r="HT15" i="18"/>
  <c r="HT19" i="2" s="1"/>
  <c r="IB15" i="18"/>
  <c r="IB19" i="2" s="1"/>
  <c r="IJ15" i="18"/>
  <c r="IJ19" i="2" s="1"/>
  <c r="IR15" i="18"/>
  <c r="IR19" i="2" s="1"/>
  <c r="IZ15" i="18"/>
  <c r="IZ19" i="2" s="1"/>
  <c r="JH15" i="18"/>
  <c r="JH19" i="2" s="1"/>
  <c r="JP15" i="18"/>
  <c r="JP19" i="2" s="1"/>
  <c r="JX15" i="18"/>
  <c r="JX19" i="2" s="1"/>
  <c r="KF15" i="18"/>
  <c r="KF19" i="2" s="1"/>
  <c r="KN15" i="18"/>
  <c r="KN19" i="2" s="1"/>
  <c r="KV15" i="18"/>
  <c r="KV19" i="2" s="1"/>
  <c r="LD15" i="18"/>
  <c r="LD19" i="2" s="1"/>
  <c r="LL15" i="18"/>
  <c r="LL19" i="2" s="1"/>
  <c r="LT15" i="18"/>
  <c r="LT19" i="2" s="1"/>
  <c r="MB15" i="18"/>
  <c r="MB19" i="2" s="1"/>
  <c r="MJ15" i="18"/>
  <c r="MJ19" i="2" s="1"/>
  <c r="H16" i="18"/>
  <c r="H20" i="2" s="1"/>
  <c r="P16" i="18"/>
  <c r="P20" i="2" s="1"/>
  <c r="X16" i="18"/>
  <c r="X20" i="2" s="1"/>
  <c r="AF16" i="18"/>
  <c r="AF20" i="2" s="1"/>
  <c r="AN16" i="18"/>
  <c r="AN20" i="2" s="1"/>
  <c r="AV16" i="18"/>
  <c r="AV20" i="2" s="1"/>
  <c r="BD16" i="18"/>
  <c r="BD20" i="2" s="1"/>
  <c r="BL16" i="18"/>
  <c r="BL20" i="2" s="1"/>
  <c r="BT16" i="18"/>
  <c r="BT20" i="2" s="1"/>
  <c r="CB16" i="18"/>
  <c r="CB20" i="2" s="1"/>
  <c r="CJ16" i="18"/>
  <c r="CJ20" i="2" s="1"/>
  <c r="CR16" i="18"/>
  <c r="CR20" i="2" s="1"/>
  <c r="CZ16" i="18"/>
  <c r="CZ20" i="2" s="1"/>
  <c r="DH16" i="18"/>
  <c r="DH20" i="2" s="1"/>
  <c r="CY9" i="18"/>
  <c r="CY13" i="2" s="1"/>
  <c r="Q10" i="18"/>
  <c r="Q14" i="2" s="1"/>
  <c r="GZ10" i="18"/>
  <c r="GZ14" i="2" s="1"/>
  <c r="LX10" i="18"/>
  <c r="LX14" i="2" s="1"/>
  <c r="DL11" i="18"/>
  <c r="DL15" i="2" s="1"/>
  <c r="IA11" i="18"/>
  <c r="IA15" i="2" s="1"/>
  <c r="LU11" i="18"/>
  <c r="LU15" i="2" s="1"/>
  <c r="BC12" i="18"/>
  <c r="BC16" i="2" s="1"/>
  <c r="CY12" i="18"/>
  <c r="CY16" i="2" s="1"/>
  <c r="EE12" i="18"/>
  <c r="EE16" i="2" s="1"/>
  <c r="FK12" i="18"/>
  <c r="FK16" i="2" s="1"/>
  <c r="GQ12" i="18"/>
  <c r="GQ16" i="2" s="1"/>
  <c r="HW12" i="18"/>
  <c r="HW16" i="2" s="1"/>
  <c r="JC12" i="18"/>
  <c r="JC16" i="2" s="1"/>
  <c r="KI12" i="18"/>
  <c r="KI16" i="2" s="1"/>
  <c r="LO12" i="18"/>
  <c r="LO16" i="2" s="1"/>
  <c r="K13" i="18"/>
  <c r="K17" i="2" s="1"/>
  <c r="AI13" i="18"/>
  <c r="AI17" i="2" s="1"/>
  <c r="AY13" i="18"/>
  <c r="AY17" i="2" s="1"/>
  <c r="BO13" i="18"/>
  <c r="BO17" i="2" s="1"/>
  <c r="CE13" i="18"/>
  <c r="CE17" i="2" s="1"/>
  <c r="CU13" i="18"/>
  <c r="CU17" i="2" s="1"/>
  <c r="DK13" i="18"/>
  <c r="DK17" i="2" s="1"/>
  <c r="EA13" i="18"/>
  <c r="EA17" i="2" s="1"/>
  <c r="EQ13" i="18"/>
  <c r="EQ17" i="2" s="1"/>
  <c r="FG13" i="18"/>
  <c r="FG17" i="2" s="1"/>
  <c r="FW13" i="18"/>
  <c r="FW17" i="2" s="1"/>
  <c r="GM13" i="18"/>
  <c r="GM17" i="2" s="1"/>
  <c r="HC13" i="18"/>
  <c r="HC17" i="2" s="1"/>
  <c r="HS13" i="18"/>
  <c r="HS17" i="2" s="1"/>
  <c r="II13" i="18"/>
  <c r="II17" i="2" s="1"/>
  <c r="IY13" i="18"/>
  <c r="IY17" i="2" s="1"/>
  <c r="JO13" i="18"/>
  <c r="JO17" i="2" s="1"/>
  <c r="KE13" i="18"/>
  <c r="KE17" i="2" s="1"/>
  <c r="KU13" i="18"/>
  <c r="KU17" i="2" s="1"/>
  <c r="LK13" i="18"/>
  <c r="LK17" i="2" s="1"/>
  <c r="MA13" i="18"/>
  <c r="MA17" i="2" s="1"/>
  <c r="G14" i="18"/>
  <c r="G18" i="2" s="1"/>
  <c r="W14" i="18"/>
  <c r="W18" i="2" s="1"/>
  <c r="AL14" i="18"/>
  <c r="AL18" i="2" s="1"/>
  <c r="AZ14" i="18"/>
  <c r="AZ18" i="2" s="1"/>
  <c r="BK14" i="18"/>
  <c r="BK18" i="2" s="1"/>
  <c r="BY14" i="18"/>
  <c r="BY18" i="2" s="1"/>
  <c r="CM14" i="18"/>
  <c r="CM18" i="2" s="1"/>
  <c r="CX14" i="18"/>
  <c r="CX18" i="2" s="1"/>
  <c r="DL14" i="18"/>
  <c r="DL18" i="2" s="1"/>
  <c r="DW14" i="18"/>
  <c r="DW18" i="2" s="1"/>
  <c r="EK14" i="18"/>
  <c r="EK18" i="2" s="1"/>
  <c r="EY14" i="18"/>
  <c r="EY18" i="2" s="1"/>
  <c r="FJ14" i="18"/>
  <c r="FJ18" i="2" s="1"/>
  <c r="FX14" i="18"/>
  <c r="FX18" i="2" s="1"/>
  <c r="GI14" i="18"/>
  <c r="GI18" i="2" s="1"/>
  <c r="GW14" i="18"/>
  <c r="GW18" i="2" s="1"/>
  <c r="HH14" i="18"/>
  <c r="HH18" i="2" s="1"/>
  <c r="HQ14" i="18"/>
  <c r="HQ18" i="2" s="1"/>
  <c r="HY14" i="18"/>
  <c r="HY18" i="2" s="1"/>
  <c r="IG14" i="18"/>
  <c r="IG18" i="2" s="1"/>
  <c r="IO14" i="18"/>
  <c r="IO18" i="2" s="1"/>
  <c r="IW14" i="18"/>
  <c r="IW18" i="2" s="1"/>
  <c r="JE14" i="18"/>
  <c r="JE18" i="2" s="1"/>
  <c r="JM14" i="18"/>
  <c r="JM18" i="2" s="1"/>
  <c r="JU14" i="18"/>
  <c r="JU18" i="2" s="1"/>
  <c r="KC14" i="18"/>
  <c r="KC18" i="2" s="1"/>
  <c r="KK14" i="18"/>
  <c r="KK18" i="2" s="1"/>
  <c r="KS14" i="18"/>
  <c r="KS18" i="2" s="1"/>
  <c r="LA14" i="18"/>
  <c r="LA18" i="2" s="1"/>
  <c r="LI14" i="18"/>
  <c r="LI18" i="2" s="1"/>
  <c r="LQ14" i="18"/>
  <c r="LQ18" i="2" s="1"/>
  <c r="LY14" i="18"/>
  <c r="LY18" i="2" s="1"/>
  <c r="MG14" i="18"/>
  <c r="MG18" i="2" s="1"/>
  <c r="E15" i="18"/>
  <c r="E19" i="2" s="1"/>
  <c r="M15" i="18"/>
  <c r="M19" i="2" s="1"/>
  <c r="U15" i="18"/>
  <c r="U19" i="2" s="1"/>
  <c r="AC15" i="18"/>
  <c r="AC19" i="2" s="1"/>
  <c r="AK15" i="18"/>
  <c r="AK19" i="2" s="1"/>
  <c r="AS15" i="18"/>
  <c r="AS19" i="2" s="1"/>
  <c r="BA15" i="18"/>
  <c r="BA19" i="2" s="1"/>
  <c r="BI15" i="18"/>
  <c r="BI19" i="2" s="1"/>
  <c r="BQ15" i="18"/>
  <c r="BQ19" i="2" s="1"/>
  <c r="BY15" i="18"/>
  <c r="BY19" i="2" s="1"/>
  <c r="CG15" i="18"/>
  <c r="CG19" i="2" s="1"/>
  <c r="CO15" i="18"/>
  <c r="CO19" i="2" s="1"/>
  <c r="CW15" i="18"/>
  <c r="CW19" i="2" s="1"/>
  <c r="DE15" i="18"/>
  <c r="DE19" i="2" s="1"/>
  <c r="DM15" i="18"/>
  <c r="DM19" i="2" s="1"/>
  <c r="EK9" i="18"/>
  <c r="EK13" i="2" s="1"/>
  <c r="DF12" i="18"/>
  <c r="DF16" i="2" s="1"/>
  <c r="R13" i="18"/>
  <c r="R17" i="2" s="1"/>
  <c r="EV13" i="18"/>
  <c r="EV17" i="2" s="1"/>
  <c r="JT13" i="18"/>
  <c r="JT17" i="2" s="1"/>
  <c r="BA14" i="18"/>
  <c r="BA18" i="2" s="1"/>
  <c r="EZ14" i="18"/>
  <c r="EZ18" i="2" s="1"/>
  <c r="IH14" i="18"/>
  <c r="IH18" i="2" s="1"/>
  <c r="KT14" i="18"/>
  <c r="KT18" i="2" s="1"/>
  <c r="V15" i="18"/>
  <c r="V19" i="2" s="1"/>
  <c r="CH15" i="18"/>
  <c r="CH19" i="2" s="1"/>
  <c r="ED15" i="18"/>
  <c r="ED19" i="2" s="1"/>
  <c r="FJ15" i="18"/>
  <c r="FJ19" i="2" s="1"/>
  <c r="GP15" i="18"/>
  <c r="GP19" i="2" s="1"/>
  <c r="HV15" i="18"/>
  <c r="HV19" i="2" s="1"/>
  <c r="JB15" i="18"/>
  <c r="JB19" i="2" s="1"/>
  <c r="KH15" i="18"/>
  <c r="KH19" i="2" s="1"/>
  <c r="LN15" i="18"/>
  <c r="LN19" i="2" s="1"/>
  <c r="J16" i="18"/>
  <c r="J20" i="2" s="1"/>
  <c r="AP16" i="18"/>
  <c r="AP20" i="2" s="1"/>
  <c r="BV16" i="18"/>
  <c r="BV20" i="2" s="1"/>
  <c r="DA16" i="18"/>
  <c r="DA20" i="2" s="1"/>
  <c r="DR16" i="18"/>
  <c r="DR20" i="2" s="1"/>
  <c r="EH16" i="18"/>
  <c r="EH20" i="2" s="1"/>
  <c r="EX16" i="18"/>
  <c r="EX20" i="2" s="1"/>
  <c r="FN16" i="18"/>
  <c r="FN20" i="2" s="1"/>
  <c r="GD16" i="18"/>
  <c r="GD20" i="2" s="1"/>
  <c r="GT16" i="18"/>
  <c r="GT20" i="2" s="1"/>
  <c r="HJ16" i="18"/>
  <c r="HJ20" i="2" s="1"/>
  <c r="HZ16" i="18"/>
  <c r="HZ20" i="2" s="1"/>
  <c r="IP16" i="18"/>
  <c r="IP20" i="2" s="1"/>
  <c r="JF16" i="18"/>
  <c r="JF20" i="2" s="1"/>
  <c r="JV16" i="18"/>
  <c r="JV20" i="2" s="1"/>
  <c r="KL16" i="18"/>
  <c r="KL20" i="2" s="1"/>
  <c r="LB16" i="18"/>
  <c r="LB20" i="2" s="1"/>
  <c r="LR16" i="18"/>
  <c r="LR20" i="2" s="1"/>
  <c r="MH16" i="18"/>
  <c r="MH20" i="2" s="1"/>
  <c r="AW10" i="18"/>
  <c r="AW14" i="2" s="1"/>
  <c r="EL12" i="18"/>
  <c r="EL16" i="2" s="1"/>
  <c r="AN13" i="18"/>
  <c r="AN17" i="2" s="1"/>
  <c r="FL13" i="18"/>
  <c r="FL17" i="2" s="1"/>
  <c r="KJ13" i="18"/>
  <c r="KJ17" i="2" s="1"/>
  <c r="BO14" i="18"/>
  <c r="BO18" i="2" s="1"/>
  <c r="FK14" i="18"/>
  <c r="FK18" i="2" s="1"/>
  <c r="IP14" i="18"/>
  <c r="IP18" i="2" s="1"/>
  <c r="LB14" i="18"/>
  <c r="LB18" i="2" s="1"/>
  <c r="AD15" i="18"/>
  <c r="AD19" i="2" s="1"/>
  <c r="CP15" i="18"/>
  <c r="CP19" i="2" s="1"/>
  <c r="EK15" i="18"/>
  <c r="EK19" i="2" s="1"/>
  <c r="FQ15" i="18"/>
  <c r="FQ19" i="2" s="1"/>
  <c r="GW15" i="18"/>
  <c r="GW19" i="2" s="1"/>
  <c r="IC15" i="18"/>
  <c r="IC19" i="2" s="1"/>
  <c r="JI15" i="18"/>
  <c r="JI19" i="2" s="1"/>
  <c r="KO15" i="18"/>
  <c r="KO19" i="2" s="1"/>
  <c r="LU15" i="18"/>
  <c r="LU19" i="2" s="1"/>
  <c r="Q16" i="18"/>
  <c r="Q20" i="2" s="1"/>
  <c r="AW16" i="18"/>
  <c r="AW20" i="2" s="1"/>
  <c r="CC16" i="18"/>
  <c r="CC20" i="2" s="1"/>
  <c r="DB16" i="18"/>
  <c r="DB20" i="2" s="1"/>
  <c r="DW16" i="18"/>
  <c r="DW20" i="2" s="1"/>
  <c r="EM16" i="18"/>
  <c r="EM20" i="2" s="1"/>
  <c r="FC16" i="18"/>
  <c r="FC20" i="2" s="1"/>
  <c r="FS16" i="18"/>
  <c r="FS20" i="2" s="1"/>
  <c r="GI16" i="18"/>
  <c r="GI20" i="2" s="1"/>
  <c r="GY16" i="18"/>
  <c r="GY20" i="2" s="1"/>
  <c r="HO16" i="18"/>
  <c r="HO20" i="2" s="1"/>
  <c r="IE16" i="18"/>
  <c r="IE20" i="2" s="1"/>
  <c r="IU16" i="18"/>
  <c r="IU20" i="2" s="1"/>
  <c r="JK16" i="18"/>
  <c r="JK20" i="2" s="1"/>
  <c r="KA16" i="18"/>
  <c r="KA20" i="2" s="1"/>
  <c r="KQ16" i="18"/>
  <c r="KQ20" i="2" s="1"/>
  <c r="LG16" i="18"/>
  <c r="LG20" i="2" s="1"/>
  <c r="LW16" i="18"/>
  <c r="LW20" i="2" s="1"/>
  <c r="HP10" i="18"/>
  <c r="HP14" i="2" s="1"/>
  <c r="FR12" i="18"/>
  <c r="FR16" i="2" s="1"/>
  <c r="BD13" i="18"/>
  <c r="BD17" i="2" s="1"/>
  <c r="GB13" i="18"/>
  <c r="GB17" i="2" s="1"/>
  <c r="KZ13" i="18"/>
  <c r="KZ17" i="2" s="1"/>
  <c r="BZ14" i="18"/>
  <c r="BZ18" i="2" s="1"/>
  <c r="FY14" i="18"/>
  <c r="FY18" i="2" s="1"/>
  <c r="IX14" i="18"/>
  <c r="IX18" i="2" s="1"/>
  <c r="LJ14" i="18"/>
  <c r="LJ18" i="2" s="1"/>
  <c r="AL15" i="18"/>
  <c r="AL19" i="2" s="1"/>
  <c r="CX15" i="18"/>
  <c r="CX19" i="2" s="1"/>
  <c r="EL15" i="18"/>
  <c r="EL19" i="2" s="1"/>
  <c r="FR15" i="18"/>
  <c r="FR19" i="2" s="1"/>
  <c r="GX15" i="18"/>
  <c r="GX19" i="2" s="1"/>
  <c r="ID15" i="18"/>
  <c r="ID19" i="2" s="1"/>
  <c r="JJ15" i="18"/>
  <c r="JJ19" i="2" s="1"/>
  <c r="KP15" i="18"/>
  <c r="KP19" i="2" s="1"/>
  <c r="LV15" i="18"/>
  <c r="LV19" i="2" s="1"/>
  <c r="R16" i="18"/>
  <c r="R20" i="2" s="1"/>
  <c r="AX16" i="18"/>
  <c r="AX20" i="2" s="1"/>
  <c r="CD16" i="18"/>
  <c r="CD20" i="2" s="1"/>
  <c r="DG16" i="18"/>
  <c r="DG20" i="2" s="1"/>
  <c r="DX16" i="18"/>
  <c r="DX20" i="2" s="1"/>
  <c r="EN16" i="18"/>
  <c r="EN20" i="2" s="1"/>
  <c r="FD16" i="18"/>
  <c r="FD20" i="2" s="1"/>
  <c r="FT16" i="18"/>
  <c r="FT20" i="2" s="1"/>
  <c r="GJ16" i="18"/>
  <c r="GJ20" i="2" s="1"/>
  <c r="GZ16" i="18"/>
  <c r="GZ20" i="2" s="1"/>
  <c r="HP16" i="18"/>
  <c r="HP20" i="2" s="1"/>
  <c r="IF16" i="18"/>
  <c r="IF20" i="2" s="1"/>
  <c r="IV16" i="18"/>
  <c r="IV20" i="2" s="1"/>
  <c r="JL16" i="18"/>
  <c r="JL20" i="2" s="1"/>
  <c r="KB16" i="18"/>
  <c r="KB20" i="2" s="1"/>
  <c r="KR16" i="18"/>
  <c r="KR20" i="2" s="1"/>
  <c r="LH16" i="18"/>
  <c r="LH20" i="2" s="1"/>
  <c r="LX16" i="18"/>
  <c r="LX20" i="2" s="1"/>
  <c r="D11" i="18"/>
  <c r="D15" i="2" s="1"/>
  <c r="GX12" i="18"/>
  <c r="GX16" i="2" s="1"/>
  <c r="BT13" i="18"/>
  <c r="BT17" i="2" s="1"/>
  <c r="GR13" i="18"/>
  <c r="GR17" i="2" s="1"/>
  <c r="LP13" i="18"/>
  <c r="LP17" i="2" s="1"/>
  <c r="CN14" i="18"/>
  <c r="CN18" i="2" s="1"/>
  <c r="GM14" i="18"/>
  <c r="GM18" i="2" s="1"/>
  <c r="JF14" i="18"/>
  <c r="JF18" i="2" s="1"/>
  <c r="LR14" i="18"/>
  <c r="LR18" i="2" s="1"/>
  <c r="AT15" i="18"/>
  <c r="AT19" i="2" s="1"/>
  <c r="DF15" i="18"/>
  <c r="DF19" i="2" s="1"/>
  <c r="ES15" i="18"/>
  <c r="ES19" i="2" s="1"/>
  <c r="FY15" i="18"/>
  <c r="FY19" i="2" s="1"/>
  <c r="HE15" i="18"/>
  <c r="HE19" i="2" s="1"/>
  <c r="IK15" i="18"/>
  <c r="IK19" i="2" s="1"/>
  <c r="JQ15" i="18"/>
  <c r="JQ19" i="2" s="1"/>
  <c r="KW15" i="18"/>
  <c r="KW19" i="2" s="1"/>
  <c r="MC15" i="18"/>
  <c r="MC19" i="2" s="1"/>
  <c r="Y16" i="18"/>
  <c r="Y20" i="2" s="1"/>
  <c r="BE16" i="18"/>
  <c r="BE20" i="2" s="1"/>
  <c r="CK16" i="18"/>
  <c r="CK20" i="2" s="1"/>
  <c r="DI16" i="18"/>
  <c r="DI20" i="2" s="1"/>
  <c r="DY16" i="18"/>
  <c r="DY20" i="2" s="1"/>
  <c r="EO16" i="18"/>
  <c r="EO20" i="2" s="1"/>
  <c r="FE16" i="18"/>
  <c r="FE20" i="2" s="1"/>
  <c r="FU16" i="18"/>
  <c r="FU20" i="2" s="1"/>
  <c r="GK16" i="18"/>
  <c r="GK20" i="2" s="1"/>
  <c r="HA16" i="18"/>
  <c r="HA20" i="2" s="1"/>
  <c r="HQ16" i="18"/>
  <c r="HQ20" i="2" s="1"/>
  <c r="IG16" i="18"/>
  <c r="IG20" i="2" s="1"/>
  <c r="IW16" i="18"/>
  <c r="IW20" i="2" s="1"/>
  <c r="JM16" i="18"/>
  <c r="JM20" i="2" s="1"/>
  <c r="KC16" i="18"/>
  <c r="KC20" i="2" s="1"/>
  <c r="KS16" i="18"/>
  <c r="KS20" i="2" s="1"/>
  <c r="LI16" i="18"/>
  <c r="LI20" i="2" s="1"/>
  <c r="LY16" i="18"/>
  <c r="LY20" i="2" s="1"/>
  <c r="EB11" i="18"/>
  <c r="EB15" i="2" s="1"/>
  <c r="ID12" i="18"/>
  <c r="ID16" i="2" s="1"/>
  <c r="CJ13" i="18"/>
  <c r="CJ17" i="2" s="1"/>
  <c r="HH13" i="18"/>
  <c r="HH17" i="2" s="1"/>
  <c r="MF13" i="18"/>
  <c r="MF17" i="2" s="1"/>
  <c r="CY14" i="18"/>
  <c r="CY18" i="2" s="1"/>
  <c r="GX14" i="18"/>
  <c r="GX18" i="2" s="1"/>
  <c r="JN14" i="18"/>
  <c r="JN18" i="2" s="1"/>
  <c r="LZ14" i="18"/>
  <c r="LZ18" i="2" s="1"/>
  <c r="BB15" i="18"/>
  <c r="BB19" i="2" s="1"/>
  <c r="DN15" i="18"/>
  <c r="DN19" i="2" s="1"/>
  <c r="ET15" i="18"/>
  <c r="ET19" i="2" s="1"/>
  <c r="FZ15" i="18"/>
  <c r="FZ19" i="2" s="1"/>
  <c r="HF15" i="18"/>
  <c r="HF19" i="2" s="1"/>
  <c r="IL15" i="18"/>
  <c r="IL19" i="2" s="1"/>
  <c r="JR15" i="18"/>
  <c r="JR19" i="2" s="1"/>
  <c r="KX15" i="18"/>
  <c r="KX19" i="2" s="1"/>
  <c r="MD15" i="18"/>
  <c r="MD19" i="2" s="1"/>
  <c r="Z16" i="18"/>
  <c r="Z20" i="2" s="1"/>
  <c r="BF16" i="18"/>
  <c r="BF20" i="2" s="1"/>
  <c r="CL16" i="18"/>
  <c r="CL20" i="2" s="1"/>
  <c r="DJ16" i="18"/>
  <c r="DJ20" i="2" s="1"/>
  <c r="DZ16" i="18"/>
  <c r="DZ20" i="2" s="1"/>
  <c r="EP16" i="18"/>
  <c r="EP20" i="2" s="1"/>
  <c r="FF16" i="18"/>
  <c r="FF20" i="2" s="1"/>
  <c r="FV16" i="18"/>
  <c r="FV20" i="2" s="1"/>
  <c r="GL16" i="18"/>
  <c r="GL20" i="2" s="1"/>
  <c r="HB16" i="18"/>
  <c r="HB20" i="2" s="1"/>
  <c r="HR16" i="18"/>
  <c r="HR20" i="2" s="1"/>
  <c r="IH16" i="18"/>
  <c r="IH20" i="2" s="1"/>
  <c r="IX16" i="18"/>
  <c r="IX20" i="2" s="1"/>
  <c r="JN16" i="18"/>
  <c r="JN20" i="2" s="1"/>
  <c r="KD16" i="18"/>
  <c r="KD20" i="2" s="1"/>
  <c r="KT16" i="18"/>
  <c r="KT20" i="2" s="1"/>
  <c r="LJ16" i="18"/>
  <c r="LJ20" i="2" s="1"/>
  <c r="LZ16" i="18"/>
  <c r="LZ20" i="2" s="1"/>
  <c r="IO11" i="18"/>
  <c r="IO15" i="2" s="1"/>
  <c r="JJ12" i="18"/>
  <c r="JJ16" i="2" s="1"/>
  <c r="CZ13" i="18"/>
  <c r="CZ17" i="2" s="1"/>
  <c r="HX13" i="18"/>
  <c r="HX17" i="2" s="1"/>
  <c r="L14" i="18"/>
  <c r="L18" i="2" s="1"/>
  <c r="DM14" i="18"/>
  <c r="DM18" i="2" s="1"/>
  <c r="HJ14" i="18"/>
  <c r="HJ18" i="2" s="1"/>
  <c r="JV14" i="18"/>
  <c r="JV18" i="2" s="1"/>
  <c r="MH14" i="18"/>
  <c r="MH18" i="2" s="1"/>
  <c r="BJ15" i="18"/>
  <c r="BJ19" i="2" s="1"/>
  <c r="DU15" i="18"/>
  <c r="DU19" i="2" s="1"/>
  <c r="FA15" i="18"/>
  <c r="FA19" i="2" s="1"/>
  <c r="GG15" i="18"/>
  <c r="GG19" i="2" s="1"/>
  <c r="HM15" i="18"/>
  <c r="HM19" i="2" s="1"/>
  <c r="IS15" i="18"/>
  <c r="IS19" i="2" s="1"/>
  <c r="JY15" i="18"/>
  <c r="JY19" i="2" s="1"/>
  <c r="LE15" i="18"/>
  <c r="LE19" i="2" s="1"/>
  <c r="MK15" i="18"/>
  <c r="MK19" i="2" s="1"/>
  <c r="AG16" i="18"/>
  <c r="AG20" i="2" s="1"/>
  <c r="BM16" i="18"/>
  <c r="BM20" i="2" s="1"/>
  <c r="CS16" i="18"/>
  <c r="CS20" i="2" s="1"/>
  <c r="DO16" i="18"/>
  <c r="DO20" i="2" s="1"/>
  <c r="EE16" i="18"/>
  <c r="EE20" i="2" s="1"/>
  <c r="EU16" i="18"/>
  <c r="EU20" i="2" s="1"/>
  <c r="FK16" i="18"/>
  <c r="FK20" i="2" s="1"/>
  <c r="GA16" i="18"/>
  <c r="GA20" i="2" s="1"/>
  <c r="GQ16" i="18"/>
  <c r="GQ20" i="2" s="1"/>
  <c r="HG16" i="18"/>
  <c r="HG20" i="2" s="1"/>
  <c r="HW16" i="18"/>
  <c r="HW20" i="2" s="1"/>
  <c r="IM16" i="18"/>
  <c r="IM20" i="2" s="1"/>
  <c r="JC16" i="18"/>
  <c r="JC20" i="2" s="1"/>
  <c r="JS16" i="18"/>
  <c r="JS20" i="2" s="1"/>
  <c r="KI16" i="18"/>
  <c r="KI20" i="2" s="1"/>
  <c r="KY16" i="18"/>
  <c r="KY20" i="2" s="1"/>
  <c r="LO16" i="18"/>
  <c r="LO20" i="2" s="1"/>
  <c r="ME16" i="18"/>
  <c r="ME20" i="2" s="1"/>
  <c r="MG11" i="18"/>
  <c r="MG15" i="2" s="1"/>
  <c r="KP12" i="18"/>
  <c r="KP16" i="2" s="1"/>
  <c r="DP13" i="18"/>
  <c r="DP17" i="2" s="1"/>
  <c r="IN13" i="18"/>
  <c r="IN17" i="2" s="1"/>
  <c r="AB14" i="18"/>
  <c r="AB18" i="2" s="1"/>
  <c r="EA14" i="18"/>
  <c r="EA18" i="2" s="1"/>
  <c r="HR14" i="18"/>
  <c r="HR18" i="2" s="1"/>
  <c r="KD14" i="18"/>
  <c r="KD18" i="2" s="1"/>
  <c r="F15" i="18"/>
  <c r="F19" i="2" s="1"/>
  <c r="BR15" i="18"/>
  <c r="BR19" i="2" s="1"/>
  <c r="DV15" i="18"/>
  <c r="DV19" i="2" s="1"/>
  <c r="FB15" i="18"/>
  <c r="FB19" i="2" s="1"/>
  <c r="GH15" i="18"/>
  <c r="GH19" i="2" s="1"/>
  <c r="HN15" i="18"/>
  <c r="HN19" i="2" s="1"/>
  <c r="IT15" i="18"/>
  <c r="IT19" i="2" s="1"/>
  <c r="JZ15" i="18"/>
  <c r="JZ19" i="2" s="1"/>
  <c r="LF15" i="18"/>
  <c r="LF19" i="2" s="1"/>
  <c r="B16" i="18"/>
  <c r="B20" i="2" s="1"/>
  <c r="AH16" i="18"/>
  <c r="AH20" i="2" s="1"/>
  <c r="BN16" i="18"/>
  <c r="BN20" i="2" s="1"/>
  <c r="CT16" i="18"/>
  <c r="CT20" i="2" s="1"/>
  <c r="DP16" i="18"/>
  <c r="DP20" i="2" s="1"/>
  <c r="EF16" i="18"/>
  <c r="EF20" i="2" s="1"/>
  <c r="EV16" i="18"/>
  <c r="EV20" i="2" s="1"/>
  <c r="FL16" i="18"/>
  <c r="FL20" i="2" s="1"/>
  <c r="GB16" i="18"/>
  <c r="GB20" i="2" s="1"/>
  <c r="GR16" i="18"/>
  <c r="GR20" i="2" s="1"/>
  <c r="HH16" i="18"/>
  <c r="HH20" i="2" s="1"/>
  <c r="HX16" i="18"/>
  <c r="HX20" i="2" s="1"/>
  <c r="IN16" i="18"/>
  <c r="IN20" i="2" s="1"/>
  <c r="JD16" i="18"/>
  <c r="JD20" i="2" s="1"/>
  <c r="JT16" i="18"/>
  <c r="JT20" i="2" s="1"/>
  <c r="KJ16" i="18"/>
  <c r="KJ20" i="2" s="1"/>
  <c r="KZ16" i="18"/>
  <c r="KZ20" i="2" s="1"/>
  <c r="LP16" i="18"/>
  <c r="LP20" i="2" s="1"/>
  <c r="MF16" i="18"/>
  <c r="MF20" i="2" s="1"/>
  <c r="BK12" i="18"/>
  <c r="BK16" i="2" s="1"/>
  <c r="N15" i="18"/>
  <c r="N19" i="2" s="1"/>
  <c r="LM15" i="18"/>
  <c r="LM19" i="2" s="1"/>
  <c r="FM16" i="18"/>
  <c r="FM20" i="2" s="1"/>
  <c r="KK16" i="18"/>
  <c r="KK20" i="2" s="1"/>
  <c r="LV12" i="18"/>
  <c r="LV16" i="2" s="1"/>
  <c r="BZ15" i="18"/>
  <c r="BZ19" i="2" s="1"/>
  <c r="I16" i="18"/>
  <c r="I20" i="2" s="1"/>
  <c r="GC16" i="18"/>
  <c r="GC20" i="2" s="1"/>
  <c r="LA16" i="18"/>
  <c r="LA20" i="2" s="1"/>
  <c r="EF13" i="18"/>
  <c r="EF17" i="2" s="1"/>
  <c r="EC15" i="18"/>
  <c r="EC19" i="2" s="1"/>
  <c r="AO16" i="18"/>
  <c r="AO20" i="2" s="1"/>
  <c r="GS16" i="18"/>
  <c r="GS20" i="2" s="1"/>
  <c r="LQ16" i="18"/>
  <c r="LQ20" i="2" s="1"/>
  <c r="JD13" i="18"/>
  <c r="JD17" i="2" s="1"/>
  <c r="FI15" i="18"/>
  <c r="FI19" i="2" s="1"/>
  <c r="BU16" i="18"/>
  <c r="BU20" i="2" s="1"/>
  <c r="HI16" i="18"/>
  <c r="HI20" i="2" s="1"/>
  <c r="MG16" i="18"/>
  <c r="MG20" i="2" s="1"/>
  <c r="KG15" i="18"/>
  <c r="KG19" i="2" s="1"/>
  <c r="AM14" i="18"/>
  <c r="AM18" i="2" s="1"/>
  <c r="GO15" i="18"/>
  <c r="GO19" i="2" s="1"/>
  <c r="CY16" i="18"/>
  <c r="CY20" i="2" s="1"/>
  <c r="HY16" i="18"/>
  <c r="HY20" i="2" s="1"/>
  <c r="EW16" i="18"/>
  <c r="EW20" i="2" s="1"/>
  <c r="EL14" i="18"/>
  <c r="EL18" i="2" s="1"/>
  <c r="HU15" i="18"/>
  <c r="HU19" i="2" s="1"/>
  <c r="DQ16" i="18"/>
  <c r="DQ20" i="2" s="1"/>
  <c r="IO16" i="18"/>
  <c r="IO20" i="2" s="1"/>
  <c r="JU16" i="18"/>
  <c r="JU20" i="2" s="1"/>
  <c r="HZ14" i="18"/>
  <c r="HZ18" i="2" s="1"/>
  <c r="JA15" i="18"/>
  <c r="JA19" i="2" s="1"/>
  <c r="EG16" i="18"/>
  <c r="EG20" i="2" s="1"/>
  <c r="JE16" i="18"/>
  <c r="JE20" i="2" s="1"/>
  <c r="KL14" i="18"/>
  <c r="KL18" i="2" s="1"/>
  <c r="A12" i="24"/>
  <c r="B43" i="24"/>
  <c r="A42" i="24"/>
  <c r="C41" i="24"/>
  <c r="B43" i="23"/>
  <c r="A42" i="23"/>
  <c r="G11" i="25"/>
  <c r="F11" i="25"/>
  <c r="E11" i="25"/>
  <c r="A12" i="25"/>
  <c r="J11" i="25"/>
  <c r="M11" i="25" s="1"/>
  <c r="H11" i="25"/>
  <c r="I11" i="25"/>
  <c r="C41" i="23"/>
  <c r="B42" i="25"/>
  <c r="A41" i="25"/>
  <c r="A14" i="23"/>
  <c r="Y209" i="2"/>
  <c r="X209" i="2"/>
  <c r="C42" i="23" l="1"/>
  <c r="A15" i="23"/>
  <c r="C42" i="24"/>
  <c r="B44" i="24"/>
  <c r="A43" i="24"/>
  <c r="G12" i="25"/>
  <c r="F12" i="25"/>
  <c r="E12" i="25"/>
  <c r="A13" i="25"/>
  <c r="J12" i="25"/>
  <c r="M12" i="25" s="1"/>
  <c r="I12" i="25"/>
  <c r="H12" i="25"/>
  <c r="A43" i="23"/>
  <c r="B44" i="23"/>
  <c r="A13" i="24"/>
  <c r="A42" i="25"/>
  <c r="B43" i="25"/>
  <c r="MK153" i="2"/>
  <c r="MK6" i="20" s="1"/>
  <c r="MJ153" i="2"/>
  <c r="MJ6" i="20" s="1"/>
  <c r="MI153" i="2"/>
  <c r="MI6" i="20" s="1"/>
  <c r="MH153" i="2"/>
  <c r="MH6" i="20" s="1"/>
  <c r="MG153" i="2"/>
  <c r="MG6" i="20" s="1"/>
  <c r="MF153" i="2"/>
  <c r="MF6" i="20" s="1"/>
  <c r="ME153" i="2"/>
  <c r="ME6" i="20" s="1"/>
  <c r="MD153" i="2"/>
  <c r="MD6" i="20" s="1"/>
  <c r="MC153" i="2"/>
  <c r="MC6" i="20" s="1"/>
  <c r="MB153" i="2"/>
  <c r="MB6" i="20" s="1"/>
  <c r="MA153" i="2"/>
  <c r="MA6" i="20" s="1"/>
  <c r="LZ153" i="2"/>
  <c r="LZ6" i="20" s="1"/>
  <c r="LY153" i="2"/>
  <c r="LY6" i="20" s="1"/>
  <c r="LX153" i="2"/>
  <c r="LX6" i="20" s="1"/>
  <c r="LW153" i="2"/>
  <c r="LW6" i="20" s="1"/>
  <c r="LV153" i="2"/>
  <c r="LV6" i="20" s="1"/>
  <c r="LU153" i="2"/>
  <c r="LU6" i="20" s="1"/>
  <c r="LT153" i="2"/>
  <c r="LT6" i="20" s="1"/>
  <c r="LS153" i="2"/>
  <c r="LS6" i="20" s="1"/>
  <c r="LR153" i="2"/>
  <c r="LR6" i="20" s="1"/>
  <c r="LQ153" i="2"/>
  <c r="LQ6" i="20" s="1"/>
  <c r="LP153" i="2"/>
  <c r="LP6" i="20" s="1"/>
  <c r="LO153" i="2"/>
  <c r="LO6" i="20" s="1"/>
  <c r="LN153" i="2"/>
  <c r="LN6" i="20" s="1"/>
  <c r="LM153" i="2"/>
  <c r="LM6" i="20" s="1"/>
  <c r="LL153" i="2"/>
  <c r="LL6" i="20" s="1"/>
  <c r="LK153" i="2"/>
  <c r="LK6" i="20" s="1"/>
  <c r="LJ153" i="2"/>
  <c r="LJ6" i="20" s="1"/>
  <c r="LI153" i="2"/>
  <c r="LI6" i="20" s="1"/>
  <c r="LH153" i="2"/>
  <c r="LH6" i="20" s="1"/>
  <c r="LG153" i="2"/>
  <c r="LG6" i="20" s="1"/>
  <c r="LF153" i="2"/>
  <c r="LF6" i="20" s="1"/>
  <c r="LE153" i="2"/>
  <c r="LE6" i="20" s="1"/>
  <c r="LD153" i="2"/>
  <c r="LD6" i="20" s="1"/>
  <c r="LC153" i="2"/>
  <c r="LC6" i="20" s="1"/>
  <c r="LB153" i="2"/>
  <c r="LB6" i="20" s="1"/>
  <c r="LA153" i="2"/>
  <c r="LA6" i="20" s="1"/>
  <c r="KZ153" i="2"/>
  <c r="KZ6" i="20" s="1"/>
  <c r="KY153" i="2"/>
  <c r="KY6" i="20" s="1"/>
  <c r="KX153" i="2"/>
  <c r="KX6" i="20" s="1"/>
  <c r="KW153" i="2"/>
  <c r="KW6" i="20" s="1"/>
  <c r="KV153" i="2"/>
  <c r="KV6" i="20" s="1"/>
  <c r="KU153" i="2"/>
  <c r="KU6" i="20" s="1"/>
  <c r="KT153" i="2"/>
  <c r="KT6" i="20" s="1"/>
  <c r="KS153" i="2"/>
  <c r="KS6" i="20" s="1"/>
  <c r="KR153" i="2"/>
  <c r="KR6" i="20" s="1"/>
  <c r="KQ153" i="2"/>
  <c r="KQ6" i="20" s="1"/>
  <c r="KP153" i="2"/>
  <c r="KP6" i="20" s="1"/>
  <c r="KO153" i="2"/>
  <c r="KO6" i="20" s="1"/>
  <c r="KN153" i="2"/>
  <c r="KN6" i="20" s="1"/>
  <c r="KM153" i="2"/>
  <c r="KM6" i="20" s="1"/>
  <c r="KL153" i="2"/>
  <c r="KL6" i="20" s="1"/>
  <c r="KK153" i="2"/>
  <c r="KK6" i="20" s="1"/>
  <c r="KJ153" i="2"/>
  <c r="KJ6" i="20" s="1"/>
  <c r="KI153" i="2"/>
  <c r="KI6" i="20" s="1"/>
  <c r="KH153" i="2"/>
  <c r="KH6" i="20" s="1"/>
  <c r="KG153" i="2"/>
  <c r="KG6" i="20" s="1"/>
  <c r="KF153" i="2"/>
  <c r="KF6" i="20" s="1"/>
  <c r="KE153" i="2"/>
  <c r="KE6" i="20" s="1"/>
  <c r="KD153" i="2"/>
  <c r="KD6" i="20" s="1"/>
  <c r="KC153" i="2"/>
  <c r="KC6" i="20" s="1"/>
  <c r="KB153" i="2"/>
  <c r="KB6" i="20" s="1"/>
  <c r="KA153" i="2"/>
  <c r="KA6" i="20" s="1"/>
  <c r="JZ153" i="2"/>
  <c r="JZ6" i="20" s="1"/>
  <c r="JY153" i="2"/>
  <c r="JY6" i="20" s="1"/>
  <c r="JX153" i="2"/>
  <c r="JX6" i="20" s="1"/>
  <c r="JW153" i="2"/>
  <c r="JW6" i="20" s="1"/>
  <c r="JV153" i="2"/>
  <c r="JV6" i="20" s="1"/>
  <c r="JU153" i="2"/>
  <c r="JU6" i="20" s="1"/>
  <c r="JT153" i="2"/>
  <c r="JT6" i="20" s="1"/>
  <c r="JS153" i="2"/>
  <c r="JS6" i="20" s="1"/>
  <c r="JR153" i="2"/>
  <c r="JR6" i="20" s="1"/>
  <c r="JQ153" i="2"/>
  <c r="JQ6" i="20" s="1"/>
  <c r="JP153" i="2"/>
  <c r="JP6" i="20" s="1"/>
  <c r="JO153" i="2"/>
  <c r="JO6" i="20" s="1"/>
  <c r="JN153" i="2"/>
  <c r="JN6" i="20" s="1"/>
  <c r="JM153" i="2"/>
  <c r="JM6" i="20" s="1"/>
  <c r="JL153" i="2"/>
  <c r="JL6" i="20" s="1"/>
  <c r="JK153" i="2"/>
  <c r="JK6" i="20" s="1"/>
  <c r="JJ153" i="2"/>
  <c r="JJ6" i="20" s="1"/>
  <c r="JI153" i="2"/>
  <c r="JI6" i="20" s="1"/>
  <c r="JH153" i="2"/>
  <c r="JH6" i="20" s="1"/>
  <c r="JG153" i="2"/>
  <c r="JG6" i="20" s="1"/>
  <c r="JF153" i="2"/>
  <c r="JF6" i="20" s="1"/>
  <c r="JE153" i="2"/>
  <c r="JE6" i="20" s="1"/>
  <c r="JD153" i="2"/>
  <c r="JD6" i="20" s="1"/>
  <c r="JC153" i="2"/>
  <c r="JC6" i="20" s="1"/>
  <c r="JB153" i="2"/>
  <c r="JB6" i="20" s="1"/>
  <c r="JA153" i="2"/>
  <c r="JA6" i="20" s="1"/>
  <c r="IZ153" i="2"/>
  <c r="IZ6" i="20" s="1"/>
  <c r="IY153" i="2"/>
  <c r="IY6" i="20" s="1"/>
  <c r="IX153" i="2"/>
  <c r="IX6" i="20" s="1"/>
  <c r="IW153" i="2"/>
  <c r="IW6" i="20" s="1"/>
  <c r="IV153" i="2"/>
  <c r="IV6" i="20" s="1"/>
  <c r="IU153" i="2"/>
  <c r="IU6" i="20" s="1"/>
  <c r="IT153" i="2"/>
  <c r="IT6" i="20" s="1"/>
  <c r="IS153" i="2"/>
  <c r="IS6" i="20" s="1"/>
  <c r="IR153" i="2"/>
  <c r="IR6" i="20" s="1"/>
  <c r="IQ153" i="2"/>
  <c r="IQ6" i="20" s="1"/>
  <c r="IP153" i="2"/>
  <c r="IP6" i="20" s="1"/>
  <c r="IO153" i="2"/>
  <c r="IO6" i="20" s="1"/>
  <c r="IN153" i="2"/>
  <c r="IN6" i="20" s="1"/>
  <c r="IM153" i="2"/>
  <c r="IM6" i="20" s="1"/>
  <c r="IL153" i="2"/>
  <c r="IL6" i="20" s="1"/>
  <c r="IK153" i="2"/>
  <c r="IK6" i="20" s="1"/>
  <c r="IJ153" i="2"/>
  <c r="IJ6" i="20" s="1"/>
  <c r="II153" i="2"/>
  <c r="II6" i="20" s="1"/>
  <c r="IH153" i="2"/>
  <c r="IH6" i="20" s="1"/>
  <c r="IG153" i="2"/>
  <c r="IG6" i="20" s="1"/>
  <c r="IF153" i="2"/>
  <c r="IF6" i="20" s="1"/>
  <c r="IE153" i="2"/>
  <c r="IE6" i="20" s="1"/>
  <c r="ID153" i="2"/>
  <c r="ID6" i="20" s="1"/>
  <c r="IC153" i="2"/>
  <c r="IC6" i="20" s="1"/>
  <c r="IB153" i="2"/>
  <c r="IB6" i="20" s="1"/>
  <c r="IA153" i="2"/>
  <c r="IA6" i="20" s="1"/>
  <c r="HZ153" i="2"/>
  <c r="HZ6" i="20" s="1"/>
  <c r="HY153" i="2"/>
  <c r="HY6" i="20" s="1"/>
  <c r="HX153" i="2"/>
  <c r="HX6" i="20" s="1"/>
  <c r="HW153" i="2"/>
  <c r="HW6" i="20" s="1"/>
  <c r="HV153" i="2"/>
  <c r="HV6" i="20" s="1"/>
  <c r="HU153" i="2"/>
  <c r="HU6" i="20" s="1"/>
  <c r="HT153" i="2"/>
  <c r="HT6" i="20" s="1"/>
  <c r="HS153" i="2"/>
  <c r="HS6" i="20" s="1"/>
  <c r="HR153" i="2"/>
  <c r="HR6" i="20" s="1"/>
  <c r="HQ153" i="2"/>
  <c r="HQ6" i="20" s="1"/>
  <c r="HP153" i="2"/>
  <c r="HP6" i="20" s="1"/>
  <c r="HO153" i="2"/>
  <c r="HO6" i="20" s="1"/>
  <c r="HN153" i="2"/>
  <c r="HN6" i="20" s="1"/>
  <c r="HM153" i="2"/>
  <c r="HM6" i="20" s="1"/>
  <c r="HL153" i="2"/>
  <c r="HL6" i="20" s="1"/>
  <c r="HK153" i="2"/>
  <c r="HK6" i="20" s="1"/>
  <c r="HJ153" i="2"/>
  <c r="HJ6" i="20" s="1"/>
  <c r="HI153" i="2"/>
  <c r="HI6" i="20" s="1"/>
  <c r="HH153" i="2"/>
  <c r="HH6" i="20" s="1"/>
  <c r="HG153" i="2"/>
  <c r="HG6" i="20" s="1"/>
  <c r="HF153" i="2"/>
  <c r="HF6" i="20" s="1"/>
  <c r="HE153" i="2"/>
  <c r="HE6" i="20" s="1"/>
  <c r="HD153" i="2"/>
  <c r="HD6" i="20" s="1"/>
  <c r="HC153" i="2"/>
  <c r="HC6" i="20" s="1"/>
  <c r="HB153" i="2"/>
  <c r="HB6" i="20" s="1"/>
  <c r="HA153" i="2"/>
  <c r="HA6" i="20" s="1"/>
  <c r="GZ153" i="2"/>
  <c r="GZ6" i="20" s="1"/>
  <c r="GY153" i="2"/>
  <c r="GY6" i="20" s="1"/>
  <c r="GX153" i="2"/>
  <c r="GX6" i="20" s="1"/>
  <c r="GW153" i="2"/>
  <c r="GW6" i="20" s="1"/>
  <c r="GV153" i="2"/>
  <c r="GV6" i="20" s="1"/>
  <c r="GU153" i="2"/>
  <c r="GU6" i="20" s="1"/>
  <c r="GT153" i="2"/>
  <c r="GT6" i="20" s="1"/>
  <c r="GS153" i="2"/>
  <c r="GS6" i="20" s="1"/>
  <c r="GR153" i="2"/>
  <c r="GR6" i="20" s="1"/>
  <c r="GQ153" i="2"/>
  <c r="GQ6" i="20" s="1"/>
  <c r="GP153" i="2"/>
  <c r="GP6" i="20" s="1"/>
  <c r="GO153" i="2"/>
  <c r="GO6" i="20" s="1"/>
  <c r="GN153" i="2"/>
  <c r="GN6" i="20" s="1"/>
  <c r="GM153" i="2"/>
  <c r="GM6" i="20" s="1"/>
  <c r="GL153" i="2"/>
  <c r="GL6" i="20" s="1"/>
  <c r="GK153" i="2"/>
  <c r="GK6" i="20" s="1"/>
  <c r="GJ153" i="2"/>
  <c r="GJ6" i="20" s="1"/>
  <c r="GI153" i="2"/>
  <c r="GI6" i="20" s="1"/>
  <c r="GH153" i="2"/>
  <c r="GH6" i="20" s="1"/>
  <c r="GG153" i="2"/>
  <c r="GG6" i="20" s="1"/>
  <c r="GF153" i="2"/>
  <c r="GF6" i="20" s="1"/>
  <c r="GE153" i="2"/>
  <c r="GE6" i="20" s="1"/>
  <c r="GD153" i="2"/>
  <c r="GD6" i="20" s="1"/>
  <c r="GC153" i="2"/>
  <c r="GC6" i="20" s="1"/>
  <c r="GB153" i="2"/>
  <c r="GB6" i="20" s="1"/>
  <c r="GA153" i="2"/>
  <c r="GA6" i="20" s="1"/>
  <c r="FZ153" i="2"/>
  <c r="FZ6" i="20" s="1"/>
  <c r="FY153" i="2"/>
  <c r="FY6" i="20" s="1"/>
  <c r="FX153" i="2"/>
  <c r="FX6" i="20" s="1"/>
  <c r="FW153" i="2"/>
  <c r="FW6" i="20" s="1"/>
  <c r="FV153" i="2"/>
  <c r="FV6" i="20" s="1"/>
  <c r="FU153" i="2"/>
  <c r="FU6" i="20" s="1"/>
  <c r="FT153" i="2"/>
  <c r="FT6" i="20" s="1"/>
  <c r="FS153" i="2"/>
  <c r="FS6" i="20" s="1"/>
  <c r="FR153" i="2"/>
  <c r="FR6" i="20" s="1"/>
  <c r="FQ153" i="2"/>
  <c r="FQ6" i="20" s="1"/>
  <c r="FP153" i="2"/>
  <c r="FP6" i="20" s="1"/>
  <c r="FO153" i="2"/>
  <c r="FO6" i="20" s="1"/>
  <c r="FN153" i="2"/>
  <c r="FN6" i="20" s="1"/>
  <c r="FM153" i="2"/>
  <c r="FM6" i="20" s="1"/>
  <c r="FL153" i="2"/>
  <c r="FL6" i="20" s="1"/>
  <c r="FK153" i="2"/>
  <c r="FK6" i="20" s="1"/>
  <c r="FJ153" i="2"/>
  <c r="FJ6" i="20" s="1"/>
  <c r="FI153" i="2"/>
  <c r="FI6" i="20" s="1"/>
  <c r="FH153" i="2"/>
  <c r="FH6" i="20" s="1"/>
  <c r="FG153" i="2"/>
  <c r="FG6" i="20" s="1"/>
  <c r="FF153" i="2"/>
  <c r="FF6" i="20" s="1"/>
  <c r="FE153" i="2"/>
  <c r="FE6" i="20" s="1"/>
  <c r="FD153" i="2"/>
  <c r="FD6" i="20" s="1"/>
  <c r="FC153" i="2"/>
  <c r="FC6" i="20" s="1"/>
  <c r="FB153" i="2"/>
  <c r="FB6" i="20" s="1"/>
  <c r="FA153" i="2"/>
  <c r="FA6" i="20" s="1"/>
  <c r="EZ153" i="2"/>
  <c r="EZ6" i="20" s="1"/>
  <c r="EY153" i="2"/>
  <c r="EY6" i="20" s="1"/>
  <c r="EX153" i="2"/>
  <c r="EX6" i="20" s="1"/>
  <c r="EW153" i="2"/>
  <c r="EW6" i="20" s="1"/>
  <c r="EV153" i="2"/>
  <c r="EV6" i="20" s="1"/>
  <c r="EU153" i="2"/>
  <c r="EU6" i="20" s="1"/>
  <c r="ET153" i="2"/>
  <c r="ET6" i="20" s="1"/>
  <c r="ES153" i="2"/>
  <c r="ES6" i="20" s="1"/>
  <c r="ER153" i="2"/>
  <c r="ER6" i="20" s="1"/>
  <c r="EQ153" i="2"/>
  <c r="EQ6" i="20" s="1"/>
  <c r="EP153" i="2"/>
  <c r="EP6" i="20" s="1"/>
  <c r="EO153" i="2"/>
  <c r="EO6" i="20" s="1"/>
  <c r="EN153" i="2"/>
  <c r="EN6" i="20" s="1"/>
  <c r="EM153" i="2"/>
  <c r="EM6" i="20" s="1"/>
  <c r="EL153" i="2"/>
  <c r="EL6" i="20" s="1"/>
  <c r="EK153" i="2"/>
  <c r="EK6" i="20" s="1"/>
  <c r="EJ153" i="2"/>
  <c r="EJ6" i="20" s="1"/>
  <c r="EI153" i="2"/>
  <c r="EI6" i="20" s="1"/>
  <c r="EH153" i="2"/>
  <c r="EH6" i="20" s="1"/>
  <c r="EG153" i="2"/>
  <c r="EG6" i="20" s="1"/>
  <c r="EF153" i="2"/>
  <c r="EF6" i="20" s="1"/>
  <c r="EE153" i="2"/>
  <c r="EE6" i="20" s="1"/>
  <c r="ED153" i="2"/>
  <c r="ED6" i="20" s="1"/>
  <c r="EC153" i="2"/>
  <c r="EC6" i="20" s="1"/>
  <c r="EB153" i="2"/>
  <c r="EB6" i="20" s="1"/>
  <c r="EA153" i="2"/>
  <c r="EA6" i="20" s="1"/>
  <c r="DZ153" i="2"/>
  <c r="DZ6" i="20" s="1"/>
  <c r="DY153" i="2"/>
  <c r="DY6" i="20" s="1"/>
  <c r="DX153" i="2"/>
  <c r="DX6" i="20" s="1"/>
  <c r="DW153" i="2"/>
  <c r="DW6" i="20" s="1"/>
  <c r="DV153" i="2"/>
  <c r="DV6" i="20" s="1"/>
  <c r="DU153" i="2"/>
  <c r="DU6" i="20" s="1"/>
  <c r="DT153" i="2"/>
  <c r="DT6" i="20" s="1"/>
  <c r="DS153" i="2"/>
  <c r="DS6" i="20" s="1"/>
  <c r="DR153" i="2"/>
  <c r="DR6" i="20" s="1"/>
  <c r="DQ153" i="2"/>
  <c r="DQ6" i="20" s="1"/>
  <c r="DP153" i="2"/>
  <c r="DP6" i="20" s="1"/>
  <c r="DO153" i="2"/>
  <c r="DO6" i="20" s="1"/>
  <c r="DN153" i="2"/>
  <c r="DN6" i="20" s="1"/>
  <c r="DM153" i="2"/>
  <c r="DM6" i="20" s="1"/>
  <c r="DL153" i="2"/>
  <c r="DL6" i="20" s="1"/>
  <c r="DK153" i="2"/>
  <c r="DK6" i="20" s="1"/>
  <c r="DJ153" i="2"/>
  <c r="DJ6" i="20" s="1"/>
  <c r="DI153" i="2"/>
  <c r="DI6" i="20" s="1"/>
  <c r="DH153" i="2"/>
  <c r="DH6" i="20" s="1"/>
  <c r="DG153" i="2"/>
  <c r="DG6" i="20" s="1"/>
  <c r="DF153" i="2"/>
  <c r="DF6" i="20" s="1"/>
  <c r="DE153" i="2"/>
  <c r="DE6" i="20" s="1"/>
  <c r="DD153" i="2"/>
  <c r="DD6" i="20" s="1"/>
  <c r="DC153" i="2"/>
  <c r="DC6" i="20" s="1"/>
  <c r="DB153" i="2"/>
  <c r="DB6" i="20" s="1"/>
  <c r="DA153" i="2"/>
  <c r="DA6" i="20" s="1"/>
  <c r="CZ153" i="2"/>
  <c r="CZ6" i="20" s="1"/>
  <c r="CY153" i="2"/>
  <c r="CY6" i="20" s="1"/>
  <c r="CX153" i="2"/>
  <c r="CX6" i="20" s="1"/>
  <c r="CW153" i="2"/>
  <c r="CW6" i="20" s="1"/>
  <c r="CV153" i="2"/>
  <c r="CV6" i="20" s="1"/>
  <c r="CU153" i="2"/>
  <c r="CU6" i="20" s="1"/>
  <c r="CT153" i="2"/>
  <c r="CT6" i="20" s="1"/>
  <c r="CS153" i="2"/>
  <c r="CS6" i="20" s="1"/>
  <c r="CR153" i="2"/>
  <c r="CR6" i="20" s="1"/>
  <c r="CQ153" i="2"/>
  <c r="CQ6" i="20" s="1"/>
  <c r="CP153" i="2"/>
  <c r="CP6" i="20" s="1"/>
  <c r="CO153" i="2"/>
  <c r="CO6" i="20" s="1"/>
  <c r="CN153" i="2"/>
  <c r="CN6" i="20" s="1"/>
  <c r="CM153" i="2"/>
  <c r="CM6" i="20" s="1"/>
  <c r="CL153" i="2"/>
  <c r="CL6" i="20" s="1"/>
  <c r="CK153" i="2"/>
  <c r="CK6" i="20" s="1"/>
  <c r="CJ153" i="2"/>
  <c r="CJ6" i="20" s="1"/>
  <c r="CI153" i="2"/>
  <c r="CI6" i="20" s="1"/>
  <c r="CH153" i="2"/>
  <c r="CH6" i="20" s="1"/>
  <c r="CG153" i="2"/>
  <c r="CG6" i="20" s="1"/>
  <c r="CF153" i="2"/>
  <c r="CF6" i="20" s="1"/>
  <c r="CE153" i="2"/>
  <c r="CE6" i="20" s="1"/>
  <c r="CD153" i="2"/>
  <c r="CD6" i="20" s="1"/>
  <c r="CC153" i="2"/>
  <c r="CC6" i="20" s="1"/>
  <c r="CB153" i="2"/>
  <c r="CB6" i="20" s="1"/>
  <c r="CA153" i="2"/>
  <c r="CA6" i="20" s="1"/>
  <c r="BZ153" i="2"/>
  <c r="BZ6" i="20" s="1"/>
  <c r="BY153" i="2"/>
  <c r="BY6" i="20" s="1"/>
  <c r="BX153" i="2"/>
  <c r="BX6" i="20" s="1"/>
  <c r="BW153" i="2"/>
  <c r="BW6" i="20" s="1"/>
  <c r="BV153" i="2"/>
  <c r="BV6" i="20" s="1"/>
  <c r="BU153" i="2"/>
  <c r="BU6" i="20" s="1"/>
  <c r="BT153" i="2"/>
  <c r="BT6" i="20" s="1"/>
  <c r="BS153" i="2"/>
  <c r="BS6" i="20" s="1"/>
  <c r="BR153" i="2"/>
  <c r="BR6" i="20" s="1"/>
  <c r="BQ153" i="2"/>
  <c r="BQ6" i="20" s="1"/>
  <c r="BP153" i="2"/>
  <c r="BP6" i="20" s="1"/>
  <c r="BO153" i="2"/>
  <c r="BO6" i="20" s="1"/>
  <c r="BN153" i="2"/>
  <c r="BN6" i="20" s="1"/>
  <c r="BM153" i="2"/>
  <c r="BM6" i="20" s="1"/>
  <c r="BL153" i="2"/>
  <c r="BL6" i="20" s="1"/>
  <c r="BK153" i="2"/>
  <c r="BK6" i="20" s="1"/>
  <c r="BJ153" i="2"/>
  <c r="BJ6" i="20" s="1"/>
  <c r="BI153" i="2"/>
  <c r="BI6" i="20" s="1"/>
  <c r="BH153" i="2"/>
  <c r="BH6" i="20" s="1"/>
  <c r="BG153" i="2"/>
  <c r="BG6" i="20" s="1"/>
  <c r="BF153" i="2"/>
  <c r="BF6" i="20" s="1"/>
  <c r="BE153" i="2"/>
  <c r="BE6" i="20" s="1"/>
  <c r="BD153" i="2"/>
  <c r="BD6" i="20" s="1"/>
  <c r="BC153" i="2"/>
  <c r="BC6" i="20" s="1"/>
  <c r="BB153" i="2"/>
  <c r="BB6" i="20" s="1"/>
  <c r="BA153" i="2"/>
  <c r="BA6" i="20" s="1"/>
  <c r="AZ153" i="2"/>
  <c r="AZ6" i="20" s="1"/>
  <c r="AY153" i="2"/>
  <c r="AY6" i="20" s="1"/>
  <c r="AX153" i="2"/>
  <c r="AX6" i="20" s="1"/>
  <c r="AW153" i="2"/>
  <c r="AW6" i="20" s="1"/>
  <c r="AV153" i="2"/>
  <c r="AV6" i="20" s="1"/>
  <c r="AU153" i="2"/>
  <c r="AU6" i="20" s="1"/>
  <c r="AT153" i="2"/>
  <c r="AT6" i="20" s="1"/>
  <c r="AS153" i="2"/>
  <c r="AS6" i="20" s="1"/>
  <c r="AR153" i="2"/>
  <c r="AR6" i="20" s="1"/>
  <c r="AQ153" i="2"/>
  <c r="AQ6" i="20" s="1"/>
  <c r="AP153" i="2"/>
  <c r="AP6" i="20" s="1"/>
  <c r="AO153" i="2"/>
  <c r="AO6" i="20" s="1"/>
  <c r="AN153" i="2"/>
  <c r="AN6" i="20" s="1"/>
  <c r="AM153" i="2"/>
  <c r="AM6" i="20" s="1"/>
  <c r="AL153" i="2"/>
  <c r="AL6" i="20" s="1"/>
  <c r="AK153" i="2"/>
  <c r="AK6" i="20" s="1"/>
  <c r="AJ153" i="2"/>
  <c r="AJ6" i="20" s="1"/>
  <c r="AI153" i="2"/>
  <c r="AI6" i="20" s="1"/>
  <c r="AH153" i="2"/>
  <c r="AH6" i="20" s="1"/>
  <c r="AG153" i="2"/>
  <c r="AG6" i="20" s="1"/>
  <c r="AF153" i="2"/>
  <c r="AF6" i="20" s="1"/>
  <c r="AE153" i="2"/>
  <c r="AE6" i="20" s="1"/>
  <c r="AD153" i="2"/>
  <c r="AD6" i="20" s="1"/>
  <c r="AC153" i="2"/>
  <c r="AC6" i="20" s="1"/>
  <c r="AB153" i="2"/>
  <c r="AB6" i="20" s="1"/>
  <c r="AA153" i="2"/>
  <c r="AA6" i="20" s="1"/>
  <c r="Z153" i="2"/>
  <c r="Z6" i="20" s="1"/>
  <c r="Y153" i="2"/>
  <c r="Y6" i="20" s="1"/>
  <c r="X153" i="2"/>
  <c r="X6" i="20" s="1"/>
  <c r="W153" i="2"/>
  <c r="W6" i="20" s="1"/>
  <c r="V153" i="2"/>
  <c r="V6" i="20" s="1"/>
  <c r="U153" i="2"/>
  <c r="U6" i="20" s="1"/>
  <c r="T153" i="2"/>
  <c r="T6" i="20" s="1"/>
  <c r="S153" i="2"/>
  <c r="S6" i="20" s="1"/>
  <c r="R153" i="2"/>
  <c r="R6" i="20" s="1"/>
  <c r="Q153" i="2"/>
  <c r="Q6" i="20" s="1"/>
  <c r="P153" i="2"/>
  <c r="P6" i="20" s="1"/>
  <c r="O153" i="2"/>
  <c r="O6" i="20" s="1"/>
  <c r="N153" i="2"/>
  <c r="N6" i="20" s="1"/>
  <c r="M153" i="2"/>
  <c r="M6" i="20" s="1"/>
  <c r="L153" i="2"/>
  <c r="L6" i="20" s="1"/>
  <c r="K153" i="2"/>
  <c r="K6" i="20" s="1"/>
  <c r="J153" i="2"/>
  <c r="J6" i="20" s="1"/>
  <c r="I153" i="2"/>
  <c r="I6" i="20" s="1"/>
  <c r="H153" i="2"/>
  <c r="H6" i="20" s="1"/>
  <c r="G153" i="2"/>
  <c r="G6" i="20" s="1"/>
  <c r="F153" i="2"/>
  <c r="F6" i="20" s="1"/>
  <c r="E153" i="2"/>
  <c r="E6" i="20" s="1"/>
  <c r="D153" i="2"/>
  <c r="D6" i="20" s="1"/>
  <c r="C153" i="2"/>
  <c r="C6" i="20" s="1"/>
  <c r="B153" i="2"/>
  <c r="B6" i="20" s="1"/>
  <c r="JE5" i="20"/>
  <c r="JD5" i="20"/>
  <c r="JC5" i="20"/>
  <c r="JB5" i="20"/>
  <c r="JA5" i="20"/>
  <c r="IZ5" i="20"/>
  <c r="IY5" i="20"/>
  <c r="IX5" i="20"/>
  <c r="IW5" i="20"/>
  <c r="IV5" i="20"/>
  <c r="IU5" i="20"/>
  <c r="IT5" i="20"/>
  <c r="IS123" i="2"/>
  <c r="IS5" i="20" s="1"/>
  <c r="IR123" i="2"/>
  <c r="IR5" i="20" s="1"/>
  <c r="IQ123" i="2"/>
  <c r="IQ5" i="20" s="1"/>
  <c r="IP123" i="2"/>
  <c r="IP5" i="20" s="1"/>
  <c r="IO123" i="2"/>
  <c r="IO5" i="20" s="1"/>
  <c r="IN123" i="2"/>
  <c r="IN5" i="20" s="1"/>
  <c r="IM123" i="2"/>
  <c r="IM5" i="20" s="1"/>
  <c r="IL123" i="2"/>
  <c r="IL5" i="20" s="1"/>
  <c r="IK123" i="2"/>
  <c r="IK5" i="20" s="1"/>
  <c r="IJ123" i="2"/>
  <c r="IJ5" i="20" s="1"/>
  <c r="II123" i="2"/>
  <c r="II5" i="20" s="1"/>
  <c r="IH123" i="2"/>
  <c r="IH5" i="20" s="1"/>
  <c r="IG123" i="2"/>
  <c r="IG5" i="20" s="1"/>
  <c r="IF123" i="2"/>
  <c r="IF5" i="20" s="1"/>
  <c r="IE123" i="2"/>
  <c r="IE5" i="20" s="1"/>
  <c r="ID123" i="2"/>
  <c r="ID5" i="20" s="1"/>
  <c r="IC123" i="2"/>
  <c r="IC5" i="20" s="1"/>
  <c r="IB123" i="2"/>
  <c r="IB5" i="20" s="1"/>
  <c r="IA123" i="2"/>
  <c r="IA5" i="20" s="1"/>
  <c r="HZ123" i="2"/>
  <c r="HZ5" i="20" s="1"/>
  <c r="HY123" i="2"/>
  <c r="HY5" i="20" s="1"/>
  <c r="HX123" i="2"/>
  <c r="HX5" i="20" s="1"/>
  <c r="HW123" i="2"/>
  <c r="HW5" i="20" s="1"/>
  <c r="HV123" i="2"/>
  <c r="HV5" i="20" s="1"/>
  <c r="HU123" i="2"/>
  <c r="HU5" i="20" s="1"/>
  <c r="HT123" i="2"/>
  <c r="HT5" i="20" s="1"/>
  <c r="HS123" i="2"/>
  <c r="HS5" i="20" s="1"/>
  <c r="HR123" i="2"/>
  <c r="HR5" i="20" s="1"/>
  <c r="HQ123" i="2"/>
  <c r="HQ5" i="20" s="1"/>
  <c r="HP123" i="2"/>
  <c r="HP5" i="20" s="1"/>
  <c r="HO123" i="2"/>
  <c r="HO5" i="20" s="1"/>
  <c r="HN123" i="2"/>
  <c r="HN5" i="20" s="1"/>
  <c r="HM123" i="2"/>
  <c r="HM5" i="20" s="1"/>
  <c r="HL123" i="2"/>
  <c r="HL5" i="20" s="1"/>
  <c r="HK123" i="2"/>
  <c r="HK5" i="20" s="1"/>
  <c r="HJ123" i="2"/>
  <c r="HJ5" i="20" s="1"/>
  <c r="HI123" i="2"/>
  <c r="HI5" i="20" s="1"/>
  <c r="HH123" i="2"/>
  <c r="HH5" i="20" s="1"/>
  <c r="HG123" i="2"/>
  <c r="HG5" i="20" s="1"/>
  <c r="HF123" i="2"/>
  <c r="HF5" i="20" s="1"/>
  <c r="HE123" i="2"/>
  <c r="HE5" i="20" s="1"/>
  <c r="HD123" i="2"/>
  <c r="HD5" i="20" s="1"/>
  <c r="HC123" i="2"/>
  <c r="HC5" i="20" s="1"/>
  <c r="HB123" i="2"/>
  <c r="HB5" i="20" s="1"/>
  <c r="HA123" i="2"/>
  <c r="HA5" i="20" s="1"/>
  <c r="GZ123" i="2"/>
  <c r="GZ5" i="20" s="1"/>
  <c r="GY123" i="2"/>
  <c r="GY5" i="20" s="1"/>
  <c r="GX123" i="2"/>
  <c r="GX5" i="20" s="1"/>
  <c r="GW123" i="2"/>
  <c r="GW5" i="20" s="1"/>
  <c r="GV123" i="2"/>
  <c r="GV5" i="20" s="1"/>
  <c r="GU123" i="2"/>
  <c r="GU5" i="20" s="1"/>
  <c r="GT123" i="2"/>
  <c r="GT5" i="20" s="1"/>
  <c r="GS123" i="2"/>
  <c r="GS5" i="20" s="1"/>
  <c r="GR123" i="2"/>
  <c r="GR5" i="20" s="1"/>
  <c r="GQ123" i="2"/>
  <c r="GQ5" i="20" s="1"/>
  <c r="GP123" i="2"/>
  <c r="GP5" i="20" s="1"/>
  <c r="GO123" i="2"/>
  <c r="GO5" i="20" s="1"/>
  <c r="GN123" i="2"/>
  <c r="GN5" i="20" s="1"/>
  <c r="GM123" i="2"/>
  <c r="GM5" i="20" s="1"/>
  <c r="GL123" i="2"/>
  <c r="GL5" i="20" s="1"/>
  <c r="GK123" i="2"/>
  <c r="GK5" i="20" s="1"/>
  <c r="GJ123" i="2"/>
  <c r="GJ5" i="20" s="1"/>
  <c r="GI123" i="2"/>
  <c r="GI5" i="20" s="1"/>
  <c r="GH123" i="2"/>
  <c r="GH5" i="20" s="1"/>
  <c r="GG123" i="2"/>
  <c r="GG5" i="20" s="1"/>
  <c r="GF123" i="2"/>
  <c r="GF5" i="20" s="1"/>
  <c r="GE123" i="2"/>
  <c r="GE5" i="20" s="1"/>
  <c r="GD123" i="2"/>
  <c r="GD5" i="20" s="1"/>
  <c r="GC123" i="2"/>
  <c r="GC5" i="20" s="1"/>
  <c r="GB123" i="2"/>
  <c r="GB5" i="20" s="1"/>
  <c r="GA123" i="2"/>
  <c r="GA5" i="20" s="1"/>
  <c r="FZ123" i="2"/>
  <c r="FZ5" i="20" s="1"/>
  <c r="FY123" i="2"/>
  <c r="FY5" i="20" s="1"/>
  <c r="FX123" i="2"/>
  <c r="FX5" i="20" s="1"/>
  <c r="FW123" i="2"/>
  <c r="FW5" i="20" s="1"/>
  <c r="FV123" i="2"/>
  <c r="FV5" i="20" s="1"/>
  <c r="FU123" i="2"/>
  <c r="FU5" i="20" s="1"/>
  <c r="FT123" i="2"/>
  <c r="FT5" i="20" s="1"/>
  <c r="FS123" i="2"/>
  <c r="FS5" i="20" s="1"/>
  <c r="FR123" i="2"/>
  <c r="FR5" i="20" s="1"/>
  <c r="FQ123" i="2"/>
  <c r="FQ5" i="20" s="1"/>
  <c r="FP123" i="2"/>
  <c r="FP5" i="20" s="1"/>
  <c r="FO123" i="2"/>
  <c r="FO5" i="20" s="1"/>
  <c r="FN123" i="2"/>
  <c r="FN5" i="20" s="1"/>
  <c r="FM123" i="2"/>
  <c r="FM5" i="20" s="1"/>
  <c r="FL123" i="2"/>
  <c r="FL5" i="20" s="1"/>
  <c r="FK123" i="2"/>
  <c r="FK5" i="20" s="1"/>
  <c r="FJ123" i="2"/>
  <c r="FJ5" i="20" s="1"/>
  <c r="FI123" i="2"/>
  <c r="FI5" i="20" s="1"/>
  <c r="FH123" i="2"/>
  <c r="FH5" i="20" s="1"/>
  <c r="FG123" i="2"/>
  <c r="FG5" i="20" s="1"/>
  <c r="FF123" i="2"/>
  <c r="FF5" i="20" s="1"/>
  <c r="FE123" i="2"/>
  <c r="FE5" i="20" s="1"/>
  <c r="FD123" i="2"/>
  <c r="FD5" i="20" s="1"/>
  <c r="FC123" i="2"/>
  <c r="FC5" i="20" s="1"/>
  <c r="FB123" i="2"/>
  <c r="FB5" i="20" s="1"/>
  <c r="FA123" i="2"/>
  <c r="FA5" i="20" s="1"/>
  <c r="EZ123" i="2"/>
  <c r="EZ5" i="20" s="1"/>
  <c r="EY123" i="2"/>
  <c r="EY5" i="20" s="1"/>
  <c r="EX123" i="2"/>
  <c r="EX5" i="20" s="1"/>
  <c r="EW123" i="2"/>
  <c r="EW5" i="20" s="1"/>
  <c r="EV123" i="2"/>
  <c r="EV5" i="20" s="1"/>
  <c r="EU123" i="2"/>
  <c r="EU5" i="20" s="1"/>
  <c r="ET123" i="2"/>
  <c r="ET5" i="20" s="1"/>
  <c r="ES123" i="2"/>
  <c r="ES5" i="20" s="1"/>
  <c r="ER123" i="2"/>
  <c r="ER5" i="20" s="1"/>
  <c r="EQ123" i="2"/>
  <c r="EQ5" i="20" s="1"/>
  <c r="EP123" i="2"/>
  <c r="EP5" i="20" s="1"/>
  <c r="EO123" i="2"/>
  <c r="EO5" i="20" s="1"/>
  <c r="EN123" i="2"/>
  <c r="EN5" i="20" s="1"/>
  <c r="EM123" i="2"/>
  <c r="EM5" i="20" s="1"/>
  <c r="EL123" i="2"/>
  <c r="EL5" i="20" s="1"/>
  <c r="EK123" i="2"/>
  <c r="EK5" i="20" s="1"/>
  <c r="EJ123" i="2"/>
  <c r="EJ5" i="20" s="1"/>
  <c r="EI123" i="2"/>
  <c r="EI5" i="20" s="1"/>
  <c r="EH123" i="2"/>
  <c r="EH5" i="20" s="1"/>
  <c r="EG123" i="2"/>
  <c r="EG5" i="20" s="1"/>
  <c r="EF123" i="2"/>
  <c r="EF5" i="20" s="1"/>
  <c r="EE123" i="2"/>
  <c r="EE5" i="20" s="1"/>
  <c r="ED123" i="2"/>
  <c r="ED5" i="20" s="1"/>
  <c r="EC123" i="2"/>
  <c r="EC5" i="20" s="1"/>
  <c r="EB123" i="2"/>
  <c r="EB5" i="20" s="1"/>
  <c r="EA123" i="2"/>
  <c r="EA5" i="20" s="1"/>
  <c r="DZ123" i="2"/>
  <c r="DZ5" i="20" s="1"/>
  <c r="DY123" i="2"/>
  <c r="DY5" i="20" s="1"/>
  <c r="DX123" i="2"/>
  <c r="DX5" i="20" s="1"/>
  <c r="DW123" i="2"/>
  <c r="DW5" i="20" s="1"/>
  <c r="DV123" i="2"/>
  <c r="DV5" i="20" s="1"/>
  <c r="DU123" i="2"/>
  <c r="DU5" i="20" s="1"/>
  <c r="DT123" i="2"/>
  <c r="DT5" i="20" s="1"/>
  <c r="DS123" i="2"/>
  <c r="DS5" i="20" s="1"/>
  <c r="DR123" i="2"/>
  <c r="DR5" i="20" s="1"/>
  <c r="DQ123" i="2"/>
  <c r="DQ5" i="20" s="1"/>
  <c r="DP123" i="2"/>
  <c r="DP5" i="20" s="1"/>
  <c r="DO123" i="2"/>
  <c r="DO5" i="20" s="1"/>
  <c r="DN123" i="2"/>
  <c r="DN5" i="20" s="1"/>
  <c r="DM123" i="2"/>
  <c r="DM5" i="20" s="1"/>
  <c r="DL123" i="2"/>
  <c r="DL5" i="20" s="1"/>
  <c r="DK123" i="2"/>
  <c r="DK5" i="20" s="1"/>
  <c r="DJ123" i="2"/>
  <c r="DJ5" i="20" s="1"/>
  <c r="DI123" i="2"/>
  <c r="DI5" i="20" s="1"/>
  <c r="DH123" i="2"/>
  <c r="DH5" i="20" s="1"/>
  <c r="DG123" i="2"/>
  <c r="DG5" i="20" s="1"/>
  <c r="DF123" i="2"/>
  <c r="DF5" i="20" s="1"/>
  <c r="DE123" i="2"/>
  <c r="DE5" i="20" s="1"/>
  <c r="DD123" i="2"/>
  <c r="DD5" i="20" s="1"/>
  <c r="DC123" i="2"/>
  <c r="DC5" i="20" s="1"/>
  <c r="DB123" i="2"/>
  <c r="DB5" i="20" s="1"/>
  <c r="DA123" i="2"/>
  <c r="DA5" i="20" s="1"/>
  <c r="CZ123" i="2"/>
  <c r="CZ5" i="20" s="1"/>
  <c r="CY123" i="2"/>
  <c r="CY5" i="20" s="1"/>
  <c r="CX123" i="2"/>
  <c r="CX5" i="20" s="1"/>
  <c r="CW123" i="2"/>
  <c r="CW5" i="20" s="1"/>
  <c r="CV123" i="2"/>
  <c r="CV5" i="20" s="1"/>
  <c r="CU123" i="2"/>
  <c r="CU5" i="20" s="1"/>
  <c r="CT123" i="2"/>
  <c r="CT5" i="20" s="1"/>
  <c r="CS123" i="2"/>
  <c r="CS5" i="20" s="1"/>
  <c r="CR123" i="2"/>
  <c r="CR5" i="20" s="1"/>
  <c r="CQ123" i="2"/>
  <c r="CQ5" i="20" s="1"/>
  <c r="CP123" i="2"/>
  <c r="CP5" i="20" s="1"/>
  <c r="CO123" i="2"/>
  <c r="CO5" i="20" s="1"/>
  <c r="CN123" i="2"/>
  <c r="CN5" i="20" s="1"/>
  <c r="CM123" i="2"/>
  <c r="CM5" i="20" s="1"/>
  <c r="CL123" i="2"/>
  <c r="CL5" i="20" s="1"/>
  <c r="CK123" i="2"/>
  <c r="CK5" i="20" s="1"/>
  <c r="CJ123" i="2"/>
  <c r="CJ5" i="20" s="1"/>
  <c r="CI123" i="2"/>
  <c r="CI5" i="20" s="1"/>
  <c r="CH123" i="2"/>
  <c r="CH5" i="20" s="1"/>
  <c r="CG123" i="2"/>
  <c r="CG5" i="20" s="1"/>
  <c r="CF123" i="2"/>
  <c r="CF5" i="20" s="1"/>
  <c r="CE123" i="2"/>
  <c r="CE5" i="20" s="1"/>
  <c r="CD123" i="2"/>
  <c r="CD5" i="20" s="1"/>
  <c r="CC123" i="2"/>
  <c r="CC5" i="20" s="1"/>
  <c r="CB123" i="2"/>
  <c r="CB5" i="20" s="1"/>
  <c r="CA123" i="2"/>
  <c r="CA5" i="20" s="1"/>
  <c r="BZ123" i="2"/>
  <c r="BZ5" i="20" s="1"/>
  <c r="BY123" i="2"/>
  <c r="BY5" i="20" s="1"/>
  <c r="BX123" i="2"/>
  <c r="BX5" i="20" s="1"/>
  <c r="BW123" i="2"/>
  <c r="BW5" i="20" s="1"/>
  <c r="BV123" i="2"/>
  <c r="BV5" i="20" s="1"/>
  <c r="BU123" i="2"/>
  <c r="BU5" i="20" s="1"/>
  <c r="BT123" i="2"/>
  <c r="BT5" i="20" s="1"/>
  <c r="BS123" i="2"/>
  <c r="BS5" i="20" s="1"/>
  <c r="BR123" i="2"/>
  <c r="BR5" i="20" s="1"/>
  <c r="BQ123" i="2"/>
  <c r="BQ5" i="20" s="1"/>
  <c r="BP123" i="2"/>
  <c r="BP5" i="20" s="1"/>
  <c r="BO123" i="2"/>
  <c r="BO5" i="20" s="1"/>
  <c r="BN123" i="2"/>
  <c r="BN5" i="20" s="1"/>
  <c r="BM123" i="2"/>
  <c r="BM5" i="20" s="1"/>
  <c r="BL123" i="2"/>
  <c r="BL5" i="20" s="1"/>
  <c r="BK123" i="2"/>
  <c r="BK5" i="20" s="1"/>
  <c r="BJ123" i="2"/>
  <c r="BJ5" i="20" s="1"/>
  <c r="BI123" i="2"/>
  <c r="BI5" i="20" s="1"/>
  <c r="BH123" i="2"/>
  <c r="BH5" i="20" s="1"/>
  <c r="BG123" i="2"/>
  <c r="BG5" i="20" s="1"/>
  <c r="BF123" i="2"/>
  <c r="BF5" i="20" s="1"/>
  <c r="BE123" i="2"/>
  <c r="BE5" i="20" s="1"/>
  <c r="BD123" i="2"/>
  <c r="BD5" i="20" s="1"/>
  <c r="BC123" i="2"/>
  <c r="BC5" i="20" s="1"/>
  <c r="BB123" i="2"/>
  <c r="BB5" i="20" s="1"/>
  <c r="BA123" i="2"/>
  <c r="BA5" i="20" s="1"/>
  <c r="AZ123" i="2"/>
  <c r="AZ5" i="20" s="1"/>
  <c r="AY123" i="2"/>
  <c r="AY5" i="20" s="1"/>
  <c r="AX123" i="2"/>
  <c r="AX5" i="20" s="1"/>
  <c r="AW123" i="2"/>
  <c r="AW5" i="20" s="1"/>
  <c r="AV123" i="2"/>
  <c r="AV5" i="20" s="1"/>
  <c r="AU123" i="2"/>
  <c r="AU5" i="20" s="1"/>
  <c r="AT123" i="2"/>
  <c r="AT5" i="20" s="1"/>
  <c r="AS123" i="2"/>
  <c r="AS5" i="20" s="1"/>
  <c r="AR123" i="2"/>
  <c r="AR5" i="20" s="1"/>
  <c r="AQ123" i="2"/>
  <c r="AQ5" i="20" s="1"/>
  <c r="AP123" i="2"/>
  <c r="AP5" i="20" s="1"/>
  <c r="AO123" i="2"/>
  <c r="AO5" i="20" s="1"/>
  <c r="AN123" i="2"/>
  <c r="AN5" i="20" s="1"/>
  <c r="AM123" i="2"/>
  <c r="AM5" i="20" s="1"/>
  <c r="AL123" i="2"/>
  <c r="AL5" i="20" s="1"/>
  <c r="AK123" i="2"/>
  <c r="AK5" i="20" s="1"/>
  <c r="AJ123" i="2"/>
  <c r="AJ5" i="20" s="1"/>
  <c r="AI123" i="2"/>
  <c r="AI5" i="20" s="1"/>
  <c r="AH123" i="2"/>
  <c r="AH5" i="20" s="1"/>
  <c r="AG123" i="2"/>
  <c r="AG5" i="20" s="1"/>
  <c r="AF123" i="2"/>
  <c r="AF5" i="20" s="1"/>
  <c r="AE123" i="2"/>
  <c r="AE5" i="20" s="1"/>
  <c r="AD123" i="2"/>
  <c r="AD5" i="20" s="1"/>
  <c r="AC123" i="2"/>
  <c r="AC5" i="20" s="1"/>
  <c r="AB123" i="2"/>
  <c r="AB5" i="20" s="1"/>
  <c r="AA123" i="2"/>
  <c r="AA5" i="20" s="1"/>
  <c r="Z123" i="2"/>
  <c r="Z5" i="20" s="1"/>
  <c r="Y123" i="2"/>
  <c r="Y5" i="20" s="1"/>
  <c r="X123" i="2"/>
  <c r="X5" i="20" s="1"/>
  <c r="W123" i="2"/>
  <c r="W5" i="20" s="1"/>
  <c r="V123" i="2"/>
  <c r="V5" i="20" s="1"/>
  <c r="U123" i="2"/>
  <c r="U5" i="20" s="1"/>
  <c r="T123" i="2"/>
  <c r="T5" i="20" s="1"/>
  <c r="S123" i="2"/>
  <c r="S5" i="20" s="1"/>
  <c r="R123" i="2"/>
  <c r="R5" i="20" s="1"/>
  <c r="Q123" i="2"/>
  <c r="Q5" i="20" s="1"/>
  <c r="P123" i="2"/>
  <c r="P5" i="20" s="1"/>
  <c r="O123" i="2"/>
  <c r="O5" i="20" s="1"/>
  <c r="N123" i="2"/>
  <c r="N5" i="20" s="1"/>
  <c r="M123" i="2"/>
  <c r="M5" i="20" s="1"/>
  <c r="L123" i="2"/>
  <c r="L5" i="20" s="1"/>
  <c r="K123" i="2"/>
  <c r="K5" i="20" s="1"/>
  <c r="J123" i="2"/>
  <c r="J5" i="20" s="1"/>
  <c r="I123" i="2"/>
  <c r="I5" i="20" s="1"/>
  <c r="H123" i="2"/>
  <c r="H5" i="20" s="1"/>
  <c r="G123" i="2"/>
  <c r="G5" i="20" s="1"/>
  <c r="F123" i="2"/>
  <c r="F5" i="20" s="1"/>
  <c r="E123" i="2"/>
  <c r="E5" i="20" s="1"/>
  <c r="D123" i="2"/>
  <c r="D5" i="20" s="1"/>
  <c r="C123" i="2"/>
  <c r="C5" i="20" s="1"/>
  <c r="B123" i="2"/>
  <c r="B5" i="20" s="1"/>
  <c r="MK93" i="2"/>
  <c r="MK4" i="20" s="1"/>
  <c r="MJ93" i="2"/>
  <c r="MJ4" i="20" s="1"/>
  <c r="MI93" i="2"/>
  <c r="MI4" i="20" s="1"/>
  <c r="MH93" i="2"/>
  <c r="MH4" i="20" s="1"/>
  <c r="MG93" i="2"/>
  <c r="MG4" i="20" s="1"/>
  <c r="MF93" i="2"/>
  <c r="MF4" i="20" s="1"/>
  <c r="ME93" i="2"/>
  <c r="ME4" i="20" s="1"/>
  <c r="MD93" i="2"/>
  <c r="MD4" i="20" s="1"/>
  <c r="MC93" i="2"/>
  <c r="MC4" i="20" s="1"/>
  <c r="MB93" i="2"/>
  <c r="MB4" i="20" s="1"/>
  <c r="MA93" i="2"/>
  <c r="MA4" i="20" s="1"/>
  <c r="LZ93" i="2"/>
  <c r="LZ4" i="20" s="1"/>
  <c r="LY93" i="2"/>
  <c r="LY4" i="20" s="1"/>
  <c r="LX93" i="2"/>
  <c r="LX4" i="20" s="1"/>
  <c r="LW93" i="2"/>
  <c r="LW4" i="20" s="1"/>
  <c r="LV93" i="2"/>
  <c r="LV4" i="20" s="1"/>
  <c r="LU93" i="2"/>
  <c r="LU4" i="20" s="1"/>
  <c r="LT93" i="2"/>
  <c r="LT4" i="20" s="1"/>
  <c r="LS93" i="2"/>
  <c r="LS4" i="20" s="1"/>
  <c r="LR93" i="2"/>
  <c r="LR4" i="20" s="1"/>
  <c r="LQ93" i="2"/>
  <c r="LQ4" i="20" s="1"/>
  <c r="LP93" i="2"/>
  <c r="LP4" i="20" s="1"/>
  <c r="LO93" i="2"/>
  <c r="LO4" i="20" s="1"/>
  <c r="LN93" i="2"/>
  <c r="LN4" i="20" s="1"/>
  <c r="LM93" i="2"/>
  <c r="LM4" i="20" s="1"/>
  <c r="LL93" i="2"/>
  <c r="LL4" i="20" s="1"/>
  <c r="LK93" i="2"/>
  <c r="LK4" i="20" s="1"/>
  <c r="LJ93" i="2"/>
  <c r="LJ4" i="20" s="1"/>
  <c r="LI93" i="2"/>
  <c r="LI4" i="20" s="1"/>
  <c r="LH93" i="2"/>
  <c r="LH4" i="20" s="1"/>
  <c r="LG93" i="2"/>
  <c r="LG4" i="20" s="1"/>
  <c r="LF93" i="2"/>
  <c r="LF4" i="20" s="1"/>
  <c r="LE93" i="2"/>
  <c r="LE4" i="20" s="1"/>
  <c r="LD93" i="2"/>
  <c r="LD4" i="20" s="1"/>
  <c r="LC93" i="2"/>
  <c r="LC4" i="20" s="1"/>
  <c r="LB93" i="2"/>
  <c r="LB4" i="20" s="1"/>
  <c r="LA93" i="2"/>
  <c r="LA4" i="20" s="1"/>
  <c r="KZ93" i="2"/>
  <c r="KZ4" i="20" s="1"/>
  <c r="KY93" i="2"/>
  <c r="KY4" i="20" s="1"/>
  <c r="KX93" i="2"/>
  <c r="KX4" i="20" s="1"/>
  <c r="KW93" i="2"/>
  <c r="KW4" i="20" s="1"/>
  <c r="KV93" i="2"/>
  <c r="KV4" i="20" s="1"/>
  <c r="KU93" i="2"/>
  <c r="KU4" i="20" s="1"/>
  <c r="KT93" i="2"/>
  <c r="KT4" i="20" s="1"/>
  <c r="KS93" i="2"/>
  <c r="KS4" i="20" s="1"/>
  <c r="KR93" i="2"/>
  <c r="KR4" i="20" s="1"/>
  <c r="KQ93" i="2"/>
  <c r="KQ4" i="20" s="1"/>
  <c r="KP93" i="2"/>
  <c r="KP4" i="20" s="1"/>
  <c r="KO93" i="2"/>
  <c r="KO4" i="20" s="1"/>
  <c r="KN93" i="2"/>
  <c r="KN4" i="20" s="1"/>
  <c r="KM93" i="2"/>
  <c r="KM4" i="20" s="1"/>
  <c r="KL93" i="2"/>
  <c r="KL4" i="20" s="1"/>
  <c r="KK93" i="2"/>
  <c r="KK4" i="20" s="1"/>
  <c r="KJ93" i="2"/>
  <c r="KJ4" i="20" s="1"/>
  <c r="KI93" i="2"/>
  <c r="KI4" i="20" s="1"/>
  <c r="KH93" i="2"/>
  <c r="KH4" i="20" s="1"/>
  <c r="KG93" i="2"/>
  <c r="KG4" i="20" s="1"/>
  <c r="KF93" i="2"/>
  <c r="KF4" i="20" s="1"/>
  <c r="KE93" i="2"/>
  <c r="KE4" i="20" s="1"/>
  <c r="KD93" i="2"/>
  <c r="KD4" i="20" s="1"/>
  <c r="KC93" i="2"/>
  <c r="KC4" i="20" s="1"/>
  <c r="KB93" i="2"/>
  <c r="KB4" i="20" s="1"/>
  <c r="KA93" i="2"/>
  <c r="KA4" i="20" s="1"/>
  <c r="JZ93" i="2"/>
  <c r="JZ4" i="20" s="1"/>
  <c r="JY93" i="2"/>
  <c r="JY4" i="20" s="1"/>
  <c r="JX93" i="2"/>
  <c r="JX4" i="20" s="1"/>
  <c r="JW93" i="2"/>
  <c r="JW4" i="20" s="1"/>
  <c r="JV93" i="2"/>
  <c r="JV4" i="20" s="1"/>
  <c r="JU93" i="2"/>
  <c r="JU4" i="20" s="1"/>
  <c r="JT93" i="2"/>
  <c r="JT4" i="20" s="1"/>
  <c r="JS93" i="2"/>
  <c r="JS4" i="20" s="1"/>
  <c r="JR93" i="2"/>
  <c r="JR4" i="20" s="1"/>
  <c r="JQ93" i="2"/>
  <c r="JQ4" i="20" s="1"/>
  <c r="JP93" i="2"/>
  <c r="JP4" i="20" s="1"/>
  <c r="JO93" i="2"/>
  <c r="JO4" i="20" s="1"/>
  <c r="JN93" i="2"/>
  <c r="JN4" i="20" s="1"/>
  <c r="JM93" i="2"/>
  <c r="JM4" i="20" s="1"/>
  <c r="JL93" i="2"/>
  <c r="JL4" i="20" s="1"/>
  <c r="JK93" i="2"/>
  <c r="JK4" i="20" s="1"/>
  <c r="JJ93" i="2"/>
  <c r="JJ4" i="20" s="1"/>
  <c r="JI93" i="2"/>
  <c r="JI4" i="20" s="1"/>
  <c r="JH93" i="2"/>
  <c r="JH4" i="20" s="1"/>
  <c r="JG93" i="2"/>
  <c r="JG4" i="20" s="1"/>
  <c r="JF93" i="2"/>
  <c r="JF4" i="20" s="1"/>
  <c r="JE93" i="2"/>
  <c r="JE4" i="20" s="1"/>
  <c r="JD93" i="2"/>
  <c r="JD4" i="20" s="1"/>
  <c r="JC93" i="2"/>
  <c r="JC4" i="20" s="1"/>
  <c r="JB93" i="2"/>
  <c r="JB4" i="20" s="1"/>
  <c r="JA93" i="2"/>
  <c r="JA4" i="20" s="1"/>
  <c r="IZ93" i="2"/>
  <c r="IZ4" i="20" s="1"/>
  <c r="IY93" i="2"/>
  <c r="IY4" i="20" s="1"/>
  <c r="IX93" i="2"/>
  <c r="IX4" i="20" s="1"/>
  <c r="IW93" i="2"/>
  <c r="IW4" i="20" s="1"/>
  <c r="IV93" i="2"/>
  <c r="IV4" i="20" s="1"/>
  <c r="IU93" i="2"/>
  <c r="IU4" i="20" s="1"/>
  <c r="IT93" i="2"/>
  <c r="IT4" i="20" s="1"/>
  <c r="IS93" i="2"/>
  <c r="IS4" i="20" s="1"/>
  <c r="IR93" i="2"/>
  <c r="IR4" i="20" s="1"/>
  <c r="IQ93" i="2"/>
  <c r="IQ4" i="20" s="1"/>
  <c r="IP93" i="2"/>
  <c r="IP4" i="20" s="1"/>
  <c r="IO93" i="2"/>
  <c r="IO4" i="20" s="1"/>
  <c r="IN93" i="2"/>
  <c r="IN4" i="20" s="1"/>
  <c r="IM93" i="2"/>
  <c r="IM4" i="20" s="1"/>
  <c r="IL93" i="2"/>
  <c r="IL4" i="20" s="1"/>
  <c r="IK93" i="2"/>
  <c r="IK4" i="20" s="1"/>
  <c r="IJ93" i="2"/>
  <c r="IJ4" i="20" s="1"/>
  <c r="II93" i="2"/>
  <c r="II4" i="20" s="1"/>
  <c r="IH93" i="2"/>
  <c r="IH4" i="20" s="1"/>
  <c r="IG93" i="2"/>
  <c r="IG4" i="20" s="1"/>
  <c r="IF93" i="2"/>
  <c r="IF4" i="20" s="1"/>
  <c r="IE93" i="2"/>
  <c r="IE4" i="20" s="1"/>
  <c r="ID93" i="2"/>
  <c r="ID4" i="20" s="1"/>
  <c r="IC93" i="2"/>
  <c r="IC4" i="20" s="1"/>
  <c r="IB93" i="2"/>
  <c r="IB4" i="20" s="1"/>
  <c r="IA93" i="2"/>
  <c r="IA4" i="20" s="1"/>
  <c r="HZ93" i="2"/>
  <c r="HZ4" i="20" s="1"/>
  <c r="HY93" i="2"/>
  <c r="HY4" i="20" s="1"/>
  <c r="HX93" i="2"/>
  <c r="HX4" i="20" s="1"/>
  <c r="HW93" i="2"/>
  <c r="HW4" i="20" s="1"/>
  <c r="HV93" i="2"/>
  <c r="HV4" i="20" s="1"/>
  <c r="HU93" i="2"/>
  <c r="HU4" i="20" s="1"/>
  <c r="HT93" i="2"/>
  <c r="HT4" i="20" s="1"/>
  <c r="HS93" i="2"/>
  <c r="HS4" i="20" s="1"/>
  <c r="HR93" i="2"/>
  <c r="HR4" i="20" s="1"/>
  <c r="HQ93" i="2"/>
  <c r="HQ4" i="20" s="1"/>
  <c r="HP93" i="2"/>
  <c r="HP4" i="20" s="1"/>
  <c r="HO93" i="2"/>
  <c r="HO4" i="20" s="1"/>
  <c r="HN93" i="2"/>
  <c r="HN4" i="20" s="1"/>
  <c r="HM93" i="2"/>
  <c r="HM4" i="20" s="1"/>
  <c r="HL93" i="2"/>
  <c r="HL4" i="20" s="1"/>
  <c r="HK93" i="2"/>
  <c r="HK4" i="20" s="1"/>
  <c r="HJ93" i="2"/>
  <c r="HJ4" i="20" s="1"/>
  <c r="HI93" i="2"/>
  <c r="HI4" i="20" s="1"/>
  <c r="HH93" i="2"/>
  <c r="HH4" i="20" s="1"/>
  <c r="HG93" i="2"/>
  <c r="HG4" i="20" s="1"/>
  <c r="HF93" i="2"/>
  <c r="HF4" i="20" s="1"/>
  <c r="HE93" i="2"/>
  <c r="HE4" i="20" s="1"/>
  <c r="HD93" i="2"/>
  <c r="HD4" i="20" s="1"/>
  <c r="HC93" i="2"/>
  <c r="HC4" i="20" s="1"/>
  <c r="HB93" i="2"/>
  <c r="HB4" i="20" s="1"/>
  <c r="HA93" i="2"/>
  <c r="HA4" i="20" s="1"/>
  <c r="GZ93" i="2"/>
  <c r="GZ4" i="20" s="1"/>
  <c r="GY93" i="2"/>
  <c r="GY4" i="20" s="1"/>
  <c r="GX93" i="2"/>
  <c r="GX4" i="20" s="1"/>
  <c r="GW93" i="2"/>
  <c r="GW4" i="20" s="1"/>
  <c r="GV93" i="2"/>
  <c r="GV4" i="20" s="1"/>
  <c r="GU93" i="2"/>
  <c r="GU4" i="20" s="1"/>
  <c r="GT93" i="2"/>
  <c r="GT4" i="20" s="1"/>
  <c r="GS93" i="2"/>
  <c r="GS4" i="20" s="1"/>
  <c r="GR93" i="2"/>
  <c r="GR4" i="20" s="1"/>
  <c r="GQ93" i="2"/>
  <c r="GQ4" i="20" s="1"/>
  <c r="GP93" i="2"/>
  <c r="GP4" i="20" s="1"/>
  <c r="GO93" i="2"/>
  <c r="GO4" i="20" s="1"/>
  <c r="GN93" i="2"/>
  <c r="GN4" i="20" s="1"/>
  <c r="GM93" i="2"/>
  <c r="GM4" i="20" s="1"/>
  <c r="GL93" i="2"/>
  <c r="GL4" i="20" s="1"/>
  <c r="GK93" i="2"/>
  <c r="GK4" i="20" s="1"/>
  <c r="GJ93" i="2"/>
  <c r="GJ4" i="20" s="1"/>
  <c r="GI93" i="2"/>
  <c r="GI4" i="20" s="1"/>
  <c r="GH93" i="2"/>
  <c r="GH4" i="20" s="1"/>
  <c r="GG93" i="2"/>
  <c r="GG4" i="20" s="1"/>
  <c r="GF93" i="2"/>
  <c r="GF4" i="20" s="1"/>
  <c r="GE93" i="2"/>
  <c r="GE4" i="20" s="1"/>
  <c r="GD93" i="2"/>
  <c r="GD4" i="20" s="1"/>
  <c r="GC93" i="2"/>
  <c r="GC4" i="20" s="1"/>
  <c r="GB93" i="2"/>
  <c r="GB4" i="20" s="1"/>
  <c r="GA93" i="2"/>
  <c r="GA4" i="20" s="1"/>
  <c r="FZ93" i="2"/>
  <c r="FZ4" i="20" s="1"/>
  <c r="FY93" i="2"/>
  <c r="FY4" i="20" s="1"/>
  <c r="FX93" i="2"/>
  <c r="FX4" i="20" s="1"/>
  <c r="FW93" i="2"/>
  <c r="FW4" i="20" s="1"/>
  <c r="FV93" i="2"/>
  <c r="FV4" i="20" s="1"/>
  <c r="FU93" i="2"/>
  <c r="FU4" i="20" s="1"/>
  <c r="FT93" i="2"/>
  <c r="FT4" i="20" s="1"/>
  <c r="FS93" i="2"/>
  <c r="FS4" i="20" s="1"/>
  <c r="FR93" i="2"/>
  <c r="FR4" i="20" s="1"/>
  <c r="FQ93" i="2"/>
  <c r="FQ4" i="20" s="1"/>
  <c r="FP93" i="2"/>
  <c r="FP4" i="20" s="1"/>
  <c r="FO93" i="2"/>
  <c r="FO4" i="20" s="1"/>
  <c r="FN93" i="2"/>
  <c r="FN4" i="20" s="1"/>
  <c r="FM93" i="2"/>
  <c r="FM4" i="20" s="1"/>
  <c r="FL93" i="2"/>
  <c r="FL4" i="20" s="1"/>
  <c r="FK93" i="2"/>
  <c r="FK4" i="20" s="1"/>
  <c r="FJ93" i="2"/>
  <c r="FJ4" i="20" s="1"/>
  <c r="FI93" i="2"/>
  <c r="FI4" i="20" s="1"/>
  <c r="FH93" i="2"/>
  <c r="FH4" i="20" s="1"/>
  <c r="FG93" i="2"/>
  <c r="FG4" i="20" s="1"/>
  <c r="FF93" i="2"/>
  <c r="FF4" i="20" s="1"/>
  <c r="FE93" i="2"/>
  <c r="FE4" i="20" s="1"/>
  <c r="FD93" i="2"/>
  <c r="FD4" i="20" s="1"/>
  <c r="FC93" i="2"/>
  <c r="FC4" i="20" s="1"/>
  <c r="FB93" i="2"/>
  <c r="FB4" i="20" s="1"/>
  <c r="FA93" i="2"/>
  <c r="FA4" i="20" s="1"/>
  <c r="EZ93" i="2"/>
  <c r="EZ4" i="20" s="1"/>
  <c r="EY93" i="2"/>
  <c r="EY4" i="20" s="1"/>
  <c r="EX93" i="2"/>
  <c r="EX4" i="20" s="1"/>
  <c r="EW93" i="2"/>
  <c r="EW4" i="20" s="1"/>
  <c r="EV93" i="2"/>
  <c r="EV4" i="20" s="1"/>
  <c r="EU93" i="2"/>
  <c r="EU4" i="20" s="1"/>
  <c r="ET93" i="2"/>
  <c r="ET4" i="20" s="1"/>
  <c r="ES93" i="2"/>
  <c r="ES4" i="20" s="1"/>
  <c r="ER93" i="2"/>
  <c r="ER4" i="20" s="1"/>
  <c r="EQ93" i="2"/>
  <c r="EQ4" i="20" s="1"/>
  <c r="EP93" i="2"/>
  <c r="EP4" i="20" s="1"/>
  <c r="EO93" i="2"/>
  <c r="EO4" i="20" s="1"/>
  <c r="EN93" i="2"/>
  <c r="EN4" i="20" s="1"/>
  <c r="EM93" i="2"/>
  <c r="EM4" i="20" s="1"/>
  <c r="EL93" i="2"/>
  <c r="EL4" i="20" s="1"/>
  <c r="EK93" i="2"/>
  <c r="EK4" i="20" s="1"/>
  <c r="EJ93" i="2"/>
  <c r="EJ4" i="20" s="1"/>
  <c r="EI93" i="2"/>
  <c r="EI4" i="20" s="1"/>
  <c r="EH93" i="2"/>
  <c r="EH4" i="20" s="1"/>
  <c r="EG93" i="2"/>
  <c r="EG4" i="20" s="1"/>
  <c r="EF93" i="2"/>
  <c r="EF4" i="20" s="1"/>
  <c r="EE93" i="2"/>
  <c r="EE4" i="20" s="1"/>
  <c r="ED93" i="2"/>
  <c r="ED4" i="20" s="1"/>
  <c r="EC93" i="2"/>
  <c r="EC4" i="20" s="1"/>
  <c r="EB93" i="2"/>
  <c r="EB4" i="20" s="1"/>
  <c r="EA93" i="2"/>
  <c r="EA4" i="20" s="1"/>
  <c r="DZ93" i="2"/>
  <c r="DZ4" i="20" s="1"/>
  <c r="DY93" i="2"/>
  <c r="DY4" i="20" s="1"/>
  <c r="DX93" i="2"/>
  <c r="DX4" i="20" s="1"/>
  <c r="DW93" i="2"/>
  <c r="DW4" i="20" s="1"/>
  <c r="DV93" i="2"/>
  <c r="DV4" i="20" s="1"/>
  <c r="DU93" i="2"/>
  <c r="DU4" i="20" s="1"/>
  <c r="DT93" i="2"/>
  <c r="DT4" i="20" s="1"/>
  <c r="DS93" i="2"/>
  <c r="DS4" i="20" s="1"/>
  <c r="DR93" i="2"/>
  <c r="DR4" i="20" s="1"/>
  <c r="DQ93" i="2"/>
  <c r="DQ4" i="20" s="1"/>
  <c r="DP93" i="2"/>
  <c r="DP4" i="20" s="1"/>
  <c r="DO93" i="2"/>
  <c r="DO4" i="20" s="1"/>
  <c r="DN93" i="2"/>
  <c r="DN4" i="20" s="1"/>
  <c r="DM93" i="2"/>
  <c r="DM4" i="20" s="1"/>
  <c r="DL93" i="2"/>
  <c r="DL4" i="20" s="1"/>
  <c r="DK93" i="2"/>
  <c r="DK4" i="20" s="1"/>
  <c r="DJ93" i="2"/>
  <c r="DJ4" i="20" s="1"/>
  <c r="DI93" i="2"/>
  <c r="DI4" i="20" s="1"/>
  <c r="DH93" i="2"/>
  <c r="DH4" i="20" s="1"/>
  <c r="DG93" i="2"/>
  <c r="DG4" i="20" s="1"/>
  <c r="DF93" i="2"/>
  <c r="DF4" i="20" s="1"/>
  <c r="DE93" i="2"/>
  <c r="DE4" i="20" s="1"/>
  <c r="DD93" i="2"/>
  <c r="DD4" i="20" s="1"/>
  <c r="DC93" i="2"/>
  <c r="DC4" i="20" s="1"/>
  <c r="DB93" i="2"/>
  <c r="DB4" i="20" s="1"/>
  <c r="DA93" i="2"/>
  <c r="DA4" i="20" s="1"/>
  <c r="CZ93" i="2"/>
  <c r="CZ4" i="20" s="1"/>
  <c r="CY93" i="2"/>
  <c r="CY4" i="20" s="1"/>
  <c r="CX93" i="2"/>
  <c r="CX4" i="20" s="1"/>
  <c r="CW93" i="2"/>
  <c r="CW4" i="20" s="1"/>
  <c r="CV93" i="2"/>
  <c r="CV4" i="20" s="1"/>
  <c r="CU93" i="2"/>
  <c r="CU4" i="20" s="1"/>
  <c r="CT93" i="2"/>
  <c r="CT4" i="20" s="1"/>
  <c r="CS93" i="2"/>
  <c r="CS4" i="20" s="1"/>
  <c r="CR93" i="2"/>
  <c r="CR4" i="20" s="1"/>
  <c r="CQ93" i="2"/>
  <c r="CQ4" i="20" s="1"/>
  <c r="CP93" i="2"/>
  <c r="CP4" i="20" s="1"/>
  <c r="CO93" i="2"/>
  <c r="CO4" i="20" s="1"/>
  <c r="CN93" i="2"/>
  <c r="CN4" i="20" s="1"/>
  <c r="CM93" i="2"/>
  <c r="CM4" i="20" s="1"/>
  <c r="CL93" i="2"/>
  <c r="CL4" i="20" s="1"/>
  <c r="CK93" i="2"/>
  <c r="CK4" i="20" s="1"/>
  <c r="CJ93" i="2"/>
  <c r="CJ4" i="20" s="1"/>
  <c r="CI93" i="2"/>
  <c r="CI4" i="20" s="1"/>
  <c r="CH93" i="2"/>
  <c r="CH4" i="20" s="1"/>
  <c r="CG93" i="2"/>
  <c r="CG4" i="20" s="1"/>
  <c r="CF93" i="2"/>
  <c r="CF4" i="20" s="1"/>
  <c r="CE93" i="2"/>
  <c r="CE4" i="20" s="1"/>
  <c r="CD93" i="2"/>
  <c r="CD4" i="20" s="1"/>
  <c r="CC93" i="2"/>
  <c r="CC4" i="20" s="1"/>
  <c r="CB93" i="2"/>
  <c r="CB4" i="20" s="1"/>
  <c r="CA93" i="2"/>
  <c r="CA4" i="20" s="1"/>
  <c r="BZ93" i="2"/>
  <c r="BZ4" i="20" s="1"/>
  <c r="BY93" i="2"/>
  <c r="BY4" i="20" s="1"/>
  <c r="BX93" i="2"/>
  <c r="BX4" i="20" s="1"/>
  <c r="BW93" i="2"/>
  <c r="BW4" i="20" s="1"/>
  <c r="BV93" i="2"/>
  <c r="BV4" i="20" s="1"/>
  <c r="BU93" i="2"/>
  <c r="BU4" i="20" s="1"/>
  <c r="BT93" i="2"/>
  <c r="BT4" i="20" s="1"/>
  <c r="BS93" i="2"/>
  <c r="BS4" i="20" s="1"/>
  <c r="BR93" i="2"/>
  <c r="BR4" i="20" s="1"/>
  <c r="BQ93" i="2"/>
  <c r="BQ4" i="20" s="1"/>
  <c r="BP93" i="2"/>
  <c r="BP4" i="20" s="1"/>
  <c r="BO93" i="2"/>
  <c r="BO4" i="20" s="1"/>
  <c r="BN93" i="2"/>
  <c r="BN4" i="20" s="1"/>
  <c r="BM93" i="2"/>
  <c r="BM4" i="20" s="1"/>
  <c r="BL93" i="2"/>
  <c r="BL4" i="20" s="1"/>
  <c r="BK93" i="2"/>
  <c r="BK4" i="20" s="1"/>
  <c r="BJ93" i="2"/>
  <c r="BJ4" i="20" s="1"/>
  <c r="BI93" i="2"/>
  <c r="BI4" i="20" s="1"/>
  <c r="BH93" i="2"/>
  <c r="BH4" i="20" s="1"/>
  <c r="BG93" i="2"/>
  <c r="BG4" i="20" s="1"/>
  <c r="BF93" i="2"/>
  <c r="BF4" i="20" s="1"/>
  <c r="BE93" i="2"/>
  <c r="BE4" i="20" s="1"/>
  <c r="BD93" i="2"/>
  <c r="BD4" i="20" s="1"/>
  <c r="BC93" i="2"/>
  <c r="BC4" i="20" s="1"/>
  <c r="BB93" i="2"/>
  <c r="BB4" i="20" s="1"/>
  <c r="BA93" i="2"/>
  <c r="BA4" i="20" s="1"/>
  <c r="AZ93" i="2"/>
  <c r="AZ4" i="20" s="1"/>
  <c r="AY93" i="2"/>
  <c r="AY4" i="20" s="1"/>
  <c r="AX93" i="2"/>
  <c r="AX4" i="20" s="1"/>
  <c r="AW93" i="2"/>
  <c r="AW4" i="20" s="1"/>
  <c r="AV93" i="2"/>
  <c r="AV4" i="20" s="1"/>
  <c r="AU93" i="2"/>
  <c r="AU4" i="20" s="1"/>
  <c r="AT93" i="2"/>
  <c r="AT4" i="20" s="1"/>
  <c r="AS93" i="2"/>
  <c r="AS4" i="20" s="1"/>
  <c r="AR93" i="2"/>
  <c r="AR4" i="20" s="1"/>
  <c r="AQ93" i="2"/>
  <c r="AQ4" i="20" s="1"/>
  <c r="AP93" i="2"/>
  <c r="AP4" i="20" s="1"/>
  <c r="AO93" i="2"/>
  <c r="AO4" i="20" s="1"/>
  <c r="AN93" i="2"/>
  <c r="AN4" i="20" s="1"/>
  <c r="AM93" i="2"/>
  <c r="AM4" i="20" s="1"/>
  <c r="AL93" i="2"/>
  <c r="AL4" i="20" s="1"/>
  <c r="AK93" i="2"/>
  <c r="AK4" i="20" s="1"/>
  <c r="AJ93" i="2"/>
  <c r="AJ4" i="20" s="1"/>
  <c r="AI93" i="2"/>
  <c r="AI4" i="20" s="1"/>
  <c r="AH93" i="2"/>
  <c r="AH4" i="20" s="1"/>
  <c r="AG93" i="2"/>
  <c r="AG4" i="20" s="1"/>
  <c r="AF93" i="2"/>
  <c r="AF4" i="20" s="1"/>
  <c r="AE93" i="2"/>
  <c r="AE4" i="20" s="1"/>
  <c r="AD93" i="2"/>
  <c r="AD4" i="20" s="1"/>
  <c r="AC93" i="2"/>
  <c r="AC4" i="20" s="1"/>
  <c r="AB93" i="2"/>
  <c r="AB4" i="20" s="1"/>
  <c r="AA93" i="2"/>
  <c r="AA4" i="20" s="1"/>
  <c r="Z93" i="2"/>
  <c r="Z4" i="20" s="1"/>
  <c r="Y93" i="2"/>
  <c r="Y4" i="20" s="1"/>
  <c r="X93" i="2"/>
  <c r="X4" i="20" s="1"/>
  <c r="W93" i="2"/>
  <c r="W4" i="20" s="1"/>
  <c r="V93" i="2"/>
  <c r="V4" i="20" s="1"/>
  <c r="U93" i="2"/>
  <c r="U4" i="20" s="1"/>
  <c r="T93" i="2"/>
  <c r="T4" i="20" s="1"/>
  <c r="S93" i="2"/>
  <c r="S4" i="20" s="1"/>
  <c r="R93" i="2"/>
  <c r="R4" i="20" s="1"/>
  <c r="Q93" i="2"/>
  <c r="Q4" i="20" s="1"/>
  <c r="P93" i="2"/>
  <c r="P4" i="20" s="1"/>
  <c r="O93" i="2"/>
  <c r="O4" i="20" s="1"/>
  <c r="N93" i="2"/>
  <c r="N4" i="20" s="1"/>
  <c r="M93" i="2"/>
  <c r="M4" i="20" s="1"/>
  <c r="L93" i="2"/>
  <c r="L4" i="20" s="1"/>
  <c r="K93" i="2"/>
  <c r="K4" i="20" s="1"/>
  <c r="J93" i="2"/>
  <c r="J4" i="20" s="1"/>
  <c r="I93" i="2"/>
  <c r="I4" i="20" s="1"/>
  <c r="H93" i="2"/>
  <c r="H4" i="20" s="1"/>
  <c r="G93" i="2"/>
  <c r="G4" i="20" s="1"/>
  <c r="F93" i="2"/>
  <c r="F4" i="20" s="1"/>
  <c r="E93" i="2"/>
  <c r="E4" i="20" s="1"/>
  <c r="D93" i="2"/>
  <c r="D4" i="20" s="1"/>
  <c r="C93" i="2"/>
  <c r="C4" i="20" s="1"/>
  <c r="B93" i="2"/>
  <c r="B4" i="20" s="1"/>
  <c r="C63" i="2"/>
  <c r="C3" i="20" s="1"/>
  <c r="D63" i="2"/>
  <c r="D3" i="20" s="1"/>
  <c r="E63" i="2"/>
  <c r="E3" i="20" s="1"/>
  <c r="F63" i="2"/>
  <c r="F3" i="20" s="1"/>
  <c r="G63" i="2"/>
  <c r="G3" i="20" s="1"/>
  <c r="H63" i="2"/>
  <c r="H3" i="20" s="1"/>
  <c r="I63" i="2"/>
  <c r="I3" i="20" s="1"/>
  <c r="J63" i="2"/>
  <c r="J3" i="20" s="1"/>
  <c r="K63" i="2"/>
  <c r="K3" i="20" s="1"/>
  <c r="L63" i="2"/>
  <c r="L3" i="20" s="1"/>
  <c r="M63" i="2"/>
  <c r="M3" i="20" s="1"/>
  <c r="N63" i="2"/>
  <c r="N3" i="20" s="1"/>
  <c r="O63" i="2"/>
  <c r="O3" i="20" s="1"/>
  <c r="P63" i="2"/>
  <c r="P3" i="20" s="1"/>
  <c r="Q63" i="2"/>
  <c r="Q3" i="20" s="1"/>
  <c r="R63" i="2"/>
  <c r="R3" i="20" s="1"/>
  <c r="S63" i="2"/>
  <c r="S3" i="20" s="1"/>
  <c r="T63" i="2"/>
  <c r="T3" i="20" s="1"/>
  <c r="U63" i="2"/>
  <c r="U3" i="20" s="1"/>
  <c r="V63" i="2"/>
  <c r="V3" i="20" s="1"/>
  <c r="W63" i="2"/>
  <c r="W3" i="20" s="1"/>
  <c r="X63" i="2"/>
  <c r="X3" i="20" s="1"/>
  <c r="Y63" i="2"/>
  <c r="Y3" i="20" s="1"/>
  <c r="Z63" i="2"/>
  <c r="Z3" i="20" s="1"/>
  <c r="AA63" i="2"/>
  <c r="AA3" i="20" s="1"/>
  <c r="AB63" i="2"/>
  <c r="AB3" i="20" s="1"/>
  <c r="AC63" i="2"/>
  <c r="AC3" i="20" s="1"/>
  <c r="AD63" i="2"/>
  <c r="AD3" i="20" s="1"/>
  <c r="AE63" i="2"/>
  <c r="AE3" i="20" s="1"/>
  <c r="AF63" i="2"/>
  <c r="AF3" i="20" s="1"/>
  <c r="AG63" i="2"/>
  <c r="AG3" i="20" s="1"/>
  <c r="AH63" i="2"/>
  <c r="AH3" i="20" s="1"/>
  <c r="AI63" i="2"/>
  <c r="AI3" i="20" s="1"/>
  <c r="AJ63" i="2"/>
  <c r="AJ3" i="20" s="1"/>
  <c r="AK63" i="2"/>
  <c r="AK3" i="20" s="1"/>
  <c r="AL63" i="2"/>
  <c r="AL3" i="20" s="1"/>
  <c r="AM63" i="2"/>
  <c r="AM3" i="20" s="1"/>
  <c r="AN63" i="2"/>
  <c r="AN3" i="20" s="1"/>
  <c r="AO63" i="2"/>
  <c r="AO3" i="20" s="1"/>
  <c r="AP63" i="2"/>
  <c r="AP3" i="20" s="1"/>
  <c r="AQ63" i="2"/>
  <c r="AQ3" i="20" s="1"/>
  <c r="AR63" i="2"/>
  <c r="AR3" i="20" s="1"/>
  <c r="AS63" i="2"/>
  <c r="AS3" i="20" s="1"/>
  <c r="AT63" i="2"/>
  <c r="AT3" i="20" s="1"/>
  <c r="AU63" i="2"/>
  <c r="AU3" i="20" s="1"/>
  <c r="AV63" i="2"/>
  <c r="AV3" i="20" s="1"/>
  <c r="AW63" i="2"/>
  <c r="AW3" i="20" s="1"/>
  <c r="AX63" i="2"/>
  <c r="AX3" i="20" s="1"/>
  <c r="AY63" i="2"/>
  <c r="AY3" i="20" s="1"/>
  <c r="AZ63" i="2"/>
  <c r="AZ3" i="20" s="1"/>
  <c r="BA63" i="2"/>
  <c r="BA3" i="20" s="1"/>
  <c r="BB63" i="2"/>
  <c r="BB3" i="20" s="1"/>
  <c r="BC63" i="2"/>
  <c r="BC3" i="20" s="1"/>
  <c r="BD63" i="2"/>
  <c r="BD3" i="20" s="1"/>
  <c r="BE63" i="2"/>
  <c r="BE3" i="20" s="1"/>
  <c r="BF63" i="2"/>
  <c r="BF3" i="20" s="1"/>
  <c r="BG63" i="2"/>
  <c r="BG3" i="20" s="1"/>
  <c r="BH63" i="2"/>
  <c r="BH3" i="20" s="1"/>
  <c r="BI63" i="2"/>
  <c r="BI3" i="20" s="1"/>
  <c r="BJ63" i="2"/>
  <c r="BJ3" i="20" s="1"/>
  <c r="BK63" i="2"/>
  <c r="BK3" i="20" s="1"/>
  <c r="BL63" i="2"/>
  <c r="BL3" i="20" s="1"/>
  <c r="BM63" i="2"/>
  <c r="BM3" i="20" s="1"/>
  <c r="BN63" i="2"/>
  <c r="BN3" i="20" s="1"/>
  <c r="BO63" i="2"/>
  <c r="BO3" i="20" s="1"/>
  <c r="BP63" i="2"/>
  <c r="BP3" i="20" s="1"/>
  <c r="BQ63" i="2"/>
  <c r="BQ3" i="20" s="1"/>
  <c r="BR63" i="2"/>
  <c r="BR3" i="20" s="1"/>
  <c r="BS63" i="2"/>
  <c r="BS3" i="20" s="1"/>
  <c r="BT63" i="2"/>
  <c r="BT3" i="20" s="1"/>
  <c r="BU63" i="2"/>
  <c r="BU3" i="20" s="1"/>
  <c r="BV63" i="2"/>
  <c r="BV3" i="20" s="1"/>
  <c r="BW63" i="2"/>
  <c r="BW3" i="20" s="1"/>
  <c r="BX63" i="2"/>
  <c r="BX3" i="20" s="1"/>
  <c r="BY63" i="2"/>
  <c r="BY3" i="20" s="1"/>
  <c r="BZ63" i="2"/>
  <c r="BZ3" i="20" s="1"/>
  <c r="CA63" i="2"/>
  <c r="CA3" i="20" s="1"/>
  <c r="CB63" i="2"/>
  <c r="CB3" i="20" s="1"/>
  <c r="CC63" i="2"/>
  <c r="CC3" i="20" s="1"/>
  <c r="CD63" i="2"/>
  <c r="CD3" i="20" s="1"/>
  <c r="CE63" i="2"/>
  <c r="CE3" i="20" s="1"/>
  <c r="CF63" i="2"/>
  <c r="CF3" i="20" s="1"/>
  <c r="CG63" i="2"/>
  <c r="CG3" i="20" s="1"/>
  <c r="CH63" i="2"/>
  <c r="CH3" i="20" s="1"/>
  <c r="CI63" i="2"/>
  <c r="CI3" i="20" s="1"/>
  <c r="CJ63" i="2"/>
  <c r="CJ3" i="20" s="1"/>
  <c r="CK63" i="2"/>
  <c r="CK3" i="20" s="1"/>
  <c r="CL63" i="2"/>
  <c r="CL3" i="20" s="1"/>
  <c r="CM63" i="2"/>
  <c r="CM3" i="20" s="1"/>
  <c r="CN63" i="2"/>
  <c r="CN3" i="20" s="1"/>
  <c r="CO63" i="2"/>
  <c r="CO3" i="20" s="1"/>
  <c r="CP63" i="2"/>
  <c r="CP3" i="20" s="1"/>
  <c r="CQ63" i="2"/>
  <c r="CQ3" i="20" s="1"/>
  <c r="CR63" i="2"/>
  <c r="CR3" i="20" s="1"/>
  <c r="CS63" i="2"/>
  <c r="CS3" i="20" s="1"/>
  <c r="CT63" i="2"/>
  <c r="CT3" i="20" s="1"/>
  <c r="CU63" i="2"/>
  <c r="CU3" i="20" s="1"/>
  <c r="CV63" i="2"/>
  <c r="CV3" i="20" s="1"/>
  <c r="CW63" i="2"/>
  <c r="CW3" i="20" s="1"/>
  <c r="CX63" i="2"/>
  <c r="CX3" i="20" s="1"/>
  <c r="CY63" i="2"/>
  <c r="CY3" i="20" s="1"/>
  <c r="CZ63" i="2"/>
  <c r="CZ3" i="20" s="1"/>
  <c r="DA63" i="2"/>
  <c r="DA3" i="20" s="1"/>
  <c r="DB63" i="2"/>
  <c r="DB3" i="20" s="1"/>
  <c r="DC63" i="2"/>
  <c r="DC3" i="20" s="1"/>
  <c r="DD63" i="2"/>
  <c r="DD3" i="20" s="1"/>
  <c r="DE63" i="2"/>
  <c r="DE3" i="20" s="1"/>
  <c r="DF63" i="2"/>
  <c r="DF3" i="20" s="1"/>
  <c r="DG63" i="2"/>
  <c r="DG3" i="20" s="1"/>
  <c r="DH63" i="2"/>
  <c r="DH3" i="20" s="1"/>
  <c r="DI63" i="2"/>
  <c r="DI3" i="20" s="1"/>
  <c r="DJ63" i="2"/>
  <c r="DJ3" i="20" s="1"/>
  <c r="DK63" i="2"/>
  <c r="DK3" i="20" s="1"/>
  <c r="DL63" i="2"/>
  <c r="DL3" i="20" s="1"/>
  <c r="DM63" i="2"/>
  <c r="DM3" i="20" s="1"/>
  <c r="DN63" i="2"/>
  <c r="DN3" i="20" s="1"/>
  <c r="DO63" i="2"/>
  <c r="DO3" i="20" s="1"/>
  <c r="DP63" i="2"/>
  <c r="DP3" i="20" s="1"/>
  <c r="DQ63" i="2"/>
  <c r="DQ3" i="20" s="1"/>
  <c r="DR63" i="2"/>
  <c r="DR3" i="20" s="1"/>
  <c r="DS63" i="2"/>
  <c r="DS3" i="20" s="1"/>
  <c r="DT63" i="2"/>
  <c r="DT3" i="20" s="1"/>
  <c r="DU63" i="2"/>
  <c r="DU3" i="20" s="1"/>
  <c r="DV63" i="2"/>
  <c r="DV3" i="20" s="1"/>
  <c r="DW63" i="2"/>
  <c r="DW3" i="20" s="1"/>
  <c r="DX63" i="2"/>
  <c r="DX3" i="20" s="1"/>
  <c r="DY63" i="2"/>
  <c r="DY3" i="20" s="1"/>
  <c r="DZ63" i="2"/>
  <c r="DZ3" i="20" s="1"/>
  <c r="EA63" i="2"/>
  <c r="EA3" i="20" s="1"/>
  <c r="EB63" i="2"/>
  <c r="EB3" i="20" s="1"/>
  <c r="EC63" i="2"/>
  <c r="EC3" i="20" s="1"/>
  <c r="ED63" i="2"/>
  <c r="ED3" i="20" s="1"/>
  <c r="EE63" i="2"/>
  <c r="EE3" i="20" s="1"/>
  <c r="EF63" i="2"/>
  <c r="EF3" i="20" s="1"/>
  <c r="EG63" i="2"/>
  <c r="EG3" i="20" s="1"/>
  <c r="EH63" i="2"/>
  <c r="EH3" i="20" s="1"/>
  <c r="EI63" i="2"/>
  <c r="EI3" i="20" s="1"/>
  <c r="EJ63" i="2"/>
  <c r="EJ3" i="20" s="1"/>
  <c r="EK63" i="2"/>
  <c r="EK3" i="20" s="1"/>
  <c r="EL63" i="2"/>
  <c r="EL3" i="20" s="1"/>
  <c r="EM63" i="2"/>
  <c r="EM3" i="20" s="1"/>
  <c r="EN63" i="2"/>
  <c r="EN3" i="20" s="1"/>
  <c r="EO63" i="2"/>
  <c r="EO3" i="20" s="1"/>
  <c r="EP63" i="2"/>
  <c r="EP3" i="20" s="1"/>
  <c r="EQ63" i="2"/>
  <c r="EQ3" i="20" s="1"/>
  <c r="ER63" i="2"/>
  <c r="ER3" i="20" s="1"/>
  <c r="ES63" i="2"/>
  <c r="ES3" i="20" s="1"/>
  <c r="ET63" i="2"/>
  <c r="ET3" i="20" s="1"/>
  <c r="EU63" i="2"/>
  <c r="EU3" i="20" s="1"/>
  <c r="EV63" i="2"/>
  <c r="EV3" i="20" s="1"/>
  <c r="EW63" i="2"/>
  <c r="EW3" i="20" s="1"/>
  <c r="EX63" i="2"/>
  <c r="EX3" i="20" s="1"/>
  <c r="EY63" i="2"/>
  <c r="EY3" i="20" s="1"/>
  <c r="EZ63" i="2"/>
  <c r="EZ3" i="20" s="1"/>
  <c r="FA63" i="2"/>
  <c r="FA3" i="20" s="1"/>
  <c r="FB63" i="2"/>
  <c r="FB3" i="20" s="1"/>
  <c r="FC63" i="2"/>
  <c r="FC3" i="20" s="1"/>
  <c r="FD63" i="2"/>
  <c r="FD3" i="20" s="1"/>
  <c r="FE63" i="2"/>
  <c r="FE3" i="20" s="1"/>
  <c r="FF63" i="2"/>
  <c r="FF3" i="20" s="1"/>
  <c r="FG63" i="2"/>
  <c r="FG3" i="20" s="1"/>
  <c r="FH63" i="2"/>
  <c r="FH3" i="20" s="1"/>
  <c r="FI63" i="2"/>
  <c r="FI3" i="20" s="1"/>
  <c r="FJ63" i="2"/>
  <c r="FJ3" i="20" s="1"/>
  <c r="FK63" i="2"/>
  <c r="FK3" i="20" s="1"/>
  <c r="FL63" i="2"/>
  <c r="FL3" i="20" s="1"/>
  <c r="FM63" i="2"/>
  <c r="FM3" i="20" s="1"/>
  <c r="FN63" i="2"/>
  <c r="FN3" i="20" s="1"/>
  <c r="FO63" i="2"/>
  <c r="FO3" i="20" s="1"/>
  <c r="FP63" i="2"/>
  <c r="FP3" i="20" s="1"/>
  <c r="FQ63" i="2"/>
  <c r="FQ3" i="20" s="1"/>
  <c r="FR63" i="2"/>
  <c r="FR3" i="20" s="1"/>
  <c r="FS63" i="2"/>
  <c r="FS3" i="20" s="1"/>
  <c r="FT63" i="2"/>
  <c r="FT3" i="20" s="1"/>
  <c r="FU63" i="2"/>
  <c r="FU3" i="20" s="1"/>
  <c r="FV63" i="2"/>
  <c r="FV3" i="20" s="1"/>
  <c r="FW63" i="2"/>
  <c r="FW3" i="20" s="1"/>
  <c r="FX63" i="2"/>
  <c r="FX3" i="20" s="1"/>
  <c r="FY63" i="2"/>
  <c r="FY3" i="20" s="1"/>
  <c r="FZ63" i="2"/>
  <c r="FZ3" i="20" s="1"/>
  <c r="GA63" i="2"/>
  <c r="GA3" i="20" s="1"/>
  <c r="GB63" i="2"/>
  <c r="GB3" i="20" s="1"/>
  <c r="GC63" i="2"/>
  <c r="GC3" i="20" s="1"/>
  <c r="GD63" i="2"/>
  <c r="GD3" i="20" s="1"/>
  <c r="GE63" i="2"/>
  <c r="GE3" i="20" s="1"/>
  <c r="GF63" i="2"/>
  <c r="GF3" i="20" s="1"/>
  <c r="GG63" i="2"/>
  <c r="GG3" i="20" s="1"/>
  <c r="GH63" i="2"/>
  <c r="GH3" i="20" s="1"/>
  <c r="GI63" i="2"/>
  <c r="GI3" i="20" s="1"/>
  <c r="GJ63" i="2"/>
  <c r="GJ3" i="20" s="1"/>
  <c r="GK63" i="2"/>
  <c r="GK3" i="20" s="1"/>
  <c r="GL63" i="2"/>
  <c r="GL3" i="20" s="1"/>
  <c r="GM63" i="2"/>
  <c r="GM3" i="20" s="1"/>
  <c r="GN63" i="2"/>
  <c r="GN3" i="20" s="1"/>
  <c r="GO63" i="2"/>
  <c r="GO3" i="20" s="1"/>
  <c r="GP63" i="2"/>
  <c r="GP3" i="20" s="1"/>
  <c r="GQ63" i="2"/>
  <c r="GQ3" i="20" s="1"/>
  <c r="GR63" i="2"/>
  <c r="GR3" i="20" s="1"/>
  <c r="GS63" i="2"/>
  <c r="GS3" i="20" s="1"/>
  <c r="GT63" i="2"/>
  <c r="GT3" i="20" s="1"/>
  <c r="GU63" i="2"/>
  <c r="GU3" i="20" s="1"/>
  <c r="GV63" i="2"/>
  <c r="GV3" i="20" s="1"/>
  <c r="GW63" i="2"/>
  <c r="GW3" i="20" s="1"/>
  <c r="GX63" i="2"/>
  <c r="GX3" i="20" s="1"/>
  <c r="GY63" i="2"/>
  <c r="GY3" i="20" s="1"/>
  <c r="GZ63" i="2"/>
  <c r="GZ3" i="20" s="1"/>
  <c r="HA63" i="2"/>
  <c r="HA3" i="20" s="1"/>
  <c r="HB63" i="2"/>
  <c r="HB3" i="20" s="1"/>
  <c r="HC63" i="2"/>
  <c r="HC3" i="20" s="1"/>
  <c r="HD63" i="2"/>
  <c r="HD3" i="20" s="1"/>
  <c r="HE63" i="2"/>
  <c r="HE3" i="20" s="1"/>
  <c r="HF63" i="2"/>
  <c r="HF3" i="20" s="1"/>
  <c r="HG63" i="2"/>
  <c r="HG3" i="20" s="1"/>
  <c r="HH63" i="2"/>
  <c r="HH3" i="20" s="1"/>
  <c r="HI63" i="2"/>
  <c r="HI3" i="20" s="1"/>
  <c r="HJ63" i="2"/>
  <c r="HJ3" i="20" s="1"/>
  <c r="HK63" i="2"/>
  <c r="HK3" i="20" s="1"/>
  <c r="HL63" i="2"/>
  <c r="HL3" i="20" s="1"/>
  <c r="HM63" i="2"/>
  <c r="HM3" i="20" s="1"/>
  <c r="HN63" i="2"/>
  <c r="HN3" i="20" s="1"/>
  <c r="HO63" i="2"/>
  <c r="HO3" i="20" s="1"/>
  <c r="HP63" i="2"/>
  <c r="HP3" i="20" s="1"/>
  <c r="HQ63" i="2"/>
  <c r="HQ3" i="20" s="1"/>
  <c r="HR63" i="2"/>
  <c r="HR3" i="20" s="1"/>
  <c r="HS63" i="2"/>
  <c r="HS3" i="20" s="1"/>
  <c r="HT63" i="2"/>
  <c r="HT3" i="20" s="1"/>
  <c r="HU63" i="2"/>
  <c r="HU3" i="20" s="1"/>
  <c r="HV63" i="2"/>
  <c r="HV3" i="20" s="1"/>
  <c r="HW63" i="2"/>
  <c r="HW3" i="20" s="1"/>
  <c r="HX63" i="2"/>
  <c r="HX3" i="20" s="1"/>
  <c r="HY63" i="2"/>
  <c r="HY3" i="20" s="1"/>
  <c r="HZ63" i="2"/>
  <c r="HZ3" i="20" s="1"/>
  <c r="IA63" i="2"/>
  <c r="IA3" i="20" s="1"/>
  <c r="IB63" i="2"/>
  <c r="IB3" i="20" s="1"/>
  <c r="IC63" i="2"/>
  <c r="IC3" i="20" s="1"/>
  <c r="ID63" i="2"/>
  <c r="ID3" i="20" s="1"/>
  <c r="IE63" i="2"/>
  <c r="IE3" i="20" s="1"/>
  <c r="IF63" i="2"/>
  <c r="IF3" i="20" s="1"/>
  <c r="IG63" i="2"/>
  <c r="IG3" i="20" s="1"/>
  <c r="IH63" i="2"/>
  <c r="IH3" i="20" s="1"/>
  <c r="II63" i="2"/>
  <c r="II3" i="20" s="1"/>
  <c r="IJ63" i="2"/>
  <c r="IJ3" i="20" s="1"/>
  <c r="IK63" i="2"/>
  <c r="IK3" i="20" s="1"/>
  <c r="IL63" i="2"/>
  <c r="IL3" i="20" s="1"/>
  <c r="IM63" i="2"/>
  <c r="IM3" i="20" s="1"/>
  <c r="IN63" i="2"/>
  <c r="IN3" i="20" s="1"/>
  <c r="IO63" i="2"/>
  <c r="IO3" i="20" s="1"/>
  <c r="IP63" i="2"/>
  <c r="IP3" i="20" s="1"/>
  <c r="IQ63" i="2"/>
  <c r="IQ3" i="20" s="1"/>
  <c r="IR63" i="2"/>
  <c r="IR3" i="20" s="1"/>
  <c r="IS63" i="2"/>
  <c r="IS3" i="20" s="1"/>
  <c r="IT63" i="2"/>
  <c r="IT3" i="20" s="1"/>
  <c r="IU63" i="2"/>
  <c r="IU3" i="20" s="1"/>
  <c r="IV63" i="2"/>
  <c r="IV3" i="20" s="1"/>
  <c r="IW63" i="2"/>
  <c r="IW3" i="20" s="1"/>
  <c r="IX63" i="2"/>
  <c r="IX3" i="20" s="1"/>
  <c r="IY63" i="2"/>
  <c r="IY3" i="20" s="1"/>
  <c r="IZ63" i="2"/>
  <c r="IZ3" i="20" s="1"/>
  <c r="JA63" i="2"/>
  <c r="JA3" i="20" s="1"/>
  <c r="JB63" i="2"/>
  <c r="JB3" i="20" s="1"/>
  <c r="JC63" i="2"/>
  <c r="JC3" i="20" s="1"/>
  <c r="JD63" i="2"/>
  <c r="JD3" i="20" s="1"/>
  <c r="JE63" i="2"/>
  <c r="JE3" i="20" s="1"/>
  <c r="JF63" i="2"/>
  <c r="JF3" i="20" s="1"/>
  <c r="JG63" i="2"/>
  <c r="JG3" i="20" s="1"/>
  <c r="JH63" i="2"/>
  <c r="JH3" i="20" s="1"/>
  <c r="JI63" i="2"/>
  <c r="JI3" i="20" s="1"/>
  <c r="JJ63" i="2"/>
  <c r="JJ3" i="20" s="1"/>
  <c r="JK63" i="2"/>
  <c r="JK3" i="20" s="1"/>
  <c r="JL63" i="2"/>
  <c r="JL3" i="20" s="1"/>
  <c r="JM63" i="2"/>
  <c r="JM3" i="20" s="1"/>
  <c r="JN63" i="2"/>
  <c r="JN3" i="20" s="1"/>
  <c r="JO63" i="2"/>
  <c r="JO3" i="20" s="1"/>
  <c r="JP63" i="2"/>
  <c r="JP3" i="20" s="1"/>
  <c r="JQ63" i="2"/>
  <c r="JQ3" i="20" s="1"/>
  <c r="JR63" i="2"/>
  <c r="JR3" i="20" s="1"/>
  <c r="JS63" i="2"/>
  <c r="JS3" i="20" s="1"/>
  <c r="JT63" i="2"/>
  <c r="JT3" i="20" s="1"/>
  <c r="JU63" i="2"/>
  <c r="JU3" i="20" s="1"/>
  <c r="JV63" i="2"/>
  <c r="JV3" i="20" s="1"/>
  <c r="JW63" i="2"/>
  <c r="JW3" i="20" s="1"/>
  <c r="JX63" i="2"/>
  <c r="JX3" i="20" s="1"/>
  <c r="JY63" i="2"/>
  <c r="JY3" i="20" s="1"/>
  <c r="JZ63" i="2"/>
  <c r="JZ3" i="20" s="1"/>
  <c r="KA63" i="2"/>
  <c r="KA3" i="20" s="1"/>
  <c r="KB63" i="2"/>
  <c r="KB3" i="20" s="1"/>
  <c r="KC63" i="2"/>
  <c r="KC3" i="20" s="1"/>
  <c r="KD63" i="2"/>
  <c r="KD3" i="20" s="1"/>
  <c r="KE63" i="2"/>
  <c r="KE3" i="20" s="1"/>
  <c r="KF63" i="2"/>
  <c r="KF3" i="20" s="1"/>
  <c r="KG63" i="2"/>
  <c r="KG3" i="20" s="1"/>
  <c r="KH63" i="2"/>
  <c r="KH3" i="20" s="1"/>
  <c r="KI63" i="2"/>
  <c r="KI3" i="20" s="1"/>
  <c r="KJ63" i="2"/>
  <c r="KJ3" i="20" s="1"/>
  <c r="KK63" i="2"/>
  <c r="KK3" i="20" s="1"/>
  <c r="KL63" i="2"/>
  <c r="KL3" i="20" s="1"/>
  <c r="KM63" i="2"/>
  <c r="KM3" i="20" s="1"/>
  <c r="KN63" i="2"/>
  <c r="KN3" i="20" s="1"/>
  <c r="KO63" i="2"/>
  <c r="KO3" i="20" s="1"/>
  <c r="KP63" i="2"/>
  <c r="KP3" i="20" s="1"/>
  <c r="KQ63" i="2"/>
  <c r="KQ3" i="20" s="1"/>
  <c r="KR63" i="2"/>
  <c r="KR3" i="20" s="1"/>
  <c r="KS63" i="2"/>
  <c r="KS3" i="20" s="1"/>
  <c r="KT63" i="2"/>
  <c r="KT3" i="20" s="1"/>
  <c r="KU63" i="2"/>
  <c r="KU3" i="20" s="1"/>
  <c r="KV63" i="2"/>
  <c r="KV3" i="20" s="1"/>
  <c r="KW63" i="2"/>
  <c r="KW3" i="20" s="1"/>
  <c r="KX63" i="2"/>
  <c r="KX3" i="20" s="1"/>
  <c r="KY63" i="2"/>
  <c r="KY3" i="20" s="1"/>
  <c r="KZ63" i="2"/>
  <c r="KZ3" i="20" s="1"/>
  <c r="LA63" i="2"/>
  <c r="LA3" i="20" s="1"/>
  <c r="LB63" i="2"/>
  <c r="LB3" i="20" s="1"/>
  <c r="LC63" i="2"/>
  <c r="LC3" i="20" s="1"/>
  <c r="LD63" i="2"/>
  <c r="LD3" i="20" s="1"/>
  <c r="LE63" i="2"/>
  <c r="LE3" i="20" s="1"/>
  <c r="LF63" i="2"/>
  <c r="LF3" i="20" s="1"/>
  <c r="LG63" i="2"/>
  <c r="LG3" i="20" s="1"/>
  <c r="LH63" i="2"/>
  <c r="LH3" i="20" s="1"/>
  <c r="LI63" i="2"/>
  <c r="LI3" i="20" s="1"/>
  <c r="LJ63" i="2"/>
  <c r="LJ3" i="20" s="1"/>
  <c r="LK63" i="2"/>
  <c r="LK3" i="20" s="1"/>
  <c r="LL63" i="2"/>
  <c r="LL3" i="20" s="1"/>
  <c r="LM63" i="2"/>
  <c r="LM3" i="20" s="1"/>
  <c r="LN63" i="2"/>
  <c r="LN3" i="20" s="1"/>
  <c r="LO63" i="2"/>
  <c r="LO3" i="20" s="1"/>
  <c r="LP63" i="2"/>
  <c r="LP3" i="20" s="1"/>
  <c r="LQ63" i="2"/>
  <c r="LQ3" i="20" s="1"/>
  <c r="LR63" i="2"/>
  <c r="LR3" i="20" s="1"/>
  <c r="LS63" i="2"/>
  <c r="LS3" i="20" s="1"/>
  <c r="LT63" i="2"/>
  <c r="LT3" i="20" s="1"/>
  <c r="LU63" i="2"/>
  <c r="LU3" i="20" s="1"/>
  <c r="LV63" i="2"/>
  <c r="LV3" i="20" s="1"/>
  <c r="LW63" i="2"/>
  <c r="LW3" i="20" s="1"/>
  <c r="LX63" i="2"/>
  <c r="LX3" i="20" s="1"/>
  <c r="LY63" i="2"/>
  <c r="LY3" i="20" s="1"/>
  <c r="LZ63" i="2"/>
  <c r="LZ3" i="20" s="1"/>
  <c r="MA63" i="2"/>
  <c r="MA3" i="20" s="1"/>
  <c r="MB63" i="2"/>
  <c r="MB3" i="20" s="1"/>
  <c r="MC63" i="2"/>
  <c r="MC3" i="20" s="1"/>
  <c r="MD63" i="2"/>
  <c r="MD3" i="20" s="1"/>
  <c r="ME63" i="2"/>
  <c r="ME3" i="20" s="1"/>
  <c r="MF63" i="2"/>
  <c r="MF3" i="20" s="1"/>
  <c r="MG63" i="2"/>
  <c r="MG3" i="20" s="1"/>
  <c r="MH63" i="2"/>
  <c r="MH3" i="20" s="1"/>
  <c r="MI63" i="2"/>
  <c r="MI3" i="20" s="1"/>
  <c r="MJ63" i="2"/>
  <c r="MJ3" i="20" s="1"/>
  <c r="MK63" i="2"/>
  <c r="MK3" i="20" s="1"/>
  <c r="B63" i="2"/>
  <c r="B3" i="20" s="1"/>
  <c r="A14" i="24" l="1"/>
  <c r="A43" i="25"/>
  <c r="B44" i="25"/>
  <c r="B45" i="23"/>
  <c r="A44" i="23"/>
  <c r="C43" i="24"/>
  <c r="A16" i="23"/>
  <c r="G13" i="25"/>
  <c r="F13" i="25"/>
  <c r="E13" i="25"/>
  <c r="A14" i="25"/>
  <c r="J13" i="25"/>
  <c r="M13" i="25" s="1"/>
  <c r="I13" i="25"/>
  <c r="H13" i="25"/>
  <c r="C43" i="23"/>
  <c r="A44" i="24"/>
  <c r="B45" i="24"/>
  <c r="B46" i="24" l="1"/>
  <c r="A45" i="24"/>
  <c r="A17" i="23"/>
  <c r="A45" i="23"/>
  <c r="B46" i="23"/>
  <c r="C44" i="24"/>
  <c r="G14" i="25"/>
  <c r="F14" i="25"/>
  <c r="E14" i="25"/>
  <c r="A15" i="25"/>
  <c r="J14" i="25"/>
  <c r="M14" i="25" s="1"/>
  <c r="I14" i="25"/>
  <c r="H14" i="25"/>
  <c r="B45" i="25"/>
  <c r="A44" i="25"/>
  <c r="C44" i="23"/>
  <c r="A15" i="24"/>
  <c r="G15" i="25" l="1"/>
  <c r="F15" i="25"/>
  <c r="E15" i="25"/>
  <c r="A16" i="25"/>
  <c r="J15" i="25"/>
  <c r="M15" i="25" s="1"/>
  <c r="H15" i="25"/>
  <c r="I15" i="25"/>
  <c r="B46" i="25"/>
  <c r="A45" i="25"/>
  <c r="C45" i="24"/>
  <c r="A46" i="24"/>
  <c r="B47" i="24"/>
  <c r="B47" i="23"/>
  <c r="A46" i="23"/>
  <c r="C45" i="23"/>
  <c r="A16" i="24"/>
  <c r="A18" i="23"/>
  <c r="A47" i="23" l="1"/>
  <c r="B48" i="23"/>
  <c r="A17" i="24"/>
  <c r="C46" i="24"/>
  <c r="A19" i="23"/>
  <c r="G16" i="25"/>
  <c r="F16" i="25"/>
  <c r="E16" i="25"/>
  <c r="A17" i="25"/>
  <c r="J16" i="25"/>
  <c r="M16" i="25" s="1"/>
  <c r="I16" i="25"/>
  <c r="H16" i="25"/>
  <c r="B48" i="24"/>
  <c r="A47" i="24"/>
  <c r="B47" i="25"/>
  <c r="A46" i="25"/>
  <c r="C46" i="23"/>
  <c r="A18" i="24" l="1"/>
  <c r="A20" i="23"/>
  <c r="A48" i="24"/>
  <c r="C48" i="24" s="1"/>
  <c r="B49" i="24"/>
  <c r="B48" i="25"/>
  <c r="A47" i="25"/>
  <c r="A48" i="23"/>
  <c r="B49" i="23"/>
  <c r="C47" i="24"/>
  <c r="C47" i="23"/>
  <c r="G17" i="25"/>
  <c r="F17" i="25"/>
  <c r="E17" i="25"/>
  <c r="A18" i="25"/>
  <c r="J17" i="25"/>
  <c r="M17" i="25" s="1"/>
  <c r="I17" i="25"/>
  <c r="H17" i="25"/>
  <c r="JF2" i="2"/>
  <c r="MK178" i="2"/>
  <c r="MJ178" i="2"/>
  <c r="MI178" i="2"/>
  <c r="MH178" i="2"/>
  <c r="MG178" i="2"/>
  <c r="MF178" i="2"/>
  <c r="ME178" i="2"/>
  <c r="MD178" i="2"/>
  <c r="MC178" i="2"/>
  <c r="MB178" i="2"/>
  <c r="MA178" i="2"/>
  <c r="LZ178" i="2"/>
  <c r="LY178" i="2"/>
  <c r="LX178" i="2"/>
  <c r="LW178" i="2"/>
  <c r="LV178" i="2"/>
  <c r="LU178" i="2"/>
  <c r="LT178" i="2"/>
  <c r="LS178" i="2"/>
  <c r="LR178" i="2"/>
  <c r="LQ178" i="2"/>
  <c r="LP178" i="2"/>
  <c r="LO178" i="2"/>
  <c r="LN178" i="2"/>
  <c r="LM178" i="2"/>
  <c r="LL178" i="2"/>
  <c r="LK178" i="2"/>
  <c r="LJ178" i="2"/>
  <c r="LI178" i="2"/>
  <c r="LH178" i="2"/>
  <c r="LG178" i="2"/>
  <c r="LF178" i="2"/>
  <c r="LE178" i="2"/>
  <c r="LD178" i="2"/>
  <c r="LC178" i="2"/>
  <c r="LB178" i="2"/>
  <c r="LA178" i="2"/>
  <c r="KZ178" i="2"/>
  <c r="KY178" i="2"/>
  <c r="KX178" i="2"/>
  <c r="KW178" i="2"/>
  <c r="KV178" i="2"/>
  <c r="KU178" i="2"/>
  <c r="KT178" i="2"/>
  <c r="KS178" i="2"/>
  <c r="KR178" i="2"/>
  <c r="KQ178" i="2"/>
  <c r="KP178" i="2"/>
  <c r="KO178" i="2"/>
  <c r="KN178" i="2"/>
  <c r="KM178" i="2"/>
  <c r="KL178" i="2"/>
  <c r="KK178" i="2"/>
  <c r="KJ178" i="2"/>
  <c r="KI178" i="2"/>
  <c r="KH178" i="2"/>
  <c r="KG178" i="2"/>
  <c r="KF178" i="2"/>
  <c r="KE178" i="2"/>
  <c r="KD178" i="2"/>
  <c r="KC178" i="2"/>
  <c r="KB178" i="2"/>
  <c r="KA178" i="2"/>
  <c r="JZ178" i="2"/>
  <c r="JY178" i="2"/>
  <c r="JX178" i="2"/>
  <c r="JW178" i="2"/>
  <c r="JV178" i="2"/>
  <c r="JU178" i="2"/>
  <c r="JT178" i="2"/>
  <c r="JS178" i="2"/>
  <c r="JR178" i="2"/>
  <c r="JQ178" i="2"/>
  <c r="JP178" i="2"/>
  <c r="JO178" i="2"/>
  <c r="JN178" i="2"/>
  <c r="JM178" i="2"/>
  <c r="JL178" i="2"/>
  <c r="JK178" i="2"/>
  <c r="JJ178" i="2"/>
  <c r="JI178" i="2"/>
  <c r="JH178" i="2"/>
  <c r="JG178" i="2"/>
  <c r="JF178" i="2"/>
  <c r="MK108" i="2"/>
  <c r="MJ108" i="2"/>
  <c r="MI108" i="2"/>
  <c r="MH108" i="2"/>
  <c r="MG108" i="2"/>
  <c r="MF108" i="2"/>
  <c r="ME108" i="2"/>
  <c r="MD108" i="2"/>
  <c r="MC108" i="2"/>
  <c r="MB108" i="2"/>
  <c r="MA108" i="2"/>
  <c r="LZ108" i="2"/>
  <c r="LY108" i="2"/>
  <c r="LX108" i="2"/>
  <c r="LW108" i="2"/>
  <c r="LV108" i="2"/>
  <c r="LU108" i="2"/>
  <c r="LT108" i="2"/>
  <c r="LS108" i="2"/>
  <c r="LR108" i="2"/>
  <c r="LQ108" i="2"/>
  <c r="LP108" i="2"/>
  <c r="LO108" i="2"/>
  <c r="LN108" i="2"/>
  <c r="LM108" i="2"/>
  <c r="LL108" i="2"/>
  <c r="LK108" i="2"/>
  <c r="LJ108" i="2"/>
  <c r="LI108" i="2"/>
  <c r="LH108" i="2"/>
  <c r="LG108" i="2"/>
  <c r="LF108" i="2"/>
  <c r="LE108" i="2"/>
  <c r="LD108" i="2"/>
  <c r="LC108" i="2"/>
  <c r="LB108" i="2"/>
  <c r="LA108" i="2"/>
  <c r="KZ108" i="2"/>
  <c r="KY108" i="2"/>
  <c r="KX108" i="2"/>
  <c r="KW108" i="2"/>
  <c r="KV108" i="2"/>
  <c r="KU108" i="2"/>
  <c r="KT108" i="2"/>
  <c r="KS108" i="2"/>
  <c r="KR108" i="2"/>
  <c r="KQ108" i="2"/>
  <c r="KP108" i="2"/>
  <c r="KO108" i="2"/>
  <c r="KN108" i="2"/>
  <c r="KM108" i="2"/>
  <c r="KL108" i="2"/>
  <c r="KK108" i="2"/>
  <c r="KJ108" i="2"/>
  <c r="KI108" i="2"/>
  <c r="KH108" i="2"/>
  <c r="KG108" i="2"/>
  <c r="KF108" i="2"/>
  <c r="KE108" i="2"/>
  <c r="KD108" i="2"/>
  <c r="KC108" i="2"/>
  <c r="KB108" i="2"/>
  <c r="KA108" i="2"/>
  <c r="JZ108" i="2"/>
  <c r="JY108" i="2"/>
  <c r="JX108" i="2"/>
  <c r="JW108" i="2"/>
  <c r="JV108" i="2"/>
  <c r="JU108" i="2"/>
  <c r="JT108" i="2"/>
  <c r="JS108" i="2"/>
  <c r="JR108" i="2"/>
  <c r="JQ108" i="2"/>
  <c r="JP108" i="2"/>
  <c r="JO108" i="2"/>
  <c r="JN108" i="2"/>
  <c r="JM108" i="2"/>
  <c r="JL108" i="2"/>
  <c r="JK108" i="2"/>
  <c r="JJ108" i="2"/>
  <c r="JI108" i="2"/>
  <c r="JH108" i="2"/>
  <c r="JG108" i="2"/>
  <c r="JF108" i="2"/>
  <c r="MK103" i="2"/>
  <c r="MK104" i="2" s="1"/>
  <c r="MK111" i="2" s="1"/>
  <c r="MJ103" i="2"/>
  <c r="MJ104" i="2" s="1"/>
  <c r="MJ111" i="2" s="1"/>
  <c r="MF103" i="2"/>
  <c r="MF104" i="2" s="1"/>
  <c r="MF111" i="2" s="1"/>
  <c r="ME103" i="2"/>
  <c r="ME104" i="2" s="1"/>
  <c r="ME111" i="2" s="1"/>
  <c r="MD103" i="2"/>
  <c r="MD104" i="2" s="1"/>
  <c r="MD111" i="2" s="1"/>
  <c r="MC103" i="2"/>
  <c r="MC104" i="2" s="1"/>
  <c r="MC111" i="2" s="1"/>
  <c r="MB103" i="2"/>
  <c r="MB104" i="2" s="1"/>
  <c r="MB111" i="2" s="1"/>
  <c r="MA103" i="2"/>
  <c r="MA104" i="2" s="1"/>
  <c r="MA111" i="2" s="1"/>
  <c r="LY103" i="2"/>
  <c r="LY104" i="2" s="1"/>
  <c r="LY111" i="2" s="1"/>
  <c r="LW103" i="2"/>
  <c r="LW104" i="2" s="1"/>
  <c r="LW111" i="2" s="1"/>
  <c r="LV103" i="2"/>
  <c r="LV104" i="2" s="1"/>
  <c r="LV111" i="2" s="1"/>
  <c r="LU103" i="2"/>
  <c r="LU104" i="2" s="1"/>
  <c r="LU111" i="2" s="1"/>
  <c r="LT103" i="2"/>
  <c r="LT104" i="2" s="1"/>
  <c r="LT111" i="2" s="1"/>
  <c r="LP103" i="2"/>
  <c r="LP104" i="2" s="1"/>
  <c r="LP111" i="2" s="1"/>
  <c r="LO103" i="2"/>
  <c r="LO104" i="2" s="1"/>
  <c r="LO111" i="2" s="1"/>
  <c r="LN103" i="2"/>
  <c r="LN104" i="2" s="1"/>
  <c r="LN111" i="2" s="1"/>
  <c r="LM103" i="2"/>
  <c r="LM104" i="2" s="1"/>
  <c r="LM111" i="2" s="1"/>
  <c r="LL103" i="2"/>
  <c r="LL104" i="2" s="1"/>
  <c r="LL111" i="2" s="1"/>
  <c r="LK103" i="2"/>
  <c r="LK104" i="2" s="1"/>
  <c r="LK111" i="2" s="1"/>
  <c r="LI103" i="2"/>
  <c r="LI104" i="2" s="1"/>
  <c r="LI111" i="2" s="1"/>
  <c r="LG103" i="2"/>
  <c r="LG104" i="2" s="1"/>
  <c r="LG111" i="2" s="1"/>
  <c r="LF103" i="2"/>
  <c r="LF104" i="2" s="1"/>
  <c r="LF111" i="2" s="1"/>
  <c r="LE103" i="2"/>
  <c r="LE104" i="2" s="1"/>
  <c r="LE111" i="2" s="1"/>
  <c r="LD103" i="2"/>
  <c r="LD104" i="2" s="1"/>
  <c r="LD111" i="2" s="1"/>
  <c r="KZ103" i="2"/>
  <c r="KZ104" i="2" s="1"/>
  <c r="KZ111" i="2" s="1"/>
  <c r="KY103" i="2"/>
  <c r="KY104" i="2" s="1"/>
  <c r="KY111" i="2" s="1"/>
  <c r="KX103" i="2"/>
  <c r="KX104" i="2" s="1"/>
  <c r="KX111" i="2" s="1"/>
  <c r="KW103" i="2"/>
  <c r="KW104" i="2" s="1"/>
  <c r="KW111" i="2" s="1"/>
  <c r="KV103" i="2"/>
  <c r="KV104" i="2" s="1"/>
  <c r="KV111" i="2" s="1"/>
  <c r="KU103" i="2"/>
  <c r="KU104" i="2" s="1"/>
  <c r="KU111" i="2" s="1"/>
  <c r="KS103" i="2"/>
  <c r="KS104" i="2" s="1"/>
  <c r="KS111" i="2" s="1"/>
  <c r="KQ103" i="2"/>
  <c r="KQ104" i="2" s="1"/>
  <c r="KQ111" i="2" s="1"/>
  <c r="KP103" i="2"/>
  <c r="KP104" i="2" s="1"/>
  <c r="KP111" i="2" s="1"/>
  <c r="KO103" i="2"/>
  <c r="KO104" i="2" s="1"/>
  <c r="KO111" i="2" s="1"/>
  <c r="KN103" i="2"/>
  <c r="KN104" i="2" s="1"/>
  <c r="KN111" i="2" s="1"/>
  <c r="KJ103" i="2"/>
  <c r="KJ104" i="2" s="1"/>
  <c r="KJ111" i="2" s="1"/>
  <c r="KI103" i="2"/>
  <c r="KI104" i="2" s="1"/>
  <c r="KI111" i="2" s="1"/>
  <c r="KH103" i="2"/>
  <c r="KH104" i="2" s="1"/>
  <c r="KH111" i="2" s="1"/>
  <c r="KG103" i="2"/>
  <c r="KG104" i="2" s="1"/>
  <c r="KG111" i="2" s="1"/>
  <c r="KF103" i="2"/>
  <c r="KF104" i="2" s="1"/>
  <c r="KF111" i="2" s="1"/>
  <c r="KE103" i="2"/>
  <c r="KE104" i="2" s="1"/>
  <c r="KE111" i="2" s="1"/>
  <c r="KC103" i="2"/>
  <c r="KC104" i="2" s="1"/>
  <c r="KC111" i="2" s="1"/>
  <c r="KA103" i="2"/>
  <c r="KA104" i="2" s="1"/>
  <c r="KA111" i="2" s="1"/>
  <c r="JZ103" i="2"/>
  <c r="JZ104" i="2" s="1"/>
  <c r="JZ111" i="2" s="1"/>
  <c r="JY103" i="2"/>
  <c r="JY104" i="2" s="1"/>
  <c r="JY111" i="2" s="1"/>
  <c r="JX103" i="2"/>
  <c r="JX104" i="2" s="1"/>
  <c r="JX111" i="2" s="1"/>
  <c r="JT103" i="2"/>
  <c r="JT104" i="2" s="1"/>
  <c r="JT111" i="2" s="1"/>
  <c r="JS103" i="2"/>
  <c r="JS104" i="2" s="1"/>
  <c r="JS111" i="2" s="1"/>
  <c r="JR103" i="2"/>
  <c r="JR104" i="2" s="1"/>
  <c r="JR111" i="2" s="1"/>
  <c r="JQ103" i="2"/>
  <c r="JQ104" i="2" s="1"/>
  <c r="JQ111" i="2" s="1"/>
  <c r="JP103" i="2"/>
  <c r="JP104" i="2" s="1"/>
  <c r="JP111" i="2" s="1"/>
  <c r="JO103" i="2"/>
  <c r="JO104" i="2" s="1"/>
  <c r="JO111" i="2" s="1"/>
  <c r="JM103" i="2"/>
  <c r="JM104" i="2" s="1"/>
  <c r="JM111" i="2" s="1"/>
  <c r="JK103" i="2"/>
  <c r="JK104" i="2" s="1"/>
  <c r="JK111" i="2" s="1"/>
  <c r="JJ103" i="2"/>
  <c r="JJ104" i="2" s="1"/>
  <c r="JJ111" i="2" s="1"/>
  <c r="JI103" i="2"/>
  <c r="JI104" i="2" s="1"/>
  <c r="JI111" i="2" s="1"/>
  <c r="JH103" i="2"/>
  <c r="JH104" i="2" s="1"/>
  <c r="JH111" i="2" s="1"/>
  <c r="MK78" i="2"/>
  <c r="MJ78" i="2"/>
  <c r="MI78" i="2"/>
  <c r="MH78" i="2"/>
  <c r="MG78" i="2"/>
  <c r="MF78" i="2"/>
  <c r="ME78" i="2"/>
  <c r="MD78" i="2"/>
  <c r="MC78" i="2"/>
  <c r="MB78" i="2"/>
  <c r="MA78" i="2"/>
  <c r="LZ78" i="2"/>
  <c r="LY78" i="2"/>
  <c r="LX78" i="2"/>
  <c r="LW78" i="2"/>
  <c r="LV78" i="2"/>
  <c r="LU78" i="2"/>
  <c r="LT78" i="2"/>
  <c r="LS78" i="2"/>
  <c r="LR78" i="2"/>
  <c r="LQ78" i="2"/>
  <c r="LP78" i="2"/>
  <c r="LO78" i="2"/>
  <c r="LN78" i="2"/>
  <c r="LM78" i="2"/>
  <c r="LL78" i="2"/>
  <c r="LK78" i="2"/>
  <c r="LJ78" i="2"/>
  <c r="LI78" i="2"/>
  <c r="LH78" i="2"/>
  <c r="LG78" i="2"/>
  <c r="LF78" i="2"/>
  <c r="LE78" i="2"/>
  <c r="LD78" i="2"/>
  <c r="LC78" i="2"/>
  <c r="LB78" i="2"/>
  <c r="LA78" i="2"/>
  <c r="KZ78" i="2"/>
  <c r="KY78" i="2"/>
  <c r="KX78" i="2"/>
  <c r="KW78" i="2"/>
  <c r="KV78" i="2"/>
  <c r="KU78" i="2"/>
  <c r="KT78" i="2"/>
  <c r="KS78" i="2"/>
  <c r="KR78" i="2"/>
  <c r="KQ78" i="2"/>
  <c r="KP78" i="2"/>
  <c r="KO78" i="2"/>
  <c r="KN78" i="2"/>
  <c r="KM78" i="2"/>
  <c r="KL78" i="2"/>
  <c r="KK78" i="2"/>
  <c r="KJ78" i="2"/>
  <c r="KI78" i="2"/>
  <c r="KH78" i="2"/>
  <c r="KG78" i="2"/>
  <c r="KF78" i="2"/>
  <c r="KE78" i="2"/>
  <c r="KD78" i="2"/>
  <c r="KC78" i="2"/>
  <c r="KB78" i="2"/>
  <c r="KA78" i="2"/>
  <c r="JZ78" i="2"/>
  <c r="JY78" i="2"/>
  <c r="JX78" i="2"/>
  <c r="JW78" i="2"/>
  <c r="JV78" i="2"/>
  <c r="JU78" i="2"/>
  <c r="JT78" i="2"/>
  <c r="JS78" i="2"/>
  <c r="JR78" i="2"/>
  <c r="JQ78" i="2"/>
  <c r="JP78" i="2"/>
  <c r="JO78" i="2"/>
  <c r="JN78" i="2"/>
  <c r="JM78" i="2"/>
  <c r="JL78" i="2"/>
  <c r="JK78" i="2"/>
  <c r="JJ78" i="2"/>
  <c r="JI78" i="2"/>
  <c r="JH78" i="2"/>
  <c r="JG78" i="2"/>
  <c r="JF78" i="2"/>
  <c r="MK73" i="2"/>
  <c r="MK74" i="2" s="1"/>
  <c r="MK81" i="2" s="1"/>
  <c r="MJ73" i="2"/>
  <c r="MJ74" i="2" s="1"/>
  <c r="MJ81" i="2" s="1"/>
  <c r="MI73" i="2"/>
  <c r="MI74" i="2" s="1"/>
  <c r="MI81" i="2" s="1"/>
  <c r="MG73" i="2"/>
  <c r="MG74" i="2" s="1"/>
  <c r="MG81" i="2" s="1"/>
  <c r="MF73" i="2"/>
  <c r="MF74" i="2" s="1"/>
  <c r="MF81" i="2" s="1"/>
  <c r="MD73" i="2"/>
  <c r="MD74" i="2" s="1"/>
  <c r="MD81" i="2" s="1"/>
  <c r="MC73" i="2"/>
  <c r="MC74" i="2" s="1"/>
  <c r="MC81" i="2" s="1"/>
  <c r="MB73" i="2"/>
  <c r="MB74" i="2" s="1"/>
  <c r="MB81" i="2" s="1"/>
  <c r="MA73" i="2"/>
  <c r="MA74" i="2" s="1"/>
  <c r="MA81" i="2" s="1"/>
  <c r="LZ73" i="2"/>
  <c r="LZ74" i="2" s="1"/>
  <c r="LZ81" i="2" s="1"/>
  <c r="LV73" i="2"/>
  <c r="LV74" i="2" s="1"/>
  <c r="LV81" i="2" s="1"/>
  <c r="LU73" i="2"/>
  <c r="LU74" i="2" s="1"/>
  <c r="LU81" i="2" s="1"/>
  <c r="LT73" i="2"/>
  <c r="LT74" i="2" s="1"/>
  <c r="LT81" i="2" s="1"/>
  <c r="LS73" i="2"/>
  <c r="LS74" i="2" s="1"/>
  <c r="LS81" i="2" s="1"/>
  <c r="LP73" i="2"/>
  <c r="LP74" i="2" s="1"/>
  <c r="LP81" i="2" s="1"/>
  <c r="LN73" i="2"/>
  <c r="LN74" i="2" s="1"/>
  <c r="LN81" i="2" s="1"/>
  <c r="LM73" i="2"/>
  <c r="LM74" i="2" s="1"/>
  <c r="LM81" i="2" s="1"/>
  <c r="LL73" i="2"/>
  <c r="LL74" i="2" s="1"/>
  <c r="LL81" i="2" s="1"/>
  <c r="LK73" i="2"/>
  <c r="LK74" i="2" s="1"/>
  <c r="LK81" i="2" s="1"/>
  <c r="LJ73" i="2"/>
  <c r="LJ74" i="2" s="1"/>
  <c r="LJ81" i="2" s="1"/>
  <c r="LI73" i="2"/>
  <c r="LI74" i="2" s="1"/>
  <c r="LI81" i="2" s="1"/>
  <c r="LF73" i="2"/>
  <c r="LF74" i="2" s="1"/>
  <c r="LF81" i="2" s="1"/>
  <c r="LE73" i="2"/>
  <c r="LE74" i="2" s="1"/>
  <c r="LE81" i="2" s="1"/>
  <c r="LD73" i="2"/>
  <c r="LD74" i="2" s="1"/>
  <c r="LD81" i="2" s="1"/>
  <c r="LC73" i="2"/>
  <c r="LC74" i="2" s="1"/>
  <c r="LC81" i="2" s="1"/>
  <c r="LA73" i="2"/>
  <c r="LA74" i="2" s="1"/>
  <c r="LA81" i="2" s="1"/>
  <c r="KX73" i="2"/>
  <c r="KX74" i="2" s="1"/>
  <c r="KX81" i="2" s="1"/>
  <c r="KW73" i="2"/>
  <c r="KW74" i="2" s="1"/>
  <c r="KW81" i="2" s="1"/>
  <c r="KV73" i="2"/>
  <c r="KV74" i="2" s="1"/>
  <c r="KV81" i="2" s="1"/>
  <c r="KU73" i="2"/>
  <c r="KU74" i="2" s="1"/>
  <c r="KU81" i="2" s="1"/>
  <c r="KT73" i="2"/>
  <c r="KT74" i="2" s="1"/>
  <c r="KT81" i="2" s="1"/>
  <c r="KP73" i="2"/>
  <c r="KP74" i="2" s="1"/>
  <c r="KP81" i="2" s="1"/>
  <c r="KO73" i="2"/>
  <c r="KO74" i="2" s="1"/>
  <c r="KO81" i="2" s="1"/>
  <c r="KN73" i="2"/>
  <c r="KN74" i="2" s="1"/>
  <c r="KN81" i="2" s="1"/>
  <c r="KM73" i="2"/>
  <c r="KM74" i="2" s="1"/>
  <c r="KM81" i="2" s="1"/>
  <c r="KH73" i="2"/>
  <c r="KH74" i="2" s="1"/>
  <c r="KH81" i="2" s="1"/>
  <c r="KG73" i="2"/>
  <c r="KG74" i="2" s="1"/>
  <c r="KG81" i="2" s="1"/>
  <c r="KF73" i="2"/>
  <c r="KF74" i="2" s="1"/>
  <c r="KF81" i="2" s="1"/>
  <c r="KE73" i="2"/>
  <c r="KE74" i="2" s="1"/>
  <c r="KE81" i="2" s="1"/>
  <c r="KD73" i="2"/>
  <c r="KD74" i="2" s="1"/>
  <c r="KD81" i="2" s="1"/>
  <c r="KC73" i="2"/>
  <c r="KC74" i="2" s="1"/>
  <c r="KC81" i="2" s="1"/>
  <c r="JY73" i="2"/>
  <c r="JY74" i="2" s="1"/>
  <c r="JY81" i="2" s="1"/>
  <c r="JX73" i="2"/>
  <c r="JX74" i="2" s="1"/>
  <c r="JX81" i="2" s="1"/>
  <c r="JW73" i="2"/>
  <c r="JW74" i="2" s="1"/>
  <c r="JW81" i="2" s="1"/>
  <c r="JU73" i="2"/>
  <c r="JU74" i="2" s="1"/>
  <c r="JU81" i="2" s="1"/>
  <c r="JR73" i="2"/>
  <c r="JR74" i="2" s="1"/>
  <c r="JR81" i="2" s="1"/>
  <c r="JQ73" i="2"/>
  <c r="JQ74" i="2" s="1"/>
  <c r="JQ81" i="2" s="1"/>
  <c r="JP73" i="2"/>
  <c r="JP74" i="2" s="1"/>
  <c r="JP81" i="2" s="1"/>
  <c r="JO73" i="2"/>
  <c r="JO74" i="2" s="1"/>
  <c r="JO81" i="2" s="1"/>
  <c r="JN73" i="2"/>
  <c r="JN74" i="2" s="1"/>
  <c r="JN81" i="2" s="1"/>
  <c r="JI73" i="2"/>
  <c r="JI74" i="2" s="1"/>
  <c r="JI81" i="2" s="1"/>
  <c r="JH73" i="2"/>
  <c r="JH74" i="2" s="1"/>
  <c r="JH81" i="2" s="1"/>
  <c r="JG73" i="2"/>
  <c r="JG74" i="2" s="1"/>
  <c r="JG81" i="2" s="1"/>
  <c r="MK48" i="2"/>
  <c r="MJ48" i="2"/>
  <c r="MI48" i="2"/>
  <c r="MH48" i="2"/>
  <c r="MG48" i="2"/>
  <c r="MF48" i="2"/>
  <c r="ME48" i="2"/>
  <c r="MD48" i="2"/>
  <c r="MC48" i="2"/>
  <c r="MB48" i="2"/>
  <c r="MA48" i="2"/>
  <c r="LZ48" i="2"/>
  <c r="LY48" i="2"/>
  <c r="LX48" i="2"/>
  <c r="LW48" i="2"/>
  <c r="LV48" i="2"/>
  <c r="LU48" i="2"/>
  <c r="LT48" i="2"/>
  <c r="LS48" i="2"/>
  <c r="LR48" i="2"/>
  <c r="LQ48" i="2"/>
  <c r="LP48" i="2"/>
  <c r="LO48" i="2"/>
  <c r="LN48" i="2"/>
  <c r="LM48" i="2"/>
  <c r="LL48" i="2"/>
  <c r="LK48" i="2"/>
  <c r="LJ48" i="2"/>
  <c r="LI48" i="2"/>
  <c r="LH48" i="2"/>
  <c r="LG48" i="2"/>
  <c r="LF48" i="2"/>
  <c r="LE48" i="2"/>
  <c r="LD48" i="2"/>
  <c r="LC48" i="2"/>
  <c r="LB48" i="2"/>
  <c r="LA48" i="2"/>
  <c r="KZ48" i="2"/>
  <c r="KY48" i="2"/>
  <c r="KX48" i="2"/>
  <c r="KW48" i="2"/>
  <c r="KV48" i="2"/>
  <c r="KU48" i="2"/>
  <c r="KT48" i="2"/>
  <c r="KS48" i="2"/>
  <c r="KR48" i="2"/>
  <c r="KQ48" i="2"/>
  <c r="KP48" i="2"/>
  <c r="KO48" i="2"/>
  <c r="KN48" i="2"/>
  <c r="KM48" i="2"/>
  <c r="KL48" i="2"/>
  <c r="KK48" i="2"/>
  <c r="KJ48" i="2"/>
  <c r="KI48" i="2"/>
  <c r="KH48" i="2"/>
  <c r="KG48" i="2"/>
  <c r="KF48" i="2"/>
  <c r="KE48" i="2"/>
  <c r="KD48" i="2"/>
  <c r="KC48" i="2"/>
  <c r="KB48" i="2"/>
  <c r="KA48" i="2"/>
  <c r="JZ48" i="2"/>
  <c r="JY48" i="2"/>
  <c r="JX48" i="2"/>
  <c r="JW48" i="2"/>
  <c r="JV48" i="2"/>
  <c r="JU48" i="2"/>
  <c r="JT48" i="2"/>
  <c r="JS48" i="2"/>
  <c r="JR48" i="2"/>
  <c r="JQ48" i="2"/>
  <c r="JP48" i="2"/>
  <c r="JO48" i="2"/>
  <c r="JN48" i="2"/>
  <c r="JM48" i="2"/>
  <c r="JL48" i="2"/>
  <c r="JK48" i="2"/>
  <c r="JJ48" i="2"/>
  <c r="JI48" i="2"/>
  <c r="JH48" i="2"/>
  <c r="JG48" i="2"/>
  <c r="JF48" i="2"/>
  <c r="MK43" i="2"/>
  <c r="MK44" i="2" s="1"/>
  <c r="MK51" i="2" s="1"/>
  <c r="MJ43" i="2"/>
  <c r="MJ44" i="2" s="1"/>
  <c r="MJ51" i="2" s="1"/>
  <c r="MI43" i="2"/>
  <c r="MI44" i="2" s="1"/>
  <c r="MI51" i="2" s="1"/>
  <c r="MH43" i="2"/>
  <c r="MH44" i="2" s="1"/>
  <c r="MH51" i="2" s="1"/>
  <c r="MG43" i="2"/>
  <c r="MG44" i="2" s="1"/>
  <c r="MG51" i="2" s="1"/>
  <c r="MF43" i="2"/>
  <c r="MF44" i="2" s="1"/>
  <c r="MF51" i="2" s="1"/>
  <c r="ME43" i="2"/>
  <c r="ME44" i="2" s="1"/>
  <c r="ME51" i="2" s="1"/>
  <c r="MD43" i="2"/>
  <c r="MD44" i="2" s="1"/>
  <c r="MD51" i="2" s="1"/>
  <c r="MC43" i="2"/>
  <c r="MC44" i="2" s="1"/>
  <c r="MC51" i="2" s="1"/>
  <c r="MB43" i="2"/>
  <c r="MB44" i="2" s="1"/>
  <c r="MB51" i="2" s="1"/>
  <c r="MA43" i="2"/>
  <c r="MA44" i="2" s="1"/>
  <c r="MA51" i="2" s="1"/>
  <c r="LZ43" i="2"/>
  <c r="LZ44" i="2" s="1"/>
  <c r="LZ51" i="2" s="1"/>
  <c r="LY43" i="2"/>
  <c r="LY44" i="2" s="1"/>
  <c r="LY51" i="2" s="1"/>
  <c r="LX43" i="2"/>
  <c r="LX44" i="2" s="1"/>
  <c r="LX51" i="2" s="1"/>
  <c r="LW43" i="2"/>
  <c r="LW44" i="2" s="1"/>
  <c r="LW51" i="2" s="1"/>
  <c r="LV43" i="2"/>
  <c r="LV44" i="2" s="1"/>
  <c r="LV51" i="2" s="1"/>
  <c r="LU43" i="2"/>
  <c r="LU44" i="2" s="1"/>
  <c r="LU51" i="2" s="1"/>
  <c r="LT43" i="2"/>
  <c r="LT44" i="2" s="1"/>
  <c r="LT51" i="2" s="1"/>
  <c r="LS43" i="2"/>
  <c r="LS44" i="2" s="1"/>
  <c r="LS51" i="2" s="1"/>
  <c r="LR43" i="2"/>
  <c r="LR44" i="2" s="1"/>
  <c r="LR51" i="2" s="1"/>
  <c r="LQ43" i="2"/>
  <c r="LQ44" i="2" s="1"/>
  <c r="LQ51" i="2" s="1"/>
  <c r="LP43" i="2"/>
  <c r="LP44" i="2" s="1"/>
  <c r="LP51" i="2" s="1"/>
  <c r="LO43" i="2"/>
  <c r="LO44" i="2" s="1"/>
  <c r="LO51" i="2" s="1"/>
  <c r="LN43" i="2"/>
  <c r="LN44" i="2" s="1"/>
  <c r="LN51" i="2" s="1"/>
  <c r="LM43" i="2"/>
  <c r="LM44" i="2" s="1"/>
  <c r="LM51" i="2" s="1"/>
  <c r="LL43" i="2"/>
  <c r="LL44" i="2" s="1"/>
  <c r="LL51" i="2" s="1"/>
  <c r="LK43" i="2"/>
  <c r="LK44" i="2" s="1"/>
  <c r="LK51" i="2" s="1"/>
  <c r="LJ43" i="2"/>
  <c r="LJ44" i="2" s="1"/>
  <c r="LJ51" i="2" s="1"/>
  <c r="LI43" i="2"/>
  <c r="LI44" i="2" s="1"/>
  <c r="LI51" i="2" s="1"/>
  <c r="LH43" i="2"/>
  <c r="LH44" i="2" s="1"/>
  <c r="LH51" i="2" s="1"/>
  <c r="LG43" i="2"/>
  <c r="LG44" i="2" s="1"/>
  <c r="LG51" i="2" s="1"/>
  <c r="LF43" i="2"/>
  <c r="LF44" i="2" s="1"/>
  <c r="LF51" i="2" s="1"/>
  <c r="LE43" i="2"/>
  <c r="LE44" i="2" s="1"/>
  <c r="LE51" i="2" s="1"/>
  <c r="LD43" i="2"/>
  <c r="LD44" i="2" s="1"/>
  <c r="LD51" i="2" s="1"/>
  <c r="LC43" i="2"/>
  <c r="LC44" i="2" s="1"/>
  <c r="LC51" i="2" s="1"/>
  <c r="LB43" i="2"/>
  <c r="LB44" i="2" s="1"/>
  <c r="LB51" i="2" s="1"/>
  <c r="LA43" i="2"/>
  <c r="LA44" i="2" s="1"/>
  <c r="LA51" i="2" s="1"/>
  <c r="KZ43" i="2"/>
  <c r="KZ44" i="2" s="1"/>
  <c r="KZ51" i="2" s="1"/>
  <c r="KY43" i="2"/>
  <c r="KY44" i="2" s="1"/>
  <c r="KY51" i="2" s="1"/>
  <c r="KX43" i="2"/>
  <c r="KX44" i="2" s="1"/>
  <c r="KX51" i="2" s="1"/>
  <c r="KW43" i="2"/>
  <c r="KW44" i="2" s="1"/>
  <c r="KW51" i="2" s="1"/>
  <c r="KV43" i="2"/>
  <c r="KV44" i="2" s="1"/>
  <c r="KV51" i="2" s="1"/>
  <c r="KU43" i="2"/>
  <c r="KU44" i="2" s="1"/>
  <c r="KU51" i="2" s="1"/>
  <c r="KT43" i="2"/>
  <c r="KT44" i="2" s="1"/>
  <c r="KT51" i="2" s="1"/>
  <c r="KS43" i="2"/>
  <c r="KS44" i="2" s="1"/>
  <c r="KS51" i="2" s="1"/>
  <c r="KR43" i="2"/>
  <c r="KR44" i="2" s="1"/>
  <c r="KR51" i="2" s="1"/>
  <c r="KQ43" i="2"/>
  <c r="KQ44" i="2" s="1"/>
  <c r="KQ51" i="2" s="1"/>
  <c r="KP43" i="2"/>
  <c r="KP44" i="2" s="1"/>
  <c r="KP51" i="2" s="1"/>
  <c r="KO43" i="2"/>
  <c r="KO44" i="2" s="1"/>
  <c r="KO51" i="2" s="1"/>
  <c r="KN43" i="2"/>
  <c r="KN44" i="2" s="1"/>
  <c r="KN51" i="2" s="1"/>
  <c r="KM43" i="2"/>
  <c r="KM44" i="2" s="1"/>
  <c r="KM51" i="2" s="1"/>
  <c r="KL43" i="2"/>
  <c r="KL44" i="2" s="1"/>
  <c r="KL51" i="2" s="1"/>
  <c r="KK43" i="2"/>
  <c r="KK44" i="2" s="1"/>
  <c r="KK51" i="2" s="1"/>
  <c r="KJ43" i="2"/>
  <c r="KJ44" i="2" s="1"/>
  <c r="KJ51" i="2" s="1"/>
  <c r="KI43" i="2"/>
  <c r="KI44" i="2" s="1"/>
  <c r="KI51" i="2" s="1"/>
  <c r="KH43" i="2"/>
  <c r="KH44" i="2" s="1"/>
  <c r="KH51" i="2" s="1"/>
  <c r="KG43" i="2"/>
  <c r="KG44" i="2" s="1"/>
  <c r="KG51" i="2" s="1"/>
  <c r="KF43" i="2"/>
  <c r="KF44" i="2" s="1"/>
  <c r="KF51" i="2" s="1"/>
  <c r="KE43" i="2"/>
  <c r="KE44" i="2" s="1"/>
  <c r="KE51" i="2" s="1"/>
  <c r="KD43" i="2"/>
  <c r="KD44" i="2" s="1"/>
  <c r="KD51" i="2" s="1"/>
  <c r="KC43" i="2"/>
  <c r="KC44" i="2" s="1"/>
  <c r="KC51" i="2" s="1"/>
  <c r="KB43" i="2"/>
  <c r="KB44" i="2" s="1"/>
  <c r="KB51" i="2" s="1"/>
  <c r="KA43" i="2"/>
  <c r="KA44" i="2" s="1"/>
  <c r="KA51" i="2" s="1"/>
  <c r="JZ43" i="2"/>
  <c r="JZ44" i="2" s="1"/>
  <c r="JZ51" i="2" s="1"/>
  <c r="JY43" i="2"/>
  <c r="JY44" i="2" s="1"/>
  <c r="JY51" i="2" s="1"/>
  <c r="JX43" i="2"/>
  <c r="JX44" i="2" s="1"/>
  <c r="JX51" i="2" s="1"/>
  <c r="JW43" i="2"/>
  <c r="JW44" i="2" s="1"/>
  <c r="JW51" i="2" s="1"/>
  <c r="JV43" i="2"/>
  <c r="JV44" i="2" s="1"/>
  <c r="JV51" i="2" s="1"/>
  <c r="JU43" i="2"/>
  <c r="JU44" i="2" s="1"/>
  <c r="JU51" i="2" s="1"/>
  <c r="JT43" i="2"/>
  <c r="JT44" i="2" s="1"/>
  <c r="JT51" i="2" s="1"/>
  <c r="JS43" i="2"/>
  <c r="JS44" i="2" s="1"/>
  <c r="JS51" i="2" s="1"/>
  <c r="JR43" i="2"/>
  <c r="JR44" i="2" s="1"/>
  <c r="JR51" i="2" s="1"/>
  <c r="JQ43" i="2"/>
  <c r="JQ44" i="2" s="1"/>
  <c r="JQ51" i="2" s="1"/>
  <c r="JP43" i="2"/>
  <c r="JP44" i="2" s="1"/>
  <c r="JP51" i="2" s="1"/>
  <c r="JO43" i="2"/>
  <c r="JO44" i="2" s="1"/>
  <c r="JO51" i="2" s="1"/>
  <c r="JN43" i="2"/>
  <c r="JN44" i="2" s="1"/>
  <c r="JN51" i="2" s="1"/>
  <c r="JM43" i="2"/>
  <c r="JM44" i="2" s="1"/>
  <c r="JM51" i="2" s="1"/>
  <c r="JL43" i="2"/>
  <c r="JL44" i="2" s="1"/>
  <c r="JL51" i="2" s="1"/>
  <c r="JK43" i="2"/>
  <c r="JK44" i="2" s="1"/>
  <c r="JK51" i="2" s="1"/>
  <c r="JJ43" i="2"/>
  <c r="JJ44" i="2" s="1"/>
  <c r="JJ51" i="2" s="1"/>
  <c r="JI43" i="2"/>
  <c r="JI44" i="2" s="1"/>
  <c r="JI51" i="2" s="1"/>
  <c r="JH43" i="2"/>
  <c r="JH44" i="2" s="1"/>
  <c r="JH51" i="2" s="1"/>
  <c r="JG43" i="2"/>
  <c r="JG44" i="2" s="1"/>
  <c r="JG51" i="2" s="1"/>
  <c r="JF43" i="2"/>
  <c r="JF44" i="2" s="1"/>
  <c r="JF51" i="2" s="1"/>
  <c r="MK25" i="2"/>
  <c r="MJ25" i="2"/>
  <c r="MI25" i="2"/>
  <c r="MH25" i="2"/>
  <c r="MG25" i="2"/>
  <c r="MF25" i="2"/>
  <c r="ME25" i="2"/>
  <c r="MD25" i="2"/>
  <c r="MC25" i="2"/>
  <c r="MB25" i="2"/>
  <c r="MA25" i="2"/>
  <c r="LZ25" i="2"/>
  <c r="LY25" i="2"/>
  <c r="LX25" i="2"/>
  <c r="LW25" i="2"/>
  <c r="LV25" i="2"/>
  <c r="LU25" i="2"/>
  <c r="LT25" i="2"/>
  <c r="LS25" i="2"/>
  <c r="LR25" i="2"/>
  <c r="LQ25" i="2"/>
  <c r="LP25" i="2"/>
  <c r="LO25" i="2"/>
  <c r="LN25" i="2"/>
  <c r="LM25" i="2"/>
  <c r="LL25" i="2"/>
  <c r="LK25" i="2"/>
  <c r="LJ25" i="2"/>
  <c r="LI25" i="2"/>
  <c r="LH25" i="2"/>
  <c r="LG25" i="2"/>
  <c r="LF25" i="2"/>
  <c r="LE25" i="2"/>
  <c r="LD25" i="2"/>
  <c r="LC25" i="2"/>
  <c r="LB25" i="2"/>
  <c r="LA25" i="2"/>
  <c r="KZ25" i="2"/>
  <c r="KY25" i="2"/>
  <c r="KX25" i="2"/>
  <c r="KW25" i="2"/>
  <c r="KV25" i="2"/>
  <c r="KU25" i="2"/>
  <c r="KT25" i="2"/>
  <c r="KS25" i="2"/>
  <c r="KR25" i="2"/>
  <c r="KQ25" i="2"/>
  <c r="KP25" i="2"/>
  <c r="KO25" i="2"/>
  <c r="KN25" i="2"/>
  <c r="KM25" i="2"/>
  <c r="KL25" i="2"/>
  <c r="KK25" i="2"/>
  <c r="KJ25" i="2"/>
  <c r="KI25" i="2"/>
  <c r="KH25" i="2"/>
  <c r="KG25" i="2"/>
  <c r="KF25" i="2"/>
  <c r="KE25" i="2"/>
  <c r="KD25" i="2"/>
  <c r="KC25" i="2"/>
  <c r="KB25" i="2"/>
  <c r="KA25" i="2"/>
  <c r="JZ25" i="2"/>
  <c r="JY25" i="2"/>
  <c r="JX25" i="2"/>
  <c r="JW25" i="2"/>
  <c r="JV25" i="2"/>
  <c r="JU25" i="2"/>
  <c r="JT25" i="2"/>
  <c r="JS25" i="2"/>
  <c r="JR25" i="2"/>
  <c r="JQ25" i="2"/>
  <c r="JP25" i="2"/>
  <c r="JO25" i="2"/>
  <c r="JN25" i="2"/>
  <c r="JM25" i="2"/>
  <c r="JL25" i="2"/>
  <c r="JK25" i="2"/>
  <c r="JJ25" i="2"/>
  <c r="JI25" i="2"/>
  <c r="JH25" i="2"/>
  <c r="JG25" i="2"/>
  <c r="JF25" i="2"/>
  <c r="MK21" i="2"/>
  <c r="MJ21" i="2"/>
  <c r="MJ30" i="2" s="1"/>
  <c r="MI21" i="2"/>
  <c r="MH21" i="2"/>
  <c r="MG21" i="2"/>
  <c r="MF21" i="2"/>
  <c r="MF60" i="2" s="1"/>
  <c r="ME21" i="2"/>
  <c r="ME22" i="2" s="1"/>
  <c r="ME23" i="2" s="1"/>
  <c r="MD21" i="2"/>
  <c r="MD22" i="2" s="1"/>
  <c r="MD23" i="2" s="1"/>
  <c r="MC21" i="2"/>
  <c r="MC22" i="2" s="1"/>
  <c r="MC23" i="2" s="1"/>
  <c r="MB21" i="2"/>
  <c r="MB60" i="2" s="1"/>
  <c r="MA21" i="2"/>
  <c r="LZ21" i="2"/>
  <c r="LZ30" i="2" s="1"/>
  <c r="LY21" i="2"/>
  <c r="LX21" i="2"/>
  <c r="LX22" i="2" s="1"/>
  <c r="LX23" i="2" s="1"/>
  <c r="LW21" i="2"/>
  <c r="LW22" i="2" s="1"/>
  <c r="LW23" i="2" s="1"/>
  <c r="LV21" i="2"/>
  <c r="LV22" i="2" s="1"/>
  <c r="LV23" i="2" s="1"/>
  <c r="LU21" i="2"/>
  <c r="LU22" i="2" s="1"/>
  <c r="LU23" i="2" s="1"/>
  <c r="LT21" i="2"/>
  <c r="LT30" i="2" s="1"/>
  <c r="LS21" i="2"/>
  <c r="LR21" i="2"/>
  <c r="LQ21" i="2"/>
  <c r="LP21" i="2"/>
  <c r="LP22" i="2" s="1"/>
  <c r="LP23" i="2" s="1"/>
  <c r="LO21" i="2"/>
  <c r="LO22" i="2" s="1"/>
  <c r="LO23" i="2" s="1"/>
  <c r="LN21" i="2"/>
  <c r="LN22" i="2" s="1"/>
  <c r="LN23" i="2" s="1"/>
  <c r="LM21" i="2"/>
  <c r="LL21" i="2"/>
  <c r="LK21" i="2"/>
  <c r="LJ21" i="2"/>
  <c r="LJ30" i="2" s="1"/>
  <c r="LI21" i="2"/>
  <c r="LH21" i="2"/>
  <c r="LH22" i="2" s="1"/>
  <c r="LH23" i="2" s="1"/>
  <c r="LG21" i="2"/>
  <c r="LG22" i="2" s="1"/>
  <c r="LG23" i="2" s="1"/>
  <c r="LF21" i="2"/>
  <c r="LF22" i="2" s="1"/>
  <c r="LF23" i="2" s="1"/>
  <c r="LE21" i="2"/>
  <c r="LE22" i="2" s="1"/>
  <c r="LE23" i="2" s="1"/>
  <c r="LD21" i="2"/>
  <c r="LC21" i="2"/>
  <c r="LB21" i="2"/>
  <c r="LA21" i="2"/>
  <c r="LA22" i="2" s="1"/>
  <c r="LA23" i="2" s="1"/>
  <c r="KZ21" i="2"/>
  <c r="KZ22" i="2" s="1"/>
  <c r="KZ23" i="2" s="1"/>
  <c r="KY21" i="2"/>
  <c r="KY60" i="2" s="1"/>
  <c r="KX21" i="2"/>
  <c r="KX30" i="2" s="1"/>
  <c r="KW21" i="2"/>
  <c r="KW30" i="2" s="1"/>
  <c r="KV21" i="2"/>
  <c r="KV30" i="2" s="1"/>
  <c r="KU21" i="2"/>
  <c r="KT21" i="2"/>
  <c r="KT30" i="2" s="1"/>
  <c r="KS21" i="2"/>
  <c r="KS22" i="2" s="1"/>
  <c r="KS23" i="2" s="1"/>
  <c r="KR21" i="2"/>
  <c r="KR22" i="2" s="1"/>
  <c r="KR23" i="2" s="1"/>
  <c r="KQ21" i="2"/>
  <c r="KQ22" i="2" s="1"/>
  <c r="KQ23" i="2" s="1"/>
  <c r="KP21" i="2"/>
  <c r="KP22" i="2" s="1"/>
  <c r="KP23" i="2" s="1"/>
  <c r="KO21" i="2"/>
  <c r="KN21" i="2"/>
  <c r="KN30" i="2" s="1"/>
  <c r="KM21" i="2"/>
  <c r="KL21" i="2"/>
  <c r="KK21" i="2"/>
  <c r="KK30" i="2" s="1"/>
  <c r="KJ21" i="2"/>
  <c r="KJ22" i="2" s="1"/>
  <c r="KJ23" i="2" s="1"/>
  <c r="KI21" i="2"/>
  <c r="KI22" i="2" s="1"/>
  <c r="KI23" i="2" s="1"/>
  <c r="KH21" i="2"/>
  <c r="KH30" i="2" s="1"/>
  <c r="KG21" i="2"/>
  <c r="KF21" i="2"/>
  <c r="KE21" i="2"/>
  <c r="KD21" i="2"/>
  <c r="KC21" i="2"/>
  <c r="KC22" i="2" s="1"/>
  <c r="KC23" i="2" s="1"/>
  <c r="KB21" i="2"/>
  <c r="KB22" i="2" s="1"/>
  <c r="KB23" i="2" s="1"/>
  <c r="KA21" i="2"/>
  <c r="KA22" i="2" s="1"/>
  <c r="KA23" i="2" s="1"/>
  <c r="JZ21" i="2"/>
  <c r="JZ22" i="2" s="1"/>
  <c r="JZ23" i="2" s="1"/>
  <c r="JY21" i="2"/>
  <c r="JY22" i="2" s="1"/>
  <c r="JY23" i="2" s="1"/>
  <c r="JX21" i="2"/>
  <c r="JX30" i="2" s="1"/>
  <c r="JW21" i="2"/>
  <c r="JV21" i="2"/>
  <c r="JU21" i="2"/>
  <c r="JU22" i="2" s="1"/>
  <c r="JU23" i="2" s="1"/>
  <c r="JT21" i="2"/>
  <c r="JT22" i="2" s="1"/>
  <c r="JT23" i="2" s="1"/>
  <c r="JS21" i="2"/>
  <c r="JS22" i="2" s="1"/>
  <c r="JS23" i="2" s="1"/>
  <c r="JR21" i="2"/>
  <c r="JR22" i="2" s="1"/>
  <c r="JR23" i="2" s="1"/>
  <c r="JQ21" i="2"/>
  <c r="JP21" i="2"/>
  <c r="JP30" i="2" s="1"/>
  <c r="JO21" i="2"/>
  <c r="JN21" i="2"/>
  <c r="JM21" i="2"/>
  <c r="JM30" i="2" s="1"/>
  <c r="JL21" i="2"/>
  <c r="JL22" i="2" s="1"/>
  <c r="JL23" i="2" s="1"/>
  <c r="JK21" i="2"/>
  <c r="JK22" i="2" s="1"/>
  <c r="JK23" i="2" s="1"/>
  <c r="JJ21" i="2"/>
  <c r="JJ22" i="2" s="1"/>
  <c r="JJ23" i="2" s="1"/>
  <c r="JI21" i="2"/>
  <c r="JI22" i="2" s="1"/>
  <c r="JI23" i="2" s="1"/>
  <c r="JH21" i="2"/>
  <c r="JG21" i="2"/>
  <c r="JF21" i="2"/>
  <c r="MK3" i="2"/>
  <c r="MJ3" i="2"/>
  <c r="MI3" i="2"/>
  <c r="MH3" i="2"/>
  <c r="MG3" i="2"/>
  <c r="MF3" i="2"/>
  <c r="ME3" i="2"/>
  <c r="MD3" i="2"/>
  <c r="MC3" i="2"/>
  <c r="MB3" i="2"/>
  <c r="MA3" i="2"/>
  <c r="LZ3" i="2"/>
  <c r="LY3" i="2"/>
  <c r="LX3" i="2"/>
  <c r="LW3" i="2"/>
  <c r="LV3" i="2"/>
  <c r="LU3" i="2"/>
  <c r="LT3" i="2"/>
  <c r="LS3" i="2"/>
  <c r="LR3" i="2"/>
  <c r="LQ3" i="2"/>
  <c r="LP3" i="2"/>
  <c r="LO3" i="2"/>
  <c r="LN3" i="2"/>
  <c r="LM3" i="2"/>
  <c r="LL3" i="2"/>
  <c r="LK3" i="2"/>
  <c r="LJ3" i="2"/>
  <c r="LI3" i="2"/>
  <c r="LH3" i="2"/>
  <c r="LG3" i="2"/>
  <c r="LF3" i="2"/>
  <c r="LE3" i="2"/>
  <c r="LD3" i="2"/>
  <c r="LC3" i="2"/>
  <c r="LB3" i="2"/>
  <c r="LA3" i="2"/>
  <c r="KZ3" i="2"/>
  <c r="KY3" i="2"/>
  <c r="KX3" i="2"/>
  <c r="KW3" i="2"/>
  <c r="KV3" i="2"/>
  <c r="KU3" i="2"/>
  <c r="KT3" i="2"/>
  <c r="KS3" i="2"/>
  <c r="KR3" i="2"/>
  <c r="KQ3" i="2"/>
  <c r="KP3" i="2"/>
  <c r="KO3" i="2"/>
  <c r="KN3" i="2"/>
  <c r="KM3" i="2"/>
  <c r="KL3" i="2"/>
  <c r="KK3" i="2"/>
  <c r="KJ3" i="2"/>
  <c r="KI3" i="2"/>
  <c r="KH3" i="2"/>
  <c r="KG3" i="2"/>
  <c r="KF3" i="2"/>
  <c r="KE3" i="2"/>
  <c r="KD3" i="2"/>
  <c r="KC3" i="2"/>
  <c r="KB3" i="2"/>
  <c r="KA3" i="2"/>
  <c r="JZ3" i="2"/>
  <c r="JY3" i="2"/>
  <c r="JX3" i="2"/>
  <c r="JW3" i="2"/>
  <c r="JV3" i="2"/>
  <c r="JU3" i="2"/>
  <c r="JT3" i="2"/>
  <c r="JS3" i="2"/>
  <c r="JR3" i="2"/>
  <c r="JQ3" i="2"/>
  <c r="JP3" i="2"/>
  <c r="JO3" i="2"/>
  <c r="JN3" i="2"/>
  <c r="JM3" i="2"/>
  <c r="JL3" i="2"/>
  <c r="JK3" i="2"/>
  <c r="JJ3" i="2"/>
  <c r="JI3" i="2"/>
  <c r="JH3" i="2"/>
  <c r="JG3" i="2"/>
  <c r="JF3" i="2"/>
  <c r="MK2" i="2"/>
  <c r="MJ2" i="2"/>
  <c r="MI2" i="2"/>
  <c r="MH2" i="2"/>
  <c r="MG2" i="2"/>
  <c r="MF2" i="2"/>
  <c r="ME2" i="2"/>
  <c r="MD2" i="2"/>
  <c r="MC2" i="2"/>
  <c r="MB2" i="2"/>
  <c r="MA2" i="2"/>
  <c r="LZ2" i="2"/>
  <c r="LY2" i="2"/>
  <c r="LX2" i="2"/>
  <c r="LW2" i="2"/>
  <c r="LV2" i="2"/>
  <c r="LU2" i="2"/>
  <c r="LT2" i="2"/>
  <c r="LS2" i="2"/>
  <c r="LR2" i="2"/>
  <c r="LQ2" i="2"/>
  <c r="LP2" i="2"/>
  <c r="LO2" i="2"/>
  <c r="LN2" i="2"/>
  <c r="LM2" i="2"/>
  <c r="LL2" i="2"/>
  <c r="LK2" i="2"/>
  <c r="LJ2" i="2"/>
  <c r="LI2" i="2"/>
  <c r="LH2" i="2"/>
  <c r="LG2" i="2"/>
  <c r="LF2" i="2"/>
  <c r="LE2" i="2"/>
  <c r="LD2" i="2"/>
  <c r="LC2" i="2"/>
  <c r="LB2" i="2"/>
  <c r="LA2" i="2"/>
  <c r="KZ2" i="2"/>
  <c r="KY2" i="2"/>
  <c r="KX2" i="2"/>
  <c r="KW2" i="2"/>
  <c r="KV2" i="2"/>
  <c r="KU2" i="2"/>
  <c r="KT2" i="2"/>
  <c r="KS2" i="2"/>
  <c r="KR2" i="2"/>
  <c r="KQ2" i="2"/>
  <c r="KP2" i="2"/>
  <c r="KO2" i="2"/>
  <c r="KN2" i="2"/>
  <c r="KM2" i="2"/>
  <c r="KL2" i="2"/>
  <c r="KK2" i="2"/>
  <c r="KJ2" i="2"/>
  <c r="KI2" i="2"/>
  <c r="KH2" i="2"/>
  <c r="KG2" i="2"/>
  <c r="KF2" i="2"/>
  <c r="KE2" i="2"/>
  <c r="KD2" i="2"/>
  <c r="KC2" i="2"/>
  <c r="KB2" i="2"/>
  <c r="KA2" i="2"/>
  <c r="JZ2" i="2"/>
  <c r="JY2" i="2"/>
  <c r="JX2" i="2"/>
  <c r="JW2" i="2"/>
  <c r="JV2" i="2"/>
  <c r="JU2" i="2"/>
  <c r="JT2" i="2"/>
  <c r="JS2" i="2"/>
  <c r="JR2" i="2"/>
  <c r="JQ2" i="2"/>
  <c r="JP2" i="2"/>
  <c r="JO2" i="2"/>
  <c r="JN2" i="2"/>
  <c r="JM2" i="2"/>
  <c r="JL2" i="2"/>
  <c r="JK2" i="2"/>
  <c r="JJ2" i="2"/>
  <c r="JI2" i="2"/>
  <c r="JH2" i="2"/>
  <c r="JG2" i="2"/>
  <c r="C48" i="23" l="1"/>
  <c r="A48" i="25"/>
  <c r="B49" i="25"/>
  <c r="A19" i="24"/>
  <c r="A21" i="23"/>
  <c r="B50" i="23"/>
  <c r="A49" i="23"/>
  <c r="G18" i="25"/>
  <c r="F18" i="25"/>
  <c r="E18" i="25"/>
  <c r="A19" i="25"/>
  <c r="J18" i="25"/>
  <c r="M18" i="25" s="1"/>
  <c r="I18" i="25"/>
  <c r="H18" i="25"/>
  <c r="A49" i="24"/>
  <c r="B50" i="24"/>
  <c r="MJ26" i="2"/>
  <c r="JM26" i="2"/>
  <c r="KC26" i="2"/>
  <c r="KS26" i="2"/>
  <c r="LI26" i="2"/>
  <c r="KT26" i="2"/>
  <c r="LZ26" i="2"/>
  <c r="JO26" i="2"/>
  <c r="KY22" i="2"/>
  <c r="KY23" i="2" s="1"/>
  <c r="LO60" i="2"/>
  <c r="JK26" i="2"/>
  <c r="JS26" i="2"/>
  <c r="KA26" i="2"/>
  <c r="KI26" i="2"/>
  <c r="KQ26" i="2"/>
  <c r="KY26" i="2"/>
  <c r="LG26" i="2"/>
  <c r="LO26" i="2"/>
  <c r="LW26" i="2"/>
  <c r="MD26" i="2"/>
  <c r="LF30" i="2"/>
  <c r="JJ30" i="2"/>
  <c r="JL60" i="2"/>
  <c r="KK26" i="2"/>
  <c r="LQ26" i="2"/>
  <c r="LY26" i="2"/>
  <c r="LV30" i="2"/>
  <c r="JT60" i="2"/>
  <c r="JN26" i="2"/>
  <c r="JZ30" i="2"/>
  <c r="KU26" i="2"/>
  <c r="JZ26" i="2"/>
  <c r="LN26" i="2"/>
  <c r="JL26" i="2"/>
  <c r="JT26" i="2"/>
  <c r="KB26" i="2"/>
  <c r="KJ26" i="2"/>
  <c r="KR26" i="2"/>
  <c r="KZ26" i="2"/>
  <c r="LH26" i="2"/>
  <c r="LP26" i="2"/>
  <c r="LX26" i="2"/>
  <c r="MF26" i="2"/>
  <c r="JU26" i="2"/>
  <c r="LA26" i="2"/>
  <c r="MG26" i="2"/>
  <c r="KH26" i="2"/>
  <c r="JH26" i="2"/>
  <c r="JP26" i="2"/>
  <c r="JX26" i="2"/>
  <c r="KN26" i="2"/>
  <c r="KV26" i="2"/>
  <c r="LD26" i="2"/>
  <c r="LT26" i="2"/>
  <c r="MB26" i="2"/>
  <c r="LF26" i="2"/>
  <c r="JG150" i="2"/>
  <c r="JG90" i="2"/>
  <c r="JG60" i="2"/>
  <c r="JG30" i="2"/>
  <c r="JG22" i="2"/>
  <c r="JG23" i="2" s="1"/>
  <c r="JO150" i="2"/>
  <c r="JO90" i="2"/>
  <c r="JO60" i="2"/>
  <c r="JO30" i="2"/>
  <c r="JO22" i="2"/>
  <c r="JO23" i="2" s="1"/>
  <c r="JW150" i="2"/>
  <c r="JW90" i="2"/>
  <c r="JW60" i="2"/>
  <c r="JW30" i="2"/>
  <c r="JW22" i="2"/>
  <c r="JW23" i="2" s="1"/>
  <c r="KE150" i="2"/>
  <c r="KE90" i="2"/>
  <c r="KE60" i="2"/>
  <c r="KE30" i="2"/>
  <c r="KE22" i="2"/>
  <c r="KE23" i="2" s="1"/>
  <c r="KM150" i="2"/>
  <c r="KM90" i="2"/>
  <c r="KM60" i="2"/>
  <c r="KM30" i="2"/>
  <c r="KM22" i="2"/>
  <c r="KM23" i="2" s="1"/>
  <c r="KU150" i="2"/>
  <c r="KU90" i="2"/>
  <c r="KU60" i="2"/>
  <c r="KU30" i="2"/>
  <c r="KU22" i="2"/>
  <c r="KU23" i="2" s="1"/>
  <c r="LC150" i="2"/>
  <c r="LC90" i="2"/>
  <c r="LC60" i="2"/>
  <c r="LC30" i="2"/>
  <c r="LC22" i="2"/>
  <c r="LC23" i="2" s="1"/>
  <c r="LK150" i="2"/>
  <c r="LK90" i="2"/>
  <c r="LK60" i="2"/>
  <c r="LK30" i="2"/>
  <c r="LK22" i="2"/>
  <c r="LK23" i="2" s="1"/>
  <c r="LS150" i="2"/>
  <c r="LS90" i="2"/>
  <c r="LS60" i="2"/>
  <c r="LS30" i="2"/>
  <c r="LS22" i="2"/>
  <c r="LS23" i="2" s="1"/>
  <c r="MA150" i="2"/>
  <c r="MA90" i="2"/>
  <c r="MA60" i="2"/>
  <c r="MA30" i="2"/>
  <c r="MA22" i="2"/>
  <c r="MA23" i="2" s="1"/>
  <c r="MI150" i="2"/>
  <c r="MI90" i="2"/>
  <c r="MI60" i="2"/>
  <c r="MI30" i="2"/>
  <c r="MI22" i="2"/>
  <c r="MI23" i="2" s="1"/>
  <c r="KF26" i="2"/>
  <c r="KG26" i="2"/>
  <c r="LL26" i="2"/>
  <c r="LM26" i="2"/>
  <c r="JI26" i="2"/>
  <c r="JQ26" i="2"/>
  <c r="JY26" i="2"/>
  <c r="KO26" i="2"/>
  <c r="KW26" i="2"/>
  <c r="LE26" i="2"/>
  <c r="LU26" i="2"/>
  <c r="MC26" i="2"/>
  <c r="JQ150" i="2"/>
  <c r="JQ90" i="2"/>
  <c r="JQ60" i="2"/>
  <c r="JQ30" i="2"/>
  <c r="LU150" i="2"/>
  <c r="LU90" i="2"/>
  <c r="LU60" i="2"/>
  <c r="LU30" i="2"/>
  <c r="KO150" i="2"/>
  <c r="KO90" i="2"/>
  <c r="KO60" i="2"/>
  <c r="KO30" i="2"/>
  <c r="LM150" i="2"/>
  <c r="LM90" i="2"/>
  <c r="LM60" i="2"/>
  <c r="LM30" i="2"/>
  <c r="MK150" i="2"/>
  <c r="MK90" i="2"/>
  <c r="MK60" i="2"/>
  <c r="MK30" i="2"/>
  <c r="KW22" i="2"/>
  <c r="KW23" i="2" s="1"/>
  <c r="JM22" i="2"/>
  <c r="JM23" i="2" s="1"/>
  <c r="MK22" i="2"/>
  <c r="MK23" i="2" s="1"/>
  <c r="JY150" i="2"/>
  <c r="JY90" i="2"/>
  <c r="JY60" i="2"/>
  <c r="JY30" i="2"/>
  <c r="LE150" i="2"/>
  <c r="LE90" i="2"/>
  <c r="LE60" i="2"/>
  <c r="LE30" i="2"/>
  <c r="JU150" i="2"/>
  <c r="JU90" i="2"/>
  <c r="JU60" i="2"/>
  <c r="JU30" i="2"/>
  <c r="KK150" i="2"/>
  <c r="KK90" i="2"/>
  <c r="KK60" i="2"/>
  <c r="LI150" i="2"/>
  <c r="LI90" i="2"/>
  <c r="LI60" i="2"/>
  <c r="LI22" i="2"/>
  <c r="LI23" i="2" s="1"/>
  <c r="LI30" i="2"/>
  <c r="LY150" i="2"/>
  <c r="LY90" i="2"/>
  <c r="LY60" i="2"/>
  <c r="LY22" i="2"/>
  <c r="LY23" i="2" s="1"/>
  <c r="LY30" i="2"/>
  <c r="JQ22" i="2"/>
  <c r="JQ23" i="2" s="1"/>
  <c r="KK22" i="2"/>
  <c r="KK23" i="2" s="1"/>
  <c r="JG26" i="2"/>
  <c r="JF26" i="2"/>
  <c r="JW26" i="2"/>
  <c r="JV26" i="2"/>
  <c r="KE26" i="2"/>
  <c r="KD26" i="2"/>
  <c r="KM26" i="2"/>
  <c r="KL26" i="2"/>
  <c r="LB26" i="2"/>
  <c r="LC26" i="2"/>
  <c r="LK26" i="2"/>
  <c r="LJ26" i="2"/>
  <c r="LS26" i="2"/>
  <c r="LR26" i="2"/>
  <c r="MI26" i="2"/>
  <c r="MH26" i="2"/>
  <c r="MA26" i="2"/>
  <c r="JI150" i="2"/>
  <c r="JI90" i="2"/>
  <c r="JI60" i="2"/>
  <c r="JI30" i="2"/>
  <c r="KG150" i="2"/>
  <c r="KG90" i="2"/>
  <c r="KG60" i="2"/>
  <c r="KG30" i="2"/>
  <c r="KW150" i="2"/>
  <c r="KW90" i="2"/>
  <c r="KW60" i="2"/>
  <c r="MC150" i="2"/>
  <c r="MC60" i="2"/>
  <c r="MC90" i="2"/>
  <c r="MC30" i="2"/>
  <c r="KG22" i="2"/>
  <c r="KG23" i="2" s="1"/>
  <c r="JM150" i="2"/>
  <c r="JM90" i="2"/>
  <c r="JM60" i="2"/>
  <c r="KC150" i="2"/>
  <c r="KC90" i="2"/>
  <c r="KC60" i="2"/>
  <c r="KC30" i="2"/>
  <c r="KS150" i="2"/>
  <c r="KS90" i="2"/>
  <c r="KS60" i="2"/>
  <c r="KS30" i="2"/>
  <c r="LA150" i="2"/>
  <c r="LA90" i="2"/>
  <c r="LA60" i="2"/>
  <c r="LA30" i="2"/>
  <c r="LQ150" i="2"/>
  <c r="LQ90" i="2"/>
  <c r="LQ60" i="2"/>
  <c r="LQ30" i="2"/>
  <c r="LQ22" i="2"/>
  <c r="LQ23" i="2" s="1"/>
  <c r="MG150" i="2"/>
  <c r="MG90" i="2"/>
  <c r="MG60" i="2"/>
  <c r="MG22" i="2"/>
  <c r="MG23" i="2" s="1"/>
  <c r="MG30" i="2"/>
  <c r="KO22" i="2"/>
  <c r="KO23" i="2" s="1"/>
  <c r="LM22" i="2"/>
  <c r="LM23" i="2" s="1"/>
  <c r="JF150" i="2"/>
  <c r="JF90" i="2"/>
  <c r="JF60" i="2"/>
  <c r="JN150" i="2"/>
  <c r="JN90" i="2"/>
  <c r="JN60" i="2"/>
  <c r="JV150" i="2"/>
  <c r="JV90" i="2"/>
  <c r="JV60" i="2"/>
  <c r="KD150" i="2"/>
  <c r="KD90" i="2"/>
  <c r="KD60" i="2"/>
  <c r="KL150" i="2"/>
  <c r="KL90" i="2"/>
  <c r="KT150" i="2"/>
  <c r="KT90" i="2"/>
  <c r="LB150" i="2"/>
  <c r="LB90" i="2"/>
  <c r="LJ150" i="2"/>
  <c r="LJ90" i="2"/>
  <c r="LJ60" i="2"/>
  <c r="LR150" i="2"/>
  <c r="LR90" i="2"/>
  <c r="LR60" i="2"/>
  <c r="LZ150" i="2"/>
  <c r="LZ90" i="2"/>
  <c r="LZ60" i="2"/>
  <c r="MH150" i="2"/>
  <c r="MH90" i="2"/>
  <c r="MH60" i="2"/>
  <c r="KH22" i="2"/>
  <c r="KH23" i="2" s="1"/>
  <c r="KX22" i="2"/>
  <c r="KX23" i="2" s="1"/>
  <c r="JL30" i="2"/>
  <c r="JV30" i="2"/>
  <c r="MH30" i="2"/>
  <c r="LB60" i="2"/>
  <c r="JH150" i="2"/>
  <c r="JH90" i="2"/>
  <c r="JH60" i="2"/>
  <c r="JP150" i="2"/>
  <c r="JP90" i="2"/>
  <c r="JX150" i="2"/>
  <c r="JX90" i="2"/>
  <c r="JX60" i="2"/>
  <c r="KF150" i="2"/>
  <c r="KF90" i="2"/>
  <c r="KF60" i="2"/>
  <c r="KN150" i="2"/>
  <c r="KN90" i="2"/>
  <c r="KN60" i="2"/>
  <c r="KV150" i="2"/>
  <c r="KV90" i="2"/>
  <c r="KV60" i="2"/>
  <c r="LD150" i="2"/>
  <c r="LD90" i="2"/>
  <c r="LD60" i="2"/>
  <c r="LL150" i="2"/>
  <c r="LL90" i="2"/>
  <c r="LL60" i="2"/>
  <c r="LT150" i="2"/>
  <c r="LT90" i="2"/>
  <c r="MB150" i="2"/>
  <c r="MB90" i="2"/>
  <c r="MJ150" i="2"/>
  <c r="MJ90" i="2"/>
  <c r="MJ60" i="2"/>
  <c r="MF22" i="2"/>
  <c r="MF23" i="2" s="1"/>
  <c r="JN30" i="2"/>
  <c r="KL30" i="2"/>
  <c r="LL30" i="2"/>
  <c r="JP60" i="2"/>
  <c r="LT60" i="2"/>
  <c r="JR26" i="2"/>
  <c r="KX26" i="2"/>
  <c r="JJ150" i="2"/>
  <c r="JJ90" i="2"/>
  <c r="JJ60" i="2"/>
  <c r="JR150" i="2"/>
  <c r="JR90" i="2"/>
  <c r="JR60" i="2"/>
  <c r="JZ150" i="2"/>
  <c r="JZ90" i="2"/>
  <c r="JZ60" i="2"/>
  <c r="KH150" i="2"/>
  <c r="KH90" i="2"/>
  <c r="KH60" i="2"/>
  <c r="KP150" i="2"/>
  <c r="KP90" i="2"/>
  <c r="KP60" i="2"/>
  <c r="KX150" i="2"/>
  <c r="KX90" i="2"/>
  <c r="KX60" i="2"/>
  <c r="LF150" i="2"/>
  <c r="LF90" i="2"/>
  <c r="LF60" i="2"/>
  <c r="LN150" i="2"/>
  <c r="LN90" i="2"/>
  <c r="LN60" i="2"/>
  <c r="LV150" i="2"/>
  <c r="LV90" i="2"/>
  <c r="LV60" i="2"/>
  <c r="MD150" i="2"/>
  <c r="MD90" i="2"/>
  <c r="MD60" i="2"/>
  <c r="JF22" i="2"/>
  <c r="JF23" i="2" s="1"/>
  <c r="JN22" i="2"/>
  <c r="JN23" i="2" s="1"/>
  <c r="JV22" i="2"/>
  <c r="JV23" i="2" s="1"/>
  <c r="KD22" i="2"/>
  <c r="KD23" i="2" s="1"/>
  <c r="KL22" i="2"/>
  <c r="KL23" i="2" s="1"/>
  <c r="KT22" i="2"/>
  <c r="KT23" i="2" s="1"/>
  <c r="LB22" i="2"/>
  <c r="LB23" i="2" s="1"/>
  <c r="LJ22" i="2"/>
  <c r="LJ23" i="2" s="1"/>
  <c r="LR22" i="2"/>
  <c r="LR23" i="2" s="1"/>
  <c r="LZ22" i="2"/>
  <c r="LZ23" i="2" s="1"/>
  <c r="MH22" i="2"/>
  <c r="MH23" i="2" s="1"/>
  <c r="ME26" i="2"/>
  <c r="JF30" i="2"/>
  <c r="LB30" i="2"/>
  <c r="LN30" i="2"/>
  <c r="MB30" i="2"/>
  <c r="JK150" i="2"/>
  <c r="JK90" i="2"/>
  <c r="JK60" i="2"/>
  <c r="JK30" i="2"/>
  <c r="JS150" i="2"/>
  <c r="JS90" i="2"/>
  <c r="JS60" i="2"/>
  <c r="JS30" i="2"/>
  <c r="KA150" i="2"/>
  <c r="KA90" i="2"/>
  <c r="KA60" i="2"/>
  <c r="KA30" i="2"/>
  <c r="KI150" i="2"/>
  <c r="KI90" i="2"/>
  <c r="KI60" i="2"/>
  <c r="KI30" i="2"/>
  <c r="KQ150" i="2"/>
  <c r="KQ90" i="2"/>
  <c r="KQ60" i="2"/>
  <c r="KQ30" i="2"/>
  <c r="KY150" i="2"/>
  <c r="KY90" i="2"/>
  <c r="KY30" i="2"/>
  <c r="LG150" i="2"/>
  <c r="LG90" i="2"/>
  <c r="LG60" i="2"/>
  <c r="LG30" i="2"/>
  <c r="LO150" i="2"/>
  <c r="LO90" i="2"/>
  <c r="LO30" i="2"/>
  <c r="LW150" i="2"/>
  <c r="LW90" i="2"/>
  <c r="LW60" i="2"/>
  <c r="LW30" i="2"/>
  <c r="ME150" i="2"/>
  <c r="ME90" i="2"/>
  <c r="ME60" i="2"/>
  <c r="ME30" i="2"/>
  <c r="JJ26" i="2"/>
  <c r="KP26" i="2"/>
  <c r="LV26" i="2"/>
  <c r="JH30" i="2"/>
  <c r="JR30" i="2"/>
  <c r="KD30" i="2"/>
  <c r="KP30" i="2"/>
  <c r="LD30" i="2"/>
  <c r="KL60" i="2"/>
  <c r="JL150" i="2"/>
  <c r="JL90" i="2"/>
  <c r="JT150" i="2"/>
  <c r="JT90" i="2"/>
  <c r="KB150" i="2"/>
  <c r="KB90" i="2"/>
  <c r="KB60" i="2"/>
  <c r="KB30" i="2"/>
  <c r="KJ150" i="2"/>
  <c r="KJ90" i="2"/>
  <c r="KJ60" i="2"/>
  <c r="KJ30" i="2"/>
  <c r="KR150" i="2"/>
  <c r="KR90" i="2"/>
  <c r="KR60" i="2"/>
  <c r="KR30" i="2"/>
  <c r="KZ150" i="2"/>
  <c r="KZ90" i="2"/>
  <c r="KZ60" i="2"/>
  <c r="KZ30" i="2"/>
  <c r="LH150" i="2"/>
  <c r="LH90" i="2"/>
  <c r="LH60" i="2"/>
  <c r="LH30" i="2"/>
  <c r="LP150" i="2"/>
  <c r="LP90" i="2"/>
  <c r="LP60" i="2"/>
  <c r="LP30" i="2"/>
  <c r="LX150" i="2"/>
  <c r="LX90" i="2"/>
  <c r="LX60" i="2"/>
  <c r="LX30" i="2"/>
  <c r="MF150" i="2"/>
  <c r="MF90" i="2"/>
  <c r="MF30" i="2"/>
  <c r="JH22" i="2"/>
  <c r="JH23" i="2" s="1"/>
  <c r="JP22" i="2"/>
  <c r="JP23" i="2" s="1"/>
  <c r="JX22" i="2"/>
  <c r="JX23" i="2" s="1"/>
  <c r="KF22" i="2"/>
  <c r="KF23" i="2" s="1"/>
  <c r="KN22" i="2"/>
  <c r="KN23" i="2" s="1"/>
  <c r="KV22" i="2"/>
  <c r="KV23" i="2" s="1"/>
  <c r="LD22" i="2"/>
  <c r="LD23" i="2" s="1"/>
  <c r="LL22" i="2"/>
  <c r="LL23" i="2" s="1"/>
  <c r="LT22" i="2"/>
  <c r="LT23" i="2" s="1"/>
  <c r="MB22" i="2"/>
  <c r="MB23" i="2" s="1"/>
  <c r="MJ22" i="2"/>
  <c r="MJ23" i="2" s="1"/>
  <c r="JT30" i="2"/>
  <c r="KF30" i="2"/>
  <c r="LR30" i="2"/>
  <c r="MD30" i="2"/>
  <c r="KT60" i="2"/>
  <c r="JL73" i="2"/>
  <c r="JL74" i="2" s="1"/>
  <c r="JL81" i="2" s="1"/>
  <c r="KB73" i="2"/>
  <c r="KB74" i="2" s="1"/>
  <c r="KB81" i="2" s="1"/>
  <c r="KR73" i="2"/>
  <c r="KR74" i="2" s="1"/>
  <c r="KR81" i="2" s="1"/>
  <c r="LH73" i="2"/>
  <c r="LH74" i="2" s="1"/>
  <c r="LH81" i="2" s="1"/>
  <c r="LX73" i="2"/>
  <c r="LX74" i="2" s="1"/>
  <c r="LX81" i="2" s="1"/>
  <c r="JJ73" i="2"/>
  <c r="JJ74" i="2" s="1"/>
  <c r="JJ81" i="2" s="1"/>
  <c r="KJ73" i="2"/>
  <c r="KJ74" i="2" s="1"/>
  <c r="KJ81" i="2" s="1"/>
  <c r="JM73" i="2"/>
  <c r="JM74" i="2" s="1"/>
  <c r="JM81" i="2" s="1"/>
  <c r="KK73" i="2"/>
  <c r="KK74" i="2" s="1"/>
  <c r="KK81" i="2" s="1"/>
  <c r="JT73" i="2"/>
  <c r="JT74" i="2" s="1"/>
  <c r="JT81" i="2" s="1"/>
  <c r="KS73" i="2"/>
  <c r="KS74" i="2" s="1"/>
  <c r="KS81" i="2" s="1"/>
  <c r="LQ73" i="2"/>
  <c r="LQ74" i="2" s="1"/>
  <c r="LQ81" i="2" s="1"/>
  <c r="JZ73" i="2"/>
  <c r="JZ74" i="2" s="1"/>
  <c r="JZ81" i="2" s="1"/>
  <c r="KZ73" i="2"/>
  <c r="KZ74" i="2" s="1"/>
  <c r="KZ81" i="2" s="1"/>
  <c r="LY73" i="2"/>
  <c r="LY74" i="2" s="1"/>
  <c r="LY81" i="2" s="1"/>
  <c r="JF73" i="2"/>
  <c r="JF74" i="2" s="1"/>
  <c r="JF81" i="2" s="1"/>
  <c r="JV73" i="2"/>
  <c r="JV74" i="2" s="1"/>
  <c r="JV81" i="2" s="1"/>
  <c r="KL73" i="2"/>
  <c r="KL74" i="2" s="1"/>
  <c r="KL81" i="2" s="1"/>
  <c r="LB73" i="2"/>
  <c r="LB74" i="2" s="1"/>
  <c r="LB81" i="2" s="1"/>
  <c r="LR73" i="2"/>
  <c r="LR74" i="2" s="1"/>
  <c r="LR81" i="2" s="1"/>
  <c r="MH73" i="2"/>
  <c r="MH74" i="2" s="1"/>
  <c r="MH81" i="2" s="1"/>
  <c r="JK73" i="2"/>
  <c r="JK74" i="2" s="1"/>
  <c r="JK81" i="2" s="1"/>
  <c r="JS73" i="2"/>
  <c r="JS74" i="2" s="1"/>
  <c r="JS81" i="2" s="1"/>
  <c r="KA73" i="2"/>
  <c r="KA74" i="2" s="1"/>
  <c r="KA81" i="2" s="1"/>
  <c r="KI73" i="2"/>
  <c r="KI74" i="2" s="1"/>
  <c r="KI81" i="2" s="1"/>
  <c r="KQ73" i="2"/>
  <c r="KQ74" i="2" s="1"/>
  <c r="KQ81" i="2" s="1"/>
  <c r="KY73" i="2"/>
  <c r="KY74" i="2" s="1"/>
  <c r="KY81" i="2" s="1"/>
  <c r="LG73" i="2"/>
  <c r="LG74" i="2" s="1"/>
  <c r="LG81" i="2" s="1"/>
  <c r="LO73" i="2"/>
  <c r="LO74" i="2" s="1"/>
  <c r="LO81" i="2" s="1"/>
  <c r="LW73" i="2"/>
  <c r="LW74" i="2" s="1"/>
  <c r="LW81" i="2" s="1"/>
  <c r="ME73" i="2"/>
  <c r="ME74" i="2" s="1"/>
  <c r="ME81" i="2" s="1"/>
  <c r="JU103" i="2"/>
  <c r="JU104" i="2" s="1"/>
  <c r="JU111" i="2" s="1"/>
  <c r="KK103" i="2"/>
  <c r="KK104" i="2" s="1"/>
  <c r="KK111" i="2" s="1"/>
  <c r="LA103" i="2"/>
  <c r="LA104" i="2" s="1"/>
  <c r="LA111" i="2" s="1"/>
  <c r="LQ103" i="2"/>
  <c r="LQ104" i="2" s="1"/>
  <c r="LQ111" i="2" s="1"/>
  <c r="MG103" i="2"/>
  <c r="MG104" i="2" s="1"/>
  <c r="MG111" i="2" s="1"/>
  <c r="JL103" i="2"/>
  <c r="JL104" i="2" s="1"/>
  <c r="JL111" i="2" s="1"/>
  <c r="KB103" i="2"/>
  <c r="KB104" i="2" s="1"/>
  <c r="KB111" i="2" s="1"/>
  <c r="KR103" i="2"/>
  <c r="KR104" i="2" s="1"/>
  <c r="KR111" i="2" s="1"/>
  <c r="LH103" i="2"/>
  <c r="LH104" i="2" s="1"/>
  <c r="LH111" i="2" s="1"/>
  <c r="LX103" i="2"/>
  <c r="LX104" i="2" s="1"/>
  <c r="LX111" i="2" s="1"/>
  <c r="JG103" i="2"/>
  <c r="JG104" i="2" s="1"/>
  <c r="JG111" i="2" s="1"/>
  <c r="JW103" i="2"/>
  <c r="JW104" i="2" s="1"/>
  <c r="JW111" i="2" s="1"/>
  <c r="KM103" i="2"/>
  <c r="KM104" i="2" s="1"/>
  <c r="KM111" i="2" s="1"/>
  <c r="LC103" i="2"/>
  <c r="LC104" i="2" s="1"/>
  <c r="LC111" i="2" s="1"/>
  <c r="LS103" i="2"/>
  <c r="LS104" i="2" s="1"/>
  <c r="LS111" i="2" s="1"/>
  <c r="MI103" i="2"/>
  <c r="MI104" i="2" s="1"/>
  <c r="MI111" i="2" s="1"/>
  <c r="JF103" i="2"/>
  <c r="JF104" i="2" s="1"/>
  <c r="JF111" i="2" s="1"/>
  <c r="JN103" i="2"/>
  <c r="JN104" i="2" s="1"/>
  <c r="JN111" i="2" s="1"/>
  <c r="JV103" i="2"/>
  <c r="JV104" i="2" s="1"/>
  <c r="JV111" i="2" s="1"/>
  <c r="KD103" i="2"/>
  <c r="KD104" i="2" s="1"/>
  <c r="KD111" i="2" s="1"/>
  <c r="KL103" i="2"/>
  <c r="KL104" i="2" s="1"/>
  <c r="KL111" i="2" s="1"/>
  <c r="KT103" i="2"/>
  <c r="KT104" i="2" s="1"/>
  <c r="KT111" i="2" s="1"/>
  <c r="LB103" i="2"/>
  <c r="LB104" i="2" s="1"/>
  <c r="LB111" i="2" s="1"/>
  <c r="LJ103" i="2"/>
  <c r="LJ104" i="2" s="1"/>
  <c r="LJ111" i="2" s="1"/>
  <c r="LR103" i="2"/>
  <c r="LR104" i="2" s="1"/>
  <c r="LR111" i="2" s="1"/>
  <c r="LZ103" i="2"/>
  <c r="LZ104" i="2" s="1"/>
  <c r="LZ111" i="2" s="1"/>
  <c r="MH103" i="2"/>
  <c r="MH104" i="2" s="1"/>
  <c r="MH111" i="2" s="1"/>
  <c r="G19" i="25" l="1"/>
  <c r="F19" i="25"/>
  <c r="E19" i="25"/>
  <c r="A20" i="25"/>
  <c r="J19" i="25"/>
  <c r="M19" i="25" s="1"/>
  <c r="H19" i="25"/>
  <c r="I19" i="25"/>
  <c r="A20" i="24"/>
  <c r="A50" i="23"/>
  <c r="B51" i="23"/>
  <c r="A22" i="23"/>
  <c r="B50" i="25"/>
  <c r="A49" i="25"/>
  <c r="B51" i="24"/>
  <c r="A50" i="24"/>
  <c r="C49" i="23"/>
  <c r="C49" i="24"/>
  <c r="KN179" i="2"/>
  <c r="KN180" i="2" s="1"/>
  <c r="KV179" i="2"/>
  <c r="KV180" i="2" s="1"/>
  <c r="KT179" i="2"/>
  <c r="KT180" i="2" s="1"/>
  <c r="KK179" i="2"/>
  <c r="KK180" i="2" s="1"/>
  <c r="JJ179" i="2"/>
  <c r="JJ180" i="2" s="1"/>
  <c r="JZ179" i="2"/>
  <c r="JZ180" i="2" s="1"/>
  <c r="KW179" i="2"/>
  <c r="KW180" i="2" s="1"/>
  <c r="KX179" i="2"/>
  <c r="KX180" i="2" s="1"/>
  <c r="MJ179" i="2"/>
  <c r="MJ180" i="2" s="1"/>
  <c r="LR179" i="2"/>
  <c r="LR180" i="2" s="1"/>
  <c r="KR179" i="2"/>
  <c r="KR180" i="2" s="1"/>
  <c r="LO179" i="2"/>
  <c r="LO180" i="2" s="1"/>
  <c r="KQ179" i="2"/>
  <c r="KQ180" i="2" s="1"/>
  <c r="JV179" i="2"/>
  <c r="JV180" i="2" s="1"/>
  <c r="LZ61" i="2"/>
  <c r="LZ62" i="2" s="1"/>
  <c r="LZ65" i="2" s="1"/>
  <c r="LZ17" i="20" s="1"/>
  <c r="LK179" i="2"/>
  <c r="LK180" i="2" s="1"/>
  <c r="KF179" i="2"/>
  <c r="KF180" i="2" s="1"/>
  <c r="LD179" i="2"/>
  <c r="LD180" i="2" s="1"/>
  <c r="MB179" i="2"/>
  <c r="MB180" i="2" s="1"/>
  <c r="JL179" i="2"/>
  <c r="JL180" i="2" s="1"/>
  <c r="LZ91" i="2"/>
  <c r="LB151" i="2"/>
  <c r="LB152" i="2" s="1"/>
  <c r="LB155" i="2" s="1"/>
  <c r="LZ31" i="2"/>
  <c r="LA179" i="2"/>
  <c r="LA180" i="2" s="1"/>
  <c r="KG179" i="2"/>
  <c r="KG180" i="2" s="1"/>
  <c r="MK179" i="2"/>
  <c r="MK180" i="2" s="1"/>
  <c r="LU179" i="2"/>
  <c r="LU180" i="2" s="1"/>
  <c r="LV179" i="2"/>
  <c r="LV180" i="2" s="1"/>
  <c r="LS179" i="2"/>
  <c r="LS180" i="2" s="1"/>
  <c r="JG179" i="2"/>
  <c r="JG180" i="2" s="1"/>
  <c r="JK179" i="2"/>
  <c r="JK180" i="2" s="1"/>
  <c r="JT179" i="2"/>
  <c r="JT180" i="2" s="1"/>
  <c r="KZ179" i="2"/>
  <c r="KZ180" i="2" s="1"/>
  <c r="LZ179" i="2"/>
  <c r="LZ180" i="2" s="1"/>
  <c r="KP179" i="2"/>
  <c r="KP180" i="2" s="1"/>
  <c r="KP31" i="2"/>
  <c r="LW179" i="2"/>
  <c r="LW180" i="2" s="1"/>
  <c r="JS179" i="2"/>
  <c r="JS180" i="2" s="1"/>
  <c r="LN179" i="2"/>
  <c r="LN180" i="2" s="1"/>
  <c r="LN31" i="2"/>
  <c r="LN32" i="2" s="1"/>
  <c r="LN35" i="2" s="1"/>
  <c r="LN16" i="20" s="1"/>
  <c r="LL179" i="2"/>
  <c r="LL180" i="2" s="1"/>
  <c r="LB61" i="2"/>
  <c r="JF61" i="2"/>
  <c r="JF62" i="2" s="1"/>
  <c r="JF65" i="2" s="1"/>
  <c r="JF17" i="20" s="1"/>
  <c r="LT179" i="2"/>
  <c r="LT180" i="2" s="1"/>
  <c r="LI179" i="2"/>
  <c r="LI180" i="2" s="1"/>
  <c r="MA179" i="2"/>
  <c r="MA180" i="2" s="1"/>
  <c r="JO179" i="2"/>
  <c r="JO180" i="2" s="1"/>
  <c r="LN151" i="2"/>
  <c r="MF179" i="2"/>
  <c r="MF180" i="2" s="1"/>
  <c r="JP179" i="2"/>
  <c r="JP180" i="2" s="1"/>
  <c r="KD179" i="2"/>
  <c r="KD180" i="2" s="1"/>
  <c r="KD31" i="2"/>
  <c r="KD32" i="2" s="1"/>
  <c r="KD35" i="2" s="1"/>
  <c r="KD16" i="20" s="1"/>
  <c r="KY179" i="2"/>
  <c r="KY180" i="2" s="1"/>
  <c r="LB179" i="2"/>
  <c r="LB180" i="2" s="1"/>
  <c r="LB31" i="2"/>
  <c r="JR61" i="2"/>
  <c r="JR62" i="2" s="1"/>
  <c r="JR65" i="2" s="1"/>
  <c r="JR17" i="20" s="1"/>
  <c r="KL179" i="2"/>
  <c r="KL180" i="2" s="1"/>
  <c r="LZ151" i="2"/>
  <c r="KD61" i="2"/>
  <c r="KD62" i="2" s="1"/>
  <c r="KD65" i="2" s="1"/>
  <c r="KD17" i="20" s="1"/>
  <c r="JF91" i="2"/>
  <c r="JF92" i="2" s="1"/>
  <c r="JF95" i="2" s="1"/>
  <c r="JF18" i="20" s="1"/>
  <c r="MG179" i="2"/>
  <c r="MG180" i="2" s="1"/>
  <c r="LQ179" i="2"/>
  <c r="LQ180" i="2" s="1"/>
  <c r="LY179" i="2"/>
  <c r="LY180" i="2" s="1"/>
  <c r="KH179" i="2"/>
  <c r="KH180" i="2" s="1"/>
  <c r="MI179" i="2"/>
  <c r="MI180" i="2" s="1"/>
  <c r="JW179" i="2"/>
  <c r="JW180" i="2" s="1"/>
  <c r="LX179" i="2"/>
  <c r="LX180" i="2" s="1"/>
  <c r="LH179" i="2"/>
  <c r="LH180" i="2" s="1"/>
  <c r="KB179" i="2"/>
  <c r="KB180" i="2" s="1"/>
  <c r="ME179" i="2"/>
  <c r="ME180" i="2" s="1"/>
  <c r="KA179" i="2"/>
  <c r="KA180" i="2" s="1"/>
  <c r="JF179" i="2"/>
  <c r="JF180" i="2" s="1"/>
  <c r="JF31" i="2"/>
  <c r="KP61" i="2"/>
  <c r="KP62" i="2" s="1"/>
  <c r="KP65" i="2" s="1"/>
  <c r="KP17" i="20" s="1"/>
  <c r="JR91" i="2"/>
  <c r="JN179" i="2"/>
  <c r="JN180" i="2" s="1"/>
  <c r="KD91" i="2"/>
  <c r="JY179" i="2"/>
  <c r="JY180" i="2" s="1"/>
  <c r="JX179" i="2"/>
  <c r="JX180" i="2" s="1"/>
  <c r="KE179" i="2"/>
  <c r="KE180" i="2" s="1"/>
  <c r="JR179" i="2"/>
  <c r="JR180" i="2" s="1"/>
  <c r="JR31" i="2"/>
  <c r="JR32" i="2" s="1"/>
  <c r="JR35" i="2" s="1"/>
  <c r="JR16" i="20" s="1"/>
  <c r="LF179" i="2"/>
  <c r="LF180" i="2" s="1"/>
  <c r="JH179" i="2"/>
  <c r="JH180" i="2" s="1"/>
  <c r="LG179" i="2"/>
  <c r="LG180" i="2" s="1"/>
  <c r="LN61" i="2"/>
  <c r="KP91" i="2"/>
  <c r="KP92" i="2" s="1"/>
  <c r="KP95" i="2" s="1"/>
  <c r="KP18" i="20" s="1"/>
  <c r="JF151" i="2"/>
  <c r="JF152" i="2" s="1"/>
  <c r="JF155" i="2" s="1"/>
  <c r="KC179" i="2"/>
  <c r="KC180" i="2" s="1"/>
  <c r="KO179" i="2"/>
  <c r="KO180" i="2" s="1"/>
  <c r="KM179" i="2"/>
  <c r="KM180" i="2" s="1"/>
  <c r="LP179" i="2"/>
  <c r="LP180" i="2" s="1"/>
  <c r="KJ179" i="2"/>
  <c r="KJ180" i="2" s="1"/>
  <c r="KI179" i="2"/>
  <c r="KI180" i="2" s="1"/>
  <c r="LN91" i="2"/>
  <c r="LN92" i="2" s="1"/>
  <c r="LN95" i="2" s="1"/>
  <c r="LN18" i="20" s="1"/>
  <c r="JR151" i="2"/>
  <c r="JR152" i="2" s="1"/>
  <c r="JR155" i="2" s="1"/>
  <c r="KD151" i="2"/>
  <c r="KD152" i="2" s="1"/>
  <c r="KD155" i="2" s="1"/>
  <c r="MC179" i="2"/>
  <c r="MC180" i="2" s="1"/>
  <c r="JU179" i="2"/>
  <c r="JU180" i="2" s="1"/>
  <c r="LE179" i="2"/>
  <c r="LE180" i="2" s="1"/>
  <c r="KU179" i="2"/>
  <c r="KU180" i="2" s="1"/>
  <c r="MD179" i="2"/>
  <c r="MD180" i="2" s="1"/>
  <c r="KP151" i="2"/>
  <c r="MH179" i="2"/>
  <c r="MH180" i="2" s="1"/>
  <c r="LB91" i="2"/>
  <c r="LJ179" i="2"/>
  <c r="LJ180" i="2" s="1"/>
  <c r="KS179" i="2"/>
  <c r="KS180" i="2" s="1"/>
  <c r="JI179" i="2"/>
  <c r="JI180" i="2" s="1"/>
  <c r="LM179" i="2"/>
  <c r="LM180" i="2" s="1"/>
  <c r="JQ179" i="2"/>
  <c r="JQ180" i="2" s="1"/>
  <c r="LC179" i="2"/>
  <c r="LC180" i="2" s="1"/>
  <c r="JM179" i="2"/>
  <c r="JM180" i="2" s="1"/>
  <c r="C50" i="24" l="1"/>
  <c r="A23" i="23"/>
  <c r="B52" i="24"/>
  <c r="A51" i="24"/>
  <c r="G20" i="25"/>
  <c r="F20" i="25"/>
  <c r="E20" i="25"/>
  <c r="A21" i="25"/>
  <c r="J20" i="25"/>
  <c r="M20" i="25" s="1"/>
  <c r="H20" i="25"/>
  <c r="I20" i="25"/>
  <c r="A21" i="24"/>
  <c r="B52" i="23"/>
  <c r="A51" i="23"/>
  <c r="B51" i="25"/>
  <c r="A50" i="25"/>
  <c r="C50" i="23"/>
  <c r="KD158" i="2"/>
  <c r="KD20" i="20"/>
  <c r="JR158" i="2"/>
  <c r="JR20" i="20"/>
  <c r="JF158" i="2"/>
  <c r="JF20" i="20"/>
  <c r="LB158" i="2"/>
  <c r="LB20" i="20"/>
  <c r="KP154" i="2"/>
  <c r="KQ151" i="2"/>
  <c r="KP152" i="2"/>
  <c r="KP155" i="2" s="1"/>
  <c r="LB64" i="2"/>
  <c r="LB10" i="20" s="1"/>
  <c r="LC61" i="2"/>
  <c r="LB62" i="2"/>
  <c r="LB65" i="2" s="1"/>
  <c r="LB17" i="20" s="1"/>
  <c r="LN110" i="2"/>
  <c r="LN98" i="2"/>
  <c r="KD80" i="2"/>
  <c r="KD68" i="2"/>
  <c r="LC31" i="2"/>
  <c r="LB34" i="2"/>
  <c r="LB9" i="20" s="1"/>
  <c r="LB32" i="2"/>
  <c r="LB35" i="2" s="1"/>
  <c r="LB16" i="20" s="1"/>
  <c r="LZ80" i="2"/>
  <c r="LZ68" i="2"/>
  <c r="LO61" i="2"/>
  <c r="LN64" i="2"/>
  <c r="LN10" i="20" s="1"/>
  <c r="JR50" i="2"/>
  <c r="JR38" i="2"/>
  <c r="JS91" i="2"/>
  <c r="JR94" i="2"/>
  <c r="JR11" i="20" s="1"/>
  <c r="JF110" i="2"/>
  <c r="JF98" i="2"/>
  <c r="KD50" i="2"/>
  <c r="KD38" i="2"/>
  <c r="LC151" i="2"/>
  <c r="LB154" i="2"/>
  <c r="LB94" i="2"/>
  <c r="LB11" i="20" s="1"/>
  <c r="LC91" i="2"/>
  <c r="KD94" i="2"/>
  <c r="KD11" i="20" s="1"/>
  <c r="KE91" i="2"/>
  <c r="KQ61" i="2"/>
  <c r="KP64" i="2"/>
  <c r="KP10" i="20" s="1"/>
  <c r="MA151" i="2"/>
  <c r="LZ154" i="2"/>
  <c r="LZ94" i="2"/>
  <c r="LZ11" i="20" s="1"/>
  <c r="MA91" i="2"/>
  <c r="MA31" i="2"/>
  <c r="LZ34" i="2"/>
  <c r="LZ9" i="20" s="1"/>
  <c r="LZ32" i="2"/>
  <c r="LZ35" i="2" s="1"/>
  <c r="LZ16" i="20" s="1"/>
  <c r="LB92" i="2"/>
  <c r="LB95" i="2" s="1"/>
  <c r="LB18" i="20" s="1"/>
  <c r="JR154" i="2"/>
  <c r="JS151" i="2"/>
  <c r="LN62" i="2"/>
  <c r="LN65" i="2" s="1"/>
  <c r="LN17" i="20" s="1"/>
  <c r="KD92" i="2"/>
  <c r="KD95" i="2" s="1"/>
  <c r="KD18" i="20" s="1"/>
  <c r="LZ152" i="2"/>
  <c r="LZ155" i="2" s="1"/>
  <c r="JS61" i="2"/>
  <c r="JR64" i="2"/>
  <c r="JR10" i="20" s="1"/>
  <c r="JF64" i="2"/>
  <c r="JF10" i="20" s="1"/>
  <c r="JG61" i="2"/>
  <c r="LZ92" i="2"/>
  <c r="LZ95" i="2" s="1"/>
  <c r="LZ18" i="20" s="1"/>
  <c r="LO91" i="2"/>
  <c r="LN94" i="2"/>
  <c r="LN11" i="20" s="1"/>
  <c r="KP110" i="2"/>
  <c r="KP98" i="2"/>
  <c r="KP80" i="2"/>
  <c r="KP68" i="2"/>
  <c r="KD64" i="2"/>
  <c r="KD10" i="20" s="1"/>
  <c r="KE61" i="2"/>
  <c r="LN50" i="2"/>
  <c r="LN38" i="2"/>
  <c r="KD154" i="2"/>
  <c r="KE151" i="2"/>
  <c r="JR92" i="2"/>
  <c r="JR95" i="2" s="1"/>
  <c r="JR18" i="20" s="1"/>
  <c r="JG31" i="2"/>
  <c r="JF34" i="2"/>
  <c r="JF9" i="20" s="1"/>
  <c r="JR80" i="2"/>
  <c r="JR68" i="2"/>
  <c r="KE31" i="2"/>
  <c r="KD34" i="2"/>
  <c r="KD9" i="20" s="1"/>
  <c r="LN154" i="2"/>
  <c r="LO151" i="2"/>
  <c r="LO31" i="2"/>
  <c r="LN34" i="2"/>
  <c r="LN9" i="20" s="1"/>
  <c r="KQ31" i="2"/>
  <c r="KP34" i="2"/>
  <c r="KP9" i="20" s="1"/>
  <c r="LZ64" i="2"/>
  <c r="LZ10" i="20" s="1"/>
  <c r="MA61" i="2"/>
  <c r="JF154" i="2"/>
  <c r="JG151" i="2"/>
  <c r="JF80" i="2"/>
  <c r="JF68" i="2"/>
  <c r="KQ91" i="2"/>
  <c r="KP94" i="2"/>
  <c r="KP11" i="20" s="1"/>
  <c r="JS31" i="2"/>
  <c r="JR34" i="2"/>
  <c r="JR9" i="20" s="1"/>
  <c r="JF32" i="2"/>
  <c r="JF35" i="2" s="1"/>
  <c r="JF16" i="20" s="1"/>
  <c r="JF94" i="2"/>
  <c r="JF11" i="20" s="1"/>
  <c r="JG91" i="2"/>
  <c r="LN152" i="2"/>
  <c r="LN155" i="2" s="1"/>
  <c r="KP32" i="2"/>
  <c r="KP35" i="2" s="1"/>
  <c r="KP16" i="20" s="1"/>
  <c r="C51" i="23" l="1"/>
  <c r="A22" i="24"/>
  <c r="G21" i="25"/>
  <c r="F21" i="25"/>
  <c r="E21" i="25"/>
  <c r="A22" i="25"/>
  <c r="J21" i="25"/>
  <c r="M21" i="25" s="1"/>
  <c r="I21" i="25"/>
  <c r="H21" i="25"/>
  <c r="A52" i="23"/>
  <c r="B53" i="23"/>
  <c r="C51" i="24"/>
  <c r="B52" i="25"/>
  <c r="A51" i="25"/>
  <c r="A52" i="24"/>
  <c r="B53" i="24"/>
  <c r="A24" i="23"/>
  <c r="LZ158" i="2"/>
  <c r="LZ20" i="20"/>
  <c r="LZ157" i="2"/>
  <c r="LZ13" i="20"/>
  <c r="KD157" i="2"/>
  <c r="KD159" i="2" s="1"/>
  <c r="KD13" i="20"/>
  <c r="LB157" i="2"/>
  <c r="LB159" i="2" s="1"/>
  <c r="LB13" i="20"/>
  <c r="KP158" i="2"/>
  <c r="KP20" i="20"/>
  <c r="LN158" i="2"/>
  <c r="LN20" i="20"/>
  <c r="JR157" i="2"/>
  <c r="JR159" i="2" s="1"/>
  <c r="JR13" i="20"/>
  <c r="KP157" i="2"/>
  <c r="KP13" i="20"/>
  <c r="JF157" i="2"/>
  <c r="JF159" i="2" s="1"/>
  <c r="JF13" i="20"/>
  <c r="LN157" i="2"/>
  <c r="LN159" i="2" s="1"/>
  <c r="LN13" i="20"/>
  <c r="LP151" i="2"/>
  <c r="LO154" i="2"/>
  <c r="LO152" i="2"/>
  <c r="LO155" i="2" s="1"/>
  <c r="MA94" i="2"/>
  <c r="MA11" i="20" s="1"/>
  <c r="MB91" i="2"/>
  <c r="MA92" i="2"/>
  <c r="MA95" i="2" s="1"/>
  <c r="MA18" i="20" s="1"/>
  <c r="JR105" i="2"/>
  <c r="JR114" i="2"/>
  <c r="JR25" i="20" s="1"/>
  <c r="JR109" i="2"/>
  <c r="JR97" i="2"/>
  <c r="JR54" i="2"/>
  <c r="JR23" i="20" s="1"/>
  <c r="JR45" i="2"/>
  <c r="JR37" i="2"/>
  <c r="JR39" i="2" s="1"/>
  <c r="JR49" i="2"/>
  <c r="JR52" i="2" s="1"/>
  <c r="JR55" i="2" s="1"/>
  <c r="JR30" i="20" s="1"/>
  <c r="KE154" i="2"/>
  <c r="KF151" i="2"/>
  <c r="KE152" i="2"/>
  <c r="KE155" i="2" s="1"/>
  <c r="KE64" i="2"/>
  <c r="KE10" i="20" s="1"/>
  <c r="KF61" i="2"/>
  <c r="KE62" i="2"/>
  <c r="KE65" i="2" s="1"/>
  <c r="KE17" i="20" s="1"/>
  <c r="JG64" i="2"/>
  <c r="JG10" i="20" s="1"/>
  <c r="JH61" i="2"/>
  <c r="JG62" i="2"/>
  <c r="JG65" i="2" s="1"/>
  <c r="JG17" i="20" s="1"/>
  <c r="LZ114" i="2"/>
  <c r="LZ25" i="20" s="1"/>
  <c r="LZ109" i="2"/>
  <c r="LZ105" i="2"/>
  <c r="LZ97" i="2"/>
  <c r="LO64" i="2"/>
  <c r="LO10" i="20" s="1"/>
  <c r="LP61" i="2"/>
  <c r="LO62" i="2"/>
  <c r="LO65" i="2" s="1"/>
  <c r="LO17" i="20" s="1"/>
  <c r="LC154" i="2"/>
  <c r="LD151" i="2"/>
  <c r="LC152" i="2"/>
  <c r="LC155" i="2" s="1"/>
  <c r="LB80" i="2"/>
  <c r="LB68" i="2"/>
  <c r="KP50" i="2"/>
  <c r="KP38" i="2"/>
  <c r="KQ94" i="2"/>
  <c r="KQ11" i="20" s="1"/>
  <c r="KR91" i="2"/>
  <c r="KQ92" i="2"/>
  <c r="KQ95" i="2" s="1"/>
  <c r="KQ18" i="20" s="1"/>
  <c r="MA64" i="2"/>
  <c r="MA10" i="20" s="1"/>
  <c r="MB61" i="2"/>
  <c r="MA62" i="2"/>
  <c r="MA65" i="2" s="1"/>
  <c r="MA17" i="20" s="1"/>
  <c r="KP54" i="2"/>
  <c r="KP23" i="20" s="1"/>
  <c r="KP49" i="2"/>
  <c r="KP45" i="2"/>
  <c r="KP37" i="2"/>
  <c r="JS64" i="2"/>
  <c r="JS10" i="20" s="1"/>
  <c r="JT61" i="2"/>
  <c r="JS62" i="2"/>
  <c r="JS65" i="2" s="1"/>
  <c r="JS17" i="20" s="1"/>
  <c r="LB110" i="2"/>
  <c r="LB98" i="2"/>
  <c r="KP75" i="2"/>
  <c r="KP84" i="2"/>
  <c r="KP24" i="20" s="1"/>
  <c r="KP79" i="2"/>
  <c r="KP82" i="2" s="1"/>
  <c r="KP85" i="2" s="1"/>
  <c r="KP31" i="20" s="1"/>
  <c r="KP67" i="2"/>
  <c r="KP69" i="2" s="1"/>
  <c r="LC94" i="2"/>
  <c r="LC11" i="20" s="1"/>
  <c r="LD91" i="2"/>
  <c r="LC92" i="2"/>
  <c r="LC95" i="2" s="1"/>
  <c r="LC18" i="20" s="1"/>
  <c r="LC64" i="2"/>
  <c r="LC10" i="20" s="1"/>
  <c r="LD61" i="2"/>
  <c r="LC62" i="2"/>
  <c r="LC65" i="2" s="1"/>
  <c r="LC17" i="20" s="1"/>
  <c r="KR151" i="2"/>
  <c r="KQ154" i="2"/>
  <c r="KQ152" i="2"/>
  <c r="KQ155" i="2" s="1"/>
  <c r="JF38" i="2"/>
  <c r="JF50" i="2"/>
  <c r="JR110" i="2"/>
  <c r="JR98" i="2"/>
  <c r="LN84" i="2"/>
  <c r="LN24" i="20" s="1"/>
  <c r="LN79" i="2"/>
  <c r="LN67" i="2"/>
  <c r="LN75" i="2"/>
  <c r="LD31" i="2"/>
  <c r="LC34" i="2"/>
  <c r="LC9" i="20" s="1"/>
  <c r="LC32" i="2"/>
  <c r="LC35" i="2" s="1"/>
  <c r="LC16" i="20" s="1"/>
  <c r="KD84" i="2"/>
  <c r="KD24" i="20" s="1"/>
  <c r="KD75" i="2"/>
  <c r="KD79" i="2"/>
  <c r="KD82" i="2" s="1"/>
  <c r="KD85" i="2" s="1"/>
  <c r="KD31" i="20" s="1"/>
  <c r="KD67" i="2"/>
  <c r="KD69" i="2" s="1"/>
  <c r="JF84" i="2"/>
  <c r="JF24" i="20" s="1"/>
  <c r="JF79" i="2"/>
  <c r="JF82" i="2" s="1"/>
  <c r="JF85" i="2" s="1"/>
  <c r="JF31" i="20" s="1"/>
  <c r="JF75" i="2"/>
  <c r="JF67" i="2"/>
  <c r="JF69" i="2" s="1"/>
  <c r="JT151" i="2"/>
  <c r="JS154" i="2"/>
  <c r="JS152" i="2"/>
  <c r="JS155" i="2" s="1"/>
  <c r="KP114" i="2"/>
  <c r="KP25" i="20" s="1"/>
  <c r="KP109" i="2"/>
  <c r="KP112" i="2" s="1"/>
  <c r="KP115" i="2" s="1"/>
  <c r="KP32" i="20" s="1"/>
  <c r="KP105" i="2"/>
  <c r="KP97" i="2"/>
  <c r="KP99" i="2" s="1"/>
  <c r="KF31" i="2"/>
  <c r="KE34" i="2"/>
  <c r="KE9" i="20" s="1"/>
  <c r="KE32" i="2"/>
  <c r="KE35" i="2" s="1"/>
  <c r="KE16" i="20" s="1"/>
  <c r="JR79" i="2"/>
  <c r="JR82" i="2" s="1"/>
  <c r="JR85" i="2" s="1"/>
  <c r="JR31" i="20" s="1"/>
  <c r="JR84" i="2"/>
  <c r="JR24" i="20" s="1"/>
  <c r="JR75" i="2"/>
  <c r="JR67" i="2"/>
  <c r="JR69" i="2" s="1"/>
  <c r="MA154" i="2"/>
  <c r="MB151" i="2"/>
  <c r="MA152" i="2"/>
  <c r="MA155" i="2" s="1"/>
  <c r="LZ84" i="2"/>
  <c r="LZ24" i="20" s="1"/>
  <c r="LZ79" i="2"/>
  <c r="LZ82" i="2" s="1"/>
  <c r="LZ85" i="2" s="1"/>
  <c r="LZ31" i="20" s="1"/>
  <c r="LZ75" i="2"/>
  <c r="LZ67" i="2"/>
  <c r="LZ69" i="2" s="1"/>
  <c r="KQ34" i="2"/>
  <c r="KQ9" i="20" s="1"/>
  <c r="KR31" i="2"/>
  <c r="KQ32" i="2"/>
  <c r="KQ35" i="2" s="1"/>
  <c r="KQ16" i="20" s="1"/>
  <c r="LZ110" i="2"/>
  <c r="LZ98" i="2"/>
  <c r="LZ38" i="2"/>
  <c r="LZ50" i="2"/>
  <c r="KQ64" i="2"/>
  <c r="KQ10" i="20" s="1"/>
  <c r="KR61" i="2"/>
  <c r="KQ62" i="2"/>
  <c r="KQ65" i="2" s="1"/>
  <c r="KQ17" i="20" s="1"/>
  <c r="LB114" i="2"/>
  <c r="LB25" i="20" s="1"/>
  <c r="LB109" i="2"/>
  <c r="LB105" i="2"/>
  <c r="LB97" i="2"/>
  <c r="LB84" i="2"/>
  <c r="LB24" i="20" s="1"/>
  <c r="LB75" i="2"/>
  <c r="LB79" i="2"/>
  <c r="LB67" i="2"/>
  <c r="LB69" i="2" s="1"/>
  <c r="LN114" i="2"/>
  <c r="LN25" i="20" s="1"/>
  <c r="LN109" i="2"/>
  <c r="LN112" i="2" s="1"/>
  <c r="LN115" i="2" s="1"/>
  <c r="LN32" i="20" s="1"/>
  <c r="LN105" i="2"/>
  <c r="LN97" i="2"/>
  <c r="LN99" i="2" s="1"/>
  <c r="JS94" i="2"/>
  <c r="JS11" i="20" s="1"/>
  <c r="JT91" i="2"/>
  <c r="JS92" i="2"/>
  <c r="JS95" i="2" s="1"/>
  <c r="JS18" i="20" s="1"/>
  <c r="JS34" i="2"/>
  <c r="JS9" i="20" s="1"/>
  <c r="JT31" i="2"/>
  <c r="JS32" i="2"/>
  <c r="JS35" i="2" s="1"/>
  <c r="JS16" i="20" s="1"/>
  <c r="JG154" i="2"/>
  <c r="JH151" i="2"/>
  <c r="JG152" i="2"/>
  <c r="JG155" i="2" s="1"/>
  <c r="KD54" i="2"/>
  <c r="KD23" i="20" s="1"/>
  <c r="KD49" i="2"/>
  <c r="KD52" i="2" s="1"/>
  <c r="KD55" i="2" s="1"/>
  <c r="KD30" i="20" s="1"/>
  <c r="KD45" i="2"/>
  <c r="KD37" i="2"/>
  <c r="KD39" i="2" s="1"/>
  <c r="LO94" i="2"/>
  <c r="LO11" i="20" s="1"/>
  <c r="LP91" i="2"/>
  <c r="LO92" i="2"/>
  <c r="LO95" i="2" s="1"/>
  <c r="LO18" i="20" s="1"/>
  <c r="JG94" i="2"/>
  <c r="JG11" i="20" s="1"/>
  <c r="JH91" i="2"/>
  <c r="JG92" i="2"/>
  <c r="JG95" i="2" s="1"/>
  <c r="JG18" i="20" s="1"/>
  <c r="LN45" i="2"/>
  <c r="LN37" i="2"/>
  <c r="LN39" i="2" s="1"/>
  <c r="LN49" i="2"/>
  <c r="LN52" i="2" s="1"/>
  <c r="LN55" i="2" s="1"/>
  <c r="LN30" i="20" s="1"/>
  <c r="LN54" i="2"/>
  <c r="LN23" i="20" s="1"/>
  <c r="JF54" i="2"/>
  <c r="JF23" i="20" s="1"/>
  <c r="JF49" i="2"/>
  <c r="JF45" i="2"/>
  <c r="JF37" i="2"/>
  <c r="KD110" i="2"/>
  <c r="KD98" i="2"/>
  <c r="LZ54" i="2"/>
  <c r="LZ23" i="20" s="1"/>
  <c r="LZ49" i="2"/>
  <c r="LZ45" i="2"/>
  <c r="LZ37" i="2"/>
  <c r="KE94" i="2"/>
  <c r="KE11" i="20" s="1"/>
  <c r="KF91" i="2"/>
  <c r="KE92" i="2"/>
  <c r="KE95" i="2" s="1"/>
  <c r="KE18" i="20" s="1"/>
  <c r="JF114" i="2"/>
  <c r="JF25" i="20" s="1"/>
  <c r="JF109" i="2"/>
  <c r="JF112" i="2" s="1"/>
  <c r="JF115" i="2" s="1"/>
  <c r="JF32" i="20" s="1"/>
  <c r="JF105" i="2"/>
  <c r="JF97" i="2"/>
  <c r="JF99" i="2" s="1"/>
  <c r="LO34" i="2"/>
  <c r="LO9" i="20" s="1"/>
  <c r="LP31" i="2"/>
  <c r="LO32" i="2"/>
  <c r="LO35" i="2" s="1"/>
  <c r="LO16" i="20" s="1"/>
  <c r="JH31" i="2"/>
  <c r="JG34" i="2"/>
  <c r="JG9" i="20" s="1"/>
  <c r="JG32" i="2"/>
  <c r="JG35" i="2" s="1"/>
  <c r="JG16" i="20" s="1"/>
  <c r="LN80" i="2"/>
  <c r="LN68" i="2"/>
  <c r="MB31" i="2"/>
  <c r="MA34" i="2"/>
  <c r="MA9" i="20" s="1"/>
  <c r="MA32" i="2"/>
  <c r="MA35" i="2" s="1"/>
  <c r="MA16" i="20" s="1"/>
  <c r="KD114" i="2"/>
  <c r="KD25" i="20" s="1"/>
  <c r="KD109" i="2"/>
  <c r="KD105" i="2"/>
  <c r="KD97" i="2"/>
  <c r="LB38" i="2"/>
  <c r="LB50" i="2"/>
  <c r="LB54" i="2"/>
  <c r="LB23" i="20" s="1"/>
  <c r="LB49" i="2"/>
  <c r="LB45" i="2"/>
  <c r="LB37" i="2"/>
  <c r="W196" i="2"/>
  <c r="LZ159" i="2" l="1"/>
  <c r="KP159" i="2"/>
  <c r="LB99" i="2"/>
  <c r="A25" i="23"/>
  <c r="B53" i="25"/>
  <c r="A52" i="25"/>
  <c r="B54" i="24"/>
  <c r="A53" i="24"/>
  <c r="A23" i="24"/>
  <c r="C52" i="24"/>
  <c r="B54" i="23"/>
  <c r="A53" i="23"/>
  <c r="C52" i="23"/>
  <c r="G22" i="25"/>
  <c r="F22" i="25"/>
  <c r="E22" i="25"/>
  <c r="A23" i="25"/>
  <c r="J22" i="25"/>
  <c r="M22" i="25" s="1"/>
  <c r="I22" i="25"/>
  <c r="H22" i="25"/>
  <c r="MA157" i="2"/>
  <c r="MA13" i="20"/>
  <c r="LO158" i="2"/>
  <c r="LO20" i="20"/>
  <c r="LO157" i="2"/>
  <c r="LO13" i="20"/>
  <c r="JG158" i="2"/>
  <c r="JG20" i="20"/>
  <c r="KQ158" i="2"/>
  <c r="KQ20" i="20"/>
  <c r="LC158" i="2"/>
  <c r="LC20" i="20"/>
  <c r="KE158" i="2"/>
  <c r="KE20" i="20"/>
  <c r="KQ157" i="2"/>
  <c r="KQ13" i="20"/>
  <c r="JG157" i="2"/>
  <c r="JG13" i="20"/>
  <c r="JS158" i="2"/>
  <c r="JS20" i="20"/>
  <c r="LC157" i="2"/>
  <c r="LC13" i="20"/>
  <c r="KE157" i="2"/>
  <c r="KE13" i="20"/>
  <c r="JS157" i="2"/>
  <c r="JS13" i="20"/>
  <c r="MA158" i="2"/>
  <c r="MA20" i="20"/>
  <c r="LZ99" i="2"/>
  <c r="LN69" i="2"/>
  <c r="KD112" i="2"/>
  <c r="KD115" i="2" s="1"/>
  <c r="KD32" i="20" s="1"/>
  <c r="LB112" i="2"/>
  <c r="LB115" i="2" s="1"/>
  <c r="LB32" i="20" s="1"/>
  <c r="JF52" i="2"/>
  <c r="JF55" i="2" s="1"/>
  <c r="JF30" i="20" s="1"/>
  <c r="LZ52" i="2"/>
  <c r="LZ55" i="2" s="1"/>
  <c r="LZ30" i="20" s="1"/>
  <c r="LN82" i="2"/>
  <c r="LN85" i="2" s="1"/>
  <c r="LN31" i="20" s="1"/>
  <c r="LB82" i="2"/>
  <c r="LB85" i="2" s="1"/>
  <c r="LB31" i="20" s="1"/>
  <c r="KP39" i="2"/>
  <c r="JF39" i="2"/>
  <c r="JR99" i="2"/>
  <c r="LB52" i="2"/>
  <c r="LB55" i="2" s="1"/>
  <c r="LB30" i="20" s="1"/>
  <c r="KE50" i="2"/>
  <c r="KE38" i="2"/>
  <c r="JT154" i="2"/>
  <c r="JU151" i="2"/>
  <c r="JT152" i="2"/>
  <c r="JT155" i="2" s="1"/>
  <c r="LC114" i="2"/>
  <c r="LC25" i="20" s="1"/>
  <c r="LC109" i="2"/>
  <c r="LC105" i="2"/>
  <c r="LC97" i="2"/>
  <c r="JT64" i="2"/>
  <c r="JT10" i="20" s="1"/>
  <c r="JU61" i="2"/>
  <c r="JT62" i="2"/>
  <c r="JT65" i="2" s="1"/>
  <c r="JT17" i="20" s="1"/>
  <c r="LD154" i="2"/>
  <c r="LE151" i="2"/>
  <c r="LD152" i="2"/>
  <c r="LD155" i="2" s="1"/>
  <c r="LO84" i="2"/>
  <c r="LO24" i="20" s="1"/>
  <c r="LO79" i="2"/>
  <c r="LO75" i="2"/>
  <c r="LO67" i="2"/>
  <c r="KE80" i="2"/>
  <c r="KE68" i="2"/>
  <c r="MA114" i="2"/>
  <c r="MA25" i="20" s="1"/>
  <c r="MA109" i="2"/>
  <c r="MA105" i="2"/>
  <c r="MA97" i="2"/>
  <c r="LZ39" i="2"/>
  <c r="JS54" i="2"/>
  <c r="JS23" i="20" s="1"/>
  <c r="JS49" i="2"/>
  <c r="JS45" i="2"/>
  <c r="JS37" i="2"/>
  <c r="KQ80" i="2"/>
  <c r="KQ68" i="2"/>
  <c r="KE54" i="2"/>
  <c r="KE23" i="20" s="1"/>
  <c r="KE45" i="2"/>
  <c r="KE49" i="2"/>
  <c r="KE37" i="2"/>
  <c r="LC50" i="2"/>
  <c r="LC38" i="2"/>
  <c r="JS84" i="2"/>
  <c r="JS24" i="20" s="1"/>
  <c r="JS79" i="2"/>
  <c r="JS75" i="2"/>
  <c r="JS67" i="2"/>
  <c r="MA80" i="2"/>
  <c r="MA68" i="2"/>
  <c r="KG61" i="2"/>
  <c r="KF64" i="2"/>
  <c r="KF10" i="20" s="1"/>
  <c r="KF62" i="2"/>
  <c r="KF65" i="2" s="1"/>
  <c r="KF17" i="20" s="1"/>
  <c r="JS105" i="2"/>
  <c r="JS114" i="2"/>
  <c r="JS25" i="20" s="1"/>
  <c r="JS109" i="2"/>
  <c r="JS97" i="2"/>
  <c r="LB39" i="2"/>
  <c r="MA50" i="2"/>
  <c r="MA38" i="2"/>
  <c r="JG50" i="2"/>
  <c r="JG38" i="2"/>
  <c r="JG110" i="2"/>
  <c r="JG98" i="2"/>
  <c r="KR64" i="2"/>
  <c r="KR10" i="20" s="1"/>
  <c r="KS61" i="2"/>
  <c r="KR62" i="2"/>
  <c r="KR65" i="2" s="1"/>
  <c r="KR17" i="20" s="1"/>
  <c r="KF34" i="2"/>
  <c r="KF9" i="20" s="1"/>
  <c r="KG31" i="2"/>
  <c r="KF32" i="2"/>
  <c r="KF35" i="2" s="1"/>
  <c r="KF16" i="20" s="1"/>
  <c r="LC54" i="2"/>
  <c r="LC23" i="20" s="1"/>
  <c r="LC49" i="2"/>
  <c r="LC37" i="2"/>
  <c r="LC45" i="2"/>
  <c r="MC61" i="2"/>
  <c r="MB64" i="2"/>
  <c r="MB10" i="20" s="1"/>
  <c r="MB62" i="2"/>
  <c r="MB65" i="2" s="1"/>
  <c r="MB17" i="20" s="1"/>
  <c r="KE84" i="2"/>
  <c r="KE24" i="20" s="1"/>
  <c r="KE79" i="2"/>
  <c r="KE75" i="2"/>
  <c r="KE67" i="2"/>
  <c r="LO54" i="2"/>
  <c r="LO23" i="20" s="1"/>
  <c r="LO49" i="2"/>
  <c r="LO45" i="2"/>
  <c r="LO37" i="2"/>
  <c r="KG91" i="2"/>
  <c r="KF94" i="2"/>
  <c r="KF11" i="20" s="1"/>
  <c r="KF92" i="2"/>
  <c r="KF95" i="2" s="1"/>
  <c r="KF18" i="20" s="1"/>
  <c r="KE114" i="2"/>
  <c r="KE25" i="20" s="1"/>
  <c r="KE109" i="2"/>
  <c r="KE105" i="2"/>
  <c r="KE97" i="2"/>
  <c r="MA37" i="2"/>
  <c r="MA49" i="2"/>
  <c r="MA54" i="2"/>
  <c r="MA23" i="20" s="1"/>
  <c r="MA45" i="2"/>
  <c r="JG54" i="2"/>
  <c r="JG23" i="20" s="1"/>
  <c r="JG37" i="2"/>
  <c r="JG49" i="2"/>
  <c r="JG45" i="2"/>
  <c r="JI91" i="2"/>
  <c r="JH94" i="2"/>
  <c r="JH11" i="20" s="1"/>
  <c r="JH92" i="2"/>
  <c r="JH95" i="2" s="1"/>
  <c r="JH18" i="20" s="1"/>
  <c r="KQ84" i="2"/>
  <c r="KQ24" i="20" s="1"/>
  <c r="KQ79" i="2"/>
  <c r="KQ75" i="2"/>
  <c r="KQ67" i="2"/>
  <c r="KQ38" i="2"/>
  <c r="KQ50" i="2"/>
  <c r="LD34" i="2"/>
  <c r="LD9" i="20" s="1"/>
  <c r="LE31" i="2"/>
  <c r="LD32" i="2"/>
  <c r="LD35" i="2" s="1"/>
  <c r="LD16" i="20" s="1"/>
  <c r="MA84" i="2"/>
  <c r="MA24" i="20" s="1"/>
  <c r="MA79" i="2"/>
  <c r="MA75" i="2"/>
  <c r="MA67" i="2"/>
  <c r="LZ112" i="2"/>
  <c r="LZ115" i="2" s="1"/>
  <c r="LZ32" i="20" s="1"/>
  <c r="JR112" i="2"/>
  <c r="JR115" i="2" s="1"/>
  <c r="JR32" i="20" s="1"/>
  <c r="LP154" i="2"/>
  <c r="LQ151" i="2"/>
  <c r="LP152" i="2"/>
  <c r="LP155" i="2" s="1"/>
  <c r="MB34" i="2"/>
  <c r="MB9" i="20" s="1"/>
  <c r="MC31" i="2"/>
  <c r="MB32" i="2"/>
  <c r="MB35" i="2" s="1"/>
  <c r="MB16" i="20" s="1"/>
  <c r="JH34" i="2"/>
  <c r="JH9" i="20" s="1"/>
  <c r="JI31" i="2"/>
  <c r="JH32" i="2"/>
  <c r="JH35" i="2" s="1"/>
  <c r="JH16" i="20" s="1"/>
  <c r="JG114" i="2"/>
  <c r="JG25" i="20" s="1"/>
  <c r="JG109" i="2"/>
  <c r="JG105" i="2"/>
  <c r="JG97" i="2"/>
  <c r="KS31" i="2"/>
  <c r="KR34" i="2"/>
  <c r="KR9" i="20" s="1"/>
  <c r="KR32" i="2"/>
  <c r="KR35" i="2" s="1"/>
  <c r="KR16" i="20" s="1"/>
  <c r="KR154" i="2"/>
  <c r="KS151" i="2"/>
  <c r="KR152" i="2"/>
  <c r="KR155" i="2" s="1"/>
  <c r="KQ110" i="2"/>
  <c r="KQ98" i="2"/>
  <c r="KF154" i="2"/>
  <c r="KG151" i="2"/>
  <c r="KF152" i="2"/>
  <c r="KF155" i="2" s="1"/>
  <c r="JS50" i="2"/>
  <c r="JS38" i="2"/>
  <c r="LO38" i="2"/>
  <c r="LO50" i="2"/>
  <c r="LO110" i="2"/>
  <c r="LO98" i="2"/>
  <c r="JI151" i="2"/>
  <c r="JH154" i="2"/>
  <c r="JH152" i="2"/>
  <c r="JH155" i="2" s="1"/>
  <c r="JS110" i="2"/>
  <c r="JS98" i="2"/>
  <c r="KQ54" i="2"/>
  <c r="KQ23" i="20" s="1"/>
  <c r="KQ49" i="2"/>
  <c r="KQ45" i="2"/>
  <c r="KQ37" i="2"/>
  <c r="LC80" i="2"/>
  <c r="LC68" i="2"/>
  <c r="KS91" i="2"/>
  <c r="KR94" i="2"/>
  <c r="KR11" i="20" s="1"/>
  <c r="KR92" i="2"/>
  <c r="KR95" i="2" s="1"/>
  <c r="KR18" i="20" s="1"/>
  <c r="JG80" i="2"/>
  <c r="JG68" i="2"/>
  <c r="LO114" i="2"/>
  <c r="LO25" i="20" s="1"/>
  <c r="LO105" i="2"/>
  <c r="LO97" i="2"/>
  <c r="LO109" i="2"/>
  <c r="JU31" i="2"/>
  <c r="JT34" i="2"/>
  <c r="JT9" i="20" s="1"/>
  <c r="JT32" i="2"/>
  <c r="JT35" i="2" s="1"/>
  <c r="JT16" i="20" s="1"/>
  <c r="KD99" i="2"/>
  <c r="LP34" i="2"/>
  <c r="LP9" i="20" s="1"/>
  <c r="LQ31" i="2"/>
  <c r="LP32" i="2"/>
  <c r="LP35" i="2" s="1"/>
  <c r="LP16" i="20" s="1"/>
  <c r="KE110" i="2"/>
  <c r="KE98" i="2"/>
  <c r="LP94" i="2"/>
  <c r="LP11" i="20" s="1"/>
  <c r="LQ91" i="2"/>
  <c r="LP92" i="2"/>
  <c r="LP95" i="2" s="1"/>
  <c r="LP18" i="20" s="1"/>
  <c r="JT94" i="2"/>
  <c r="JT11" i="20" s="1"/>
  <c r="JU91" i="2"/>
  <c r="JT92" i="2"/>
  <c r="JT95" i="2" s="1"/>
  <c r="JT18" i="20" s="1"/>
  <c r="MC151" i="2"/>
  <c r="MB154" i="2"/>
  <c r="MB152" i="2"/>
  <c r="MB155" i="2" s="1"/>
  <c r="LD64" i="2"/>
  <c r="LD10" i="20" s="1"/>
  <c r="LE61" i="2"/>
  <c r="LD62" i="2"/>
  <c r="LD65" i="2" s="1"/>
  <c r="LD17" i="20" s="1"/>
  <c r="LC110" i="2"/>
  <c r="LC98" i="2"/>
  <c r="KQ114" i="2"/>
  <c r="KQ25" i="20" s="1"/>
  <c r="KQ109" i="2"/>
  <c r="KQ97" i="2"/>
  <c r="KQ105" i="2"/>
  <c r="LO80" i="2"/>
  <c r="LO68" i="2"/>
  <c r="JH64" i="2"/>
  <c r="JH10" i="20" s="1"/>
  <c r="JI61" i="2"/>
  <c r="JH62" i="2"/>
  <c r="JH65" i="2" s="1"/>
  <c r="JH17" i="20" s="1"/>
  <c r="MA110" i="2"/>
  <c r="MA98" i="2"/>
  <c r="LC84" i="2"/>
  <c r="LC24" i="20" s="1"/>
  <c r="LC79" i="2"/>
  <c r="LC75" i="2"/>
  <c r="LC67" i="2"/>
  <c r="LE91" i="2"/>
  <c r="LD94" i="2"/>
  <c r="LD11" i="20" s="1"/>
  <c r="LD92" i="2"/>
  <c r="LD95" i="2" s="1"/>
  <c r="LD18" i="20" s="1"/>
  <c r="JS80" i="2"/>
  <c r="JS68" i="2"/>
  <c r="KP52" i="2"/>
  <c r="KP55" i="2" s="1"/>
  <c r="KP30" i="20" s="1"/>
  <c r="LP64" i="2"/>
  <c r="LP10" i="20" s="1"/>
  <c r="LQ61" i="2"/>
  <c r="LP62" i="2"/>
  <c r="LP65" i="2" s="1"/>
  <c r="LP17" i="20" s="1"/>
  <c r="JG79" i="2"/>
  <c r="JG75" i="2"/>
  <c r="JG84" i="2"/>
  <c r="JG24" i="20" s="1"/>
  <c r="JG67" i="2"/>
  <c r="MC91" i="2"/>
  <c r="MB94" i="2"/>
  <c r="MB11" i="20" s="1"/>
  <c r="MB92" i="2"/>
  <c r="MB95" i="2" s="1"/>
  <c r="MB18" i="20" s="1"/>
  <c r="KQ159" i="2" l="1"/>
  <c r="KE159" i="2"/>
  <c r="LC159" i="2"/>
  <c r="JS159" i="2"/>
  <c r="JG112" i="2"/>
  <c r="JG115" i="2" s="1"/>
  <c r="JG32" i="20" s="1"/>
  <c r="A53" i="25"/>
  <c r="B54" i="25"/>
  <c r="C53" i="23"/>
  <c r="A26" i="23"/>
  <c r="JG159" i="2"/>
  <c r="A54" i="23"/>
  <c r="B55" i="23"/>
  <c r="A24" i="24"/>
  <c r="G23" i="25"/>
  <c r="F23" i="25"/>
  <c r="E23" i="25"/>
  <c r="A24" i="25"/>
  <c r="J23" i="25"/>
  <c r="M23" i="25" s="1"/>
  <c r="H23" i="25"/>
  <c r="I23" i="25"/>
  <c r="C53" i="24"/>
  <c r="MA159" i="2"/>
  <c r="A54" i="24"/>
  <c r="B55" i="24"/>
  <c r="LO159" i="2"/>
  <c r="JH158" i="2"/>
  <c r="JH20" i="20"/>
  <c r="KR157" i="2"/>
  <c r="KR13" i="20"/>
  <c r="LP157" i="2"/>
  <c r="LP13" i="20"/>
  <c r="JH157" i="2"/>
  <c r="JH13" i="20"/>
  <c r="KF158" i="2"/>
  <c r="KF20" i="20"/>
  <c r="LD158" i="2"/>
  <c r="LD20" i="20"/>
  <c r="KF157" i="2"/>
  <c r="KF13" i="20"/>
  <c r="MB158" i="2"/>
  <c r="MB20" i="20"/>
  <c r="LD157" i="2"/>
  <c r="LD13" i="20"/>
  <c r="JT158" i="2"/>
  <c r="JT20" i="20"/>
  <c r="MB157" i="2"/>
  <c r="MB13" i="20"/>
  <c r="KR158" i="2"/>
  <c r="KR20" i="20"/>
  <c r="LP158" i="2"/>
  <c r="LP20" i="20"/>
  <c r="JT157" i="2"/>
  <c r="JT13" i="20"/>
  <c r="LO99" i="2"/>
  <c r="MA99" i="2"/>
  <c r="LC99" i="2"/>
  <c r="MA69" i="2"/>
  <c r="LC69" i="2"/>
  <c r="LO69" i="2"/>
  <c r="KQ82" i="2"/>
  <c r="KQ85" i="2" s="1"/>
  <c r="KQ31" i="20" s="1"/>
  <c r="JG99" i="2"/>
  <c r="MA82" i="2"/>
  <c r="MA85" i="2" s="1"/>
  <c r="MA31" i="20" s="1"/>
  <c r="KE99" i="2"/>
  <c r="LC82" i="2"/>
  <c r="LC85" i="2" s="1"/>
  <c r="LC31" i="20" s="1"/>
  <c r="JS82" i="2"/>
  <c r="JS85" i="2" s="1"/>
  <c r="JS31" i="20" s="1"/>
  <c r="MA52" i="2"/>
  <c r="MA55" i="2" s="1"/>
  <c r="MA30" i="20" s="1"/>
  <c r="LC39" i="2"/>
  <c r="MA39" i="2"/>
  <c r="KE52" i="2"/>
  <c r="KE55" i="2" s="1"/>
  <c r="KE30" i="20" s="1"/>
  <c r="LO52" i="2"/>
  <c r="LO55" i="2" s="1"/>
  <c r="LO30" i="20" s="1"/>
  <c r="JS39" i="2"/>
  <c r="LO82" i="2"/>
  <c r="LO85" i="2" s="1"/>
  <c r="LO31" i="20" s="1"/>
  <c r="KE39" i="2"/>
  <c r="LC112" i="2"/>
  <c r="LC115" i="2" s="1"/>
  <c r="LC32" i="20" s="1"/>
  <c r="JS112" i="2"/>
  <c r="JS115" i="2" s="1"/>
  <c r="JS32" i="20" s="1"/>
  <c r="JS69" i="2"/>
  <c r="JG82" i="2"/>
  <c r="JG85" i="2" s="1"/>
  <c r="JG31" i="20" s="1"/>
  <c r="KQ112" i="2"/>
  <c r="KQ115" i="2" s="1"/>
  <c r="KQ32" i="20" s="1"/>
  <c r="KR114" i="2"/>
  <c r="KR25" i="20" s="1"/>
  <c r="KR109" i="2"/>
  <c r="KR105" i="2"/>
  <c r="KR97" i="2"/>
  <c r="JH54" i="2"/>
  <c r="JH23" i="20" s="1"/>
  <c r="JH49" i="2"/>
  <c r="JH45" i="2"/>
  <c r="JH37" i="2"/>
  <c r="LD84" i="2"/>
  <c r="LD24" i="20" s="1"/>
  <c r="LD79" i="2"/>
  <c r="LD75" i="2"/>
  <c r="LD67" i="2"/>
  <c r="JU94" i="2"/>
  <c r="JU11" i="20" s="1"/>
  <c r="JV91" i="2"/>
  <c r="JU92" i="2"/>
  <c r="JU95" i="2" s="1"/>
  <c r="JU18" i="20" s="1"/>
  <c r="JV31" i="2"/>
  <c r="JU34" i="2"/>
  <c r="JU9" i="20" s="1"/>
  <c r="JU32" i="2"/>
  <c r="JU35" i="2" s="1"/>
  <c r="JU16" i="20" s="1"/>
  <c r="JH50" i="2"/>
  <c r="JH38" i="2"/>
  <c r="JH110" i="2"/>
  <c r="JH98" i="2"/>
  <c r="LO39" i="2"/>
  <c r="KE82" i="2"/>
  <c r="KE85" i="2" s="1"/>
  <c r="KE31" i="20" s="1"/>
  <c r="KH31" i="2"/>
  <c r="KG34" i="2"/>
  <c r="KG9" i="20" s="1"/>
  <c r="KG32" i="2"/>
  <c r="KG35" i="2" s="1"/>
  <c r="KG16" i="20" s="1"/>
  <c r="MA112" i="2"/>
  <c r="MA115" i="2" s="1"/>
  <c r="MA32" i="20" s="1"/>
  <c r="LD110" i="2"/>
  <c r="LD98" i="2"/>
  <c r="KQ99" i="2"/>
  <c r="JT114" i="2"/>
  <c r="JT25" i="20" s="1"/>
  <c r="JT109" i="2"/>
  <c r="JT105" i="2"/>
  <c r="JT97" i="2"/>
  <c r="LO112" i="2"/>
  <c r="LO115" i="2" s="1"/>
  <c r="LO32" i="20" s="1"/>
  <c r="KR110" i="2"/>
  <c r="KR98" i="2"/>
  <c r="KQ39" i="2"/>
  <c r="JJ31" i="2"/>
  <c r="JI34" i="2"/>
  <c r="JI9" i="20" s="1"/>
  <c r="JI32" i="2"/>
  <c r="JI35" i="2" s="1"/>
  <c r="JI16" i="20" s="1"/>
  <c r="LQ154" i="2"/>
  <c r="LR151" i="2"/>
  <c r="LQ152" i="2"/>
  <c r="LQ155" i="2" s="1"/>
  <c r="JH114" i="2"/>
  <c r="JH25" i="20" s="1"/>
  <c r="JH109" i="2"/>
  <c r="JH105" i="2"/>
  <c r="JH97" i="2"/>
  <c r="KF54" i="2"/>
  <c r="KF23" i="20" s="1"/>
  <c r="KF49" i="2"/>
  <c r="KF45" i="2"/>
  <c r="KF37" i="2"/>
  <c r="LF151" i="2"/>
  <c r="LE154" i="2"/>
  <c r="LE152" i="2"/>
  <c r="LE155" i="2" s="1"/>
  <c r="MB80" i="2"/>
  <c r="MB68" i="2"/>
  <c r="LP80" i="2"/>
  <c r="LP68" i="2"/>
  <c r="LF91" i="2"/>
  <c r="LE94" i="2"/>
  <c r="LE11" i="20" s="1"/>
  <c r="LE92" i="2"/>
  <c r="LE95" i="2" s="1"/>
  <c r="LE18" i="20" s="1"/>
  <c r="JH80" i="2"/>
  <c r="JH68" i="2"/>
  <c r="LQ94" i="2"/>
  <c r="LQ11" i="20" s="1"/>
  <c r="LR91" i="2"/>
  <c r="LQ92" i="2"/>
  <c r="LQ95" i="2" s="1"/>
  <c r="LQ18" i="20" s="1"/>
  <c r="LR31" i="2"/>
  <c r="LQ34" i="2"/>
  <c r="LQ9" i="20" s="1"/>
  <c r="LQ32" i="2"/>
  <c r="LQ35" i="2" s="1"/>
  <c r="LQ16" i="20" s="1"/>
  <c r="KS94" i="2"/>
  <c r="KS11" i="20" s="1"/>
  <c r="KT91" i="2"/>
  <c r="KS92" i="2"/>
  <c r="KS95" i="2" s="1"/>
  <c r="KS18" i="20" s="1"/>
  <c r="KQ52" i="2"/>
  <c r="KQ55" i="2" s="1"/>
  <c r="KQ30" i="20" s="1"/>
  <c r="KR50" i="2"/>
  <c r="KR38" i="2"/>
  <c r="MB38" i="2"/>
  <c r="MB50" i="2"/>
  <c r="KF80" i="2"/>
  <c r="KF68" i="2"/>
  <c r="MB110" i="2"/>
  <c r="MB98" i="2"/>
  <c r="LQ64" i="2"/>
  <c r="LQ10" i="20" s="1"/>
  <c r="LR61" i="2"/>
  <c r="LQ62" i="2"/>
  <c r="LQ65" i="2" s="1"/>
  <c r="LQ17" i="20" s="1"/>
  <c r="JI64" i="2"/>
  <c r="JI10" i="20" s="1"/>
  <c r="JJ61" i="2"/>
  <c r="JI62" i="2"/>
  <c r="JI65" i="2" s="1"/>
  <c r="JI17" i="20" s="1"/>
  <c r="LP114" i="2"/>
  <c r="LP25" i="20" s="1"/>
  <c r="LP109" i="2"/>
  <c r="LP105" i="2"/>
  <c r="LP97" i="2"/>
  <c r="LP54" i="2"/>
  <c r="LP23" i="20" s="1"/>
  <c r="LP49" i="2"/>
  <c r="LP45" i="2"/>
  <c r="LP37" i="2"/>
  <c r="JI154" i="2"/>
  <c r="JJ151" i="2"/>
  <c r="JI152" i="2"/>
  <c r="JI155" i="2" s="1"/>
  <c r="KR49" i="2"/>
  <c r="KR45" i="2"/>
  <c r="KR54" i="2"/>
  <c r="KR23" i="20" s="1"/>
  <c r="KR37" i="2"/>
  <c r="MC34" i="2"/>
  <c r="MC9" i="20" s="1"/>
  <c r="MD31" i="2"/>
  <c r="MC32" i="2"/>
  <c r="MC35" i="2" s="1"/>
  <c r="MC16" i="20" s="1"/>
  <c r="LD50" i="2"/>
  <c r="LD38" i="2"/>
  <c r="KQ69" i="2"/>
  <c r="JG52" i="2"/>
  <c r="JG55" i="2" s="1"/>
  <c r="JG30" i="20" s="1"/>
  <c r="MD61" i="2"/>
  <c r="MC64" i="2"/>
  <c r="MC10" i="20" s="1"/>
  <c r="MC62" i="2"/>
  <c r="MC65" i="2" s="1"/>
  <c r="MC17" i="20" s="1"/>
  <c r="KR80" i="2"/>
  <c r="KR68" i="2"/>
  <c r="KF84" i="2"/>
  <c r="KF24" i="20" s="1"/>
  <c r="KF79" i="2"/>
  <c r="KF75" i="2"/>
  <c r="KF67" i="2"/>
  <c r="JS52" i="2"/>
  <c r="JS55" i="2" s="1"/>
  <c r="JS30" i="20" s="1"/>
  <c r="JU64" i="2"/>
  <c r="JU10" i="20" s="1"/>
  <c r="JV61" i="2"/>
  <c r="JU62" i="2"/>
  <c r="JU65" i="2" s="1"/>
  <c r="JU17" i="20" s="1"/>
  <c r="MB84" i="2"/>
  <c r="MB24" i="20" s="1"/>
  <c r="MB79" i="2"/>
  <c r="MB75" i="2"/>
  <c r="MB67" i="2"/>
  <c r="JT80" i="2"/>
  <c r="JT68" i="2"/>
  <c r="MB114" i="2"/>
  <c r="MB25" i="20" s="1"/>
  <c r="MB109" i="2"/>
  <c r="MB105" i="2"/>
  <c r="MB97" i="2"/>
  <c r="LP84" i="2"/>
  <c r="LP24" i="20" s="1"/>
  <c r="LP79" i="2"/>
  <c r="LP75" i="2"/>
  <c r="LP67" i="2"/>
  <c r="JH79" i="2"/>
  <c r="JH75" i="2"/>
  <c r="JH84" i="2"/>
  <c r="JH24" i="20" s="1"/>
  <c r="JH67" i="2"/>
  <c r="KT31" i="2"/>
  <c r="KS34" i="2"/>
  <c r="KS9" i="20" s="1"/>
  <c r="KS32" i="2"/>
  <c r="KS35" i="2" s="1"/>
  <c r="KS16" i="20" s="1"/>
  <c r="MB54" i="2"/>
  <c r="MB23" i="20" s="1"/>
  <c r="MB49" i="2"/>
  <c r="MB45" i="2"/>
  <c r="MB37" i="2"/>
  <c r="LF31" i="2"/>
  <c r="LE34" i="2"/>
  <c r="LE9" i="20" s="1"/>
  <c r="LE32" i="2"/>
  <c r="LE35" i="2" s="1"/>
  <c r="LE16" i="20" s="1"/>
  <c r="JG39" i="2"/>
  <c r="KF110" i="2"/>
  <c r="KF98" i="2"/>
  <c r="LC52" i="2"/>
  <c r="LC55" i="2" s="1"/>
  <c r="LC30" i="20" s="1"/>
  <c r="KS64" i="2"/>
  <c r="KS10" i="20" s="1"/>
  <c r="KT61" i="2"/>
  <c r="KS62" i="2"/>
  <c r="KS65" i="2" s="1"/>
  <c r="KS17" i="20" s="1"/>
  <c r="KH61" i="2"/>
  <c r="KG64" i="2"/>
  <c r="KG10" i="20" s="1"/>
  <c r="KG62" i="2"/>
  <c r="KG65" i="2" s="1"/>
  <c r="KG17" i="20" s="1"/>
  <c r="JT84" i="2"/>
  <c r="JT24" i="20" s="1"/>
  <c r="JT75" i="2"/>
  <c r="JT79" i="2"/>
  <c r="JT67" i="2"/>
  <c r="JU154" i="2"/>
  <c r="JV151" i="2"/>
  <c r="JU152" i="2"/>
  <c r="JU155" i="2" s="1"/>
  <c r="LD114" i="2"/>
  <c r="LD25" i="20" s="1"/>
  <c r="LD109" i="2"/>
  <c r="LD105" i="2"/>
  <c r="LD97" i="2"/>
  <c r="LD80" i="2"/>
  <c r="LD68" i="2"/>
  <c r="LD54" i="2"/>
  <c r="LD23" i="20" s="1"/>
  <c r="LD49" i="2"/>
  <c r="LD45" i="2"/>
  <c r="LD37" i="2"/>
  <c r="LP50" i="2"/>
  <c r="LP38" i="2"/>
  <c r="JJ91" i="2"/>
  <c r="JI94" i="2"/>
  <c r="JI11" i="20" s="1"/>
  <c r="JI92" i="2"/>
  <c r="JI95" i="2" s="1"/>
  <c r="JI18" i="20" s="1"/>
  <c r="MD91" i="2"/>
  <c r="MC94" i="2"/>
  <c r="MC11" i="20" s="1"/>
  <c r="MC92" i="2"/>
  <c r="MC95" i="2" s="1"/>
  <c r="MC18" i="20" s="1"/>
  <c r="MC154" i="2"/>
  <c r="MD151" i="2"/>
  <c r="MC152" i="2"/>
  <c r="MC155" i="2" s="1"/>
  <c r="JT50" i="2"/>
  <c r="JT38" i="2"/>
  <c r="KH151" i="2"/>
  <c r="KG154" i="2"/>
  <c r="KG152" i="2"/>
  <c r="KG155" i="2" s="1"/>
  <c r="KF114" i="2"/>
  <c r="KF25" i="20" s="1"/>
  <c r="KF109" i="2"/>
  <c r="KF105" i="2"/>
  <c r="KF97" i="2"/>
  <c r="KE69" i="2"/>
  <c r="KR84" i="2"/>
  <c r="KR24" i="20" s="1"/>
  <c r="KR79" i="2"/>
  <c r="KR75" i="2"/>
  <c r="KR67" i="2"/>
  <c r="JG69" i="2"/>
  <c r="LE64" i="2"/>
  <c r="LE10" i="20" s="1"/>
  <c r="LF61" i="2"/>
  <c r="LE62" i="2"/>
  <c r="LE65" i="2" s="1"/>
  <c r="LE17" i="20" s="1"/>
  <c r="JT110" i="2"/>
  <c r="JT98" i="2"/>
  <c r="JT49" i="2"/>
  <c r="JT45" i="2"/>
  <c r="JT54" i="2"/>
  <c r="JT23" i="20" s="1"/>
  <c r="JT37" i="2"/>
  <c r="KH91" i="2"/>
  <c r="KG94" i="2"/>
  <c r="KG11" i="20" s="1"/>
  <c r="KG92" i="2"/>
  <c r="KG95" i="2" s="1"/>
  <c r="KG18" i="20" s="1"/>
  <c r="KF50" i="2"/>
  <c r="KF38" i="2"/>
  <c r="JS99" i="2"/>
  <c r="LP110" i="2"/>
  <c r="LP98" i="2"/>
  <c r="KS154" i="2"/>
  <c r="KT151" i="2"/>
  <c r="KS152" i="2"/>
  <c r="KS155" i="2" s="1"/>
  <c r="KE112" i="2"/>
  <c r="KE115" i="2" s="1"/>
  <c r="KE32" i="20" s="1"/>
  <c r="JT159" i="2" l="1"/>
  <c r="JH159" i="2"/>
  <c r="JT69" i="2"/>
  <c r="LD159" i="2"/>
  <c r="KF159" i="2"/>
  <c r="LP159" i="2"/>
  <c r="KR159" i="2"/>
  <c r="A25" i="24"/>
  <c r="A55" i="23"/>
  <c r="B56" i="23"/>
  <c r="B55" i="25"/>
  <c r="A54" i="25"/>
  <c r="A27" i="23"/>
  <c r="B56" i="24"/>
  <c r="A55" i="24"/>
  <c r="C54" i="24"/>
  <c r="G24" i="25"/>
  <c r="F24" i="25"/>
  <c r="E24" i="25"/>
  <c r="A25" i="25"/>
  <c r="J24" i="25"/>
  <c r="M24" i="25" s="1"/>
  <c r="I24" i="25"/>
  <c r="H24" i="25"/>
  <c r="C54" i="23"/>
  <c r="JU158" i="2"/>
  <c r="JU20" i="20"/>
  <c r="KS157" i="2"/>
  <c r="KS13" i="20"/>
  <c r="MB69" i="2"/>
  <c r="JU157" i="2"/>
  <c r="JU13" i="20"/>
  <c r="LE158" i="2"/>
  <c r="LE20" i="20"/>
  <c r="LE157" i="2"/>
  <c r="LE13" i="20"/>
  <c r="MC158" i="2"/>
  <c r="MC20" i="20"/>
  <c r="JI158" i="2"/>
  <c r="JI20" i="20"/>
  <c r="MC157" i="2"/>
  <c r="MC13" i="20"/>
  <c r="LQ158" i="2"/>
  <c r="LQ20" i="20"/>
  <c r="MB159" i="2"/>
  <c r="KG158" i="2"/>
  <c r="KG20" i="20"/>
  <c r="JI157" i="2"/>
  <c r="JI13" i="20"/>
  <c r="LQ157" i="2"/>
  <c r="LQ13" i="20"/>
  <c r="KS158" i="2"/>
  <c r="KS20" i="20"/>
  <c r="KG157" i="2"/>
  <c r="KG159" i="2" s="1"/>
  <c r="KG13" i="20"/>
  <c r="LD99" i="2"/>
  <c r="LP99" i="2"/>
  <c r="MB99" i="2"/>
  <c r="LP69" i="2"/>
  <c r="LD69" i="2"/>
  <c r="LD112" i="2"/>
  <c r="LD115" i="2" s="1"/>
  <c r="LD32" i="20" s="1"/>
  <c r="LP82" i="2"/>
  <c r="LP85" i="2" s="1"/>
  <c r="LP31" i="20" s="1"/>
  <c r="JT82" i="2"/>
  <c r="JT85" i="2" s="1"/>
  <c r="JT31" i="20" s="1"/>
  <c r="KR69" i="2"/>
  <c r="JH69" i="2"/>
  <c r="LD52" i="2"/>
  <c r="LD55" i="2" s="1"/>
  <c r="LD30" i="20" s="1"/>
  <c r="KF99" i="2"/>
  <c r="KR99" i="2"/>
  <c r="KF69" i="2"/>
  <c r="JH52" i="2"/>
  <c r="JH55" i="2" s="1"/>
  <c r="JH30" i="20" s="1"/>
  <c r="JT39" i="2"/>
  <c r="KR52" i="2"/>
  <c r="KR55" i="2" s="1"/>
  <c r="KR30" i="20" s="1"/>
  <c r="JH82" i="2"/>
  <c r="JH85" i="2" s="1"/>
  <c r="JH31" i="20" s="1"/>
  <c r="JT112" i="2"/>
  <c r="JT115" i="2" s="1"/>
  <c r="JT32" i="20" s="1"/>
  <c r="KR82" i="2"/>
  <c r="KR85" i="2" s="1"/>
  <c r="KR31" i="20" s="1"/>
  <c r="MB52" i="2"/>
  <c r="MB55" i="2" s="1"/>
  <c r="MB30" i="20" s="1"/>
  <c r="MB82" i="2"/>
  <c r="MB85" i="2" s="1"/>
  <c r="MB31" i="20" s="1"/>
  <c r="KR39" i="2"/>
  <c r="ME61" i="2"/>
  <c r="MD64" i="2"/>
  <c r="MD10" i="20" s="1"/>
  <c r="MD62" i="2"/>
  <c r="MD65" i="2" s="1"/>
  <c r="MD17" i="20" s="1"/>
  <c r="LP39" i="2"/>
  <c r="KS50" i="2"/>
  <c r="KS38" i="2"/>
  <c r="JU80" i="2"/>
  <c r="JU68" i="2"/>
  <c r="LQ110" i="2"/>
  <c r="LQ98" i="2"/>
  <c r="JI50" i="2"/>
  <c r="JI38" i="2"/>
  <c r="JU110" i="2"/>
  <c r="JU98" i="2"/>
  <c r="KG110" i="2"/>
  <c r="KG98" i="2"/>
  <c r="LE80" i="2"/>
  <c r="LE68" i="2"/>
  <c r="JI110" i="2"/>
  <c r="JI98" i="2"/>
  <c r="KS80" i="2"/>
  <c r="KS68" i="2"/>
  <c r="LE38" i="2"/>
  <c r="LE50" i="2"/>
  <c r="KS45" i="2"/>
  <c r="KS49" i="2"/>
  <c r="KS54" i="2"/>
  <c r="KS23" i="20" s="1"/>
  <c r="KS37" i="2"/>
  <c r="JV64" i="2"/>
  <c r="JV10" i="20" s="1"/>
  <c r="JW61" i="2"/>
  <c r="JV62" i="2"/>
  <c r="JV65" i="2" s="1"/>
  <c r="JV17" i="20" s="1"/>
  <c r="KF82" i="2"/>
  <c r="KF85" i="2" s="1"/>
  <c r="KF31" i="20" s="1"/>
  <c r="LP52" i="2"/>
  <c r="LP55" i="2" s="1"/>
  <c r="LP30" i="20" s="1"/>
  <c r="JI79" i="2"/>
  <c r="JI75" i="2"/>
  <c r="JI84" i="2"/>
  <c r="JI24" i="20" s="1"/>
  <c r="JI67" i="2"/>
  <c r="LR94" i="2"/>
  <c r="LR11" i="20" s="1"/>
  <c r="LS91" i="2"/>
  <c r="LR92" i="2"/>
  <c r="LR95" i="2" s="1"/>
  <c r="LR18" i="20" s="1"/>
  <c r="KF52" i="2"/>
  <c r="KF55" i="2" s="1"/>
  <c r="KF30" i="20" s="1"/>
  <c r="JI54" i="2"/>
  <c r="JI23" i="20" s="1"/>
  <c r="JI49" i="2"/>
  <c r="JI45" i="2"/>
  <c r="JI37" i="2"/>
  <c r="KG50" i="2"/>
  <c r="KG38" i="2"/>
  <c r="JV94" i="2"/>
  <c r="JV11" i="20" s="1"/>
  <c r="JW91" i="2"/>
  <c r="JV92" i="2"/>
  <c r="JV95" i="2" s="1"/>
  <c r="JV18" i="20" s="1"/>
  <c r="KT64" i="2"/>
  <c r="KT10" i="20" s="1"/>
  <c r="KU61" i="2"/>
  <c r="KT62" i="2"/>
  <c r="KT65" i="2" s="1"/>
  <c r="KT17" i="20" s="1"/>
  <c r="KU31" i="2"/>
  <c r="KT34" i="2"/>
  <c r="KT9" i="20" s="1"/>
  <c r="KT32" i="2"/>
  <c r="KT35" i="2" s="1"/>
  <c r="KT16" i="20" s="1"/>
  <c r="JU84" i="2"/>
  <c r="JU24" i="20" s="1"/>
  <c r="JU79" i="2"/>
  <c r="JU75" i="2"/>
  <c r="JU67" i="2"/>
  <c r="LQ114" i="2"/>
  <c r="LQ25" i="20" s="1"/>
  <c r="LQ109" i="2"/>
  <c r="LQ105" i="2"/>
  <c r="LQ97" i="2"/>
  <c r="KG49" i="2"/>
  <c r="KG45" i="2"/>
  <c r="KG54" i="2"/>
  <c r="KG23" i="20" s="1"/>
  <c r="KG37" i="2"/>
  <c r="MC114" i="2"/>
  <c r="MC25" i="20" s="1"/>
  <c r="MC109" i="2"/>
  <c r="MC105" i="2"/>
  <c r="MC97" i="2"/>
  <c r="JK91" i="2"/>
  <c r="JJ94" i="2"/>
  <c r="JJ11" i="20" s="1"/>
  <c r="JJ92" i="2"/>
  <c r="JJ95" i="2" s="1"/>
  <c r="JJ18" i="20" s="1"/>
  <c r="KS79" i="2"/>
  <c r="KS75" i="2"/>
  <c r="KS84" i="2"/>
  <c r="KS24" i="20" s="1"/>
  <c r="KS67" i="2"/>
  <c r="LG31" i="2"/>
  <c r="LF34" i="2"/>
  <c r="LF9" i="20" s="1"/>
  <c r="LF32" i="2"/>
  <c r="LF35" i="2" s="1"/>
  <c r="LF16" i="20" s="1"/>
  <c r="MC38" i="2"/>
  <c r="MC50" i="2"/>
  <c r="LS61" i="2"/>
  <c r="LR64" i="2"/>
  <c r="LR10" i="20" s="1"/>
  <c r="LR62" i="2"/>
  <c r="LR65" i="2" s="1"/>
  <c r="LR17" i="20" s="1"/>
  <c r="KT94" i="2"/>
  <c r="KT11" i="20" s="1"/>
  <c r="KU91" i="2"/>
  <c r="KT92" i="2"/>
  <c r="KT95" i="2" s="1"/>
  <c r="KT18" i="20" s="1"/>
  <c r="KI31" i="2"/>
  <c r="KH34" i="2"/>
  <c r="KH9" i="20" s="1"/>
  <c r="KH32" i="2"/>
  <c r="KH35" i="2" s="1"/>
  <c r="KH16" i="20" s="1"/>
  <c r="JU54" i="2"/>
  <c r="JU23" i="20" s="1"/>
  <c r="JU49" i="2"/>
  <c r="JU45" i="2"/>
  <c r="JU37" i="2"/>
  <c r="MC79" i="2"/>
  <c r="MC75" i="2"/>
  <c r="MC84" i="2"/>
  <c r="MC24" i="20" s="1"/>
  <c r="MC67" i="2"/>
  <c r="KG79" i="2"/>
  <c r="KG75" i="2"/>
  <c r="KG84" i="2"/>
  <c r="KG24" i="20" s="1"/>
  <c r="KG67" i="2"/>
  <c r="JI80" i="2"/>
  <c r="JI68" i="2"/>
  <c r="KF112" i="2"/>
  <c r="KF115" i="2" s="1"/>
  <c r="KF32" i="20" s="1"/>
  <c r="KI61" i="2"/>
  <c r="KH64" i="2"/>
  <c r="KH10" i="20" s="1"/>
  <c r="KH62" i="2"/>
  <c r="KH65" i="2" s="1"/>
  <c r="KH17" i="20" s="1"/>
  <c r="MB112" i="2"/>
  <c r="MB115" i="2" s="1"/>
  <c r="MB32" i="20" s="1"/>
  <c r="JK61" i="2"/>
  <c r="JJ64" i="2"/>
  <c r="JJ10" i="20" s="1"/>
  <c r="JJ62" i="2"/>
  <c r="JJ65" i="2" s="1"/>
  <c r="JJ17" i="20" s="1"/>
  <c r="KG114" i="2"/>
  <c r="KG25" i="20" s="1"/>
  <c r="KG109" i="2"/>
  <c r="KG105" i="2"/>
  <c r="KG97" i="2"/>
  <c r="LG61" i="2"/>
  <c r="LF64" i="2"/>
  <c r="LF10" i="20" s="1"/>
  <c r="LF62" i="2"/>
  <c r="LF65" i="2" s="1"/>
  <c r="LF17" i="20" s="1"/>
  <c r="MC110" i="2"/>
  <c r="MC98" i="2"/>
  <c r="JI114" i="2"/>
  <c r="JI25" i="20" s="1"/>
  <c r="JI109" i="2"/>
  <c r="JI105" i="2"/>
  <c r="JI97" i="2"/>
  <c r="LE54" i="2"/>
  <c r="LE23" i="20" s="1"/>
  <c r="LE49" i="2"/>
  <c r="LE45" i="2"/>
  <c r="LE37" i="2"/>
  <c r="KS110" i="2"/>
  <c r="KS98" i="2"/>
  <c r="JU114" i="2"/>
  <c r="JU25" i="20" s="1"/>
  <c r="JU109" i="2"/>
  <c r="JU105" i="2"/>
  <c r="JU97" i="2"/>
  <c r="JT52" i="2"/>
  <c r="JT55" i="2" s="1"/>
  <c r="JT30" i="20" s="1"/>
  <c r="KH154" i="2"/>
  <c r="KI151" i="2"/>
  <c r="KH152" i="2"/>
  <c r="KH155" i="2" s="1"/>
  <c r="ME91" i="2"/>
  <c r="MD94" i="2"/>
  <c r="MD11" i="20" s="1"/>
  <c r="MD92" i="2"/>
  <c r="MD95" i="2" s="1"/>
  <c r="MD18" i="20" s="1"/>
  <c r="LD39" i="2"/>
  <c r="MB39" i="2"/>
  <c r="ME31" i="2"/>
  <c r="MD34" i="2"/>
  <c r="MD9" i="20" s="1"/>
  <c r="MD32" i="2"/>
  <c r="MD35" i="2" s="1"/>
  <c r="MD16" i="20" s="1"/>
  <c r="LQ84" i="2"/>
  <c r="LQ24" i="20" s="1"/>
  <c r="LQ79" i="2"/>
  <c r="LQ75" i="2"/>
  <c r="LQ67" i="2"/>
  <c r="KS114" i="2"/>
  <c r="KS25" i="20" s="1"/>
  <c r="KS109" i="2"/>
  <c r="KS105" i="2"/>
  <c r="KS97" i="2"/>
  <c r="JH99" i="2"/>
  <c r="JT99" i="2"/>
  <c r="JW31" i="2"/>
  <c r="JV34" i="2"/>
  <c r="JV9" i="20" s="1"/>
  <c r="JV32" i="2"/>
  <c r="JV35" i="2" s="1"/>
  <c r="JV16" i="20" s="1"/>
  <c r="JH39" i="2"/>
  <c r="KG80" i="2"/>
  <c r="KG68" i="2"/>
  <c r="LS31" i="2"/>
  <c r="LR34" i="2"/>
  <c r="LR9" i="20" s="1"/>
  <c r="LR32" i="2"/>
  <c r="LR35" i="2" s="1"/>
  <c r="LR16" i="20" s="1"/>
  <c r="LG91" i="2"/>
  <c r="LF94" i="2"/>
  <c r="LF11" i="20" s="1"/>
  <c r="LF92" i="2"/>
  <c r="LF95" i="2" s="1"/>
  <c r="LF18" i="20" s="1"/>
  <c r="KF39" i="2"/>
  <c r="MD154" i="2"/>
  <c r="ME151" i="2"/>
  <c r="MD152" i="2"/>
  <c r="MD155" i="2" s="1"/>
  <c r="KU151" i="2"/>
  <c r="KT154" i="2"/>
  <c r="KT152" i="2"/>
  <c r="KT155" i="2" s="1"/>
  <c r="LQ80" i="2"/>
  <c r="LQ68" i="2"/>
  <c r="JK31" i="2"/>
  <c r="JJ34" i="2"/>
  <c r="JJ9" i="20" s="1"/>
  <c r="JJ32" i="2"/>
  <c r="JJ35" i="2" s="1"/>
  <c r="JJ16" i="20" s="1"/>
  <c r="JU50" i="2"/>
  <c r="JU38" i="2"/>
  <c r="KR112" i="2"/>
  <c r="KR115" i="2" s="1"/>
  <c r="KR32" i="20" s="1"/>
  <c r="KI91" i="2"/>
  <c r="KH94" i="2"/>
  <c r="KH11" i="20" s="1"/>
  <c r="KH92" i="2"/>
  <c r="KH95" i="2" s="1"/>
  <c r="KH18" i="20" s="1"/>
  <c r="LE84" i="2"/>
  <c r="LE24" i="20" s="1"/>
  <c r="LE79" i="2"/>
  <c r="LE75" i="2"/>
  <c r="LE67" i="2"/>
  <c r="LE69" i="2" s="1"/>
  <c r="JV154" i="2"/>
  <c r="JW151" i="2"/>
  <c r="JV152" i="2"/>
  <c r="JV155" i="2" s="1"/>
  <c r="MC80" i="2"/>
  <c r="MC68" i="2"/>
  <c r="MC54" i="2"/>
  <c r="MC23" i="20" s="1"/>
  <c r="MC49" i="2"/>
  <c r="MC45" i="2"/>
  <c r="MC37" i="2"/>
  <c r="JJ154" i="2"/>
  <c r="JK151" i="2"/>
  <c r="JJ152" i="2"/>
  <c r="JJ155" i="2" s="1"/>
  <c r="LP112" i="2"/>
  <c r="LP115" i="2" s="1"/>
  <c r="LP32" i="20" s="1"/>
  <c r="LQ50" i="2"/>
  <c r="LQ38" i="2"/>
  <c r="LE110" i="2"/>
  <c r="LE98" i="2"/>
  <c r="LD82" i="2"/>
  <c r="LD85" i="2" s="1"/>
  <c r="LD31" i="20" s="1"/>
  <c r="LQ54" i="2"/>
  <c r="LQ23" i="20" s="1"/>
  <c r="LQ37" i="2"/>
  <c r="LQ49" i="2"/>
  <c r="LQ45" i="2"/>
  <c r="LE114" i="2"/>
  <c r="LE25" i="20" s="1"/>
  <c r="LE109" i="2"/>
  <c r="LE105" i="2"/>
  <c r="LE97" i="2"/>
  <c r="LF154" i="2"/>
  <c r="LG151" i="2"/>
  <c r="LF152" i="2"/>
  <c r="LF155" i="2" s="1"/>
  <c r="JH112" i="2"/>
  <c r="JH115" i="2" s="1"/>
  <c r="JH32" i="20" s="1"/>
  <c r="LR154" i="2"/>
  <c r="LS151" i="2"/>
  <c r="LR152" i="2"/>
  <c r="LR155" i="2" s="1"/>
  <c r="JU159" i="2" l="1"/>
  <c r="KS159" i="2"/>
  <c r="MC159" i="2"/>
  <c r="JI159" i="2"/>
  <c r="B56" i="25"/>
  <c r="A55" i="25"/>
  <c r="A28" i="23"/>
  <c r="LQ159" i="2"/>
  <c r="G25" i="25"/>
  <c r="F25" i="25"/>
  <c r="E25" i="25"/>
  <c r="A26" i="25"/>
  <c r="J25" i="25"/>
  <c r="M25" i="25" s="1"/>
  <c r="I25" i="25"/>
  <c r="H25" i="25"/>
  <c r="B57" i="23"/>
  <c r="A56" i="23"/>
  <c r="C55" i="23"/>
  <c r="A56" i="24"/>
  <c r="B57" i="24"/>
  <c r="C55" i="24"/>
  <c r="A26" i="24"/>
  <c r="LE159" i="2"/>
  <c r="JU99" i="2"/>
  <c r="MC52" i="2"/>
  <c r="MC55" i="2" s="1"/>
  <c r="MC30" i="20" s="1"/>
  <c r="MD157" i="2"/>
  <c r="MD13" i="20"/>
  <c r="JV158" i="2"/>
  <c r="JV20" i="20"/>
  <c r="JJ157" i="2"/>
  <c r="JJ13" i="20"/>
  <c r="KH157" i="2"/>
  <c r="KH13" i="20"/>
  <c r="LR158" i="2"/>
  <c r="LR20" i="20"/>
  <c r="KT158" i="2"/>
  <c r="KT20" i="20"/>
  <c r="JV157" i="2"/>
  <c r="JV13" i="20"/>
  <c r="KT157" i="2"/>
  <c r="KT13" i="20"/>
  <c r="LR157" i="2"/>
  <c r="LR13" i="20"/>
  <c r="MD158" i="2"/>
  <c r="MD20" i="20"/>
  <c r="JI99" i="2"/>
  <c r="LF158" i="2"/>
  <c r="LF20" i="20"/>
  <c r="JJ158" i="2"/>
  <c r="JJ20" i="20"/>
  <c r="KH158" i="2"/>
  <c r="KH20" i="20"/>
  <c r="LF157" i="2"/>
  <c r="LF13" i="20"/>
  <c r="LQ99" i="2"/>
  <c r="LE99" i="2"/>
  <c r="MC99" i="2"/>
  <c r="LQ69" i="2"/>
  <c r="MC69" i="2"/>
  <c r="KG112" i="2"/>
  <c r="KG115" i="2" s="1"/>
  <c r="KG32" i="20" s="1"/>
  <c r="LE39" i="2"/>
  <c r="KS82" i="2"/>
  <c r="KS85" i="2" s="1"/>
  <c r="KS31" i="20" s="1"/>
  <c r="LQ112" i="2"/>
  <c r="LQ115" i="2" s="1"/>
  <c r="LQ32" i="20" s="1"/>
  <c r="JI69" i="2"/>
  <c r="JU69" i="2"/>
  <c r="MC39" i="2"/>
  <c r="LQ82" i="2"/>
  <c r="LQ85" i="2" s="1"/>
  <c r="LQ31" i="20" s="1"/>
  <c r="KG82" i="2"/>
  <c r="KG85" i="2" s="1"/>
  <c r="KG31" i="20" s="1"/>
  <c r="MC112" i="2"/>
  <c r="MC115" i="2" s="1"/>
  <c r="MC32" i="20" s="1"/>
  <c r="LE82" i="2"/>
  <c r="LE85" i="2" s="1"/>
  <c r="LE31" i="20" s="1"/>
  <c r="LE112" i="2"/>
  <c r="LE115" i="2" s="1"/>
  <c r="LE32" i="20" s="1"/>
  <c r="JU112" i="2"/>
  <c r="JU115" i="2" s="1"/>
  <c r="JU32" i="20" s="1"/>
  <c r="KG99" i="2"/>
  <c r="KS69" i="2"/>
  <c r="KS99" i="2"/>
  <c r="MD54" i="2"/>
  <c r="MD23" i="20" s="1"/>
  <c r="MD45" i="2"/>
  <c r="MD49" i="2"/>
  <c r="MD37" i="2"/>
  <c r="LR84" i="2"/>
  <c r="LR24" i="20" s="1"/>
  <c r="LR79" i="2"/>
  <c r="LR75" i="2"/>
  <c r="LR67" i="2"/>
  <c r="JW94" i="2"/>
  <c r="JW11" i="20" s="1"/>
  <c r="JX91" i="2"/>
  <c r="JW92" i="2"/>
  <c r="JW95" i="2" s="1"/>
  <c r="JW18" i="20" s="1"/>
  <c r="ME154" i="2"/>
  <c r="MF151" i="2"/>
  <c r="ME152" i="2"/>
  <c r="ME155" i="2" s="1"/>
  <c r="KH84" i="2"/>
  <c r="KH24" i="20" s="1"/>
  <c r="KH79" i="2"/>
  <c r="KH75" i="2"/>
  <c r="KH67" i="2"/>
  <c r="KT80" i="2"/>
  <c r="KT68" i="2"/>
  <c r="JV80" i="2"/>
  <c r="JV68" i="2"/>
  <c r="MD80" i="2"/>
  <c r="MD68" i="2"/>
  <c r="LQ52" i="2"/>
  <c r="LQ55" i="2" s="1"/>
  <c r="LQ30" i="20" s="1"/>
  <c r="JJ50" i="2"/>
  <c r="JJ38" i="2"/>
  <c r="LR54" i="2"/>
  <c r="LR23" i="20" s="1"/>
  <c r="LR49" i="2"/>
  <c r="LR45" i="2"/>
  <c r="LR37" i="2"/>
  <c r="JV54" i="2"/>
  <c r="JV23" i="20" s="1"/>
  <c r="JV49" i="2"/>
  <c r="JV45" i="2"/>
  <c r="JV37" i="2"/>
  <c r="LE52" i="2"/>
  <c r="LE55" i="2" s="1"/>
  <c r="LE30" i="20" s="1"/>
  <c r="KI64" i="2"/>
  <c r="KI10" i="20" s="1"/>
  <c r="KJ61" i="2"/>
  <c r="KI62" i="2"/>
  <c r="KI65" i="2" s="1"/>
  <c r="KI17" i="20" s="1"/>
  <c r="KT110" i="2"/>
  <c r="KT98" i="2"/>
  <c r="KG39" i="2"/>
  <c r="KU64" i="2"/>
  <c r="KU10" i="20" s="1"/>
  <c r="KV61" i="2"/>
  <c r="KU62" i="2"/>
  <c r="KU65" i="2" s="1"/>
  <c r="KU17" i="20" s="1"/>
  <c r="JI82" i="2"/>
  <c r="JI85" i="2" s="1"/>
  <c r="JI31" i="20" s="1"/>
  <c r="JW64" i="2"/>
  <c r="JW10" i="20" s="1"/>
  <c r="JX61" i="2"/>
  <c r="JW62" i="2"/>
  <c r="JW65" i="2" s="1"/>
  <c r="JW17" i="20" s="1"/>
  <c r="MD79" i="2"/>
  <c r="MD84" i="2"/>
  <c r="MD24" i="20" s="1"/>
  <c r="MD75" i="2"/>
  <c r="MD67" i="2"/>
  <c r="MD114" i="2"/>
  <c r="MD25" i="20" s="1"/>
  <c r="MD105" i="2"/>
  <c r="MD109" i="2"/>
  <c r="MD97" i="2"/>
  <c r="KH80" i="2"/>
  <c r="KH68" i="2"/>
  <c r="KH54" i="2"/>
  <c r="KH23" i="20" s="1"/>
  <c r="KH49" i="2"/>
  <c r="KH45" i="2"/>
  <c r="KH37" i="2"/>
  <c r="KV31" i="2"/>
  <c r="KU34" i="2"/>
  <c r="KU9" i="20" s="1"/>
  <c r="KU32" i="2"/>
  <c r="KU35" i="2" s="1"/>
  <c r="KU16" i="20" s="1"/>
  <c r="LQ39" i="2"/>
  <c r="JX31" i="2"/>
  <c r="JW34" i="2"/>
  <c r="JW9" i="20" s="1"/>
  <c r="JW32" i="2"/>
  <c r="JW35" i="2" s="1"/>
  <c r="JW16" i="20" s="1"/>
  <c r="KJ151" i="2"/>
  <c r="KI154" i="2"/>
  <c r="KI152" i="2"/>
  <c r="KI155" i="2" s="1"/>
  <c r="JU39" i="2"/>
  <c r="KU94" i="2"/>
  <c r="KU11" i="20" s="1"/>
  <c r="KV91" i="2"/>
  <c r="KU92" i="2"/>
  <c r="KU95" i="2" s="1"/>
  <c r="KU18" i="20" s="1"/>
  <c r="LF50" i="2"/>
  <c r="LF38" i="2"/>
  <c r="KT84" i="2"/>
  <c r="KT24" i="20" s="1"/>
  <c r="KT79" i="2"/>
  <c r="KT67" i="2"/>
  <c r="KT75" i="2"/>
  <c r="JV84" i="2"/>
  <c r="JV24" i="20" s="1"/>
  <c r="JV75" i="2"/>
  <c r="JV79" i="2"/>
  <c r="JV67" i="2"/>
  <c r="ME64" i="2"/>
  <c r="ME10" i="20" s="1"/>
  <c r="MF61" i="2"/>
  <c r="ME62" i="2"/>
  <c r="ME65" i="2" s="1"/>
  <c r="ME17" i="20" s="1"/>
  <c r="MD110" i="2"/>
  <c r="MD98" i="2"/>
  <c r="LG64" i="2"/>
  <c r="LG10" i="20" s="1"/>
  <c r="LH61" i="2"/>
  <c r="LG62" i="2"/>
  <c r="LG65" i="2" s="1"/>
  <c r="LG17" i="20" s="1"/>
  <c r="KS112" i="2"/>
  <c r="KS115" i="2" s="1"/>
  <c r="KS32" i="20" s="1"/>
  <c r="ME34" i="2"/>
  <c r="ME9" i="20" s="1"/>
  <c r="MF31" i="2"/>
  <c r="ME32" i="2"/>
  <c r="ME35" i="2" s="1"/>
  <c r="ME16" i="20" s="1"/>
  <c r="JV114" i="2"/>
  <c r="JV25" i="20" s="1"/>
  <c r="JV109" i="2"/>
  <c r="JV105" i="2"/>
  <c r="JV97" i="2"/>
  <c r="LR38" i="2"/>
  <c r="LR50" i="2"/>
  <c r="KI34" i="2"/>
  <c r="KI9" i="20" s="1"/>
  <c r="KJ31" i="2"/>
  <c r="KI32" i="2"/>
  <c r="KI35" i="2" s="1"/>
  <c r="KI16" i="20" s="1"/>
  <c r="JL151" i="2"/>
  <c r="JK154" i="2"/>
  <c r="JK152" i="2"/>
  <c r="JK155" i="2" s="1"/>
  <c r="KH110" i="2"/>
  <c r="KH98" i="2"/>
  <c r="JK34" i="2"/>
  <c r="JK9" i="20" s="1"/>
  <c r="JL31" i="2"/>
  <c r="JK32" i="2"/>
  <c r="JK35" i="2" s="1"/>
  <c r="JK16" i="20" s="1"/>
  <c r="KU154" i="2"/>
  <c r="KV151" i="2"/>
  <c r="KU152" i="2"/>
  <c r="KU155" i="2" s="1"/>
  <c r="JJ80" i="2"/>
  <c r="JJ68" i="2"/>
  <c r="KT114" i="2"/>
  <c r="KT25" i="20" s="1"/>
  <c r="KT109" i="2"/>
  <c r="KT105" i="2"/>
  <c r="KT97" i="2"/>
  <c r="LF45" i="2"/>
  <c r="LF49" i="2"/>
  <c r="LF54" i="2"/>
  <c r="LF23" i="20" s="1"/>
  <c r="LF37" i="2"/>
  <c r="JJ110" i="2"/>
  <c r="JJ98" i="2"/>
  <c r="JU82" i="2"/>
  <c r="JU85" i="2" s="1"/>
  <c r="JU31" i="20" s="1"/>
  <c r="JI39" i="2"/>
  <c r="LR110" i="2"/>
  <c r="LR98" i="2"/>
  <c r="KS39" i="2"/>
  <c r="LF80" i="2"/>
  <c r="LF68" i="2"/>
  <c r="JJ84" i="2"/>
  <c r="JJ24" i="20" s="1"/>
  <c r="JJ75" i="2"/>
  <c r="JJ79" i="2"/>
  <c r="JJ67" i="2"/>
  <c r="JU52" i="2"/>
  <c r="JU55" i="2" s="1"/>
  <c r="JU30" i="20" s="1"/>
  <c r="LG34" i="2"/>
  <c r="LG9" i="20" s="1"/>
  <c r="LH31" i="2"/>
  <c r="LG32" i="2"/>
  <c r="LG35" i="2" s="1"/>
  <c r="LG16" i="20" s="1"/>
  <c r="JJ114" i="2"/>
  <c r="JJ25" i="20" s="1"/>
  <c r="JJ105" i="2"/>
  <c r="JJ109" i="2"/>
  <c r="JJ97" i="2"/>
  <c r="KG52" i="2"/>
  <c r="KG55" i="2" s="1"/>
  <c r="KG30" i="20" s="1"/>
  <c r="LS94" i="2"/>
  <c r="LS11" i="20" s="1"/>
  <c r="LT91" i="2"/>
  <c r="LS92" i="2"/>
  <c r="LS95" i="2" s="1"/>
  <c r="LS18" i="20" s="1"/>
  <c r="LS154" i="2"/>
  <c r="LT151" i="2"/>
  <c r="LS152" i="2"/>
  <c r="LS155" i="2" s="1"/>
  <c r="LF114" i="2"/>
  <c r="LF25" i="20" s="1"/>
  <c r="LF105" i="2"/>
  <c r="LF109" i="2"/>
  <c r="LF97" i="2"/>
  <c r="KH50" i="2"/>
  <c r="KH38" i="2"/>
  <c r="KT54" i="2"/>
  <c r="KT23" i="20" s="1"/>
  <c r="KT49" i="2"/>
  <c r="KT45" i="2"/>
  <c r="KT37" i="2"/>
  <c r="LG94" i="2"/>
  <c r="LG11" i="20" s="1"/>
  <c r="LH91" i="2"/>
  <c r="LG92" i="2"/>
  <c r="LG95" i="2" s="1"/>
  <c r="LG18" i="20" s="1"/>
  <c r="LS64" i="2"/>
  <c r="LS10" i="20" s="1"/>
  <c r="LT61" i="2"/>
  <c r="LS62" i="2"/>
  <c r="LS65" i="2" s="1"/>
  <c r="LS17" i="20" s="1"/>
  <c r="JV38" i="2"/>
  <c r="JV50" i="2"/>
  <c r="ME94" i="2"/>
  <c r="ME11" i="20" s="1"/>
  <c r="MF91" i="2"/>
  <c r="ME92" i="2"/>
  <c r="ME95" i="2" s="1"/>
  <c r="ME18" i="20" s="1"/>
  <c r="JI112" i="2"/>
  <c r="JI115" i="2" s="1"/>
  <c r="JI32" i="20" s="1"/>
  <c r="LH151" i="2"/>
  <c r="LG154" i="2"/>
  <c r="LG152" i="2"/>
  <c r="LG155" i="2" s="1"/>
  <c r="JW154" i="2"/>
  <c r="JX151" i="2"/>
  <c r="JW152" i="2"/>
  <c r="JW155" i="2" s="1"/>
  <c r="JJ54" i="2"/>
  <c r="JJ23" i="20" s="1"/>
  <c r="JJ45" i="2"/>
  <c r="JJ49" i="2"/>
  <c r="JJ37" i="2"/>
  <c r="LT31" i="2"/>
  <c r="LS34" i="2"/>
  <c r="LS9" i="20" s="1"/>
  <c r="LS32" i="2"/>
  <c r="LS35" i="2" s="1"/>
  <c r="LS16" i="20" s="1"/>
  <c r="KH114" i="2"/>
  <c r="KH25" i="20" s="1"/>
  <c r="KH109" i="2"/>
  <c r="KH105" i="2"/>
  <c r="KH97" i="2"/>
  <c r="KI94" i="2"/>
  <c r="KI11" i="20" s="1"/>
  <c r="KJ91" i="2"/>
  <c r="KI92" i="2"/>
  <c r="KI95" i="2" s="1"/>
  <c r="KI18" i="20" s="1"/>
  <c r="LF110" i="2"/>
  <c r="LF98" i="2"/>
  <c r="MD50" i="2"/>
  <c r="MD38" i="2"/>
  <c r="LF75" i="2"/>
  <c r="LF84" i="2"/>
  <c r="LF24" i="20" s="1"/>
  <c r="LF79" i="2"/>
  <c r="LF67" i="2"/>
  <c r="JK64" i="2"/>
  <c r="JK10" i="20" s="1"/>
  <c r="JL61" i="2"/>
  <c r="JK62" i="2"/>
  <c r="JK65" i="2" s="1"/>
  <c r="JK17" i="20" s="1"/>
  <c r="KG69" i="2"/>
  <c r="MC82" i="2"/>
  <c r="MC85" i="2" s="1"/>
  <c r="MC31" i="20" s="1"/>
  <c r="LR80" i="2"/>
  <c r="LR68" i="2"/>
  <c r="JK94" i="2"/>
  <c r="JK11" i="20" s="1"/>
  <c r="JL91" i="2"/>
  <c r="JK92" i="2"/>
  <c r="JK95" i="2" s="1"/>
  <c r="JK18" i="20" s="1"/>
  <c r="KT38" i="2"/>
  <c r="KT50" i="2"/>
  <c r="JV110" i="2"/>
  <c r="JV98" i="2"/>
  <c r="JI52" i="2"/>
  <c r="JI55" i="2" s="1"/>
  <c r="JI30" i="20" s="1"/>
  <c r="LR114" i="2"/>
  <c r="LR25" i="20" s="1"/>
  <c r="LR109" i="2"/>
  <c r="LR105" i="2"/>
  <c r="LR97" i="2"/>
  <c r="KS52" i="2"/>
  <c r="KS55" i="2" s="1"/>
  <c r="KS30" i="20" s="1"/>
  <c r="LR159" i="2" l="1"/>
  <c r="LR99" i="2"/>
  <c r="JV159" i="2"/>
  <c r="KT159" i="2"/>
  <c r="JJ159" i="2"/>
  <c r="LF159" i="2"/>
  <c r="MD159" i="2"/>
  <c r="C56" i="23"/>
  <c r="A57" i="23"/>
  <c r="B58" i="23"/>
  <c r="A27" i="24"/>
  <c r="A29" i="23"/>
  <c r="A57" i="24"/>
  <c r="B58" i="24"/>
  <c r="C56" i="24"/>
  <c r="G26" i="25"/>
  <c r="F26" i="25"/>
  <c r="E26" i="25"/>
  <c r="A27" i="25"/>
  <c r="J26" i="25"/>
  <c r="M26" i="25" s="1"/>
  <c r="I26" i="25"/>
  <c r="H26" i="25"/>
  <c r="B57" i="25"/>
  <c r="A56" i="25"/>
  <c r="KH159" i="2"/>
  <c r="JW157" i="2"/>
  <c r="JW13" i="20"/>
  <c r="KI158" i="2"/>
  <c r="KI20" i="20"/>
  <c r="KU158" i="2"/>
  <c r="KU20" i="20"/>
  <c r="KI157" i="2"/>
  <c r="KI13" i="20"/>
  <c r="JK158" i="2"/>
  <c r="JK20" i="20"/>
  <c r="LG157" i="2"/>
  <c r="LG13" i="20"/>
  <c r="LG158" i="2"/>
  <c r="LG20" i="20"/>
  <c r="LS158" i="2"/>
  <c r="LS20" i="20"/>
  <c r="KU157" i="2"/>
  <c r="KU13" i="20"/>
  <c r="JK157" i="2"/>
  <c r="JK13" i="20"/>
  <c r="ME158" i="2"/>
  <c r="ME20" i="20"/>
  <c r="LS157" i="2"/>
  <c r="LS13" i="20"/>
  <c r="MD69" i="2"/>
  <c r="ME157" i="2"/>
  <c r="ME13" i="20"/>
  <c r="JW158" i="2"/>
  <c r="JW20" i="20"/>
  <c r="MD99" i="2"/>
  <c r="LF99" i="2"/>
  <c r="LR69" i="2"/>
  <c r="LF69" i="2"/>
  <c r="JJ82" i="2"/>
  <c r="JJ85" i="2" s="1"/>
  <c r="JJ31" i="20" s="1"/>
  <c r="JJ39" i="2"/>
  <c r="JJ52" i="2"/>
  <c r="JJ55" i="2" s="1"/>
  <c r="JJ30" i="20" s="1"/>
  <c r="KT82" i="2"/>
  <c r="KT85" i="2" s="1"/>
  <c r="KT31" i="20" s="1"/>
  <c r="KT112" i="2"/>
  <c r="KT115" i="2" s="1"/>
  <c r="KT32" i="20" s="1"/>
  <c r="LF52" i="2"/>
  <c r="LF55" i="2" s="1"/>
  <c r="LF30" i="20" s="1"/>
  <c r="JJ112" i="2"/>
  <c r="JJ115" i="2" s="1"/>
  <c r="JJ32" i="20" s="1"/>
  <c r="JV99" i="2"/>
  <c r="LR82" i="2"/>
  <c r="LR85" i="2" s="1"/>
  <c r="LR31" i="20" s="1"/>
  <c r="LF82" i="2"/>
  <c r="LF85" i="2" s="1"/>
  <c r="LF31" i="20" s="1"/>
  <c r="LF39" i="2"/>
  <c r="KH52" i="2"/>
  <c r="KH55" i="2" s="1"/>
  <c r="KH30" i="20" s="1"/>
  <c r="KH82" i="2"/>
  <c r="KH85" i="2" s="1"/>
  <c r="KH31" i="20" s="1"/>
  <c r="LR39" i="2"/>
  <c r="KH99" i="2"/>
  <c r="KT99" i="2"/>
  <c r="KT69" i="2"/>
  <c r="LS110" i="2"/>
  <c r="LS98" i="2"/>
  <c r="ME38" i="2"/>
  <c r="ME50" i="2"/>
  <c r="JK110" i="2"/>
  <c r="JK98" i="2"/>
  <c r="JL64" i="2"/>
  <c r="JL10" i="20" s="1"/>
  <c r="JM61" i="2"/>
  <c r="JL62" i="2"/>
  <c r="JL65" i="2" s="1"/>
  <c r="JL17" i="20" s="1"/>
  <c r="KI114" i="2"/>
  <c r="KI25" i="20" s="1"/>
  <c r="KI105" i="2"/>
  <c r="KI97" i="2"/>
  <c r="KI109" i="2"/>
  <c r="LH94" i="2"/>
  <c r="LH11" i="20" s="1"/>
  <c r="LI91" i="2"/>
  <c r="LH92" i="2"/>
  <c r="LH95" i="2" s="1"/>
  <c r="LH18" i="20" s="1"/>
  <c r="ME54" i="2"/>
  <c r="ME23" i="20" s="1"/>
  <c r="ME49" i="2"/>
  <c r="ME45" i="2"/>
  <c r="ME37" i="2"/>
  <c r="LG84" i="2"/>
  <c r="LG24" i="20" s="1"/>
  <c r="LG79" i="2"/>
  <c r="LG75" i="2"/>
  <c r="LG67" i="2"/>
  <c r="KU50" i="2"/>
  <c r="KU38" i="2"/>
  <c r="JV52" i="2"/>
  <c r="JV55" i="2" s="1"/>
  <c r="JV30" i="20" s="1"/>
  <c r="KH69" i="2"/>
  <c r="MD39" i="2"/>
  <c r="LT64" i="2"/>
  <c r="LT10" i="20" s="1"/>
  <c r="LU61" i="2"/>
  <c r="LT62" i="2"/>
  <c r="LT65" i="2" s="1"/>
  <c r="LT17" i="20" s="1"/>
  <c r="JX34" i="2"/>
  <c r="JX9" i="20" s="1"/>
  <c r="JY31" i="2"/>
  <c r="JX32" i="2"/>
  <c r="JX35" i="2" s="1"/>
  <c r="JX16" i="20" s="1"/>
  <c r="JX64" i="2"/>
  <c r="JX10" i="20" s="1"/>
  <c r="JY61" i="2"/>
  <c r="JX62" i="2"/>
  <c r="JX65" i="2" s="1"/>
  <c r="JX17" i="20" s="1"/>
  <c r="JK80" i="2"/>
  <c r="JK68" i="2"/>
  <c r="LS114" i="2"/>
  <c r="LS25" i="20" s="1"/>
  <c r="LS109" i="2"/>
  <c r="LS105" i="2"/>
  <c r="LS97" i="2"/>
  <c r="KI54" i="2"/>
  <c r="KI23" i="20" s="1"/>
  <c r="KI49" i="2"/>
  <c r="KI45" i="2"/>
  <c r="KI37" i="2"/>
  <c r="MG31" i="2"/>
  <c r="MF34" i="2"/>
  <c r="MF9" i="20" s="1"/>
  <c r="MF32" i="2"/>
  <c r="MF35" i="2" s="1"/>
  <c r="MF16" i="20" s="1"/>
  <c r="LH64" i="2"/>
  <c r="LH10" i="20" s="1"/>
  <c r="LI61" i="2"/>
  <c r="LH62" i="2"/>
  <c r="LH65" i="2" s="1"/>
  <c r="LH17" i="20" s="1"/>
  <c r="JW84" i="2"/>
  <c r="JW24" i="20" s="1"/>
  <c r="JW79" i="2"/>
  <c r="JW75" i="2"/>
  <c r="JW67" i="2"/>
  <c r="KU84" i="2"/>
  <c r="KU24" i="20" s="1"/>
  <c r="KU79" i="2"/>
  <c r="KU75" i="2"/>
  <c r="KU67" i="2"/>
  <c r="LG38" i="2"/>
  <c r="LG50" i="2"/>
  <c r="LR112" i="2"/>
  <c r="LR115" i="2" s="1"/>
  <c r="LR32" i="20" s="1"/>
  <c r="JL94" i="2"/>
  <c r="JL11" i="20" s="1"/>
  <c r="JM91" i="2"/>
  <c r="JL92" i="2"/>
  <c r="JL95" i="2" s="1"/>
  <c r="JL18" i="20" s="1"/>
  <c r="JK79" i="2"/>
  <c r="JK75" i="2"/>
  <c r="JK84" i="2"/>
  <c r="JK24" i="20" s="1"/>
  <c r="JK67" i="2"/>
  <c r="KH112" i="2"/>
  <c r="KH115" i="2" s="1"/>
  <c r="KH32" i="20" s="1"/>
  <c r="ME110" i="2"/>
  <c r="ME98" i="2"/>
  <c r="LG114" i="2"/>
  <c r="LG25" i="20" s="1"/>
  <c r="LG109" i="2"/>
  <c r="LG97" i="2"/>
  <c r="LG105" i="2"/>
  <c r="LF112" i="2"/>
  <c r="LF115" i="2" s="1"/>
  <c r="LF32" i="20" s="1"/>
  <c r="LI31" i="2"/>
  <c r="LH34" i="2"/>
  <c r="LH9" i="20" s="1"/>
  <c r="LH32" i="2"/>
  <c r="LH35" i="2" s="1"/>
  <c r="LH16" i="20" s="1"/>
  <c r="JK50" i="2"/>
  <c r="JK38" i="2"/>
  <c r="JL154" i="2"/>
  <c r="JM151" i="2"/>
  <c r="JL152" i="2"/>
  <c r="JL155" i="2" s="1"/>
  <c r="KU54" i="2"/>
  <c r="KU23" i="20" s="1"/>
  <c r="KU37" i="2"/>
  <c r="KU45" i="2"/>
  <c r="KU49" i="2"/>
  <c r="JW110" i="2"/>
  <c r="JW98" i="2"/>
  <c r="MD52" i="2"/>
  <c r="MD55" i="2" s="1"/>
  <c r="MD30" i="20" s="1"/>
  <c r="KI110" i="2"/>
  <c r="KI98" i="2"/>
  <c r="LU91" i="2"/>
  <c r="LT94" i="2"/>
  <c r="LT11" i="20" s="1"/>
  <c r="LT92" i="2"/>
  <c r="LT95" i="2" s="1"/>
  <c r="LT18" i="20" s="1"/>
  <c r="KK31" i="2"/>
  <c r="KJ34" i="2"/>
  <c r="KJ9" i="20" s="1"/>
  <c r="KJ32" i="2"/>
  <c r="KJ35" i="2" s="1"/>
  <c r="KJ16" i="20" s="1"/>
  <c r="JV39" i="2"/>
  <c r="LT34" i="2"/>
  <c r="LT9" i="20" s="1"/>
  <c r="LU31" i="2"/>
  <c r="LT32" i="2"/>
  <c r="LT35" i="2" s="1"/>
  <c r="LT16" i="20" s="1"/>
  <c r="LU151" i="2"/>
  <c r="LT154" i="2"/>
  <c r="LT152" i="2"/>
  <c r="LT155" i="2" s="1"/>
  <c r="KU114" i="2"/>
  <c r="KU25" i="20" s="1"/>
  <c r="KU109" i="2"/>
  <c r="KU105" i="2"/>
  <c r="KU97" i="2"/>
  <c r="KW61" i="2"/>
  <c r="KV64" i="2"/>
  <c r="KV10" i="20" s="1"/>
  <c r="KV62" i="2"/>
  <c r="KV65" i="2" s="1"/>
  <c r="KV17" i="20" s="1"/>
  <c r="LG110" i="2"/>
  <c r="LG98" i="2"/>
  <c r="KV154" i="2"/>
  <c r="KW151" i="2"/>
  <c r="KV152" i="2"/>
  <c r="KV155" i="2" s="1"/>
  <c r="JK114" i="2"/>
  <c r="JK25" i="20" s="1"/>
  <c r="JK109" i="2"/>
  <c r="JK97" i="2"/>
  <c r="JK105" i="2"/>
  <c r="MG91" i="2"/>
  <c r="MF94" i="2"/>
  <c r="MF11" i="20" s="1"/>
  <c r="MF92" i="2"/>
  <c r="MF95" i="2" s="1"/>
  <c r="MF18" i="20" s="1"/>
  <c r="JM31" i="2"/>
  <c r="JL34" i="2"/>
  <c r="JL9" i="20" s="1"/>
  <c r="JL32" i="2"/>
  <c r="JL35" i="2" s="1"/>
  <c r="JL16" i="20" s="1"/>
  <c r="JV69" i="2"/>
  <c r="KJ154" i="2"/>
  <c r="KK151" i="2"/>
  <c r="KJ152" i="2"/>
  <c r="KJ155" i="2" s="1"/>
  <c r="MD82" i="2"/>
  <c r="MD85" i="2" s="1"/>
  <c r="MD31" i="20" s="1"/>
  <c r="JY91" i="2"/>
  <c r="JX94" i="2"/>
  <c r="JX11" i="20" s="1"/>
  <c r="JX92" i="2"/>
  <c r="JX95" i="2" s="1"/>
  <c r="JX18" i="20" s="1"/>
  <c r="LS50" i="2"/>
  <c r="LS38" i="2"/>
  <c r="JX154" i="2"/>
  <c r="JY151" i="2"/>
  <c r="JX152" i="2"/>
  <c r="JX155" i="2" s="1"/>
  <c r="ME114" i="2"/>
  <c r="ME25" i="20" s="1"/>
  <c r="ME105" i="2"/>
  <c r="ME109" i="2"/>
  <c r="ME97" i="2"/>
  <c r="JK54" i="2"/>
  <c r="JK23" i="20" s="1"/>
  <c r="JK49" i="2"/>
  <c r="JK45" i="2"/>
  <c r="JK37" i="2"/>
  <c r="ME80" i="2"/>
  <c r="ME68" i="2"/>
  <c r="JV82" i="2"/>
  <c r="JV85" i="2" s="1"/>
  <c r="JV31" i="20" s="1"/>
  <c r="KH39" i="2"/>
  <c r="KI80" i="2"/>
  <c r="KI68" i="2"/>
  <c r="JW114" i="2"/>
  <c r="JW25" i="20" s="1"/>
  <c r="JW109" i="2"/>
  <c r="JW105" i="2"/>
  <c r="JW97" i="2"/>
  <c r="KI38" i="2"/>
  <c r="KI50" i="2"/>
  <c r="LS84" i="2"/>
  <c r="LS24" i="20" s="1"/>
  <c r="LS79" i="2"/>
  <c r="LS75" i="2"/>
  <c r="LS67" i="2"/>
  <c r="LG80" i="2"/>
  <c r="LG68" i="2"/>
  <c r="KJ94" i="2"/>
  <c r="KJ11" i="20" s="1"/>
  <c r="KK91" i="2"/>
  <c r="KJ92" i="2"/>
  <c r="KJ95" i="2" s="1"/>
  <c r="KJ18" i="20" s="1"/>
  <c r="LH154" i="2"/>
  <c r="LI151" i="2"/>
  <c r="LH152" i="2"/>
  <c r="LH155" i="2" s="1"/>
  <c r="KT39" i="2"/>
  <c r="LG54" i="2"/>
  <c r="LG23" i="20" s="1"/>
  <c r="LG49" i="2"/>
  <c r="LG45" i="2"/>
  <c r="LG37" i="2"/>
  <c r="KV34" i="2"/>
  <c r="KV9" i="20" s="1"/>
  <c r="KW31" i="2"/>
  <c r="KV32" i="2"/>
  <c r="KV35" i="2" s="1"/>
  <c r="KV16" i="20" s="1"/>
  <c r="MD112" i="2"/>
  <c r="MD115" i="2" s="1"/>
  <c r="MD32" i="20" s="1"/>
  <c r="MG151" i="2"/>
  <c r="MF154" i="2"/>
  <c r="MF152" i="2"/>
  <c r="MF155" i="2" s="1"/>
  <c r="LS54" i="2"/>
  <c r="LS23" i="20" s="1"/>
  <c r="LS37" i="2"/>
  <c r="LS49" i="2"/>
  <c r="LS45" i="2"/>
  <c r="LS80" i="2"/>
  <c r="LS68" i="2"/>
  <c r="KT52" i="2"/>
  <c r="KT55" i="2" s="1"/>
  <c r="KT30" i="20" s="1"/>
  <c r="JJ99" i="2"/>
  <c r="JJ69" i="2"/>
  <c r="JV112" i="2"/>
  <c r="JV115" i="2" s="1"/>
  <c r="JV32" i="20" s="1"/>
  <c r="MF64" i="2"/>
  <c r="MF10" i="20" s="1"/>
  <c r="MG61" i="2"/>
  <c r="MF62" i="2"/>
  <c r="MF65" i="2" s="1"/>
  <c r="MF17" i="20" s="1"/>
  <c r="KU110" i="2"/>
  <c r="KU98" i="2"/>
  <c r="JW50" i="2"/>
  <c r="JW38" i="2"/>
  <c r="KJ64" i="2"/>
  <c r="KJ10" i="20" s="1"/>
  <c r="KK61" i="2"/>
  <c r="KJ62" i="2"/>
  <c r="KJ65" i="2" s="1"/>
  <c r="KJ17" i="20" s="1"/>
  <c r="LR52" i="2"/>
  <c r="LR55" i="2" s="1"/>
  <c r="LR30" i="20" s="1"/>
  <c r="ME84" i="2"/>
  <c r="ME24" i="20" s="1"/>
  <c r="ME79" i="2"/>
  <c r="ME75" i="2"/>
  <c r="ME67" i="2"/>
  <c r="KW91" i="2"/>
  <c r="KV94" i="2"/>
  <c r="KV11" i="20" s="1"/>
  <c r="KV92" i="2"/>
  <c r="KV95" i="2" s="1"/>
  <c r="KV18" i="20" s="1"/>
  <c r="JW54" i="2"/>
  <c r="JW23" i="20" s="1"/>
  <c r="JW45" i="2"/>
  <c r="JW37" i="2"/>
  <c r="JW49" i="2"/>
  <c r="JW80" i="2"/>
  <c r="JW68" i="2"/>
  <c r="KU80" i="2"/>
  <c r="KU68" i="2"/>
  <c r="KI84" i="2"/>
  <c r="KI24" i="20" s="1"/>
  <c r="KI79" i="2"/>
  <c r="KI75" i="2"/>
  <c r="KI67" i="2"/>
  <c r="LS159" i="2" l="1"/>
  <c r="JW159" i="2"/>
  <c r="LS69" i="2"/>
  <c r="JK159" i="2"/>
  <c r="KI159" i="2"/>
  <c r="JW99" i="2"/>
  <c r="B59" i="23"/>
  <c r="A58" i="23"/>
  <c r="A30" i="23"/>
  <c r="C57" i="23"/>
  <c r="A28" i="24"/>
  <c r="KU159" i="2"/>
  <c r="B58" i="25"/>
  <c r="A57" i="25"/>
  <c r="G27" i="25"/>
  <c r="F27" i="25"/>
  <c r="E27" i="25"/>
  <c r="A28" i="25"/>
  <c r="J27" i="25"/>
  <c r="M27" i="25" s="1"/>
  <c r="H27" i="25"/>
  <c r="I27" i="25"/>
  <c r="B59" i="24"/>
  <c r="A58" i="24"/>
  <c r="C57" i="24"/>
  <c r="ME69" i="2"/>
  <c r="LG159" i="2"/>
  <c r="ME159" i="2"/>
  <c r="KJ158" i="2"/>
  <c r="KJ20" i="20"/>
  <c r="KV157" i="2"/>
  <c r="KV13" i="20"/>
  <c r="LH157" i="2"/>
  <c r="LH13" i="20"/>
  <c r="KJ157" i="2"/>
  <c r="KJ13" i="20"/>
  <c r="LT158" i="2"/>
  <c r="LT20" i="20"/>
  <c r="LT157" i="2"/>
  <c r="LT13" i="20"/>
  <c r="JL157" i="2"/>
  <c r="JL13" i="20"/>
  <c r="JX157" i="2"/>
  <c r="JX13" i="20"/>
  <c r="JL158" i="2"/>
  <c r="JL20" i="20"/>
  <c r="MF158" i="2"/>
  <c r="MF20" i="20"/>
  <c r="MF157" i="2"/>
  <c r="MF13" i="20"/>
  <c r="KV158" i="2"/>
  <c r="KV20" i="20"/>
  <c r="LH158" i="2"/>
  <c r="LH20" i="20"/>
  <c r="JX158" i="2"/>
  <c r="JX20" i="20"/>
  <c r="ME99" i="2"/>
  <c r="LS99" i="2"/>
  <c r="LG99" i="2"/>
  <c r="LG69" i="2"/>
  <c r="LG39" i="2"/>
  <c r="JW39" i="2"/>
  <c r="LG52" i="2"/>
  <c r="LG55" i="2" s="1"/>
  <c r="LG30" i="20" s="1"/>
  <c r="LS82" i="2"/>
  <c r="LS85" i="2" s="1"/>
  <c r="LS31" i="20" s="1"/>
  <c r="LS112" i="2"/>
  <c r="LS115" i="2" s="1"/>
  <c r="LS32" i="20" s="1"/>
  <c r="KI39" i="2"/>
  <c r="KU69" i="2"/>
  <c r="KU112" i="2"/>
  <c r="KU115" i="2" s="1"/>
  <c r="KU32" i="20" s="1"/>
  <c r="LG82" i="2"/>
  <c r="LG85" i="2" s="1"/>
  <c r="LG31" i="20" s="1"/>
  <c r="JW69" i="2"/>
  <c r="ME52" i="2"/>
  <c r="ME55" i="2" s="1"/>
  <c r="ME30" i="20" s="1"/>
  <c r="KI69" i="2"/>
  <c r="KI82" i="2"/>
  <c r="KI85" i="2" s="1"/>
  <c r="KI31" i="20" s="1"/>
  <c r="JW112" i="2"/>
  <c r="JW115" i="2" s="1"/>
  <c r="JW32" i="20" s="1"/>
  <c r="LG112" i="2"/>
  <c r="LG115" i="2" s="1"/>
  <c r="LG32" i="20" s="1"/>
  <c r="JK82" i="2"/>
  <c r="JK85" i="2" s="1"/>
  <c r="JK31" i="20" s="1"/>
  <c r="ME39" i="2"/>
  <c r="JY154" i="2"/>
  <c r="JZ151" i="2"/>
  <c r="JY152" i="2"/>
  <c r="JY155" i="2" s="1"/>
  <c r="LV91" i="2"/>
  <c r="LU94" i="2"/>
  <c r="LU11" i="20" s="1"/>
  <c r="LU92" i="2"/>
  <c r="LU95" i="2" s="1"/>
  <c r="LU18" i="20" s="1"/>
  <c r="MH31" i="2"/>
  <c r="MG34" i="2"/>
  <c r="MG9" i="20" s="1"/>
  <c r="MG32" i="2"/>
  <c r="MG35" i="2" s="1"/>
  <c r="MG16" i="20" s="1"/>
  <c r="JZ31" i="2"/>
  <c r="JY34" i="2"/>
  <c r="JY9" i="20" s="1"/>
  <c r="JY32" i="2"/>
  <c r="JY35" i="2" s="1"/>
  <c r="JY16" i="20" s="1"/>
  <c r="KI112" i="2"/>
  <c r="KI115" i="2" s="1"/>
  <c r="KI32" i="20" s="1"/>
  <c r="ME82" i="2"/>
  <c r="ME85" i="2" s="1"/>
  <c r="ME31" i="20" s="1"/>
  <c r="JK39" i="2"/>
  <c r="KK154" i="2"/>
  <c r="KL151" i="2"/>
  <c r="KK152" i="2"/>
  <c r="KK155" i="2" s="1"/>
  <c r="JL49" i="2"/>
  <c r="JL45" i="2"/>
  <c r="JL37" i="2"/>
  <c r="JL54" i="2"/>
  <c r="JL23" i="20" s="1"/>
  <c r="LH50" i="2"/>
  <c r="LH38" i="2"/>
  <c r="JL110" i="2"/>
  <c r="JL98" i="2"/>
  <c r="JW82" i="2"/>
  <c r="JW85" i="2" s="1"/>
  <c r="JW31" i="20" s="1"/>
  <c r="JX54" i="2"/>
  <c r="JX23" i="20" s="1"/>
  <c r="JX49" i="2"/>
  <c r="JX45" i="2"/>
  <c r="JX37" i="2"/>
  <c r="KI99" i="2"/>
  <c r="MF49" i="2"/>
  <c r="MF45" i="2"/>
  <c r="MF54" i="2"/>
  <c r="MF23" i="20" s="1"/>
  <c r="MF37" i="2"/>
  <c r="JK52" i="2"/>
  <c r="JK55" i="2" s="1"/>
  <c r="JK30" i="20" s="1"/>
  <c r="MF110" i="2"/>
  <c r="MF98" i="2"/>
  <c r="KJ50" i="2"/>
  <c r="KJ38" i="2"/>
  <c r="KV110" i="2"/>
  <c r="KV98" i="2"/>
  <c r="KK64" i="2"/>
  <c r="KK10" i="20" s="1"/>
  <c r="KL61" i="2"/>
  <c r="KK62" i="2"/>
  <c r="KK65" i="2" s="1"/>
  <c r="KK17" i="20" s="1"/>
  <c r="KV50" i="2"/>
  <c r="KV38" i="2"/>
  <c r="KJ114" i="2"/>
  <c r="KJ25" i="20" s="1"/>
  <c r="KJ109" i="2"/>
  <c r="KJ105" i="2"/>
  <c r="KJ97" i="2"/>
  <c r="ME112" i="2"/>
  <c r="ME115" i="2" s="1"/>
  <c r="ME32" i="20" s="1"/>
  <c r="JX110" i="2"/>
  <c r="JX98" i="2"/>
  <c r="MF114" i="2"/>
  <c r="MF25" i="20" s="1"/>
  <c r="MF109" i="2"/>
  <c r="MF105" i="2"/>
  <c r="MF97" i="2"/>
  <c r="KX61" i="2"/>
  <c r="KW64" i="2"/>
  <c r="KW10" i="20" s="1"/>
  <c r="KW62" i="2"/>
  <c r="KW65" i="2" s="1"/>
  <c r="KW17" i="20" s="1"/>
  <c r="LT50" i="2"/>
  <c r="LT38" i="2"/>
  <c r="KJ54" i="2"/>
  <c r="KJ23" i="20" s="1"/>
  <c r="KJ49" i="2"/>
  <c r="KJ45" i="2"/>
  <c r="KJ37" i="2"/>
  <c r="KU52" i="2"/>
  <c r="KU55" i="2" s="1"/>
  <c r="KU30" i="20" s="1"/>
  <c r="LI64" i="2"/>
  <c r="LI10" i="20" s="1"/>
  <c r="LJ61" i="2"/>
  <c r="LI62" i="2"/>
  <c r="LI65" i="2" s="1"/>
  <c r="LI17" i="20" s="1"/>
  <c r="KI52" i="2"/>
  <c r="KI55" i="2" s="1"/>
  <c r="KI30" i="20" s="1"/>
  <c r="JX80" i="2"/>
  <c r="JX68" i="2"/>
  <c r="LT84" i="2"/>
  <c r="LT24" i="20" s="1"/>
  <c r="LT79" i="2"/>
  <c r="LT75" i="2"/>
  <c r="LT67" i="2"/>
  <c r="JL80" i="2"/>
  <c r="JL68" i="2"/>
  <c r="LT114" i="2"/>
  <c r="LT25" i="20" s="1"/>
  <c r="LT109" i="2"/>
  <c r="LT105" i="2"/>
  <c r="LT97" i="2"/>
  <c r="KJ110" i="2"/>
  <c r="KJ98" i="2"/>
  <c r="JM34" i="2"/>
  <c r="JM9" i="20" s="1"/>
  <c r="JN31" i="2"/>
  <c r="JM32" i="2"/>
  <c r="JM35" i="2" s="1"/>
  <c r="JM16" i="20" s="1"/>
  <c r="JM94" i="2"/>
  <c r="JM11" i="20" s="1"/>
  <c r="JN91" i="2"/>
  <c r="JM92" i="2"/>
  <c r="JM95" i="2" s="1"/>
  <c r="JM18" i="20" s="1"/>
  <c r="MG64" i="2"/>
  <c r="MG10" i="20" s="1"/>
  <c r="MH61" i="2"/>
  <c r="MG62" i="2"/>
  <c r="MG65" i="2" s="1"/>
  <c r="MG17" i="20" s="1"/>
  <c r="LI34" i="2"/>
  <c r="LI9" i="20" s="1"/>
  <c r="LJ31" i="2"/>
  <c r="LI32" i="2"/>
  <c r="LI35" i="2" s="1"/>
  <c r="LI16" i="20" s="1"/>
  <c r="JL114" i="2"/>
  <c r="JL25" i="20" s="1"/>
  <c r="JL109" i="2"/>
  <c r="JL105" i="2"/>
  <c r="JL97" i="2"/>
  <c r="MF84" i="2"/>
  <c r="MF24" i="20" s="1"/>
  <c r="MF75" i="2"/>
  <c r="MF79" i="2"/>
  <c r="MF67" i="2"/>
  <c r="KV114" i="2"/>
  <c r="KV25" i="20" s="1"/>
  <c r="KV109" i="2"/>
  <c r="KV105" i="2"/>
  <c r="KV97" i="2"/>
  <c r="KJ84" i="2"/>
  <c r="KJ24" i="20" s="1"/>
  <c r="KJ75" i="2"/>
  <c r="KJ79" i="2"/>
  <c r="KJ67" i="2"/>
  <c r="LS52" i="2"/>
  <c r="LS55" i="2" s="1"/>
  <c r="LS30" i="20" s="1"/>
  <c r="KX31" i="2"/>
  <c r="KW34" i="2"/>
  <c r="KW9" i="20" s="1"/>
  <c r="KW32" i="2"/>
  <c r="KW35" i="2" s="1"/>
  <c r="KW16" i="20" s="1"/>
  <c r="JX114" i="2"/>
  <c r="JX25" i="20" s="1"/>
  <c r="JX109" i="2"/>
  <c r="JX105" i="2"/>
  <c r="JX97" i="2"/>
  <c r="MG94" i="2"/>
  <c r="MG11" i="20" s="1"/>
  <c r="MH91" i="2"/>
  <c r="MG92" i="2"/>
  <c r="MG95" i="2" s="1"/>
  <c r="MG18" i="20" s="1"/>
  <c r="KU99" i="2"/>
  <c r="LV31" i="2"/>
  <c r="LU34" i="2"/>
  <c r="LU9" i="20" s="1"/>
  <c r="LU32" i="2"/>
  <c r="LU35" i="2" s="1"/>
  <c r="LU16" i="20" s="1"/>
  <c r="KL31" i="2"/>
  <c r="KK34" i="2"/>
  <c r="KK9" i="20" s="1"/>
  <c r="KK32" i="2"/>
  <c r="KK35" i="2" s="1"/>
  <c r="KK16" i="20" s="1"/>
  <c r="JM154" i="2"/>
  <c r="JN151" i="2"/>
  <c r="JM152" i="2"/>
  <c r="JM155" i="2" s="1"/>
  <c r="JK69" i="2"/>
  <c r="KU82" i="2"/>
  <c r="KU85" i="2" s="1"/>
  <c r="KU31" i="20" s="1"/>
  <c r="LH84" i="2"/>
  <c r="LH24" i="20" s="1"/>
  <c r="LH79" i="2"/>
  <c r="LH75" i="2"/>
  <c r="LH67" i="2"/>
  <c r="JZ61" i="2"/>
  <c r="JY64" i="2"/>
  <c r="JY10" i="20" s="1"/>
  <c r="JY62" i="2"/>
  <c r="JY65" i="2" s="1"/>
  <c r="JY17" i="20" s="1"/>
  <c r="LH110" i="2"/>
  <c r="LH98" i="2"/>
  <c r="JM64" i="2"/>
  <c r="JM10" i="20" s="1"/>
  <c r="JN61" i="2"/>
  <c r="JM62" i="2"/>
  <c r="JM65" i="2" s="1"/>
  <c r="JM17" i="20" s="1"/>
  <c r="JX50" i="2"/>
  <c r="JX38" i="2"/>
  <c r="JW52" i="2"/>
  <c r="JW55" i="2" s="1"/>
  <c r="JW30" i="20" s="1"/>
  <c r="LI154" i="2"/>
  <c r="LJ151" i="2"/>
  <c r="LI152" i="2"/>
  <c r="LI155" i="2" s="1"/>
  <c r="MF80" i="2"/>
  <c r="MF68" i="2"/>
  <c r="MG154" i="2"/>
  <c r="MH151" i="2"/>
  <c r="MG152" i="2"/>
  <c r="MG155" i="2" s="1"/>
  <c r="JK99" i="2"/>
  <c r="KV80" i="2"/>
  <c r="KV68" i="2"/>
  <c r="LH49" i="2"/>
  <c r="LH45" i="2"/>
  <c r="LH54" i="2"/>
  <c r="LH23" i="20" s="1"/>
  <c r="LH37" i="2"/>
  <c r="LT80" i="2"/>
  <c r="LT68" i="2"/>
  <c r="KJ80" i="2"/>
  <c r="KJ68" i="2"/>
  <c r="KK94" i="2"/>
  <c r="KK11" i="20" s="1"/>
  <c r="KL91" i="2"/>
  <c r="KK92" i="2"/>
  <c r="KK95" i="2" s="1"/>
  <c r="KK18" i="20" s="1"/>
  <c r="JK112" i="2"/>
  <c r="JK115" i="2" s="1"/>
  <c r="JK32" i="20" s="1"/>
  <c r="KV84" i="2"/>
  <c r="KV24" i="20" s="1"/>
  <c r="KV79" i="2"/>
  <c r="KV75" i="2"/>
  <c r="KV67" i="2"/>
  <c r="LU154" i="2"/>
  <c r="LV151" i="2"/>
  <c r="LU152" i="2"/>
  <c r="LU155" i="2" s="1"/>
  <c r="LH80" i="2"/>
  <c r="LH68" i="2"/>
  <c r="LU64" i="2"/>
  <c r="LU10" i="20" s="1"/>
  <c r="LV61" i="2"/>
  <c r="LU62" i="2"/>
  <c r="LU65" i="2" s="1"/>
  <c r="LU17" i="20" s="1"/>
  <c r="KX91" i="2"/>
  <c r="KW94" i="2"/>
  <c r="KW11" i="20" s="1"/>
  <c r="KW92" i="2"/>
  <c r="KW95" i="2" s="1"/>
  <c r="KW18" i="20" s="1"/>
  <c r="LS39" i="2"/>
  <c r="KV54" i="2"/>
  <c r="KV23" i="20" s="1"/>
  <c r="KV49" i="2"/>
  <c r="KV45" i="2"/>
  <c r="KV37" i="2"/>
  <c r="JZ91" i="2"/>
  <c r="JY94" i="2"/>
  <c r="JY11" i="20" s="1"/>
  <c r="JY92" i="2"/>
  <c r="JY95" i="2" s="1"/>
  <c r="JY18" i="20" s="1"/>
  <c r="KW154" i="2"/>
  <c r="KX151" i="2"/>
  <c r="KW152" i="2"/>
  <c r="KW155" i="2" s="1"/>
  <c r="LT54" i="2"/>
  <c r="LT23" i="20" s="1"/>
  <c r="LT49" i="2"/>
  <c r="LT45" i="2"/>
  <c r="LT37" i="2"/>
  <c r="LT110" i="2"/>
  <c r="LT98" i="2"/>
  <c r="KU39" i="2"/>
  <c r="MF50" i="2"/>
  <c r="MF38" i="2"/>
  <c r="JX84" i="2"/>
  <c r="JX24" i="20" s="1"/>
  <c r="JX79" i="2"/>
  <c r="JX75" i="2"/>
  <c r="JX67" i="2"/>
  <c r="LI94" i="2"/>
  <c r="LI11" i="20" s="1"/>
  <c r="LJ91" i="2"/>
  <c r="LI92" i="2"/>
  <c r="LI95" i="2" s="1"/>
  <c r="LI18" i="20" s="1"/>
  <c r="JL84" i="2"/>
  <c r="JL24" i="20" s="1"/>
  <c r="JL79" i="2"/>
  <c r="JL75" i="2"/>
  <c r="JL67" i="2"/>
  <c r="LH114" i="2"/>
  <c r="LH25" i="20" s="1"/>
  <c r="LH109" i="2"/>
  <c r="LH105" i="2"/>
  <c r="LH97" i="2"/>
  <c r="JL50" i="2"/>
  <c r="JL38" i="2"/>
  <c r="LH99" i="2" l="1"/>
  <c r="JL159" i="2"/>
  <c r="LT159" i="2"/>
  <c r="JX69" i="2"/>
  <c r="MF159" i="2"/>
  <c r="LH159" i="2"/>
  <c r="KV159" i="2"/>
  <c r="B59" i="25"/>
  <c r="A58" i="25"/>
  <c r="A31" i="23"/>
  <c r="C58" i="23"/>
  <c r="A59" i="23"/>
  <c r="B60" i="23"/>
  <c r="C58" i="24"/>
  <c r="B60" i="24"/>
  <c r="A59" i="24"/>
  <c r="G28" i="25"/>
  <c r="F28" i="25"/>
  <c r="E28" i="25"/>
  <c r="A29" i="25"/>
  <c r="J28" i="25"/>
  <c r="M28" i="25" s="1"/>
  <c r="I28" i="25"/>
  <c r="H28" i="25"/>
  <c r="A29" i="24"/>
  <c r="JX159" i="2"/>
  <c r="KJ159" i="2"/>
  <c r="LT99" i="2"/>
  <c r="KW158" i="2"/>
  <c r="KW20" i="20"/>
  <c r="LI157" i="2"/>
  <c r="LI13" i="20"/>
  <c r="KK158" i="2"/>
  <c r="KK20" i="20"/>
  <c r="JY158" i="2"/>
  <c r="JY20" i="20"/>
  <c r="LU158" i="2"/>
  <c r="LU20" i="20"/>
  <c r="JM158" i="2"/>
  <c r="JM20" i="20"/>
  <c r="KK157" i="2"/>
  <c r="KK13" i="20"/>
  <c r="JY157" i="2"/>
  <c r="JY159" i="2" s="1"/>
  <c r="JY13" i="20"/>
  <c r="KW157" i="2"/>
  <c r="KW159" i="2" s="1"/>
  <c r="KW13" i="20"/>
  <c r="MG158" i="2"/>
  <c r="MG20" i="20"/>
  <c r="MG157" i="2"/>
  <c r="MG13" i="20"/>
  <c r="JL82" i="2"/>
  <c r="JL85" i="2" s="1"/>
  <c r="JL31" i="20" s="1"/>
  <c r="LU157" i="2"/>
  <c r="LU13" i="20"/>
  <c r="JM157" i="2"/>
  <c r="JM13" i="20"/>
  <c r="LI158" i="2"/>
  <c r="LI20" i="20"/>
  <c r="MF69" i="2"/>
  <c r="LT69" i="2"/>
  <c r="MF99" i="2"/>
  <c r="LH69" i="2"/>
  <c r="JL99" i="2"/>
  <c r="JL69" i="2"/>
  <c r="KJ82" i="2"/>
  <c r="KJ85" i="2" s="1"/>
  <c r="KJ31" i="20" s="1"/>
  <c r="KV52" i="2"/>
  <c r="KV55" i="2" s="1"/>
  <c r="KV30" i="20" s="1"/>
  <c r="LT112" i="2"/>
  <c r="LT115" i="2" s="1"/>
  <c r="LT32" i="20" s="1"/>
  <c r="LH39" i="2"/>
  <c r="LH112" i="2"/>
  <c r="LH115" i="2" s="1"/>
  <c r="LH32" i="20" s="1"/>
  <c r="MF52" i="2"/>
  <c r="MF55" i="2" s="1"/>
  <c r="MF30" i="20" s="1"/>
  <c r="JX112" i="2"/>
  <c r="JX115" i="2" s="1"/>
  <c r="JX32" i="20" s="1"/>
  <c r="KJ39" i="2"/>
  <c r="KJ99" i="2"/>
  <c r="KJ52" i="2"/>
  <c r="KJ55" i="2" s="1"/>
  <c r="KJ30" i="20" s="1"/>
  <c r="KV99" i="2"/>
  <c r="LT39" i="2"/>
  <c r="MF112" i="2"/>
  <c r="MF115" i="2" s="1"/>
  <c r="MF32" i="20" s="1"/>
  <c r="JO151" i="2"/>
  <c r="JN154" i="2"/>
  <c r="JN152" i="2"/>
  <c r="JN155" i="2" s="1"/>
  <c r="JX82" i="2"/>
  <c r="JX85" i="2" s="1"/>
  <c r="JX31" i="20" s="1"/>
  <c r="KW110" i="2"/>
  <c r="KW98" i="2"/>
  <c r="KV82" i="2"/>
  <c r="KV85" i="2" s="1"/>
  <c r="KV31" i="20" s="1"/>
  <c r="LH52" i="2"/>
  <c r="LH55" i="2" s="1"/>
  <c r="LH30" i="20" s="1"/>
  <c r="JM80" i="2"/>
  <c r="JM68" i="2"/>
  <c r="MG110" i="2"/>
  <c r="MG98" i="2"/>
  <c r="KW54" i="2"/>
  <c r="KW23" i="20" s="1"/>
  <c r="KW49" i="2"/>
  <c r="KW45" i="2"/>
  <c r="KW37" i="2"/>
  <c r="MI61" i="2"/>
  <c r="MH64" i="2"/>
  <c r="MH10" i="20" s="1"/>
  <c r="MH62" i="2"/>
  <c r="MH65" i="2" s="1"/>
  <c r="MH17" i="20" s="1"/>
  <c r="LI114" i="2"/>
  <c r="LI25" i="20" s="1"/>
  <c r="LI109" i="2"/>
  <c r="LI105" i="2"/>
  <c r="LI97" i="2"/>
  <c r="KK114" i="2"/>
  <c r="KK25" i="20" s="1"/>
  <c r="KK109" i="2"/>
  <c r="KK105" i="2"/>
  <c r="KK97" i="2"/>
  <c r="KV69" i="2"/>
  <c r="KA61" i="2"/>
  <c r="JZ64" i="2"/>
  <c r="JZ10" i="20" s="1"/>
  <c r="JZ62" i="2"/>
  <c r="JZ65" i="2" s="1"/>
  <c r="JZ17" i="20" s="1"/>
  <c r="KW38" i="2"/>
  <c r="KW50" i="2"/>
  <c r="MG80" i="2"/>
  <c r="MG68" i="2"/>
  <c r="JX39" i="2"/>
  <c r="LW91" i="2"/>
  <c r="LV94" i="2"/>
  <c r="LV11" i="20" s="1"/>
  <c r="LV92" i="2"/>
  <c r="LV95" i="2" s="1"/>
  <c r="LV18" i="20" s="1"/>
  <c r="KW114" i="2"/>
  <c r="KW25" i="20" s="1"/>
  <c r="KW109" i="2"/>
  <c r="KW105" i="2"/>
  <c r="KW97" i="2"/>
  <c r="LJ154" i="2"/>
  <c r="LK151" i="2"/>
  <c r="LJ152" i="2"/>
  <c r="LJ155" i="2" s="1"/>
  <c r="JN64" i="2"/>
  <c r="JN10" i="20" s="1"/>
  <c r="JO61" i="2"/>
  <c r="JN62" i="2"/>
  <c r="JN65" i="2" s="1"/>
  <c r="JN17" i="20" s="1"/>
  <c r="KK50" i="2"/>
  <c r="KK38" i="2"/>
  <c r="MH94" i="2"/>
  <c r="MH11" i="20" s="1"/>
  <c r="MI91" i="2"/>
  <c r="MH92" i="2"/>
  <c r="MH95" i="2" s="1"/>
  <c r="MH18" i="20" s="1"/>
  <c r="KY31" i="2"/>
  <c r="KX34" i="2"/>
  <c r="KX9" i="20" s="1"/>
  <c r="KX32" i="2"/>
  <c r="KX35" i="2" s="1"/>
  <c r="KX16" i="20" s="1"/>
  <c r="MF82" i="2"/>
  <c r="MF85" i="2" s="1"/>
  <c r="MF31" i="20" s="1"/>
  <c r="MG84" i="2"/>
  <c r="MG24" i="20" s="1"/>
  <c r="MG79" i="2"/>
  <c r="MG75" i="2"/>
  <c r="MG67" i="2"/>
  <c r="LI80" i="2"/>
  <c r="LI68" i="2"/>
  <c r="KK80" i="2"/>
  <c r="KK68" i="2"/>
  <c r="JX52" i="2"/>
  <c r="JX55" i="2" s="1"/>
  <c r="JX30" i="20" s="1"/>
  <c r="JL39" i="2"/>
  <c r="JY38" i="2"/>
  <c r="JY50" i="2"/>
  <c r="JY84" i="2"/>
  <c r="JY24" i="20" s="1"/>
  <c r="JY79" i="2"/>
  <c r="JY75" i="2"/>
  <c r="JY67" i="2"/>
  <c r="LU54" i="2"/>
  <c r="LU23" i="20" s="1"/>
  <c r="LU49" i="2"/>
  <c r="LU45" i="2"/>
  <c r="LU37" i="2"/>
  <c r="LW31" i="2"/>
  <c r="LV34" i="2"/>
  <c r="LV9" i="20" s="1"/>
  <c r="LV32" i="2"/>
  <c r="LV35" i="2" s="1"/>
  <c r="LV16" i="20" s="1"/>
  <c r="MI31" i="2"/>
  <c r="MH34" i="2"/>
  <c r="MH9" i="20" s="1"/>
  <c r="MH32" i="2"/>
  <c r="MH35" i="2" s="1"/>
  <c r="MH16" i="20" s="1"/>
  <c r="JY110" i="2"/>
  <c r="JY98" i="2"/>
  <c r="KY91" i="2"/>
  <c r="KX94" i="2"/>
  <c r="KX11" i="20" s="1"/>
  <c r="KX92" i="2"/>
  <c r="KX95" i="2" s="1"/>
  <c r="KX18" i="20" s="1"/>
  <c r="LI110" i="2"/>
  <c r="LI98" i="2"/>
  <c r="JY114" i="2"/>
  <c r="JY25" i="20" s="1"/>
  <c r="JY109" i="2"/>
  <c r="JY105" i="2"/>
  <c r="JY97" i="2"/>
  <c r="KV39" i="2"/>
  <c r="LU80" i="2"/>
  <c r="LU68" i="2"/>
  <c r="KK110" i="2"/>
  <c r="KK98" i="2"/>
  <c r="KM31" i="2"/>
  <c r="KL34" i="2"/>
  <c r="KL9" i="20" s="1"/>
  <c r="KL32" i="2"/>
  <c r="KL35" i="2" s="1"/>
  <c r="KL16" i="20" s="1"/>
  <c r="JX99" i="2"/>
  <c r="JM50" i="2"/>
  <c r="JM38" i="2"/>
  <c r="LI79" i="2"/>
  <c r="LI75" i="2"/>
  <c r="LI84" i="2"/>
  <c r="LI24" i="20" s="1"/>
  <c r="LI67" i="2"/>
  <c r="KW80" i="2"/>
  <c r="KW68" i="2"/>
  <c r="KK84" i="2"/>
  <c r="KK24" i="20" s="1"/>
  <c r="KK79" i="2"/>
  <c r="KK75" i="2"/>
  <c r="KK67" i="2"/>
  <c r="JL52" i="2"/>
  <c r="JL55" i="2" s="1"/>
  <c r="JL30" i="20" s="1"/>
  <c r="KA31" i="2"/>
  <c r="JZ34" i="2"/>
  <c r="JZ9" i="20" s="1"/>
  <c r="JZ32" i="2"/>
  <c r="JZ35" i="2" s="1"/>
  <c r="JZ16" i="20" s="1"/>
  <c r="LU84" i="2"/>
  <c r="LU24" i="20" s="1"/>
  <c r="LU79" i="2"/>
  <c r="LU75" i="2"/>
  <c r="LU67" i="2"/>
  <c r="JY80" i="2"/>
  <c r="JY68" i="2"/>
  <c r="LI54" i="2"/>
  <c r="LI23" i="20" s="1"/>
  <c r="LI45" i="2"/>
  <c r="LI49" i="2"/>
  <c r="LI37" i="2"/>
  <c r="JM114" i="2"/>
  <c r="JM25" i="20" s="1"/>
  <c r="JM109" i="2"/>
  <c r="JM105" i="2"/>
  <c r="JM97" i="2"/>
  <c r="LU114" i="2"/>
  <c r="LU25" i="20" s="1"/>
  <c r="LU109" i="2"/>
  <c r="LU105" i="2"/>
  <c r="LU97" i="2"/>
  <c r="KX154" i="2"/>
  <c r="KY151" i="2"/>
  <c r="KX152" i="2"/>
  <c r="KX155" i="2" s="1"/>
  <c r="JM79" i="2"/>
  <c r="JM75" i="2"/>
  <c r="JM84" i="2"/>
  <c r="JM24" i="20" s="1"/>
  <c r="JM67" i="2"/>
  <c r="LH82" i="2"/>
  <c r="LH85" i="2" s="1"/>
  <c r="LH31" i="20" s="1"/>
  <c r="KK54" i="2"/>
  <c r="KK23" i="20" s="1"/>
  <c r="KK37" i="2"/>
  <c r="KK49" i="2"/>
  <c r="KK45" i="2"/>
  <c r="MG114" i="2"/>
  <c r="MG25" i="20" s="1"/>
  <c r="MG109" i="2"/>
  <c r="MG105" i="2"/>
  <c r="MG97" i="2"/>
  <c r="KV112" i="2"/>
  <c r="KV115" i="2" s="1"/>
  <c r="KV32" i="20" s="1"/>
  <c r="JL112" i="2"/>
  <c r="JL115" i="2" s="1"/>
  <c r="JL32" i="20" s="1"/>
  <c r="LJ64" i="2"/>
  <c r="LJ10" i="20" s="1"/>
  <c r="LK61" i="2"/>
  <c r="LJ62" i="2"/>
  <c r="LJ65" i="2" s="1"/>
  <c r="LJ17" i="20" s="1"/>
  <c r="KJ112" i="2"/>
  <c r="KJ115" i="2" s="1"/>
  <c r="KJ32" i="20" s="1"/>
  <c r="KL64" i="2"/>
  <c r="KL10" i="20" s="1"/>
  <c r="KM61" i="2"/>
  <c r="KL62" i="2"/>
  <c r="KL65" i="2" s="1"/>
  <c r="KL17" i="20" s="1"/>
  <c r="MF39" i="2"/>
  <c r="JY49" i="2"/>
  <c r="JY45" i="2"/>
  <c r="JY37" i="2"/>
  <c r="JY54" i="2"/>
  <c r="JY23" i="20" s="1"/>
  <c r="LJ94" i="2"/>
  <c r="LJ11" i="20" s="1"/>
  <c r="LK91" i="2"/>
  <c r="LJ92" i="2"/>
  <c r="LJ95" i="2" s="1"/>
  <c r="LJ18" i="20" s="1"/>
  <c r="LT52" i="2"/>
  <c r="LT55" i="2" s="1"/>
  <c r="LT30" i="20" s="1"/>
  <c r="KA91" i="2"/>
  <c r="JZ94" i="2"/>
  <c r="JZ11" i="20" s="1"/>
  <c r="JZ92" i="2"/>
  <c r="JZ95" i="2" s="1"/>
  <c r="JZ18" i="20" s="1"/>
  <c r="LW61" i="2"/>
  <c r="LV64" i="2"/>
  <c r="LV10" i="20" s="1"/>
  <c r="LV62" i="2"/>
  <c r="LV65" i="2" s="1"/>
  <c r="LV17" i="20" s="1"/>
  <c r="LV154" i="2"/>
  <c r="LW151" i="2"/>
  <c r="LV152" i="2"/>
  <c r="LV155" i="2" s="1"/>
  <c r="KL94" i="2"/>
  <c r="KL11" i="20" s="1"/>
  <c r="KM91" i="2"/>
  <c r="KL92" i="2"/>
  <c r="KL95" i="2" s="1"/>
  <c r="KL18" i="20" s="1"/>
  <c r="MH154" i="2"/>
  <c r="MI151" i="2"/>
  <c r="MH152" i="2"/>
  <c r="MH155" i="2" s="1"/>
  <c r="LU38" i="2"/>
  <c r="LU50" i="2"/>
  <c r="KJ69" i="2"/>
  <c r="LI50" i="2"/>
  <c r="LI38" i="2"/>
  <c r="JM110" i="2"/>
  <c r="JM98" i="2"/>
  <c r="JO31" i="2"/>
  <c r="JN34" i="2"/>
  <c r="JN9" i="20" s="1"/>
  <c r="JN32" i="2"/>
  <c r="JN35" i="2" s="1"/>
  <c r="JN16" i="20" s="1"/>
  <c r="LT82" i="2"/>
  <c r="LT85" i="2" s="1"/>
  <c r="LT31" i="20" s="1"/>
  <c r="KW79" i="2"/>
  <c r="KW75" i="2"/>
  <c r="KW84" i="2"/>
  <c r="KW24" i="20" s="1"/>
  <c r="KW67" i="2"/>
  <c r="MG50" i="2"/>
  <c r="MG38" i="2"/>
  <c r="JZ154" i="2"/>
  <c r="KA151" i="2"/>
  <c r="JZ152" i="2"/>
  <c r="JZ155" i="2" s="1"/>
  <c r="LK31" i="2"/>
  <c r="LJ34" i="2"/>
  <c r="LJ9" i="20" s="1"/>
  <c r="LJ32" i="2"/>
  <c r="LJ35" i="2" s="1"/>
  <c r="LJ16" i="20" s="1"/>
  <c r="JN94" i="2"/>
  <c r="JN11" i="20" s="1"/>
  <c r="JO91" i="2"/>
  <c r="JN92" i="2"/>
  <c r="JN95" i="2" s="1"/>
  <c r="JN18" i="20" s="1"/>
  <c r="JM54" i="2"/>
  <c r="JM23" i="20" s="1"/>
  <c r="JM49" i="2"/>
  <c r="JM37" i="2"/>
  <c r="JM45" i="2"/>
  <c r="KY61" i="2"/>
  <c r="KX64" i="2"/>
  <c r="KX10" i="20" s="1"/>
  <c r="KX62" i="2"/>
  <c r="KX65" i="2" s="1"/>
  <c r="KX17" i="20" s="1"/>
  <c r="KL154" i="2"/>
  <c r="KM151" i="2"/>
  <c r="KL152" i="2"/>
  <c r="KL155" i="2" s="1"/>
  <c r="MG54" i="2"/>
  <c r="MG23" i="20" s="1"/>
  <c r="MG49" i="2"/>
  <c r="MG45" i="2"/>
  <c r="MG37" i="2"/>
  <c r="LU110" i="2"/>
  <c r="LU98" i="2"/>
  <c r="KK159" i="2" l="1"/>
  <c r="KW69" i="2"/>
  <c r="LI69" i="2"/>
  <c r="LI159" i="2"/>
  <c r="MG99" i="2"/>
  <c r="LU159" i="2"/>
  <c r="MG159" i="2"/>
  <c r="G29" i="25"/>
  <c r="F29" i="25"/>
  <c r="E29" i="25"/>
  <c r="A30" i="25"/>
  <c r="J29" i="25"/>
  <c r="M29" i="25" s="1"/>
  <c r="I29" i="25"/>
  <c r="H29" i="25"/>
  <c r="B60" i="25"/>
  <c r="A59" i="25"/>
  <c r="B61" i="23"/>
  <c r="A60" i="23"/>
  <c r="A30" i="24"/>
  <c r="C59" i="24"/>
  <c r="C59" i="23"/>
  <c r="A60" i="24"/>
  <c r="B61" i="24"/>
  <c r="A32" i="23"/>
  <c r="JM159" i="2"/>
  <c r="JN158" i="2"/>
  <c r="JN20" i="20"/>
  <c r="MG112" i="2"/>
  <c r="MG115" i="2" s="1"/>
  <c r="MG32" i="20" s="1"/>
  <c r="JN157" i="2"/>
  <c r="JN13" i="20"/>
  <c r="JZ158" i="2"/>
  <c r="JZ20" i="20"/>
  <c r="KL158" i="2"/>
  <c r="KL20" i="20"/>
  <c r="MG69" i="2"/>
  <c r="KL157" i="2"/>
  <c r="KL13" i="20"/>
  <c r="KX158" i="2"/>
  <c r="KX20" i="20"/>
  <c r="LJ158" i="2"/>
  <c r="LJ20" i="20"/>
  <c r="JZ157" i="2"/>
  <c r="JZ13" i="20"/>
  <c r="LV158" i="2"/>
  <c r="LV20" i="20"/>
  <c r="LU69" i="2"/>
  <c r="LJ157" i="2"/>
  <c r="LJ13" i="20"/>
  <c r="LV157" i="2"/>
  <c r="LV13" i="20"/>
  <c r="KX157" i="2"/>
  <c r="KX13" i="20"/>
  <c r="MH158" i="2"/>
  <c r="MH20" i="20"/>
  <c r="MH157" i="2"/>
  <c r="MH13" i="20"/>
  <c r="LU99" i="2"/>
  <c r="LI99" i="2"/>
  <c r="LI82" i="2"/>
  <c r="LI85" i="2" s="1"/>
  <c r="LI31" i="20" s="1"/>
  <c r="JY112" i="2"/>
  <c r="JY115" i="2" s="1"/>
  <c r="JY32" i="20" s="1"/>
  <c r="LU112" i="2"/>
  <c r="LU115" i="2" s="1"/>
  <c r="LU32" i="20" s="1"/>
  <c r="JM82" i="2"/>
  <c r="JM85" i="2" s="1"/>
  <c r="JM31" i="20" s="1"/>
  <c r="JY52" i="2"/>
  <c r="JY55" i="2" s="1"/>
  <c r="JY30" i="20" s="1"/>
  <c r="KW99" i="2"/>
  <c r="JM99" i="2"/>
  <c r="LI112" i="2"/>
  <c r="LI115" i="2" s="1"/>
  <c r="LI32" i="20" s="1"/>
  <c r="JY39" i="2"/>
  <c r="KK52" i="2"/>
  <c r="KK55" i="2" s="1"/>
  <c r="KK30" i="20" s="1"/>
  <c r="MG39" i="2"/>
  <c r="JY99" i="2"/>
  <c r="JM39" i="2"/>
  <c r="KK82" i="2"/>
  <c r="KK85" i="2" s="1"/>
  <c r="KK31" i="20" s="1"/>
  <c r="KK39" i="2"/>
  <c r="KW52" i="2"/>
  <c r="KW55" i="2" s="1"/>
  <c r="KW30" i="20" s="1"/>
  <c r="MG52" i="2"/>
  <c r="MG55" i="2" s="1"/>
  <c r="MG30" i="20" s="1"/>
  <c r="JM52" i="2"/>
  <c r="JM55" i="2" s="1"/>
  <c r="JM30" i="20" s="1"/>
  <c r="KW82" i="2"/>
  <c r="KW85" i="2" s="1"/>
  <c r="KW31" i="20" s="1"/>
  <c r="JM69" i="2"/>
  <c r="KK69" i="2"/>
  <c r="JZ54" i="2"/>
  <c r="JZ23" i="20" s="1"/>
  <c r="JZ45" i="2"/>
  <c r="JZ37" i="2"/>
  <c r="JZ49" i="2"/>
  <c r="LL31" i="2"/>
  <c r="LK34" i="2"/>
  <c r="LK9" i="20" s="1"/>
  <c r="LK32" i="2"/>
  <c r="LK35" i="2" s="1"/>
  <c r="LK16" i="20" s="1"/>
  <c r="LJ110" i="2"/>
  <c r="LJ98" i="2"/>
  <c r="KY64" i="2"/>
  <c r="KY10" i="20" s="1"/>
  <c r="KZ61" i="2"/>
  <c r="KY62" i="2"/>
  <c r="KY65" i="2" s="1"/>
  <c r="KY17" i="20" s="1"/>
  <c r="LJ38" i="2"/>
  <c r="LJ50" i="2"/>
  <c r="KA94" i="2"/>
  <c r="KA11" i="20" s="1"/>
  <c r="KB91" i="2"/>
  <c r="KA92" i="2"/>
  <c r="KA95" i="2" s="1"/>
  <c r="KA18" i="20" s="1"/>
  <c r="KL84" i="2"/>
  <c r="KL24" i="20" s="1"/>
  <c r="KL75" i="2"/>
  <c r="KL79" i="2"/>
  <c r="KL67" i="2"/>
  <c r="LI52" i="2"/>
  <c r="LI55" i="2" s="1"/>
  <c r="LI30" i="20" s="1"/>
  <c r="JZ50" i="2"/>
  <c r="JZ38" i="2"/>
  <c r="LV50" i="2"/>
  <c r="LV38" i="2"/>
  <c r="LU52" i="2"/>
  <c r="LU55" i="2" s="1"/>
  <c r="LU30" i="20" s="1"/>
  <c r="JY82" i="2"/>
  <c r="JY85" i="2" s="1"/>
  <c r="JY31" i="20" s="1"/>
  <c r="KY34" i="2"/>
  <c r="KY9" i="20" s="1"/>
  <c r="KZ31" i="2"/>
  <c r="KY32" i="2"/>
  <c r="KY35" i="2" s="1"/>
  <c r="KY16" i="20" s="1"/>
  <c r="JN84" i="2"/>
  <c r="JN24" i="20" s="1"/>
  <c r="JN75" i="2"/>
  <c r="JN67" i="2"/>
  <c r="JN79" i="2"/>
  <c r="KW39" i="2"/>
  <c r="LV54" i="2"/>
  <c r="LV23" i="20" s="1"/>
  <c r="LV45" i="2"/>
  <c r="LV49" i="2"/>
  <c r="LV37" i="2"/>
  <c r="MH110" i="2"/>
  <c r="MH98" i="2"/>
  <c r="KL54" i="2"/>
  <c r="KL23" i="20" s="1"/>
  <c r="KL49" i="2"/>
  <c r="KL45" i="2"/>
  <c r="KL37" i="2"/>
  <c r="JN38" i="2"/>
  <c r="JN50" i="2"/>
  <c r="MI154" i="2"/>
  <c r="MJ151" i="2"/>
  <c r="MI152" i="2"/>
  <c r="MI155" i="2" s="1"/>
  <c r="LV80" i="2"/>
  <c r="LV68" i="2"/>
  <c r="LK94" i="2"/>
  <c r="LK11" i="20" s="1"/>
  <c r="LL91" i="2"/>
  <c r="LK92" i="2"/>
  <c r="LK95" i="2" s="1"/>
  <c r="LK18" i="20" s="1"/>
  <c r="LK64" i="2"/>
  <c r="LK10" i="20" s="1"/>
  <c r="LL61" i="2"/>
  <c r="LK62" i="2"/>
  <c r="LK65" i="2" s="1"/>
  <c r="LK17" i="20" s="1"/>
  <c r="KN31" i="2"/>
  <c r="KM34" i="2"/>
  <c r="KM9" i="20" s="1"/>
  <c r="KM32" i="2"/>
  <c r="KM35" i="2" s="1"/>
  <c r="KM16" i="20" s="1"/>
  <c r="MG82" i="2"/>
  <c r="MG85" i="2" s="1"/>
  <c r="MG31" i="20" s="1"/>
  <c r="MH114" i="2"/>
  <c r="MH25" i="20" s="1"/>
  <c r="MH109" i="2"/>
  <c r="MH105" i="2"/>
  <c r="MH97" i="2"/>
  <c r="KW112" i="2"/>
  <c r="KW115" i="2" s="1"/>
  <c r="KW32" i="20" s="1"/>
  <c r="KK99" i="2"/>
  <c r="LJ54" i="2"/>
  <c r="LJ23" i="20" s="1"/>
  <c r="LJ49" i="2"/>
  <c r="LJ45" i="2"/>
  <c r="LJ37" i="2"/>
  <c r="MI94" i="2"/>
  <c r="MI11" i="20" s="1"/>
  <c r="MJ91" i="2"/>
  <c r="MI92" i="2"/>
  <c r="MI95" i="2" s="1"/>
  <c r="MI18" i="20" s="1"/>
  <c r="JN54" i="2"/>
  <c r="JN23" i="20" s="1"/>
  <c r="JN49" i="2"/>
  <c r="JN45" i="2"/>
  <c r="JN37" i="2"/>
  <c r="LV75" i="2"/>
  <c r="LV84" i="2"/>
  <c r="LV24" i="20" s="1"/>
  <c r="LV79" i="2"/>
  <c r="LV67" i="2"/>
  <c r="LJ114" i="2"/>
  <c r="LJ25" i="20" s="1"/>
  <c r="LJ109" i="2"/>
  <c r="LJ105" i="2"/>
  <c r="LJ97" i="2"/>
  <c r="LJ84" i="2"/>
  <c r="LJ24" i="20" s="1"/>
  <c r="LJ75" i="2"/>
  <c r="LJ67" i="2"/>
  <c r="LJ79" i="2"/>
  <c r="KL50" i="2"/>
  <c r="KL38" i="2"/>
  <c r="LJ80" i="2"/>
  <c r="LJ68" i="2"/>
  <c r="KA34" i="2"/>
  <c r="KA9" i="20" s="1"/>
  <c r="KB31" i="2"/>
  <c r="KA32" i="2"/>
  <c r="KA35" i="2" s="1"/>
  <c r="KA16" i="20" s="1"/>
  <c r="JN110" i="2"/>
  <c r="JN98" i="2"/>
  <c r="KL110" i="2"/>
  <c r="KL98" i="2"/>
  <c r="KY154" i="2"/>
  <c r="KZ151" i="2"/>
  <c r="KY152" i="2"/>
  <c r="KY155" i="2" s="1"/>
  <c r="JM112" i="2"/>
  <c r="JM115" i="2" s="1"/>
  <c r="JM32" i="20" s="1"/>
  <c r="KX110" i="2"/>
  <c r="KX98" i="2"/>
  <c r="MH38" i="2"/>
  <c r="MH50" i="2"/>
  <c r="LV110" i="2"/>
  <c r="LV98" i="2"/>
  <c r="JZ80" i="2"/>
  <c r="JZ68" i="2"/>
  <c r="KK112" i="2"/>
  <c r="KK115" i="2" s="1"/>
  <c r="KK32" i="20" s="1"/>
  <c r="MH80" i="2"/>
  <c r="MH68" i="2"/>
  <c r="LW154" i="2"/>
  <c r="LX151" i="2"/>
  <c r="LW152" i="2"/>
  <c r="LW155" i="2" s="1"/>
  <c r="LW34" i="2"/>
  <c r="LW9" i="20" s="1"/>
  <c r="LX31" i="2"/>
  <c r="LW32" i="2"/>
  <c r="LW35" i="2" s="1"/>
  <c r="LW16" i="20" s="1"/>
  <c r="LK154" i="2"/>
  <c r="LL151" i="2"/>
  <c r="LK152" i="2"/>
  <c r="LK155" i="2" s="1"/>
  <c r="JP31" i="2"/>
  <c r="JO34" i="2"/>
  <c r="JO9" i="20" s="1"/>
  <c r="JO32" i="2"/>
  <c r="JO35" i="2" s="1"/>
  <c r="JO16" i="20" s="1"/>
  <c r="LW64" i="2"/>
  <c r="LW10" i="20" s="1"/>
  <c r="LX61" i="2"/>
  <c r="LW62" i="2"/>
  <c r="LW65" i="2" s="1"/>
  <c r="LW17" i="20" s="1"/>
  <c r="KX80" i="2"/>
  <c r="KX68" i="2"/>
  <c r="JO94" i="2"/>
  <c r="JO11" i="20" s="1"/>
  <c r="JP91" i="2"/>
  <c r="JO92" i="2"/>
  <c r="JO95" i="2" s="1"/>
  <c r="JO18" i="20" s="1"/>
  <c r="KM94" i="2"/>
  <c r="KM11" i="20" s="1"/>
  <c r="KN91" i="2"/>
  <c r="KM92" i="2"/>
  <c r="KM95" i="2" s="1"/>
  <c r="KM18" i="20" s="1"/>
  <c r="JZ110" i="2"/>
  <c r="JZ98" i="2"/>
  <c r="KL80" i="2"/>
  <c r="KL68" i="2"/>
  <c r="KX105" i="2"/>
  <c r="KX109" i="2"/>
  <c r="KX114" i="2"/>
  <c r="KX25" i="20" s="1"/>
  <c r="KX97" i="2"/>
  <c r="MH54" i="2"/>
  <c r="MH23" i="20" s="1"/>
  <c r="MH49" i="2"/>
  <c r="MH45" i="2"/>
  <c r="MH37" i="2"/>
  <c r="LU39" i="2"/>
  <c r="JY69" i="2"/>
  <c r="KX50" i="2"/>
  <c r="KX38" i="2"/>
  <c r="JN80" i="2"/>
  <c r="JN68" i="2"/>
  <c r="LV114" i="2"/>
  <c r="LV25" i="20" s="1"/>
  <c r="LV105" i="2"/>
  <c r="LV109" i="2"/>
  <c r="LV97" i="2"/>
  <c r="JZ75" i="2"/>
  <c r="JZ79" i="2"/>
  <c r="JZ84" i="2"/>
  <c r="JZ24" i="20" s="1"/>
  <c r="JZ67" i="2"/>
  <c r="MH84" i="2"/>
  <c r="MH24" i="20" s="1"/>
  <c r="MH75" i="2"/>
  <c r="MH79" i="2"/>
  <c r="MH67" i="2"/>
  <c r="KM154" i="2"/>
  <c r="KN151" i="2"/>
  <c r="KM152" i="2"/>
  <c r="KM155" i="2" s="1"/>
  <c r="KX79" i="2"/>
  <c r="KX75" i="2"/>
  <c r="KX84" i="2"/>
  <c r="KX24" i="20" s="1"/>
  <c r="KX67" i="2"/>
  <c r="JN114" i="2"/>
  <c r="JN25" i="20" s="1"/>
  <c r="JN109" i="2"/>
  <c r="JN105" i="2"/>
  <c r="JN97" i="2"/>
  <c r="KB151" i="2"/>
  <c r="KA154" i="2"/>
  <c r="KA152" i="2"/>
  <c r="KA155" i="2" s="1"/>
  <c r="KL114" i="2"/>
  <c r="KL25" i="20" s="1"/>
  <c r="KL109" i="2"/>
  <c r="KL105" i="2"/>
  <c r="KL97" i="2"/>
  <c r="JZ114" i="2"/>
  <c r="JZ25" i="20" s="1"/>
  <c r="JZ105" i="2"/>
  <c r="JZ109" i="2"/>
  <c r="JZ97" i="2"/>
  <c r="KM64" i="2"/>
  <c r="KM10" i="20" s="1"/>
  <c r="KN61" i="2"/>
  <c r="KM62" i="2"/>
  <c r="KM65" i="2" s="1"/>
  <c r="KM17" i="20" s="1"/>
  <c r="LI39" i="2"/>
  <c r="LU82" i="2"/>
  <c r="LU85" i="2" s="1"/>
  <c r="LU31" i="20" s="1"/>
  <c r="KY94" i="2"/>
  <c r="KY11" i="20" s="1"/>
  <c r="KZ91" i="2"/>
  <c r="KY92" i="2"/>
  <c r="KY95" i="2" s="1"/>
  <c r="KY18" i="20" s="1"/>
  <c r="MJ31" i="2"/>
  <c r="MI34" i="2"/>
  <c r="MI9" i="20" s="1"/>
  <c r="MI32" i="2"/>
  <c r="MI35" i="2" s="1"/>
  <c r="MI16" i="20" s="1"/>
  <c r="KX54" i="2"/>
  <c r="KX23" i="20" s="1"/>
  <c r="KX45" i="2"/>
  <c r="KX37" i="2"/>
  <c r="KX49" i="2"/>
  <c r="JO64" i="2"/>
  <c r="JO10" i="20" s="1"/>
  <c r="JP61" i="2"/>
  <c r="JO62" i="2"/>
  <c r="JO65" i="2" s="1"/>
  <c r="JO17" i="20" s="1"/>
  <c r="LW94" i="2"/>
  <c r="LW11" i="20" s="1"/>
  <c r="LX91" i="2"/>
  <c r="LW92" i="2"/>
  <c r="LW95" i="2" s="1"/>
  <c r="LW18" i="20" s="1"/>
  <c r="KA64" i="2"/>
  <c r="KA10" i="20" s="1"/>
  <c r="KB61" i="2"/>
  <c r="KA62" i="2"/>
  <c r="KA65" i="2" s="1"/>
  <c r="KA17" i="20" s="1"/>
  <c r="MI64" i="2"/>
  <c r="MI10" i="20" s="1"/>
  <c r="MJ61" i="2"/>
  <c r="MI62" i="2"/>
  <c r="MI65" i="2" s="1"/>
  <c r="MI17" i="20" s="1"/>
  <c r="JO154" i="2"/>
  <c r="JP151" i="2"/>
  <c r="JO152" i="2"/>
  <c r="JO155" i="2" s="1"/>
  <c r="JN159" i="2" l="1"/>
  <c r="KL159" i="2"/>
  <c r="MH159" i="2"/>
  <c r="LJ159" i="2"/>
  <c r="JZ159" i="2"/>
  <c r="MH69" i="2"/>
  <c r="LV159" i="2"/>
  <c r="KX159" i="2"/>
  <c r="A33" i="23"/>
  <c r="C60" i="23"/>
  <c r="A31" i="24"/>
  <c r="A61" i="23"/>
  <c r="B62" i="23"/>
  <c r="G30" i="25"/>
  <c r="F30" i="25"/>
  <c r="E30" i="25"/>
  <c r="A31" i="25"/>
  <c r="J30" i="25"/>
  <c r="M30" i="25" s="1"/>
  <c r="I30" i="25"/>
  <c r="H30" i="25"/>
  <c r="B62" i="24"/>
  <c r="A61" i="24"/>
  <c r="C60" i="24"/>
  <c r="A60" i="25"/>
  <c r="B61" i="25"/>
  <c r="KX52" i="2"/>
  <c r="KX55" i="2" s="1"/>
  <c r="KX30" i="20" s="1"/>
  <c r="KM157" i="2"/>
  <c r="KM13" i="20"/>
  <c r="LK157" i="2"/>
  <c r="LK13" i="20"/>
  <c r="KA158" i="2"/>
  <c r="KA20" i="20"/>
  <c r="LJ69" i="2"/>
  <c r="MH99" i="2"/>
  <c r="MI158" i="2"/>
  <c r="MI20" i="20"/>
  <c r="KY158" i="2"/>
  <c r="KY20" i="20"/>
  <c r="JO158" i="2"/>
  <c r="JO20" i="20"/>
  <c r="LW158" i="2"/>
  <c r="LW20" i="20"/>
  <c r="MI157" i="2"/>
  <c r="MI159" i="2" s="1"/>
  <c r="MI13" i="20"/>
  <c r="KA157" i="2"/>
  <c r="KA13" i="20"/>
  <c r="KY157" i="2"/>
  <c r="KY13" i="20"/>
  <c r="KM158" i="2"/>
  <c r="KM20" i="20"/>
  <c r="JO157" i="2"/>
  <c r="JO13" i="20"/>
  <c r="LK158" i="2"/>
  <c r="LK20" i="20"/>
  <c r="LW157" i="2"/>
  <c r="LW13" i="20"/>
  <c r="LJ99" i="2"/>
  <c r="LV99" i="2"/>
  <c r="LV69" i="2"/>
  <c r="KX69" i="2"/>
  <c r="JN39" i="2"/>
  <c r="KX39" i="2"/>
  <c r="LV112" i="2"/>
  <c r="LV115" i="2" s="1"/>
  <c r="LV32" i="20" s="1"/>
  <c r="LV39" i="2"/>
  <c r="KX112" i="2"/>
  <c r="KX115" i="2" s="1"/>
  <c r="KX32" i="20" s="1"/>
  <c r="LJ39" i="2"/>
  <c r="JN112" i="2"/>
  <c r="JN115" i="2" s="1"/>
  <c r="JN32" i="20" s="1"/>
  <c r="MH39" i="2"/>
  <c r="JN82" i="2"/>
  <c r="JN85" i="2" s="1"/>
  <c r="JN31" i="20" s="1"/>
  <c r="JZ69" i="2"/>
  <c r="JZ99" i="2"/>
  <c r="JZ112" i="2"/>
  <c r="JZ115" i="2" s="1"/>
  <c r="JZ32" i="20" s="1"/>
  <c r="LV52" i="2"/>
  <c r="LV55" i="2" s="1"/>
  <c r="LV30" i="20" s="1"/>
  <c r="MI84" i="2"/>
  <c r="MI24" i="20" s="1"/>
  <c r="MI79" i="2"/>
  <c r="MI75" i="2"/>
  <c r="MI67" i="2"/>
  <c r="LW84" i="2"/>
  <c r="LW24" i="20" s="1"/>
  <c r="LW79" i="2"/>
  <c r="LW75" i="2"/>
  <c r="LW67" i="2"/>
  <c r="KY110" i="2"/>
  <c r="KY98" i="2"/>
  <c r="KB64" i="2"/>
  <c r="KB10" i="20" s="1"/>
  <c r="KC61" i="2"/>
  <c r="KB62" i="2"/>
  <c r="KB65" i="2" s="1"/>
  <c r="KB17" i="20" s="1"/>
  <c r="LA91" i="2"/>
  <c r="KZ94" i="2"/>
  <c r="KZ11" i="20" s="1"/>
  <c r="KZ92" i="2"/>
  <c r="KZ95" i="2" s="1"/>
  <c r="KZ18" i="20" s="1"/>
  <c r="MH52" i="2"/>
  <c r="MH55" i="2" s="1"/>
  <c r="MH30" i="20" s="1"/>
  <c r="JO37" i="2"/>
  <c r="JO45" i="2"/>
  <c r="JO54" i="2"/>
  <c r="JO23" i="20" s="1"/>
  <c r="JO49" i="2"/>
  <c r="LL154" i="2"/>
  <c r="LM151" i="2"/>
  <c r="LL152" i="2"/>
  <c r="LL155" i="2" s="1"/>
  <c r="LK80" i="2"/>
  <c r="LK68" i="2"/>
  <c r="KA84" i="2"/>
  <c r="KA24" i="20" s="1"/>
  <c r="KA79" i="2"/>
  <c r="KA75" i="2"/>
  <c r="KA67" i="2"/>
  <c r="KY105" i="2"/>
  <c r="KY109" i="2"/>
  <c r="KY114" i="2"/>
  <c r="KY25" i="20" s="1"/>
  <c r="KY97" i="2"/>
  <c r="KB154" i="2"/>
  <c r="KC151" i="2"/>
  <c r="KB152" i="2"/>
  <c r="KB155" i="2" s="1"/>
  <c r="KX82" i="2"/>
  <c r="KX85" i="2" s="1"/>
  <c r="KX31" i="20" s="1"/>
  <c r="JO114" i="2"/>
  <c r="JO25" i="20" s="1"/>
  <c r="JO109" i="2"/>
  <c r="JO105" i="2"/>
  <c r="JO97" i="2"/>
  <c r="JP34" i="2"/>
  <c r="JP9" i="20" s="1"/>
  <c r="JQ31" i="2"/>
  <c r="JP32" i="2"/>
  <c r="JP35" i="2" s="1"/>
  <c r="JP16" i="20" s="1"/>
  <c r="LJ112" i="2"/>
  <c r="LJ115" i="2" s="1"/>
  <c r="LJ32" i="20" s="1"/>
  <c r="JN52" i="2"/>
  <c r="JN55" i="2" s="1"/>
  <c r="JN30" i="20" s="1"/>
  <c r="LM61" i="2"/>
  <c r="LL64" i="2"/>
  <c r="LL10" i="20" s="1"/>
  <c r="LL62" i="2"/>
  <c r="LL65" i="2" s="1"/>
  <c r="LL17" i="20" s="1"/>
  <c r="MJ154" i="2"/>
  <c r="MK151" i="2"/>
  <c r="MJ152" i="2"/>
  <c r="MJ155" i="2" s="1"/>
  <c r="JN69" i="2"/>
  <c r="KL69" i="2"/>
  <c r="MJ34" i="2"/>
  <c r="MJ9" i="20" s="1"/>
  <c r="MK31" i="2"/>
  <c r="MJ32" i="2"/>
  <c r="MJ35" i="2" s="1"/>
  <c r="MJ16" i="20" s="1"/>
  <c r="LW110" i="2"/>
  <c r="LW98" i="2"/>
  <c r="JN99" i="2"/>
  <c r="MH82" i="2"/>
  <c r="MH85" i="2" s="1"/>
  <c r="MH31" i="20" s="1"/>
  <c r="JZ82" i="2"/>
  <c r="JZ85" i="2" s="1"/>
  <c r="JZ31" i="20" s="1"/>
  <c r="KX99" i="2"/>
  <c r="LW38" i="2"/>
  <c r="LW50" i="2"/>
  <c r="KA38" i="2"/>
  <c r="KA50" i="2"/>
  <c r="MH112" i="2"/>
  <c r="MH115" i="2" s="1"/>
  <c r="MH32" i="20" s="1"/>
  <c r="LK84" i="2"/>
  <c r="LK24" i="20" s="1"/>
  <c r="LK79" i="2"/>
  <c r="LK75" i="2"/>
  <c r="LK67" i="2"/>
  <c r="KL39" i="2"/>
  <c r="KL82" i="2"/>
  <c r="KL85" i="2" s="1"/>
  <c r="KL31" i="20" s="1"/>
  <c r="KM84" i="2"/>
  <c r="KM24" i="20" s="1"/>
  <c r="KM79" i="2"/>
  <c r="KM75" i="2"/>
  <c r="KM67" i="2"/>
  <c r="JO84" i="2"/>
  <c r="JO24" i="20" s="1"/>
  <c r="JO79" i="2"/>
  <c r="JO75" i="2"/>
  <c r="JO67" i="2"/>
  <c r="JO110" i="2"/>
  <c r="JO98" i="2"/>
  <c r="KA80" i="2"/>
  <c r="KA68" i="2"/>
  <c r="KA114" i="2"/>
  <c r="KA25" i="20" s="1"/>
  <c r="KA109" i="2"/>
  <c r="KA97" i="2"/>
  <c r="KA105" i="2"/>
  <c r="JQ91" i="2"/>
  <c r="JP94" i="2"/>
  <c r="JP11" i="20" s="1"/>
  <c r="JP92" i="2"/>
  <c r="JP95" i="2" s="1"/>
  <c r="JP18" i="20" s="1"/>
  <c r="LX94" i="2"/>
  <c r="LX11" i="20" s="1"/>
  <c r="LY91" i="2"/>
  <c r="LX92" i="2"/>
  <c r="LX95" i="2" s="1"/>
  <c r="LX18" i="20" s="1"/>
  <c r="LY31" i="2"/>
  <c r="LX34" i="2"/>
  <c r="LX9" i="20" s="1"/>
  <c r="LX32" i="2"/>
  <c r="LX35" i="2" s="1"/>
  <c r="LX16" i="20" s="1"/>
  <c r="KB34" i="2"/>
  <c r="KB9" i="20" s="1"/>
  <c r="KC31" i="2"/>
  <c r="KB32" i="2"/>
  <c r="KB35" i="2" s="1"/>
  <c r="KB16" i="20" s="1"/>
  <c r="LJ82" i="2"/>
  <c r="LJ85" i="2" s="1"/>
  <c r="LJ31" i="20" s="1"/>
  <c r="LK110" i="2"/>
  <c r="LK98" i="2"/>
  <c r="MI50" i="2"/>
  <c r="MI38" i="2"/>
  <c r="KM110" i="2"/>
  <c r="KM98" i="2"/>
  <c r="LW54" i="2"/>
  <c r="LW23" i="20" s="1"/>
  <c r="LW49" i="2"/>
  <c r="LW45" i="2"/>
  <c r="LW37" i="2"/>
  <c r="KZ154" i="2"/>
  <c r="LA151" i="2"/>
  <c r="KZ152" i="2"/>
  <c r="KZ155" i="2" s="1"/>
  <c r="KA54" i="2"/>
  <c r="KA23" i="20" s="1"/>
  <c r="KA49" i="2"/>
  <c r="KA45" i="2"/>
  <c r="KA37" i="2"/>
  <c r="LV82" i="2"/>
  <c r="LV85" i="2" s="1"/>
  <c r="LV31" i="20" s="1"/>
  <c r="MI110" i="2"/>
  <c r="MI98" i="2"/>
  <c r="LJ52" i="2"/>
  <c r="LJ55" i="2" s="1"/>
  <c r="LJ30" i="20" s="1"/>
  <c r="KM50" i="2"/>
  <c r="KM38" i="2"/>
  <c r="LM91" i="2"/>
  <c r="LL94" i="2"/>
  <c r="LL11" i="20" s="1"/>
  <c r="LL92" i="2"/>
  <c r="LL95" i="2" s="1"/>
  <c r="LL18" i="20" s="1"/>
  <c r="KL52" i="2"/>
  <c r="KL55" i="2" s="1"/>
  <c r="KL30" i="20" s="1"/>
  <c r="KY50" i="2"/>
  <c r="KY38" i="2"/>
  <c r="LK50" i="2"/>
  <c r="LK38" i="2"/>
  <c r="JZ39" i="2"/>
  <c r="JQ61" i="2"/>
  <c r="JP64" i="2"/>
  <c r="JP10" i="20" s="1"/>
  <c r="JP62" i="2"/>
  <c r="JP65" i="2" s="1"/>
  <c r="JP17" i="20" s="1"/>
  <c r="LX154" i="2"/>
  <c r="LY151" i="2"/>
  <c r="LX152" i="2"/>
  <c r="LX155" i="2" s="1"/>
  <c r="JO50" i="2"/>
  <c r="JO38" i="2"/>
  <c r="KY84" i="2"/>
  <c r="KY24" i="20" s="1"/>
  <c r="KY79" i="2"/>
  <c r="KY75" i="2"/>
  <c r="KY67" i="2"/>
  <c r="JQ151" i="2"/>
  <c r="JP154" i="2"/>
  <c r="JP152" i="2"/>
  <c r="JP155" i="2" s="1"/>
  <c r="KL99" i="2"/>
  <c r="KN154" i="2"/>
  <c r="KO151" i="2"/>
  <c r="KN152" i="2"/>
  <c r="KN155" i="2" s="1"/>
  <c r="JZ52" i="2"/>
  <c r="JZ55" i="2" s="1"/>
  <c r="JZ30" i="20" s="1"/>
  <c r="MI80" i="2"/>
  <c r="MI68" i="2"/>
  <c r="LW114" i="2"/>
  <c r="LW25" i="20" s="1"/>
  <c r="LW109" i="2"/>
  <c r="LW97" i="2"/>
  <c r="LW105" i="2"/>
  <c r="KM80" i="2"/>
  <c r="KM68" i="2"/>
  <c r="LW80" i="2"/>
  <c r="LW68" i="2"/>
  <c r="MJ64" i="2"/>
  <c r="MJ10" i="20" s="1"/>
  <c r="MK61" i="2"/>
  <c r="MJ62" i="2"/>
  <c r="MJ65" i="2" s="1"/>
  <c r="MJ17" i="20" s="1"/>
  <c r="JO80" i="2"/>
  <c r="JO68" i="2"/>
  <c r="MI54" i="2"/>
  <c r="MI23" i="20" s="1"/>
  <c r="MI45" i="2"/>
  <c r="MI37" i="2"/>
  <c r="MI49" i="2"/>
  <c r="KN64" i="2"/>
  <c r="KN10" i="20" s="1"/>
  <c r="KO61" i="2"/>
  <c r="KN62" i="2"/>
  <c r="KN65" i="2" s="1"/>
  <c r="KN17" i="20" s="1"/>
  <c r="KL112" i="2"/>
  <c r="KL115" i="2" s="1"/>
  <c r="KL32" i="20" s="1"/>
  <c r="KO91" i="2"/>
  <c r="KN94" i="2"/>
  <c r="KN11" i="20" s="1"/>
  <c r="KN92" i="2"/>
  <c r="KN95" i="2" s="1"/>
  <c r="KN18" i="20" s="1"/>
  <c r="LX64" i="2"/>
  <c r="LX10" i="20" s="1"/>
  <c r="LY61" i="2"/>
  <c r="LX62" i="2"/>
  <c r="LX65" i="2" s="1"/>
  <c r="LX17" i="20" s="1"/>
  <c r="MK91" i="2"/>
  <c r="MJ94" i="2"/>
  <c r="MJ11" i="20" s="1"/>
  <c r="MJ92" i="2"/>
  <c r="MJ95" i="2" s="1"/>
  <c r="MJ18" i="20" s="1"/>
  <c r="KM54" i="2"/>
  <c r="KM23" i="20" s="1"/>
  <c r="KM37" i="2"/>
  <c r="KM49" i="2"/>
  <c r="KM45" i="2"/>
  <c r="LK114" i="2"/>
  <c r="LK25" i="20" s="1"/>
  <c r="LK109" i="2"/>
  <c r="LK105" i="2"/>
  <c r="LK97" i="2"/>
  <c r="KZ34" i="2"/>
  <c r="KZ9" i="20" s="1"/>
  <c r="LA31" i="2"/>
  <c r="KZ32" i="2"/>
  <c r="KZ35" i="2" s="1"/>
  <c r="KZ16" i="20" s="1"/>
  <c r="KA110" i="2"/>
  <c r="KA98" i="2"/>
  <c r="KY80" i="2"/>
  <c r="KY68" i="2"/>
  <c r="LK49" i="2"/>
  <c r="LK45" i="2"/>
  <c r="LK37" i="2"/>
  <c r="LK54" i="2"/>
  <c r="LK23" i="20" s="1"/>
  <c r="KM114" i="2"/>
  <c r="KM25" i="20" s="1"/>
  <c r="KM109" i="2"/>
  <c r="KM105" i="2"/>
  <c r="KM97" i="2"/>
  <c r="MI114" i="2"/>
  <c r="MI25" i="20" s="1"/>
  <c r="MI109" i="2"/>
  <c r="MI105" i="2"/>
  <c r="MI97" i="2"/>
  <c r="KN34" i="2"/>
  <c r="KN9" i="20" s="1"/>
  <c r="KO31" i="2"/>
  <c r="KN32" i="2"/>
  <c r="KN35" i="2" s="1"/>
  <c r="KN16" i="20" s="1"/>
  <c r="KY54" i="2"/>
  <c r="KY23" i="20" s="1"/>
  <c r="KY49" i="2"/>
  <c r="KY45" i="2"/>
  <c r="KY37" i="2"/>
  <c r="KB94" i="2"/>
  <c r="KB11" i="20" s="1"/>
  <c r="KC91" i="2"/>
  <c r="KB92" i="2"/>
  <c r="KB95" i="2" s="1"/>
  <c r="KB18" i="20" s="1"/>
  <c r="KZ64" i="2"/>
  <c r="KZ10" i="20" s="1"/>
  <c r="LA61" i="2"/>
  <c r="KZ62" i="2"/>
  <c r="KZ65" i="2" s="1"/>
  <c r="KZ17" i="20" s="1"/>
  <c r="LL34" i="2"/>
  <c r="LL9" i="20" s="1"/>
  <c r="LM31" i="2"/>
  <c r="LL32" i="2"/>
  <c r="LL35" i="2" s="1"/>
  <c r="LL16" i="20" s="1"/>
  <c r="KA159" i="2" l="1"/>
  <c r="JO159" i="2"/>
  <c r="LK69" i="2"/>
  <c r="MI39" i="2"/>
  <c r="KY159" i="2"/>
  <c r="A61" i="25"/>
  <c r="B62" i="25"/>
  <c r="B63" i="23"/>
  <c r="A62" i="23"/>
  <c r="A34" i="23"/>
  <c r="G31" i="25"/>
  <c r="F31" i="25"/>
  <c r="E31" i="25"/>
  <c r="A32" i="25"/>
  <c r="J31" i="25"/>
  <c r="M31" i="25" s="1"/>
  <c r="H31" i="25"/>
  <c r="I31" i="25"/>
  <c r="C61" i="23"/>
  <c r="C61" i="24"/>
  <c r="A62" i="24"/>
  <c r="B63" i="24"/>
  <c r="A36" i="24"/>
  <c r="A32" i="24"/>
  <c r="LW159" i="2"/>
  <c r="LK112" i="2"/>
  <c r="LK115" i="2" s="1"/>
  <c r="LK32" i="20" s="1"/>
  <c r="KM159" i="2"/>
  <c r="LK159" i="2"/>
  <c r="KZ158" i="2"/>
  <c r="KZ20" i="20"/>
  <c r="MJ158" i="2"/>
  <c r="MJ20" i="20"/>
  <c r="KB158" i="2"/>
  <c r="KB20" i="20"/>
  <c r="LL157" i="2"/>
  <c r="LL13" i="20"/>
  <c r="KN158" i="2"/>
  <c r="KN20" i="20"/>
  <c r="KZ157" i="2"/>
  <c r="KZ13" i="20"/>
  <c r="MJ157" i="2"/>
  <c r="MJ13" i="20"/>
  <c r="KB157" i="2"/>
  <c r="KB13" i="20"/>
  <c r="LW99" i="2"/>
  <c r="KN157" i="2"/>
  <c r="KN13" i="20"/>
  <c r="LX157" i="2"/>
  <c r="LX13" i="20"/>
  <c r="MI99" i="2"/>
  <c r="KA39" i="2"/>
  <c r="JP158" i="2"/>
  <c r="JP20" i="20"/>
  <c r="LL158" i="2"/>
  <c r="LL20" i="20"/>
  <c r="JP157" i="2"/>
  <c r="JP13" i="20"/>
  <c r="LX158" i="2"/>
  <c r="LX20" i="20"/>
  <c r="LW69" i="2"/>
  <c r="LK99" i="2"/>
  <c r="MI69" i="2"/>
  <c r="LK52" i="2"/>
  <c r="LK55" i="2" s="1"/>
  <c r="LK30" i="20" s="1"/>
  <c r="KM52" i="2"/>
  <c r="KM55" i="2" s="1"/>
  <c r="KM30" i="20" s="1"/>
  <c r="KY99" i="2"/>
  <c r="KM112" i="2"/>
  <c r="KM115" i="2" s="1"/>
  <c r="KM32" i="20" s="1"/>
  <c r="LW112" i="2"/>
  <c r="LW115" i="2" s="1"/>
  <c r="LW32" i="20" s="1"/>
  <c r="KY52" i="2"/>
  <c r="KY55" i="2" s="1"/>
  <c r="KY30" i="20" s="1"/>
  <c r="MI112" i="2"/>
  <c r="MI115" i="2" s="1"/>
  <c r="MI32" i="20" s="1"/>
  <c r="JO99" i="2"/>
  <c r="KA112" i="2"/>
  <c r="KA115" i="2" s="1"/>
  <c r="KA32" i="20" s="1"/>
  <c r="KY112" i="2"/>
  <c r="KY115" i="2" s="1"/>
  <c r="KY32" i="20" s="1"/>
  <c r="KM69" i="2"/>
  <c r="LK82" i="2"/>
  <c r="LK85" i="2" s="1"/>
  <c r="LK31" i="20" s="1"/>
  <c r="LK39" i="2"/>
  <c r="MI52" i="2"/>
  <c r="MI55" i="2" s="1"/>
  <c r="MI30" i="20" s="1"/>
  <c r="LX80" i="2"/>
  <c r="LX68" i="2"/>
  <c r="KC34" i="2"/>
  <c r="KC9" i="20" s="1"/>
  <c r="KC32" i="2"/>
  <c r="KC35" i="2" s="1"/>
  <c r="KC16" i="20" s="1"/>
  <c r="LL50" i="2"/>
  <c r="LL38" i="2"/>
  <c r="JP80" i="2"/>
  <c r="JP68" i="2"/>
  <c r="JO112" i="2"/>
  <c r="JO115" i="2" s="1"/>
  <c r="JO32" i="20" s="1"/>
  <c r="KY39" i="2"/>
  <c r="LL54" i="2"/>
  <c r="LL23" i="20" s="1"/>
  <c r="LL49" i="2"/>
  <c r="LL45" i="2"/>
  <c r="LL37" i="2"/>
  <c r="KN50" i="2"/>
  <c r="KN38" i="2"/>
  <c r="KZ54" i="2"/>
  <c r="KZ23" i="20" s="1"/>
  <c r="KZ49" i="2"/>
  <c r="KZ45" i="2"/>
  <c r="KZ37" i="2"/>
  <c r="KN80" i="2"/>
  <c r="KN68" i="2"/>
  <c r="KY69" i="2"/>
  <c r="JQ64" i="2"/>
  <c r="JQ10" i="20" s="1"/>
  <c r="JQ62" i="2"/>
  <c r="JQ65" i="2" s="1"/>
  <c r="JQ17" i="20" s="1"/>
  <c r="LW39" i="2"/>
  <c r="KB50" i="2"/>
  <c r="KB38" i="2"/>
  <c r="LX114" i="2"/>
  <c r="LX25" i="20" s="1"/>
  <c r="LX109" i="2"/>
  <c r="LX105" i="2"/>
  <c r="LX97" i="2"/>
  <c r="KA99" i="2"/>
  <c r="LM64" i="2"/>
  <c r="LM10" i="20" s="1"/>
  <c r="LM62" i="2"/>
  <c r="LM65" i="2" s="1"/>
  <c r="LM17" i="20" s="1"/>
  <c r="KA69" i="2"/>
  <c r="LM154" i="2"/>
  <c r="LM152" i="2"/>
  <c r="LM155" i="2" s="1"/>
  <c r="KB84" i="2"/>
  <c r="KB24" i="20" s="1"/>
  <c r="KB79" i="2"/>
  <c r="KB75" i="2"/>
  <c r="KB67" i="2"/>
  <c r="LW82" i="2"/>
  <c r="LW85" i="2" s="1"/>
  <c r="LW31" i="20" s="1"/>
  <c r="LL110" i="2"/>
  <c r="LL98" i="2"/>
  <c r="LA64" i="2"/>
  <c r="LA10" i="20" s="1"/>
  <c r="LA62" i="2"/>
  <c r="LA65" i="2" s="1"/>
  <c r="LA17" i="20" s="1"/>
  <c r="KN54" i="2"/>
  <c r="KN23" i="20" s="1"/>
  <c r="KN49" i="2"/>
  <c r="KN45" i="2"/>
  <c r="KN37" i="2"/>
  <c r="KM99" i="2"/>
  <c r="MJ114" i="2"/>
  <c r="MJ25" i="20" s="1"/>
  <c r="MJ109" i="2"/>
  <c r="MJ105" i="2"/>
  <c r="MJ97" i="2"/>
  <c r="LY64" i="2"/>
  <c r="LY10" i="20" s="1"/>
  <c r="LY62" i="2"/>
  <c r="LY65" i="2" s="1"/>
  <c r="LY17" i="20" s="1"/>
  <c r="KN84" i="2"/>
  <c r="KN24" i="20" s="1"/>
  <c r="KN79" i="2"/>
  <c r="KN75" i="2"/>
  <c r="KN67" i="2"/>
  <c r="MK64" i="2"/>
  <c r="MK10" i="20" s="1"/>
  <c r="MK62" i="2"/>
  <c r="MK65" i="2" s="1"/>
  <c r="MK17" i="20" s="1"/>
  <c r="KY82" i="2"/>
  <c r="KY85" i="2" s="1"/>
  <c r="KY31" i="20" s="1"/>
  <c r="LL114" i="2"/>
  <c r="LL25" i="20" s="1"/>
  <c r="LL109" i="2"/>
  <c r="LL105" i="2"/>
  <c r="LL97" i="2"/>
  <c r="LL99" i="2" s="1"/>
  <c r="LA154" i="2"/>
  <c r="LA152" i="2"/>
  <c r="LA155" i="2" s="1"/>
  <c r="LW52" i="2"/>
  <c r="LW55" i="2" s="1"/>
  <c r="LW30" i="20" s="1"/>
  <c r="KB49" i="2"/>
  <c r="KB45" i="2"/>
  <c r="KB37" i="2"/>
  <c r="KB54" i="2"/>
  <c r="KB23" i="20" s="1"/>
  <c r="MJ38" i="2"/>
  <c r="MJ50" i="2"/>
  <c r="JQ34" i="2"/>
  <c r="JQ9" i="20" s="1"/>
  <c r="JQ32" i="2"/>
  <c r="JQ35" i="2" s="1"/>
  <c r="JQ16" i="20" s="1"/>
  <c r="KC154" i="2"/>
  <c r="KC152" i="2"/>
  <c r="KC155" i="2" s="1"/>
  <c r="KA82" i="2"/>
  <c r="KA85" i="2" s="1"/>
  <c r="KA31" i="20" s="1"/>
  <c r="JO52" i="2"/>
  <c r="JO55" i="2" s="1"/>
  <c r="JO30" i="20" s="1"/>
  <c r="KO34" i="2"/>
  <c r="KO9" i="20" s="1"/>
  <c r="KO32" i="2"/>
  <c r="KO35" i="2" s="1"/>
  <c r="KO16" i="20" s="1"/>
  <c r="KO64" i="2"/>
  <c r="KO10" i="20" s="1"/>
  <c r="KO62" i="2"/>
  <c r="KO65" i="2" s="1"/>
  <c r="KO17" i="20" s="1"/>
  <c r="JP50" i="2"/>
  <c r="JP38" i="2"/>
  <c r="KZ84" i="2"/>
  <c r="KZ24" i="20" s="1"/>
  <c r="KZ75" i="2"/>
  <c r="KZ79" i="2"/>
  <c r="KZ67" i="2"/>
  <c r="MK94" i="2"/>
  <c r="MK11" i="20" s="1"/>
  <c r="MK92" i="2"/>
  <c r="MK95" i="2" s="1"/>
  <c r="MK18" i="20" s="1"/>
  <c r="LX84" i="2"/>
  <c r="LX24" i="20" s="1"/>
  <c r="LX79" i="2"/>
  <c r="LX75" i="2"/>
  <c r="LX67" i="2"/>
  <c r="MJ84" i="2"/>
  <c r="MJ24" i="20" s="1"/>
  <c r="MJ79" i="2"/>
  <c r="MJ75" i="2"/>
  <c r="MJ67" i="2"/>
  <c r="LM94" i="2"/>
  <c r="LM11" i="20" s="1"/>
  <c r="LM92" i="2"/>
  <c r="LM95" i="2" s="1"/>
  <c r="LM18" i="20" s="1"/>
  <c r="LX50" i="2"/>
  <c r="LX38" i="2"/>
  <c r="KM82" i="2"/>
  <c r="KM85" i="2" s="1"/>
  <c r="KM31" i="20" s="1"/>
  <c r="MK34" i="2"/>
  <c r="MK9" i="20" s="1"/>
  <c r="MK32" i="2"/>
  <c r="MK35" i="2" s="1"/>
  <c r="MK16" i="20" s="1"/>
  <c r="JP54" i="2"/>
  <c r="JP23" i="20" s="1"/>
  <c r="JP49" i="2"/>
  <c r="JP45" i="2"/>
  <c r="JP37" i="2"/>
  <c r="KZ110" i="2"/>
  <c r="KZ98" i="2"/>
  <c r="MJ80" i="2"/>
  <c r="MJ68" i="2"/>
  <c r="JP110" i="2"/>
  <c r="JP98" i="2"/>
  <c r="MJ54" i="2"/>
  <c r="MJ23" i="20" s="1"/>
  <c r="MJ49" i="2"/>
  <c r="MJ45" i="2"/>
  <c r="MJ37" i="2"/>
  <c r="MK154" i="2"/>
  <c r="MK152" i="2"/>
  <c r="MK155" i="2" s="1"/>
  <c r="KZ114" i="2"/>
  <c r="KZ25" i="20" s="1"/>
  <c r="KZ109" i="2"/>
  <c r="KZ105" i="2"/>
  <c r="KZ97" i="2"/>
  <c r="KZ80" i="2"/>
  <c r="KZ68" i="2"/>
  <c r="KO154" i="2"/>
  <c r="KO152" i="2"/>
  <c r="KO155" i="2" s="1"/>
  <c r="KN110" i="2"/>
  <c r="KN98" i="2"/>
  <c r="LY154" i="2"/>
  <c r="LY152" i="2"/>
  <c r="LY155" i="2" s="1"/>
  <c r="LX49" i="2"/>
  <c r="LX45" i="2"/>
  <c r="LX54" i="2"/>
  <c r="LX23" i="20" s="1"/>
  <c r="LX37" i="2"/>
  <c r="KC94" i="2"/>
  <c r="KC11" i="20" s="1"/>
  <c r="KC92" i="2"/>
  <c r="KC95" i="2" s="1"/>
  <c r="KC18" i="20" s="1"/>
  <c r="KM39" i="2"/>
  <c r="KN114" i="2"/>
  <c r="KN25" i="20" s="1"/>
  <c r="KN109" i="2"/>
  <c r="KN105" i="2"/>
  <c r="KN97" i="2"/>
  <c r="LY34" i="2"/>
  <c r="LY9" i="20" s="1"/>
  <c r="LY32" i="2"/>
  <c r="LY35" i="2" s="1"/>
  <c r="LY16" i="20" s="1"/>
  <c r="JP114" i="2"/>
  <c r="JP25" i="20" s="1"/>
  <c r="JP109" i="2"/>
  <c r="JP105" i="2"/>
  <c r="JP97" i="2"/>
  <c r="JO69" i="2"/>
  <c r="JO39" i="2"/>
  <c r="LA94" i="2"/>
  <c r="LA11" i="20" s="1"/>
  <c r="LA92" i="2"/>
  <c r="LA95" i="2" s="1"/>
  <c r="LA18" i="20" s="1"/>
  <c r="KB110" i="2"/>
  <c r="KB98" i="2"/>
  <c r="KB114" i="2"/>
  <c r="KB25" i="20" s="1"/>
  <c r="KB109" i="2"/>
  <c r="KB105" i="2"/>
  <c r="KB97" i="2"/>
  <c r="JQ94" i="2"/>
  <c r="JQ11" i="20" s="1"/>
  <c r="JQ92" i="2"/>
  <c r="JQ95" i="2" s="1"/>
  <c r="JQ18" i="20" s="1"/>
  <c r="KB80" i="2"/>
  <c r="KB68" i="2"/>
  <c r="MI82" i="2"/>
  <c r="MI85" i="2" s="1"/>
  <c r="MI31" i="20" s="1"/>
  <c r="MJ110" i="2"/>
  <c r="MJ98" i="2"/>
  <c r="KZ50" i="2"/>
  <c r="KZ38" i="2"/>
  <c r="KO94" i="2"/>
  <c r="KO11" i="20" s="1"/>
  <c r="KO92" i="2"/>
  <c r="KO95" i="2" s="1"/>
  <c r="KO18" i="20" s="1"/>
  <c r="LX110" i="2"/>
  <c r="LX98" i="2"/>
  <c r="LL80" i="2"/>
  <c r="LL68" i="2"/>
  <c r="LM34" i="2"/>
  <c r="LM9" i="20" s="1"/>
  <c r="LM32" i="2"/>
  <c r="LM35" i="2" s="1"/>
  <c r="LM16" i="20" s="1"/>
  <c r="LA34" i="2"/>
  <c r="LA9" i="20" s="1"/>
  <c r="LA32" i="2"/>
  <c r="LA35" i="2" s="1"/>
  <c r="LA16" i="20" s="1"/>
  <c r="JQ154" i="2"/>
  <c r="JQ152" i="2"/>
  <c r="JQ155" i="2" s="1"/>
  <c r="JP84" i="2"/>
  <c r="JP24" i="20" s="1"/>
  <c r="JP79" i="2"/>
  <c r="JP75" i="2"/>
  <c r="JP67" i="2"/>
  <c r="KA52" i="2"/>
  <c r="KA55" i="2" s="1"/>
  <c r="KA30" i="20" s="1"/>
  <c r="LY94" i="2"/>
  <c r="LY11" i="20" s="1"/>
  <c r="LY92" i="2"/>
  <c r="LY95" i="2" s="1"/>
  <c r="LY18" i="20" s="1"/>
  <c r="JO82" i="2"/>
  <c r="JO85" i="2" s="1"/>
  <c r="JO31" i="20" s="1"/>
  <c r="LL84" i="2"/>
  <c r="LL24" i="20" s="1"/>
  <c r="LL79" i="2"/>
  <c r="LL75" i="2"/>
  <c r="LL67" i="2"/>
  <c r="KC64" i="2"/>
  <c r="KC10" i="20" s="1"/>
  <c r="KC62" i="2"/>
  <c r="KC65" i="2" s="1"/>
  <c r="KC17" i="20" s="1"/>
  <c r="MJ159" i="2" l="1"/>
  <c r="LX69" i="2"/>
  <c r="LX159" i="2"/>
  <c r="KZ159" i="2"/>
  <c r="JP159" i="2"/>
  <c r="KN159" i="2"/>
  <c r="A63" i="23"/>
  <c r="B64" i="23"/>
  <c r="B64" i="24"/>
  <c r="A63" i="24"/>
  <c r="G32" i="25"/>
  <c r="F32" i="25"/>
  <c r="E32" i="25"/>
  <c r="A33" i="25"/>
  <c r="J32" i="25"/>
  <c r="M32" i="25" s="1"/>
  <c r="H32" i="25"/>
  <c r="I32" i="25"/>
  <c r="C62" i="24"/>
  <c r="B63" i="25"/>
  <c r="A62" i="25"/>
  <c r="A35" i="23"/>
  <c r="A33" i="24"/>
  <c r="C62" i="23"/>
  <c r="KB52" i="2"/>
  <c r="KB55" i="2" s="1"/>
  <c r="KB30" i="20" s="1"/>
  <c r="KB159" i="2"/>
  <c r="LL159" i="2"/>
  <c r="LY157" i="2"/>
  <c r="LY13" i="20"/>
  <c r="KC158" i="2"/>
  <c r="KC20" i="20"/>
  <c r="KO158" i="2"/>
  <c r="KO20" i="20"/>
  <c r="MK158" i="2"/>
  <c r="MK20" i="20"/>
  <c r="KC157" i="2"/>
  <c r="KC13" i="20"/>
  <c r="KO157" i="2"/>
  <c r="KO13" i="20"/>
  <c r="MK157" i="2"/>
  <c r="MK13" i="20"/>
  <c r="LA158" i="2"/>
  <c r="LA20" i="20"/>
  <c r="LA157" i="2"/>
  <c r="LA13" i="20"/>
  <c r="LM158" i="2"/>
  <c r="LM20" i="20"/>
  <c r="JQ158" i="2"/>
  <c r="JQ20" i="20"/>
  <c r="LY158" i="2"/>
  <c r="LY20" i="20"/>
  <c r="LM157" i="2"/>
  <c r="LM13" i="20"/>
  <c r="JQ157" i="2"/>
  <c r="JQ13" i="20"/>
  <c r="MJ99" i="2"/>
  <c r="LX99" i="2"/>
  <c r="LL69" i="2"/>
  <c r="MJ69" i="2"/>
  <c r="MJ39" i="2"/>
  <c r="JP69" i="2"/>
  <c r="JP52" i="2"/>
  <c r="JP55" i="2" s="1"/>
  <c r="JP30" i="20" s="1"/>
  <c r="LX39" i="2"/>
  <c r="KN69" i="2"/>
  <c r="KN82" i="2"/>
  <c r="KN85" i="2" s="1"/>
  <c r="KN31" i="20" s="1"/>
  <c r="JP82" i="2"/>
  <c r="JP85" i="2" s="1"/>
  <c r="JP31" i="20" s="1"/>
  <c r="MJ112" i="2"/>
  <c r="MJ115" i="2" s="1"/>
  <c r="MJ32" i="20" s="1"/>
  <c r="KN112" i="2"/>
  <c r="KN115" i="2" s="1"/>
  <c r="KN32" i="20" s="1"/>
  <c r="LL82" i="2"/>
  <c r="LL85" i="2" s="1"/>
  <c r="LL31" i="20" s="1"/>
  <c r="LX112" i="2"/>
  <c r="LX115" i="2" s="1"/>
  <c r="LX32" i="20" s="1"/>
  <c r="JP112" i="2"/>
  <c r="JP115" i="2" s="1"/>
  <c r="JP32" i="20" s="1"/>
  <c r="KZ112" i="2"/>
  <c r="KZ115" i="2" s="1"/>
  <c r="KZ32" i="20" s="1"/>
  <c r="JP99" i="2"/>
  <c r="JP39" i="2"/>
  <c r="LL112" i="2"/>
  <c r="LL115" i="2" s="1"/>
  <c r="LL32" i="20" s="1"/>
  <c r="KN39" i="2"/>
  <c r="KZ82" i="2"/>
  <c r="KZ85" i="2" s="1"/>
  <c r="KZ31" i="20" s="1"/>
  <c r="KB82" i="2"/>
  <c r="KB85" i="2" s="1"/>
  <c r="KB31" i="20" s="1"/>
  <c r="KN99" i="2"/>
  <c r="MK50" i="2"/>
  <c r="MK38" i="2"/>
  <c r="LA84" i="2"/>
  <c r="LA24" i="20" s="1"/>
  <c r="LA79" i="2"/>
  <c r="LA75" i="2"/>
  <c r="LA67" i="2"/>
  <c r="KZ52" i="2"/>
  <c r="KZ55" i="2" s="1"/>
  <c r="KZ30" i="20" s="1"/>
  <c r="KC79" i="2"/>
  <c r="KC75" i="2"/>
  <c r="KC84" i="2"/>
  <c r="KC24" i="20" s="1"/>
  <c r="KC67" i="2"/>
  <c r="KO114" i="2"/>
  <c r="KO25" i="20" s="1"/>
  <c r="KO109" i="2"/>
  <c r="KO105" i="2"/>
  <c r="KO97" i="2"/>
  <c r="JQ110" i="2"/>
  <c r="JQ98" i="2"/>
  <c r="KC110" i="2"/>
  <c r="KC98" i="2"/>
  <c r="MK49" i="2"/>
  <c r="MK45" i="2"/>
  <c r="MK54" i="2"/>
  <c r="MK23" i="20" s="1"/>
  <c r="MK37" i="2"/>
  <c r="JQ80" i="2"/>
  <c r="JQ68" i="2"/>
  <c r="LM38" i="2"/>
  <c r="LM50" i="2"/>
  <c r="JQ114" i="2"/>
  <c r="JQ25" i="20" s="1"/>
  <c r="JQ109" i="2"/>
  <c r="JQ105" i="2"/>
  <c r="JQ97" i="2"/>
  <c r="KC114" i="2"/>
  <c r="KC25" i="20" s="1"/>
  <c r="KC109" i="2"/>
  <c r="KC105" i="2"/>
  <c r="KC97" i="2"/>
  <c r="LM110" i="2"/>
  <c r="LM98" i="2"/>
  <c r="LX82" i="2"/>
  <c r="LX85" i="2" s="1"/>
  <c r="LX31" i="20" s="1"/>
  <c r="KZ69" i="2"/>
  <c r="KO80" i="2"/>
  <c r="KO68" i="2"/>
  <c r="JQ79" i="2"/>
  <c r="JQ75" i="2"/>
  <c r="JQ84" i="2"/>
  <c r="JQ24" i="20" s="1"/>
  <c r="JQ67" i="2"/>
  <c r="LA110" i="2"/>
  <c r="LA98" i="2"/>
  <c r="LM54" i="2"/>
  <c r="LM23" i="20" s="1"/>
  <c r="LM49" i="2"/>
  <c r="LM45" i="2"/>
  <c r="LM37" i="2"/>
  <c r="LM114" i="2"/>
  <c r="LM25" i="20" s="1"/>
  <c r="LM109" i="2"/>
  <c r="LM105" i="2"/>
  <c r="LM97" i="2"/>
  <c r="LY114" i="2"/>
  <c r="LY25" i="20" s="1"/>
  <c r="LY109" i="2"/>
  <c r="LY105" i="2"/>
  <c r="LY97" i="2"/>
  <c r="LA114" i="2"/>
  <c r="LA25" i="20" s="1"/>
  <c r="LA109" i="2"/>
  <c r="LA105" i="2"/>
  <c r="LA97" i="2"/>
  <c r="MK110" i="2"/>
  <c r="MK98" i="2"/>
  <c r="KO50" i="2"/>
  <c r="KO38" i="2"/>
  <c r="JQ50" i="2"/>
  <c r="JQ38" i="2"/>
  <c r="LY80" i="2"/>
  <c r="LY68" i="2"/>
  <c r="LL39" i="2"/>
  <c r="LA54" i="2"/>
  <c r="LA23" i="20" s="1"/>
  <c r="LA45" i="2"/>
  <c r="LA49" i="2"/>
  <c r="LA37" i="2"/>
  <c r="KB99" i="2"/>
  <c r="MK114" i="2"/>
  <c r="MK25" i="20" s="1"/>
  <c r="MK109" i="2"/>
  <c r="MK105" i="2"/>
  <c r="MK97" i="2"/>
  <c r="KO49" i="2"/>
  <c r="KO45" i="2"/>
  <c r="KO54" i="2"/>
  <c r="KO23" i="20" s="1"/>
  <c r="KO37" i="2"/>
  <c r="JQ54" i="2"/>
  <c r="JQ23" i="20" s="1"/>
  <c r="JQ49" i="2"/>
  <c r="JQ45" i="2"/>
  <c r="JQ37" i="2"/>
  <c r="LY79" i="2"/>
  <c r="LY75" i="2"/>
  <c r="LY84" i="2"/>
  <c r="LY24" i="20" s="1"/>
  <c r="LY67" i="2"/>
  <c r="KN52" i="2"/>
  <c r="KN55" i="2" s="1"/>
  <c r="KN30" i="20" s="1"/>
  <c r="LM80" i="2"/>
  <c r="LM68" i="2"/>
  <c r="KC80" i="2"/>
  <c r="KC68" i="2"/>
  <c r="LY110" i="2"/>
  <c r="LY98" i="2"/>
  <c r="KO84" i="2"/>
  <c r="KO24" i="20" s="1"/>
  <c r="KO79" i="2"/>
  <c r="KO75" i="2"/>
  <c r="KO67" i="2"/>
  <c r="LA50" i="2"/>
  <c r="LA38" i="2"/>
  <c r="LY50" i="2"/>
  <c r="LY38" i="2"/>
  <c r="LX52" i="2"/>
  <c r="LX55" i="2" s="1"/>
  <c r="LX30" i="20" s="1"/>
  <c r="MJ82" i="2"/>
  <c r="MJ85" i="2" s="1"/>
  <c r="MJ31" i="20" s="1"/>
  <c r="MK80" i="2"/>
  <c r="MK68" i="2"/>
  <c r="KB69" i="2"/>
  <c r="LM79" i="2"/>
  <c r="LM75" i="2"/>
  <c r="LM84" i="2"/>
  <c r="LM24" i="20" s="1"/>
  <c r="LM67" i="2"/>
  <c r="KZ39" i="2"/>
  <c r="LL52" i="2"/>
  <c r="LL55" i="2" s="1"/>
  <c r="LL30" i="20" s="1"/>
  <c r="KC50" i="2"/>
  <c r="KC38" i="2"/>
  <c r="KB112" i="2"/>
  <c r="KB115" i="2" s="1"/>
  <c r="KB32" i="20" s="1"/>
  <c r="LY54" i="2"/>
  <c r="LY23" i="20" s="1"/>
  <c r="LY49" i="2"/>
  <c r="LY37" i="2"/>
  <c r="LY45" i="2"/>
  <c r="KZ99" i="2"/>
  <c r="MJ52" i="2"/>
  <c r="MJ55" i="2" s="1"/>
  <c r="MJ30" i="20" s="1"/>
  <c r="KB39" i="2"/>
  <c r="MK84" i="2"/>
  <c r="MK24" i="20" s="1"/>
  <c r="MK79" i="2"/>
  <c r="MK75" i="2"/>
  <c r="MK67" i="2"/>
  <c r="LA80" i="2"/>
  <c r="LA68" i="2"/>
  <c r="KC54" i="2"/>
  <c r="KC23" i="20" s="1"/>
  <c r="KC45" i="2"/>
  <c r="KC37" i="2"/>
  <c r="KC49" i="2"/>
  <c r="KO110" i="2"/>
  <c r="KO98" i="2"/>
  <c r="LA159" i="2" l="1"/>
  <c r="LY159" i="2"/>
  <c r="MK159" i="2"/>
  <c r="JQ159" i="2"/>
  <c r="KO159" i="2"/>
  <c r="C63" i="23"/>
  <c r="A34" i="24"/>
  <c r="G33" i="25"/>
  <c r="F33" i="25"/>
  <c r="E33" i="25"/>
  <c r="A34" i="25"/>
  <c r="J33" i="25"/>
  <c r="M33" i="25" s="1"/>
  <c r="I33" i="25"/>
  <c r="H33" i="25"/>
  <c r="C63" i="24"/>
  <c r="B64" i="25"/>
  <c r="A63" i="25"/>
  <c r="A64" i="24"/>
  <c r="B65" i="24"/>
  <c r="A64" i="23"/>
  <c r="B65" i="23"/>
  <c r="LM159" i="2"/>
  <c r="KC159" i="2"/>
  <c r="LY99" i="2"/>
  <c r="MK99" i="2"/>
  <c r="LM99" i="2"/>
  <c r="LY69" i="2"/>
  <c r="MK69" i="2"/>
  <c r="LM69" i="2"/>
  <c r="LA99" i="2"/>
  <c r="KC52" i="2"/>
  <c r="KC55" i="2" s="1"/>
  <c r="KC30" i="20" s="1"/>
  <c r="JQ99" i="2"/>
  <c r="MK82" i="2"/>
  <c r="MK85" i="2" s="1"/>
  <c r="MK31" i="20" s="1"/>
  <c r="KO52" i="2"/>
  <c r="KO55" i="2" s="1"/>
  <c r="KO30" i="20" s="1"/>
  <c r="LM39" i="2"/>
  <c r="LM52" i="2"/>
  <c r="LM55" i="2" s="1"/>
  <c r="LM30" i="20" s="1"/>
  <c r="KO39" i="2"/>
  <c r="LM82" i="2"/>
  <c r="LM85" i="2" s="1"/>
  <c r="LM31" i="20" s="1"/>
  <c r="MK52" i="2"/>
  <c r="MK55" i="2" s="1"/>
  <c r="MK30" i="20" s="1"/>
  <c r="KO69" i="2"/>
  <c r="LM112" i="2"/>
  <c r="LM115" i="2" s="1"/>
  <c r="LM32" i="20" s="1"/>
  <c r="LY82" i="2"/>
  <c r="LY85" i="2" s="1"/>
  <c r="LY31" i="20" s="1"/>
  <c r="LY39" i="2"/>
  <c r="LA82" i="2"/>
  <c r="LA85" i="2" s="1"/>
  <c r="LA31" i="20" s="1"/>
  <c r="JQ39" i="2"/>
  <c r="LA112" i="2"/>
  <c r="LA115" i="2" s="1"/>
  <c r="LA32" i="20" s="1"/>
  <c r="KC112" i="2"/>
  <c r="KC115" i="2" s="1"/>
  <c r="KC32" i="20" s="1"/>
  <c r="LY52" i="2"/>
  <c r="LY55" i="2" s="1"/>
  <c r="LY30" i="20" s="1"/>
  <c r="JQ52" i="2"/>
  <c r="JQ55" i="2" s="1"/>
  <c r="JQ30" i="20" s="1"/>
  <c r="LA39" i="2"/>
  <c r="KC69" i="2"/>
  <c r="KO82" i="2"/>
  <c r="KO85" i="2" s="1"/>
  <c r="KO31" i="20" s="1"/>
  <c r="MK112" i="2"/>
  <c r="MK115" i="2" s="1"/>
  <c r="MK32" i="20" s="1"/>
  <c r="JQ69" i="2"/>
  <c r="JQ112" i="2"/>
  <c r="JQ115" i="2" s="1"/>
  <c r="JQ32" i="20" s="1"/>
  <c r="KC39" i="2"/>
  <c r="LA52" i="2"/>
  <c r="LA55" i="2" s="1"/>
  <c r="LA30" i="20" s="1"/>
  <c r="KC82" i="2"/>
  <c r="KC85" i="2" s="1"/>
  <c r="KC31" i="20" s="1"/>
  <c r="LY112" i="2"/>
  <c r="LY115" i="2" s="1"/>
  <c r="LY32" i="20" s="1"/>
  <c r="JQ82" i="2"/>
  <c r="JQ85" i="2" s="1"/>
  <c r="JQ31" i="20" s="1"/>
  <c r="KC99" i="2"/>
  <c r="MK39" i="2"/>
  <c r="KO99" i="2"/>
  <c r="LA69" i="2"/>
  <c r="KO112" i="2"/>
  <c r="KO115" i="2" s="1"/>
  <c r="KO32" i="20" s="1"/>
  <c r="G34" i="25" l="1"/>
  <c r="F34" i="25"/>
  <c r="E34" i="25"/>
  <c r="A35" i="25"/>
  <c r="J34" i="25"/>
  <c r="M34" i="25" s="1"/>
  <c r="I34" i="25"/>
  <c r="H34" i="25"/>
  <c r="A35" i="24"/>
  <c r="C64" i="24"/>
  <c r="B66" i="23"/>
  <c r="A65" i="23"/>
  <c r="B65" i="25"/>
  <c r="A64" i="25"/>
  <c r="C64" i="23"/>
  <c r="A65" i="24"/>
  <c r="B66" i="24"/>
  <c r="B66" i="25" l="1"/>
  <c r="A65" i="25"/>
  <c r="C65" i="23"/>
  <c r="A66" i="23"/>
  <c r="B67" i="23"/>
  <c r="G35" i="25"/>
  <c r="F35" i="25"/>
  <c r="E35" i="25"/>
  <c r="J35" i="25"/>
  <c r="M35" i="25" s="1"/>
  <c r="H35" i="25"/>
  <c r="I35" i="25"/>
  <c r="B67" i="24"/>
  <c r="A66" i="24"/>
  <c r="C65" i="24"/>
  <c r="B68" i="23" l="1"/>
  <c r="A67" i="23"/>
  <c r="C66" i="23"/>
  <c r="B67" i="25"/>
  <c r="A66" i="25"/>
  <c r="C66" i="24"/>
  <c r="B68" i="24"/>
  <c r="A67" i="24"/>
  <c r="C67" i="24" l="1"/>
  <c r="C67" i="23"/>
  <c r="A68" i="24"/>
  <c r="B69" i="24"/>
  <c r="B68" i="25"/>
  <c r="A67" i="25"/>
  <c r="A68" i="23"/>
  <c r="B69" i="23"/>
  <c r="B70" i="24" l="1"/>
  <c r="A69" i="24"/>
  <c r="B69" i="25"/>
  <c r="A68" i="25"/>
  <c r="C68" i="24"/>
  <c r="B70" i="23"/>
  <c r="A69" i="23"/>
  <c r="C68" i="23"/>
  <c r="B70" i="25" l="1"/>
  <c r="A69" i="25"/>
  <c r="C69" i="24"/>
  <c r="C69" i="23"/>
  <c r="A70" i="24"/>
  <c r="B71" i="24"/>
  <c r="A70" i="23"/>
  <c r="B71" i="23"/>
  <c r="A71" i="23" l="1"/>
  <c r="C71" i="23" s="1"/>
  <c r="B72" i="23"/>
  <c r="C70" i="23"/>
  <c r="B72" i="24"/>
  <c r="A71" i="24"/>
  <c r="C70" i="24"/>
  <c r="B71" i="25"/>
  <c r="A70" i="25"/>
  <c r="B72" i="25" l="1"/>
  <c r="A71" i="25"/>
  <c r="C71" i="24"/>
  <c r="B73" i="23"/>
  <c r="A72" i="23"/>
  <c r="C72" i="23" s="1"/>
  <c r="A72" i="24"/>
  <c r="B73" i="24"/>
  <c r="A73" i="23" l="1"/>
  <c r="C73" i="23" s="1"/>
  <c r="B74" i="23"/>
  <c r="A73" i="24"/>
  <c r="C73" i="24" s="1"/>
  <c r="B74" i="24"/>
  <c r="C72" i="24"/>
  <c r="B73" i="25"/>
  <c r="A72" i="25"/>
  <c r="A73" i="25" l="1"/>
  <c r="B74" i="25"/>
  <c r="B75" i="24"/>
  <c r="A74" i="24"/>
  <c r="C74" i="24" s="1"/>
  <c r="B75" i="23"/>
  <c r="A74" i="23"/>
  <c r="C74" i="23" s="1"/>
  <c r="A75" i="23" l="1"/>
  <c r="C75" i="23" s="1"/>
  <c r="B76" i="23"/>
  <c r="B76" i="24"/>
  <c r="A75" i="24"/>
  <c r="C75" i="24" s="1"/>
  <c r="B75" i="25"/>
  <c r="A74" i="25"/>
  <c r="B76" i="25" l="1"/>
  <c r="A75" i="25"/>
  <c r="A76" i="24"/>
  <c r="C76" i="24" s="1"/>
  <c r="B77" i="24"/>
  <c r="B77" i="23"/>
  <c r="A76" i="23"/>
  <c r="C76" i="23" s="1"/>
  <c r="B78" i="24" l="1"/>
  <c r="A77" i="24"/>
  <c r="C77" i="24" s="1"/>
  <c r="B77" i="25"/>
  <c r="A76" i="25"/>
  <c r="A77" i="23"/>
  <c r="C77" i="23" s="1"/>
  <c r="B78" i="23"/>
  <c r="A78" i="24" l="1"/>
  <c r="C78" i="24" s="1"/>
  <c r="B79" i="24"/>
  <c r="B79" i="23"/>
  <c r="A78" i="23"/>
  <c r="C78" i="23" s="1"/>
  <c r="B78" i="25"/>
  <c r="A77" i="25"/>
  <c r="B79" i="25" l="1"/>
  <c r="A78" i="25"/>
  <c r="A79" i="23"/>
  <c r="C79" i="23" s="1"/>
  <c r="B80" i="23"/>
  <c r="B80" i="24"/>
  <c r="A79" i="24"/>
  <c r="C79" i="24" s="1"/>
  <c r="A80" i="23" l="1"/>
  <c r="C80" i="23" s="1"/>
  <c r="B81" i="23"/>
  <c r="A80" i="24"/>
  <c r="C80" i="24" s="1"/>
  <c r="B81" i="24"/>
  <c r="B80" i="25"/>
  <c r="A79" i="25"/>
  <c r="A80" i="25" l="1"/>
  <c r="B81" i="25"/>
  <c r="A81" i="24"/>
  <c r="C81" i="24" s="1"/>
  <c r="B82" i="24"/>
  <c r="B82" i="23"/>
  <c r="A81" i="23"/>
  <c r="C81" i="23" s="1"/>
  <c r="A82" i="23" l="1"/>
  <c r="C82" i="23" s="1"/>
  <c r="B83" i="23"/>
  <c r="B83" i="24"/>
  <c r="A82" i="24"/>
  <c r="C82" i="24" s="1"/>
  <c r="B82" i="25"/>
  <c r="A81" i="25"/>
  <c r="B84" i="23" l="1"/>
  <c r="A83" i="23"/>
  <c r="C83" i="23" s="1"/>
  <c r="B83" i="25"/>
  <c r="A82" i="25"/>
  <c r="B84" i="24"/>
  <c r="A83" i="24"/>
  <c r="C83" i="24" s="1"/>
  <c r="B85" i="24" l="1"/>
  <c r="A84" i="24"/>
  <c r="C84" i="24" s="1"/>
  <c r="B84" i="25"/>
  <c r="A83" i="25"/>
  <c r="A84" i="23"/>
  <c r="C84" i="23" s="1"/>
  <c r="B85" i="23"/>
  <c r="B85" i="25" l="1"/>
  <c r="A84" i="25"/>
  <c r="B86" i="23"/>
  <c r="A85" i="23"/>
  <c r="C85" i="23" s="1"/>
  <c r="A85" i="24"/>
  <c r="C85" i="24" s="1"/>
  <c r="B86" i="24"/>
  <c r="A85" i="25" l="1"/>
  <c r="B86" i="25"/>
  <c r="B87" i="24"/>
  <c r="A86" i="24"/>
  <c r="C86" i="24" s="1"/>
  <c r="A86" i="23"/>
  <c r="C86" i="23" s="1"/>
  <c r="B87" i="23"/>
  <c r="B88" i="24" l="1"/>
  <c r="A87" i="24"/>
  <c r="C87" i="24" s="1"/>
  <c r="A87" i="23"/>
  <c r="C87" i="23" s="1"/>
  <c r="B88" i="23"/>
  <c r="B87" i="25"/>
  <c r="A86" i="25"/>
  <c r="B88" i="25" l="1"/>
  <c r="A87" i="25"/>
  <c r="B89" i="23"/>
  <c r="A88" i="23"/>
  <c r="C88" i="23" s="1"/>
  <c r="B89" i="24"/>
  <c r="A88" i="24"/>
  <c r="C88" i="24" s="1"/>
  <c r="A89" i="23" l="1"/>
  <c r="C89" i="23" s="1"/>
  <c r="B90" i="23"/>
  <c r="B90" i="24"/>
  <c r="A89" i="24"/>
  <c r="C89" i="24" s="1"/>
  <c r="B89" i="25"/>
  <c r="A88" i="25"/>
  <c r="B90" i="25" l="1"/>
  <c r="A89" i="25"/>
  <c r="A90" i="24"/>
  <c r="C90" i="24" s="1"/>
  <c r="B91" i="24"/>
  <c r="B91" i="23"/>
  <c r="A90" i="23"/>
  <c r="C90" i="23" s="1"/>
  <c r="A91" i="23" l="1"/>
  <c r="C91" i="23" s="1"/>
  <c r="B92" i="23"/>
  <c r="B92" i="24"/>
  <c r="A91" i="24"/>
  <c r="C91" i="24" s="1"/>
  <c r="B91" i="25"/>
  <c r="A90" i="25"/>
  <c r="B92" i="25" l="1"/>
  <c r="A91" i="25"/>
  <c r="B93" i="24"/>
  <c r="A92" i="24"/>
  <c r="C92" i="24" s="1"/>
  <c r="B93" i="23"/>
  <c r="A92" i="23"/>
  <c r="C92" i="23" s="1"/>
  <c r="B94" i="23" l="1"/>
  <c r="A93" i="23"/>
  <c r="C93" i="23" s="1"/>
  <c r="A93" i="24"/>
  <c r="C93" i="24" s="1"/>
  <c r="B94" i="24"/>
  <c r="A92" i="25"/>
  <c r="B93" i="25"/>
  <c r="A93" i="25" l="1"/>
  <c r="B94" i="25"/>
  <c r="B95" i="24"/>
  <c r="A94" i="24"/>
  <c r="C94" i="24" s="1"/>
  <c r="A94" i="23"/>
  <c r="C94" i="23" s="1"/>
  <c r="B95" i="23"/>
  <c r="B96" i="23" l="1"/>
  <c r="A95" i="23"/>
  <c r="C95" i="23" s="1"/>
  <c r="B95" i="25"/>
  <c r="A94" i="25"/>
  <c r="A95" i="24"/>
  <c r="C95" i="24" s="1"/>
  <c r="B96" i="24"/>
  <c r="B97" i="24" l="1"/>
  <c r="A96" i="24"/>
  <c r="C96" i="24" s="1"/>
  <c r="B96" i="25"/>
  <c r="A95" i="25"/>
  <c r="A96" i="23"/>
  <c r="C96" i="23" s="1"/>
  <c r="B97" i="23"/>
  <c r="A97" i="23" l="1"/>
  <c r="C97" i="23" s="1"/>
  <c r="B98" i="23"/>
  <c r="B97" i="25"/>
  <c r="A96" i="25"/>
  <c r="B98" i="24"/>
  <c r="A97" i="24"/>
  <c r="C97" i="24" s="1"/>
  <c r="A98" i="24" l="1"/>
  <c r="C98" i="24" s="1"/>
  <c r="B99" i="24"/>
  <c r="B98" i="25"/>
  <c r="A97" i="25"/>
  <c r="B99" i="23"/>
  <c r="A98" i="23"/>
  <c r="C98" i="23" s="1"/>
  <c r="A99" i="23" l="1"/>
  <c r="C99" i="23" s="1"/>
  <c r="B100" i="23"/>
  <c r="B99" i="25"/>
  <c r="A98" i="25"/>
  <c r="B100" i="24"/>
  <c r="A99" i="24"/>
  <c r="C99" i="24" s="1"/>
  <c r="B101" i="24" l="1"/>
  <c r="A100" i="24"/>
  <c r="C100" i="24" s="1"/>
  <c r="B100" i="25"/>
  <c r="A99" i="25"/>
  <c r="B101" i="23"/>
  <c r="A100" i="23"/>
  <c r="C100" i="23" s="1"/>
  <c r="B102" i="23" l="1"/>
  <c r="A101" i="23"/>
  <c r="C101" i="23" s="1"/>
  <c r="B101" i="25"/>
  <c r="A100" i="25"/>
  <c r="A101" i="24"/>
  <c r="C101" i="24" s="1"/>
  <c r="B102" i="24"/>
  <c r="A102" i="24" l="1"/>
  <c r="C102" i="24" s="1"/>
  <c r="B103" i="24"/>
  <c r="B102" i="25"/>
  <c r="A101" i="25"/>
  <c r="A102" i="23"/>
  <c r="C102" i="23" s="1"/>
  <c r="B103" i="23"/>
  <c r="B104" i="23" l="1"/>
  <c r="A103" i="23"/>
  <c r="C103" i="23" s="1"/>
  <c r="B104" i="24"/>
  <c r="A103" i="24"/>
  <c r="C103" i="24" s="1"/>
  <c r="B103" i="25"/>
  <c r="A102" i="25"/>
  <c r="B104" i="25" l="1"/>
  <c r="A103" i="25"/>
  <c r="B105" i="24"/>
  <c r="A104" i="24"/>
  <c r="C104" i="24" s="1"/>
  <c r="A104" i="23"/>
  <c r="C104" i="23" s="1"/>
  <c r="B105" i="23"/>
  <c r="A105" i="23" l="1"/>
  <c r="C105" i="23" s="1"/>
  <c r="B106" i="23"/>
  <c r="B106" i="24"/>
  <c r="A105" i="24"/>
  <c r="C105" i="24" s="1"/>
  <c r="B105" i="25"/>
  <c r="A104" i="25"/>
  <c r="A106" i="24" l="1"/>
  <c r="C106" i="24" s="1"/>
  <c r="B107" i="24"/>
  <c r="B107" i="23"/>
  <c r="A106" i="23"/>
  <c r="C106" i="23" s="1"/>
  <c r="A105" i="25"/>
  <c r="B106" i="25"/>
  <c r="B107" i="25" l="1"/>
  <c r="A106" i="25"/>
  <c r="A107" i="23"/>
  <c r="C107" i="23" s="1"/>
  <c r="B108" i="23"/>
  <c r="A107" i="24"/>
  <c r="C107" i="24" s="1"/>
  <c r="B108" i="24"/>
  <c r="A108" i="24" l="1"/>
  <c r="C108" i="24" s="1"/>
  <c r="B109" i="24"/>
  <c r="B109" i="23"/>
  <c r="A108" i="23"/>
  <c r="C108" i="23" s="1"/>
  <c r="B108" i="25"/>
  <c r="A107" i="25"/>
  <c r="B109" i="25" l="1"/>
  <c r="A108" i="25"/>
  <c r="B110" i="23"/>
  <c r="A109" i="23"/>
  <c r="C109" i="23" s="1"/>
  <c r="B110" i="24"/>
  <c r="A109" i="24"/>
  <c r="C109" i="24" s="1"/>
  <c r="B111" i="24" l="1"/>
  <c r="A110" i="24"/>
  <c r="C110" i="24" s="1"/>
  <c r="A110" i="23"/>
  <c r="C110" i="23" s="1"/>
  <c r="B111" i="23"/>
  <c r="B110" i="25"/>
  <c r="A109" i="25"/>
  <c r="B111" i="25" l="1"/>
  <c r="A110" i="25"/>
  <c r="A111" i="24"/>
  <c r="C111" i="24" s="1"/>
  <c r="B112" i="24"/>
  <c r="B112" i="23"/>
  <c r="A111" i="23"/>
  <c r="C111" i="23" s="1"/>
  <c r="A112" i="23" l="1"/>
  <c r="C112" i="23" s="1"/>
  <c r="B113" i="23"/>
  <c r="B113" i="24"/>
  <c r="A112" i="24"/>
  <c r="C112" i="24" s="1"/>
  <c r="B112" i="25"/>
  <c r="A111" i="25"/>
  <c r="A112" i="25" l="1"/>
  <c r="B113" i="25"/>
  <c r="A113" i="24"/>
  <c r="C113" i="24" s="1"/>
  <c r="B114" i="24"/>
  <c r="A113" i="23"/>
  <c r="C113" i="23" s="1"/>
  <c r="B114" i="23"/>
  <c r="A114" i="24" l="1"/>
  <c r="C114" i="24" s="1"/>
  <c r="B115" i="24"/>
  <c r="B115" i="23"/>
  <c r="A114" i="23"/>
  <c r="C114" i="23" s="1"/>
  <c r="B114" i="25"/>
  <c r="A113" i="25"/>
  <c r="A115" i="23" l="1"/>
  <c r="C115" i="23" s="1"/>
  <c r="B116" i="23"/>
  <c r="B115" i="25"/>
  <c r="A114" i="25"/>
  <c r="A115" i="24"/>
  <c r="C115" i="24" s="1"/>
  <c r="B116" i="24"/>
  <c r="B117" i="24" l="1"/>
  <c r="A116" i="24"/>
  <c r="C116" i="24" s="1"/>
  <c r="B116" i="25"/>
  <c r="A115" i="25"/>
  <c r="B117" i="23"/>
  <c r="A116" i="23"/>
  <c r="C116" i="23" s="1"/>
  <c r="B117" i="25" l="1"/>
  <c r="A116" i="25"/>
  <c r="B118" i="23"/>
  <c r="A117" i="23"/>
  <c r="C117" i="23" s="1"/>
  <c r="B118" i="24"/>
  <c r="A117" i="24"/>
  <c r="C117" i="24" s="1"/>
  <c r="B119" i="24" l="1"/>
  <c r="A118" i="24"/>
  <c r="C118" i="24" s="1"/>
  <c r="A118" i="23"/>
  <c r="C118" i="23" s="1"/>
  <c r="B119" i="23"/>
  <c r="A117" i="25"/>
  <c r="B118" i="25"/>
  <c r="B119" i="25" l="1"/>
  <c r="A118" i="25"/>
  <c r="B120" i="23"/>
  <c r="A119" i="23"/>
  <c r="C119" i="23" s="1"/>
  <c r="A119" i="24"/>
  <c r="C119" i="24" s="1"/>
  <c r="B120" i="24"/>
  <c r="B121" i="24" l="1"/>
  <c r="A120" i="24"/>
  <c r="C120" i="24" s="1"/>
  <c r="A120" i="23"/>
  <c r="C120" i="23" s="1"/>
  <c r="B121" i="23"/>
  <c r="B120" i="25"/>
  <c r="A119" i="25"/>
  <c r="B121" i="25" l="1"/>
  <c r="A120" i="25"/>
  <c r="B122" i="23"/>
  <c r="A121" i="23"/>
  <c r="C121" i="23" s="1"/>
  <c r="B122" i="24"/>
  <c r="A121" i="24"/>
  <c r="C121" i="24" s="1"/>
  <c r="B123" i="23" l="1"/>
  <c r="A122" i="23"/>
  <c r="C122" i="23" s="1"/>
  <c r="A122" i="24"/>
  <c r="C122" i="24" s="1"/>
  <c r="B123" i="24"/>
  <c r="B122" i="25"/>
  <c r="A121" i="25"/>
  <c r="B123" i="25" l="1"/>
  <c r="A122" i="25"/>
  <c r="B124" i="24"/>
  <c r="A123" i="24"/>
  <c r="C123" i="24" s="1"/>
  <c r="B124" i="23"/>
  <c r="A123" i="23"/>
  <c r="C123" i="23" s="1"/>
  <c r="B125" i="24" l="1"/>
  <c r="A124" i="24"/>
  <c r="C124" i="24" s="1"/>
  <c r="A124" i="23"/>
  <c r="C124" i="23" s="1"/>
  <c r="B125" i="23"/>
  <c r="B124" i="25"/>
  <c r="A123" i="25"/>
  <c r="B126" i="23" l="1"/>
  <c r="A125" i="23"/>
  <c r="C125" i="23" s="1"/>
  <c r="B125" i="25"/>
  <c r="A124" i="25"/>
  <c r="B126" i="24"/>
  <c r="A125" i="24"/>
  <c r="C125" i="24" s="1"/>
  <c r="B126" i="25" l="1"/>
  <c r="A125" i="25"/>
  <c r="B127" i="24"/>
  <c r="A126" i="24"/>
  <c r="C126" i="24" s="1"/>
  <c r="B127" i="23"/>
  <c r="A126" i="23"/>
  <c r="C126" i="23" s="1"/>
  <c r="B128" i="23" l="1"/>
  <c r="A127" i="23"/>
  <c r="C127" i="23" s="1"/>
  <c r="A127" i="24"/>
  <c r="C127" i="24" s="1"/>
  <c r="B128" i="24"/>
  <c r="B127" i="25"/>
  <c r="A126" i="25"/>
  <c r="B128" i="25" l="1"/>
  <c r="A127" i="25"/>
  <c r="B129" i="24"/>
  <c r="A128" i="24"/>
  <c r="C128" i="24" s="1"/>
  <c r="B129" i="23"/>
  <c r="A128" i="23"/>
  <c r="C128" i="23" s="1"/>
  <c r="B130" i="23" l="1"/>
  <c r="A129" i="23"/>
  <c r="C129" i="23" s="1"/>
  <c r="A129" i="24"/>
  <c r="C129" i="24" s="1"/>
  <c r="B130" i="24"/>
  <c r="B129" i="25"/>
  <c r="A128" i="25"/>
  <c r="B130" i="25" l="1"/>
  <c r="A129" i="25"/>
  <c r="A130" i="23"/>
  <c r="C130" i="23" s="1"/>
  <c r="B131" i="23"/>
  <c r="A130" i="24"/>
  <c r="C130" i="24" s="1"/>
  <c r="B131" i="24"/>
  <c r="B131" i="25" l="1"/>
  <c r="A130" i="25"/>
  <c r="B132" i="24"/>
  <c r="A131" i="24"/>
  <c r="C131" i="24" s="1"/>
  <c r="B132" i="23"/>
  <c r="A131" i="23"/>
  <c r="C131" i="23" s="1"/>
  <c r="B132" i="25" l="1"/>
  <c r="A131" i="25"/>
  <c r="B133" i="23"/>
  <c r="A132" i="23"/>
  <c r="C132" i="23" s="1"/>
  <c r="B133" i="24"/>
  <c r="A132" i="24"/>
  <c r="C132" i="24" s="1"/>
  <c r="B134" i="24" l="1"/>
  <c r="A133" i="24"/>
  <c r="C133" i="24" s="1"/>
  <c r="B134" i="23"/>
  <c r="A133" i="23"/>
  <c r="C133" i="23" s="1"/>
  <c r="B133" i="25"/>
  <c r="A132" i="25"/>
  <c r="B134" i="25" l="1"/>
  <c r="A133" i="25"/>
  <c r="B135" i="23"/>
  <c r="A134" i="23"/>
  <c r="C134" i="23" s="1"/>
  <c r="B135" i="24"/>
  <c r="A134" i="24"/>
  <c r="C134" i="24" s="1"/>
  <c r="A135" i="24" l="1"/>
  <c r="C135" i="24" s="1"/>
  <c r="B136" i="24"/>
  <c r="B136" i="23"/>
  <c r="A135" i="23"/>
  <c r="C135" i="23" s="1"/>
  <c r="B135" i="25"/>
  <c r="A134" i="25"/>
  <c r="B136" i="25" l="1"/>
  <c r="A135" i="25"/>
  <c r="A136" i="23"/>
  <c r="C136" i="23" s="1"/>
  <c r="B137" i="23"/>
  <c r="B137" i="24"/>
  <c r="A136" i="24"/>
  <c r="C136" i="24" s="1"/>
  <c r="A137" i="24" l="1"/>
  <c r="C137" i="24" s="1"/>
  <c r="B138" i="24"/>
  <c r="B138" i="23"/>
  <c r="A137" i="23"/>
  <c r="C137" i="23" s="1"/>
  <c r="B137" i="25"/>
  <c r="A136" i="25"/>
  <c r="B138" i="25" l="1"/>
  <c r="A137" i="25"/>
  <c r="B139" i="23"/>
  <c r="A138" i="23"/>
  <c r="C138" i="23" s="1"/>
  <c r="A138" i="24"/>
  <c r="C138" i="24" s="1"/>
  <c r="B139" i="24"/>
  <c r="B140" i="24" l="1"/>
  <c r="A139" i="24"/>
  <c r="C139" i="24" s="1"/>
  <c r="B140" i="23"/>
  <c r="A139" i="23"/>
  <c r="C139" i="23" s="1"/>
  <c r="B139" i="25"/>
  <c r="A138" i="25"/>
  <c r="A140" i="23" l="1"/>
  <c r="C140" i="23" s="1"/>
  <c r="B141" i="23"/>
  <c r="B140" i="25"/>
  <c r="A139" i="25"/>
  <c r="B141" i="24"/>
  <c r="A140" i="24"/>
  <c r="C140" i="24" s="1"/>
  <c r="B141" i="25" l="1"/>
  <c r="A140" i="25"/>
  <c r="B142" i="23"/>
  <c r="A141" i="23"/>
  <c r="C141" i="23" s="1"/>
  <c r="A141" i="24"/>
  <c r="C141" i="24" s="1"/>
  <c r="B142" i="24"/>
  <c r="B143" i="24" l="1"/>
  <c r="A142" i="24"/>
  <c r="C142" i="24" s="1"/>
  <c r="B143" i="23"/>
  <c r="A142" i="23"/>
  <c r="C142" i="23" s="1"/>
  <c r="B142" i="25"/>
  <c r="A141" i="25"/>
  <c r="B143" i="25" l="1"/>
  <c r="A142" i="25"/>
  <c r="B144" i="23"/>
  <c r="A143" i="23"/>
  <c r="C143" i="23" s="1"/>
  <c r="A143" i="24"/>
  <c r="C143" i="24" s="1"/>
  <c r="B144" i="24"/>
  <c r="B145" i="24" l="1"/>
  <c r="A144" i="24"/>
  <c r="C144" i="24" s="1"/>
  <c r="B145" i="23"/>
  <c r="A144" i="23"/>
  <c r="C144" i="23" s="1"/>
  <c r="B144" i="25"/>
  <c r="A143" i="25"/>
  <c r="B145" i="25" l="1"/>
  <c r="A144" i="25"/>
  <c r="B146" i="23"/>
  <c r="A145" i="23"/>
  <c r="C145" i="23" s="1"/>
  <c r="A145" i="24"/>
  <c r="C145" i="24" s="1"/>
  <c r="B146" i="24"/>
  <c r="A146" i="24" l="1"/>
  <c r="C146" i="24" s="1"/>
  <c r="B147" i="24"/>
  <c r="A146" i="23"/>
  <c r="C146" i="23" s="1"/>
  <c r="B147" i="23"/>
  <c r="B146" i="25"/>
  <c r="A145" i="25"/>
  <c r="B147" i="25" l="1"/>
  <c r="A146" i="25"/>
  <c r="B148" i="23"/>
  <c r="A147" i="23"/>
  <c r="C147" i="23" s="1"/>
  <c r="A147" i="24"/>
  <c r="C147" i="24" s="1"/>
  <c r="B148" i="24"/>
  <c r="B149" i="24" l="1"/>
  <c r="A148" i="24"/>
  <c r="C148" i="24" s="1"/>
  <c r="B149" i="23"/>
  <c r="A148" i="23"/>
  <c r="C148" i="23" s="1"/>
  <c r="B148" i="25"/>
  <c r="A147" i="25"/>
  <c r="B149" i="25" l="1"/>
  <c r="A148" i="25"/>
  <c r="B150" i="24"/>
  <c r="A149" i="24"/>
  <c r="C149" i="24" s="1"/>
  <c r="B150" i="23"/>
  <c r="A149" i="23"/>
  <c r="C149" i="23" s="1"/>
  <c r="B151" i="23" l="1"/>
  <c r="A150" i="23"/>
  <c r="C150" i="23" s="1"/>
  <c r="B150" i="25"/>
  <c r="A149" i="25"/>
  <c r="B151" i="24"/>
  <c r="A150" i="24"/>
  <c r="C150" i="24" s="1"/>
  <c r="B151" i="25" l="1"/>
  <c r="A150" i="25"/>
  <c r="A151" i="24"/>
  <c r="C151" i="24" s="1"/>
  <c r="B152" i="24"/>
  <c r="B152" i="23"/>
  <c r="A151" i="23"/>
  <c r="C151" i="23" s="1"/>
  <c r="A152" i="23" l="1"/>
  <c r="C152" i="23" s="1"/>
  <c r="B153" i="23"/>
  <c r="B153" i="24"/>
  <c r="A152" i="24"/>
  <c r="C152" i="24" s="1"/>
  <c r="B152" i="25"/>
  <c r="A151" i="25"/>
  <c r="A153" i="24" l="1"/>
  <c r="C153" i="24" s="1"/>
  <c r="B154" i="24"/>
  <c r="B154" i="23"/>
  <c r="A153" i="23"/>
  <c r="C153" i="23" s="1"/>
  <c r="B153" i="25"/>
  <c r="A152" i="25"/>
  <c r="B154" i="25" l="1"/>
  <c r="A153" i="25"/>
  <c r="B155" i="23"/>
  <c r="A154" i="23"/>
  <c r="C154" i="23" s="1"/>
  <c r="A154" i="24"/>
  <c r="C154" i="24" s="1"/>
  <c r="B155" i="24"/>
  <c r="B156" i="24" l="1"/>
  <c r="A155" i="24"/>
  <c r="C155" i="24" s="1"/>
  <c r="B156" i="23"/>
  <c r="A155" i="23"/>
  <c r="C155" i="23" s="1"/>
  <c r="B155" i="25"/>
  <c r="A154" i="25"/>
  <c r="B156" i="25" l="1"/>
  <c r="A155" i="25"/>
  <c r="A156" i="23"/>
  <c r="C156" i="23" s="1"/>
  <c r="B157" i="23"/>
  <c r="B157" i="24"/>
  <c r="A156" i="24"/>
  <c r="C156" i="24" s="1"/>
  <c r="B158" i="24" l="1"/>
  <c r="A157" i="24"/>
  <c r="C157" i="24" s="1"/>
  <c r="B158" i="23"/>
  <c r="A157" i="23"/>
  <c r="C157" i="23" s="1"/>
  <c r="B157" i="25"/>
  <c r="A156" i="25"/>
  <c r="B159" i="23" l="1"/>
  <c r="A158" i="23"/>
  <c r="C158" i="23" s="1"/>
  <c r="B158" i="25"/>
  <c r="A157" i="25"/>
  <c r="B159" i="24"/>
  <c r="A158" i="24"/>
  <c r="C158" i="24" s="1"/>
  <c r="A159" i="24" l="1"/>
  <c r="C159" i="24" s="1"/>
  <c r="B160" i="24"/>
  <c r="B159" i="25"/>
  <c r="A158" i="25"/>
  <c r="B160" i="23"/>
  <c r="A159" i="23"/>
  <c r="C159" i="23" s="1"/>
  <c r="B161" i="23" l="1"/>
  <c r="A160" i="23"/>
  <c r="C160" i="23" s="1"/>
  <c r="B160" i="25"/>
  <c r="A159" i="25"/>
  <c r="B161" i="24"/>
  <c r="A160" i="24"/>
  <c r="C160" i="24" s="1"/>
  <c r="A161" i="24" l="1"/>
  <c r="C161" i="24" s="1"/>
  <c r="B162" i="24"/>
  <c r="B161" i="25"/>
  <c r="A160" i="25"/>
  <c r="B162" i="23"/>
  <c r="A161" i="23"/>
  <c r="C161" i="23" s="1"/>
  <c r="A162" i="23" l="1"/>
  <c r="C162" i="23" s="1"/>
  <c r="B163" i="23"/>
  <c r="B162" i="25"/>
  <c r="A161" i="25"/>
  <c r="A162" i="24"/>
  <c r="C162" i="24" s="1"/>
  <c r="B163" i="24"/>
  <c r="B164" i="24" l="1"/>
  <c r="A163" i="24"/>
  <c r="C163" i="24" s="1"/>
  <c r="B163" i="25"/>
  <c r="A162" i="25"/>
  <c r="B164" i="23"/>
  <c r="A163" i="23"/>
  <c r="C163" i="23" s="1"/>
  <c r="B165" i="23" l="1"/>
  <c r="A164" i="23"/>
  <c r="C164" i="23" s="1"/>
  <c r="B164" i="25"/>
  <c r="A163" i="25"/>
  <c r="B165" i="24"/>
  <c r="A164" i="24"/>
  <c r="C164" i="24" s="1"/>
  <c r="B166" i="24" l="1"/>
  <c r="A165" i="24"/>
  <c r="C165" i="24" s="1"/>
  <c r="B165" i="25"/>
  <c r="A164" i="25"/>
  <c r="B166" i="23"/>
  <c r="A165" i="23"/>
  <c r="C165" i="23" s="1"/>
  <c r="B167" i="23" l="1"/>
  <c r="A166" i="23"/>
  <c r="C166" i="23" s="1"/>
  <c r="B166" i="25"/>
  <c r="A165" i="25"/>
  <c r="B167" i="24"/>
  <c r="A166" i="24"/>
  <c r="C166" i="24" s="1"/>
  <c r="B167" i="25" l="1"/>
  <c r="A166" i="25"/>
  <c r="A167" i="24"/>
  <c r="C167" i="24" s="1"/>
  <c r="B168" i="24"/>
  <c r="B168" i="23"/>
  <c r="A167" i="23"/>
  <c r="C167" i="23" s="1"/>
  <c r="B169" i="24" l="1"/>
  <c r="A168" i="24"/>
  <c r="C168" i="24" s="1"/>
  <c r="A168" i="23"/>
  <c r="C168" i="23" s="1"/>
  <c r="B169" i="23"/>
  <c r="B168" i="25"/>
  <c r="A167" i="25"/>
  <c r="B170" i="23" l="1"/>
  <c r="A169" i="23"/>
  <c r="C169" i="23" s="1"/>
  <c r="B169" i="25"/>
  <c r="A168" i="25"/>
  <c r="A169" i="24"/>
  <c r="C169" i="24" s="1"/>
  <c r="B170" i="24"/>
  <c r="A170" i="24" l="1"/>
  <c r="C170" i="24" s="1"/>
  <c r="B171" i="24"/>
  <c r="B170" i="25"/>
  <c r="A169" i="25"/>
  <c r="B171" i="23"/>
  <c r="A170" i="23"/>
  <c r="C170" i="23" s="1"/>
  <c r="B172" i="23" l="1"/>
  <c r="A171" i="23"/>
  <c r="C171" i="23" s="1"/>
  <c r="B172" i="24"/>
  <c r="A171" i="24"/>
  <c r="C171" i="24" s="1"/>
  <c r="B171" i="25"/>
  <c r="A170" i="25"/>
  <c r="B172" i="25" l="1"/>
  <c r="A171" i="25"/>
  <c r="B173" i="24"/>
  <c r="A172" i="24"/>
  <c r="C172" i="24" s="1"/>
  <c r="A172" i="23"/>
  <c r="C172" i="23" s="1"/>
  <c r="B173" i="23"/>
  <c r="B174" i="24" l="1"/>
  <c r="A173" i="24"/>
  <c r="C173" i="24" s="1"/>
  <c r="B174" i="23"/>
  <c r="A173" i="23"/>
  <c r="C173" i="23" s="1"/>
  <c r="B173" i="25"/>
  <c r="A172" i="25"/>
  <c r="B174" i="25" l="1"/>
  <c r="A173" i="25"/>
  <c r="B175" i="23"/>
  <c r="A174" i="23"/>
  <c r="C174" i="23" s="1"/>
  <c r="B175" i="24"/>
  <c r="A174" i="24"/>
  <c r="C174" i="24" s="1"/>
  <c r="B176" i="23" l="1"/>
  <c r="A175" i="23"/>
  <c r="C175" i="23" s="1"/>
  <c r="A175" i="24"/>
  <c r="C175" i="24" s="1"/>
  <c r="B176" i="24"/>
  <c r="B175" i="25"/>
  <c r="A174" i="25"/>
  <c r="B176" i="25" l="1"/>
  <c r="A175" i="25"/>
  <c r="B177" i="24"/>
  <c r="A176" i="24"/>
  <c r="C176" i="24" s="1"/>
  <c r="B177" i="23"/>
  <c r="A176" i="23"/>
  <c r="C176" i="23" s="1"/>
  <c r="B178" i="23" l="1"/>
  <c r="A177" i="23"/>
  <c r="C177" i="23" s="1"/>
  <c r="A177" i="24"/>
  <c r="C177" i="24" s="1"/>
  <c r="B178" i="24"/>
  <c r="B177" i="25"/>
  <c r="A176" i="25"/>
  <c r="B178" i="25" l="1"/>
  <c r="A177" i="25"/>
  <c r="A178" i="24"/>
  <c r="C178" i="24" s="1"/>
  <c r="B179" i="24"/>
  <c r="A178" i="23"/>
  <c r="C178" i="23" s="1"/>
  <c r="B179" i="23"/>
  <c r="B180" i="23" l="1"/>
  <c r="A179" i="23"/>
  <c r="C179" i="23" s="1"/>
  <c r="A179" i="24"/>
  <c r="C179" i="24" s="1"/>
  <c r="B180" i="24"/>
  <c r="B179" i="25"/>
  <c r="A178" i="25"/>
  <c r="B180" i="25" l="1"/>
  <c r="A179" i="25"/>
  <c r="B181" i="24"/>
  <c r="A180" i="24"/>
  <c r="C180" i="24" s="1"/>
  <c r="B181" i="23"/>
  <c r="A180" i="23"/>
  <c r="C180" i="23" s="1"/>
  <c r="B182" i="23" l="1"/>
  <c r="A181" i="23"/>
  <c r="C181" i="23" s="1"/>
  <c r="B182" i="24"/>
  <c r="A181" i="24"/>
  <c r="C181" i="24" s="1"/>
  <c r="B181" i="25"/>
  <c r="A180" i="25"/>
  <c r="B182" i="25" l="1"/>
  <c r="A181" i="25"/>
  <c r="B183" i="24"/>
  <c r="A182" i="24"/>
  <c r="C182" i="24" s="1"/>
  <c r="B183" i="23"/>
  <c r="A182" i="23"/>
  <c r="C182" i="23" s="1"/>
  <c r="B184" i="23" l="1"/>
  <c r="A183" i="23"/>
  <c r="C183" i="23" s="1"/>
  <c r="A183" i="24"/>
  <c r="C183" i="24" s="1"/>
  <c r="B184" i="24"/>
  <c r="B183" i="25"/>
  <c r="A182" i="25"/>
  <c r="B184" i="25" l="1"/>
  <c r="A183" i="25"/>
  <c r="B185" i="24"/>
  <c r="A184" i="24"/>
  <c r="C184" i="24" s="1"/>
  <c r="A184" i="23"/>
  <c r="C184" i="23" s="1"/>
  <c r="B185" i="23"/>
  <c r="B186" i="24" l="1"/>
  <c r="A185" i="24"/>
  <c r="C185" i="24" s="1"/>
  <c r="B186" i="23"/>
  <c r="A185" i="23"/>
  <c r="C185" i="23" s="1"/>
  <c r="B185" i="25"/>
  <c r="A184" i="25"/>
  <c r="B186" i="25" l="1"/>
  <c r="A185" i="25"/>
  <c r="B187" i="23"/>
  <c r="A186" i="23"/>
  <c r="C186" i="23" s="1"/>
  <c r="A186" i="24"/>
  <c r="C186" i="24" s="1"/>
  <c r="B187" i="24"/>
  <c r="B188" i="24" l="1"/>
  <c r="A187" i="24"/>
  <c r="C187" i="24" s="1"/>
  <c r="B188" i="23"/>
  <c r="A187" i="23"/>
  <c r="C187" i="23" s="1"/>
  <c r="B187" i="25"/>
  <c r="A186" i="25"/>
  <c r="B188" i="25" l="1"/>
  <c r="A187" i="25"/>
  <c r="A188" i="23"/>
  <c r="C188" i="23" s="1"/>
  <c r="B189" i="23"/>
  <c r="B189" i="24"/>
  <c r="A188" i="24"/>
  <c r="C188" i="24" s="1"/>
  <c r="B190" i="23" l="1"/>
  <c r="A189" i="23"/>
  <c r="C189" i="23" s="1"/>
  <c r="B190" i="24"/>
  <c r="A189" i="24"/>
  <c r="C189" i="24" s="1"/>
  <c r="B189" i="25"/>
  <c r="A188" i="25"/>
  <c r="B190" i="25" l="1"/>
  <c r="A189" i="25"/>
  <c r="B191" i="24"/>
  <c r="A190" i="24"/>
  <c r="C190" i="24" s="1"/>
  <c r="B191" i="23"/>
  <c r="A190" i="23"/>
  <c r="C190" i="23" s="1"/>
  <c r="B192" i="23" l="1"/>
  <c r="A191" i="23"/>
  <c r="C191" i="23" s="1"/>
  <c r="B192" i="24"/>
  <c r="A191" i="24"/>
  <c r="C191" i="24" s="1"/>
  <c r="B191" i="25"/>
  <c r="A190" i="25"/>
  <c r="B192" i="25" l="1"/>
  <c r="A191" i="25"/>
  <c r="B193" i="24"/>
  <c r="A192" i="24"/>
  <c r="C192" i="24" s="1"/>
  <c r="B193" i="23"/>
  <c r="A192" i="23"/>
  <c r="C192" i="23" s="1"/>
  <c r="B194" i="23" l="1"/>
  <c r="A193" i="23"/>
  <c r="C193" i="23" s="1"/>
  <c r="A193" i="24"/>
  <c r="C193" i="24" s="1"/>
  <c r="B194" i="24"/>
  <c r="B193" i="25"/>
  <c r="A192" i="25"/>
  <c r="B195" i="23" l="1"/>
  <c r="A194" i="23"/>
  <c r="C194" i="23" s="1"/>
  <c r="B194" i="25"/>
  <c r="A193" i="25"/>
  <c r="A194" i="24"/>
  <c r="C194" i="24" s="1"/>
  <c r="B195" i="24"/>
  <c r="B196" i="23" l="1"/>
  <c r="A195" i="23"/>
  <c r="C195" i="23" s="1"/>
  <c r="A195" i="24"/>
  <c r="C195" i="24" s="1"/>
  <c r="B196" i="24"/>
  <c r="B195" i="25"/>
  <c r="A194" i="25"/>
  <c r="B197" i="24" l="1"/>
  <c r="A196" i="24"/>
  <c r="C196" i="24" s="1"/>
  <c r="B196" i="25"/>
  <c r="A195" i="25"/>
  <c r="B197" i="23"/>
  <c r="A196" i="23"/>
  <c r="C196" i="23" s="1"/>
  <c r="B198" i="23" l="1"/>
  <c r="A197" i="23"/>
  <c r="C197" i="23" s="1"/>
  <c r="B197" i="25"/>
  <c r="A196" i="25"/>
  <c r="B198" i="24"/>
  <c r="A197" i="24"/>
  <c r="C197" i="24" s="1"/>
  <c r="B199" i="24" l="1"/>
  <c r="A198" i="24"/>
  <c r="C198" i="24" s="1"/>
  <c r="B198" i="25"/>
  <c r="A197" i="25"/>
  <c r="B199" i="23"/>
  <c r="A198" i="23"/>
  <c r="C198" i="23" s="1"/>
  <c r="B199" i="25" l="1"/>
  <c r="A198" i="25"/>
  <c r="B200" i="23"/>
  <c r="A199" i="23"/>
  <c r="C199" i="23" s="1"/>
  <c r="B200" i="24"/>
  <c r="A199" i="24"/>
  <c r="C199" i="24" s="1"/>
  <c r="B200" i="25" l="1"/>
  <c r="A199" i="25"/>
  <c r="A200" i="24"/>
  <c r="C200" i="24" s="1"/>
  <c r="B201" i="24"/>
  <c r="B201" i="23"/>
  <c r="A200" i="23"/>
  <c r="C200" i="23" s="1"/>
  <c r="A201" i="24" l="1"/>
  <c r="C201" i="24" s="1"/>
  <c r="B202" i="24"/>
  <c r="B201" i="25"/>
  <c r="A200" i="25"/>
  <c r="B202" i="23"/>
  <c r="A201" i="23"/>
  <c r="C201" i="23" s="1"/>
  <c r="B202" i="25" l="1"/>
  <c r="A201" i="25"/>
  <c r="B203" i="24"/>
  <c r="A202" i="24"/>
  <c r="C202" i="24" s="1"/>
  <c r="B203" i="23"/>
  <c r="A202" i="23"/>
  <c r="C202" i="23" s="1"/>
  <c r="B204" i="23" l="1"/>
  <c r="A203" i="23"/>
  <c r="C203" i="23" s="1"/>
  <c r="B204" i="24"/>
  <c r="A203" i="24"/>
  <c r="C203" i="24" s="1"/>
  <c r="B203" i="25"/>
  <c r="A202" i="25"/>
  <c r="B204" i="25" l="1"/>
  <c r="A203" i="25"/>
  <c r="A204" i="24"/>
  <c r="C204" i="24" s="1"/>
  <c r="B205" i="24"/>
  <c r="B205" i="23"/>
  <c r="A204" i="23"/>
  <c r="C204" i="23" s="1"/>
  <c r="B206" i="23" l="1"/>
  <c r="A205" i="23"/>
  <c r="C205" i="23" s="1"/>
  <c r="B206" i="24"/>
  <c r="A205" i="24"/>
  <c r="C205" i="24" s="1"/>
  <c r="B205" i="25"/>
  <c r="A204" i="25"/>
  <c r="B206" i="25" l="1"/>
  <c r="A205" i="25"/>
  <c r="B207" i="24"/>
  <c r="A206" i="24"/>
  <c r="C206" i="24" s="1"/>
  <c r="B207" i="23"/>
  <c r="A206" i="23"/>
  <c r="C206" i="23" s="1"/>
  <c r="B208" i="23" l="1"/>
  <c r="A207" i="23"/>
  <c r="C207" i="23" s="1"/>
  <c r="B208" i="24"/>
  <c r="A207" i="24"/>
  <c r="C207" i="24" s="1"/>
  <c r="B207" i="25"/>
  <c r="A206" i="25"/>
  <c r="B209" i="23" l="1"/>
  <c r="A208" i="23"/>
  <c r="C208" i="23" s="1"/>
  <c r="B208" i="25"/>
  <c r="A207" i="25"/>
  <c r="A208" i="24"/>
  <c r="C208" i="24" s="1"/>
  <c r="B209" i="24"/>
  <c r="B209" i="25" l="1"/>
  <c r="A208" i="25"/>
  <c r="A209" i="24"/>
  <c r="C209" i="24" s="1"/>
  <c r="B210" i="24"/>
  <c r="B210" i="23"/>
  <c r="A209" i="23"/>
  <c r="C209" i="23" s="1"/>
  <c r="B211" i="24" l="1"/>
  <c r="A210" i="24"/>
  <c r="C210" i="24" s="1"/>
  <c r="B211" i="23"/>
  <c r="A210" i="23"/>
  <c r="C210" i="23" s="1"/>
  <c r="B210" i="25"/>
  <c r="A209" i="25"/>
  <c r="B211" i="25" l="1"/>
  <c r="A210" i="25"/>
  <c r="B212" i="23"/>
  <c r="A211" i="23"/>
  <c r="C211" i="23" s="1"/>
  <c r="B212" i="24"/>
  <c r="A211" i="24"/>
  <c r="C211" i="24" s="1"/>
  <c r="B213" i="24" l="1"/>
  <c r="A212" i="24"/>
  <c r="C212" i="24" s="1"/>
  <c r="B213" i="23"/>
  <c r="A212" i="23"/>
  <c r="C212" i="23" s="1"/>
  <c r="B212" i="25"/>
  <c r="A211" i="25"/>
  <c r="B213" i="25" l="1"/>
  <c r="A212" i="25"/>
  <c r="B214" i="23"/>
  <c r="A213" i="23"/>
  <c r="C213" i="23" s="1"/>
  <c r="B214" i="24"/>
  <c r="A213" i="24"/>
  <c r="C213" i="24" s="1"/>
  <c r="B215" i="24" l="1"/>
  <c r="A214" i="24"/>
  <c r="C214" i="24" s="1"/>
  <c r="B215" i="23"/>
  <c r="A214" i="23"/>
  <c r="C214" i="23" s="1"/>
  <c r="B214" i="25"/>
  <c r="A213" i="25"/>
  <c r="B216" i="23" l="1"/>
  <c r="A215" i="23"/>
  <c r="C215" i="23" s="1"/>
  <c r="B215" i="25"/>
  <c r="A214" i="25"/>
  <c r="B216" i="24"/>
  <c r="A215" i="24"/>
  <c r="C215" i="24" s="1"/>
  <c r="A216" i="24" l="1"/>
  <c r="C216" i="24" s="1"/>
  <c r="B217" i="24"/>
  <c r="B216" i="25"/>
  <c r="A215" i="25"/>
  <c r="B217" i="23"/>
  <c r="A216" i="23"/>
  <c r="C216" i="23" s="1"/>
  <c r="A217" i="23" l="1"/>
  <c r="C217" i="23" s="1"/>
  <c r="B218" i="23"/>
  <c r="A217" i="24"/>
  <c r="C217" i="24" s="1"/>
  <c r="B218" i="24"/>
  <c r="B217" i="25"/>
  <c r="A216" i="25"/>
  <c r="B219" i="24" l="1"/>
  <c r="A218" i="24"/>
  <c r="C218" i="24" s="1"/>
  <c r="B219" i="23"/>
  <c r="A218" i="23"/>
  <c r="C218" i="23" s="1"/>
  <c r="B218" i="25"/>
  <c r="A217" i="25"/>
  <c r="B219" i="25" l="1"/>
  <c r="A218" i="25"/>
  <c r="A219" i="23"/>
  <c r="C219" i="23" s="1"/>
  <c r="B220" i="23"/>
  <c r="B220" i="24"/>
  <c r="A219" i="24"/>
  <c r="C219" i="24" s="1"/>
  <c r="B221" i="24" l="1"/>
  <c r="A220" i="24"/>
  <c r="C220" i="24" s="1"/>
  <c r="B221" i="23"/>
  <c r="A220" i="23"/>
  <c r="C220" i="23" s="1"/>
  <c r="B220" i="25"/>
  <c r="A219" i="25"/>
  <c r="A221" i="23" l="1"/>
  <c r="C221" i="23" s="1"/>
  <c r="B222" i="23"/>
  <c r="B221" i="25"/>
  <c r="A220" i="25"/>
  <c r="B222" i="24"/>
  <c r="A221" i="24"/>
  <c r="C221" i="24" s="1"/>
  <c r="B222" i="25" l="1"/>
  <c r="A221" i="25"/>
  <c r="B223" i="23"/>
  <c r="A222" i="23"/>
  <c r="C222" i="23" s="1"/>
  <c r="B223" i="24"/>
  <c r="A222" i="24"/>
  <c r="C222" i="24" s="1"/>
  <c r="B224" i="24" l="1"/>
  <c r="A223" i="24"/>
  <c r="C223" i="24" s="1"/>
  <c r="B224" i="23"/>
  <c r="A223" i="23"/>
  <c r="C223" i="23" s="1"/>
  <c r="B223" i="25"/>
  <c r="A222" i="25"/>
  <c r="B224" i="25" l="1"/>
  <c r="A223" i="25"/>
  <c r="A224" i="23"/>
  <c r="C224" i="23" s="1"/>
  <c r="B225" i="23"/>
  <c r="A224" i="24"/>
  <c r="C224" i="24" s="1"/>
  <c r="B225" i="24"/>
  <c r="A225" i="24" l="1"/>
  <c r="C225" i="24" s="1"/>
  <c r="B226" i="24"/>
  <c r="A225" i="23"/>
  <c r="C225" i="23" s="1"/>
  <c r="B226" i="23"/>
  <c r="B225" i="25"/>
  <c r="A224" i="25"/>
  <c r="B226" i="25" l="1"/>
  <c r="A225" i="25"/>
  <c r="B227" i="24"/>
  <c r="A226" i="24"/>
  <c r="C226" i="24" s="1"/>
  <c r="A226" i="23"/>
  <c r="C226" i="23" s="1"/>
  <c r="B227" i="23"/>
  <c r="B228" i="23" l="1"/>
  <c r="A227" i="23"/>
  <c r="C227" i="23" s="1"/>
  <c r="A227" i="24"/>
  <c r="C227" i="24" s="1"/>
  <c r="B228" i="24"/>
  <c r="B227" i="25"/>
  <c r="A226" i="25"/>
  <c r="B228" i="25" l="1"/>
  <c r="A227" i="25"/>
  <c r="B229" i="24"/>
  <c r="A228" i="24"/>
  <c r="C228" i="24" s="1"/>
  <c r="A228" i="23"/>
  <c r="C228" i="23" s="1"/>
  <c r="B229" i="23"/>
  <c r="B230" i="24" l="1"/>
  <c r="A229" i="24"/>
  <c r="C229" i="24" s="1"/>
  <c r="B230" i="23"/>
  <c r="A229" i="23"/>
  <c r="C229" i="23" s="1"/>
  <c r="B229" i="25"/>
  <c r="A228" i="25"/>
  <c r="B230" i="25" l="1"/>
  <c r="A229" i="25"/>
  <c r="B231" i="24"/>
  <c r="A230" i="24"/>
  <c r="C230" i="24" s="1"/>
  <c r="B231" i="23"/>
  <c r="A230" i="23"/>
  <c r="C230" i="23" s="1"/>
  <c r="B232" i="23" l="1"/>
  <c r="A231" i="23"/>
  <c r="C231" i="23" s="1"/>
  <c r="B232" i="24"/>
  <c r="A231" i="24"/>
  <c r="C231" i="24" s="1"/>
  <c r="B231" i="25"/>
  <c r="A230" i="25"/>
  <c r="B232" i="25" l="1"/>
  <c r="A231" i="25"/>
  <c r="A232" i="24"/>
  <c r="C232" i="24" s="1"/>
  <c r="B233" i="24"/>
  <c r="B233" i="23"/>
  <c r="A232" i="23"/>
  <c r="C232" i="23" s="1"/>
  <c r="A233" i="24" l="1"/>
  <c r="C233" i="24" s="1"/>
  <c r="B234" i="24"/>
  <c r="B234" i="23"/>
  <c r="A233" i="23"/>
  <c r="C233" i="23" s="1"/>
  <c r="B233" i="25"/>
  <c r="A232" i="25"/>
  <c r="B234" i="25" l="1"/>
  <c r="A233" i="25"/>
  <c r="B235" i="24"/>
  <c r="A234" i="24"/>
  <c r="C234" i="24" s="1"/>
  <c r="B235" i="23"/>
  <c r="A234" i="23"/>
  <c r="C234" i="23" s="1"/>
  <c r="B236" i="23" l="1"/>
  <c r="A235" i="23"/>
  <c r="C235" i="23" s="1"/>
  <c r="B236" i="24"/>
  <c r="A235" i="24"/>
  <c r="C235" i="24" s="1"/>
  <c r="B235" i="25"/>
  <c r="A234" i="25"/>
  <c r="B236" i="25" l="1"/>
  <c r="A235" i="25"/>
  <c r="B237" i="24"/>
  <c r="A236" i="24"/>
  <c r="C236" i="24" s="1"/>
  <c r="A236" i="23"/>
  <c r="C236" i="23" s="1"/>
  <c r="B237" i="23"/>
  <c r="B238" i="23" l="1"/>
  <c r="A237" i="23"/>
  <c r="C237" i="23" s="1"/>
  <c r="B238" i="24"/>
  <c r="A237" i="24"/>
  <c r="C237" i="24" s="1"/>
  <c r="B237" i="25"/>
  <c r="A236" i="25"/>
  <c r="B238" i="25" l="1"/>
  <c r="A237" i="25"/>
  <c r="B239" i="23"/>
  <c r="A238" i="23"/>
  <c r="C238" i="23" s="1"/>
  <c r="B239" i="24"/>
  <c r="A238" i="24"/>
  <c r="C238" i="24" s="1"/>
  <c r="B240" i="24" l="1"/>
  <c r="A239" i="24"/>
  <c r="C239" i="24" s="1"/>
  <c r="B240" i="23"/>
  <c r="A239" i="23"/>
  <c r="C239" i="23" s="1"/>
  <c r="B239" i="25"/>
  <c r="A238" i="25"/>
  <c r="B240" i="25" l="1"/>
  <c r="A239" i="25"/>
  <c r="B241" i="23"/>
  <c r="A240" i="23"/>
  <c r="C240" i="23" s="1"/>
  <c r="A240" i="24"/>
  <c r="C240" i="24" s="1"/>
  <c r="B241" i="24"/>
  <c r="A241" i="24" l="1"/>
  <c r="C241" i="24" s="1"/>
  <c r="B242" i="24"/>
  <c r="B242" i="23"/>
  <c r="A241" i="23"/>
  <c r="C241" i="23" s="1"/>
  <c r="B241" i="25"/>
  <c r="A240" i="25"/>
  <c r="B242" i="25" l="1"/>
  <c r="A241" i="25"/>
  <c r="B243" i="23"/>
  <c r="A242" i="23"/>
  <c r="C242" i="23" s="1"/>
  <c r="B243" i="24"/>
  <c r="A242" i="24"/>
  <c r="C242" i="24" s="1"/>
  <c r="A243" i="24" l="1"/>
  <c r="C243" i="24" s="1"/>
  <c r="B244" i="24"/>
  <c r="B244" i="23"/>
  <c r="A243" i="23"/>
  <c r="C243" i="23" s="1"/>
  <c r="B243" i="25"/>
  <c r="A242" i="25"/>
  <c r="A244" i="23" l="1"/>
  <c r="C244" i="23" s="1"/>
  <c r="B245" i="23"/>
  <c r="B244" i="25"/>
  <c r="A243" i="25"/>
  <c r="B245" i="24"/>
  <c r="A244" i="24"/>
  <c r="C244" i="24" s="1"/>
  <c r="B245" i="25" l="1"/>
  <c r="A244" i="25"/>
  <c r="B246" i="24"/>
  <c r="A245" i="24"/>
  <c r="C245" i="24" s="1"/>
  <c r="B246" i="23"/>
  <c r="A245" i="23"/>
  <c r="C245" i="23" s="1"/>
  <c r="B246" i="25" l="1"/>
  <c r="A245" i="25"/>
  <c r="A246" i="23"/>
  <c r="C246" i="23" s="1"/>
  <c r="B247" i="23"/>
  <c r="B247" i="24"/>
  <c r="A246" i="24"/>
  <c r="C246" i="24" s="1"/>
  <c r="B248" i="24" l="1"/>
  <c r="A247" i="24"/>
  <c r="C247" i="24" s="1"/>
  <c r="B248" i="23"/>
  <c r="A247" i="23"/>
  <c r="C247" i="23" s="1"/>
  <c r="B247" i="25"/>
  <c r="A246" i="25"/>
  <c r="B248" i="25" l="1"/>
  <c r="A247" i="25"/>
  <c r="A248" i="23"/>
  <c r="C248" i="23" s="1"/>
  <c r="B249" i="23"/>
  <c r="A248" i="24"/>
  <c r="C248" i="24" s="1"/>
  <c r="B249" i="24"/>
  <c r="A249" i="24" l="1"/>
  <c r="C249" i="24" s="1"/>
  <c r="B250" i="24"/>
  <c r="B250" i="23"/>
  <c r="A249" i="23"/>
  <c r="C249" i="23" s="1"/>
  <c r="B249" i="25"/>
  <c r="A248" i="25"/>
  <c r="B250" i="25" l="1"/>
  <c r="A249" i="25"/>
  <c r="B251" i="24"/>
  <c r="A250" i="24"/>
  <c r="C250" i="24" s="1"/>
  <c r="A250" i="23"/>
  <c r="C250" i="23" s="1"/>
  <c r="B251" i="23"/>
  <c r="B252" i="23" l="1"/>
  <c r="A251" i="23"/>
  <c r="C251" i="23" s="1"/>
  <c r="A251" i="24"/>
  <c r="C251" i="24" s="1"/>
  <c r="B252" i="24"/>
  <c r="B251" i="25"/>
  <c r="A250" i="25"/>
  <c r="B253" i="24" l="1"/>
  <c r="A252" i="24"/>
  <c r="C252" i="24" s="1"/>
  <c r="B252" i="25"/>
  <c r="A251" i="25"/>
  <c r="A252" i="23"/>
  <c r="C252" i="23" s="1"/>
  <c r="B253" i="23"/>
  <c r="B254" i="23" l="1"/>
  <c r="A253" i="23"/>
  <c r="C253" i="23" s="1"/>
  <c r="B253" i="25"/>
  <c r="A252" i="25"/>
  <c r="B254" i="24"/>
  <c r="A253" i="24"/>
  <c r="C253" i="24" s="1"/>
  <c r="B254" i="25" l="1"/>
  <c r="A253" i="25"/>
  <c r="B255" i="24"/>
  <c r="A254" i="24"/>
  <c r="C254" i="24" s="1"/>
  <c r="A254" i="23"/>
  <c r="C254" i="23" s="1"/>
  <c r="B255" i="23"/>
  <c r="B256" i="23" l="1"/>
  <c r="A255" i="23"/>
  <c r="C255" i="23" s="1"/>
  <c r="B256" i="24"/>
  <c r="A255" i="24"/>
  <c r="C255" i="24" s="1"/>
  <c r="B255" i="25"/>
  <c r="A254" i="25"/>
  <c r="B256" i="25" l="1"/>
  <c r="A255" i="25"/>
  <c r="A256" i="24"/>
  <c r="C256" i="24" s="1"/>
  <c r="B257" i="24"/>
  <c r="A256" i="23"/>
  <c r="C256" i="23" s="1"/>
  <c r="B257" i="23"/>
  <c r="B258" i="23" l="1"/>
  <c r="A257" i="23"/>
  <c r="C257" i="23" s="1"/>
  <c r="A257" i="24"/>
  <c r="C257" i="24" s="1"/>
  <c r="B258" i="24"/>
  <c r="B257" i="25"/>
  <c r="A256" i="25"/>
  <c r="B259" i="24" l="1"/>
  <c r="A258" i="24"/>
  <c r="C258" i="24" s="1"/>
  <c r="B258" i="25"/>
  <c r="A257" i="25"/>
  <c r="A258" i="23"/>
  <c r="C258" i="23" s="1"/>
  <c r="B259" i="23"/>
  <c r="B260" i="23" l="1"/>
  <c r="A259" i="23"/>
  <c r="C259" i="23" s="1"/>
  <c r="B259" i="25"/>
  <c r="A258" i="25"/>
  <c r="B260" i="24"/>
  <c r="A259" i="24"/>
  <c r="C259" i="24" s="1"/>
  <c r="B261" i="24" l="1"/>
  <c r="A260" i="24"/>
  <c r="C260" i="24" s="1"/>
  <c r="B260" i="25"/>
  <c r="A259" i="25"/>
  <c r="A260" i="23"/>
  <c r="C260" i="23" s="1"/>
  <c r="B261" i="23"/>
  <c r="B262" i="23" l="1"/>
  <c r="A261" i="23"/>
  <c r="C261" i="23" s="1"/>
  <c r="B261" i="25"/>
  <c r="A260" i="25"/>
  <c r="B262" i="24"/>
  <c r="A261" i="24"/>
  <c r="C261" i="24" s="1"/>
  <c r="B263" i="24" l="1"/>
  <c r="A262" i="24"/>
  <c r="C262" i="24" s="1"/>
  <c r="B262" i="25"/>
  <c r="A261" i="25"/>
  <c r="A262" i="23"/>
  <c r="C262" i="23" s="1"/>
  <c r="B263" i="23"/>
  <c r="B264" i="23" l="1"/>
  <c r="A263" i="23"/>
  <c r="C263" i="23" s="1"/>
  <c r="B263" i="25"/>
  <c r="A262" i="25"/>
  <c r="B264" i="24"/>
  <c r="A263" i="24"/>
  <c r="C263" i="24" s="1"/>
  <c r="A264" i="24" l="1"/>
  <c r="C264" i="24" s="1"/>
  <c r="B265" i="24"/>
  <c r="B264" i="25"/>
  <c r="A263" i="25"/>
  <c r="A264" i="23"/>
  <c r="C264" i="23" s="1"/>
  <c r="B265" i="23"/>
  <c r="B265" i="25" l="1"/>
  <c r="A264" i="25"/>
  <c r="A265" i="24"/>
  <c r="C265" i="24" s="1"/>
  <c r="B266" i="24"/>
  <c r="B266" i="23"/>
  <c r="A265" i="23"/>
  <c r="C265" i="23" s="1"/>
  <c r="A266" i="23" l="1"/>
  <c r="C266" i="23" s="1"/>
  <c r="B267" i="23"/>
  <c r="B267" i="24"/>
  <c r="A266" i="24"/>
  <c r="C266" i="24" s="1"/>
  <c r="B266" i="25"/>
  <c r="A265" i="25"/>
  <c r="B267" i="25" l="1"/>
  <c r="A266" i="25"/>
  <c r="B268" i="24"/>
  <c r="A267" i="24"/>
  <c r="C267" i="24" s="1"/>
  <c r="B268" i="23"/>
  <c r="A267" i="23"/>
  <c r="C267" i="23" s="1"/>
  <c r="A268" i="23" l="1"/>
  <c r="C268" i="23" s="1"/>
  <c r="B269" i="23"/>
  <c r="B269" i="24"/>
  <c r="A268" i="24"/>
  <c r="C268" i="24" s="1"/>
  <c r="B268" i="25"/>
  <c r="A267" i="25"/>
  <c r="B269" i="25" l="1"/>
  <c r="A268" i="25"/>
  <c r="B270" i="24"/>
  <c r="A269" i="24"/>
  <c r="C269" i="24" s="1"/>
  <c r="B270" i="23"/>
  <c r="A269" i="23"/>
  <c r="C269" i="23" s="1"/>
  <c r="B271" i="24" l="1"/>
  <c r="A270" i="24"/>
  <c r="C270" i="24" s="1"/>
  <c r="A270" i="23"/>
  <c r="C270" i="23" s="1"/>
  <c r="B271" i="23"/>
  <c r="B270" i="25"/>
  <c r="A269" i="25"/>
  <c r="B271" i="25" l="1"/>
  <c r="A270" i="25"/>
  <c r="B272" i="23"/>
  <c r="A271" i="23"/>
  <c r="C271" i="23" s="1"/>
  <c r="B272" i="24"/>
  <c r="A271" i="24"/>
  <c r="C271" i="24" s="1"/>
  <c r="A272" i="24" l="1"/>
  <c r="C272" i="24" s="1"/>
  <c r="B273" i="24"/>
  <c r="A272" i="23"/>
  <c r="C272" i="23" s="1"/>
  <c r="B273" i="23"/>
  <c r="B272" i="25"/>
  <c r="A271" i="25"/>
  <c r="B273" i="25" l="1"/>
  <c r="A272" i="25"/>
  <c r="B274" i="23"/>
  <c r="A273" i="23"/>
  <c r="C273" i="23" s="1"/>
  <c r="A273" i="24"/>
  <c r="C273" i="24" s="1"/>
  <c r="B274" i="24"/>
  <c r="B275" i="24" l="1"/>
  <c r="A274" i="24"/>
  <c r="C274" i="24" s="1"/>
  <c r="A274" i="23"/>
  <c r="C274" i="23" s="1"/>
  <c r="B275" i="23"/>
  <c r="B274" i="25"/>
  <c r="A273" i="25"/>
  <c r="B275" i="25" l="1"/>
  <c r="A274" i="25"/>
  <c r="B276" i="23"/>
  <c r="A275" i="23"/>
  <c r="C275" i="23" s="1"/>
  <c r="B276" i="24"/>
  <c r="A275" i="24"/>
  <c r="C275" i="24" s="1"/>
  <c r="B277" i="24" l="1"/>
  <c r="A276" i="24"/>
  <c r="C276" i="24" s="1"/>
  <c r="A276" i="23"/>
  <c r="C276" i="23" s="1"/>
  <c r="B277" i="23"/>
  <c r="B276" i="25"/>
  <c r="A275" i="25"/>
  <c r="B277" i="25" l="1"/>
  <c r="A276" i="25"/>
  <c r="B278" i="23"/>
  <c r="A277" i="23"/>
  <c r="C277" i="23" s="1"/>
  <c r="B278" i="24"/>
  <c r="A277" i="24"/>
  <c r="C277" i="24" s="1"/>
  <c r="B279" i="24" l="1"/>
  <c r="A278" i="24"/>
  <c r="C278" i="24" s="1"/>
  <c r="A278" i="23"/>
  <c r="C278" i="23" s="1"/>
  <c r="B279" i="23"/>
  <c r="B278" i="25"/>
  <c r="A277" i="25"/>
  <c r="B280" i="23" l="1"/>
  <c r="A279" i="23"/>
  <c r="C279" i="23" s="1"/>
  <c r="B279" i="25"/>
  <c r="A278" i="25"/>
  <c r="B280" i="24"/>
  <c r="A279" i="24"/>
  <c r="C279" i="24" s="1"/>
  <c r="B281" i="24" l="1"/>
  <c r="A280" i="24"/>
  <c r="C280" i="24" s="1"/>
  <c r="B280" i="25"/>
  <c r="A279" i="25"/>
  <c r="A280" i="23"/>
  <c r="C280" i="23" s="1"/>
  <c r="B281" i="23"/>
  <c r="B281" i="25" l="1"/>
  <c r="A280" i="25"/>
  <c r="B282" i="23"/>
  <c r="A281" i="23"/>
  <c r="C281" i="23" s="1"/>
  <c r="B282" i="24"/>
  <c r="A281" i="24"/>
  <c r="C281" i="24" s="1"/>
  <c r="B283" i="24" l="1"/>
  <c r="A282" i="24"/>
  <c r="C282" i="24" s="1"/>
  <c r="A282" i="23"/>
  <c r="C282" i="23" s="1"/>
  <c r="B283" i="23"/>
  <c r="B282" i="25"/>
  <c r="A281" i="25"/>
  <c r="B284" i="23" l="1"/>
  <c r="A283" i="23"/>
  <c r="C283" i="23" s="1"/>
  <c r="B283" i="25"/>
  <c r="A282" i="25"/>
  <c r="A283" i="24"/>
  <c r="C283" i="24" s="1"/>
  <c r="B284" i="24"/>
  <c r="B285" i="24" l="1"/>
  <c r="A284" i="24"/>
  <c r="C284" i="24" s="1"/>
  <c r="A284" i="23"/>
  <c r="C284" i="23" s="1"/>
  <c r="B285" i="23"/>
  <c r="B284" i="25"/>
  <c r="A283" i="25"/>
  <c r="B285" i="25" l="1"/>
  <c r="A284" i="25"/>
  <c r="B286" i="23"/>
  <c r="A285" i="23"/>
  <c r="C285" i="23" s="1"/>
  <c r="A285" i="24"/>
  <c r="C285" i="24" s="1"/>
  <c r="B286" i="24"/>
  <c r="A286" i="24" l="1"/>
  <c r="C286" i="24" s="1"/>
  <c r="B287" i="24"/>
  <c r="A286" i="23"/>
  <c r="C286" i="23" s="1"/>
  <c r="B287" i="23"/>
  <c r="B286" i="25"/>
  <c r="A285" i="25"/>
  <c r="A287" i="24" l="1"/>
  <c r="C287" i="24" s="1"/>
  <c r="B288" i="24"/>
  <c r="B287" i="25"/>
  <c r="A286" i="25"/>
  <c r="B288" i="23"/>
  <c r="A287" i="23"/>
  <c r="C287" i="23" s="1"/>
  <c r="B288" i="25" l="1"/>
  <c r="A287" i="25"/>
  <c r="B289" i="24"/>
  <c r="A288" i="24"/>
  <c r="C288" i="24" s="1"/>
  <c r="A288" i="23"/>
  <c r="C288" i="23" s="1"/>
  <c r="B289" i="23"/>
  <c r="B290" i="23" l="1"/>
  <c r="A289" i="23"/>
  <c r="C289" i="23" s="1"/>
  <c r="B290" i="24"/>
  <c r="A289" i="24"/>
  <c r="C289" i="24" s="1"/>
  <c r="B289" i="25"/>
  <c r="A288" i="25"/>
  <c r="B290" i="25" l="1"/>
  <c r="A289" i="25"/>
  <c r="A290" i="23"/>
  <c r="C290" i="23" s="1"/>
  <c r="B291" i="23"/>
  <c r="B291" i="24"/>
  <c r="A290" i="24"/>
  <c r="C290" i="24" s="1"/>
  <c r="A291" i="24" l="1"/>
  <c r="C291" i="24" s="1"/>
  <c r="B292" i="24"/>
  <c r="B292" i="23"/>
  <c r="A291" i="23"/>
  <c r="C291" i="23" s="1"/>
  <c r="B291" i="25"/>
  <c r="A290" i="25"/>
  <c r="A292" i="23" l="1"/>
  <c r="C292" i="23" s="1"/>
  <c r="B293" i="23"/>
  <c r="B292" i="25"/>
  <c r="A291" i="25"/>
  <c r="B293" i="24"/>
  <c r="A292" i="24"/>
  <c r="C292" i="24" s="1"/>
  <c r="B293" i="25" l="1"/>
  <c r="A292" i="25"/>
  <c r="A293" i="24"/>
  <c r="C293" i="24" s="1"/>
  <c r="B294" i="24"/>
  <c r="B294" i="23"/>
  <c r="A293" i="23"/>
  <c r="C293" i="23" s="1"/>
  <c r="A294" i="23" l="1"/>
  <c r="C294" i="23" s="1"/>
  <c r="B295" i="23"/>
  <c r="A294" i="24"/>
  <c r="C294" i="24" s="1"/>
  <c r="B295" i="24"/>
  <c r="B294" i="25"/>
  <c r="A293" i="25"/>
  <c r="A295" i="24" l="1"/>
  <c r="C295" i="24" s="1"/>
  <c r="B296" i="24"/>
  <c r="B295" i="25"/>
  <c r="A294" i="25"/>
  <c r="B296" i="23"/>
  <c r="A295" i="23"/>
  <c r="C295" i="23" s="1"/>
  <c r="B296" i="25" l="1"/>
  <c r="A295" i="25"/>
  <c r="B297" i="24"/>
  <c r="A296" i="24"/>
  <c r="C296" i="24" s="1"/>
  <c r="A296" i="23"/>
  <c r="C296" i="23" s="1"/>
  <c r="B297" i="23"/>
  <c r="A296" i="25" l="1"/>
  <c r="B297" i="25"/>
  <c r="B298" i="24"/>
  <c r="A297" i="24"/>
  <c r="C297" i="24" s="1"/>
  <c r="B298" i="23"/>
  <c r="A297" i="23"/>
  <c r="C297" i="23" s="1"/>
  <c r="B298" i="25" l="1"/>
  <c r="A297" i="25"/>
  <c r="A298" i="23"/>
  <c r="C298" i="23" s="1"/>
  <c r="B299" i="23"/>
  <c r="B299" i="24"/>
  <c r="A298" i="24"/>
  <c r="C298" i="24" s="1"/>
  <c r="B300" i="23" l="1"/>
  <c r="A299" i="23"/>
  <c r="C299" i="23" s="1"/>
  <c r="A299" i="24"/>
  <c r="C299" i="24" s="1"/>
  <c r="B300" i="24"/>
  <c r="B299" i="25"/>
  <c r="A298" i="25"/>
  <c r="B300" i="25" l="1"/>
  <c r="A299" i="25"/>
  <c r="B301" i="24"/>
  <c r="A300" i="24"/>
  <c r="C300" i="24" s="1"/>
  <c r="A300" i="23"/>
  <c r="C300" i="23" s="1"/>
  <c r="B301" i="23"/>
  <c r="B302" i="23" l="1"/>
  <c r="A301" i="23"/>
  <c r="C301" i="23" s="1"/>
  <c r="A301" i="24"/>
  <c r="C301" i="24" s="1"/>
  <c r="B302" i="24"/>
  <c r="A300" i="25"/>
  <c r="B301" i="25"/>
  <c r="A302" i="24" l="1"/>
  <c r="C302" i="24" s="1"/>
  <c r="B303" i="24"/>
  <c r="B302" i="25"/>
  <c r="A301" i="25"/>
  <c r="A302" i="23"/>
  <c r="C302" i="23" s="1"/>
  <c r="B303" i="23"/>
  <c r="B304" i="23" l="1"/>
  <c r="A303" i="23"/>
  <c r="C303" i="23" s="1"/>
  <c r="B303" i="25"/>
  <c r="A302" i="25"/>
  <c r="A303" i="24"/>
  <c r="C303" i="24" s="1"/>
  <c r="B304" i="24"/>
  <c r="B304" i="25" l="1"/>
  <c r="A303" i="25"/>
  <c r="B305" i="24"/>
  <c r="A304" i="24"/>
  <c r="C304" i="24" s="1"/>
  <c r="A304" i="23"/>
  <c r="C304" i="23" s="1"/>
  <c r="B305" i="23"/>
  <c r="B306" i="24" l="1"/>
  <c r="A305" i="24"/>
  <c r="C305" i="24" s="1"/>
  <c r="B306" i="23"/>
  <c r="A305" i="23"/>
  <c r="C305" i="23" s="1"/>
  <c r="A304" i="25"/>
  <c r="B305" i="25"/>
  <c r="A306" i="23" l="1"/>
  <c r="C306" i="23" s="1"/>
  <c r="B307" i="23"/>
  <c r="B306" i="25"/>
  <c r="A305" i="25"/>
  <c r="B307" i="24"/>
  <c r="A306" i="24"/>
  <c r="C306" i="24" s="1"/>
  <c r="B307" i="25" l="1"/>
  <c r="A306" i="25"/>
  <c r="A307" i="24"/>
  <c r="C307" i="24" s="1"/>
  <c r="B308" i="24"/>
  <c r="B308" i="23"/>
  <c r="A307" i="23"/>
  <c r="C307" i="23" s="1"/>
  <c r="B309" i="24" l="1"/>
  <c r="A308" i="24"/>
  <c r="C308" i="24" s="1"/>
  <c r="A308" i="23"/>
  <c r="C308" i="23" s="1"/>
  <c r="B309" i="23"/>
  <c r="B308" i="25"/>
  <c r="A307" i="25"/>
  <c r="B310" i="23" l="1"/>
  <c r="A309" i="23"/>
  <c r="C309" i="23" s="1"/>
  <c r="A308" i="25"/>
  <c r="B309" i="25"/>
  <c r="A309" i="24"/>
  <c r="C309" i="24" s="1"/>
  <c r="B310" i="24"/>
  <c r="A310" i="24" l="1"/>
  <c r="C310" i="24" s="1"/>
  <c r="B311" i="24"/>
  <c r="B310" i="25"/>
  <c r="A309" i="25"/>
  <c r="A310" i="23"/>
  <c r="C310" i="23" s="1"/>
  <c r="B311" i="23"/>
  <c r="B312" i="23" l="1"/>
  <c r="A311" i="23"/>
  <c r="C311" i="23" s="1"/>
  <c r="B311" i="25"/>
  <c r="A310" i="25"/>
  <c r="A311" i="24"/>
  <c r="C311" i="24" s="1"/>
  <c r="B312" i="24"/>
  <c r="B313" i="24" l="1"/>
  <c r="A312" i="24"/>
  <c r="C312" i="24" s="1"/>
  <c r="B312" i="25"/>
  <c r="A311" i="25"/>
  <c r="A312" i="23"/>
  <c r="C312" i="23" s="1"/>
  <c r="B313" i="23"/>
  <c r="B314" i="23" l="1"/>
  <c r="A313" i="23"/>
  <c r="C313" i="23" s="1"/>
  <c r="A312" i="25"/>
  <c r="B313" i="25"/>
  <c r="B314" i="24"/>
  <c r="A313" i="24"/>
  <c r="C313" i="24" s="1"/>
  <c r="B315" i="24" l="1"/>
  <c r="A314" i="24"/>
  <c r="C314" i="24" s="1"/>
  <c r="B314" i="25"/>
  <c r="A313" i="25"/>
  <c r="A314" i="23"/>
  <c r="C314" i="23" s="1"/>
  <c r="B315" i="23"/>
  <c r="B315" i="25" l="1"/>
  <c r="A314" i="25"/>
  <c r="B316" i="23"/>
  <c r="A315" i="23"/>
  <c r="C315" i="23" s="1"/>
  <c r="A315" i="24"/>
  <c r="C315" i="24" s="1"/>
  <c r="B316" i="24"/>
  <c r="B317" i="24" l="1"/>
  <c r="A316" i="24"/>
  <c r="C316" i="24" s="1"/>
  <c r="A316" i="23"/>
  <c r="C316" i="23" s="1"/>
  <c r="B317" i="23"/>
  <c r="B316" i="25"/>
  <c r="A315" i="25"/>
  <c r="A316" i="25" l="1"/>
  <c r="B317" i="25"/>
  <c r="B318" i="23"/>
  <c r="A317" i="23"/>
  <c r="C317" i="23" s="1"/>
  <c r="A317" i="24"/>
  <c r="C317" i="24" s="1"/>
  <c r="B318" i="24"/>
  <c r="A318" i="24" l="1"/>
  <c r="C318" i="24" s="1"/>
  <c r="B319" i="24"/>
  <c r="A318" i="23"/>
  <c r="C318" i="23" s="1"/>
  <c r="B319" i="23"/>
  <c r="B318" i="25"/>
  <c r="A317" i="25"/>
  <c r="A319" i="24" l="1"/>
  <c r="C319" i="24" s="1"/>
  <c r="B320" i="24"/>
  <c r="B320" i="23"/>
  <c r="A319" i="23"/>
  <c r="C319" i="23" s="1"/>
  <c r="B319" i="25"/>
  <c r="A318" i="25"/>
  <c r="B320" i="25" l="1"/>
  <c r="A319" i="25"/>
  <c r="A320" i="23"/>
  <c r="C320" i="23" s="1"/>
  <c r="B321" i="23"/>
  <c r="B321" i="24"/>
  <c r="A320" i="24"/>
  <c r="C320" i="24" s="1"/>
  <c r="A320" i="25" l="1"/>
  <c r="B321" i="25"/>
  <c r="B322" i="24"/>
  <c r="A321" i="24"/>
  <c r="C321" i="24" s="1"/>
  <c r="B322" i="23"/>
  <c r="A321" i="23"/>
  <c r="C321" i="23" s="1"/>
  <c r="A322" i="23" l="1"/>
  <c r="C322" i="23" s="1"/>
  <c r="B323" i="23"/>
  <c r="B323" i="24"/>
  <c r="A322" i="24"/>
  <c r="C322" i="24" s="1"/>
  <c r="B322" i="25"/>
  <c r="A321" i="25"/>
  <c r="B323" i="25" l="1"/>
  <c r="A322" i="25"/>
  <c r="A323" i="24"/>
  <c r="C323" i="24" s="1"/>
  <c r="B324" i="24"/>
  <c r="B324" i="23"/>
  <c r="A323" i="23"/>
  <c r="C323" i="23" s="1"/>
  <c r="B324" i="25" l="1"/>
  <c r="A323" i="25"/>
  <c r="A324" i="23"/>
  <c r="C324" i="23" s="1"/>
  <c r="B325" i="23"/>
  <c r="B325" i="24"/>
  <c r="A324" i="24"/>
  <c r="C324" i="24" s="1"/>
  <c r="A325" i="24" l="1"/>
  <c r="C325" i="24" s="1"/>
  <c r="B326" i="24"/>
  <c r="A324" i="25"/>
  <c r="B325" i="25"/>
  <c r="B326" i="23"/>
  <c r="A325" i="23"/>
  <c r="C325" i="23" s="1"/>
  <c r="B326" i="25" l="1"/>
  <c r="A325" i="25"/>
  <c r="A326" i="23"/>
  <c r="C326" i="23" s="1"/>
  <c r="B327" i="23"/>
  <c r="A326" i="24"/>
  <c r="C326" i="24" s="1"/>
  <c r="B327" i="24"/>
  <c r="A327" i="24" l="1"/>
  <c r="C327" i="24" s="1"/>
  <c r="B328" i="24"/>
  <c r="B328" i="23"/>
  <c r="A327" i="23"/>
  <c r="C327" i="23" s="1"/>
  <c r="B327" i="25"/>
  <c r="A326" i="25"/>
  <c r="B328" i="25" l="1"/>
  <c r="A327" i="25"/>
  <c r="B329" i="24"/>
  <c r="A328" i="24"/>
  <c r="C328" i="24" s="1"/>
  <c r="A328" i="23"/>
  <c r="C328" i="23" s="1"/>
  <c r="B329" i="23"/>
  <c r="A328" i="25" l="1"/>
  <c r="B329" i="25"/>
  <c r="B330" i="23"/>
  <c r="A329" i="23"/>
  <c r="C329" i="23" s="1"/>
  <c r="B330" i="24"/>
  <c r="A329" i="24"/>
  <c r="C329" i="24" s="1"/>
  <c r="B331" i="24" l="1"/>
  <c r="A330" i="24"/>
  <c r="C330" i="24" s="1"/>
  <c r="A330" i="23"/>
  <c r="C330" i="23" s="1"/>
  <c r="B331" i="23"/>
  <c r="B330" i="25"/>
  <c r="A329" i="25"/>
  <c r="B332" i="23" l="1"/>
  <c r="A331" i="23"/>
  <c r="C331" i="23" s="1"/>
  <c r="B331" i="25"/>
  <c r="A330" i="25"/>
  <c r="A331" i="24"/>
  <c r="C331" i="24" s="1"/>
  <c r="B332" i="24"/>
  <c r="B332" i="25" l="1"/>
  <c r="A331" i="25"/>
  <c r="B333" i="24"/>
  <c r="A332" i="24"/>
  <c r="C332" i="24" s="1"/>
  <c r="A332" i="23"/>
  <c r="C332" i="23" s="1"/>
  <c r="B333" i="23"/>
  <c r="B334" i="23" l="1"/>
  <c r="A333" i="23"/>
  <c r="C333" i="23" s="1"/>
  <c r="A332" i="25"/>
  <c r="B333" i="25"/>
  <c r="A333" i="24"/>
  <c r="C333" i="24" s="1"/>
  <c r="B334" i="24"/>
  <c r="A334" i="23" l="1"/>
  <c r="C334" i="23" s="1"/>
  <c r="B335" i="23"/>
  <c r="A334" i="24"/>
  <c r="C334" i="24" s="1"/>
  <c r="B335" i="24"/>
  <c r="B334" i="25"/>
  <c r="A333" i="25"/>
  <c r="B336" i="23" l="1"/>
  <c r="A335" i="23"/>
  <c r="C335" i="23" s="1"/>
  <c r="B335" i="25"/>
  <c r="A334" i="25"/>
  <c r="A335" i="24"/>
  <c r="C335" i="24" s="1"/>
  <c r="B336" i="24"/>
  <c r="A336" i="23" l="1"/>
  <c r="C336" i="23" s="1"/>
  <c r="B337" i="23"/>
  <c r="B337" i="24"/>
  <c r="A336" i="24"/>
  <c r="C336" i="24" s="1"/>
  <c r="B336" i="25"/>
  <c r="A335" i="25"/>
  <c r="A336" i="25" l="1"/>
  <c r="B337" i="25"/>
  <c r="B338" i="24"/>
  <c r="A337" i="24"/>
  <c r="C337" i="24" s="1"/>
  <c r="B338" i="23"/>
  <c r="A337" i="23"/>
  <c r="C337" i="23" s="1"/>
  <c r="B338" i="25" l="1"/>
  <c r="A337" i="25"/>
  <c r="A338" i="23"/>
  <c r="C338" i="23" s="1"/>
  <c r="B339" i="23"/>
  <c r="B339" i="24"/>
  <c r="A338" i="24"/>
  <c r="C338" i="24" s="1"/>
  <c r="B339" i="25" l="1"/>
  <c r="A338" i="25"/>
  <c r="B340" i="23"/>
  <c r="A339" i="23"/>
  <c r="C339" i="23" s="1"/>
  <c r="A339" i="24"/>
  <c r="C339" i="24" s="1"/>
  <c r="B340" i="24"/>
  <c r="B341" i="24" l="1"/>
  <c r="A340" i="24"/>
  <c r="C340" i="24" s="1"/>
  <c r="A340" i="23"/>
  <c r="C340" i="23" s="1"/>
  <c r="B341" i="23"/>
  <c r="B340" i="25"/>
  <c r="A339" i="25"/>
  <c r="A340" i="25" l="1"/>
  <c r="B341" i="25"/>
  <c r="B342" i="23"/>
  <c r="A341" i="23"/>
  <c r="C341" i="23" s="1"/>
  <c r="A341" i="24"/>
  <c r="C341" i="24" s="1"/>
  <c r="B342" i="24"/>
  <c r="A342" i="24" l="1"/>
  <c r="C342" i="24" s="1"/>
  <c r="B343" i="24"/>
  <c r="A342" i="23"/>
  <c r="C342" i="23" s="1"/>
  <c r="B343" i="23"/>
  <c r="B342" i="25"/>
  <c r="A341" i="25"/>
  <c r="A343" i="24" l="1"/>
  <c r="C343" i="24" s="1"/>
  <c r="B344" i="24"/>
  <c r="B343" i="25"/>
  <c r="A342" i="25"/>
  <c r="B344" i="23"/>
  <c r="A343" i="23"/>
  <c r="C343" i="23" s="1"/>
  <c r="A344" i="23" l="1"/>
  <c r="C344" i="23" s="1"/>
  <c r="B345" i="23"/>
  <c r="B344" i="25"/>
  <c r="A343" i="25"/>
  <c r="B345" i="24"/>
  <c r="A344" i="24"/>
  <c r="C344" i="24" s="1"/>
  <c r="B346" i="24" l="1"/>
  <c r="A345" i="24"/>
  <c r="C345" i="24" s="1"/>
  <c r="A344" i="25"/>
  <c r="B345" i="25"/>
  <c r="B346" i="23"/>
  <c r="A345" i="23"/>
  <c r="C345" i="23" s="1"/>
  <c r="A346" i="23" l="1"/>
  <c r="C346" i="23" s="1"/>
  <c r="B347" i="23"/>
  <c r="B346" i="25"/>
  <c r="A345" i="25"/>
  <c r="B347" i="24"/>
  <c r="A346" i="24"/>
  <c r="C346" i="24" s="1"/>
  <c r="A347" i="24" l="1"/>
  <c r="C347" i="24" s="1"/>
  <c r="B348" i="24"/>
  <c r="B347" i="25"/>
  <c r="A346" i="25"/>
  <c r="B348" i="23"/>
  <c r="A347" i="23"/>
  <c r="C347" i="23" s="1"/>
  <c r="B349" i="24" l="1"/>
  <c r="A348" i="24"/>
  <c r="C348" i="24" s="1"/>
  <c r="A348" i="23"/>
  <c r="C348" i="23" s="1"/>
  <c r="B349" i="23"/>
  <c r="B348" i="25"/>
  <c r="A347" i="25"/>
  <c r="A348" i="25" l="1"/>
  <c r="B349" i="25"/>
  <c r="B350" i="23"/>
  <c r="A349" i="23"/>
  <c r="C349" i="23" s="1"/>
  <c r="A349" i="24"/>
  <c r="C349" i="24" s="1"/>
  <c r="B350" i="24"/>
  <c r="A350" i="24" l="1"/>
  <c r="C350" i="24" s="1"/>
  <c r="B351" i="24"/>
  <c r="A350" i="23"/>
  <c r="C350" i="23" s="1"/>
  <c r="B351" i="23"/>
  <c r="B350" i="25"/>
  <c r="A349" i="25"/>
  <c r="B351" i="25" l="1"/>
  <c r="A350" i="25"/>
  <c r="B352" i="23"/>
  <c r="A351" i="23"/>
  <c r="C351" i="23" s="1"/>
  <c r="A351" i="24"/>
  <c r="C351" i="24" s="1"/>
  <c r="B352" i="24"/>
  <c r="B353" i="24" l="1"/>
  <c r="A352" i="24"/>
  <c r="C352" i="24" s="1"/>
  <c r="A352" i="23"/>
  <c r="C352" i="23" s="1"/>
  <c r="B353" i="23"/>
  <c r="B352" i="25"/>
  <c r="A351" i="25"/>
  <c r="B354" i="23" l="1"/>
  <c r="A353" i="23"/>
  <c r="C353" i="23" s="1"/>
  <c r="A352" i="25"/>
  <c r="B353" i="25"/>
  <c r="B354" i="24"/>
  <c r="A353" i="24"/>
  <c r="C353" i="24" s="1"/>
  <c r="B355" i="24" l="1"/>
  <c r="A354" i="24"/>
  <c r="C354" i="24" s="1"/>
  <c r="B354" i="25"/>
  <c r="A353" i="25"/>
  <c r="A354" i="23"/>
  <c r="C354" i="23" s="1"/>
  <c r="B355" i="23"/>
  <c r="B356" i="23" l="1"/>
  <c r="A355" i="23"/>
  <c r="C355" i="23" s="1"/>
  <c r="B355" i="25"/>
  <c r="A354" i="25"/>
  <c r="B356" i="24"/>
  <c r="A355" i="24"/>
  <c r="C355" i="24" s="1"/>
  <c r="B357" i="24" l="1"/>
  <c r="A356" i="24"/>
  <c r="C356" i="24" s="1"/>
  <c r="B356" i="25"/>
  <c r="A355" i="25"/>
  <c r="A356" i="23"/>
  <c r="C356" i="23" s="1"/>
  <c r="B357" i="23"/>
  <c r="A356" i="25" l="1"/>
  <c r="B357" i="25"/>
  <c r="B358" i="23"/>
  <c r="A357" i="23"/>
  <c r="C357" i="23" s="1"/>
  <c r="A357" i="24"/>
  <c r="C357" i="24" s="1"/>
  <c r="B358" i="24"/>
  <c r="A358" i="23" l="1"/>
  <c r="C358" i="23" s="1"/>
  <c r="B359" i="23"/>
  <c r="A358" i="24"/>
  <c r="C358" i="24" s="1"/>
  <c r="B359" i="24"/>
  <c r="B358" i="25"/>
  <c r="A357" i="25"/>
  <c r="B360" i="24" l="1"/>
  <c r="A359" i="24"/>
  <c r="C359" i="24" s="1"/>
  <c r="B359" i="25"/>
  <c r="A358" i="25"/>
  <c r="B360" i="23"/>
  <c r="A359" i="23"/>
  <c r="C359" i="23" s="1"/>
  <c r="B360" i="25" l="1"/>
  <c r="A359" i="25"/>
  <c r="A360" i="23"/>
  <c r="C360" i="23" s="1"/>
  <c r="B361" i="23"/>
  <c r="B361" i="24"/>
  <c r="A360" i="24"/>
  <c r="C360" i="24" s="1"/>
  <c r="B362" i="24" l="1"/>
  <c r="A361" i="24"/>
  <c r="C361" i="24" s="1"/>
  <c r="B362" i="23"/>
  <c r="A361" i="23"/>
  <c r="C361" i="23" s="1"/>
  <c r="A360" i="25"/>
  <c r="B361" i="25"/>
  <c r="B362" i="25" l="1"/>
  <c r="A361" i="25"/>
  <c r="A362" i="23"/>
  <c r="C362" i="23" s="1"/>
  <c r="B363" i="23"/>
  <c r="B363" i="24"/>
  <c r="A362" i="24"/>
  <c r="C362" i="24" s="1"/>
  <c r="A363" i="24" l="1"/>
  <c r="C363" i="24" s="1"/>
  <c r="B364" i="24"/>
  <c r="B364" i="23"/>
  <c r="A363" i="23"/>
  <c r="C363" i="23" s="1"/>
  <c r="B363" i="25"/>
  <c r="A362" i="25"/>
  <c r="B364" i="25" l="1"/>
  <c r="A363" i="25"/>
  <c r="A364" i="23"/>
  <c r="C364" i="23" s="1"/>
  <c r="B365" i="23"/>
  <c r="B365" i="24"/>
  <c r="A364" i="24"/>
  <c r="C364" i="24" s="1"/>
  <c r="B366" i="23" l="1"/>
  <c r="A365" i="23"/>
  <c r="C365" i="23" s="1"/>
  <c r="B366" i="24"/>
  <c r="A365" i="24"/>
  <c r="C365" i="24" s="1"/>
  <c r="A364" i="25"/>
  <c r="B365" i="25"/>
  <c r="JE2" i="2"/>
  <c r="JD2" i="2"/>
  <c r="JC2" i="2"/>
  <c r="JB2" i="2"/>
  <c r="JA2" i="2"/>
  <c r="IZ2" i="2"/>
  <c r="IY2" i="2"/>
  <c r="IX2" i="2"/>
  <c r="IW2" i="2"/>
  <c r="IV2" i="2"/>
  <c r="IU2" i="2"/>
  <c r="IT2" i="2"/>
  <c r="IS2" i="2"/>
  <c r="IR2" i="2"/>
  <c r="IQ2" i="2"/>
  <c r="IP2" i="2"/>
  <c r="IO2" i="2"/>
  <c r="IN2" i="2"/>
  <c r="IM2" i="2"/>
  <c r="IL2" i="2"/>
  <c r="IK2" i="2"/>
  <c r="IJ2" i="2"/>
  <c r="II2" i="2"/>
  <c r="IH2" i="2"/>
  <c r="IG2" i="2"/>
  <c r="IF2" i="2"/>
  <c r="IE2" i="2"/>
  <c r="ID2" i="2"/>
  <c r="IC2" i="2"/>
  <c r="IB2" i="2"/>
  <c r="IA2" i="2"/>
  <c r="HZ2" i="2"/>
  <c r="HY2" i="2"/>
  <c r="HX2" i="2"/>
  <c r="HW2" i="2"/>
  <c r="HV2" i="2"/>
  <c r="HU2" i="2"/>
  <c r="HT2" i="2"/>
  <c r="HS2" i="2"/>
  <c r="HR2" i="2"/>
  <c r="HQ2" i="2"/>
  <c r="HP2" i="2"/>
  <c r="HO2" i="2"/>
  <c r="HN2" i="2"/>
  <c r="HM2" i="2"/>
  <c r="HL2" i="2"/>
  <c r="HK2" i="2"/>
  <c r="HJ2" i="2"/>
  <c r="HI2" i="2"/>
  <c r="HH2" i="2"/>
  <c r="HG2" i="2"/>
  <c r="HF2" i="2"/>
  <c r="HE2" i="2"/>
  <c r="HD2" i="2"/>
  <c r="HC2" i="2"/>
  <c r="HB2" i="2"/>
  <c r="HA2" i="2"/>
  <c r="GZ2" i="2"/>
  <c r="GY2" i="2"/>
  <c r="GX2" i="2"/>
  <c r="GW2" i="2"/>
  <c r="GV2" i="2"/>
  <c r="GU2" i="2"/>
  <c r="GT2" i="2"/>
  <c r="GS2" i="2"/>
  <c r="GR2" i="2"/>
  <c r="GQ2" i="2"/>
  <c r="GP2" i="2"/>
  <c r="GO2" i="2"/>
  <c r="GN2" i="2"/>
  <c r="GM2" i="2"/>
  <c r="GL2" i="2"/>
  <c r="GK2" i="2"/>
  <c r="GJ2" i="2"/>
  <c r="GI2" i="2"/>
  <c r="GH2" i="2"/>
  <c r="GG2" i="2"/>
  <c r="GF2" i="2"/>
  <c r="GE2" i="2"/>
  <c r="GD2" i="2"/>
  <c r="GC2" i="2"/>
  <c r="GB2" i="2"/>
  <c r="GA2" i="2"/>
  <c r="FZ2" i="2"/>
  <c r="FY2" i="2"/>
  <c r="FX2" i="2"/>
  <c r="FW2" i="2"/>
  <c r="FV2" i="2"/>
  <c r="FU2" i="2"/>
  <c r="FT2" i="2"/>
  <c r="FS2" i="2"/>
  <c r="FR2" i="2"/>
  <c r="FQ2" i="2"/>
  <c r="FP2" i="2"/>
  <c r="FO2" i="2"/>
  <c r="FN2" i="2"/>
  <c r="FM2" i="2"/>
  <c r="FL2" i="2"/>
  <c r="FK2" i="2"/>
  <c r="FJ2" i="2"/>
  <c r="FI2" i="2"/>
  <c r="FH2" i="2"/>
  <c r="FG2" i="2"/>
  <c r="FF2" i="2"/>
  <c r="FE2" i="2"/>
  <c r="FD2" i="2"/>
  <c r="FC2" i="2"/>
  <c r="FB2" i="2"/>
  <c r="FA2" i="2"/>
  <c r="EZ2" i="2"/>
  <c r="EY2" i="2"/>
  <c r="EX2" i="2"/>
  <c r="EW2" i="2"/>
  <c r="EV2" i="2"/>
  <c r="EU2" i="2"/>
  <c r="ET2" i="2"/>
  <c r="ES2" i="2"/>
  <c r="ER2" i="2"/>
  <c r="EQ2" i="2"/>
  <c r="EP2" i="2"/>
  <c r="EO2" i="2"/>
  <c r="EN2" i="2"/>
  <c r="EM2" i="2"/>
  <c r="EL2" i="2"/>
  <c r="EK2" i="2"/>
  <c r="EJ2" i="2"/>
  <c r="EI2" i="2"/>
  <c r="EH2" i="2"/>
  <c r="EG2" i="2"/>
  <c r="EF2" i="2"/>
  <c r="EE2" i="2"/>
  <c r="ED2" i="2"/>
  <c r="EC2" i="2"/>
  <c r="EB2" i="2"/>
  <c r="EA2" i="2"/>
  <c r="DZ2" i="2"/>
  <c r="DY2" i="2"/>
  <c r="DX2" i="2"/>
  <c r="DW2" i="2"/>
  <c r="DV2" i="2"/>
  <c r="DU2" i="2"/>
  <c r="DT2" i="2"/>
  <c r="DS2" i="2"/>
  <c r="DR2" i="2"/>
  <c r="DQ2" i="2"/>
  <c r="DP2" i="2"/>
  <c r="DO2" i="2"/>
  <c r="DN2" i="2"/>
  <c r="DM2" i="2"/>
  <c r="DL2" i="2"/>
  <c r="DK2" i="2"/>
  <c r="DJ2" i="2"/>
  <c r="DI2" i="2"/>
  <c r="DH2" i="2"/>
  <c r="DG2" i="2"/>
  <c r="DF2" i="2"/>
  <c r="DE2" i="2"/>
  <c r="DD2" i="2"/>
  <c r="DC2" i="2"/>
  <c r="DB2" i="2"/>
  <c r="DA2" i="2"/>
  <c r="CZ2" i="2"/>
  <c r="CY2" i="2"/>
  <c r="CX2" i="2"/>
  <c r="CW2" i="2"/>
  <c r="CV2" i="2"/>
  <c r="CU2" i="2"/>
  <c r="CT2" i="2"/>
  <c r="CS2" i="2"/>
  <c r="CR2" i="2"/>
  <c r="CQ2" i="2"/>
  <c r="CP2" i="2"/>
  <c r="CO2" i="2"/>
  <c r="CN2" i="2"/>
  <c r="CM2" i="2"/>
  <c r="CL2" i="2"/>
  <c r="CK2" i="2"/>
  <c r="CJ2" i="2"/>
  <c r="CI2" i="2"/>
  <c r="CH2" i="2"/>
  <c r="CG2" i="2"/>
  <c r="CF2" i="2"/>
  <c r="CE2" i="2"/>
  <c r="CD2" i="2"/>
  <c r="CC2" i="2"/>
  <c r="CB2" i="2"/>
  <c r="CA2" i="2"/>
  <c r="BZ2" i="2"/>
  <c r="BY2" i="2"/>
  <c r="BX2" i="2"/>
  <c r="BW2" i="2"/>
  <c r="BV2" i="2"/>
  <c r="BU2" i="2"/>
  <c r="BT2" i="2"/>
  <c r="BS2" i="2"/>
  <c r="BR2" i="2"/>
  <c r="BQ2" i="2"/>
  <c r="BP2" i="2"/>
  <c r="BO2" i="2"/>
  <c r="BN2" i="2"/>
  <c r="BM2" i="2"/>
  <c r="BL2" i="2"/>
  <c r="BK2" i="2"/>
  <c r="BJ2" i="2"/>
  <c r="BI2" i="2"/>
  <c r="BH2" i="2"/>
  <c r="BG2" i="2"/>
  <c r="BF2" i="2"/>
  <c r="BE2" i="2"/>
  <c r="BD2" i="2"/>
  <c r="BC2" i="2"/>
  <c r="BB2" i="2"/>
  <c r="BA2" i="2"/>
  <c r="AZ2" i="2"/>
  <c r="AY2" i="2"/>
  <c r="AX2" i="2"/>
  <c r="AW2" i="2"/>
  <c r="AV2" i="2"/>
  <c r="AU2" i="2"/>
  <c r="AT2" i="2"/>
  <c r="AS2" i="2"/>
  <c r="AR2" i="2"/>
  <c r="AQ2" i="2"/>
  <c r="AP2" i="2"/>
  <c r="AO2" i="2"/>
  <c r="AN2" i="2"/>
  <c r="AM2" i="2"/>
  <c r="AL2" i="2"/>
  <c r="AK2" i="2"/>
  <c r="AJ2" i="2"/>
  <c r="AI2" i="2"/>
  <c r="AH2" i="2"/>
  <c r="AG2" i="2"/>
  <c r="AF2" i="2"/>
  <c r="AE2" i="2"/>
  <c r="AD2" i="2"/>
  <c r="AC2" i="2"/>
  <c r="AB2" i="2"/>
  <c r="AA2" i="2"/>
  <c r="Z2" i="2"/>
  <c r="Y2" i="2"/>
  <c r="X2" i="2"/>
  <c r="W2" i="2"/>
  <c r="V2" i="2"/>
  <c r="U2" i="2"/>
  <c r="T2" i="2"/>
  <c r="S2" i="2"/>
  <c r="R2" i="2"/>
  <c r="Q2" i="2"/>
  <c r="P2" i="2"/>
  <c r="O2" i="2"/>
  <c r="N2" i="2"/>
  <c r="M2" i="2"/>
  <c r="L2" i="2"/>
  <c r="K2" i="2"/>
  <c r="J2" i="2"/>
  <c r="I2" i="2"/>
  <c r="H2" i="2"/>
  <c r="G2" i="2"/>
  <c r="F2" i="2"/>
  <c r="E2" i="2"/>
  <c r="D2" i="2"/>
  <c r="C2" i="2"/>
  <c r="B2" i="2"/>
  <c r="IT3" i="2"/>
  <c r="JE3" i="2"/>
  <c r="JD3" i="2"/>
  <c r="JC3" i="2"/>
  <c r="JB3" i="2"/>
  <c r="JA3" i="2"/>
  <c r="IZ3" i="2"/>
  <c r="IY3" i="2"/>
  <c r="IX3" i="2"/>
  <c r="IW3" i="2"/>
  <c r="IV3" i="2"/>
  <c r="IU3" i="2"/>
  <c r="IS3" i="2"/>
  <c r="IR3" i="2"/>
  <c r="IQ3" i="2"/>
  <c r="IP3" i="2"/>
  <c r="IO3" i="2"/>
  <c r="IN3" i="2"/>
  <c r="IM3" i="2"/>
  <c r="IL3" i="2"/>
  <c r="IK3" i="2"/>
  <c r="IJ3" i="2"/>
  <c r="II3" i="2"/>
  <c r="IH3" i="2"/>
  <c r="IG3" i="2"/>
  <c r="IF3" i="2"/>
  <c r="IE3" i="2"/>
  <c r="ID3" i="2"/>
  <c r="IC3" i="2"/>
  <c r="IB3" i="2"/>
  <c r="IA3" i="2"/>
  <c r="HZ3" i="2"/>
  <c r="HY3" i="2"/>
  <c r="HX3" i="2"/>
  <c r="HW3" i="2"/>
  <c r="HV3" i="2"/>
  <c r="HU3" i="2"/>
  <c r="HT3" i="2"/>
  <c r="HS3" i="2"/>
  <c r="HR3" i="2"/>
  <c r="HQ3" i="2"/>
  <c r="HP3" i="2"/>
  <c r="HO3" i="2"/>
  <c r="HN3" i="2"/>
  <c r="HM3" i="2"/>
  <c r="HL3" i="2"/>
  <c r="HK3" i="2"/>
  <c r="HJ3" i="2"/>
  <c r="HI3" i="2"/>
  <c r="HH3" i="2"/>
  <c r="HG3" i="2"/>
  <c r="HF3" i="2"/>
  <c r="HE3" i="2"/>
  <c r="HD3" i="2"/>
  <c r="HC3" i="2"/>
  <c r="HB3" i="2"/>
  <c r="HA3" i="2"/>
  <c r="GZ3" i="2"/>
  <c r="GY3" i="2"/>
  <c r="GX3" i="2"/>
  <c r="GW3" i="2"/>
  <c r="GV3" i="2"/>
  <c r="GU3" i="2"/>
  <c r="GT3" i="2"/>
  <c r="GS3" i="2"/>
  <c r="GR3" i="2"/>
  <c r="GQ3" i="2"/>
  <c r="GP3" i="2"/>
  <c r="GO3" i="2"/>
  <c r="GN3" i="2"/>
  <c r="GM3" i="2"/>
  <c r="GL3" i="2"/>
  <c r="GK3" i="2"/>
  <c r="GJ3" i="2"/>
  <c r="GI3" i="2"/>
  <c r="GH3" i="2"/>
  <c r="GG3" i="2"/>
  <c r="GF3" i="2"/>
  <c r="GE3" i="2"/>
  <c r="GD3" i="2"/>
  <c r="GC3" i="2"/>
  <c r="GB3" i="2"/>
  <c r="GA3" i="2"/>
  <c r="FZ3" i="2"/>
  <c r="FY3" i="2"/>
  <c r="FX3" i="2"/>
  <c r="FW3" i="2"/>
  <c r="FV3" i="2"/>
  <c r="FU3" i="2"/>
  <c r="FT3" i="2"/>
  <c r="FS3" i="2"/>
  <c r="FR3" i="2"/>
  <c r="FQ3" i="2"/>
  <c r="FP3" i="2"/>
  <c r="FO3" i="2"/>
  <c r="FN3" i="2"/>
  <c r="FM3" i="2"/>
  <c r="FL3" i="2"/>
  <c r="FK3" i="2"/>
  <c r="FJ3" i="2"/>
  <c r="FI3" i="2"/>
  <c r="FH3" i="2"/>
  <c r="FG3" i="2"/>
  <c r="FF3" i="2"/>
  <c r="FE3" i="2"/>
  <c r="FD3" i="2"/>
  <c r="FC3" i="2"/>
  <c r="FB3" i="2"/>
  <c r="FA3" i="2"/>
  <c r="EZ3" i="2"/>
  <c r="EY3" i="2"/>
  <c r="EX3" i="2"/>
  <c r="EW3" i="2"/>
  <c r="EV3" i="2"/>
  <c r="EU3" i="2"/>
  <c r="ET3" i="2"/>
  <c r="ES3" i="2"/>
  <c r="ER3" i="2"/>
  <c r="EQ3" i="2"/>
  <c r="EP3" i="2"/>
  <c r="EO3" i="2"/>
  <c r="EN3" i="2"/>
  <c r="EM3" i="2"/>
  <c r="EL3" i="2"/>
  <c r="EK3" i="2"/>
  <c r="EJ3" i="2"/>
  <c r="EI3" i="2"/>
  <c r="EH3" i="2"/>
  <c r="EG3" i="2"/>
  <c r="EF3" i="2"/>
  <c r="EE3" i="2"/>
  <c r="ED3" i="2"/>
  <c r="EC3" i="2"/>
  <c r="EB3" i="2"/>
  <c r="EA3" i="2"/>
  <c r="DZ3" i="2"/>
  <c r="DY3" i="2"/>
  <c r="DX3" i="2"/>
  <c r="DW3" i="2"/>
  <c r="DV3" i="2"/>
  <c r="DU3" i="2"/>
  <c r="DT3" i="2"/>
  <c r="DS3" i="2"/>
  <c r="DR3" i="2"/>
  <c r="DQ3" i="2"/>
  <c r="DP3" i="2"/>
  <c r="DO3" i="2"/>
  <c r="DN3" i="2"/>
  <c r="DM3" i="2"/>
  <c r="DL3" i="2"/>
  <c r="DK3" i="2"/>
  <c r="DJ3" i="2"/>
  <c r="DI3" i="2"/>
  <c r="DH3" i="2"/>
  <c r="DG3" i="2"/>
  <c r="DF3" i="2"/>
  <c r="DE3" i="2"/>
  <c r="DD3" i="2"/>
  <c r="DC3" i="2"/>
  <c r="DB3" i="2"/>
  <c r="DA3" i="2"/>
  <c r="CZ3" i="2"/>
  <c r="CY3" i="2"/>
  <c r="CX3" i="2"/>
  <c r="CW3" i="2"/>
  <c r="CV3" i="2"/>
  <c r="CU3" i="2"/>
  <c r="CT3" i="2"/>
  <c r="CS3" i="2"/>
  <c r="CR3" i="2"/>
  <c r="CQ3" i="2"/>
  <c r="CP3" i="2"/>
  <c r="CO3" i="2"/>
  <c r="CN3" i="2"/>
  <c r="CM3" i="2"/>
  <c r="CL3" i="2"/>
  <c r="CK3" i="2"/>
  <c r="CJ3" i="2"/>
  <c r="CI3" i="2"/>
  <c r="CH3" i="2"/>
  <c r="CG3" i="2"/>
  <c r="CF3" i="2"/>
  <c r="CE3" i="2"/>
  <c r="CD3" i="2"/>
  <c r="CC3" i="2"/>
  <c r="CB3" i="2"/>
  <c r="CA3" i="2"/>
  <c r="BZ3" i="2"/>
  <c r="BY3" i="2"/>
  <c r="BX3" i="2"/>
  <c r="BW3" i="2"/>
  <c r="BV3" i="2"/>
  <c r="BU3" i="2"/>
  <c r="BT3" i="2"/>
  <c r="BS3" i="2"/>
  <c r="BR3" i="2"/>
  <c r="BQ3" i="2"/>
  <c r="BP3" i="2"/>
  <c r="BO3" i="2"/>
  <c r="BN3" i="2"/>
  <c r="BM3" i="2"/>
  <c r="BL3" i="2"/>
  <c r="BK3" i="2"/>
  <c r="BJ3" i="2"/>
  <c r="BI3" i="2"/>
  <c r="BH3" i="2"/>
  <c r="BG3" i="2"/>
  <c r="BF3" i="2"/>
  <c r="BE3" i="2"/>
  <c r="BD3" i="2"/>
  <c r="BC3" i="2"/>
  <c r="BB3" i="2"/>
  <c r="BA3" i="2"/>
  <c r="AZ3" i="2"/>
  <c r="AY3" i="2"/>
  <c r="AX3" i="2"/>
  <c r="AW3" i="2"/>
  <c r="AV3" i="2"/>
  <c r="AU3" i="2"/>
  <c r="AT3" i="2"/>
  <c r="AS3" i="2"/>
  <c r="AR3" i="2"/>
  <c r="AQ3" i="2"/>
  <c r="AP3" i="2"/>
  <c r="AO3" i="2"/>
  <c r="AN3" i="2"/>
  <c r="AM3" i="2"/>
  <c r="AL3" i="2"/>
  <c r="AK3" i="2"/>
  <c r="AJ3" i="2"/>
  <c r="AI3" i="2"/>
  <c r="AH3" i="2"/>
  <c r="AG3" i="2"/>
  <c r="AF3" i="2"/>
  <c r="AE3" i="2"/>
  <c r="AD3" i="2"/>
  <c r="AC3" i="2"/>
  <c r="AB3" i="2"/>
  <c r="AA3" i="2"/>
  <c r="Z3" i="2"/>
  <c r="Y3" i="2"/>
  <c r="X3" i="2"/>
  <c r="W3" i="2"/>
  <c r="V3" i="2"/>
  <c r="U3" i="2"/>
  <c r="T3" i="2"/>
  <c r="S3" i="2"/>
  <c r="R3" i="2"/>
  <c r="Q3" i="2"/>
  <c r="P3" i="2"/>
  <c r="O3" i="2"/>
  <c r="N3" i="2"/>
  <c r="M3" i="2"/>
  <c r="L3" i="2"/>
  <c r="K3" i="2"/>
  <c r="J3" i="2"/>
  <c r="I3" i="2"/>
  <c r="H3" i="2"/>
  <c r="G3" i="2"/>
  <c r="F3" i="2"/>
  <c r="E3" i="2"/>
  <c r="D3" i="2"/>
  <c r="C3" i="2"/>
  <c r="B3" i="2"/>
  <c r="B366" i="25" l="1"/>
  <c r="A365" i="25"/>
  <c r="A366" i="24"/>
  <c r="C366" i="24" s="1"/>
  <c r="B367" i="24"/>
  <c r="A366" i="23"/>
  <c r="C366" i="23" s="1"/>
  <c r="B367" i="23"/>
  <c r="AE187" i="2"/>
  <c r="AD187" i="2"/>
  <c r="AC187" i="2"/>
  <c r="AE188" i="2"/>
  <c r="AA189" i="2"/>
  <c r="AF190" i="2"/>
  <c r="AB191" i="2"/>
  <c r="B190" i="2"/>
  <c r="F197" i="2"/>
  <c r="N197" i="2"/>
  <c r="V197" i="2"/>
  <c r="AD197" i="2"/>
  <c r="H198" i="2"/>
  <c r="P198" i="2"/>
  <c r="X198" i="2"/>
  <c r="AF198" i="2"/>
  <c r="J199" i="2"/>
  <c r="R199" i="2"/>
  <c r="Z199" i="2"/>
  <c r="D200" i="2"/>
  <c r="L200" i="2"/>
  <c r="T200" i="2"/>
  <c r="AB200" i="2"/>
  <c r="F201" i="2"/>
  <c r="N201" i="2"/>
  <c r="V201" i="2"/>
  <c r="AD201" i="2"/>
  <c r="AF187" i="2"/>
  <c r="AF188" i="2"/>
  <c r="AB189" i="2"/>
  <c r="AC191" i="2"/>
  <c r="C189" i="2"/>
  <c r="B189" i="2"/>
  <c r="G197" i="2"/>
  <c r="O197" i="2"/>
  <c r="W197" i="2"/>
  <c r="AE197" i="2"/>
  <c r="I198" i="2"/>
  <c r="Q198" i="2"/>
  <c r="Y198" i="2"/>
  <c r="C199" i="2"/>
  <c r="K199" i="2"/>
  <c r="S199" i="2"/>
  <c r="AA199" i="2"/>
  <c r="E200" i="2"/>
  <c r="M200" i="2"/>
  <c r="U200" i="2"/>
  <c r="AC200" i="2"/>
  <c r="G201" i="2"/>
  <c r="O201" i="2"/>
  <c r="W201" i="2"/>
  <c r="AE201" i="2"/>
  <c r="AC189" i="2"/>
  <c r="Z190" i="2"/>
  <c r="AD191" i="2"/>
  <c r="B188" i="2"/>
  <c r="H197" i="2"/>
  <c r="P197" i="2"/>
  <c r="X197" i="2"/>
  <c r="AF197" i="2"/>
  <c r="J198" i="2"/>
  <c r="R198" i="2"/>
  <c r="Z198" i="2"/>
  <c r="D199" i="2"/>
  <c r="L199" i="2"/>
  <c r="T199" i="2"/>
  <c r="AB199" i="2"/>
  <c r="F200" i="2"/>
  <c r="N200" i="2"/>
  <c r="V200" i="2"/>
  <c r="AD200" i="2"/>
  <c r="H201" i="2"/>
  <c r="P201" i="2"/>
  <c r="X201" i="2"/>
  <c r="AF201" i="2"/>
  <c r="Z188" i="2"/>
  <c r="AD189" i="2"/>
  <c r="AA190" i="2"/>
  <c r="AE191" i="2"/>
  <c r="C190" i="2"/>
  <c r="B187" i="2"/>
  <c r="I197" i="2"/>
  <c r="Q197" i="2"/>
  <c r="Y197" i="2"/>
  <c r="C198" i="2"/>
  <c r="K198" i="2"/>
  <c r="S198" i="2"/>
  <c r="AA198" i="2"/>
  <c r="E199" i="2"/>
  <c r="M199" i="2"/>
  <c r="U199" i="2"/>
  <c r="AC199" i="2"/>
  <c r="G200" i="2"/>
  <c r="O200" i="2"/>
  <c r="W200" i="2"/>
  <c r="AE200" i="2"/>
  <c r="I201" i="2"/>
  <c r="Q201" i="2"/>
  <c r="Y201" i="2"/>
  <c r="B201" i="2"/>
  <c r="AA188" i="2"/>
  <c r="AE189" i="2"/>
  <c r="AB190" i="2"/>
  <c r="AF191" i="2"/>
  <c r="J197" i="2"/>
  <c r="R197" i="2"/>
  <c r="Z197" i="2"/>
  <c r="D198" i="2"/>
  <c r="L198" i="2"/>
  <c r="T198" i="2"/>
  <c r="AB198" i="2"/>
  <c r="F199" i="2"/>
  <c r="N199" i="2"/>
  <c r="V199" i="2"/>
  <c r="AD199" i="2"/>
  <c r="H200" i="2"/>
  <c r="P200" i="2"/>
  <c r="X200" i="2"/>
  <c r="AF200" i="2"/>
  <c r="J201" i="2"/>
  <c r="R201" i="2"/>
  <c r="Z201" i="2"/>
  <c r="B200" i="2"/>
  <c r="Z187" i="2"/>
  <c r="AB188" i="2"/>
  <c r="AF189" i="2"/>
  <c r="AC190" i="2"/>
  <c r="C187" i="2"/>
  <c r="C191" i="2"/>
  <c r="C197" i="2"/>
  <c r="K197" i="2"/>
  <c r="S197" i="2"/>
  <c r="AA197" i="2"/>
  <c r="E198" i="2"/>
  <c r="M198" i="2"/>
  <c r="U198" i="2"/>
  <c r="AC198" i="2"/>
  <c r="G199" i="2"/>
  <c r="O199" i="2"/>
  <c r="W199" i="2"/>
  <c r="AE199" i="2"/>
  <c r="I200" i="2"/>
  <c r="Q200" i="2"/>
  <c r="Y200" i="2"/>
  <c r="C201" i="2"/>
  <c r="K201" i="2"/>
  <c r="S201" i="2"/>
  <c r="AA201" i="2"/>
  <c r="B199" i="2"/>
  <c r="AA187" i="2"/>
  <c r="AC188" i="2"/>
  <c r="AD190" i="2"/>
  <c r="Z191" i="2"/>
  <c r="D197" i="2"/>
  <c r="L197" i="2"/>
  <c r="T197" i="2"/>
  <c r="AB197" i="2"/>
  <c r="F198" i="2"/>
  <c r="N198" i="2"/>
  <c r="V198" i="2"/>
  <c r="AD198" i="2"/>
  <c r="H199" i="2"/>
  <c r="P199" i="2"/>
  <c r="X199" i="2"/>
  <c r="AF199" i="2"/>
  <c r="J200" i="2"/>
  <c r="R200" i="2"/>
  <c r="Z200" i="2"/>
  <c r="D201" i="2"/>
  <c r="L201" i="2"/>
  <c r="T201" i="2"/>
  <c r="AB201" i="2"/>
  <c r="B198" i="2"/>
  <c r="AB187" i="2"/>
  <c r="AD188" i="2"/>
  <c r="Z189" i="2"/>
  <c r="AE190" i="2"/>
  <c r="AA191" i="2"/>
  <c r="C188" i="2"/>
  <c r="B191" i="2"/>
  <c r="E197" i="2"/>
  <c r="M197" i="2"/>
  <c r="U197" i="2"/>
  <c r="AC197" i="2"/>
  <c r="G198" i="2"/>
  <c r="O198" i="2"/>
  <c r="W198" i="2"/>
  <c r="AE198" i="2"/>
  <c r="I199" i="2"/>
  <c r="Q199" i="2"/>
  <c r="Y199" i="2"/>
  <c r="C200" i="2"/>
  <c r="K200" i="2"/>
  <c r="S200" i="2"/>
  <c r="AA200" i="2"/>
  <c r="E201" i="2"/>
  <c r="M201" i="2"/>
  <c r="U201" i="2"/>
  <c r="AC201" i="2"/>
  <c r="B197" i="2"/>
  <c r="MT6" i="2"/>
  <c r="NB6" i="2"/>
  <c r="MT7" i="2"/>
  <c r="NB7" i="2"/>
  <c r="MU8" i="2"/>
  <c r="NC8" i="2"/>
  <c r="MO9" i="2"/>
  <c r="OG9" i="2" s="1"/>
  <c r="MW9" i="2"/>
  <c r="NE9" i="2"/>
  <c r="MQ10" i="2"/>
  <c r="OI10" i="2" s="1"/>
  <c r="MY10" i="2"/>
  <c r="NG10" i="2"/>
  <c r="MT11" i="2"/>
  <c r="NB11" i="2"/>
  <c r="MV12" i="2"/>
  <c r="ND12" i="2"/>
  <c r="MP13" i="2"/>
  <c r="OH13" i="2" s="1"/>
  <c r="MX13" i="2"/>
  <c r="NF13" i="2"/>
  <c r="MR14" i="2"/>
  <c r="MZ14" i="2"/>
  <c r="NH14" i="2"/>
  <c r="MU15" i="2"/>
  <c r="NC15" i="2"/>
  <c r="MP16" i="2"/>
  <c r="OH16" i="2" s="1"/>
  <c r="MX16" i="2"/>
  <c r="NF16" i="2"/>
  <c r="MS17" i="2"/>
  <c r="NA17" i="2"/>
  <c r="NI17" i="2"/>
  <c r="MV18" i="2"/>
  <c r="ND18" i="2"/>
  <c r="MQ19" i="2"/>
  <c r="OI19" i="2" s="1"/>
  <c r="MY19" i="2"/>
  <c r="NG19" i="2"/>
  <c r="MT20" i="2"/>
  <c r="NB20" i="2"/>
  <c r="MU6" i="2"/>
  <c r="NC6" i="2"/>
  <c r="MU7" i="2"/>
  <c r="NC7" i="2"/>
  <c r="MV8" i="2"/>
  <c r="ND8" i="2"/>
  <c r="MP9" i="2"/>
  <c r="OH9" i="2" s="1"/>
  <c r="MX9" i="2"/>
  <c r="NF9" i="2"/>
  <c r="MR10" i="2"/>
  <c r="MZ10" i="2"/>
  <c r="NH10" i="2"/>
  <c r="MU11" i="2"/>
  <c r="NC11" i="2"/>
  <c r="MO12" i="2"/>
  <c r="OG12" i="2" s="1"/>
  <c r="MW12" i="2"/>
  <c r="NE12" i="2"/>
  <c r="MQ13" i="2"/>
  <c r="OI13" i="2" s="1"/>
  <c r="MY13" i="2"/>
  <c r="NG13" i="2"/>
  <c r="MS14" i="2"/>
  <c r="NA14" i="2"/>
  <c r="NI14" i="2"/>
  <c r="MV15" i="2"/>
  <c r="ND15" i="2"/>
  <c r="MQ16" i="2"/>
  <c r="OI16" i="2" s="1"/>
  <c r="MY16" i="2"/>
  <c r="NG16" i="2"/>
  <c r="MT17" i="2"/>
  <c r="NB17" i="2"/>
  <c r="MO18" i="2"/>
  <c r="OG18" i="2" s="1"/>
  <c r="MW18" i="2"/>
  <c r="NE18" i="2"/>
  <c r="MR19" i="2"/>
  <c r="MZ19" i="2"/>
  <c r="NH19" i="2"/>
  <c r="MU20" i="2"/>
  <c r="NC20" i="2"/>
  <c r="MV6" i="2"/>
  <c r="ND6" i="2"/>
  <c r="MV7" i="2"/>
  <c r="ND7" i="2"/>
  <c r="MO8" i="2"/>
  <c r="OG8" i="2" s="1"/>
  <c r="MW8" i="2"/>
  <c r="NE8" i="2"/>
  <c r="MQ9" i="2"/>
  <c r="OI9" i="2" s="1"/>
  <c r="MY9" i="2"/>
  <c r="NG9" i="2"/>
  <c r="MS10" i="2"/>
  <c r="NA10" i="2"/>
  <c r="MQ6" i="2"/>
  <c r="OI6" i="2" s="1"/>
  <c r="NE6" i="2"/>
  <c r="MR7" i="2"/>
  <c r="NF7" i="2"/>
  <c r="MT8" i="2"/>
  <c r="NH8" i="2"/>
  <c r="MZ9" i="2"/>
  <c r="MO10" i="2"/>
  <c r="OG10" i="2" s="1"/>
  <c r="NC10" i="2"/>
  <c r="MR11" i="2"/>
  <c r="ND11" i="2"/>
  <c r="MR12" i="2"/>
  <c r="NB12" i="2"/>
  <c r="MR13" i="2"/>
  <c r="NB13" i="2"/>
  <c r="MP14" i="2"/>
  <c r="OH14" i="2" s="1"/>
  <c r="NB14" i="2"/>
  <c r="MQ15" i="2"/>
  <c r="OI15" i="2" s="1"/>
  <c r="NA15" i="2"/>
  <c r="MR16" i="2"/>
  <c r="NB16" i="2"/>
  <c r="MQ17" i="2"/>
  <c r="OI17" i="2" s="1"/>
  <c r="NC17" i="2"/>
  <c r="MR18" i="2"/>
  <c r="NB18" i="2"/>
  <c r="MS19" i="2"/>
  <c r="NC19" i="2"/>
  <c r="MR20" i="2"/>
  <c r="ND20" i="2"/>
  <c r="MR6" i="2"/>
  <c r="NF6" i="2"/>
  <c r="MS7" i="2"/>
  <c r="NG7" i="2"/>
  <c r="MX8" i="2"/>
  <c r="NI8" i="2"/>
  <c r="NA9" i="2"/>
  <c r="MP10" i="2"/>
  <c r="OH10" i="2" s="1"/>
  <c r="ND10" i="2"/>
  <c r="MS11" i="2"/>
  <c r="NE11" i="2"/>
  <c r="MS12" i="2"/>
  <c r="NC12" i="2"/>
  <c r="MS13" i="2"/>
  <c r="NC13" i="2"/>
  <c r="MQ14" i="2"/>
  <c r="OI14" i="2" s="1"/>
  <c r="NC14" i="2"/>
  <c r="MR15" i="2"/>
  <c r="NB15" i="2"/>
  <c r="MS16" i="2"/>
  <c r="NC16" i="2"/>
  <c r="MR17" i="2"/>
  <c r="ND17" i="2"/>
  <c r="MS18" i="2"/>
  <c r="NC18" i="2"/>
  <c r="MT19" i="2"/>
  <c r="ND19" i="2"/>
  <c r="MS20" i="2"/>
  <c r="NE20" i="2"/>
  <c r="MS6" i="2"/>
  <c r="NG6" i="2"/>
  <c r="MW7" i="2"/>
  <c r="NH7" i="2"/>
  <c r="MY8" i="2"/>
  <c r="NB9" i="2"/>
  <c r="MT10" i="2"/>
  <c r="NE10" i="2"/>
  <c r="MV11" i="2"/>
  <c r="NF11" i="2"/>
  <c r="MT12" i="2"/>
  <c r="NF12" i="2"/>
  <c r="MT13" i="2"/>
  <c r="ND13" i="2"/>
  <c r="MT14" i="2"/>
  <c r="ND14" i="2"/>
  <c r="MS15" i="2"/>
  <c r="NE15" i="2"/>
  <c r="MT16" i="2"/>
  <c r="ND16" i="2"/>
  <c r="MU17" i="2"/>
  <c r="NE17" i="2"/>
  <c r="MT18" i="2"/>
  <c r="NF18" i="2"/>
  <c r="MU19" i="2"/>
  <c r="NE19" i="2"/>
  <c r="MV20" i="2"/>
  <c r="NF20" i="2"/>
  <c r="MW6" i="2"/>
  <c r="NH6" i="2"/>
  <c r="MX7" i="2"/>
  <c r="NI7" i="2"/>
  <c r="MZ8" i="2"/>
  <c r="MR9" i="2"/>
  <c r="NC9" i="2"/>
  <c r="MU10" i="2"/>
  <c r="NF10" i="2"/>
  <c r="MW11" i="2"/>
  <c r="NG11" i="2"/>
  <c r="MU12" i="2"/>
  <c r="NG12" i="2"/>
  <c r="MU13" i="2"/>
  <c r="NE13" i="2"/>
  <c r="MU14" i="2"/>
  <c r="NE14" i="2"/>
  <c r="MT15" i="2"/>
  <c r="NF15" i="2"/>
  <c r="MU16" i="2"/>
  <c r="NE16" i="2"/>
  <c r="MV17" i="2"/>
  <c r="NF17" i="2"/>
  <c r="MU18" i="2"/>
  <c r="NG18" i="2"/>
  <c r="MV19" i="2"/>
  <c r="NF19" i="2"/>
  <c r="MW20" i="2"/>
  <c r="NG20" i="2"/>
  <c r="MX6" i="2"/>
  <c r="NI6" i="2"/>
  <c r="MY7" i="2"/>
  <c r="MP8" i="2"/>
  <c r="OH8" i="2" s="1"/>
  <c r="NA8" i="2"/>
  <c r="MS9" i="2"/>
  <c r="ND9" i="2"/>
  <c r="MV10" i="2"/>
  <c r="NI10" i="2"/>
  <c r="MX11" i="2"/>
  <c r="NH11" i="2"/>
  <c r="MX12" i="2"/>
  <c r="NH12" i="2"/>
  <c r="MV13" i="2"/>
  <c r="NH13" i="2"/>
  <c r="MV14" i="2"/>
  <c r="NF14" i="2"/>
  <c r="MW15" i="2"/>
  <c r="NG15" i="2"/>
  <c r="MV16" i="2"/>
  <c r="NH16" i="2"/>
  <c r="MW17" i="2"/>
  <c r="NG17" i="2"/>
  <c r="MX18" i="2"/>
  <c r="NH18" i="2"/>
  <c r="MW19" i="2"/>
  <c r="NI19" i="2"/>
  <c r="MX20" i="2"/>
  <c r="NH20" i="2"/>
  <c r="MY6" i="2"/>
  <c r="MO7" i="2"/>
  <c r="OG7" i="2" s="1"/>
  <c r="MZ7" i="2"/>
  <c r="MQ8" i="2"/>
  <c r="OI8" i="2" s="1"/>
  <c r="NB8" i="2"/>
  <c r="MT9" i="2"/>
  <c r="NH9" i="2"/>
  <c r="MW10" i="2"/>
  <c r="MO11" i="2"/>
  <c r="OG11" i="2" s="1"/>
  <c r="MY11" i="2"/>
  <c r="NI11" i="2"/>
  <c r="MY12" i="2"/>
  <c r="NI12" i="2"/>
  <c r="MW13" i="2"/>
  <c r="NI13" i="2"/>
  <c r="MW14" i="2"/>
  <c r="NG14" i="2"/>
  <c r="MX15" i="2"/>
  <c r="NH15" i="2"/>
  <c r="MW16" i="2"/>
  <c r="NI16" i="2"/>
  <c r="MX17" i="2"/>
  <c r="NH17" i="2"/>
  <c r="MY18" i="2"/>
  <c r="NI18" i="2"/>
  <c r="MX19" i="2"/>
  <c r="MO20" i="2"/>
  <c r="OG20" i="2" s="1"/>
  <c r="MY20" i="2"/>
  <c r="NI20" i="2"/>
  <c r="MO6" i="2"/>
  <c r="OG6" i="2" s="1"/>
  <c r="MZ6" i="2"/>
  <c r="MP7" i="2"/>
  <c r="OH7" i="2" s="1"/>
  <c r="NA7" i="2"/>
  <c r="MR8" i="2"/>
  <c r="NF8" i="2"/>
  <c r="MU9" i="2"/>
  <c r="NI9" i="2"/>
  <c r="MX10" i="2"/>
  <c r="MP11" i="2"/>
  <c r="OH11" i="2" s="1"/>
  <c r="MZ11" i="2"/>
  <c r="MP12" i="2"/>
  <c r="OH12" i="2" s="1"/>
  <c r="MZ12" i="2"/>
  <c r="MZ13" i="2"/>
  <c r="MX14" i="2"/>
  <c r="MO15" i="2"/>
  <c r="OG15" i="2" s="1"/>
  <c r="MY15" i="2"/>
  <c r="NI15" i="2"/>
  <c r="MZ16" i="2"/>
  <c r="MO17" i="2"/>
  <c r="OG17" i="2" s="1"/>
  <c r="MY17" i="2"/>
  <c r="MP18" i="2"/>
  <c r="OH18" i="2" s="1"/>
  <c r="MZ18" i="2"/>
  <c r="MO19" i="2"/>
  <c r="OG19" i="2" s="1"/>
  <c r="NA19" i="2"/>
  <c r="MP20" i="2"/>
  <c r="OH20" i="2" s="1"/>
  <c r="MZ20" i="2"/>
  <c r="MP6" i="2"/>
  <c r="OH6" i="2" s="1"/>
  <c r="NA6" i="2"/>
  <c r="MQ7" i="2"/>
  <c r="OI7" i="2" s="1"/>
  <c r="NE7" i="2"/>
  <c r="MS8" i="2"/>
  <c r="NG8" i="2"/>
  <c r="MV9" i="2"/>
  <c r="NB10" i="2"/>
  <c r="MQ11" i="2"/>
  <c r="OI11" i="2" s="1"/>
  <c r="NA11" i="2"/>
  <c r="MQ12" i="2"/>
  <c r="OI12" i="2" s="1"/>
  <c r="NA12" i="2"/>
  <c r="MO13" i="2"/>
  <c r="OG13" i="2" s="1"/>
  <c r="NA13" i="2"/>
  <c r="MO14" i="2"/>
  <c r="OG14" i="2" s="1"/>
  <c r="MY14" i="2"/>
  <c r="MP15" i="2"/>
  <c r="OH15" i="2" s="1"/>
  <c r="MZ15" i="2"/>
  <c r="MO16" i="2"/>
  <c r="OG16" i="2" s="1"/>
  <c r="NA16" i="2"/>
  <c r="MP17" i="2"/>
  <c r="OH17" i="2" s="1"/>
  <c r="MZ17" i="2"/>
  <c r="MQ18" i="2"/>
  <c r="OI18" i="2" s="1"/>
  <c r="NA18" i="2"/>
  <c r="MP19" i="2"/>
  <c r="OH19" i="2" s="1"/>
  <c r="NB19" i="2"/>
  <c r="MQ20" i="2"/>
  <c r="OI20" i="2" s="1"/>
  <c r="NA20" i="2"/>
  <c r="AE192" i="2" l="1"/>
  <c r="AE193" i="2" s="1"/>
  <c r="B368" i="23"/>
  <c r="A367" i="23"/>
  <c r="C367" i="23" s="1"/>
  <c r="B368" i="24"/>
  <c r="A367" i="24"/>
  <c r="C367" i="24" s="1"/>
  <c r="B367" i="25"/>
  <c r="A366" i="25"/>
  <c r="AB202" i="2"/>
  <c r="AD192" i="2"/>
  <c r="AD193" i="2" s="1"/>
  <c r="Z202" i="2"/>
  <c r="AB192" i="2"/>
  <c r="AB193" i="2" s="1"/>
  <c r="AF202" i="2"/>
  <c r="AC202" i="2"/>
  <c r="X202" i="2"/>
  <c r="AD202" i="2"/>
  <c r="AA202" i="2"/>
  <c r="AF192" i="2"/>
  <c r="AF193" i="2" s="1"/>
  <c r="AC192" i="2"/>
  <c r="AC193" i="2" s="1"/>
  <c r="Y202" i="2"/>
  <c r="AE202" i="2"/>
  <c r="W202" i="2"/>
  <c r="B368" i="25" l="1"/>
  <c r="A367" i="25"/>
  <c r="B369" i="24"/>
  <c r="A368" i="24"/>
  <c r="C368" i="24" s="1"/>
  <c r="A368" i="23"/>
  <c r="C368" i="23" s="1"/>
  <c r="B369" i="23"/>
  <c r="A368" i="25" l="1"/>
  <c r="B369" i="25"/>
  <c r="B370" i="23"/>
  <c r="A369" i="23"/>
  <c r="C369" i="23" s="1"/>
  <c r="B370" i="24"/>
  <c r="A369" i="24"/>
  <c r="C369" i="24" s="1"/>
  <c r="JB43" i="2"/>
  <c r="JB44" i="2" s="1"/>
  <c r="JB51" i="2" s="1"/>
  <c r="JA43" i="2"/>
  <c r="JA44" i="2" s="1"/>
  <c r="JA51" i="2" s="1"/>
  <c r="IX43" i="2"/>
  <c r="IX44" i="2" s="1"/>
  <c r="IX51" i="2" s="1"/>
  <c r="IW43" i="2"/>
  <c r="IW44" i="2" s="1"/>
  <c r="IW51" i="2" s="1"/>
  <c r="IT43" i="2"/>
  <c r="IT44" i="2" s="1"/>
  <c r="IT51" i="2" s="1"/>
  <c r="IS43" i="2"/>
  <c r="IS44" i="2" s="1"/>
  <c r="IS51" i="2" s="1"/>
  <c r="IP43" i="2"/>
  <c r="IP44" i="2" s="1"/>
  <c r="IP51" i="2" s="1"/>
  <c r="IL43" i="2"/>
  <c r="IL44" i="2" s="1"/>
  <c r="IL51" i="2" s="1"/>
  <c r="IK43" i="2"/>
  <c r="IK44" i="2" s="1"/>
  <c r="IK51" i="2" s="1"/>
  <c r="IH43" i="2"/>
  <c r="IH44" i="2" s="1"/>
  <c r="IH51" i="2" s="1"/>
  <c r="IG43" i="2"/>
  <c r="IG44" i="2" s="1"/>
  <c r="IG51" i="2" s="1"/>
  <c r="ID43" i="2"/>
  <c r="ID44" i="2" s="1"/>
  <c r="ID51" i="2" s="1"/>
  <c r="IC43" i="2"/>
  <c r="IC44" i="2" s="1"/>
  <c r="IC51" i="2" s="1"/>
  <c r="HZ43" i="2"/>
  <c r="HZ44" i="2" s="1"/>
  <c r="HZ51" i="2" s="1"/>
  <c r="HV43" i="2"/>
  <c r="HV44" i="2" s="1"/>
  <c r="HV51" i="2" s="1"/>
  <c r="HU43" i="2"/>
  <c r="HU44" i="2" s="1"/>
  <c r="HU51" i="2" s="1"/>
  <c r="HR43" i="2"/>
  <c r="HR44" i="2" s="1"/>
  <c r="HR51" i="2" s="1"/>
  <c r="HQ43" i="2"/>
  <c r="HQ44" i="2" s="1"/>
  <c r="HQ51" i="2" s="1"/>
  <c r="HN43" i="2"/>
  <c r="HN44" i="2" s="1"/>
  <c r="HN51" i="2" s="1"/>
  <c r="HM43" i="2"/>
  <c r="HM44" i="2" s="1"/>
  <c r="HM51" i="2" s="1"/>
  <c r="HJ43" i="2"/>
  <c r="HJ44" i="2" s="1"/>
  <c r="HJ51" i="2" s="1"/>
  <c r="HF43" i="2"/>
  <c r="HF44" i="2" s="1"/>
  <c r="HF51" i="2" s="1"/>
  <c r="HE43" i="2"/>
  <c r="HE44" i="2" s="1"/>
  <c r="HE51" i="2" s="1"/>
  <c r="HB43" i="2"/>
  <c r="HB44" i="2" s="1"/>
  <c r="HB51" i="2" s="1"/>
  <c r="HA43" i="2"/>
  <c r="HA44" i="2" s="1"/>
  <c r="HA51" i="2" s="1"/>
  <c r="GX43" i="2"/>
  <c r="GX44" i="2" s="1"/>
  <c r="GX51" i="2" s="1"/>
  <c r="GW43" i="2"/>
  <c r="GW44" i="2" s="1"/>
  <c r="GW51" i="2" s="1"/>
  <c r="GT43" i="2"/>
  <c r="GT44" i="2" s="1"/>
  <c r="GT51" i="2" s="1"/>
  <c r="GP43" i="2"/>
  <c r="GP44" i="2" s="1"/>
  <c r="GP51" i="2" s="1"/>
  <c r="GO43" i="2"/>
  <c r="GO44" i="2" s="1"/>
  <c r="GO51" i="2" s="1"/>
  <c r="GL43" i="2"/>
  <c r="GL44" i="2" s="1"/>
  <c r="GL51" i="2" s="1"/>
  <c r="GK43" i="2"/>
  <c r="GK44" i="2" s="1"/>
  <c r="GK51" i="2" s="1"/>
  <c r="GH43" i="2"/>
  <c r="GH44" i="2" s="1"/>
  <c r="GH51" i="2" s="1"/>
  <c r="GG43" i="2"/>
  <c r="GG44" i="2" s="1"/>
  <c r="GG51" i="2" s="1"/>
  <c r="GD43" i="2"/>
  <c r="GD44" i="2" s="1"/>
  <c r="GD51" i="2" s="1"/>
  <c r="FZ43" i="2"/>
  <c r="FZ44" i="2" s="1"/>
  <c r="FZ51" i="2" s="1"/>
  <c r="FY43" i="2"/>
  <c r="FY44" i="2" s="1"/>
  <c r="FY51" i="2" s="1"/>
  <c r="FV43" i="2"/>
  <c r="FV44" i="2" s="1"/>
  <c r="FV51" i="2" s="1"/>
  <c r="FU43" i="2"/>
  <c r="FU44" i="2" s="1"/>
  <c r="FU51" i="2" s="1"/>
  <c r="FR43" i="2"/>
  <c r="FR44" i="2" s="1"/>
  <c r="FR51" i="2" s="1"/>
  <c r="FQ43" i="2"/>
  <c r="FQ44" i="2" s="1"/>
  <c r="FQ51" i="2" s="1"/>
  <c r="FN43" i="2"/>
  <c r="FN44" i="2" s="1"/>
  <c r="FN51" i="2" s="1"/>
  <c r="FJ43" i="2"/>
  <c r="FJ44" i="2" s="1"/>
  <c r="FJ51" i="2" s="1"/>
  <c r="FI43" i="2"/>
  <c r="FI44" i="2" s="1"/>
  <c r="FI51" i="2" s="1"/>
  <c r="FF43" i="2"/>
  <c r="FF44" i="2" s="1"/>
  <c r="FF51" i="2" s="1"/>
  <c r="FE43" i="2"/>
  <c r="FE44" i="2" s="1"/>
  <c r="FE51" i="2" s="1"/>
  <c r="FB43" i="2"/>
  <c r="FB44" i="2" s="1"/>
  <c r="FB51" i="2" s="1"/>
  <c r="FA43" i="2"/>
  <c r="FA44" i="2" s="1"/>
  <c r="FA51" i="2" s="1"/>
  <c r="EX43" i="2"/>
  <c r="EX44" i="2" s="1"/>
  <c r="EX51" i="2" s="1"/>
  <c r="ET43" i="2"/>
  <c r="ET44" i="2" s="1"/>
  <c r="ET51" i="2" s="1"/>
  <c r="ES43" i="2"/>
  <c r="ES44" i="2" s="1"/>
  <c r="ES51" i="2" s="1"/>
  <c r="EP43" i="2"/>
  <c r="EP44" i="2" s="1"/>
  <c r="EP51" i="2" s="1"/>
  <c r="EO43" i="2"/>
  <c r="EO44" i="2" s="1"/>
  <c r="EO51" i="2" s="1"/>
  <c r="EL43" i="2"/>
  <c r="EL44" i="2" s="1"/>
  <c r="EL51" i="2" s="1"/>
  <c r="EK43" i="2"/>
  <c r="EK44" i="2" s="1"/>
  <c r="EK51" i="2" s="1"/>
  <c r="EH43" i="2"/>
  <c r="EH44" i="2" s="1"/>
  <c r="EH51" i="2" s="1"/>
  <c r="ED43" i="2"/>
  <c r="ED44" i="2" s="1"/>
  <c r="ED51" i="2" s="1"/>
  <c r="EC43" i="2"/>
  <c r="EC44" i="2" s="1"/>
  <c r="EC51" i="2" s="1"/>
  <c r="DZ43" i="2"/>
  <c r="DZ44" i="2" s="1"/>
  <c r="DZ51" i="2" s="1"/>
  <c r="DY43" i="2"/>
  <c r="DY44" i="2" s="1"/>
  <c r="DY51" i="2" s="1"/>
  <c r="DV43" i="2"/>
  <c r="DV44" i="2" s="1"/>
  <c r="DV51" i="2" s="1"/>
  <c r="DU43" i="2"/>
  <c r="DU44" i="2" s="1"/>
  <c r="DU51" i="2" s="1"/>
  <c r="DR43" i="2"/>
  <c r="DR44" i="2" s="1"/>
  <c r="DR51" i="2" s="1"/>
  <c r="DN43" i="2"/>
  <c r="DN44" i="2" s="1"/>
  <c r="DN51" i="2" s="1"/>
  <c r="DM43" i="2"/>
  <c r="DM44" i="2" s="1"/>
  <c r="DM51" i="2" s="1"/>
  <c r="DJ43" i="2"/>
  <c r="DJ44" i="2" s="1"/>
  <c r="DJ51" i="2" s="1"/>
  <c r="DI43" i="2"/>
  <c r="DI44" i="2" s="1"/>
  <c r="DI51" i="2" s="1"/>
  <c r="DF43" i="2"/>
  <c r="DF44" i="2" s="1"/>
  <c r="DF51" i="2" s="1"/>
  <c r="DE43" i="2"/>
  <c r="DE44" i="2" s="1"/>
  <c r="DE51" i="2" s="1"/>
  <c r="DB43" i="2"/>
  <c r="DB44" i="2" s="1"/>
  <c r="DB51" i="2" s="1"/>
  <c r="CX43" i="2"/>
  <c r="CX44" i="2" s="1"/>
  <c r="CX51" i="2" s="1"/>
  <c r="CW43" i="2"/>
  <c r="CW44" i="2" s="1"/>
  <c r="CW51" i="2" s="1"/>
  <c r="CT43" i="2"/>
  <c r="CT44" i="2" s="1"/>
  <c r="CT51" i="2" s="1"/>
  <c r="CS43" i="2"/>
  <c r="CS44" i="2" s="1"/>
  <c r="CS51" i="2" s="1"/>
  <c r="CP43" i="2"/>
  <c r="CP44" i="2" s="1"/>
  <c r="CP51" i="2" s="1"/>
  <c r="CO43" i="2"/>
  <c r="CO44" i="2" s="1"/>
  <c r="CO51" i="2" s="1"/>
  <c r="CL43" i="2"/>
  <c r="CL44" i="2" s="1"/>
  <c r="CL51" i="2" s="1"/>
  <c r="CH43" i="2"/>
  <c r="CH44" i="2" s="1"/>
  <c r="CH51" i="2" s="1"/>
  <c r="CG43" i="2"/>
  <c r="CG44" i="2" s="1"/>
  <c r="CG51" i="2" s="1"/>
  <c r="CD43" i="2"/>
  <c r="CD44" i="2" s="1"/>
  <c r="CD51" i="2" s="1"/>
  <c r="CC43" i="2"/>
  <c r="CC44" i="2" s="1"/>
  <c r="CC51" i="2" s="1"/>
  <c r="BZ43" i="2"/>
  <c r="BZ44" i="2" s="1"/>
  <c r="BZ51" i="2" s="1"/>
  <c r="BY43" i="2"/>
  <c r="BY44" i="2" s="1"/>
  <c r="BY51" i="2" s="1"/>
  <c r="BV43" i="2"/>
  <c r="BV44" i="2" s="1"/>
  <c r="BV51" i="2" s="1"/>
  <c r="BR43" i="2"/>
  <c r="BR44" i="2" s="1"/>
  <c r="BR51" i="2" s="1"/>
  <c r="BQ43" i="2"/>
  <c r="BQ44" i="2" s="1"/>
  <c r="BQ51" i="2" s="1"/>
  <c r="BN43" i="2"/>
  <c r="BN44" i="2" s="1"/>
  <c r="BN51" i="2" s="1"/>
  <c r="BM43" i="2"/>
  <c r="BM44" i="2" s="1"/>
  <c r="BM51" i="2" s="1"/>
  <c r="BJ43" i="2"/>
  <c r="BJ44" i="2" s="1"/>
  <c r="BJ51" i="2" s="1"/>
  <c r="BI43" i="2"/>
  <c r="BI44" i="2" s="1"/>
  <c r="BI51" i="2" s="1"/>
  <c r="BF43" i="2"/>
  <c r="BF44" i="2" s="1"/>
  <c r="BF51" i="2" s="1"/>
  <c r="BB43" i="2"/>
  <c r="BB44" i="2" s="1"/>
  <c r="BB51" i="2" s="1"/>
  <c r="BA43" i="2"/>
  <c r="BA44" i="2" s="1"/>
  <c r="BA51" i="2" s="1"/>
  <c r="AX43" i="2"/>
  <c r="AX44" i="2" s="1"/>
  <c r="AX51" i="2" s="1"/>
  <c r="AW43" i="2"/>
  <c r="AW44" i="2" s="1"/>
  <c r="AW51" i="2" s="1"/>
  <c r="AT43" i="2"/>
  <c r="AT44" i="2" s="1"/>
  <c r="AT51" i="2" s="1"/>
  <c r="AS43" i="2"/>
  <c r="AS44" i="2" s="1"/>
  <c r="AS51" i="2" s="1"/>
  <c r="AP43" i="2"/>
  <c r="AP44" i="2" s="1"/>
  <c r="AP51" i="2" s="1"/>
  <c r="AL43" i="2"/>
  <c r="AL44" i="2" s="1"/>
  <c r="AL51" i="2" s="1"/>
  <c r="AK43" i="2"/>
  <c r="AK44" i="2" s="1"/>
  <c r="AK51" i="2" s="1"/>
  <c r="AH43" i="2"/>
  <c r="AH44" i="2" s="1"/>
  <c r="AH51" i="2" s="1"/>
  <c r="AG43" i="2"/>
  <c r="AG44" i="2" s="1"/>
  <c r="AG51" i="2" s="1"/>
  <c r="AD43" i="2"/>
  <c r="AD44" i="2" s="1"/>
  <c r="AD51" i="2" s="1"/>
  <c r="AC43" i="2"/>
  <c r="AC44" i="2" s="1"/>
  <c r="AC51" i="2" s="1"/>
  <c r="Z43" i="2"/>
  <c r="Z44" i="2" s="1"/>
  <c r="Z51" i="2" s="1"/>
  <c r="V43" i="2"/>
  <c r="V44" i="2" s="1"/>
  <c r="V51" i="2" s="1"/>
  <c r="U43" i="2"/>
  <c r="U44" i="2" s="1"/>
  <c r="U51" i="2" s="1"/>
  <c r="R43" i="2"/>
  <c r="R44" i="2" s="1"/>
  <c r="R51" i="2" s="1"/>
  <c r="Q43" i="2"/>
  <c r="Q44" i="2" s="1"/>
  <c r="Q51" i="2" s="1"/>
  <c r="N43" i="2"/>
  <c r="N44" i="2" s="1"/>
  <c r="N51" i="2" s="1"/>
  <c r="J43" i="2"/>
  <c r="J44" i="2" s="1"/>
  <c r="J51" i="2" s="1"/>
  <c r="F43" i="2"/>
  <c r="F44" i="2" s="1"/>
  <c r="F51" i="2" s="1"/>
  <c r="E103" i="2"/>
  <c r="E104" i="2" s="1"/>
  <c r="E111" i="2" s="1"/>
  <c r="F103" i="2"/>
  <c r="F104" i="2" s="1"/>
  <c r="F111" i="2" s="1"/>
  <c r="I103" i="2"/>
  <c r="I104" i="2" s="1"/>
  <c r="I111" i="2" s="1"/>
  <c r="J103" i="2"/>
  <c r="J104" i="2" s="1"/>
  <c r="J111" i="2" s="1"/>
  <c r="M103" i="2"/>
  <c r="M104" i="2" s="1"/>
  <c r="M111" i="2" s="1"/>
  <c r="N103" i="2"/>
  <c r="N104" i="2" s="1"/>
  <c r="N111" i="2" s="1"/>
  <c r="R103" i="2"/>
  <c r="R104" i="2" s="1"/>
  <c r="R111" i="2" s="1"/>
  <c r="U103" i="2"/>
  <c r="U104" i="2" s="1"/>
  <c r="U111" i="2" s="1"/>
  <c r="V103" i="2"/>
  <c r="V104" i="2" s="1"/>
  <c r="V111" i="2" s="1"/>
  <c r="Y103" i="2"/>
  <c r="Y104" i="2" s="1"/>
  <c r="Y111" i="2" s="1"/>
  <c r="Z103" i="2"/>
  <c r="Z104" i="2" s="1"/>
  <c r="Z111" i="2" s="1"/>
  <c r="AC103" i="2"/>
  <c r="AC104" i="2" s="1"/>
  <c r="AC111" i="2" s="1"/>
  <c r="AD103" i="2"/>
  <c r="AD104" i="2" s="1"/>
  <c r="AD111" i="2" s="1"/>
  <c r="AH103" i="2"/>
  <c r="AH104" i="2" s="1"/>
  <c r="AH111" i="2" s="1"/>
  <c r="AK103" i="2"/>
  <c r="AK104" i="2" s="1"/>
  <c r="AK111" i="2" s="1"/>
  <c r="AL103" i="2"/>
  <c r="AL104" i="2" s="1"/>
  <c r="AL111" i="2" s="1"/>
  <c r="AO103" i="2"/>
  <c r="AO104" i="2" s="1"/>
  <c r="AO111" i="2" s="1"/>
  <c r="AP103" i="2"/>
  <c r="AP104" i="2" s="1"/>
  <c r="AP111" i="2" s="1"/>
  <c r="AS103" i="2"/>
  <c r="AS104" i="2" s="1"/>
  <c r="AS111" i="2" s="1"/>
  <c r="AT103" i="2"/>
  <c r="AT104" i="2" s="1"/>
  <c r="AT111" i="2" s="1"/>
  <c r="AX103" i="2"/>
  <c r="AX104" i="2" s="1"/>
  <c r="AX111" i="2" s="1"/>
  <c r="BA103" i="2"/>
  <c r="BA104" i="2" s="1"/>
  <c r="BA111" i="2" s="1"/>
  <c r="BB103" i="2"/>
  <c r="BB104" i="2" s="1"/>
  <c r="BB111" i="2" s="1"/>
  <c r="BE103" i="2"/>
  <c r="BE104" i="2" s="1"/>
  <c r="BE111" i="2" s="1"/>
  <c r="BF103" i="2"/>
  <c r="BF104" i="2" s="1"/>
  <c r="BF111" i="2" s="1"/>
  <c r="BI103" i="2"/>
  <c r="BI104" i="2" s="1"/>
  <c r="BI111" i="2" s="1"/>
  <c r="BJ103" i="2"/>
  <c r="BJ104" i="2" s="1"/>
  <c r="BJ111" i="2" s="1"/>
  <c r="BN103" i="2"/>
  <c r="BN104" i="2" s="1"/>
  <c r="BN111" i="2" s="1"/>
  <c r="BQ103" i="2"/>
  <c r="BQ104" i="2" s="1"/>
  <c r="BQ111" i="2" s="1"/>
  <c r="BR103" i="2"/>
  <c r="BR104" i="2" s="1"/>
  <c r="BR111" i="2" s="1"/>
  <c r="BU103" i="2"/>
  <c r="BU104" i="2" s="1"/>
  <c r="BU111" i="2" s="1"/>
  <c r="BV103" i="2"/>
  <c r="BV104" i="2" s="1"/>
  <c r="BV111" i="2" s="1"/>
  <c r="BY103" i="2"/>
  <c r="BY104" i="2" s="1"/>
  <c r="BY111" i="2" s="1"/>
  <c r="BZ103" i="2"/>
  <c r="BZ104" i="2" s="1"/>
  <c r="BZ111" i="2" s="1"/>
  <c r="CD103" i="2"/>
  <c r="CD104" i="2" s="1"/>
  <c r="CD111" i="2" s="1"/>
  <c r="CG103" i="2"/>
  <c r="CG104" i="2" s="1"/>
  <c r="CG111" i="2" s="1"/>
  <c r="CH103" i="2"/>
  <c r="CH104" i="2" s="1"/>
  <c r="CH111" i="2" s="1"/>
  <c r="CK103" i="2"/>
  <c r="CK104" i="2" s="1"/>
  <c r="CK111" i="2" s="1"/>
  <c r="CL103" i="2"/>
  <c r="CL104" i="2" s="1"/>
  <c r="CL111" i="2" s="1"/>
  <c r="CO103" i="2"/>
  <c r="CO104" i="2" s="1"/>
  <c r="CO111" i="2" s="1"/>
  <c r="CP103" i="2"/>
  <c r="CP104" i="2" s="1"/>
  <c r="CP111" i="2" s="1"/>
  <c r="CT103" i="2"/>
  <c r="CT104" i="2" s="1"/>
  <c r="CT111" i="2" s="1"/>
  <c r="CW103" i="2"/>
  <c r="CW104" i="2" s="1"/>
  <c r="CW111" i="2" s="1"/>
  <c r="CX103" i="2"/>
  <c r="CX104" i="2" s="1"/>
  <c r="CX111" i="2" s="1"/>
  <c r="DA103" i="2"/>
  <c r="DA104" i="2" s="1"/>
  <c r="DA111" i="2" s="1"/>
  <c r="DB103" i="2"/>
  <c r="DB104" i="2" s="1"/>
  <c r="DB111" i="2" s="1"/>
  <c r="DE103" i="2"/>
  <c r="DE104" i="2" s="1"/>
  <c r="DE111" i="2" s="1"/>
  <c r="DF103" i="2"/>
  <c r="DF104" i="2" s="1"/>
  <c r="DF111" i="2" s="1"/>
  <c r="DJ103" i="2"/>
  <c r="DJ104" i="2" s="1"/>
  <c r="DJ111" i="2" s="1"/>
  <c r="DM103" i="2"/>
  <c r="DM104" i="2" s="1"/>
  <c r="DM111" i="2" s="1"/>
  <c r="DN103" i="2"/>
  <c r="DN104" i="2" s="1"/>
  <c r="DN111" i="2" s="1"/>
  <c r="DQ103" i="2"/>
  <c r="DQ104" i="2" s="1"/>
  <c r="DQ111" i="2" s="1"/>
  <c r="DR103" i="2"/>
  <c r="DR104" i="2" s="1"/>
  <c r="DR111" i="2" s="1"/>
  <c r="DU103" i="2"/>
  <c r="DU104" i="2" s="1"/>
  <c r="DU111" i="2" s="1"/>
  <c r="DV103" i="2"/>
  <c r="DV104" i="2" s="1"/>
  <c r="DV111" i="2" s="1"/>
  <c r="DZ103" i="2"/>
  <c r="DZ104" i="2" s="1"/>
  <c r="DZ111" i="2" s="1"/>
  <c r="EC103" i="2"/>
  <c r="EC104" i="2" s="1"/>
  <c r="EC111" i="2" s="1"/>
  <c r="ED103" i="2"/>
  <c r="ED104" i="2" s="1"/>
  <c r="ED111" i="2" s="1"/>
  <c r="EG103" i="2"/>
  <c r="EG104" i="2" s="1"/>
  <c r="EG111" i="2" s="1"/>
  <c r="EH103" i="2"/>
  <c r="EH104" i="2" s="1"/>
  <c r="EH111" i="2" s="1"/>
  <c r="EK103" i="2"/>
  <c r="EK104" i="2" s="1"/>
  <c r="EK111" i="2" s="1"/>
  <c r="EL103" i="2"/>
  <c r="EL104" i="2" s="1"/>
  <c r="EL111" i="2" s="1"/>
  <c r="EP103" i="2"/>
  <c r="EP104" i="2" s="1"/>
  <c r="EP111" i="2" s="1"/>
  <c r="ES103" i="2"/>
  <c r="ES104" i="2" s="1"/>
  <c r="ES111" i="2" s="1"/>
  <c r="ET103" i="2"/>
  <c r="ET104" i="2" s="1"/>
  <c r="ET111" i="2" s="1"/>
  <c r="EW103" i="2"/>
  <c r="EW104" i="2" s="1"/>
  <c r="EW111" i="2" s="1"/>
  <c r="EX103" i="2"/>
  <c r="EX104" i="2" s="1"/>
  <c r="EX111" i="2" s="1"/>
  <c r="FA103" i="2"/>
  <c r="FA104" i="2" s="1"/>
  <c r="FA111" i="2" s="1"/>
  <c r="FB103" i="2"/>
  <c r="FB104" i="2" s="1"/>
  <c r="FB111" i="2" s="1"/>
  <c r="FF103" i="2"/>
  <c r="FF104" i="2" s="1"/>
  <c r="FF111" i="2" s="1"/>
  <c r="FI103" i="2"/>
  <c r="FI104" i="2" s="1"/>
  <c r="FI111" i="2" s="1"/>
  <c r="FJ103" i="2"/>
  <c r="FJ104" i="2" s="1"/>
  <c r="FJ111" i="2" s="1"/>
  <c r="FM103" i="2"/>
  <c r="FM104" i="2" s="1"/>
  <c r="FM111" i="2" s="1"/>
  <c r="FN103" i="2"/>
  <c r="FN104" i="2" s="1"/>
  <c r="FN111" i="2" s="1"/>
  <c r="FQ103" i="2"/>
  <c r="FQ104" i="2" s="1"/>
  <c r="FQ111" i="2" s="1"/>
  <c r="FR103" i="2"/>
  <c r="FR104" i="2" s="1"/>
  <c r="FR111" i="2" s="1"/>
  <c r="FV103" i="2"/>
  <c r="FV104" i="2" s="1"/>
  <c r="FV111" i="2" s="1"/>
  <c r="FY103" i="2"/>
  <c r="FY104" i="2" s="1"/>
  <c r="FY111" i="2" s="1"/>
  <c r="FZ103" i="2"/>
  <c r="FZ104" i="2" s="1"/>
  <c r="FZ111" i="2" s="1"/>
  <c r="GC103" i="2"/>
  <c r="GC104" i="2" s="1"/>
  <c r="GC111" i="2" s="1"/>
  <c r="GD103" i="2"/>
  <c r="GD104" i="2" s="1"/>
  <c r="GD111" i="2" s="1"/>
  <c r="GG103" i="2"/>
  <c r="GG104" i="2" s="1"/>
  <c r="GG111" i="2" s="1"/>
  <c r="GH103" i="2"/>
  <c r="GH104" i="2" s="1"/>
  <c r="GH111" i="2" s="1"/>
  <c r="GL103" i="2"/>
  <c r="GL104" i="2" s="1"/>
  <c r="GL111" i="2" s="1"/>
  <c r="GO103" i="2"/>
  <c r="GO104" i="2" s="1"/>
  <c r="GO111" i="2" s="1"/>
  <c r="GP103" i="2"/>
  <c r="GP104" i="2" s="1"/>
  <c r="GP111" i="2" s="1"/>
  <c r="GS103" i="2"/>
  <c r="GS104" i="2" s="1"/>
  <c r="GS111" i="2" s="1"/>
  <c r="GT103" i="2"/>
  <c r="GT104" i="2" s="1"/>
  <c r="GT111" i="2" s="1"/>
  <c r="GW103" i="2"/>
  <c r="GW104" i="2" s="1"/>
  <c r="GW111" i="2" s="1"/>
  <c r="GX103" i="2"/>
  <c r="GX104" i="2" s="1"/>
  <c r="GX111" i="2" s="1"/>
  <c r="HB103" i="2"/>
  <c r="HB104" i="2" s="1"/>
  <c r="HB111" i="2" s="1"/>
  <c r="HE103" i="2"/>
  <c r="HE104" i="2" s="1"/>
  <c r="HE111" i="2" s="1"/>
  <c r="HF103" i="2"/>
  <c r="HF104" i="2" s="1"/>
  <c r="HF111" i="2" s="1"/>
  <c r="HI103" i="2"/>
  <c r="HI104" i="2" s="1"/>
  <c r="HI111" i="2" s="1"/>
  <c r="HJ103" i="2"/>
  <c r="HJ104" i="2" s="1"/>
  <c r="HJ111" i="2" s="1"/>
  <c r="HM103" i="2"/>
  <c r="HM104" i="2" s="1"/>
  <c r="HM111" i="2" s="1"/>
  <c r="HN103" i="2"/>
  <c r="HN104" i="2" s="1"/>
  <c r="HN111" i="2" s="1"/>
  <c r="HR103" i="2"/>
  <c r="HR104" i="2" s="1"/>
  <c r="HR111" i="2" s="1"/>
  <c r="HU103" i="2"/>
  <c r="HU104" i="2" s="1"/>
  <c r="HU111" i="2" s="1"/>
  <c r="HV103" i="2"/>
  <c r="HV104" i="2" s="1"/>
  <c r="HV111" i="2" s="1"/>
  <c r="HY103" i="2"/>
  <c r="HY104" i="2" s="1"/>
  <c r="HY111" i="2" s="1"/>
  <c r="HZ103" i="2"/>
  <c r="HZ104" i="2" s="1"/>
  <c r="HZ111" i="2" s="1"/>
  <c r="IC103" i="2"/>
  <c r="IC104" i="2" s="1"/>
  <c r="IC111" i="2" s="1"/>
  <c r="ID103" i="2"/>
  <c r="ID104" i="2" s="1"/>
  <c r="ID111" i="2" s="1"/>
  <c r="IH103" i="2"/>
  <c r="IH104" i="2" s="1"/>
  <c r="IH111" i="2" s="1"/>
  <c r="IK103" i="2"/>
  <c r="IK104" i="2" s="1"/>
  <c r="IK111" i="2" s="1"/>
  <c r="IL103" i="2"/>
  <c r="IL104" i="2" s="1"/>
  <c r="IL111" i="2" s="1"/>
  <c r="IO103" i="2"/>
  <c r="IO104" i="2" s="1"/>
  <c r="IO111" i="2" s="1"/>
  <c r="IP103" i="2"/>
  <c r="IP104" i="2" s="1"/>
  <c r="IP111" i="2" s="1"/>
  <c r="IS103" i="2"/>
  <c r="IS104" i="2" s="1"/>
  <c r="IS111" i="2" s="1"/>
  <c r="IT103" i="2"/>
  <c r="IT104" i="2" s="1"/>
  <c r="IT111" i="2" s="1"/>
  <c r="IX103" i="2"/>
  <c r="IX104" i="2" s="1"/>
  <c r="IX111" i="2" s="1"/>
  <c r="JA103" i="2"/>
  <c r="JA104" i="2" s="1"/>
  <c r="JA111" i="2" s="1"/>
  <c r="JB103" i="2"/>
  <c r="JB104" i="2" s="1"/>
  <c r="JB111" i="2" s="1"/>
  <c r="JE103" i="2"/>
  <c r="JE104" i="2" s="1"/>
  <c r="JE111" i="2" s="1"/>
  <c r="B103" i="2"/>
  <c r="B104" i="2" s="1"/>
  <c r="B111" i="2" s="1"/>
  <c r="E73" i="2"/>
  <c r="E74" i="2" s="1"/>
  <c r="E81" i="2" s="1"/>
  <c r="F73" i="2"/>
  <c r="F74" i="2" s="1"/>
  <c r="F81" i="2" s="1"/>
  <c r="G73" i="2"/>
  <c r="G74" i="2" s="1"/>
  <c r="G81" i="2" s="1"/>
  <c r="I73" i="2"/>
  <c r="I74" i="2" s="1"/>
  <c r="I81" i="2" s="1"/>
  <c r="J73" i="2"/>
  <c r="J74" i="2" s="1"/>
  <c r="J81" i="2" s="1"/>
  <c r="K73" i="2"/>
  <c r="K74" i="2" s="1"/>
  <c r="K81" i="2" s="1"/>
  <c r="M73" i="2"/>
  <c r="M74" i="2" s="1"/>
  <c r="M81" i="2" s="1"/>
  <c r="N73" i="2"/>
  <c r="N74" i="2" s="1"/>
  <c r="N81" i="2" s="1"/>
  <c r="O73" i="2"/>
  <c r="O74" i="2" s="1"/>
  <c r="O81" i="2" s="1"/>
  <c r="Q73" i="2"/>
  <c r="Q74" i="2" s="1"/>
  <c r="Q81" i="2" s="1"/>
  <c r="R73" i="2"/>
  <c r="R74" i="2" s="1"/>
  <c r="R81" i="2" s="1"/>
  <c r="U73" i="2"/>
  <c r="U74" i="2" s="1"/>
  <c r="U81" i="2" s="1"/>
  <c r="V73" i="2"/>
  <c r="V74" i="2" s="1"/>
  <c r="V81" i="2" s="1"/>
  <c r="W73" i="2"/>
  <c r="W74" i="2" s="1"/>
  <c r="W81" i="2" s="1"/>
  <c r="Y73" i="2"/>
  <c r="Y74" i="2" s="1"/>
  <c r="Y81" i="2" s="1"/>
  <c r="Z73" i="2"/>
  <c r="Z74" i="2" s="1"/>
  <c r="Z81" i="2" s="1"/>
  <c r="AA73" i="2"/>
  <c r="AA74" i="2" s="1"/>
  <c r="AA81" i="2" s="1"/>
  <c r="AC73" i="2"/>
  <c r="AC74" i="2" s="1"/>
  <c r="AC81" i="2" s="1"/>
  <c r="AD73" i="2"/>
  <c r="AD74" i="2" s="1"/>
  <c r="AD81" i="2" s="1"/>
  <c r="AE73" i="2"/>
  <c r="AE74" i="2" s="1"/>
  <c r="AE81" i="2" s="1"/>
  <c r="AG73" i="2"/>
  <c r="AG74" i="2" s="1"/>
  <c r="AG81" i="2" s="1"/>
  <c r="AH73" i="2"/>
  <c r="AH74" i="2" s="1"/>
  <c r="AH81" i="2" s="1"/>
  <c r="AK73" i="2"/>
  <c r="AK74" i="2" s="1"/>
  <c r="AK81" i="2" s="1"/>
  <c r="AL73" i="2"/>
  <c r="AL74" i="2" s="1"/>
  <c r="AL81" i="2" s="1"/>
  <c r="AM73" i="2"/>
  <c r="AM74" i="2" s="1"/>
  <c r="AM81" i="2" s="1"/>
  <c r="AO73" i="2"/>
  <c r="AO74" i="2" s="1"/>
  <c r="AO81" i="2" s="1"/>
  <c r="AP73" i="2"/>
  <c r="AP74" i="2" s="1"/>
  <c r="AP81" i="2" s="1"/>
  <c r="AQ73" i="2"/>
  <c r="AQ74" i="2" s="1"/>
  <c r="AQ81" i="2" s="1"/>
  <c r="AS73" i="2"/>
  <c r="AS74" i="2" s="1"/>
  <c r="AS81" i="2" s="1"/>
  <c r="AT73" i="2"/>
  <c r="AT74" i="2" s="1"/>
  <c r="AT81" i="2" s="1"/>
  <c r="AU73" i="2"/>
  <c r="AU74" i="2" s="1"/>
  <c r="AU81" i="2" s="1"/>
  <c r="AW73" i="2"/>
  <c r="AW74" i="2" s="1"/>
  <c r="AW81" i="2" s="1"/>
  <c r="AX73" i="2"/>
  <c r="AX74" i="2" s="1"/>
  <c r="AX81" i="2" s="1"/>
  <c r="BA73" i="2"/>
  <c r="BA74" i="2" s="1"/>
  <c r="BA81" i="2" s="1"/>
  <c r="BB73" i="2"/>
  <c r="BB74" i="2" s="1"/>
  <c r="BB81" i="2" s="1"/>
  <c r="BC73" i="2"/>
  <c r="BC74" i="2" s="1"/>
  <c r="BC81" i="2" s="1"/>
  <c r="BE73" i="2"/>
  <c r="BE74" i="2" s="1"/>
  <c r="BE81" i="2" s="1"/>
  <c r="BF73" i="2"/>
  <c r="BF74" i="2" s="1"/>
  <c r="BF81" i="2" s="1"/>
  <c r="BG73" i="2"/>
  <c r="BG74" i="2" s="1"/>
  <c r="BG81" i="2" s="1"/>
  <c r="BI73" i="2"/>
  <c r="BI74" i="2" s="1"/>
  <c r="BI81" i="2" s="1"/>
  <c r="BJ73" i="2"/>
  <c r="BJ74" i="2" s="1"/>
  <c r="BJ81" i="2" s="1"/>
  <c r="BK73" i="2"/>
  <c r="BK74" i="2" s="1"/>
  <c r="BK81" i="2" s="1"/>
  <c r="BM73" i="2"/>
  <c r="BM74" i="2" s="1"/>
  <c r="BM81" i="2" s="1"/>
  <c r="BN73" i="2"/>
  <c r="BN74" i="2" s="1"/>
  <c r="BN81" i="2" s="1"/>
  <c r="BQ73" i="2"/>
  <c r="BQ74" i="2" s="1"/>
  <c r="BQ81" i="2" s="1"/>
  <c r="BR73" i="2"/>
  <c r="BR74" i="2" s="1"/>
  <c r="BR81" i="2" s="1"/>
  <c r="BS73" i="2"/>
  <c r="BS74" i="2" s="1"/>
  <c r="BS81" i="2" s="1"/>
  <c r="BU73" i="2"/>
  <c r="BU74" i="2" s="1"/>
  <c r="BU81" i="2" s="1"/>
  <c r="BV73" i="2"/>
  <c r="BV74" i="2" s="1"/>
  <c r="BV81" i="2" s="1"/>
  <c r="BW73" i="2"/>
  <c r="BW74" i="2" s="1"/>
  <c r="BW81" i="2" s="1"/>
  <c r="BY73" i="2"/>
  <c r="BY74" i="2" s="1"/>
  <c r="BY81" i="2" s="1"/>
  <c r="BZ73" i="2"/>
  <c r="BZ74" i="2" s="1"/>
  <c r="BZ81" i="2" s="1"/>
  <c r="CA73" i="2"/>
  <c r="CA74" i="2" s="1"/>
  <c r="CA81" i="2" s="1"/>
  <c r="CC73" i="2"/>
  <c r="CC74" i="2" s="1"/>
  <c r="CC81" i="2" s="1"/>
  <c r="CD73" i="2"/>
  <c r="CD74" i="2" s="1"/>
  <c r="CD81" i="2" s="1"/>
  <c r="CG73" i="2"/>
  <c r="CG74" i="2" s="1"/>
  <c r="CG81" i="2" s="1"/>
  <c r="CH73" i="2"/>
  <c r="CH74" i="2" s="1"/>
  <c r="CH81" i="2" s="1"/>
  <c r="CI73" i="2"/>
  <c r="CI74" i="2" s="1"/>
  <c r="CI81" i="2" s="1"/>
  <c r="CK73" i="2"/>
  <c r="CK74" i="2" s="1"/>
  <c r="CK81" i="2" s="1"/>
  <c r="CL73" i="2"/>
  <c r="CL74" i="2" s="1"/>
  <c r="CL81" i="2" s="1"/>
  <c r="CM73" i="2"/>
  <c r="CM74" i="2" s="1"/>
  <c r="CM81" i="2" s="1"/>
  <c r="CO73" i="2"/>
  <c r="CO74" i="2" s="1"/>
  <c r="CO81" i="2" s="1"/>
  <c r="CP73" i="2"/>
  <c r="CP74" i="2" s="1"/>
  <c r="CP81" i="2" s="1"/>
  <c r="CQ73" i="2"/>
  <c r="CQ74" i="2" s="1"/>
  <c r="CQ81" i="2" s="1"/>
  <c r="CS73" i="2"/>
  <c r="CS74" i="2" s="1"/>
  <c r="CS81" i="2" s="1"/>
  <c r="CT73" i="2"/>
  <c r="CT74" i="2" s="1"/>
  <c r="CT81" i="2" s="1"/>
  <c r="CW73" i="2"/>
  <c r="CW74" i="2" s="1"/>
  <c r="CW81" i="2" s="1"/>
  <c r="CX73" i="2"/>
  <c r="CX74" i="2" s="1"/>
  <c r="CX81" i="2" s="1"/>
  <c r="CY73" i="2"/>
  <c r="CY74" i="2" s="1"/>
  <c r="CY81" i="2" s="1"/>
  <c r="DA73" i="2"/>
  <c r="DA74" i="2" s="1"/>
  <c r="DA81" i="2" s="1"/>
  <c r="DB73" i="2"/>
  <c r="DB74" i="2" s="1"/>
  <c r="DB81" i="2" s="1"/>
  <c r="DC73" i="2"/>
  <c r="DC74" i="2" s="1"/>
  <c r="DC81" i="2" s="1"/>
  <c r="DE73" i="2"/>
  <c r="DE74" i="2" s="1"/>
  <c r="DE81" i="2" s="1"/>
  <c r="DF73" i="2"/>
  <c r="DF74" i="2" s="1"/>
  <c r="DF81" i="2" s="1"/>
  <c r="DG73" i="2"/>
  <c r="DG74" i="2" s="1"/>
  <c r="DG81" i="2" s="1"/>
  <c r="DI73" i="2"/>
  <c r="DI74" i="2" s="1"/>
  <c r="DI81" i="2" s="1"/>
  <c r="DJ73" i="2"/>
  <c r="DJ74" i="2" s="1"/>
  <c r="DJ81" i="2" s="1"/>
  <c r="DM73" i="2"/>
  <c r="DM74" i="2" s="1"/>
  <c r="DM81" i="2" s="1"/>
  <c r="DN73" i="2"/>
  <c r="DN74" i="2" s="1"/>
  <c r="DN81" i="2" s="1"/>
  <c r="DO73" i="2"/>
  <c r="DO74" i="2" s="1"/>
  <c r="DO81" i="2" s="1"/>
  <c r="DQ73" i="2"/>
  <c r="DQ74" i="2" s="1"/>
  <c r="DQ81" i="2" s="1"/>
  <c r="DR73" i="2"/>
  <c r="DR74" i="2" s="1"/>
  <c r="DR81" i="2" s="1"/>
  <c r="DS73" i="2"/>
  <c r="DS74" i="2" s="1"/>
  <c r="DS81" i="2" s="1"/>
  <c r="DU73" i="2"/>
  <c r="DU74" i="2" s="1"/>
  <c r="DU81" i="2" s="1"/>
  <c r="DV73" i="2"/>
  <c r="DV74" i="2" s="1"/>
  <c r="DV81" i="2" s="1"/>
  <c r="DW73" i="2"/>
  <c r="DW74" i="2" s="1"/>
  <c r="DW81" i="2" s="1"/>
  <c r="DY73" i="2"/>
  <c r="DY74" i="2" s="1"/>
  <c r="DY81" i="2" s="1"/>
  <c r="DZ73" i="2"/>
  <c r="DZ74" i="2" s="1"/>
  <c r="DZ81" i="2" s="1"/>
  <c r="EC73" i="2"/>
  <c r="EC74" i="2" s="1"/>
  <c r="EC81" i="2" s="1"/>
  <c r="ED73" i="2"/>
  <c r="ED74" i="2" s="1"/>
  <c r="ED81" i="2" s="1"/>
  <c r="EE73" i="2"/>
  <c r="EE74" i="2" s="1"/>
  <c r="EE81" i="2" s="1"/>
  <c r="EG73" i="2"/>
  <c r="EG74" i="2" s="1"/>
  <c r="EG81" i="2" s="1"/>
  <c r="EH73" i="2"/>
  <c r="EH74" i="2" s="1"/>
  <c r="EH81" i="2" s="1"/>
  <c r="EI73" i="2"/>
  <c r="EI74" i="2" s="1"/>
  <c r="EI81" i="2" s="1"/>
  <c r="EK73" i="2"/>
  <c r="EK74" i="2" s="1"/>
  <c r="EK81" i="2" s="1"/>
  <c r="EL73" i="2"/>
  <c r="EL74" i="2" s="1"/>
  <c r="EL81" i="2" s="1"/>
  <c r="EM73" i="2"/>
  <c r="EM74" i="2" s="1"/>
  <c r="EM81" i="2" s="1"/>
  <c r="EO73" i="2"/>
  <c r="EO74" i="2" s="1"/>
  <c r="EO81" i="2" s="1"/>
  <c r="EP73" i="2"/>
  <c r="EP74" i="2" s="1"/>
  <c r="EP81" i="2" s="1"/>
  <c r="ES73" i="2"/>
  <c r="ES74" i="2" s="1"/>
  <c r="ES81" i="2" s="1"/>
  <c r="ET73" i="2"/>
  <c r="ET74" i="2" s="1"/>
  <c r="ET81" i="2" s="1"/>
  <c r="EU73" i="2"/>
  <c r="EU74" i="2" s="1"/>
  <c r="EU81" i="2" s="1"/>
  <c r="EW73" i="2"/>
  <c r="EW74" i="2" s="1"/>
  <c r="EW81" i="2" s="1"/>
  <c r="EX73" i="2"/>
  <c r="EX74" i="2" s="1"/>
  <c r="EX81" i="2" s="1"/>
  <c r="EY73" i="2"/>
  <c r="EY74" i="2" s="1"/>
  <c r="EY81" i="2" s="1"/>
  <c r="FA73" i="2"/>
  <c r="FA74" i="2" s="1"/>
  <c r="FA81" i="2" s="1"/>
  <c r="FB73" i="2"/>
  <c r="FB74" i="2" s="1"/>
  <c r="FB81" i="2" s="1"/>
  <c r="FC73" i="2"/>
  <c r="FC74" i="2" s="1"/>
  <c r="FC81" i="2" s="1"/>
  <c r="FE73" i="2"/>
  <c r="FE74" i="2" s="1"/>
  <c r="FE81" i="2" s="1"/>
  <c r="FF73" i="2"/>
  <c r="FF74" i="2" s="1"/>
  <c r="FF81" i="2" s="1"/>
  <c r="FI73" i="2"/>
  <c r="FI74" i="2" s="1"/>
  <c r="FI81" i="2" s="1"/>
  <c r="FJ73" i="2"/>
  <c r="FJ74" i="2" s="1"/>
  <c r="FJ81" i="2" s="1"/>
  <c r="FK73" i="2"/>
  <c r="FK74" i="2" s="1"/>
  <c r="FK81" i="2" s="1"/>
  <c r="FM73" i="2"/>
  <c r="FM74" i="2" s="1"/>
  <c r="FM81" i="2" s="1"/>
  <c r="FN73" i="2"/>
  <c r="FN74" i="2" s="1"/>
  <c r="FN81" i="2" s="1"/>
  <c r="FO73" i="2"/>
  <c r="FO74" i="2" s="1"/>
  <c r="FO81" i="2" s="1"/>
  <c r="FQ73" i="2"/>
  <c r="FQ74" i="2" s="1"/>
  <c r="FQ81" i="2" s="1"/>
  <c r="FR73" i="2"/>
  <c r="FR74" i="2" s="1"/>
  <c r="FR81" i="2" s="1"/>
  <c r="FS73" i="2"/>
  <c r="FS74" i="2" s="1"/>
  <c r="FS81" i="2" s="1"/>
  <c r="FU73" i="2"/>
  <c r="FU74" i="2" s="1"/>
  <c r="FU81" i="2" s="1"/>
  <c r="FV73" i="2"/>
  <c r="FV74" i="2" s="1"/>
  <c r="FV81" i="2" s="1"/>
  <c r="FY73" i="2"/>
  <c r="FY74" i="2" s="1"/>
  <c r="FY81" i="2" s="1"/>
  <c r="FZ73" i="2"/>
  <c r="FZ74" i="2" s="1"/>
  <c r="FZ81" i="2" s="1"/>
  <c r="GA73" i="2"/>
  <c r="GA74" i="2" s="1"/>
  <c r="GA81" i="2" s="1"/>
  <c r="GC73" i="2"/>
  <c r="GC74" i="2" s="1"/>
  <c r="GC81" i="2" s="1"/>
  <c r="GE73" i="2"/>
  <c r="GE74" i="2" s="1"/>
  <c r="GE81" i="2" s="1"/>
  <c r="GG73" i="2"/>
  <c r="GG74" i="2" s="1"/>
  <c r="GG81" i="2" s="1"/>
  <c r="GH73" i="2"/>
  <c r="GH74" i="2" s="1"/>
  <c r="GH81" i="2" s="1"/>
  <c r="GI73" i="2"/>
  <c r="GI74" i="2" s="1"/>
  <c r="GI81" i="2" s="1"/>
  <c r="GK73" i="2"/>
  <c r="GK74" i="2" s="1"/>
  <c r="GK81" i="2" s="1"/>
  <c r="GL73" i="2"/>
  <c r="GL74" i="2" s="1"/>
  <c r="GL81" i="2" s="1"/>
  <c r="GO73" i="2"/>
  <c r="GO74" i="2" s="1"/>
  <c r="GO81" i="2" s="1"/>
  <c r="GP73" i="2"/>
  <c r="GP74" i="2" s="1"/>
  <c r="GP81" i="2" s="1"/>
  <c r="GQ73" i="2"/>
  <c r="GQ74" i="2" s="1"/>
  <c r="GQ81" i="2" s="1"/>
  <c r="GS73" i="2"/>
  <c r="GS74" i="2" s="1"/>
  <c r="GS81" i="2" s="1"/>
  <c r="GT73" i="2"/>
  <c r="GT74" i="2" s="1"/>
  <c r="GT81" i="2" s="1"/>
  <c r="GU73" i="2"/>
  <c r="GU74" i="2" s="1"/>
  <c r="GU81" i="2" s="1"/>
  <c r="GW73" i="2"/>
  <c r="GW74" i="2" s="1"/>
  <c r="GW81" i="2" s="1"/>
  <c r="GX73" i="2"/>
  <c r="GX74" i="2" s="1"/>
  <c r="GX81" i="2" s="1"/>
  <c r="GY73" i="2"/>
  <c r="GY74" i="2" s="1"/>
  <c r="GY81" i="2" s="1"/>
  <c r="HA73" i="2"/>
  <c r="HA74" i="2" s="1"/>
  <c r="HA81" i="2" s="1"/>
  <c r="HB73" i="2"/>
  <c r="HB74" i="2" s="1"/>
  <c r="HB81" i="2" s="1"/>
  <c r="HE73" i="2"/>
  <c r="HE74" i="2" s="1"/>
  <c r="HE81" i="2" s="1"/>
  <c r="HF73" i="2"/>
  <c r="HF74" i="2" s="1"/>
  <c r="HF81" i="2" s="1"/>
  <c r="HG73" i="2"/>
  <c r="HG74" i="2" s="1"/>
  <c r="HG81" i="2" s="1"/>
  <c r="HI73" i="2"/>
  <c r="HI74" i="2" s="1"/>
  <c r="HI81" i="2" s="1"/>
  <c r="HJ73" i="2"/>
  <c r="HJ74" i="2" s="1"/>
  <c r="HJ81" i="2" s="1"/>
  <c r="HK73" i="2"/>
  <c r="HK74" i="2" s="1"/>
  <c r="HK81" i="2" s="1"/>
  <c r="HM73" i="2"/>
  <c r="HM74" i="2" s="1"/>
  <c r="HM81" i="2" s="1"/>
  <c r="HN73" i="2"/>
  <c r="HN74" i="2" s="1"/>
  <c r="HN81" i="2" s="1"/>
  <c r="HO73" i="2"/>
  <c r="HO74" i="2" s="1"/>
  <c r="HO81" i="2" s="1"/>
  <c r="HQ73" i="2"/>
  <c r="HQ74" i="2" s="1"/>
  <c r="HQ81" i="2" s="1"/>
  <c r="HR73" i="2"/>
  <c r="HR74" i="2" s="1"/>
  <c r="HR81" i="2" s="1"/>
  <c r="HU73" i="2"/>
  <c r="HU74" i="2" s="1"/>
  <c r="HU81" i="2" s="1"/>
  <c r="HV73" i="2"/>
  <c r="HV74" i="2" s="1"/>
  <c r="HV81" i="2" s="1"/>
  <c r="HW73" i="2"/>
  <c r="HW74" i="2" s="1"/>
  <c r="HW81" i="2" s="1"/>
  <c r="HY73" i="2"/>
  <c r="HY74" i="2" s="1"/>
  <c r="HY81" i="2" s="1"/>
  <c r="HZ73" i="2"/>
  <c r="HZ74" i="2" s="1"/>
  <c r="HZ81" i="2" s="1"/>
  <c r="IA73" i="2"/>
  <c r="IA74" i="2" s="1"/>
  <c r="IA81" i="2" s="1"/>
  <c r="IC73" i="2"/>
  <c r="IC74" i="2" s="1"/>
  <c r="IC81" i="2" s="1"/>
  <c r="ID73" i="2"/>
  <c r="ID74" i="2" s="1"/>
  <c r="ID81" i="2" s="1"/>
  <c r="IE73" i="2"/>
  <c r="IE74" i="2" s="1"/>
  <c r="IE81" i="2" s="1"/>
  <c r="IG73" i="2"/>
  <c r="IG74" i="2" s="1"/>
  <c r="IG81" i="2" s="1"/>
  <c r="IH73" i="2"/>
  <c r="IH74" i="2" s="1"/>
  <c r="IH81" i="2" s="1"/>
  <c r="IK73" i="2"/>
  <c r="IK74" i="2" s="1"/>
  <c r="IK81" i="2" s="1"/>
  <c r="IL73" i="2"/>
  <c r="IL74" i="2" s="1"/>
  <c r="IL81" i="2" s="1"/>
  <c r="IM73" i="2"/>
  <c r="IM74" i="2" s="1"/>
  <c r="IM81" i="2" s="1"/>
  <c r="IO73" i="2"/>
  <c r="IO74" i="2" s="1"/>
  <c r="IO81" i="2" s="1"/>
  <c r="IP73" i="2"/>
  <c r="IP74" i="2" s="1"/>
  <c r="IP81" i="2" s="1"/>
  <c r="IQ73" i="2"/>
  <c r="IQ74" i="2" s="1"/>
  <c r="IQ81" i="2" s="1"/>
  <c r="IS73" i="2"/>
  <c r="IS74" i="2" s="1"/>
  <c r="IS81" i="2" s="1"/>
  <c r="IT73" i="2"/>
  <c r="IT74" i="2" s="1"/>
  <c r="IT81" i="2" s="1"/>
  <c r="IU73" i="2"/>
  <c r="IU74" i="2" s="1"/>
  <c r="IU81" i="2" s="1"/>
  <c r="IW73" i="2"/>
  <c r="IW74" i="2" s="1"/>
  <c r="IW81" i="2" s="1"/>
  <c r="IX73" i="2"/>
  <c r="IX74" i="2" s="1"/>
  <c r="IX81" i="2" s="1"/>
  <c r="JA73" i="2"/>
  <c r="JA74" i="2" s="1"/>
  <c r="JA81" i="2" s="1"/>
  <c r="JB73" i="2"/>
  <c r="JB74" i="2" s="1"/>
  <c r="JB81" i="2" s="1"/>
  <c r="JC73" i="2"/>
  <c r="JC74" i="2" s="1"/>
  <c r="JC81" i="2" s="1"/>
  <c r="JE73" i="2"/>
  <c r="JE74" i="2" s="1"/>
  <c r="JE81" i="2" s="1"/>
  <c r="B73" i="2"/>
  <c r="B74" i="2" s="1"/>
  <c r="B81" i="2" s="1"/>
  <c r="V196" i="2"/>
  <c r="U196" i="2"/>
  <c r="T196" i="2"/>
  <c r="S196" i="2"/>
  <c r="R196" i="2"/>
  <c r="Q196" i="2"/>
  <c r="P196" i="2"/>
  <c r="O196" i="2"/>
  <c r="N196" i="2"/>
  <c r="M196" i="2"/>
  <c r="L196" i="2"/>
  <c r="K196" i="2"/>
  <c r="J196" i="2"/>
  <c r="I196" i="2"/>
  <c r="H196" i="2"/>
  <c r="G196" i="2"/>
  <c r="F196" i="2"/>
  <c r="E196" i="2"/>
  <c r="D196" i="2"/>
  <c r="C196" i="2"/>
  <c r="B196" i="2"/>
  <c r="JE178" i="2"/>
  <c r="JD178" i="2"/>
  <c r="JC178" i="2"/>
  <c r="JB178" i="2"/>
  <c r="JA178" i="2"/>
  <c r="IZ178" i="2"/>
  <c r="IY178" i="2"/>
  <c r="IX178" i="2"/>
  <c r="IW178" i="2"/>
  <c r="IV178" i="2"/>
  <c r="IU178" i="2"/>
  <c r="IT178" i="2"/>
  <c r="IS178" i="2"/>
  <c r="IR178" i="2"/>
  <c r="IQ178" i="2"/>
  <c r="IP178" i="2"/>
  <c r="IO178" i="2"/>
  <c r="IN178" i="2"/>
  <c r="IM178" i="2"/>
  <c r="IL178" i="2"/>
  <c r="IK178" i="2"/>
  <c r="IJ178" i="2"/>
  <c r="II178" i="2"/>
  <c r="IH178" i="2"/>
  <c r="IG178" i="2"/>
  <c r="IF178" i="2"/>
  <c r="IE178" i="2"/>
  <c r="ID178" i="2"/>
  <c r="IC178" i="2"/>
  <c r="IB178" i="2"/>
  <c r="IA178" i="2"/>
  <c r="HZ178" i="2"/>
  <c r="HY178" i="2"/>
  <c r="HX178" i="2"/>
  <c r="HW178" i="2"/>
  <c r="HV178" i="2"/>
  <c r="HU178" i="2"/>
  <c r="HT178" i="2"/>
  <c r="HS178" i="2"/>
  <c r="HR178" i="2"/>
  <c r="HQ178" i="2"/>
  <c r="HP178" i="2"/>
  <c r="HO178" i="2"/>
  <c r="HN178" i="2"/>
  <c r="HM178" i="2"/>
  <c r="HL178" i="2"/>
  <c r="HK178" i="2"/>
  <c r="HJ178" i="2"/>
  <c r="HI178" i="2"/>
  <c r="HH178" i="2"/>
  <c r="HG178" i="2"/>
  <c r="HF178" i="2"/>
  <c r="HE178" i="2"/>
  <c r="HD178" i="2"/>
  <c r="HC178" i="2"/>
  <c r="HB178" i="2"/>
  <c r="HA178" i="2"/>
  <c r="GZ178" i="2"/>
  <c r="GY178" i="2"/>
  <c r="GX178" i="2"/>
  <c r="GW178" i="2"/>
  <c r="GV178" i="2"/>
  <c r="GU178" i="2"/>
  <c r="GT178" i="2"/>
  <c r="GS178" i="2"/>
  <c r="GR178" i="2"/>
  <c r="GQ178" i="2"/>
  <c r="GP178" i="2"/>
  <c r="GO178" i="2"/>
  <c r="GN178" i="2"/>
  <c r="GM178" i="2"/>
  <c r="GL178" i="2"/>
  <c r="GK178" i="2"/>
  <c r="GJ178" i="2"/>
  <c r="GI178" i="2"/>
  <c r="GH178" i="2"/>
  <c r="GG178" i="2"/>
  <c r="GF178" i="2"/>
  <c r="GE178" i="2"/>
  <c r="GD178" i="2"/>
  <c r="GC178" i="2"/>
  <c r="GB178" i="2"/>
  <c r="GA178" i="2"/>
  <c r="FZ178" i="2"/>
  <c r="FY178" i="2"/>
  <c r="FX178" i="2"/>
  <c r="FW178" i="2"/>
  <c r="FV178" i="2"/>
  <c r="FU178" i="2"/>
  <c r="FT178" i="2"/>
  <c r="FS178" i="2"/>
  <c r="FR178" i="2"/>
  <c r="FQ178" i="2"/>
  <c r="FP178" i="2"/>
  <c r="FO178" i="2"/>
  <c r="FN178" i="2"/>
  <c r="FM178" i="2"/>
  <c r="FL178" i="2"/>
  <c r="FK178" i="2"/>
  <c r="FJ178" i="2"/>
  <c r="FI178" i="2"/>
  <c r="FH178" i="2"/>
  <c r="FG178" i="2"/>
  <c r="FF178" i="2"/>
  <c r="FE178" i="2"/>
  <c r="FD178" i="2"/>
  <c r="FC178" i="2"/>
  <c r="FB178" i="2"/>
  <c r="FA178" i="2"/>
  <c r="EZ178" i="2"/>
  <c r="EY178" i="2"/>
  <c r="EX178" i="2"/>
  <c r="EW178" i="2"/>
  <c r="EV178" i="2"/>
  <c r="EU178" i="2"/>
  <c r="ET178" i="2"/>
  <c r="ES178" i="2"/>
  <c r="ER178" i="2"/>
  <c r="EQ178" i="2"/>
  <c r="EP178" i="2"/>
  <c r="EO178" i="2"/>
  <c r="EN178" i="2"/>
  <c r="EM178" i="2"/>
  <c r="EL178" i="2"/>
  <c r="EK178" i="2"/>
  <c r="EJ178" i="2"/>
  <c r="EI178" i="2"/>
  <c r="EH178" i="2"/>
  <c r="EG178" i="2"/>
  <c r="EF178" i="2"/>
  <c r="EE178" i="2"/>
  <c r="ED178" i="2"/>
  <c r="EC178" i="2"/>
  <c r="EB178" i="2"/>
  <c r="EA178" i="2"/>
  <c r="DZ178" i="2"/>
  <c r="DY178" i="2"/>
  <c r="DX178" i="2"/>
  <c r="DW178" i="2"/>
  <c r="DV178" i="2"/>
  <c r="DU178" i="2"/>
  <c r="DT178" i="2"/>
  <c r="DS178" i="2"/>
  <c r="DR178" i="2"/>
  <c r="DQ178" i="2"/>
  <c r="DP178" i="2"/>
  <c r="DO178" i="2"/>
  <c r="DN178" i="2"/>
  <c r="DM178" i="2"/>
  <c r="DL178" i="2"/>
  <c r="DK178" i="2"/>
  <c r="DJ178" i="2"/>
  <c r="DI178" i="2"/>
  <c r="DH178" i="2"/>
  <c r="DG178" i="2"/>
  <c r="DF178" i="2"/>
  <c r="DE178" i="2"/>
  <c r="DD178" i="2"/>
  <c r="DC178" i="2"/>
  <c r="DB178" i="2"/>
  <c r="DA178" i="2"/>
  <c r="CZ178" i="2"/>
  <c r="CY178" i="2"/>
  <c r="CX178" i="2"/>
  <c r="CW178" i="2"/>
  <c r="CV178" i="2"/>
  <c r="CU178" i="2"/>
  <c r="CT178" i="2"/>
  <c r="CS178" i="2"/>
  <c r="CR178" i="2"/>
  <c r="CQ178" i="2"/>
  <c r="CP178" i="2"/>
  <c r="CO178" i="2"/>
  <c r="CN178" i="2"/>
  <c r="CM178" i="2"/>
  <c r="CL178" i="2"/>
  <c r="CK178" i="2"/>
  <c r="CJ178" i="2"/>
  <c r="CI178" i="2"/>
  <c r="CH178" i="2"/>
  <c r="CG178" i="2"/>
  <c r="CF178" i="2"/>
  <c r="CE178" i="2"/>
  <c r="CD178" i="2"/>
  <c r="CC178" i="2"/>
  <c r="CB178" i="2"/>
  <c r="CA178" i="2"/>
  <c r="BZ178" i="2"/>
  <c r="BY178" i="2"/>
  <c r="BX178" i="2"/>
  <c r="BW178" i="2"/>
  <c r="BV178" i="2"/>
  <c r="BU178" i="2"/>
  <c r="BT178" i="2"/>
  <c r="BS178" i="2"/>
  <c r="BR178" i="2"/>
  <c r="BQ178" i="2"/>
  <c r="BP178" i="2"/>
  <c r="BO178" i="2"/>
  <c r="BN178" i="2"/>
  <c r="BM178" i="2"/>
  <c r="BL178" i="2"/>
  <c r="BK178" i="2"/>
  <c r="BJ178" i="2"/>
  <c r="BI178" i="2"/>
  <c r="BH178" i="2"/>
  <c r="BG178" i="2"/>
  <c r="BF178" i="2"/>
  <c r="BE178" i="2"/>
  <c r="BD178" i="2"/>
  <c r="BC178" i="2"/>
  <c r="BB178" i="2"/>
  <c r="BA178" i="2"/>
  <c r="AZ178" i="2"/>
  <c r="AY178" i="2"/>
  <c r="AX178" i="2"/>
  <c r="AW178" i="2"/>
  <c r="AV178" i="2"/>
  <c r="AU178" i="2"/>
  <c r="AT178" i="2"/>
  <c r="AS178" i="2"/>
  <c r="AR178" i="2"/>
  <c r="AQ178" i="2"/>
  <c r="AP178" i="2"/>
  <c r="AO178" i="2"/>
  <c r="AN178" i="2"/>
  <c r="AM178" i="2"/>
  <c r="AL178" i="2"/>
  <c r="AK178" i="2"/>
  <c r="AJ178" i="2"/>
  <c r="AI178" i="2"/>
  <c r="AH178" i="2"/>
  <c r="AG178" i="2"/>
  <c r="AF178" i="2"/>
  <c r="AE178" i="2"/>
  <c r="AD178" i="2"/>
  <c r="AC178" i="2"/>
  <c r="AB178" i="2"/>
  <c r="AA178" i="2"/>
  <c r="Z178" i="2"/>
  <c r="Y178" i="2"/>
  <c r="X178" i="2"/>
  <c r="W178" i="2"/>
  <c r="V178" i="2"/>
  <c r="U178" i="2"/>
  <c r="T178" i="2"/>
  <c r="S178" i="2"/>
  <c r="R178" i="2"/>
  <c r="Q178" i="2"/>
  <c r="P178" i="2"/>
  <c r="O178" i="2"/>
  <c r="N178" i="2"/>
  <c r="M178" i="2"/>
  <c r="L178" i="2"/>
  <c r="K178" i="2"/>
  <c r="J178" i="2"/>
  <c r="I178" i="2"/>
  <c r="H178" i="2"/>
  <c r="G178" i="2"/>
  <c r="F178" i="2"/>
  <c r="E178" i="2"/>
  <c r="D178" i="2"/>
  <c r="C178" i="2"/>
  <c r="B178" i="2"/>
  <c r="JE108" i="2"/>
  <c r="JD108" i="2"/>
  <c r="JC108" i="2"/>
  <c r="JB108" i="2"/>
  <c r="JA108" i="2"/>
  <c r="IZ108" i="2"/>
  <c r="IY108" i="2"/>
  <c r="IX108" i="2"/>
  <c r="IW108" i="2"/>
  <c r="IV108" i="2"/>
  <c r="IU108" i="2"/>
  <c r="IT108" i="2"/>
  <c r="IS108" i="2"/>
  <c r="IR108" i="2"/>
  <c r="IQ108" i="2"/>
  <c r="IP108" i="2"/>
  <c r="IO108" i="2"/>
  <c r="IN108" i="2"/>
  <c r="IM108" i="2"/>
  <c r="IL108" i="2"/>
  <c r="IK108" i="2"/>
  <c r="IJ108" i="2"/>
  <c r="II108" i="2"/>
  <c r="IH108" i="2"/>
  <c r="IG108" i="2"/>
  <c r="IF108" i="2"/>
  <c r="IE108" i="2"/>
  <c r="ID108" i="2"/>
  <c r="IC108" i="2"/>
  <c r="IB108" i="2"/>
  <c r="IA108" i="2"/>
  <c r="HZ108" i="2"/>
  <c r="HY108" i="2"/>
  <c r="HX108" i="2"/>
  <c r="HW108" i="2"/>
  <c r="HV108" i="2"/>
  <c r="HU108" i="2"/>
  <c r="HT108" i="2"/>
  <c r="HS108" i="2"/>
  <c r="HR108" i="2"/>
  <c r="HQ108" i="2"/>
  <c r="HP108" i="2"/>
  <c r="HO108" i="2"/>
  <c r="HN108" i="2"/>
  <c r="HM108" i="2"/>
  <c r="HL108" i="2"/>
  <c r="HK108" i="2"/>
  <c r="HJ108" i="2"/>
  <c r="HI108" i="2"/>
  <c r="HH108" i="2"/>
  <c r="HG108" i="2"/>
  <c r="HF108" i="2"/>
  <c r="HE108" i="2"/>
  <c r="HD108" i="2"/>
  <c r="HC108" i="2"/>
  <c r="HB108" i="2"/>
  <c r="HA108" i="2"/>
  <c r="GZ108" i="2"/>
  <c r="GY108" i="2"/>
  <c r="GX108" i="2"/>
  <c r="GW108" i="2"/>
  <c r="GV108" i="2"/>
  <c r="GU108" i="2"/>
  <c r="GT108" i="2"/>
  <c r="GS108" i="2"/>
  <c r="GR108" i="2"/>
  <c r="GQ108" i="2"/>
  <c r="GP108" i="2"/>
  <c r="GO108" i="2"/>
  <c r="GN108" i="2"/>
  <c r="GM108" i="2"/>
  <c r="GL108" i="2"/>
  <c r="GK108" i="2"/>
  <c r="GJ108" i="2"/>
  <c r="GI108" i="2"/>
  <c r="GH108" i="2"/>
  <c r="GG108" i="2"/>
  <c r="GF108" i="2"/>
  <c r="GE108" i="2"/>
  <c r="GD108" i="2"/>
  <c r="GC108" i="2"/>
  <c r="GB108" i="2"/>
  <c r="GA108" i="2"/>
  <c r="FZ108" i="2"/>
  <c r="FY108" i="2"/>
  <c r="FX108" i="2"/>
  <c r="FW108" i="2"/>
  <c r="FV108" i="2"/>
  <c r="FU108" i="2"/>
  <c r="FT108" i="2"/>
  <c r="FS108" i="2"/>
  <c r="FR108" i="2"/>
  <c r="FQ108" i="2"/>
  <c r="FP108" i="2"/>
  <c r="FO108" i="2"/>
  <c r="FN108" i="2"/>
  <c r="FM108" i="2"/>
  <c r="FL108" i="2"/>
  <c r="FK108" i="2"/>
  <c r="FJ108" i="2"/>
  <c r="FI108" i="2"/>
  <c r="FH108" i="2"/>
  <c r="FG108" i="2"/>
  <c r="FF108" i="2"/>
  <c r="FE108" i="2"/>
  <c r="FD108" i="2"/>
  <c r="FC108" i="2"/>
  <c r="FB108" i="2"/>
  <c r="FA108" i="2"/>
  <c r="EZ108" i="2"/>
  <c r="EY108" i="2"/>
  <c r="EX108" i="2"/>
  <c r="EW108" i="2"/>
  <c r="EV108" i="2"/>
  <c r="EU108" i="2"/>
  <c r="ET108" i="2"/>
  <c r="ES108" i="2"/>
  <c r="ER108" i="2"/>
  <c r="EQ108" i="2"/>
  <c r="EP108" i="2"/>
  <c r="EO108" i="2"/>
  <c r="EN108" i="2"/>
  <c r="EM108" i="2"/>
  <c r="EL108" i="2"/>
  <c r="EK108" i="2"/>
  <c r="EJ108" i="2"/>
  <c r="EI108" i="2"/>
  <c r="EH108" i="2"/>
  <c r="EG108" i="2"/>
  <c r="EF108" i="2"/>
  <c r="EE108" i="2"/>
  <c r="ED108" i="2"/>
  <c r="EC108" i="2"/>
  <c r="EB108" i="2"/>
  <c r="EA108" i="2"/>
  <c r="DZ108" i="2"/>
  <c r="DY108" i="2"/>
  <c r="DX108" i="2"/>
  <c r="DW108" i="2"/>
  <c r="DV108" i="2"/>
  <c r="DU108" i="2"/>
  <c r="DT108" i="2"/>
  <c r="DS108" i="2"/>
  <c r="DR108" i="2"/>
  <c r="DQ108" i="2"/>
  <c r="DP108" i="2"/>
  <c r="DO108" i="2"/>
  <c r="DN108" i="2"/>
  <c r="DM108" i="2"/>
  <c r="DL108" i="2"/>
  <c r="DK108" i="2"/>
  <c r="DJ108" i="2"/>
  <c r="DI108" i="2"/>
  <c r="DH108" i="2"/>
  <c r="DG108" i="2"/>
  <c r="DF108" i="2"/>
  <c r="DE108" i="2"/>
  <c r="DD108" i="2"/>
  <c r="DC108" i="2"/>
  <c r="DB108" i="2"/>
  <c r="DA108" i="2"/>
  <c r="CZ108" i="2"/>
  <c r="CY108" i="2"/>
  <c r="CX108" i="2"/>
  <c r="CW108" i="2"/>
  <c r="CV108" i="2"/>
  <c r="CU108" i="2"/>
  <c r="CT108" i="2"/>
  <c r="CS108" i="2"/>
  <c r="CR108" i="2"/>
  <c r="CQ108" i="2"/>
  <c r="CP108" i="2"/>
  <c r="CO108" i="2"/>
  <c r="CN108" i="2"/>
  <c r="CM108" i="2"/>
  <c r="CL108" i="2"/>
  <c r="CK108" i="2"/>
  <c r="CJ108" i="2"/>
  <c r="CI108" i="2"/>
  <c r="CH108" i="2"/>
  <c r="CG108" i="2"/>
  <c r="CF108" i="2"/>
  <c r="CE108" i="2"/>
  <c r="CD108" i="2"/>
  <c r="CC108" i="2"/>
  <c r="CB108" i="2"/>
  <c r="CA108" i="2"/>
  <c r="BZ108" i="2"/>
  <c r="BY108" i="2"/>
  <c r="BX108" i="2"/>
  <c r="BW108" i="2"/>
  <c r="BV108" i="2"/>
  <c r="BU108" i="2"/>
  <c r="BT108" i="2"/>
  <c r="BS108" i="2"/>
  <c r="BR108" i="2"/>
  <c r="BQ108" i="2"/>
  <c r="BP108" i="2"/>
  <c r="BO108" i="2"/>
  <c r="BN108" i="2"/>
  <c r="BM108" i="2"/>
  <c r="BL108" i="2"/>
  <c r="BK108" i="2"/>
  <c r="BJ108" i="2"/>
  <c r="BI108" i="2"/>
  <c r="BH108" i="2"/>
  <c r="BG108" i="2"/>
  <c r="BF108" i="2"/>
  <c r="BE108" i="2"/>
  <c r="BD108" i="2"/>
  <c r="BC108" i="2"/>
  <c r="BB108" i="2"/>
  <c r="BA108" i="2"/>
  <c r="AZ108" i="2"/>
  <c r="AY108" i="2"/>
  <c r="AX108" i="2"/>
  <c r="AW108" i="2"/>
  <c r="AV108" i="2"/>
  <c r="AU108" i="2"/>
  <c r="AT108" i="2"/>
  <c r="AS108" i="2"/>
  <c r="AR108" i="2"/>
  <c r="AQ108" i="2"/>
  <c r="AP108"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C108" i="2"/>
  <c r="B108" i="2"/>
  <c r="JD103" i="2"/>
  <c r="JD104" i="2" s="1"/>
  <c r="JD111" i="2" s="1"/>
  <c r="JC103" i="2"/>
  <c r="JC104" i="2" s="1"/>
  <c r="JC111" i="2" s="1"/>
  <c r="IZ103" i="2"/>
  <c r="IZ104" i="2" s="1"/>
  <c r="IZ111" i="2" s="1"/>
  <c r="IY103" i="2"/>
  <c r="IY104" i="2" s="1"/>
  <c r="IY111" i="2" s="1"/>
  <c r="IW103" i="2"/>
  <c r="IW104" i="2" s="1"/>
  <c r="IW111" i="2" s="1"/>
  <c r="IV103" i="2"/>
  <c r="IV104" i="2" s="1"/>
  <c r="IV111" i="2" s="1"/>
  <c r="IU103" i="2"/>
  <c r="IU104" i="2" s="1"/>
  <c r="IU111" i="2" s="1"/>
  <c r="IR103" i="2"/>
  <c r="IR104" i="2" s="1"/>
  <c r="IR111" i="2" s="1"/>
  <c r="IQ103" i="2"/>
  <c r="IQ104" i="2" s="1"/>
  <c r="IQ111" i="2" s="1"/>
  <c r="IN103" i="2"/>
  <c r="IN104" i="2" s="1"/>
  <c r="IN111" i="2" s="1"/>
  <c r="IM103" i="2"/>
  <c r="IM104" i="2" s="1"/>
  <c r="IM111" i="2" s="1"/>
  <c r="IJ103" i="2"/>
  <c r="IJ104" i="2" s="1"/>
  <c r="IJ111" i="2" s="1"/>
  <c r="II103" i="2"/>
  <c r="II104" i="2" s="1"/>
  <c r="II111" i="2" s="1"/>
  <c r="IG103" i="2"/>
  <c r="IG104" i="2" s="1"/>
  <c r="IG111" i="2" s="1"/>
  <c r="IF103" i="2"/>
  <c r="IF104" i="2" s="1"/>
  <c r="IF111" i="2" s="1"/>
  <c r="IE103" i="2"/>
  <c r="IE104" i="2" s="1"/>
  <c r="IE111" i="2" s="1"/>
  <c r="IB103" i="2"/>
  <c r="IB104" i="2" s="1"/>
  <c r="IB111" i="2" s="1"/>
  <c r="IA103" i="2"/>
  <c r="IA104" i="2" s="1"/>
  <c r="IA111" i="2" s="1"/>
  <c r="HX103" i="2"/>
  <c r="HX104" i="2" s="1"/>
  <c r="HX111" i="2" s="1"/>
  <c r="HW103" i="2"/>
  <c r="HW104" i="2" s="1"/>
  <c r="HW111" i="2" s="1"/>
  <c r="HT103" i="2"/>
  <c r="HT104" i="2" s="1"/>
  <c r="HT111" i="2" s="1"/>
  <c r="HS103" i="2"/>
  <c r="HS104" i="2" s="1"/>
  <c r="HS111" i="2" s="1"/>
  <c r="HQ103" i="2"/>
  <c r="HQ104" i="2" s="1"/>
  <c r="HQ111" i="2" s="1"/>
  <c r="HP103" i="2"/>
  <c r="HP104" i="2" s="1"/>
  <c r="HP111" i="2" s="1"/>
  <c r="HO103" i="2"/>
  <c r="HO104" i="2" s="1"/>
  <c r="HO111" i="2" s="1"/>
  <c r="HL103" i="2"/>
  <c r="HL104" i="2" s="1"/>
  <c r="HL111" i="2" s="1"/>
  <c r="HK103" i="2"/>
  <c r="HK104" i="2" s="1"/>
  <c r="HK111" i="2" s="1"/>
  <c r="HH103" i="2"/>
  <c r="HH104" i="2" s="1"/>
  <c r="HH111" i="2" s="1"/>
  <c r="HG103" i="2"/>
  <c r="HG104" i="2" s="1"/>
  <c r="HG111" i="2" s="1"/>
  <c r="HD103" i="2"/>
  <c r="HD104" i="2" s="1"/>
  <c r="HD111" i="2" s="1"/>
  <c r="HC103" i="2"/>
  <c r="HC104" i="2" s="1"/>
  <c r="HC111" i="2" s="1"/>
  <c r="HA103" i="2"/>
  <c r="HA104" i="2" s="1"/>
  <c r="HA111" i="2" s="1"/>
  <c r="GZ103" i="2"/>
  <c r="GZ104" i="2" s="1"/>
  <c r="GZ111" i="2" s="1"/>
  <c r="GY103" i="2"/>
  <c r="GY104" i="2" s="1"/>
  <c r="GY111" i="2" s="1"/>
  <c r="GV103" i="2"/>
  <c r="GV104" i="2" s="1"/>
  <c r="GV111" i="2" s="1"/>
  <c r="GU103" i="2"/>
  <c r="GU104" i="2" s="1"/>
  <c r="GU111" i="2" s="1"/>
  <c r="GR103" i="2"/>
  <c r="GR104" i="2" s="1"/>
  <c r="GR111" i="2" s="1"/>
  <c r="GQ103" i="2"/>
  <c r="GQ104" i="2" s="1"/>
  <c r="GQ111" i="2" s="1"/>
  <c r="GN103" i="2"/>
  <c r="GN104" i="2" s="1"/>
  <c r="GN111" i="2" s="1"/>
  <c r="GM103" i="2"/>
  <c r="GM104" i="2" s="1"/>
  <c r="GM111" i="2" s="1"/>
  <c r="GK103" i="2"/>
  <c r="GK104" i="2" s="1"/>
  <c r="GK111" i="2" s="1"/>
  <c r="GJ103" i="2"/>
  <c r="GJ104" i="2" s="1"/>
  <c r="GJ111" i="2" s="1"/>
  <c r="GI103" i="2"/>
  <c r="GI104" i="2" s="1"/>
  <c r="GI111" i="2" s="1"/>
  <c r="GF103" i="2"/>
  <c r="GF104" i="2" s="1"/>
  <c r="GF111" i="2" s="1"/>
  <c r="GE103" i="2"/>
  <c r="GE104" i="2" s="1"/>
  <c r="GE111" i="2" s="1"/>
  <c r="GB103" i="2"/>
  <c r="GB104" i="2" s="1"/>
  <c r="GB111" i="2" s="1"/>
  <c r="GA103" i="2"/>
  <c r="GA104" i="2" s="1"/>
  <c r="GA111" i="2" s="1"/>
  <c r="FX103" i="2"/>
  <c r="FX104" i="2" s="1"/>
  <c r="FX111" i="2" s="1"/>
  <c r="FW103" i="2"/>
  <c r="FW104" i="2" s="1"/>
  <c r="FW111" i="2" s="1"/>
  <c r="FU103" i="2"/>
  <c r="FU104" i="2" s="1"/>
  <c r="FU111" i="2" s="1"/>
  <c r="FT103" i="2"/>
  <c r="FT104" i="2" s="1"/>
  <c r="FT111" i="2" s="1"/>
  <c r="FS103" i="2"/>
  <c r="FS104" i="2" s="1"/>
  <c r="FS111" i="2" s="1"/>
  <c r="FP103" i="2"/>
  <c r="FP104" i="2" s="1"/>
  <c r="FP111" i="2" s="1"/>
  <c r="FO103" i="2"/>
  <c r="FO104" i="2" s="1"/>
  <c r="FO111" i="2" s="1"/>
  <c r="FL103" i="2"/>
  <c r="FL104" i="2" s="1"/>
  <c r="FL111" i="2" s="1"/>
  <c r="FK103" i="2"/>
  <c r="FK104" i="2" s="1"/>
  <c r="FK111" i="2" s="1"/>
  <c r="FH103" i="2"/>
  <c r="FH104" i="2" s="1"/>
  <c r="FH111" i="2" s="1"/>
  <c r="FG103" i="2"/>
  <c r="FG104" i="2" s="1"/>
  <c r="FG111" i="2" s="1"/>
  <c r="FE103" i="2"/>
  <c r="FE104" i="2" s="1"/>
  <c r="FE111" i="2" s="1"/>
  <c r="FD103" i="2"/>
  <c r="FD104" i="2" s="1"/>
  <c r="FD111" i="2" s="1"/>
  <c r="FC103" i="2"/>
  <c r="FC104" i="2" s="1"/>
  <c r="FC111" i="2" s="1"/>
  <c r="EZ103" i="2"/>
  <c r="EZ104" i="2" s="1"/>
  <c r="EZ111" i="2" s="1"/>
  <c r="EY103" i="2"/>
  <c r="EY104" i="2" s="1"/>
  <c r="EY111" i="2" s="1"/>
  <c r="EV103" i="2"/>
  <c r="EV104" i="2" s="1"/>
  <c r="EV111" i="2" s="1"/>
  <c r="EU103" i="2"/>
  <c r="EU104" i="2" s="1"/>
  <c r="EU111" i="2" s="1"/>
  <c r="ER103" i="2"/>
  <c r="ER104" i="2" s="1"/>
  <c r="ER111" i="2" s="1"/>
  <c r="EQ103" i="2"/>
  <c r="EQ104" i="2" s="1"/>
  <c r="EQ111" i="2" s="1"/>
  <c r="EO103" i="2"/>
  <c r="EO104" i="2" s="1"/>
  <c r="EO111" i="2" s="1"/>
  <c r="EN103" i="2"/>
  <c r="EN104" i="2" s="1"/>
  <c r="EN111" i="2" s="1"/>
  <c r="EM103" i="2"/>
  <c r="EM104" i="2" s="1"/>
  <c r="EM111" i="2" s="1"/>
  <c r="EJ103" i="2"/>
  <c r="EJ104" i="2" s="1"/>
  <c r="EJ111" i="2" s="1"/>
  <c r="EI103" i="2"/>
  <c r="EI104" i="2" s="1"/>
  <c r="EI111" i="2" s="1"/>
  <c r="EF103" i="2"/>
  <c r="EF104" i="2" s="1"/>
  <c r="EF111" i="2" s="1"/>
  <c r="EE103" i="2"/>
  <c r="EE104" i="2" s="1"/>
  <c r="EE111" i="2" s="1"/>
  <c r="EB103" i="2"/>
  <c r="EB104" i="2" s="1"/>
  <c r="EB111" i="2" s="1"/>
  <c r="EA103" i="2"/>
  <c r="EA104" i="2" s="1"/>
  <c r="EA111" i="2" s="1"/>
  <c r="DY103" i="2"/>
  <c r="DY104" i="2" s="1"/>
  <c r="DY111" i="2" s="1"/>
  <c r="DX103" i="2"/>
  <c r="DX104" i="2" s="1"/>
  <c r="DX111" i="2" s="1"/>
  <c r="DW103" i="2"/>
  <c r="DW104" i="2" s="1"/>
  <c r="DW111" i="2" s="1"/>
  <c r="DT103" i="2"/>
  <c r="DT104" i="2" s="1"/>
  <c r="DT111" i="2" s="1"/>
  <c r="DS103" i="2"/>
  <c r="DS104" i="2" s="1"/>
  <c r="DS111" i="2" s="1"/>
  <c r="DP103" i="2"/>
  <c r="DP104" i="2" s="1"/>
  <c r="DP111" i="2" s="1"/>
  <c r="DO103" i="2"/>
  <c r="DO104" i="2" s="1"/>
  <c r="DO111" i="2" s="1"/>
  <c r="DL103" i="2"/>
  <c r="DL104" i="2" s="1"/>
  <c r="DL111" i="2" s="1"/>
  <c r="DK103" i="2"/>
  <c r="DK104" i="2" s="1"/>
  <c r="DK111" i="2" s="1"/>
  <c r="DI103" i="2"/>
  <c r="DI104" i="2" s="1"/>
  <c r="DI111" i="2" s="1"/>
  <c r="DH103" i="2"/>
  <c r="DH104" i="2" s="1"/>
  <c r="DH111" i="2" s="1"/>
  <c r="DG103" i="2"/>
  <c r="DG104" i="2" s="1"/>
  <c r="DG111" i="2" s="1"/>
  <c r="DD103" i="2"/>
  <c r="DD104" i="2" s="1"/>
  <c r="DD111" i="2" s="1"/>
  <c r="DC103" i="2"/>
  <c r="DC104" i="2" s="1"/>
  <c r="DC111" i="2" s="1"/>
  <c r="CZ103" i="2"/>
  <c r="CZ104" i="2" s="1"/>
  <c r="CZ111" i="2" s="1"/>
  <c r="CY103" i="2"/>
  <c r="CY104" i="2" s="1"/>
  <c r="CY111" i="2" s="1"/>
  <c r="CV103" i="2"/>
  <c r="CV104" i="2" s="1"/>
  <c r="CV111" i="2" s="1"/>
  <c r="CU103" i="2"/>
  <c r="CU104" i="2" s="1"/>
  <c r="CU111" i="2" s="1"/>
  <c r="CS103" i="2"/>
  <c r="CS104" i="2" s="1"/>
  <c r="CS111" i="2" s="1"/>
  <c r="CR103" i="2"/>
  <c r="CR104" i="2" s="1"/>
  <c r="CR111" i="2" s="1"/>
  <c r="CQ103" i="2"/>
  <c r="CQ104" i="2" s="1"/>
  <c r="CQ111" i="2" s="1"/>
  <c r="CN103" i="2"/>
  <c r="CN104" i="2" s="1"/>
  <c r="CN111" i="2" s="1"/>
  <c r="CM103" i="2"/>
  <c r="CM104" i="2" s="1"/>
  <c r="CM111" i="2" s="1"/>
  <c r="CJ103" i="2"/>
  <c r="CJ104" i="2" s="1"/>
  <c r="CJ111" i="2" s="1"/>
  <c r="CI103" i="2"/>
  <c r="CI104" i="2" s="1"/>
  <c r="CI111" i="2" s="1"/>
  <c r="CF103" i="2"/>
  <c r="CF104" i="2" s="1"/>
  <c r="CF111" i="2" s="1"/>
  <c r="CE103" i="2"/>
  <c r="CE104" i="2" s="1"/>
  <c r="CE111" i="2" s="1"/>
  <c r="CC103" i="2"/>
  <c r="CC104" i="2" s="1"/>
  <c r="CC111" i="2" s="1"/>
  <c r="CB103" i="2"/>
  <c r="CB104" i="2" s="1"/>
  <c r="CB111" i="2" s="1"/>
  <c r="CA103" i="2"/>
  <c r="CA104" i="2" s="1"/>
  <c r="CA111" i="2" s="1"/>
  <c r="BX103" i="2"/>
  <c r="BX104" i="2" s="1"/>
  <c r="BX111" i="2" s="1"/>
  <c r="BW103" i="2"/>
  <c r="BW104" i="2" s="1"/>
  <c r="BW111" i="2" s="1"/>
  <c r="BT103" i="2"/>
  <c r="BT104" i="2" s="1"/>
  <c r="BT111" i="2" s="1"/>
  <c r="BS103" i="2"/>
  <c r="BS104" i="2" s="1"/>
  <c r="BS111" i="2" s="1"/>
  <c r="BP103" i="2"/>
  <c r="BP104" i="2" s="1"/>
  <c r="BP111" i="2" s="1"/>
  <c r="BO103" i="2"/>
  <c r="BO104" i="2" s="1"/>
  <c r="BO111" i="2" s="1"/>
  <c r="BM103" i="2"/>
  <c r="BM104" i="2" s="1"/>
  <c r="BM111" i="2" s="1"/>
  <c r="BL103" i="2"/>
  <c r="BL104" i="2" s="1"/>
  <c r="BL111" i="2" s="1"/>
  <c r="BK103" i="2"/>
  <c r="BK104" i="2" s="1"/>
  <c r="BK111" i="2" s="1"/>
  <c r="BH103" i="2"/>
  <c r="BH104" i="2" s="1"/>
  <c r="BH111" i="2" s="1"/>
  <c r="BG103" i="2"/>
  <c r="BG104" i="2" s="1"/>
  <c r="BG111" i="2" s="1"/>
  <c r="BD103" i="2"/>
  <c r="BD104" i="2" s="1"/>
  <c r="BD111" i="2" s="1"/>
  <c r="BC103" i="2"/>
  <c r="BC104" i="2" s="1"/>
  <c r="BC111" i="2" s="1"/>
  <c r="AZ103" i="2"/>
  <c r="AZ104" i="2" s="1"/>
  <c r="AZ111" i="2" s="1"/>
  <c r="AY103" i="2"/>
  <c r="AY104" i="2" s="1"/>
  <c r="AY111" i="2" s="1"/>
  <c r="AW103" i="2"/>
  <c r="AW104" i="2" s="1"/>
  <c r="AW111" i="2" s="1"/>
  <c r="AV103" i="2"/>
  <c r="AV104" i="2" s="1"/>
  <c r="AV111" i="2" s="1"/>
  <c r="AU103" i="2"/>
  <c r="AU104" i="2" s="1"/>
  <c r="AU111" i="2" s="1"/>
  <c r="AR103" i="2"/>
  <c r="AR104" i="2" s="1"/>
  <c r="AR111" i="2" s="1"/>
  <c r="AQ103" i="2"/>
  <c r="AQ104" i="2" s="1"/>
  <c r="AQ111" i="2" s="1"/>
  <c r="AN103" i="2"/>
  <c r="AN104" i="2" s="1"/>
  <c r="AN111" i="2" s="1"/>
  <c r="AM103" i="2"/>
  <c r="AM104" i="2" s="1"/>
  <c r="AM111" i="2" s="1"/>
  <c r="AJ103" i="2"/>
  <c r="AJ104" i="2" s="1"/>
  <c r="AJ111" i="2" s="1"/>
  <c r="AI103" i="2"/>
  <c r="AI104" i="2" s="1"/>
  <c r="AI111" i="2" s="1"/>
  <c r="AG103" i="2"/>
  <c r="AG104" i="2" s="1"/>
  <c r="AG111" i="2" s="1"/>
  <c r="AF103" i="2"/>
  <c r="AF104" i="2" s="1"/>
  <c r="AF111" i="2" s="1"/>
  <c r="AE103" i="2"/>
  <c r="AE104" i="2" s="1"/>
  <c r="AE111" i="2" s="1"/>
  <c r="AB103" i="2"/>
  <c r="AB104" i="2" s="1"/>
  <c r="AB111" i="2" s="1"/>
  <c r="AA103" i="2"/>
  <c r="AA104" i="2" s="1"/>
  <c r="AA111" i="2" s="1"/>
  <c r="X103" i="2"/>
  <c r="X104" i="2" s="1"/>
  <c r="X111" i="2" s="1"/>
  <c r="W103" i="2"/>
  <c r="W104" i="2" s="1"/>
  <c r="W111" i="2" s="1"/>
  <c r="T103" i="2"/>
  <c r="T104" i="2" s="1"/>
  <c r="T111" i="2" s="1"/>
  <c r="S103" i="2"/>
  <c r="S104" i="2" s="1"/>
  <c r="S111" i="2" s="1"/>
  <c r="Q103" i="2"/>
  <c r="Q104" i="2" s="1"/>
  <c r="Q111" i="2" s="1"/>
  <c r="P103" i="2"/>
  <c r="P104" i="2" s="1"/>
  <c r="P111" i="2" s="1"/>
  <c r="O103" i="2"/>
  <c r="O104" i="2" s="1"/>
  <c r="O111" i="2" s="1"/>
  <c r="L103" i="2"/>
  <c r="L104" i="2" s="1"/>
  <c r="L111" i="2" s="1"/>
  <c r="K103" i="2"/>
  <c r="K104" i="2" s="1"/>
  <c r="K111" i="2" s="1"/>
  <c r="H103" i="2"/>
  <c r="H104" i="2" s="1"/>
  <c r="H111" i="2" s="1"/>
  <c r="G103" i="2"/>
  <c r="G104" i="2" s="1"/>
  <c r="G111" i="2" s="1"/>
  <c r="D103" i="2"/>
  <c r="D104" i="2" s="1"/>
  <c r="D111" i="2" s="1"/>
  <c r="C103" i="2"/>
  <c r="C104" i="2" s="1"/>
  <c r="C111" i="2" s="1"/>
  <c r="JE78" i="2"/>
  <c r="JD78" i="2"/>
  <c r="JC78" i="2"/>
  <c r="JB78" i="2"/>
  <c r="JA78" i="2"/>
  <c r="IZ78" i="2"/>
  <c r="IY78" i="2"/>
  <c r="IX78" i="2"/>
  <c r="IW78" i="2"/>
  <c r="IV78" i="2"/>
  <c r="IU78" i="2"/>
  <c r="IT78" i="2"/>
  <c r="IS78" i="2"/>
  <c r="IR78" i="2"/>
  <c r="IQ78" i="2"/>
  <c r="IP78" i="2"/>
  <c r="IO78" i="2"/>
  <c r="IN78" i="2"/>
  <c r="IM78" i="2"/>
  <c r="IL78" i="2"/>
  <c r="IK78" i="2"/>
  <c r="IJ78" i="2"/>
  <c r="II78" i="2"/>
  <c r="IH78" i="2"/>
  <c r="IG78" i="2"/>
  <c r="IF78" i="2"/>
  <c r="IE78" i="2"/>
  <c r="ID78" i="2"/>
  <c r="IC78" i="2"/>
  <c r="IB78" i="2"/>
  <c r="IA78" i="2"/>
  <c r="HZ78" i="2"/>
  <c r="HY78" i="2"/>
  <c r="HX78" i="2"/>
  <c r="HW78" i="2"/>
  <c r="HV78" i="2"/>
  <c r="HU78" i="2"/>
  <c r="HT78" i="2"/>
  <c r="HS78" i="2"/>
  <c r="HR78" i="2"/>
  <c r="HQ78" i="2"/>
  <c r="HP78" i="2"/>
  <c r="HO78" i="2"/>
  <c r="HN78" i="2"/>
  <c r="HM78" i="2"/>
  <c r="HL78" i="2"/>
  <c r="HK78" i="2"/>
  <c r="HJ78" i="2"/>
  <c r="HI78" i="2"/>
  <c r="HH78" i="2"/>
  <c r="HG78" i="2"/>
  <c r="HF78" i="2"/>
  <c r="HE78" i="2"/>
  <c r="HD78" i="2"/>
  <c r="HC78" i="2"/>
  <c r="HB78" i="2"/>
  <c r="HA78" i="2"/>
  <c r="GZ78" i="2"/>
  <c r="GY78" i="2"/>
  <c r="GX78" i="2"/>
  <c r="GW78" i="2"/>
  <c r="GV78" i="2"/>
  <c r="GU78" i="2"/>
  <c r="GT78" i="2"/>
  <c r="GS78" i="2"/>
  <c r="GR78" i="2"/>
  <c r="GQ78" i="2"/>
  <c r="GP78" i="2"/>
  <c r="GO78" i="2"/>
  <c r="GN78" i="2"/>
  <c r="GM78" i="2"/>
  <c r="GL78" i="2"/>
  <c r="GK78" i="2"/>
  <c r="GJ78" i="2"/>
  <c r="GI78" i="2"/>
  <c r="GH78" i="2"/>
  <c r="GG78" i="2"/>
  <c r="GF78" i="2"/>
  <c r="GE78" i="2"/>
  <c r="GD78" i="2"/>
  <c r="GC78" i="2"/>
  <c r="GB78" i="2"/>
  <c r="GA78" i="2"/>
  <c r="FZ78" i="2"/>
  <c r="FY78" i="2"/>
  <c r="FX78" i="2"/>
  <c r="FW78" i="2"/>
  <c r="FV78" i="2"/>
  <c r="FU78" i="2"/>
  <c r="FT78" i="2"/>
  <c r="FS78" i="2"/>
  <c r="FR78" i="2"/>
  <c r="FQ78" i="2"/>
  <c r="FP78" i="2"/>
  <c r="FO78" i="2"/>
  <c r="FN78" i="2"/>
  <c r="FM78" i="2"/>
  <c r="FL78" i="2"/>
  <c r="FK78" i="2"/>
  <c r="FJ78" i="2"/>
  <c r="FI78" i="2"/>
  <c r="FH78" i="2"/>
  <c r="FG78" i="2"/>
  <c r="FF78" i="2"/>
  <c r="FE78" i="2"/>
  <c r="FD78" i="2"/>
  <c r="FC78" i="2"/>
  <c r="FB78" i="2"/>
  <c r="FA78" i="2"/>
  <c r="EZ78" i="2"/>
  <c r="EY78" i="2"/>
  <c r="EX78" i="2"/>
  <c r="EW78" i="2"/>
  <c r="EV78" i="2"/>
  <c r="EU78" i="2"/>
  <c r="ET78" i="2"/>
  <c r="ES78" i="2"/>
  <c r="ER78" i="2"/>
  <c r="EQ78" i="2"/>
  <c r="EP78" i="2"/>
  <c r="EO78" i="2"/>
  <c r="EN78" i="2"/>
  <c r="EM78" i="2"/>
  <c r="EL78" i="2"/>
  <c r="EK78" i="2"/>
  <c r="EJ78" i="2"/>
  <c r="EI78" i="2"/>
  <c r="EH78" i="2"/>
  <c r="EG78" i="2"/>
  <c r="EF78" i="2"/>
  <c r="EE78" i="2"/>
  <c r="ED78" i="2"/>
  <c r="EC78" i="2"/>
  <c r="EB78" i="2"/>
  <c r="EA78" i="2"/>
  <c r="DZ78" i="2"/>
  <c r="DY78" i="2"/>
  <c r="DX78" i="2"/>
  <c r="DW78" i="2"/>
  <c r="DV78" i="2"/>
  <c r="DU78" i="2"/>
  <c r="DT78" i="2"/>
  <c r="DS78" i="2"/>
  <c r="DR78" i="2"/>
  <c r="DQ78" i="2"/>
  <c r="DP78" i="2"/>
  <c r="DO78" i="2"/>
  <c r="DN78" i="2"/>
  <c r="DM78" i="2"/>
  <c r="DL78" i="2"/>
  <c r="DK78" i="2"/>
  <c r="DJ78" i="2"/>
  <c r="DI78" i="2"/>
  <c r="DH78" i="2"/>
  <c r="DG78" i="2"/>
  <c r="DF78" i="2"/>
  <c r="DE78" i="2"/>
  <c r="DD78" i="2"/>
  <c r="DC78" i="2"/>
  <c r="DB78" i="2"/>
  <c r="DA78" i="2"/>
  <c r="CZ78" i="2"/>
  <c r="CY78" i="2"/>
  <c r="CX78" i="2"/>
  <c r="CW78" i="2"/>
  <c r="CV78" i="2"/>
  <c r="CU78" i="2"/>
  <c r="CT78" i="2"/>
  <c r="CS78" i="2"/>
  <c r="CR78" i="2"/>
  <c r="CQ78" i="2"/>
  <c r="CP78" i="2"/>
  <c r="CO78" i="2"/>
  <c r="CN78" i="2"/>
  <c r="CM78" i="2"/>
  <c r="CL78" i="2"/>
  <c r="CK78" i="2"/>
  <c r="CJ78" i="2"/>
  <c r="CI78" i="2"/>
  <c r="CH78" i="2"/>
  <c r="CG78" i="2"/>
  <c r="CF78" i="2"/>
  <c r="CE78" i="2"/>
  <c r="CD78" i="2"/>
  <c r="CC78" i="2"/>
  <c r="CB78" i="2"/>
  <c r="CA78" i="2"/>
  <c r="BZ78" i="2"/>
  <c r="BY78" i="2"/>
  <c r="BX78" i="2"/>
  <c r="BW78" i="2"/>
  <c r="BV78" i="2"/>
  <c r="BU78" i="2"/>
  <c r="BT78" i="2"/>
  <c r="BS78" i="2"/>
  <c r="BR78" i="2"/>
  <c r="BQ78" i="2"/>
  <c r="BP78" i="2"/>
  <c r="BO78" i="2"/>
  <c r="BN78" i="2"/>
  <c r="BM78" i="2"/>
  <c r="BL78" i="2"/>
  <c r="BK78" i="2"/>
  <c r="BJ78" i="2"/>
  <c r="BI78" i="2"/>
  <c r="BH78" i="2"/>
  <c r="BG78" i="2"/>
  <c r="BF78"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C78" i="2"/>
  <c r="B78" i="2"/>
  <c r="JD73" i="2"/>
  <c r="JD74" i="2" s="1"/>
  <c r="JD81" i="2" s="1"/>
  <c r="IZ73" i="2"/>
  <c r="IZ74" i="2" s="1"/>
  <c r="IZ81" i="2" s="1"/>
  <c r="IY73" i="2"/>
  <c r="IV73" i="2"/>
  <c r="IV74" i="2" s="1"/>
  <c r="IV81" i="2" s="1"/>
  <c r="IR73" i="2"/>
  <c r="IR74" i="2" s="1"/>
  <c r="IR81" i="2" s="1"/>
  <c r="IN73" i="2"/>
  <c r="IN74" i="2" s="1"/>
  <c r="IN81" i="2" s="1"/>
  <c r="IJ73" i="2"/>
  <c r="IJ74" i="2" s="1"/>
  <c r="IJ81" i="2" s="1"/>
  <c r="II73" i="2"/>
  <c r="II74" i="2" s="1"/>
  <c r="II81" i="2" s="1"/>
  <c r="IF73" i="2"/>
  <c r="IF74" i="2" s="1"/>
  <c r="IF81" i="2" s="1"/>
  <c r="IB73" i="2"/>
  <c r="IB74" i="2" s="1"/>
  <c r="IB81" i="2" s="1"/>
  <c r="HX73" i="2"/>
  <c r="HX74" i="2" s="1"/>
  <c r="HX81" i="2" s="1"/>
  <c r="HT73" i="2"/>
  <c r="HT74" i="2" s="1"/>
  <c r="HT81" i="2" s="1"/>
  <c r="HS73" i="2"/>
  <c r="HS74" i="2" s="1"/>
  <c r="HS81" i="2" s="1"/>
  <c r="HP73" i="2"/>
  <c r="HP74" i="2" s="1"/>
  <c r="HP81" i="2" s="1"/>
  <c r="HL73" i="2"/>
  <c r="HL74" i="2" s="1"/>
  <c r="HL81" i="2" s="1"/>
  <c r="HH73" i="2"/>
  <c r="HH74" i="2" s="1"/>
  <c r="HH81" i="2" s="1"/>
  <c r="HD73" i="2"/>
  <c r="HD74" i="2" s="1"/>
  <c r="HD81" i="2" s="1"/>
  <c r="HC73" i="2"/>
  <c r="HC74" i="2" s="1"/>
  <c r="HC81" i="2" s="1"/>
  <c r="GZ73" i="2"/>
  <c r="GZ74" i="2" s="1"/>
  <c r="GZ81" i="2" s="1"/>
  <c r="GV73" i="2"/>
  <c r="GV74" i="2" s="1"/>
  <c r="GV81" i="2" s="1"/>
  <c r="GR73" i="2"/>
  <c r="GR74" i="2" s="1"/>
  <c r="GR81" i="2" s="1"/>
  <c r="GN73" i="2"/>
  <c r="GN74" i="2" s="1"/>
  <c r="GN81" i="2" s="1"/>
  <c r="GM73" i="2"/>
  <c r="GM74" i="2" s="1"/>
  <c r="GM81" i="2" s="1"/>
  <c r="GJ73" i="2"/>
  <c r="GJ74" i="2" s="1"/>
  <c r="GJ81" i="2" s="1"/>
  <c r="GF73" i="2"/>
  <c r="GF74" i="2" s="1"/>
  <c r="GF81" i="2" s="1"/>
  <c r="GD73" i="2"/>
  <c r="GD74" i="2" s="1"/>
  <c r="GD81" i="2" s="1"/>
  <c r="GB73" i="2"/>
  <c r="GB74" i="2" s="1"/>
  <c r="GB81" i="2" s="1"/>
  <c r="FX73" i="2"/>
  <c r="FX74" i="2" s="1"/>
  <c r="FX81" i="2" s="1"/>
  <c r="FW73" i="2"/>
  <c r="FW74" i="2" s="1"/>
  <c r="FW81" i="2" s="1"/>
  <c r="FT73" i="2"/>
  <c r="FT74" i="2" s="1"/>
  <c r="FT81" i="2" s="1"/>
  <c r="FP73" i="2"/>
  <c r="FP74" i="2" s="1"/>
  <c r="FP81" i="2" s="1"/>
  <c r="FL73" i="2"/>
  <c r="FL74" i="2" s="1"/>
  <c r="FL81" i="2" s="1"/>
  <c r="FH73" i="2"/>
  <c r="FH74" i="2" s="1"/>
  <c r="FH81" i="2" s="1"/>
  <c r="FG73" i="2"/>
  <c r="FG74" i="2" s="1"/>
  <c r="FG81" i="2" s="1"/>
  <c r="FD73" i="2"/>
  <c r="FD74" i="2" s="1"/>
  <c r="FD81" i="2" s="1"/>
  <c r="EZ73" i="2"/>
  <c r="EZ74" i="2" s="1"/>
  <c r="EZ81" i="2" s="1"/>
  <c r="EV73" i="2"/>
  <c r="EV74" i="2" s="1"/>
  <c r="EV81" i="2" s="1"/>
  <c r="ER73" i="2"/>
  <c r="ER74" i="2" s="1"/>
  <c r="ER81" i="2" s="1"/>
  <c r="EQ73" i="2"/>
  <c r="EQ74" i="2" s="1"/>
  <c r="EQ81" i="2" s="1"/>
  <c r="EN73" i="2"/>
  <c r="EN74" i="2" s="1"/>
  <c r="EN81" i="2" s="1"/>
  <c r="EJ73" i="2"/>
  <c r="EJ74" i="2" s="1"/>
  <c r="EJ81" i="2" s="1"/>
  <c r="EF73" i="2"/>
  <c r="EF74" i="2" s="1"/>
  <c r="EF81" i="2" s="1"/>
  <c r="EB73" i="2"/>
  <c r="EB74" i="2" s="1"/>
  <c r="EB81" i="2" s="1"/>
  <c r="EA73" i="2"/>
  <c r="EA74" i="2" s="1"/>
  <c r="EA81" i="2" s="1"/>
  <c r="DX73" i="2"/>
  <c r="DX74" i="2" s="1"/>
  <c r="DX81" i="2" s="1"/>
  <c r="DT73" i="2"/>
  <c r="DT74" i="2" s="1"/>
  <c r="DT81" i="2" s="1"/>
  <c r="DP73" i="2"/>
  <c r="DP74" i="2" s="1"/>
  <c r="DP81" i="2" s="1"/>
  <c r="DL73" i="2"/>
  <c r="DL74" i="2" s="1"/>
  <c r="DL81" i="2" s="1"/>
  <c r="DK73" i="2"/>
  <c r="DK74" i="2" s="1"/>
  <c r="DK81" i="2" s="1"/>
  <c r="DH73" i="2"/>
  <c r="DH74" i="2" s="1"/>
  <c r="DH81" i="2" s="1"/>
  <c r="DD73" i="2"/>
  <c r="DD74" i="2" s="1"/>
  <c r="DD81" i="2" s="1"/>
  <c r="CZ73" i="2"/>
  <c r="CZ74" i="2" s="1"/>
  <c r="CZ81" i="2" s="1"/>
  <c r="CV73" i="2"/>
  <c r="CV74" i="2" s="1"/>
  <c r="CV81" i="2" s="1"/>
  <c r="CU73" i="2"/>
  <c r="CU74" i="2" s="1"/>
  <c r="CU81" i="2" s="1"/>
  <c r="CR73" i="2"/>
  <c r="CR74" i="2" s="1"/>
  <c r="CR81" i="2" s="1"/>
  <c r="CN73" i="2"/>
  <c r="CN74" i="2" s="1"/>
  <c r="CN81" i="2" s="1"/>
  <c r="CJ73" i="2"/>
  <c r="CJ74" i="2" s="1"/>
  <c r="CJ81" i="2" s="1"/>
  <c r="CF73" i="2"/>
  <c r="CF74" i="2" s="1"/>
  <c r="CF81" i="2" s="1"/>
  <c r="CE73" i="2"/>
  <c r="CE74" i="2" s="1"/>
  <c r="CE81" i="2" s="1"/>
  <c r="CB73" i="2"/>
  <c r="CB74" i="2" s="1"/>
  <c r="CB81" i="2" s="1"/>
  <c r="BX73" i="2"/>
  <c r="BX74" i="2" s="1"/>
  <c r="BX81" i="2" s="1"/>
  <c r="BT73" i="2"/>
  <c r="BT74" i="2" s="1"/>
  <c r="BT81" i="2" s="1"/>
  <c r="BP73" i="2"/>
  <c r="BP74" i="2" s="1"/>
  <c r="BP81" i="2" s="1"/>
  <c r="BO73" i="2"/>
  <c r="BO74" i="2" s="1"/>
  <c r="BO81" i="2" s="1"/>
  <c r="BL73" i="2"/>
  <c r="BL74" i="2" s="1"/>
  <c r="BL81" i="2" s="1"/>
  <c r="BH73" i="2"/>
  <c r="BH74" i="2" s="1"/>
  <c r="BH81" i="2" s="1"/>
  <c r="BD73" i="2"/>
  <c r="BD74" i="2" s="1"/>
  <c r="BD81" i="2" s="1"/>
  <c r="AZ73" i="2"/>
  <c r="AZ74" i="2" s="1"/>
  <c r="AZ81" i="2" s="1"/>
  <c r="AY73" i="2"/>
  <c r="AY74" i="2" s="1"/>
  <c r="AY81" i="2" s="1"/>
  <c r="AV73" i="2"/>
  <c r="AV74" i="2" s="1"/>
  <c r="AV81" i="2" s="1"/>
  <c r="AR73" i="2"/>
  <c r="AR74" i="2" s="1"/>
  <c r="AR81" i="2" s="1"/>
  <c r="AN73" i="2"/>
  <c r="AN74" i="2" s="1"/>
  <c r="AN81" i="2" s="1"/>
  <c r="AJ73" i="2"/>
  <c r="AJ74" i="2" s="1"/>
  <c r="AJ81" i="2" s="1"/>
  <c r="AI73" i="2"/>
  <c r="AI74" i="2" s="1"/>
  <c r="AI81" i="2" s="1"/>
  <c r="AF73" i="2"/>
  <c r="AF74" i="2" s="1"/>
  <c r="AF81" i="2" s="1"/>
  <c r="AB73" i="2"/>
  <c r="AB74" i="2" s="1"/>
  <c r="AB81" i="2" s="1"/>
  <c r="X73" i="2"/>
  <c r="X74" i="2" s="1"/>
  <c r="X81" i="2" s="1"/>
  <c r="T73" i="2"/>
  <c r="T74" i="2" s="1"/>
  <c r="T81" i="2" s="1"/>
  <c r="S73" i="2"/>
  <c r="S74" i="2" s="1"/>
  <c r="S81" i="2" s="1"/>
  <c r="P73" i="2"/>
  <c r="P74" i="2" s="1"/>
  <c r="P81" i="2" s="1"/>
  <c r="L73" i="2"/>
  <c r="L74" i="2" s="1"/>
  <c r="L81" i="2" s="1"/>
  <c r="H73" i="2"/>
  <c r="H74" i="2" s="1"/>
  <c r="H81" i="2" s="1"/>
  <c r="D73" i="2"/>
  <c r="D74" i="2" s="1"/>
  <c r="D81" i="2" s="1"/>
  <c r="C73" i="2"/>
  <c r="C74" i="2" s="1"/>
  <c r="C81" i="2" s="1"/>
  <c r="JE48" i="2"/>
  <c r="JD48" i="2"/>
  <c r="JC48" i="2"/>
  <c r="JB48" i="2"/>
  <c r="JA48" i="2"/>
  <c r="IZ48" i="2"/>
  <c r="IY48" i="2"/>
  <c r="IX48" i="2"/>
  <c r="IW48" i="2"/>
  <c r="IV48" i="2"/>
  <c r="IU48" i="2"/>
  <c r="IT48" i="2"/>
  <c r="IS48" i="2"/>
  <c r="IR48" i="2"/>
  <c r="IQ48" i="2"/>
  <c r="IP48" i="2"/>
  <c r="IO48" i="2"/>
  <c r="IN48" i="2"/>
  <c r="IM48" i="2"/>
  <c r="IL48" i="2"/>
  <c r="IK48" i="2"/>
  <c r="IJ48" i="2"/>
  <c r="II48" i="2"/>
  <c r="IH48" i="2"/>
  <c r="IG48" i="2"/>
  <c r="IF48" i="2"/>
  <c r="IE48" i="2"/>
  <c r="ID48" i="2"/>
  <c r="IC48" i="2"/>
  <c r="IB48" i="2"/>
  <c r="IA48" i="2"/>
  <c r="HZ48" i="2"/>
  <c r="HY48" i="2"/>
  <c r="HX48" i="2"/>
  <c r="HW48" i="2"/>
  <c r="HV48" i="2"/>
  <c r="HU48" i="2"/>
  <c r="HT48" i="2"/>
  <c r="HS48" i="2"/>
  <c r="HR48" i="2"/>
  <c r="HQ48" i="2"/>
  <c r="HP48" i="2"/>
  <c r="HO48" i="2"/>
  <c r="HN48" i="2"/>
  <c r="HM48" i="2"/>
  <c r="HL48" i="2"/>
  <c r="HK48" i="2"/>
  <c r="HJ48" i="2"/>
  <c r="HI48" i="2"/>
  <c r="HH48" i="2"/>
  <c r="HG48" i="2"/>
  <c r="HF48" i="2"/>
  <c r="HE48" i="2"/>
  <c r="HD48" i="2"/>
  <c r="HC48" i="2"/>
  <c r="HB48" i="2"/>
  <c r="HA48" i="2"/>
  <c r="GZ48" i="2"/>
  <c r="GY48" i="2"/>
  <c r="GX48" i="2"/>
  <c r="GW48" i="2"/>
  <c r="GV48" i="2"/>
  <c r="GU48" i="2"/>
  <c r="GT48" i="2"/>
  <c r="GS48" i="2"/>
  <c r="GR48" i="2"/>
  <c r="GQ48" i="2"/>
  <c r="GP48" i="2"/>
  <c r="GO48" i="2"/>
  <c r="GN48" i="2"/>
  <c r="GM48" i="2"/>
  <c r="GL48" i="2"/>
  <c r="GK48" i="2"/>
  <c r="GJ48" i="2"/>
  <c r="GI48" i="2"/>
  <c r="GH48" i="2"/>
  <c r="GG48" i="2"/>
  <c r="GF48" i="2"/>
  <c r="GE48" i="2"/>
  <c r="GD48" i="2"/>
  <c r="GC48" i="2"/>
  <c r="GB48" i="2"/>
  <c r="GA48" i="2"/>
  <c r="FZ48" i="2"/>
  <c r="FY48" i="2"/>
  <c r="FX48" i="2"/>
  <c r="FW48" i="2"/>
  <c r="FV48" i="2"/>
  <c r="FU48" i="2"/>
  <c r="FT48" i="2"/>
  <c r="FS48" i="2"/>
  <c r="FR48" i="2"/>
  <c r="FQ48" i="2"/>
  <c r="FP48" i="2"/>
  <c r="FO48" i="2"/>
  <c r="FN48" i="2"/>
  <c r="FM48" i="2"/>
  <c r="FL48" i="2"/>
  <c r="FK48" i="2"/>
  <c r="FJ48" i="2"/>
  <c r="FI48" i="2"/>
  <c r="FH48" i="2"/>
  <c r="FG48" i="2"/>
  <c r="FF48" i="2"/>
  <c r="FE48" i="2"/>
  <c r="FD48" i="2"/>
  <c r="FC48" i="2"/>
  <c r="FB48" i="2"/>
  <c r="FA48" i="2"/>
  <c r="EZ48" i="2"/>
  <c r="EY48" i="2"/>
  <c r="EX48" i="2"/>
  <c r="EW48" i="2"/>
  <c r="EV48" i="2"/>
  <c r="EU48" i="2"/>
  <c r="ET48" i="2"/>
  <c r="ES48" i="2"/>
  <c r="ER48" i="2"/>
  <c r="EQ48" i="2"/>
  <c r="EP48" i="2"/>
  <c r="EO48" i="2"/>
  <c r="EN48" i="2"/>
  <c r="EM48" i="2"/>
  <c r="EL48" i="2"/>
  <c r="EK48" i="2"/>
  <c r="EJ48" i="2"/>
  <c r="EI48" i="2"/>
  <c r="EH48" i="2"/>
  <c r="EG48" i="2"/>
  <c r="EF48" i="2"/>
  <c r="EE48" i="2"/>
  <c r="ED48" i="2"/>
  <c r="EC48" i="2"/>
  <c r="EB48" i="2"/>
  <c r="EA48" i="2"/>
  <c r="DZ48" i="2"/>
  <c r="DY48" i="2"/>
  <c r="DX48" i="2"/>
  <c r="DW48" i="2"/>
  <c r="DV48" i="2"/>
  <c r="DU48" i="2"/>
  <c r="DT48" i="2"/>
  <c r="DS48" i="2"/>
  <c r="DR48" i="2"/>
  <c r="DQ48" i="2"/>
  <c r="DP48" i="2"/>
  <c r="DO48" i="2"/>
  <c r="DN48" i="2"/>
  <c r="DM48" i="2"/>
  <c r="DL48" i="2"/>
  <c r="DK48" i="2"/>
  <c r="DJ48" i="2"/>
  <c r="DI48" i="2"/>
  <c r="DH48" i="2"/>
  <c r="DG48" i="2"/>
  <c r="DF48" i="2"/>
  <c r="DE48" i="2"/>
  <c r="DD48" i="2"/>
  <c r="DC48" i="2"/>
  <c r="DB48" i="2"/>
  <c r="DA48" i="2"/>
  <c r="CZ48" i="2"/>
  <c r="CY48" i="2"/>
  <c r="CX48" i="2"/>
  <c r="CW48" i="2"/>
  <c r="CV48" i="2"/>
  <c r="CU48" i="2"/>
  <c r="CT48" i="2"/>
  <c r="CS48" i="2"/>
  <c r="CR48" i="2"/>
  <c r="CQ48" i="2"/>
  <c r="CP48" i="2"/>
  <c r="CO48" i="2"/>
  <c r="CN48" i="2"/>
  <c r="CM48" i="2"/>
  <c r="CL48" i="2"/>
  <c r="CK48" i="2"/>
  <c r="CJ48" i="2"/>
  <c r="CI48" i="2"/>
  <c r="CH48" i="2"/>
  <c r="CG48" i="2"/>
  <c r="CF48" i="2"/>
  <c r="CE48" i="2"/>
  <c r="CD48" i="2"/>
  <c r="CC48" i="2"/>
  <c r="CB48" i="2"/>
  <c r="CA48" i="2"/>
  <c r="BZ48" i="2"/>
  <c r="BY48" i="2"/>
  <c r="BX48" i="2"/>
  <c r="BW48" i="2"/>
  <c r="BV48" i="2"/>
  <c r="BU48" i="2"/>
  <c r="BT48" i="2"/>
  <c r="BS48" i="2"/>
  <c r="BR48" i="2"/>
  <c r="BQ48" i="2"/>
  <c r="BP48" i="2"/>
  <c r="BO48" i="2"/>
  <c r="BN48" i="2"/>
  <c r="BM48" i="2"/>
  <c r="BL48" i="2"/>
  <c r="BK48" i="2"/>
  <c r="BJ48" i="2"/>
  <c r="BI48" i="2"/>
  <c r="BH48" i="2"/>
  <c r="BG48" i="2"/>
  <c r="BF48"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B48" i="2"/>
  <c r="JE43" i="2"/>
  <c r="JE44" i="2" s="1"/>
  <c r="JE51" i="2" s="1"/>
  <c r="JD43" i="2"/>
  <c r="JD44" i="2" s="1"/>
  <c r="JD51" i="2" s="1"/>
  <c r="JC43" i="2"/>
  <c r="JC44" i="2" s="1"/>
  <c r="JC51" i="2" s="1"/>
  <c r="IZ43" i="2"/>
  <c r="IZ44" i="2" s="1"/>
  <c r="IZ51" i="2" s="1"/>
  <c r="IY43" i="2"/>
  <c r="IY44" i="2" s="1"/>
  <c r="IY51" i="2" s="1"/>
  <c r="IV43" i="2"/>
  <c r="IV44" i="2" s="1"/>
  <c r="IV51" i="2" s="1"/>
  <c r="IU43" i="2"/>
  <c r="IU44" i="2" s="1"/>
  <c r="IU51" i="2" s="1"/>
  <c r="IR43" i="2"/>
  <c r="IR44" i="2" s="1"/>
  <c r="IR51" i="2" s="1"/>
  <c r="IQ43" i="2"/>
  <c r="IQ44" i="2" s="1"/>
  <c r="IQ51" i="2" s="1"/>
  <c r="IO43" i="2"/>
  <c r="IO44" i="2" s="1"/>
  <c r="IO51" i="2" s="1"/>
  <c r="IN43" i="2"/>
  <c r="IN44" i="2" s="1"/>
  <c r="IN51" i="2" s="1"/>
  <c r="IM43" i="2"/>
  <c r="IM44" i="2" s="1"/>
  <c r="IM51" i="2" s="1"/>
  <c r="IJ43" i="2"/>
  <c r="IJ44" i="2" s="1"/>
  <c r="IJ51" i="2" s="1"/>
  <c r="II43" i="2"/>
  <c r="II44" i="2" s="1"/>
  <c r="II51" i="2" s="1"/>
  <c r="IF43" i="2"/>
  <c r="IF44" i="2" s="1"/>
  <c r="IF51" i="2" s="1"/>
  <c r="IE43" i="2"/>
  <c r="IE44" i="2" s="1"/>
  <c r="IE51" i="2" s="1"/>
  <c r="IB43" i="2"/>
  <c r="IB44" i="2" s="1"/>
  <c r="IB51" i="2" s="1"/>
  <c r="IA43" i="2"/>
  <c r="IA44" i="2" s="1"/>
  <c r="IA51" i="2" s="1"/>
  <c r="HY43" i="2"/>
  <c r="HY44" i="2" s="1"/>
  <c r="HY51" i="2" s="1"/>
  <c r="HX43" i="2"/>
  <c r="HX44" i="2" s="1"/>
  <c r="HX51" i="2" s="1"/>
  <c r="HW43" i="2"/>
  <c r="HW44" i="2" s="1"/>
  <c r="HW51" i="2" s="1"/>
  <c r="HT43" i="2"/>
  <c r="HT44" i="2" s="1"/>
  <c r="HT51" i="2" s="1"/>
  <c r="HS43" i="2"/>
  <c r="HS44" i="2" s="1"/>
  <c r="HS51" i="2" s="1"/>
  <c r="HP43" i="2"/>
  <c r="HP44" i="2" s="1"/>
  <c r="HP51" i="2" s="1"/>
  <c r="HO43" i="2"/>
  <c r="HO44" i="2" s="1"/>
  <c r="HO51" i="2" s="1"/>
  <c r="HL43" i="2"/>
  <c r="HL44" i="2" s="1"/>
  <c r="HL51" i="2" s="1"/>
  <c r="HK43" i="2"/>
  <c r="HK44" i="2" s="1"/>
  <c r="HK51" i="2" s="1"/>
  <c r="HI43" i="2"/>
  <c r="HI44" i="2" s="1"/>
  <c r="HI51" i="2" s="1"/>
  <c r="HH43" i="2"/>
  <c r="HH44" i="2" s="1"/>
  <c r="HH51" i="2" s="1"/>
  <c r="HG43" i="2"/>
  <c r="HG44" i="2" s="1"/>
  <c r="HG51" i="2" s="1"/>
  <c r="HD43" i="2"/>
  <c r="HD44" i="2" s="1"/>
  <c r="HD51" i="2" s="1"/>
  <c r="HC43" i="2"/>
  <c r="HC44" i="2" s="1"/>
  <c r="HC51" i="2" s="1"/>
  <c r="GZ43" i="2"/>
  <c r="GZ44" i="2" s="1"/>
  <c r="GZ51" i="2" s="1"/>
  <c r="GY43" i="2"/>
  <c r="GY44" i="2" s="1"/>
  <c r="GY51" i="2" s="1"/>
  <c r="GV43" i="2"/>
  <c r="GV44" i="2" s="1"/>
  <c r="GV51" i="2" s="1"/>
  <c r="GU43" i="2"/>
  <c r="GU44" i="2" s="1"/>
  <c r="GU51" i="2" s="1"/>
  <c r="GS43" i="2"/>
  <c r="GS44" i="2" s="1"/>
  <c r="GS51" i="2" s="1"/>
  <c r="GR43" i="2"/>
  <c r="GR44" i="2" s="1"/>
  <c r="GR51" i="2" s="1"/>
  <c r="GQ43" i="2"/>
  <c r="GQ44" i="2" s="1"/>
  <c r="GQ51" i="2" s="1"/>
  <c r="GN43" i="2"/>
  <c r="GN44" i="2" s="1"/>
  <c r="GN51" i="2" s="1"/>
  <c r="GM43" i="2"/>
  <c r="GM44" i="2" s="1"/>
  <c r="GM51" i="2" s="1"/>
  <c r="GJ43" i="2"/>
  <c r="GJ44" i="2" s="1"/>
  <c r="GJ51" i="2" s="1"/>
  <c r="GI43" i="2"/>
  <c r="GI44" i="2" s="1"/>
  <c r="GI51" i="2" s="1"/>
  <c r="GF43" i="2"/>
  <c r="GF44" i="2" s="1"/>
  <c r="GF51" i="2" s="1"/>
  <c r="GE43" i="2"/>
  <c r="GE44" i="2" s="1"/>
  <c r="GE51" i="2" s="1"/>
  <c r="GC43" i="2"/>
  <c r="GC44" i="2" s="1"/>
  <c r="GC51" i="2" s="1"/>
  <c r="GB43" i="2"/>
  <c r="GB44" i="2" s="1"/>
  <c r="GB51" i="2" s="1"/>
  <c r="GA43" i="2"/>
  <c r="GA44" i="2" s="1"/>
  <c r="GA51" i="2" s="1"/>
  <c r="FX43" i="2"/>
  <c r="FX44" i="2" s="1"/>
  <c r="FX51" i="2" s="1"/>
  <c r="FW43" i="2"/>
  <c r="FW44" i="2" s="1"/>
  <c r="FW51" i="2" s="1"/>
  <c r="FT43" i="2"/>
  <c r="FT44" i="2" s="1"/>
  <c r="FT51" i="2" s="1"/>
  <c r="FS43" i="2"/>
  <c r="FS44" i="2" s="1"/>
  <c r="FS51" i="2" s="1"/>
  <c r="FP43" i="2"/>
  <c r="FP44" i="2" s="1"/>
  <c r="FP51" i="2" s="1"/>
  <c r="FO43" i="2"/>
  <c r="FO44" i="2" s="1"/>
  <c r="FO51" i="2" s="1"/>
  <c r="FM43" i="2"/>
  <c r="FM44" i="2" s="1"/>
  <c r="FM51" i="2" s="1"/>
  <c r="FL43" i="2"/>
  <c r="FL44" i="2" s="1"/>
  <c r="FL51" i="2" s="1"/>
  <c r="FK43" i="2"/>
  <c r="FK44" i="2" s="1"/>
  <c r="FK51" i="2" s="1"/>
  <c r="FH43" i="2"/>
  <c r="FH44" i="2" s="1"/>
  <c r="FH51" i="2" s="1"/>
  <c r="FG43" i="2"/>
  <c r="FG44" i="2" s="1"/>
  <c r="FG51" i="2" s="1"/>
  <c r="FD43" i="2"/>
  <c r="FD44" i="2" s="1"/>
  <c r="FD51" i="2" s="1"/>
  <c r="FC43" i="2"/>
  <c r="FC44" i="2" s="1"/>
  <c r="FC51" i="2" s="1"/>
  <c r="EZ43" i="2"/>
  <c r="EZ44" i="2" s="1"/>
  <c r="EZ51" i="2" s="1"/>
  <c r="EY43" i="2"/>
  <c r="EY44" i="2" s="1"/>
  <c r="EY51" i="2" s="1"/>
  <c r="EW43" i="2"/>
  <c r="EW44" i="2" s="1"/>
  <c r="EW51" i="2" s="1"/>
  <c r="EV43" i="2"/>
  <c r="EV44" i="2" s="1"/>
  <c r="EV51" i="2" s="1"/>
  <c r="EU43" i="2"/>
  <c r="EU44" i="2" s="1"/>
  <c r="EU51" i="2" s="1"/>
  <c r="ER43" i="2"/>
  <c r="ER44" i="2" s="1"/>
  <c r="ER51" i="2" s="1"/>
  <c r="EQ43" i="2"/>
  <c r="EQ44" i="2" s="1"/>
  <c r="EQ51" i="2" s="1"/>
  <c r="EN43" i="2"/>
  <c r="EN44" i="2" s="1"/>
  <c r="EN51" i="2" s="1"/>
  <c r="EM43" i="2"/>
  <c r="EM44" i="2" s="1"/>
  <c r="EM51" i="2" s="1"/>
  <c r="EJ43" i="2"/>
  <c r="EJ44" i="2" s="1"/>
  <c r="EJ51" i="2" s="1"/>
  <c r="EI43" i="2"/>
  <c r="EI44" i="2" s="1"/>
  <c r="EI51" i="2" s="1"/>
  <c r="EG43" i="2"/>
  <c r="EG44" i="2" s="1"/>
  <c r="EG51" i="2" s="1"/>
  <c r="EF43" i="2"/>
  <c r="EF44" i="2" s="1"/>
  <c r="EF51" i="2" s="1"/>
  <c r="EE43" i="2"/>
  <c r="EE44" i="2" s="1"/>
  <c r="EE51" i="2" s="1"/>
  <c r="EB43" i="2"/>
  <c r="EB44" i="2" s="1"/>
  <c r="EB51" i="2" s="1"/>
  <c r="EA43" i="2"/>
  <c r="EA44" i="2" s="1"/>
  <c r="EA51" i="2" s="1"/>
  <c r="DX43" i="2"/>
  <c r="DX44" i="2" s="1"/>
  <c r="DX51" i="2" s="1"/>
  <c r="DW43" i="2"/>
  <c r="DW44" i="2" s="1"/>
  <c r="DW51" i="2" s="1"/>
  <c r="DT43" i="2"/>
  <c r="DT44" i="2" s="1"/>
  <c r="DT51" i="2" s="1"/>
  <c r="DS43" i="2"/>
  <c r="DS44" i="2" s="1"/>
  <c r="DS51" i="2" s="1"/>
  <c r="DQ43" i="2"/>
  <c r="DQ44" i="2" s="1"/>
  <c r="DQ51" i="2" s="1"/>
  <c r="DP43" i="2"/>
  <c r="DP44" i="2" s="1"/>
  <c r="DP51" i="2" s="1"/>
  <c r="DO43" i="2"/>
  <c r="DO44" i="2" s="1"/>
  <c r="DO51" i="2" s="1"/>
  <c r="DL43" i="2"/>
  <c r="DL44" i="2" s="1"/>
  <c r="DL51" i="2" s="1"/>
  <c r="DK43" i="2"/>
  <c r="DK44" i="2" s="1"/>
  <c r="DK51" i="2" s="1"/>
  <c r="DH43" i="2"/>
  <c r="DH44" i="2" s="1"/>
  <c r="DH51" i="2" s="1"/>
  <c r="DG43" i="2"/>
  <c r="DG44" i="2" s="1"/>
  <c r="DG51" i="2" s="1"/>
  <c r="DD43" i="2"/>
  <c r="DD44" i="2" s="1"/>
  <c r="DD51" i="2" s="1"/>
  <c r="DC43" i="2"/>
  <c r="DC44" i="2" s="1"/>
  <c r="DC51" i="2" s="1"/>
  <c r="DA43" i="2"/>
  <c r="DA44" i="2" s="1"/>
  <c r="DA51" i="2" s="1"/>
  <c r="CZ43" i="2"/>
  <c r="CZ44" i="2" s="1"/>
  <c r="CZ51" i="2" s="1"/>
  <c r="CY43" i="2"/>
  <c r="CY44" i="2" s="1"/>
  <c r="CY51" i="2" s="1"/>
  <c r="CV43" i="2"/>
  <c r="CV44" i="2" s="1"/>
  <c r="CV51" i="2" s="1"/>
  <c r="CU43" i="2"/>
  <c r="CU44" i="2" s="1"/>
  <c r="CU51" i="2" s="1"/>
  <c r="CR43" i="2"/>
  <c r="CR44" i="2" s="1"/>
  <c r="CR51" i="2" s="1"/>
  <c r="CQ43" i="2"/>
  <c r="CQ44" i="2" s="1"/>
  <c r="CQ51" i="2" s="1"/>
  <c r="CN43" i="2"/>
  <c r="CN44" i="2" s="1"/>
  <c r="CN51" i="2" s="1"/>
  <c r="CM43" i="2"/>
  <c r="CM44" i="2" s="1"/>
  <c r="CM51" i="2" s="1"/>
  <c r="CK43" i="2"/>
  <c r="CK44" i="2" s="1"/>
  <c r="CK51" i="2" s="1"/>
  <c r="CJ43" i="2"/>
  <c r="CJ44" i="2" s="1"/>
  <c r="CJ51" i="2" s="1"/>
  <c r="CI43" i="2"/>
  <c r="CI44" i="2" s="1"/>
  <c r="CI51" i="2" s="1"/>
  <c r="CF43" i="2"/>
  <c r="CF44" i="2" s="1"/>
  <c r="CF51" i="2" s="1"/>
  <c r="CE43" i="2"/>
  <c r="CE44" i="2" s="1"/>
  <c r="CE51" i="2" s="1"/>
  <c r="CB43" i="2"/>
  <c r="CB44" i="2" s="1"/>
  <c r="CB51" i="2" s="1"/>
  <c r="CA43" i="2"/>
  <c r="CA44" i="2" s="1"/>
  <c r="CA51" i="2" s="1"/>
  <c r="BX43" i="2"/>
  <c r="BX44" i="2" s="1"/>
  <c r="BX51" i="2" s="1"/>
  <c r="BW43" i="2"/>
  <c r="BW44" i="2" s="1"/>
  <c r="BW51" i="2" s="1"/>
  <c r="BU43" i="2"/>
  <c r="BU44" i="2" s="1"/>
  <c r="BU51" i="2" s="1"/>
  <c r="BT43" i="2"/>
  <c r="BT44" i="2" s="1"/>
  <c r="BT51" i="2" s="1"/>
  <c r="BS43" i="2"/>
  <c r="BS44" i="2" s="1"/>
  <c r="BS51" i="2" s="1"/>
  <c r="BP43" i="2"/>
  <c r="BP44" i="2" s="1"/>
  <c r="BP51" i="2" s="1"/>
  <c r="BO43" i="2"/>
  <c r="BO44" i="2" s="1"/>
  <c r="BO51" i="2" s="1"/>
  <c r="BL43" i="2"/>
  <c r="BL44" i="2" s="1"/>
  <c r="BL51" i="2" s="1"/>
  <c r="BK43" i="2"/>
  <c r="BK44" i="2" s="1"/>
  <c r="BK51" i="2" s="1"/>
  <c r="BH43" i="2"/>
  <c r="BH44" i="2" s="1"/>
  <c r="BH51" i="2" s="1"/>
  <c r="BG43" i="2"/>
  <c r="BG44" i="2" s="1"/>
  <c r="BG51" i="2" s="1"/>
  <c r="BE43" i="2"/>
  <c r="BE44" i="2" s="1"/>
  <c r="BE51" i="2" s="1"/>
  <c r="BD43" i="2"/>
  <c r="BD44" i="2" s="1"/>
  <c r="BD51" i="2" s="1"/>
  <c r="BC43" i="2"/>
  <c r="BC44" i="2" s="1"/>
  <c r="BC51" i="2" s="1"/>
  <c r="AZ43" i="2"/>
  <c r="AZ44" i="2" s="1"/>
  <c r="AZ51" i="2" s="1"/>
  <c r="AY43" i="2"/>
  <c r="AY44" i="2" s="1"/>
  <c r="AY51" i="2" s="1"/>
  <c r="AV43" i="2"/>
  <c r="AV44" i="2" s="1"/>
  <c r="AV51" i="2" s="1"/>
  <c r="AU43" i="2"/>
  <c r="AU44" i="2" s="1"/>
  <c r="AU51" i="2" s="1"/>
  <c r="AR43" i="2"/>
  <c r="AR44" i="2" s="1"/>
  <c r="AR51" i="2" s="1"/>
  <c r="AQ43" i="2"/>
  <c r="AQ44" i="2" s="1"/>
  <c r="AQ51" i="2" s="1"/>
  <c r="AO43" i="2"/>
  <c r="AO44" i="2" s="1"/>
  <c r="AO51" i="2" s="1"/>
  <c r="AN43" i="2"/>
  <c r="AN44" i="2" s="1"/>
  <c r="AN51" i="2" s="1"/>
  <c r="AM43" i="2"/>
  <c r="AM44" i="2" s="1"/>
  <c r="AM51" i="2" s="1"/>
  <c r="AJ43" i="2"/>
  <c r="AJ44" i="2" s="1"/>
  <c r="AJ51" i="2" s="1"/>
  <c r="AI43" i="2"/>
  <c r="AI44" i="2" s="1"/>
  <c r="AI51" i="2" s="1"/>
  <c r="AF43" i="2"/>
  <c r="AF44" i="2" s="1"/>
  <c r="AF51" i="2" s="1"/>
  <c r="AE43" i="2"/>
  <c r="AE44" i="2" s="1"/>
  <c r="AE51" i="2" s="1"/>
  <c r="AB43" i="2"/>
  <c r="AB44" i="2" s="1"/>
  <c r="AB51" i="2" s="1"/>
  <c r="AA43" i="2"/>
  <c r="AA44" i="2" s="1"/>
  <c r="AA51" i="2" s="1"/>
  <c r="Y43" i="2"/>
  <c r="Y44" i="2" s="1"/>
  <c r="Y51" i="2" s="1"/>
  <c r="X43" i="2"/>
  <c r="X44" i="2" s="1"/>
  <c r="X51" i="2" s="1"/>
  <c r="W43" i="2"/>
  <c r="W44" i="2" s="1"/>
  <c r="W51" i="2" s="1"/>
  <c r="T43" i="2"/>
  <c r="T44" i="2" s="1"/>
  <c r="T51" i="2" s="1"/>
  <c r="S43" i="2"/>
  <c r="S44" i="2" s="1"/>
  <c r="S51" i="2" s="1"/>
  <c r="P43" i="2"/>
  <c r="P44" i="2" s="1"/>
  <c r="P51" i="2" s="1"/>
  <c r="O43" i="2"/>
  <c r="O44" i="2" s="1"/>
  <c r="O51" i="2" s="1"/>
  <c r="M43" i="2"/>
  <c r="M44" i="2" s="1"/>
  <c r="M51" i="2" s="1"/>
  <c r="L43" i="2"/>
  <c r="L44" i="2" s="1"/>
  <c r="L51" i="2" s="1"/>
  <c r="K43" i="2"/>
  <c r="K44" i="2" s="1"/>
  <c r="K51" i="2" s="1"/>
  <c r="I43" i="2"/>
  <c r="I44" i="2" s="1"/>
  <c r="I51" i="2" s="1"/>
  <c r="H43" i="2"/>
  <c r="H44" i="2" s="1"/>
  <c r="H51" i="2" s="1"/>
  <c r="G43" i="2"/>
  <c r="G44" i="2" s="1"/>
  <c r="G51" i="2" s="1"/>
  <c r="E43" i="2"/>
  <c r="E44" i="2" s="1"/>
  <c r="E51" i="2" s="1"/>
  <c r="D43" i="2"/>
  <c r="D44" i="2" s="1"/>
  <c r="D51" i="2" s="1"/>
  <c r="C43" i="2"/>
  <c r="C44" i="2" s="1"/>
  <c r="C51" i="2" s="1"/>
  <c r="B43" i="2"/>
  <c r="B44" i="2" s="1"/>
  <c r="B51" i="2" s="1"/>
  <c r="JE25" i="2"/>
  <c r="JD25" i="2"/>
  <c r="JC25" i="2"/>
  <c r="JB25" i="2"/>
  <c r="JA25" i="2"/>
  <c r="IZ25" i="2"/>
  <c r="IY25" i="2"/>
  <c r="IX25" i="2"/>
  <c r="IW25" i="2"/>
  <c r="IV25" i="2"/>
  <c r="IU25" i="2"/>
  <c r="IT25" i="2"/>
  <c r="IS25" i="2"/>
  <c r="IR25" i="2"/>
  <c r="IQ25" i="2"/>
  <c r="IP25" i="2"/>
  <c r="IO25" i="2"/>
  <c r="IN25" i="2"/>
  <c r="IM25" i="2"/>
  <c r="IL25" i="2"/>
  <c r="IK25" i="2"/>
  <c r="IJ25" i="2"/>
  <c r="II25" i="2"/>
  <c r="IH25" i="2"/>
  <c r="IG25" i="2"/>
  <c r="IF25" i="2"/>
  <c r="IE25" i="2"/>
  <c r="ID25" i="2"/>
  <c r="IC25" i="2"/>
  <c r="IB25" i="2"/>
  <c r="IA25" i="2"/>
  <c r="HZ25" i="2"/>
  <c r="HY25" i="2"/>
  <c r="HX25" i="2"/>
  <c r="HW25" i="2"/>
  <c r="HV25" i="2"/>
  <c r="HU25" i="2"/>
  <c r="HT25" i="2"/>
  <c r="HS25" i="2"/>
  <c r="HR25" i="2"/>
  <c r="HQ25" i="2"/>
  <c r="HP25" i="2"/>
  <c r="HO25" i="2"/>
  <c r="HN25" i="2"/>
  <c r="HM25" i="2"/>
  <c r="HL25" i="2"/>
  <c r="HK25" i="2"/>
  <c r="HJ25" i="2"/>
  <c r="HI25" i="2"/>
  <c r="HH25" i="2"/>
  <c r="HG25" i="2"/>
  <c r="HF25" i="2"/>
  <c r="HE25" i="2"/>
  <c r="HD25" i="2"/>
  <c r="HC25" i="2"/>
  <c r="HB25" i="2"/>
  <c r="HA25" i="2"/>
  <c r="GZ25" i="2"/>
  <c r="GY25" i="2"/>
  <c r="GX25" i="2"/>
  <c r="GW25" i="2"/>
  <c r="GV25" i="2"/>
  <c r="GU25" i="2"/>
  <c r="GT25" i="2"/>
  <c r="GS25" i="2"/>
  <c r="GR25" i="2"/>
  <c r="GQ25" i="2"/>
  <c r="GP25" i="2"/>
  <c r="GO25" i="2"/>
  <c r="GN25" i="2"/>
  <c r="GM25" i="2"/>
  <c r="GL25" i="2"/>
  <c r="GK25" i="2"/>
  <c r="GJ25" i="2"/>
  <c r="GI25" i="2"/>
  <c r="GH25" i="2"/>
  <c r="GG25" i="2"/>
  <c r="GF25" i="2"/>
  <c r="GE25" i="2"/>
  <c r="GD25" i="2"/>
  <c r="GC25" i="2"/>
  <c r="GB25" i="2"/>
  <c r="GA25" i="2"/>
  <c r="FZ25" i="2"/>
  <c r="FY25" i="2"/>
  <c r="FX25" i="2"/>
  <c r="FW25" i="2"/>
  <c r="FV25" i="2"/>
  <c r="FU25" i="2"/>
  <c r="FT25" i="2"/>
  <c r="FS25" i="2"/>
  <c r="FR25" i="2"/>
  <c r="FQ25" i="2"/>
  <c r="FP25" i="2"/>
  <c r="FO25" i="2"/>
  <c r="FN25" i="2"/>
  <c r="FM25" i="2"/>
  <c r="FL25" i="2"/>
  <c r="FK25" i="2"/>
  <c r="FJ25" i="2"/>
  <c r="FI25" i="2"/>
  <c r="FH25" i="2"/>
  <c r="FG25" i="2"/>
  <c r="FF25" i="2"/>
  <c r="FE25" i="2"/>
  <c r="FD25" i="2"/>
  <c r="FC25" i="2"/>
  <c r="FB25" i="2"/>
  <c r="FA25" i="2"/>
  <c r="EZ25" i="2"/>
  <c r="EY25" i="2"/>
  <c r="EX25" i="2"/>
  <c r="EW25" i="2"/>
  <c r="EV25" i="2"/>
  <c r="EU25" i="2"/>
  <c r="ET25" i="2"/>
  <c r="ES25" i="2"/>
  <c r="ER25" i="2"/>
  <c r="EQ25" i="2"/>
  <c r="EP25" i="2"/>
  <c r="EO25" i="2"/>
  <c r="EN25" i="2"/>
  <c r="EM25" i="2"/>
  <c r="EL25" i="2"/>
  <c r="EK25" i="2"/>
  <c r="EJ25" i="2"/>
  <c r="EI25" i="2"/>
  <c r="EH25" i="2"/>
  <c r="EG25" i="2"/>
  <c r="EF25" i="2"/>
  <c r="EE25" i="2"/>
  <c r="ED25" i="2"/>
  <c r="EC25" i="2"/>
  <c r="EB25" i="2"/>
  <c r="EA25" i="2"/>
  <c r="DZ25" i="2"/>
  <c r="DY25" i="2"/>
  <c r="DX25" i="2"/>
  <c r="DW25" i="2"/>
  <c r="DV25" i="2"/>
  <c r="DU25" i="2"/>
  <c r="DT25" i="2"/>
  <c r="DS25" i="2"/>
  <c r="DR25" i="2"/>
  <c r="DQ25" i="2"/>
  <c r="DP25" i="2"/>
  <c r="DO25" i="2"/>
  <c r="DN25" i="2"/>
  <c r="DM25" i="2"/>
  <c r="DL25" i="2"/>
  <c r="DK25" i="2"/>
  <c r="DJ25" i="2"/>
  <c r="DI25"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C25" i="2"/>
  <c r="B25" i="2"/>
  <c r="JE21" i="2"/>
  <c r="JD21" i="2"/>
  <c r="JC21" i="2"/>
  <c r="JB21" i="2"/>
  <c r="JA21" i="2"/>
  <c r="IZ21" i="2"/>
  <c r="IY21" i="2"/>
  <c r="IX21" i="2"/>
  <c r="IW21" i="2"/>
  <c r="IV21" i="2"/>
  <c r="IU21" i="2"/>
  <c r="IU22" i="2" s="1"/>
  <c r="IU23" i="2" s="1"/>
  <c r="IT21" i="2"/>
  <c r="IS21" i="2"/>
  <c r="IR21" i="2"/>
  <c r="IQ21" i="2"/>
  <c r="IQ22" i="2" s="1"/>
  <c r="IQ23" i="2" s="1"/>
  <c r="IP21" i="2"/>
  <c r="IO21" i="2"/>
  <c r="IN21" i="2"/>
  <c r="IM21" i="2"/>
  <c r="IL21" i="2"/>
  <c r="IK21" i="2"/>
  <c r="IJ21" i="2"/>
  <c r="II21" i="2"/>
  <c r="IH21" i="2"/>
  <c r="IG21" i="2"/>
  <c r="IF21" i="2"/>
  <c r="IE21" i="2"/>
  <c r="IE22" i="2" s="1"/>
  <c r="IE23" i="2" s="1"/>
  <c r="ID21" i="2"/>
  <c r="IC21" i="2"/>
  <c r="IB21" i="2"/>
  <c r="IA21" i="2"/>
  <c r="IA22" i="2" s="1"/>
  <c r="IA23" i="2" s="1"/>
  <c r="HZ21" i="2"/>
  <c r="HY21" i="2"/>
  <c r="HX21" i="2"/>
  <c r="HW21" i="2"/>
  <c r="HV21" i="2"/>
  <c r="HU21" i="2"/>
  <c r="HT21" i="2"/>
  <c r="HS21" i="2"/>
  <c r="HS22" i="2" s="1"/>
  <c r="HS23" i="2" s="1"/>
  <c r="HR21" i="2"/>
  <c r="HQ21" i="2"/>
  <c r="HP21" i="2"/>
  <c r="HO21" i="2"/>
  <c r="HN21" i="2"/>
  <c r="HM21" i="2"/>
  <c r="HL21" i="2"/>
  <c r="HK21" i="2"/>
  <c r="HK22" i="2" s="1"/>
  <c r="HK23" i="2" s="1"/>
  <c r="HJ21" i="2"/>
  <c r="HI21" i="2"/>
  <c r="HH21" i="2"/>
  <c r="HG21" i="2"/>
  <c r="HF21" i="2"/>
  <c r="HE21" i="2"/>
  <c r="HD21" i="2"/>
  <c r="HC21" i="2"/>
  <c r="HC22" i="2" s="1"/>
  <c r="HC23" i="2" s="1"/>
  <c r="HB21" i="2"/>
  <c r="HA21" i="2"/>
  <c r="GZ21" i="2"/>
  <c r="GY21" i="2"/>
  <c r="GX21" i="2"/>
  <c r="GW21" i="2"/>
  <c r="GV21" i="2"/>
  <c r="GU21" i="2"/>
  <c r="GU22" i="2" s="1"/>
  <c r="GU23" i="2" s="1"/>
  <c r="GT21" i="2"/>
  <c r="GS21" i="2"/>
  <c r="GR21" i="2"/>
  <c r="GQ21" i="2"/>
  <c r="GP21" i="2"/>
  <c r="GO21" i="2"/>
  <c r="GN21" i="2"/>
  <c r="GM21" i="2"/>
  <c r="GM22" i="2" s="1"/>
  <c r="GM23" i="2" s="1"/>
  <c r="GL21" i="2"/>
  <c r="GK21" i="2"/>
  <c r="GJ21" i="2"/>
  <c r="GI21" i="2"/>
  <c r="GH21" i="2"/>
  <c r="GG21" i="2"/>
  <c r="GF21" i="2"/>
  <c r="GE21" i="2"/>
  <c r="GE22" i="2" s="1"/>
  <c r="GE23" i="2" s="1"/>
  <c r="GD21" i="2"/>
  <c r="GC21" i="2"/>
  <c r="GB21" i="2"/>
  <c r="GA21" i="2"/>
  <c r="FZ21" i="2"/>
  <c r="FY21" i="2"/>
  <c r="FX21" i="2"/>
  <c r="FW21" i="2"/>
  <c r="FW22" i="2" s="1"/>
  <c r="FW23" i="2" s="1"/>
  <c r="FV21" i="2"/>
  <c r="FU21" i="2"/>
  <c r="FT21" i="2"/>
  <c r="FS21" i="2"/>
  <c r="FR21" i="2"/>
  <c r="FQ21" i="2"/>
  <c r="FP21" i="2"/>
  <c r="FO21" i="2"/>
  <c r="FO22" i="2" s="1"/>
  <c r="FO23" i="2" s="1"/>
  <c r="FN21" i="2"/>
  <c r="FM21" i="2"/>
  <c r="FL21" i="2"/>
  <c r="FK21" i="2"/>
  <c r="FJ21" i="2"/>
  <c r="FI21" i="2"/>
  <c r="FH21" i="2"/>
  <c r="FG21" i="2"/>
  <c r="FG22" i="2" s="1"/>
  <c r="FG23" i="2" s="1"/>
  <c r="FF21" i="2"/>
  <c r="FE21" i="2"/>
  <c r="FD21" i="2"/>
  <c r="FC21" i="2"/>
  <c r="FB21" i="2"/>
  <c r="FA21" i="2"/>
  <c r="EZ21" i="2"/>
  <c r="EY21" i="2"/>
  <c r="EY22" i="2" s="1"/>
  <c r="EY23" i="2" s="1"/>
  <c r="EX21" i="2"/>
  <c r="EW21" i="2"/>
  <c r="EV21" i="2"/>
  <c r="EU21" i="2"/>
  <c r="ET21" i="2"/>
  <c r="ES21" i="2"/>
  <c r="ER21" i="2"/>
  <c r="EQ21" i="2"/>
  <c r="EQ22" i="2" s="1"/>
  <c r="EQ23" i="2" s="1"/>
  <c r="EP21" i="2"/>
  <c r="EO21" i="2"/>
  <c r="EN21" i="2"/>
  <c r="EM21" i="2"/>
  <c r="EL21" i="2"/>
  <c r="EK21" i="2"/>
  <c r="EJ21" i="2"/>
  <c r="EI21" i="2"/>
  <c r="EI22" i="2" s="1"/>
  <c r="EI23" i="2" s="1"/>
  <c r="EH21" i="2"/>
  <c r="EG21" i="2"/>
  <c r="EF21" i="2"/>
  <c r="EE21" i="2"/>
  <c r="ED21" i="2"/>
  <c r="EC21" i="2"/>
  <c r="EB21" i="2"/>
  <c r="EA21" i="2"/>
  <c r="EA22" i="2" s="1"/>
  <c r="EA23" i="2" s="1"/>
  <c r="DZ21" i="2"/>
  <c r="DZ22" i="2" s="1"/>
  <c r="DZ23" i="2" s="1"/>
  <c r="DY21" i="2"/>
  <c r="DX21" i="2"/>
  <c r="DX22" i="2" s="1"/>
  <c r="DX23" i="2" s="1"/>
  <c r="DW21" i="2"/>
  <c r="DW22" i="2" s="1"/>
  <c r="DW23" i="2" s="1"/>
  <c r="DV21" i="2"/>
  <c r="DV22" i="2" s="1"/>
  <c r="DV23" i="2" s="1"/>
  <c r="DU21" i="2"/>
  <c r="DT21" i="2"/>
  <c r="DT22" i="2" s="1"/>
  <c r="DT23" i="2" s="1"/>
  <c r="DS21" i="2"/>
  <c r="DS22" i="2" s="1"/>
  <c r="DS23" i="2" s="1"/>
  <c r="DR21" i="2"/>
  <c r="DR22" i="2" s="1"/>
  <c r="DR23" i="2" s="1"/>
  <c r="DQ21" i="2"/>
  <c r="DP21" i="2"/>
  <c r="DP22" i="2" s="1"/>
  <c r="DP23" i="2" s="1"/>
  <c r="DO21" i="2"/>
  <c r="DO22" i="2" s="1"/>
  <c r="DO23" i="2" s="1"/>
  <c r="DN21" i="2"/>
  <c r="DN22" i="2" s="1"/>
  <c r="DN23" i="2" s="1"/>
  <c r="DM21" i="2"/>
  <c r="DL21" i="2"/>
  <c r="DL22" i="2" s="1"/>
  <c r="DL23" i="2" s="1"/>
  <c r="DK21" i="2"/>
  <c r="DK22" i="2" s="1"/>
  <c r="DK23" i="2" s="1"/>
  <c r="DJ21" i="2"/>
  <c r="DJ22" i="2" s="1"/>
  <c r="DJ23" i="2" s="1"/>
  <c r="DI21" i="2"/>
  <c r="DH21" i="2"/>
  <c r="DH22" i="2" s="1"/>
  <c r="DH23" i="2" s="1"/>
  <c r="DG21" i="2"/>
  <c r="DG22" i="2" s="1"/>
  <c r="DG23" i="2" s="1"/>
  <c r="DF21" i="2"/>
  <c r="DF22" i="2" s="1"/>
  <c r="DF23" i="2" s="1"/>
  <c r="DE21" i="2"/>
  <c r="DD21" i="2"/>
  <c r="DD22" i="2" s="1"/>
  <c r="DD23" i="2" s="1"/>
  <c r="DC21" i="2"/>
  <c r="DC22" i="2" s="1"/>
  <c r="DC23" i="2" s="1"/>
  <c r="DB21" i="2"/>
  <c r="DB22" i="2" s="1"/>
  <c r="DB23" i="2" s="1"/>
  <c r="DA21" i="2"/>
  <c r="CZ21" i="2"/>
  <c r="CZ22" i="2" s="1"/>
  <c r="CZ23" i="2" s="1"/>
  <c r="CY21" i="2"/>
  <c r="CY22" i="2" s="1"/>
  <c r="CY23" i="2" s="1"/>
  <c r="CX21" i="2"/>
  <c r="CX22" i="2" s="1"/>
  <c r="CX23" i="2" s="1"/>
  <c r="CW21" i="2"/>
  <c r="CV21" i="2"/>
  <c r="CV22" i="2" s="1"/>
  <c r="CV23" i="2" s="1"/>
  <c r="CU21" i="2"/>
  <c r="CU22" i="2" s="1"/>
  <c r="CU23" i="2" s="1"/>
  <c r="CT21" i="2"/>
  <c r="CT22" i="2" s="1"/>
  <c r="CT23" i="2" s="1"/>
  <c r="CS21" i="2"/>
  <c r="CR21" i="2"/>
  <c r="CR22" i="2" s="1"/>
  <c r="CR23" i="2" s="1"/>
  <c r="CQ21" i="2"/>
  <c r="CQ22" i="2" s="1"/>
  <c r="CQ23" i="2" s="1"/>
  <c r="CP21" i="2"/>
  <c r="CP22" i="2" s="1"/>
  <c r="CP23" i="2" s="1"/>
  <c r="CO21" i="2"/>
  <c r="CN21" i="2"/>
  <c r="CN22" i="2" s="1"/>
  <c r="CN23" i="2" s="1"/>
  <c r="CM21" i="2"/>
  <c r="CM22" i="2" s="1"/>
  <c r="CM23" i="2" s="1"/>
  <c r="CL21" i="2"/>
  <c r="CL22" i="2" s="1"/>
  <c r="CL23" i="2" s="1"/>
  <c r="CK21" i="2"/>
  <c r="CJ21" i="2"/>
  <c r="CJ22" i="2" s="1"/>
  <c r="CJ23" i="2" s="1"/>
  <c r="CI21" i="2"/>
  <c r="CI22" i="2" s="1"/>
  <c r="CI23" i="2" s="1"/>
  <c r="CH21" i="2"/>
  <c r="CH22" i="2" s="1"/>
  <c r="CH23" i="2" s="1"/>
  <c r="CG21" i="2"/>
  <c r="CF21" i="2"/>
  <c r="CF22" i="2" s="1"/>
  <c r="CF23" i="2" s="1"/>
  <c r="CE21" i="2"/>
  <c r="CE22" i="2" s="1"/>
  <c r="CE23" i="2" s="1"/>
  <c r="CD21" i="2"/>
  <c r="CD22" i="2" s="1"/>
  <c r="CD23" i="2" s="1"/>
  <c r="CC21" i="2"/>
  <c r="CB21" i="2"/>
  <c r="CB22" i="2" s="1"/>
  <c r="CB23" i="2" s="1"/>
  <c r="CA21" i="2"/>
  <c r="CA22" i="2" s="1"/>
  <c r="CA23" i="2" s="1"/>
  <c r="BZ21" i="2"/>
  <c r="BZ22" i="2" s="1"/>
  <c r="BZ23" i="2" s="1"/>
  <c r="BY21" i="2"/>
  <c r="BX21" i="2"/>
  <c r="BX22" i="2" s="1"/>
  <c r="BX23" i="2" s="1"/>
  <c r="BW21" i="2"/>
  <c r="BW22" i="2" s="1"/>
  <c r="BW23" i="2" s="1"/>
  <c r="BV21" i="2"/>
  <c r="BV22" i="2" s="1"/>
  <c r="BV23" i="2" s="1"/>
  <c r="BU21" i="2"/>
  <c r="BT21" i="2"/>
  <c r="BT22" i="2" s="1"/>
  <c r="BT23" i="2" s="1"/>
  <c r="BS21" i="2"/>
  <c r="BS22" i="2" s="1"/>
  <c r="BS23" i="2" s="1"/>
  <c r="BR21" i="2"/>
  <c r="BR22" i="2" s="1"/>
  <c r="BR23" i="2" s="1"/>
  <c r="BQ21" i="2"/>
  <c r="BP21" i="2"/>
  <c r="BP22" i="2" s="1"/>
  <c r="BP23" i="2" s="1"/>
  <c r="BO21" i="2"/>
  <c r="BO22" i="2" s="1"/>
  <c r="BO23" i="2" s="1"/>
  <c r="BN21" i="2"/>
  <c r="BN22" i="2" s="1"/>
  <c r="BN23" i="2" s="1"/>
  <c r="BM21" i="2"/>
  <c r="BL21" i="2"/>
  <c r="BL22" i="2" s="1"/>
  <c r="BL23" i="2" s="1"/>
  <c r="BK21" i="2"/>
  <c r="BK22" i="2" s="1"/>
  <c r="BK23" i="2" s="1"/>
  <c r="BJ21" i="2"/>
  <c r="BJ22" i="2" s="1"/>
  <c r="BJ23" i="2" s="1"/>
  <c r="BI21" i="2"/>
  <c r="BH21" i="2"/>
  <c r="BH22" i="2" s="1"/>
  <c r="BH23" i="2" s="1"/>
  <c r="BG21" i="2"/>
  <c r="BG22" i="2" s="1"/>
  <c r="BG23" i="2" s="1"/>
  <c r="BF21" i="2"/>
  <c r="BF22" i="2" s="1"/>
  <c r="BF23" i="2" s="1"/>
  <c r="BE21" i="2"/>
  <c r="BD21" i="2"/>
  <c r="BD22" i="2" s="1"/>
  <c r="BD23" i="2" s="1"/>
  <c r="BC21" i="2"/>
  <c r="BC22" i="2" s="1"/>
  <c r="BC23" i="2" s="1"/>
  <c r="BB21" i="2"/>
  <c r="BB22" i="2" s="1"/>
  <c r="BB23" i="2" s="1"/>
  <c r="BA21" i="2"/>
  <c r="AZ21" i="2"/>
  <c r="AZ22" i="2" s="1"/>
  <c r="AZ23" i="2" s="1"/>
  <c r="AY21" i="2"/>
  <c r="AY22" i="2" s="1"/>
  <c r="AY23" i="2" s="1"/>
  <c r="AX21" i="2"/>
  <c r="AX22" i="2" s="1"/>
  <c r="AX23" i="2" s="1"/>
  <c r="AW21" i="2"/>
  <c r="AV21" i="2"/>
  <c r="AV22" i="2" s="1"/>
  <c r="AV23" i="2" s="1"/>
  <c r="AU21" i="2"/>
  <c r="AU22" i="2" s="1"/>
  <c r="AU23" i="2" s="1"/>
  <c r="AT21" i="2"/>
  <c r="AT22" i="2" s="1"/>
  <c r="AT23" i="2" s="1"/>
  <c r="AS21" i="2"/>
  <c r="AR21" i="2"/>
  <c r="AR22" i="2" s="1"/>
  <c r="AR23" i="2" s="1"/>
  <c r="AQ21" i="2"/>
  <c r="AQ22" i="2" s="1"/>
  <c r="AQ23" i="2" s="1"/>
  <c r="AP21" i="2"/>
  <c r="AP22" i="2" s="1"/>
  <c r="AP23" i="2" s="1"/>
  <c r="AO21" i="2"/>
  <c r="AN21" i="2"/>
  <c r="AN22" i="2" s="1"/>
  <c r="AN23" i="2" s="1"/>
  <c r="AM21" i="2"/>
  <c r="AM22" i="2" s="1"/>
  <c r="AM23" i="2" s="1"/>
  <c r="AL21" i="2"/>
  <c r="AL22" i="2" s="1"/>
  <c r="AL23" i="2" s="1"/>
  <c r="AK21" i="2"/>
  <c r="AJ21" i="2"/>
  <c r="AJ22" i="2" s="1"/>
  <c r="AJ23" i="2" s="1"/>
  <c r="AI21" i="2"/>
  <c r="AI22" i="2" s="1"/>
  <c r="AI23" i="2" s="1"/>
  <c r="AH21" i="2"/>
  <c r="AH22" i="2" s="1"/>
  <c r="AH23" i="2" s="1"/>
  <c r="AG21" i="2"/>
  <c r="AF21" i="2"/>
  <c r="AF22" i="2" s="1"/>
  <c r="AF23" i="2" s="1"/>
  <c r="AE21" i="2"/>
  <c r="AE22" i="2" s="1"/>
  <c r="AE23" i="2" s="1"/>
  <c r="AD21" i="2"/>
  <c r="AD22" i="2" s="1"/>
  <c r="AD23" i="2" s="1"/>
  <c r="AC21" i="2"/>
  <c r="AB21" i="2"/>
  <c r="AB22" i="2" s="1"/>
  <c r="AB23" i="2" s="1"/>
  <c r="AA21" i="2"/>
  <c r="AA22" i="2" s="1"/>
  <c r="AA23" i="2" s="1"/>
  <c r="Z21" i="2"/>
  <c r="Z22" i="2" s="1"/>
  <c r="Z23" i="2" s="1"/>
  <c r="Y21" i="2"/>
  <c r="X21" i="2"/>
  <c r="X22" i="2" s="1"/>
  <c r="X23" i="2" s="1"/>
  <c r="W21" i="2"/>
  <c r="W22" i="2" s="1"/>
  <c r="W23" i="2" s="1"/>
  <c r="V21" i="2"/>
  <c r="V22" i="2" s="1"/>
  <c r="V23" i="2" s="1"/>
  <c r="U21" i="2"/>
  <c r="T21" i="2"/>
  <c r="T22" i="2" s="1"/>
  <c r="T23" i="2" s="1"/>
  <c r="S21" i="2"/>
  <c r="S22" i="2" s="1"/>
  <c r="S23" i="2" s="1"/>
  <c r="R21" i="2"/>
  <c r="R22" i="2" s="1"/>
  <c r="R23" i="2" s="1"/>
  <c r="Q21" i="2"/>
  <c r="P21" i="2"/>
  <c r="P22" i="2" s="1"/>
  <c r="P23" i="2" s="1"/>
  <c r="O21" i="2"/>
  <c r="O22" i="2" s="1"/>
  <c r="O23" i="2" s="1"/>
  <c r="N21" i="2"/>
  <c r="N22" i="2" s="1"/>
  <c r="N23" i="2" s="1"/>
  <c r="M21" i="2"/>
  <c r="M30" i="2" s="1"/>
  <c r="L21" i="2"/>
  <c r="K21" i="2"/>
  <c r="J21" i="2"/>
  <c r="I21" i="2"/>
  <c r="I30" i="2" s="1"/>
  <c r="H21" i="2"/>
  <c r="G21" i="2"/>
  <c r="F21" i="2"/>
  <c r="E21" i="2"/>
  <c r="E30" i="2" s="1"/>
  <c r="D21" i="2"/>
  <c r="C21" i="2"/>
  <c r="B21" i="2"/>
  <c r="OZ15" i="2"/>
  <c r="A370" i="24" l="1"/>
  <c r="C370" i="24" s="1"/>
  <c r="B371" i="24"/>
  <c r="A370" i="23"/>
  <c r="C370" i="23" s="1"/>
  <c r="B371" i="23"/>
  <c r="B370" i="25"/>
  <c r="A369" i="25"/>
  <c r="B22" i="2"/>
  <c r="B23" i="2" s="1"/>
  <c r="B30" i="2"/>
  <c r="F22" i="2"/>
  <c r="F23" i="2" s="1"/>
  <c r="F30" i="2"/>
  <c r="J22" i="2"/>
  <c r="J23" i="2" s="1"/>
  <c r="J30" i="2"/>
  <c r="D22" i="2"/>
  <c r="D23" i="2" s="1"/>
  <c r="D30" i="2"/>
  <c r="H22" i="2"/>
  <c r="H23" i="2" s="1"/>
  <c r="H30" i="2"/>
  <c r="L22" i="2"/>
  <c r="L23" i="2" s="1"/>
  <c r="L30" i="2"/>
  <c r="C22" i="2"/>
  <c r="C23" i="2" s="1"/>
  <c r="C30" i="2"/>
  <c r="G22" i="2"/>
  <c r="G23" i="2" s="1"/>
  <c r="G30" i="2"/>
  <c r="K22" i="2"/>
  <c r="K23" i="2" s="1"/>
  <c r="K30" i="2"/>
  <c r="B209" i="2"/>
  <c r="K26" i="2"/>
  <c r="O26" i="2"/>
  <c r="S26" i="2"/>
  <c r="W26" i="2"/>
  <c r="AA26" i="2"/>
  <c r="AE26" i="2"/>
  <c r="AI26" i="2"/>
  <c r="AM26" i="2"/>
  <c r="AQ26" i="2"/>
  <c r="AU26" i="2"/>
  <c r="AY26" i="2"/>
  <c r="BC26" i="2"/>
  <c r="BG26" i="2"/>
  <c r="BK26" i="2"/>
  <c r="BO26" i="2"/>
  <c r="BS26" i="2"/>
  <c r="BW26" i="2"/>
  <c r="CA26" i="2"/>
  <c r="CE26" i="2"/>
  <c r="CI26" i="2"/>
  <c r="CM26" i="2"/>
  <c r="CQ26" i="2"/>
  <c r="CU26" i="2"/>
  <c r="CY26" i="2"/>
  <c r="DC26" i="2"/>
  <c r="DG26" i="2"/>
  <c r="DK26" i="2"/>
  <c r="DO26" i="2"/>
  <c r="DS26" i="2"/>
  <c r="DW26" i="2"/>
  <c r="EA26" i="2"/>
  <c r="EE26" i="2"/>
  <c r="EI26" i="2"/>
  <c r="EM26" i="2"/>
  <c r="EQ26" i="2"/>
  <c r="EU26" i="2"/>
  <c r="EY26" i="2"/>
  <c r="FC26" i="2"/>
  <c r="FG26" i="2"/>
  <c r="FK26" i="2"/>
  <c r="FO26" i="2"/>
  <c r="FS26" i="2"/>
  <c r="FW26" i="2"/>
  <c r="GA26" i="2"/>
  <c r="GE26" i="2"/>
  <c r="GI26" i="2"/>
  <c r="GM26" i="2"/>
  <c r="GQ26" i="2"/>
  <c r="GU26" i="2"/>
  <c r="GY26" i="2"/>
  <c r="HC26" i="2"/>
  <c r="HG26" i="2"/>
  <c r="HK26" i="2"/>
  <c r="HO26" i="2"/>
  <c r="JC26" i="2"/>
  <c r="B26" i="2"/>
  <c r="F26" i="2"/>
  <c r="Q26" i="2"/>
  <c r="AC26" i="2"/>
  <c r="AO26" i="2"/>
  <c r="BA26" i="2"/>
  <c r="BM26" i="2"/>
  <c r="BY26" i="2"/>
  <c r="CS26" i="2"/>
  <c r="EG26" i="2"/>
  <c r="J26" i="2"/>
  <c r="N26" i="2"/>
  <c r="R26" i="2"/>
  <c r="V26" i="2"/>
  <c r="Z26" i="2"/>
  <c r="AD26" i="2"/>
  <c r="AH26" i="2"/>
  <c r="AL26" i="2"/>
  <c r="AP26" i="2"/>
  <c r="AT26" i="2"/>
  <c r="AX26" i="2"/>
  <c r="BB26" i="2"/>
  <c r="BF26" i="2"/>
  <c r="BJ26" i="2"/>
  <c r="BN26" i="2"/>
  <c r="BR26" i="2"/>
  <c r="BV26" i="2"/>
  <c r="BZ26" i="2"/>
  <c r="CD26" i="2"/>
  <c r="CH26" i="2"/>
  <c r="CL26" i="2"/>
  <c r="CP26" i="2"/>
  <c r="CT26" i="2"/>
  <c r="CX26" i="2"/>
  <c r="DB26" i="2"/>
  <c r="DF26" i="2"/>
  <c r="DJ26" i="2"/>
  <c r="DN26" i="2"/>
  <c r="DR26" i="2"/>
  <c r="DV26" i="2"/>
  <c r="DZ26" i="2"/>
  <c r="ED26" i="2"/>
  <c r="EH26" i="2"/>
  <c r="EL26" i="2"/>
  <c r="EP26" i="2"/>
  <c r="ET26" i="2"/>
  <c r="EX26" i="2"/>
  <c r="FB26" i="2"/>
  <c r="FF26" i="2"/>
  <c r="FJ26" i="2"/>
  <c r="FN26" i="2"/>
  <c r="FR26" i="2"/>
  <c r="FV26" i="2"/>
  <c r="FZ26" i="2"/>
  <c r="GD26" i="2"/>
  <c r="GH26" i="2"/>
  <c r="GL26" i="2"/>
  <c r="GP26" i="2"/>
  <c r="GT26" i="2"/>
  <c r="GX26" i="2"/>
  <c r="HB26" i="2"/>
  <c r="HF26" i="2"/>
  <c r="HJ26" i="2"/>
  <c r="HN26" i="2"/>
  <c r="HR26" i="2"/>
  <c r="HV26" i="2"/>
  <c r="HZ26" i="2"/>
  <c r="ID26" i="2"/>
  <c r="IH26" i="2"/>
  <c r="IL26" i="2"/>
  <c r="IP26" i="2"/>
  <c r="IT26" i="2"/>
  <c r="IX26" i="2"/>
  <c r="JB26" i="2"/>
  <c r="M26" i="2"/>
  <c r="Y26" i="2"/>
  <c r="AK26" i="2"/>
  <c r="AW26" i="2"/>
  <c r="BI26" i="2"/>
  <c r="BU26" i="2"/>
  <c r="CC26" i="2"/>
  <c r="CO26" i="2"/>
  <c r="DY26" i="2"/>
  <c r="HS26" i="2"/>
  <c r="HW26" i="2"/>
  <c r="IA26" i="2"/>
  <c r="IE26" i="2"/>
  <c r="II26" i="2"/>
  <c r="IM26" i="2"/>
  <c r="IQ26" i="2"/>
  <c r="IU26" i="2"/>
  <c r="IY26" i="2"/>
  <c r="I26" i="2"/>
  <c r="U26" i="2"/>
  <c r="AG26" i="2"/>
  <c r="AS26" i="2"/>
  <c r="BE26" i="2"/>
  <c r="BQ26" i="2"/>
  <c r="CG26" i="2"/>
  <c r="CK26" i="2"/>
  <c r="CW26" i="2"/>
  <c r="DA26" i="2"/>
  <c r="DE26" i="2"/>
  <c r="DI26" i="2"/>
  <c r="DM26" i="2"/>
  <c r="DQ26" i="2"/>
  <c r="DU26" i="2"/>
  <c r="EC26" i="2"/>
  <c r="EK26" i="2"/>
  <c r="EO26" i="2"/>
  <c r="ES26" i="2"/>
  <c r="EW26" i="2"/>
  <c r="FA26" i="2"/>
  <c r="FE26" i="2"/>
  <c r="FI26" i="2"/>
  <c r="FM26" i="2"/>
  <c r="FQ26" i="2"/>
  <c r="FU26" i="2"/>
  <c r="FY26" i="2"/>
  <c r="GC26" i="2"/>
  <c r="GG26" i="2"/>
  <c r="GK26" i="2"/>
  <c r="GO26" i="2"/>
  <c r="GS26" i="2"/>
  <c r="GW26" i="2"/>
  <c r="HA26" i="2"/>
  <c r="HE26" i="2"/>
  <c r="HI26" i="2"/>
  <c r="HM26" i="2"/>
  <c r="HQ26" i="2"/>
  <c r="HU26" i="2"/>
  <c r="HY26" i="2"/>
  <c r="IC26" i="2"/>
  <c r="IG26" i="2"/>
  <c r="IK26" i="2"/>
  <c r="IO26" i="2"/>
  <c r="IS26" i="2"/>
  <c r="IW26" i="2"/>
  <c r="JA26" i="2"/>
  <c r="G26" i="2"/>
  <c r="C26" i="2"/>
  <c r="E26" i="2"/>
  <c r="W209" i="2"/>
  <c r="C209" i="2"/>
  <c r="S209" i="2"/>
  <c r="G209" i="2"/>
  <c r="K209" i="2"/>
  <c r="O209" i="2"/>
  <c r="PA20" i="2"/>
  <c r="OL6" i="2"/>
  <c r="OL7" i="2"/>
  <c r="OL8" i="2"/>
  <c r="OL9" i="2"/>
  <c r="OL10" i="2"/>
  <c r="OT11" i="2"/>
  <c r="OL12" i="2"/>
  <c r="OJ13" i="2"/>
  <c r="E120" i="2"/>
  <c r="E150" i="2"/>
  <c r="E90" i="2"/>
  <c r="E60" i="2"/>
  <c r="I150" i="2"/>
  <c r="I120" i="2"/>
  <c r="I90" i="2"/>
  <c r="I60" i="2"/>
  <c r="M150" i="2"/>
  <c r="M120" i="2"/>
  <c r="M90" i="2"/>
  <c r="M60" i="2"/>
  <c r="Q120" i="2"/>
  <c r="Q150" i="2"/>
  <c r="Q90" i="2"/>
  <c r="Q60" i="2"/>
  <c r="U150" i="2"/>
  <c r="U120" i="2"/>
  <c r="U90" i="2"/>
  <c r="U60" i="2"/>
  <c r="Y150" i="2"/>
  <c r="Y120" i="2"/>
  <c r="Y90" i="2"/>
  <c r="Y60" i="2"/>
  <c r="AC150" i="2"/>
  <c r="AC120" i="2"/>
  <c r="AC90" i="2"/>
  <c r="AC60" i="2"/>
  <c r="AG150" i="2"/>
  <c r="AG120" i="2"/>
  <c r="AG90" i="2"/>
  <c r="AG60" i="2"/>
  <c r="AK120" i="2"/>
  <c r="AK150" i="2"/>
  <c r="AK90" i="2"/>
  <c r="AK60" i="2"/>
  <c r="AO150" i="2"/>
  <c r="AO120" i="2"/>
  <c r="AO90" i="2"/>
  <c r="AO60" i="2"/>
  <c r="AS150" i="2"/>
  <c r="AS120" i="2"/>
  <c r="AS90" i="2"/>
  <c r="AS60" i="2"/>
  <c r="AW120" i="2"/>
  <c r="AW150" i="2"/>
  <c r="AW90" i="2"/>
  <c r="AW60" i="2"/>
  <c r="BA150" i="2"/>
  <c r="BA120" i="2"/>
  <c r="BA90" i="2"/>
  <c r="BA60" i="2"/>
  <c r="BE150" i="2"/>
  <c r="BE120" i="2"/>
  <c r="BE90" i="2"/>
  <c r="BE60" i="2"/>
  <c r="BI150" i="2"/>
  <c r="BI120" i="2"/>
  <c r="BI90" i="2"/>
  <c r="BI60" i="2"/>
  <c r="BM150" i="2"/>
  <c r="BM120" i="2"/>
  <c r="BM90" i="2"/>
  <c r="BM60" i="2"/>
  <c r="BQ120" i="2"/>
  <c r="BQ150" i="2"/>
  <c r="BQ90" i="2"/>
  <c r="BQ60" i="2"/>
  <c r="BU150" i="2"/>
  <c r="BU120" i="2"/>
  <c r="BU90" i="2"/>
  <c r="BU60" i="2"/>
  <c r="BY150" i="2"/>
  <c r="BY120" i="2"/>
  <c r="BY90" i="2"/>
  <c r="BY60" i="2"/>
  <c r="CC120" i="2"/>
  <c r="CC150" i="2"/>
  <c r="CC90" i="2"/>
  <c r="CC60" i="2"/>
  <c r="CG150" i="2"/>
  <c r="CG120" i="2"/>
  <c r="CG90" i="2"/>
  <c r="CG60" i="2"/>
  <c r="CK150" i="2"/>
  <c r="CK120" i="2"/>
  <c r="CK90" i="2"/>
  <c r="CK60" i="2"/>
  <c r="CO150" i="2"/>
  <c r="CO120" i="2"/>
  <c r="CO90" i="2"/>
  <c r="CO60" i="2"/>
  <c r="CS150" i="2"/>
  <c r="CS120" i="2"/>
  <c r="CS90" i="2"/>
  <c r="CS60" i="2"/>
  <c r="CW120" i="2"/>
  <c r="CW150" i="2"/>
  <c r="CW90" i="2"/>
  <c r="CW60" i="2"/>
  <c r="DA150" i="2"/>
  <c r="DA120" i="2"/>
  <c r="DA90" i="2"/>
  <c r="DA60" i="2"/>
  <c r="DE150" i="2"/>
  <c r="DE120" i="2"/>
  <c r="DE90" i="2"/>
  <c r="DE60" i="2"/>
  <c r="DI120" i="2"/>
  <c r="DI150" i="2"/>
  <c r="DI90" i="2"/>
  <c r="DI60" i="2"/>
  <c r="DM150" i="2"/>
  <c r="DM120" i="2"/>
  <c r="DM90" i="2"/>
  <c r="DM60" i="2"/>
  <c r="DQ150" i="2"/>
  <c r="DQ120" i="2"/>
  <c r="DQ90" i="2"/>
  <c r="DQ60" i="2"/>
  <c r="DU150" i="2"/>
  <c r="DU120" i="2"/>
  <c r="DU90" i="2"/>
  <c r="DU60" i="2"/>
  <c r="DY150" i="2"/>
  <c r="DY120" i="2"/>
  <c r="DY90" i="2"/>
  <c r="DY60" i="2"/>
  <c r="EC120" i="2"/>
  <c r="EC150" i="2"/>
  <c r="EC90" i="2"/>
  <c r="EC60" i="2"/>
  <c r="EG150" i="2"/>
  <c r="EG120" i="2"/>
  <c r="EG90" i="2"/>
  <c r="EG60" i="2"/>
  <c r="EK150" i="2"/>
  <c r="EK120" i="2"/>
  <c r="EK90" i="2"/>
  <c r="EK60" i="2"/>
  <c r="EO120" i="2"/>
  <c r="EO150" i="2"/>
  <c r="EO90" i="2"/>
  <c r="EO60" i="2"/>
  <c r="ES150" i="2"/>
  <c r="ES120" i="2"/>
  <c r="ES90" i="2"/>
  <c r="ES60" i="2"/>
  <c r="EW150" i="2"/>
  <c r="EW120" i="2"/>
  <c r="EW90" i="2"/>
  <c r="EW60" i="2"/>
  <c r="FA150" i="2"/>
  <c r="FA120" i="2"/>
  <c r="FA90" i="2"/>
  <c r="FA60" i="2"/>
  <c r="FE150" i="2"/>
  <c r="FE120" i="2"/>
  <c r="FE90" i="2"/>
  <c r="FE60" i="2"/>
  <c r="FI120" i="2"/>
  <c r="FI150" i="2"/>
  <c r="FI90" i="2"/>
  <c r="FI60" i="2"/>
  <c r="FM150" i="2"/>
  <c r="FM120" i="2"/>
  <c r="FM90" i="2"/>
  <c r="FM60" i="2"/>
  <c r="FQ150" i="2"/>
  <c r="FQ120" i="2"/>
  <c r="FQ90" i="2"/>
  <c r="FQ60" i="2"/>
  <c r="FU120" i="2"/>
  <c r="FU150" i="2"/>
  <c r="FU90" i="2"/>
  <c r="FU60" i="2"/>
  <c r="FY150" i="2"/>
  <c r="FY120" i="2"/>
  <c r="FY90" i="2"/>
  <c r="FY60" i="2"/>
  <c r="GC150" i="2"/>
  <c r="GC120" i="2"/>
  <c r="GC90" i="2"/>
  <c r="GC60" i="2"/>
  <c r="GG150" i="2"/>
  <c r="GG120" i="2"/>
  <c r="GG90" i="2"/>
  <c r="GG60" i="2"/>
  <c r="GK150" i="2"/>
  <c r="GK120" i="2"/>
  <c r="GK90" i="2"/>
  <c r="GK60" i="2"/>
  <c r="GO120" i="2"/>
  <c r="GO150" i="2"/>
  <c r="GO90" i="2"/>
  <c r="GO60" i="2"/>
  <c r="GS150" i="2"/>
  <c r="GS120" i="2"/>
  <c r="GS90" i="2"/>
  <c r="GS60" i="2"/>
  <c r="GW150" i="2"/>
  <c r="GW120" i="2"/>
  <c r="GW90" i="2"/>
  <c r="GW60" i="2"/>
  <c r="HA120" i="2"/>
  <c r="HA150" i="2"/>
  <c r="HA90" i="2"/>
  <c r="HA60" i="2"/>
  <c r="HE150" i="2"/>
  <c r="HE120" i="2"/>
  <c r="HE90" i="2"/>
  <c r="HE60" i="2"/>
  <c r="HI150" i="2"/>
  <c r="HI120" i="2"/>
  <c r="HI90" i="2"/>
  <c r="HI60" i="2"/>
  <c r="HM150" i="2"/>
  <c r="HM120" i="2"/>
  <c r="HM90" i="2"/>
  <c r="HM60" i="2"/>
  <c r="HQ150" i="2"/>
  <c r="HQ120" i="2"/>
  <c r="HQ90" i="2"/>
  <c r="HQ60" i="2"/>
  <c r="HU120" i="2"/>
  <c r="HU150" i="2"/>
  <c r="HU90" i="2"/>
  <c r="HU60" i="2"/>
  <c r="HY150" i="2"/>
  <c r="HY120" i="2"/>
  <c r="HY90" i="2"/>
  <c r="HY60" i="2"/>
  <c r="IC150" i="2"/>
  <c r="IC120" i="2"/>
  <c r="IC90" i="2"/>
  <c r="IC60" i="2"/>
  <c r="IC22" i="2"/>
  <c r="IC23" i="2" s="1"/>
  <c r="IG120" i="2"/>
  <c r="IG150" i="2"/>
  <c r="IG90" i="2"/>
  <c r="IG60" i="2"/>
  <c r="IG22" i="2"/>
  <c r="IG23" i="2" s="1"/>
  <c r="IK150" i="2"/>
  <c r="IK120" i="2"/>
  <c r="IK90" i="2"/>
  <c r="IK60" i="2"/>
  <c r="IK22" i="2"/>
  <c r="IK23" i="2" s="1"/>
  <c r="IO150" i="2"/>
  <c r="IO120" i="2"/>
  <c r="IO90" i="2"/>
  <c r="IO60" i="2"/>
  <c r="IO22" i="2"/>
  <c r="IO23" i="2" s="1"/>
  <c r="IS150" i="2"/>
  <c r="IS120" i="2"/>
  <c r="IS90" i="2"/>
  <c r="IS60" i="2"/>
  <c r="IS22" i="2"/>
  <c r="IS23" i="2" s="1"/>
  <c r="IW150" i="2"/>
  <c r="IW90" i="2"/>
  <c r="IW60" i="2"/>
  <c r="IW22" i="2"/>
  <c r="IW23" i="2" s="1"/>
  <c r="JA150" i="2"/>
  <c r="JA90" i="2"/>
  <c r="JA60" i="2"/>
  <c r="JA22" i="2"/>
  <c r="JA23" i="2" s="1"/>
  <c r="JE150" i="2"/>
  <c r="JE90" i="2"/>
  <c r="JE60" i="2"/>
  <c r="JE22" i="2"/>
  <c r="JE23" i="2" s="1"/>
  <c r="P26" i="2"/>
  <c r="AF26" i="2"/>
  <c r="AV26" i="2"/>
  <c r="BL26" i="2"/>
  <c r="CB26" i="2"/>
  <c r="CR26" i="2"/>
  <c r="DH26" i="2"/>
  <c r="DX26" i="2"/>
  <c r="EN26" i="2"/>
  <c r="FD26" i="2"/>
  <c r="FT26" i="2"/>
  <c r="GJ26" i="2"/>
  <c r="GZ26" i="2"/>
  <c r="HP26" i="2"/>
  <c r="IF26" i="2"/>
  <c r="IV26" i="2"/>
  <c r="Q30" i="2"/>
  <c r="AG30" i="2"/>
  <c r="AW30" i="2"/>
  <c r="BM30" i="2"/>
  <c r="CC30" i="2"/>
  <c r="CS30" i="2"/>
  <c r="DI30" i="2"/>
  <c r="DY30" i="2"/>
  <c r="EO30" i="2"/>
  <c r="FE30" i="2"/>
  <c r="FU30" i="2"/>
  <c r="GK30" i="2"/>
  <c r="HA30" i="2"/>
  <c r="HQ30" i="2"/>
  <c r="IG30" i="2"/>
  <c r="IW30" i="2"/>
  <c r="OP6" i="2"/>
  <c r="OX7" i="2"/>
  <c r="OX8" i="2"/>
  <c r="OP9" i="2"/>
  <c r="OP10" i="2"/>
  <c r="OL11" i="2"/>
  <c r="OP12" i="2"/>
  <c r="ON13" i="2"/>
  <c r="OV13" i="2"/>
  <c r="OT14" i="2"/>
  <c r="OJ15" i="2"/>
  <c r="OR15" i="2"/>
  <c r="OV15" i="2"/>
  <c r="OL16" i="2"/>
  <c r="OP16" i="2"/>
  <c r="OT16" i="2"/>
  <c r="OX16" i="2"/>
  <c r="OJ17" i="2"/>
  <c r="ON17" i="2"/>
  <c r="OR17" i="2"/>
  <c r="OV17" i="2"/>
  <c r="OZ17" i="2"/>
  <c r="OL18" i="2"/>
  <c r="OP18" i="2"/>
  <c r="OT18" i="2"/>
  <c r="OX18" i="2"/>
  <c r="OM6" i="2"/>
  <c r="OQ6" i="2"/>
  <c r="OU6" i="2"/>
  <c r="OY6" i="2"/>
  <c r="OM7" i="2"/>
  <c r="OQ7" i="2"/>
  <c r="OU7" i="2"/>
  <c r="OY7" i="2"/>
  <c r="OM8" i="2"/>
  <c r="OQ8" i="2"/>
  <c r="OU8" i="2"/>
  <c r="OY8" i="2"/>
  <c r="OM9" i="2"/>
  <c r="OQ9" i="2"/>
  <c r="OU9" i="2"/>
  <c r="OY9" i="2"/>
  <c r="OM10" i="2"/>
  <c r="OQ10" i="2"/>
  <c r="OU10" i="2"/>
  <c r="OY10" i="2"/>
  <c r="OM11" i="2"/>
  <c r="OQ11" i="2"/>
  <c r="OU11" i="2"/>
  <c r="OY11" i="2"/>
  <c r="OM12" i="2"/>
  <c r="OQ12" i="2"/>
  <c r="OU12" i="2"/>
  <c r="OY12" i="2"/>
  <c r="OK13" i="2"/>
  <c r="OO13" i="2"/>
  <c r="OS13" i="2"/>
  <c r="OW13" i="2"/>
  <c r="PA13" i="2"/>
  <c r="OM14" i="2"/>
  <c r="OQ14" i="2"/>
  <c r="OU14" i="2"/>
  <c r="OY14" i="2"/>
  <c r="OK15" i="2"/>
  <c r="OO15" i="2"/>
  <c r="OS15" i="2"/>
  <c r="OW15" i="2"/>
  <c r="PA15" i="2"/>
  <c r="OM16" i="2"/>
  <c r="OQ16" i="2"/>
  <c r="OU16" i="2"/>
  <c r="OY16" i="2"/>
  <c r="OK17" i="2"/>
  <c r="OO17" i="2"/>
  <c r="OS17" i="2"/>
  <c r="OW17" i="2"/>
  <c r="PA17" i="2"/>
  <c r="OM18" i="2"/>
  <c r="OQ18" i="2"/>
  <c r="OU18" i="2"/>
  <c r="OY18" i="2"/>
  <c r="B150" i="2"/>
  <c r="B120" i="2"/>
  <c r="B90" i="2"/>
  <c r="B60" i="2"/>
  <c r="F150" i="2"/>
  <c r="F120" i="2"/>
  <c r="F90" i="2"/>
  <c r="F60" i="2"/>
  <c r="J150" i="2"/>
  <c r="J120" i="2"/>
  <c r="J90" i="2"/>
  <c r="J60" i="2"/>
  <c r="N150" i="2"/>
  <c r="N120" i="2"/>
  <c r="N90" i="2"/>
  <c r="N60" i="2"/>
  <c r="N30" i="2"/>
  <c r="R150" i="2"/>
  <c r="R120" i="2"/>
  <c r="R90" i="2"/>
  <c r="R30" i="2"/>
  <c r="R60" i="2"/>
  <c r="V150" i="2"/>
  <c r="V120" i="2"/>
  <c r="V90" i="2"/>
  <c r="V30" i="2"/>
  <c r="V60" i="2"/>
  <c r="Z150" i="2"/>
  <c r="Z120" i="2"/>
  <c r="Z90" i="2"/>
  <c r="Z60" i="2"/>
  <c r="Z30" i="2"/>
  <c r="AD150" i="2"/>
  <c r="AD120" i="2"/>
  <c r="AD90" i="2"/>
  <c r="AD60" i="2"/>
  <c r="AD30" i="2"/>
  <c r="AH150" i="2"/>
  <c r="AH120" i="2"/>
  <c r="AH90" i="2"/>
  <c r="AH30" i="2"/>
  <c r="AH60" i="2"/>
  <c r="AL150" i="2"/>
  <c r="AL120" i="2"/>
  <c r="AL90" i="2"/>
  <c r="AL30" i="2"/>
  <c r="AL60" i="2"/>
  <c r="AP150" i="2"/>
  <c r="AP120" i="2"/>
  <c r="AP90" i="2"/>
  <c r="AP60" i="2"/>
  <c r="AP30" i="2"/>
  <c r="AT150" i="2"/>
  <c r="AT120" i="2"/>
  <c r="AT90" i="2"/>
  <c r="AT60" i="2"/>
  <c r="AT30" i="2"/>
  <c r="AX150" i="2"/>
  <c r="AX120" i="2"/>
  <c r="AX90" i="2"/>
  <c r="AX30" i="2"/>
  <c r="AX60" i="2"/>
  <c r="BB150" i="2"/>
  <c r="BB120" i="2"/>
  <c r="BB90" i="2"/>
  <c r="BB30" i="2"/>
  <c r="BB60" i="2"/>
  <c r="BF150" i="2"/>
  <c r="BF120" i="2"/>
  <c r="BF90" i="2"/>
  <c r="BF60" i="2"/>
  <c r="BF30" i="2"/>
  <c r="BJ150" i="2"/>
  <c r="BJ120" i="2"/>
  <c r="BJ90" i="2"/>
  <c r="BJ60" i="2"/>
  <c r="BJ30" i="2"/>
  <c r="BN150" i="2"/>
  <c r="BN120" i="2"/>
  <c r="BN90" i="2"/>
  <c r="BN30" i="2"/>
  <c r="BN60" i="2"/>
  <c r="BR150" i="2"/>
  <c r="BR120" i="2"/>
  <c r="BR90" i="2"/>
  <c r="BR30" i="2"/>
  <c r="BR60" i="2"/>
  <c r="BV150" i="2"/>
  <c r="BV120" i="2"/>
  <c r="BV90" i="2"/>
  <c r="BV60" i="2"/>
  <c r="BV30" i="2"/>
  <c r="BZ150" i="2"/>
  <c r="BZ120" i="2"/>
  <c r="BZ90" i="2"/>
  <c r="BZ60" i="2"/>
  <c r="BZ30" i="2"/>
  <c r="CD150" i="2"/>
  <c r="CD120" i="2"/>
  <c r="CD90" i="2"/>
  <c r="CD30" i="2"/>
  <c r="CD60" i="2"/>
  <c r="CH150" i="2"/>
  <c r="CH120" i="2"/>
  <c r="CH90" i="2"/>
  <c r="CH30" i="2"/>
  <c r="CH60" i="2"/>
  <c r="CL150" i="2"/>
  <c r="CL120" i="2"/>
  <c r="CL90" i="2"/>
  <c r="CL60" i="2"/>
  <c r="CL30" i="2"/>
  <c r="CP150" i="2"/>
  <c r="CP120" i="2"/>
  <c r="CP90" i="2"/>
  <c r="CP60" i="2"/>
  <c r="CP30" i="2"/>
  <c r="CT150" i="2"/>
  <c r="CT120" i="2"/>
  <c r="CT90" i="2"/>
  <c r="CT30" i="2"/>
  <c r="CT60" i="2"/>
  <c r="CX150" i="2"/>
  <c r="CX120" i="2"/>
  <c r="CX90" i="2"/>
  <c r="CX30" i="2"/>
  <c r="CX60" i="2"/>
  <c r="DB150" i="2"/>
  <c r="DB120" i="2"/>
  <c r="DB90" i="2"/>
  <c r="DB60" i="2"/>
  <c r="DB30" i="2"/>
  <c r="DF150" i="2"/>
  <c r="DF120" i="2"/>
  <c r="DF90" i="2"/>
  <c r="DF60" i="2"/>
  <c r="DF30" i="2"/>
  <c r="DJ150" i="2"/>
  <c r="DJ120" i="2"/>
  <c r="DJ90" i="2"/>
  <c r="DJ30" i="2"/>
  <c r="DJ60" i="2"/>
  <c r="DN150" i="2"/>
  <c r="DN120" i="2"/>
  <c r="DN90" i="2"/>
  <c r="DN30" i="2"/>
  <c r="DN60" i="2"/>
  <c r="DR120" i="2"/>
  <c r="DR150" i="2"/>
  <c r="DR90" i="2"/>
  <c r="DR60" i="2"/>
  <c r="DR30" i="2"/>
  <c r="DV150" i="2"/>
  <c r="DV120" i="2"/>
  <c r="DV90" i="2"/>
  <c r="DV60" i="2"/>
  <c r="DV30" i="2"/>
  <c r="DZ150" i="2"/>
  <c r="DZ120" i="2"/>
  <c r="DZ90" i="2"/>
  <c r="DZ30" i="2"/>
  <c r="DZ60" i="2"/>
  <c r="ED150" i="2"/>
  <c r="ED120" i="2"/>
  <c r="ED90" i="2"/>
  <c r="ED30" i="2"/>
  <c r="ED60" i="2"/>
  <c r="ED22" i="2"/>
  <c r="ED23" i="2" s="1"/>
  <c r="EH150" i="2"/>
  <c r="EH120" i="2"/>
  <c r="EH90" i="2"/>
  <c r="EH60" i="2"/>
  <c r="EH30" i="2"/>
  <c r="EH22" i="2"/>
  <c r="EH23" i="2" s="1"/>
  <c r="EL150" i="2"/>
  <c r="EL120" i="2"/>
  <c r="EL90" i="2"/>
  <c r="EL60" i="2"/>
  <c r="EL30" i="2"/>
  <c r="EL22" i="2"/>
  <c r="EL23" i="2" s="1"/>
  <c r="EP150" i="2"/>
  <c r="EP120" i="2"/>
  <c r="EP90" i="2"/>
  <c r="EP30" i="2"/>
  <c r="EP60" i="2"/>
  <c r="EP22" i="2"/>
  <c r="EP23" i="2" s="1"/>
  <c r="ET150" i="2"/>
  <c r="ET120" i="2"/>
  <c r="ET90" i="2"/>
  <c r="ET30" i="2"/>
  <c r="ET60" i="2"/>
  <c r="ET22" i="2"/>
  <c r="ET23" i="2" s="1"/>
  <c r="EX120" i="2"/>
  <c r="EX150" i="2"/>
  <c r="EX90" i="2"/>
  <c r="EX60" i="2"/>
  <c r="EX30" i="2"/>
  <c r="EX22" i="2"/>
  <c r="EX23" i="2" s="1"/>
  <c r="FB150" i="2"/>
  <c r="FB120" i="2"/>
  <c r="FB90" i="2"/>
  <c r="FB60" i="2"/>
  <c r="FB30" i="2"/>
  <c r="FB22" i="2"/>
  <c r="FB23" i="2" s="1"/>
  <c r="FF150" i="2"/>
  <c r="FF120" i="2"/>
  <c r="FF90" i="2"/>
  <c r="FF30" i="2"/>
  <c r="FF60" i="2"/>
  <c r="FF22" i="2"/>
  <c r="FF23" i="2" s="1"/>
  <c r="FJ150" i="2"/>
  <c r="FJ120" i="2"/>
  <c r="FJ90" i="2"/>
  <c r="FJ30" i="2"/>
  <c r="FJ60" i="2"/>
  <c r="FJ22" i="2"/>
  <c r="FJ23" i="2" s="1"/>
  <c r="FN150" i="2"/>
  <c r="FN120" i="2"/>
  <c r="FN90" i="2"/>
  <c r="FN60" i="2"/>
  <c r="FN30" i="2"/>
  <c r="FN22" i="2"/>
  <c r="FN23" i="2" s="1"/>
  <c r="FR150" i="2"/>
  <c r="FR120" i="2"/>
  <c r="FR90" i="2"/>
  <c r="FR60" i="2"/>
  <c r="FR30" i="2"/>
  <c r="FR22" i="2"/>
  <c r="FR23" i="2" s="1"/>
  <c r="FV150" i="2"/>
  <c r="FV120" i="2"/>
  <c r="FV90" i="2"/>
  <c r="FV30" i="2"/>
  <c r="FV60" i="2"/>
  <c r="FV22" i="2"/>
  <c r="FV23" i="2" s="1"/>
  <c r="FZ150" i="2"/>
  <c r="FZ120" i="2"/>
  <c r="FZ90" i="2"/>
  <c r="FZ30" i="2"/>
  <c r="FZ60" i="2"/>
  <c r="FZ22" i="2"/>
  <c r="FZ23" i="2" s="1"/>
  <c r="GD150" i="2"/>
  <c r="GD120" i="2"/>
  <c r="GD90" i="2"/>
  <c r="GD60" i="2"/>
  <c r="GD30" i="2"/>
  <c r="GD22" i="2"/>
  <c r="GD23" i="2" s="1"/>
  <c r="GH150" i="2"/>
  <c r="GH120" i="2"/>
  <c r="GH90" i="2"/>
  <c r="GH60" i="2"/>
  <c r="GH30" i="2"/>
  <c r="GH22" i="2"/>
  <c r="GH23" i="2" s="1"/>
  <c r="GL150" i="2"/>
  <c r="GL120" i="2"/>
  <c r="GL90" i="2"/>
  <c r="GL30" i="2"/>
  <c r="GL60" i="2"/>
  <c r="GL22" i="2"/>
  <c r="GL23" i="2" s="1"/>
  <c r="GP150" i="2"/>
  <c r="GP120" i="2"/>
  <c r="GP90" i="2"/>
  <c r="GP30" i="2"/>
  <c r="GP60" i="2"/>
  <c r="GP22" i="2"/>
  <c r="GP23" i="2" s="1"/>
  <c r="GT150" i="2"/>
  <c r="GT120" i="2"/>
  <c r="GT90" i="2"/>
  <c r="GT60" i="2"/>
  <c r="GT30" i="2"/>
  <c r="GT22" i="2"/>
  <c r="GT23" i="2" s="1"/>
  <c r="GX150" i="2"/>
  <c r="GX120" i="2"/>
  <c r="GX90" i="2"/>
  <c r="GX60" i="2"/>
  <c r="GX30" i="2"/>
  <c r="GX22" i="2"/>
  <c r="GX23" i="2" s="1"/>
  <c r="HB150" i="2"/>
  <c r="HB120" i="2"/>
  <c r="HB90" i="2"/>
  <c r="HB30" i="2"/>
  <c r="HB60" i="2"/>
  <c r="HB22" i="2"/>
  <c r="HB23" i="2" s="1"/>
  <c r="HF150" i="2"/>
  <c r="HF120" i="2"/>
  <c r="HF90" i="2"/>
  <c r="HF30" i="2"/>
  <c r="HF60" i="2"/>
  <c r="HF22" i="2"/>
  <c r="HF23" i="2" s="1"/>
  <c r="HJ150" i="2"/>
  <c r="HJ120" i="2"/>
  <c r="HJ90" i="2"/>
  <c r="HJ60" i="2"/>
  <c r="HJ30" i="2"/>
  <c r="HJ22" i="2"/>
  <c r="HJ23" i="2" s="1"/>
  <c r="HN150" i="2"/>
  <c r="HN120" i="2"/>
  <c r="HN90" i="2"/>
  <c r="HN60" i="2"/>
  <c r="HN30" i="2"/>
  <c r="HN22" i="2"/>
  <c r="HN23" i="2" s="1"/>
  <c r="HR150" i="2"/>
  <c r="HR120" i="2"/>
  <c r="HR90" i="2"/>
  <c r="HR30" i="2"/>
  <c r="HR60" i="2"/>
  <c r="HR22" i="2"/>
  <c r="HR23" i="2" s="1"/>
  <c r="HV150" i="2"/>
  <c r="HV120" i="2"/>
  <c r="HV90" i="2"/>
  <c r="HV30" i="2"/>
  <c r="HV60" i="2"/>
  <c r="HV22" i="2"/>
  <c r="HV23" i="2" s="1"/>
  <c r="HZ150" i="2"/>
  <c r="HZ120" i="2"/>
  <c r="HZ90" i="2"/>
  <c r="HZ60" i="2"/>
  <c r="HZ30" i="2"/>
  <c r="HZ22" i="2"/>
  <c r="HZ23" i="2" s="1"/>
  <c r="ID150" i="2"/>
  <c r="ID120" i="2"/>
  <c r="ID90" i="2"/>
  <c r="ID60" i="2"/>
  <c r="ID30" i="2"/>
  <c r="ID22" i="2"/>
  <c r="ID23" i="2" s="1"/>
  <c r="IH150" i="2"/>
  <c r="IH120" i="2"/>
  <c r="IH90" i="2"/>
  <c r="IH30" i="2"/>
  <c r="IH60" i="2"/>
  <c r="IH22" i="2"/>
  <c r="IH23" i="2" s="1"/>
  <c r="IL150" i="2"/>
  <c r="IL120" i="2"/>
  <c r="IL90" i="2"/>
  <c r="IL30" i="2"/>
  <c r="IL60" i="2"/>
  <c r="IL22" i="2"/>
  <c r="IL23" i="2" s="1"/>
  <c r="IP120" i="2"/>
  <c r="IP150" i="2"/>
  <c r="IP90" i="2"/>
  <c r="IP60" i="2"/>
  <c r="IP30" i="2"/>
  <c r="IP22" i="2"/>
  <c r="IP23" i="2" s="1"/>
  <c r="IT150" i="2"/>
  <c r="IT90" i="2"/>
  <c r="IT60" i="2"/>
  <c r="IT30" i="2"/>
  <c r="IT22" i="2"/>
  <c r="IT23" i="2" s="1"/>
  <c r="IX150" i="2"/>
  <c r="IX90" i="2"/>
  <c r="IX30" i="2"/>
  <c r="IX60" i="2"/>
  <c r="IX22" i="2"/>
  <c r="IX23" i="2" s="1"/>
  <c r="JB150" i="2"/>
  <c r="JB90" i="2"/>
  <c r="JB30" i="2"/>
  <c r="JB60" i="2"/>
  <c r="JB22" i="2"/>
  <c r="JB23" i="2" s="1"/>
  <c r="EC22" i="2"/>
  <c r="EC23" i="2" s="1"/>
  <c r="EK22" i="2"/>
  <c r="EK23" i="2" s="1"/>
  <c r="ES22" i="2"/>
  <c r="ES23" i="2" s="1"/>
  <c r="FA22" i="2"/>
  <c r="FA23" i="2" s="1"/>
  <c r="FI22" i="2"/>
  <c r="FI23" i="2" s="1"/>
  <c r="FQ22" i="2"/>
  <c r="FQ23" i="2" s="1"/>
  <c r="FY22" i="2"/>
  <c r="FY23" i="2" s="1"/>
  <c r="GG22" i="2"/>
  <c r="GG23" i="2" s="1"/>
  <c r="GO22" i="2"/>
  <c r="GO23" i="2" s="1"/>
  <c r="GW22" i="2"/>
  <c r="GW23" i="2" s="1"/>
  <c r="HE22" i="2"/>
  <c r="HE23" i="2" s="1"/>
  <c r="HM22" i="2"/>
  <c r="HM23" i="2" s="1"/>
  <c r="HU22" i="2"/>
  <c r="HU23" i="2" s="1"/>
  <c r="D26" i="2"/>
  <c r="T26" i="2"/>
  <c r="AJ26" i="2"/>
  <c r="AZ26" i="2"/>
  <c r="BP26" i="2"/>
  <c r="CF26" i="2"/>
  <c r="CV26" i="2"/>
  <c r="DL26" i="2"/>
  <c r="EB26" i="2"/>
  <c r="ER26" i="2"/>
  <c r="FH26" i="2"/>
  <c r="FX26" i="2"/>
  <c r="GN26" i="2"/>
  <c r="HD26" i="2"/>
  <c r="HT26" i="2"/>
  <c r="IJ26" i="2"/>
  <c r="IZ26" i="2"/>
  <c r="U30" i="2"/>
  <c r="AK30" i="2"/>
  <c r="BA30" i="2"/>
  <c r="BQ30" i="2"/>
  <c r="CG30" i="2"/>
  <c r="CW30" i="2"/>
  <c r="DM30" i="2"/>
  <c r="EC30" i="2"/>
  <c r="ES30" i="2"/>
  <c r="FI30" i="2"/>
  <c r="FY30" i="2"/>
  <c r="GO30" i="2"/>
  <c r="HE30" i="2"/>
  <c r="HU30" i="2"/>
  <c r="IK30" i="2"/>
  <c r="JA30" i="2"/>
  <c r="OT6" i="2"/>
  <c r="OT7" i="2"/>
  <c r="OP8" i="2"/>
  <c r="OT9" i="2"/>
  <c r="OX10" i="2"/>
  <c r="OP11" i="2"/>
  <c r="OT12" i="2"/>
  <c r="OP14" i="2"/>
  <c r="OJ6" i="2"/>
  <c r="ON6" i="2"/>
  <c r="OR6" i="2"/>
  <c r="OV6" i="2"/>
  <c r="OZ6" i="2"/>
  <c r="OJ7" i="2"/>
  <c r="ON7" i="2"/>
  <c r="OR7" i="2"/>
  <c r="OV7" i="2"/>
  <c r="OZ7" i="2"/>
  <c r="OJ8" i="2"/>
  <c r="ON8" i="2"/>
  <c r="OR8" i="2"/>
  <c r="OV8" i="2"/>
  <c r="OZ8" i="2"/>
  <c r="OJ9" i="2"/>
  <c r="ON9" i="2"/>
  <c r="OR9" i="2"/>
  <c r="OV9" i="2"/>
  <c r="OZ9" i="2"/>
  <c r="OJ10" i="2"/>
  <c r="ON10" i="2"/>
  <c r="OR10" i="2"/>
  <c r="OV10" i="2"/>
  <c r="OZ10" i="2"/>
  <c r="OJ11" i="2"/>
  <c r="ON11" i="2"/>
  <c r="OR11" i="2"/>
  <c r="OV11" i="2"/>
  <c r="OZ11" i="2"/>
  <c r="OJ12" i="2"/>
  <c r="ON12" i="2"/>
  <c r="OR12" i="2"/>
  <c r="OV12" i="2"/>
  <c r="OZ12" i="2"/>
  <c r="OL13" i="2"/>
  <c r="OP13" i="2"/>
  <c r="OT13" i="2"/>
  <c r="OX13" i="2"/>
  <c r="OJ14" i="2"/>
  <c r="ON14" i="2"/>
  <c r="OR14" i="2"/>
  <c r="OV14" i="2"/>
  <c r="OZ14" i="2"/>
  <c r="OL15" i="2"/>
  <c r="OP15" i="2"/>
  <c r="OT15" i="2"/>
  <c r="OX15" i="2"/>
  <c r="OJ16" i="2"/>
  <c r="ON16" i="2"/>
  <c r="OR16" i="2"/>
  <c r="OV16" i="2"/>
  <c r="OZ16" i="2"/>
  <c r="OL17" i="2"/>
  <c r="OP17" i="2"/>
  <c r="OT17" i="2"/>
  <c r="OX17" i="2"/>
  <c r="OJ18" i="2"/>
  <c r="ON18" i="2"/>
  <c r="OR18" i="2"/>
  <c r="OV18" i="2"/>
  <c r="OZ18" i="2"/>
  <c r="C150" i="2"/>
  <c r="C120" i="2"/>
  <c r="C90" i="2"/>
  <c r="C60" i="2"/>
  <c r="G150" i="2"/>
  <c r="G120" i="2"/>
  <c r="G90" i="2"/>
  <c r="G60" i="2"/>
  <c r="K150" i="2"/>
  <c r="K120" i="2"/>
  <c r="K90" i="2"/>
  <c r="K60" i="2"/>
  <c r="O150" i="2"/>
  <c r="O120" i="2"/>
  <c r="O90" i="2"/>
  <c r="O60" i="2"/>
  <c r="O30" i="2"/>
  <c r="S150" i="2"/>
  <c r="S120" i="2"/>
  <c r="S90" i="2"/>
  <c r="S60" i="2"/>
  <c r="S30" i="2"/>
  <c r="W150" i="2"/>
  <c r="W120" i="2"/>
  <c r="W90" i="2"/>
  <c r="W60" i="2"/>
  <c r="W30" i="2"/>
  <c r="AA150" i="2"/>
  <c r="AA120" i="2"/>
  <c r="AA90" i="2"/>
  <c r="AA60" i="2"/>
  <c r="AA30" i="2"/>
  <c r="AE150" i="2"/>
  <c r="AE120" i="2"/>
  <c r="AE90" i="2"/>
  <c r="AE60" i="2"/>
  <c r="AE30" i="2"/>
  <c r="AI150" i="2"/>
  <c r="AI120" i="2"/>
  <c r="AI90" i="2"/>
  <c r="AI60" i="2"/>
  <c r="AI30" i="2"/>
  <c r="AM150" i="2"/>
  <c r="AM120" i="2"/>
  <c r="AM90" i="2"/>
  <c r="AM60" i="2"/>
  <c r="AM30" i="2"/>
  <c r="AQ150" i="2"/>
  <c r="AQ120" i="2"/>
  <c r="AQ90" i="2"/>
  <c r="AQ60" i="2"/>
  <c r="AQ30" i="2"/>
  <c r="AU150" i="2"/>
  <c r="AU120" i="2"/>
  <c r="AU90" i="2"/>
  <c r="AU60" i="2"/>
  <c r="AU30" i="2"/>
  <c r="AY150" i="2"/>
  <c r="AY120" i="2"/>
  <c r="AY90" i="2"/>
  <c r="AY60" i="2"/>
  <c r="AY30" i="2"/>
  <c r="BC150" i="2"/>
  <c r="BC120" i="2"/>
  <c r="BC90" i="2"/>
  <c r="BC60" i="2"/>
  <c r="BC30" i="2"/>
  <c r="BG150" i="2"/>
  <c r="BG120" i="2"/>
  <c r="BG90" i="2"/>
  <c r="BG60" i="2"/>
  <c r="BG30" i="2"/>
  <c r="BK150" i="2"/>
  <c r="BK120" i="2"/>
  <c r="BK90" i="2"/>
  <c r="BK60" i="2"/>
  <c r="BK30" i="2"/>
  <c r="BO150" i="2"/>
  <c r="BO120" i="2"/>
  <c r="BO90" i="2"/>
  <c r="BO60" i="2"/>
  <c r="BO30" i="2"/>
  <c r="BS150" i="2"/>
  <c r="BS120" i="2"/>
  <c r="BS90" i="2"/>
  <c r="BS60" i="2"/>
  <c r="BS30" i="2"/>
  <c r="BW150" i="2"/>
  <c r="BW120" i="2"/>
  <c r="BW90" i="2"/>
  <c r="BW60" i="2"/>
  <c r="BW30" i="2"/>
  <c r="CA150" i="2"/>
  <c r="CA120" i="2"/>
  <c r="CA90" i="2"/>
  <c r="CA60" i="2"/>
  <c r="CA30" i="2"/>
  <c r="CE150" i="2"/>
  <c r="CE120" i="2"/>
  <c r="CE90" i="2"/>
  <c r="CE60" i="2"/>
  <c r="CE30" i="2"/>
  <c r="CI150" i="2"/>
  <c r="CI120" i="2"/>
  <c r="CI90" i="2"/>
  <c r="CI60" i="2"/>
  <c r="CI30" i="2"/>
  <c r="CM150" i="2"/>
  <c r="CM120" i="2"/>
  <c r="CM90" i="2"/>
  <c r="CM60" i="2"/>
  <c r="CM30" i="2"/>
  <c r="CQ150" i="2"/>
  <c r="CQ120" i="2"/>
  <c r="CQ90" i="2"/>
  <c r="CQ60" i="2"/>
  <c r="CQ30" i="2"/>
  <c r="CU150" i="2"/>
  <c r="CU120" i="2"/>
  <c r="CU90" i="2"/>
  <c r="CU60" i="2"/>
  <c r="CU30" i="2"/>
  <c r="CY150" i="2"/>
  <c r="CY120" i="2"/>
  <c r="CY90" i="2"/>
  <c r="CY60" i="2"/>
  <c r="CY30" i="2"/>
  <c r="DC150" i="2"/>
  <c r="DC120" i="2"/>
  <c r="DC90" i="2"/>
  <c r="DC60" i="2"/>
  <c r="DC30" i="2"/>
  <c r="DG150" i="2"/>
  <c r="DG120" i="2"/>
  <c r="DG90" i="2"/>
  <c r="DG60" i="2"/>
  <c r="DG30" i="2"/>
  <c r="DK150" i="2"/>
  <c r="DK120" i="2"/>
  <c r="DK90" i="2"/>
  <c r="DK60" i="2"/>
  <c r="DK30" i="2"/>
  <c r="DO150" i="2"/>
  <c r="DO120" i="2"/>
  <c r="DO90" i="2"/>
  <c r="DO60" i="2"/>
  <c r="DO30" i="2"/>
  <c r="DS150" i="2"/>
  <c r="DS120" i="2"/>
  <c r="DS90" i="2"/>
  <c r="DS60" i="2"/>
  <c r="DS30" i="2"/>
  <c r="DW150" i="2"/>
  <c r="DW120" i="2"/>
  <c r="DW90" i="2"/>
  <c r="DW60" i="2"/>
  <c r="DW30" i="2"/>
  <c r="EA150" i="2"/>
  <c r="EA120" i="2"/>
  <c r="EA90" i="2"/>
  <c r="EA60" i="2"/>
  <c r="EA30" i="2"/>
  <c r="EE150" i="2"/>
  <c r="EE120" i="2"/>
  <c r="EE90" i="2"/>
  <c r="EE60" i="2"/>
  <c r="EE30" i="2"/>
  <c r="EI150" i="2"/>
  <c r="EI120" i="2"/>
  <c r="EI90" i="2"/>
  <c r="EI60" i="2"/>
  <c r="EI30" i="2"/>
  <c r="EM150" i="2"/>
  <c r="EM120" i="2"/>
  <c r="EM90" i="2"/>
  <c r="EM60" i="2"/>
  <c r="EM30" i="2"/>
  <c r="EQ150" i="2"/>
  <c r="EQ120" i="2"/>
  <c r="EQ90" i="2"/>
  <c r="EQ60" i="2"/>
  <c r="EQ30" i="2"/>
  <c r="EU150" i="2"/>
  <c r="EU120" i="2"/>
  <c r="EU90" i="2"/>
  <c r="EU60" i="2"/>
  <c r="EU30" i="2"/>
  <c r="EY150" i="2"/>
  <c r="EY120" i="2"/>
  <c r="EY90" i="2"/>
  <c r="EY60" i="2"/>
  <c r="EY30" i="2"/>
  <c r="FC150" i="2"/>
  <c r="FC120" i="2"/>
  <c r="FC90" i="2"/>
  <c r="FC60" i="2"/>
  <c r="FC30" i="2"/>
  <c r="FG150" i="2"/>
  <c r="FG120" i="2"/>
  <c r="FG90" i="2"/>
  <c r="FG60" i="2"/>
  <c r="FG30" i="2"/>
  <c r="FK150" i="2"/>
  <c r="FK120" i="2"/>
  <c r="FK90" i="2"/>
  <c r="FK60" i="2"/>
  <c r="FK30" i="2"/>
  <c r="FO150" i="2"/>
  <c r="FO120" i="2"/>
  <c r="FO90" i="2"/>
  <c r="FO60" i="2"/>
  <c r="FO30" i="2"/>
  <c r="FS150" i="2"/>
  <c r="FS120" i="2"/>
  <c r="FS90" i="2"/>
  <c r="FS60" i="2"/>
  <c r="FS30" i="2"/>
  <c r="FW150" i="2"/>
  <c r="FW120" i="2"/>
  <c r="FW90" i="2"/>
  <c r="FW60" i="2"/>
  <c r="FW30" i="2"/>
  <c r="GA150" i="2"/>
  <c r="GA120" i="2"/>
  <c r="GA90" i="2"/>
  <c r="GA60" i="2"/>
  <c r="GA30" i="2"/>
  <c r="GE150" i="2"/>
  <c r="GE120" i="2"/>
  <c r="GE90" i="2"/>
  <c r="GE60" i="2"/>
  <c r="GE30" i="2"/>
  <c r="GI150" i="2"/>
  <c r="GI120" i="2"/>
  <c r="GI90" i="2"/>
  <c r="GI60" i="2"/>
  <c r="GI30" i="2"/>
  <c r="GM150" i="2"/>
  <c r="GM120" i="2"/>
  <c r="GM90" i="2"/>
  <c r="GM60" i="2"/>
  <c r="GM30" i="2"/>
  <c r="GQ150" i="2"/>
  <c r="GQ120" i="2"/>
  <c r="GQ90" i="2"/>
  <c r="GQ60" i="2"/>
  <c r="GQ30" i="2"/>
  <c r="GU150" i="2"/>
  <c r="GU120" i="2"/>
  <c r="GU90" i="2"/>
  <c r="GU60" i="2"/>
  <c r="GU30" i="2"/>
  <c r="GY150" i="2"/>
  <c r="GY120" i="2"/>
  <c r="GY90" i="2"/>
  <c r="GY60" i="2"/>
  <c r="GY30" i="2"/>
  <c r="HC150" i="2"/>
  <c r="HC120" i="2"/>
  <c r="HC90" i="2"/>
  <c r="HC60" i="2"/>
  <c r="HC30" i="2"/>
  <c r="HG150" i="2"/>
  <c r="HG120" i="2"/>
  <c r="HG90" i="2"/>
  <c r="HG60" i="2"/>
  <c r="HG30" i="2"/>
  <c r="HK150" i="2"/>
  <c r="HK120" i="2"/>
  <c r="HK90" i="2"/>
  <c r="HK60" i="2"/>
  <c r="HK30" i="2"/>
  <c r="HO150" i="2"/>
  <c r="HO120" i="2"/>
  <c r="HO90" i="2"/>
  <c r="HO60" i="2"/>
  <c r="HO30" i="2"/>
  <c r="HS150" i="2"/>
  <c r="HS120" i="2"/>
  <c r="HS90" i="2"/>
  <c r="HS60" i="2"/>
  <c r="HS30" i="2"/>
  <c r="HW150" i="2"/>
  <c r="HW120" i="2"/>
  <c r="HW90" i="2"/>
  <c r="HW60" i="2"/>
  <c r="HW30" i="2"/>
  <c r="IA150" i="2"/>
  <c r="IA120" i="2"/>
  <c r="IA90" i="2"/>
  <c r="IA60" i="2"/>
  <c r="IA30" i="2"/>
  <c r="IE150" i="2"/>
  <c r="IE120" i="2"/>
  <c r="IE90" i="2"/>
  <c r="IE60" i="2"/>
  <c r="IE30" i="2"/>
  <c r="II150" i="2"/>
  <c r="II120" i="2"/>
  <c r="II90" i="2"/>
  <c r="II60" i="2"/>
  <c r="II30" i="2"/>
  <c r="IM150" i="2"/>
  <c r="IM120" i="2"/>
  <c r="IM90" i="2"/>
  <c r="IM60" i="2"/>
  <c r="IM30" i="2"/>
  <c r="IQ150" i="2"/>
  <c r="IQ120" i="2"/>
  <c r="IQ90" i="2"/>
  <c r="IQ60" i="2"/>
  <c r="IQ30" i="2"/>
  <c r="IU150" i="2"/>
  <c r="IU90" i="2"/>
  <c r="IU60" i="2"/>
  <c r="IU30" i="2"/>
  <c r="IY150" i="2"/>
  <c r="IY90" i="2"/>
  <c r="IY60" i="2"/>
  <c r="IY30" i="2"/>
  <c r="JC150" i="2"/>
  <c r="JC90" i="2"/>
  <c r="JC60" i="2"/>
  <c r="JC30" i="2"/>
  <c r="E22" i="2"/>
  <c r="E23" i="2" s="1"/>
  <c r="I22" i="2"/>
  <c r="I23" i="2" s="1"/>
  <c r="M22" i="2"/>
  <c r="M23" i="2" s="1"/>
  <c r="Q22" i="2"/>
  <c r="Q23" i="2" s="1"/>
  <c r="U22" i="2"/>
  <c r="U23" i="2" s="1"/>
  <c r="Y22" i="2"/>
  <c r="Y23" i="2" s="1"/>
  <c r="AC22" i="2"/>
  <c r="AC23" i="2" s="1"/>
  <c r="AG22" i="2"/>
  <c r="AG23" i="2" s="1"/>
  <c r="AK22" i="2"/>
  <c r="AK23" i="2" s="1"/>
  <c r="AO22" i="2"/>
  <c r="AO23" i="2" s="1"/>
  <c r="AS22" i="2"/>
  <c r="AS23" i="2" s="1"/>
  <c r="AW22" i="2"/>
  <c r="AW23" i="2" s="1"/>
  <c r="BA22" i="2"/>
  <c r="BA23" i="2" s="1"/>
  <c r="BE22" i="2"/>
  <c r="BE23" i="2" s="1"/>
  <c r="BI22" i="2"/>
  <c r="BI23" i="2" s="1"/>
  <c r="BM22" i="2"/>
  <c r="BM23" i="2" s="1"/>
  <c r="BQ22" i="2"/>
  <c r="BQ23" i="2" s="1"/>
  <c r="BU22" i="2"/>
  <c r="BU23" i="2" s="1"/>
  <c r="BY22" i="2"/>
  <c r="BY23" i="2" s="1"/>
  <c r="CC22" i="2"/>
  <c r="CC23" i="2" s="1"/>
  <c r="CG22" i="2"/>
  <c r="CG23" i="2" s="1"/>
  <c r="CK22" i="2"/>
  <c r="CK23" i="2" s="1"/>
  <c r="CO22" i="2"/>
  <c r="CO23" i="2" s="1"/>
  <c r="CS22" i="2"/>
  <c r="CS23" i="2" s="1"/>
  <c r="CW22" i="2"/>
  <c r="CW23" i="2" s="1"/>
  <c r="DA22" i="2"/>
  <c r="DA23" i="2" s="1"/>
  <c r="DE22" i="2"/>
  <c r="DE23" i="2" s="1"/>
  <c r="DI22" i="2"/>
  <c r="DI23" i="2" s="1"/>
  <c r="DM22" i="2"/>
  <c r="DM23" i="2" s="1"/>
  <c r="DQ22" i="2"/>
  <c r="DQ23" i="2" s="1"/>
  <c r="DU22" i="2"/>
  <c r="DU23" i="2" s="1"/>
  <c r="DY22" i="2"/>
  <c r="DY23" i="2" s="1"/>
  <c r="EE22" i="2"/>
  <c r="EE23" i="2" s="1"/>
  <c r="EM22" i="2"/>
  <c r="EM23" i="2" s="1"/>
  <c r="EU22" i="2"/>
  <c r="EU23" i="2" s="1"/>
  <c r="FC22" i="2"/>
  <c r="FC23" i="2" s="1"/>
  <c r="FK22" i="2"/>
  <c r="FK23" i="2" s="1"/>
  <c r="FS22" i="2"/>
  <c r="FS23" i="2" s="1"/>
  <c r="GA22" i="2"/>
  <c r="GA23" i="2" s="1"/>
  <c r="GI22" i="2"/>
  <c r="GI23" i="2" s="1"/>
  <c r="GQ22" i="2"/>
  <c r="GQ23" i="2" s="1"/>
  <c r="GY22" i="2"/>
  <c r="GY23" i="2" s="1"/>
  <c r="HG22" i="2"/>
  <c r="HG23" i="2" s="1"/>
  <c r="HO22" i="2"/>
  <c r="HO23" i="2" s="1"/>
  <c r="HW22" i="2"/>
  <c r="HW23" i="2" s="1"/>
  <c r="II22" i="2"/>
  <c r="II23" i="2" s="1"/>
  <c r="IY22" i="2"/>
  <c r="IY23" i="2" s="1"/>
  <c r="H26" i="2"/>
  <c r="X26" i="2"/>
  <c r="AN26" i="2"/>
  <c r="BD26" i="2"/>
  <c r="BT26" i="2"/>
  <c r="CJ26" i="2"/>
  <c r="CZ26" i="2"/>
  <c r="DP26" i="2"/>
  <c r="EF26" i="2"/>
  <c r="EV26" i="2"/>
  <c r="FL26" i="2"/>
  <c r="GB26" i="2"/>
  <c r="GR26" i="2"/>
  <c r="HH26" i="2"/>
  <c r="HX26" i="2"/>
  <c r="IN26" i="2"/>
  <c r="JD26" i="2"/>
  <c r="Y30" i="2"/>
  <c r="AO30" i="2"/>
  <c r="BE30" i="2"/>
  <c r="BU30" i="2"/>
  <c r="CK30" i="2"/>
  <c r="DA30" i="2"/>
  <c r="DQ30" i="2"/>
  <c r="EG30" i="2"/>
  <c r="EW30" i="2"/>
  <c r="FM30" i="2"/>
  <c r="GC30" i="2"/>
  <c r="GS30" i="2"/>
  <c r="HI30" i="2"/>
  <c r="HY30" i="2"/>
  <c r="IO30" i="2"/>
  <c r="JE30" i="2"/>
  <c r="OX6" i="2"/>
  <c r="OP7" i="2"/>
  <c r="OT8" i="2"/>
  <c r="OX9" i="2"/>
  <c r="OT10" i="2"/>
  <c r="OX11" i="2"/>
  <c r="OX12" i="2"/>
  <c r="OR13" i="2"/>
  <c r="OZ13" i="2"/>
  <c r="OL14" i="2"/>
  <c r="OX14" i="2"/>
  <c r="ON15" i="2"/>
  <c r="OK6" i="2"/>
  <c r="OO6" i="2"/>
  <c r="OS6" i="2"/>
  <c r="OW6" i="2"/>
  <c r="PA6" i="2"/>
  <c r="OK7" i="2"/>
  <c r="OO7" i="2"/>
  <c r="OS7" i="2"/>
  <c r="OW7" i="2"/>
  <c r="PA7" i="2"/>
  <c r="OK8" i="2"/>
  <c r="OO8" i="2"/>
  <c r="OS8" i="2"/>
  <c r="OW8" i="2"/>
  <c r="PA8" i="2"/>
  <c r="OK9" i="2"/>
  <c r="OO9" i="2"/>
  <c r="OS9" i="2"/>
  <c r="OW9" i="2"/>
  <c r="PA9" i="2"/>
  <c r="OK10" i="2"/>
  <c r="OO10" i="2"/>
  <c r="OS10" i="2"/>
  <c r="OW10" i="2"/>
  <c r="PA10" i="2"/>
  <c r="OK11" i="2"/>
  <c r="OO11" i="2"/>
  <c r="OS11" i="2"/>
  <c r="OW11" i="2"/>
  <c r="PA11" i="2"/>
  <c r="OK12" i="2"/>
  <c r="OO12" i="2"/>
  <c r="OS12" i="2"/>
  <c r="OW12" i="2"/>
  <c r="PA12" i="2"/>
  <c r="OM13" i="2"/>
  <c r="OQ13" i="2"/>
  <c r="OU13" i="2"/>
  <c r="OY13" i="2"/>
  <c r="OK14" i="2"/>
  <c r="OO14" i="2"/>
  <c r="OS14" i="2"/>
  <c r="OW14" i="2"/>
  <c r="PA14" i="2"/>
  <c r="OM15" i="2"/>
  <c r="OQ15" i="2"/>
  <c r="OU15" i="2"/>
  <c r="OY15" i="2"/>
  <c r="OK16" i="2"/>
  <c r="OO16" i="2"/>
  <c r="OS16" i="2"/>
  <c r="OW16" i="2"/>
  <c r="PA16" i="2"/>
  <c r="OM17" i="2"/>
  <c r="OQ17" i="2"/>
  <c r="OU17" i="2"/>
  <c r="OY17" i="2"/>
  <c r="OK18" i="2"/>
  <c r="OO18" i="2"/>
  <c r="OS18" i="2"/>
  <c r="OW18" i="2"/>
  <c r="PA18" i="2"/>
  <c r="D150" i="2"/>
  <c r="D120" i="2"/>
  <c r="D90" i="2"/>
  <c r="D60" i="2"/>
  <c r="H150" i="2"/>
  <c r="H120" i="2"/>
  <c r="H90" i="2"/>
  <c r="H60" i="2"/>
  <c r="L150" i="2"/>
  <c r="L120" i="2"/>
  <c r="L90" i="2"/>
  <c r="L60" i="2"/>
  <c r="P150" i="2"/>
  <c r="AY191" i="2" s="1"/>
  <c r="P120" i="2"/>
  <c r="AY190" i="2" s="1"/>
  <c r="P90" i="2"/>
  <c r="P60" i="2"/>
  <c r="P30" i="2"/>
  <c r="T150" i="2"/>
  <c r="T120" i="2"/>
  <c r="T90" i="2"/>
  <c r="T60" i="2"/>
  <c r="T30" i="2"/>
  <c r="X150" i="2"/>
  <c r="X120" i="2"/>
  <c r="X90" i="2"/>
  <c r="X60" i="2"/>
  <c r="X30" i="2"/>
  <c r="AB150" i="2"/>
  <c r="AB120" i="2"/>
  <c r="AB90" i="2"/>
  <c r="AB60" i="2"/>
  <c r="AB30" i="2"/>
  <c r="AF150" i="2"/>
  <c r="AF120" i="2"/>
  <c r="AF90" i="2"/>
  <c r="AF60" i="2"/>
  <c r="AF30" i="2"/>
  <c r="AJ150" i="2"/>
  <c r="AJ120" i="2"/>
  <c r="AJ90" i="2"/>
  <c r="AJ60" i="2"/>
  <c r="AJ30" i="2"/>
  <c r="AN150" i="2"/>
  <c r="AN120" i="2"/>
  <c r="AN90" i="2"/>
  <c r="AN60" i="2"/>
  <c r="AN30" i="2"/>
  <c r="AR150" i="2"/>
  <c r="AR120" i="2"/>
  <c r="AR90" i="2"/>
  <c r="AR60" i="2"/>
  <c r="AR30" i="2"/>
  <c r="AV150" i="2"/>
  <c r="AV120" i="2"/>
  <c r="AV90" i="2"/>
  <c r="AV60" i="2"/>
  <c r="AV30" i="2"/>
  <c r="AZ150" i="2"/>
  <c r="AZ120" i="2"/>
  <c r="AZ90" i="2"/>
  <c r="AZ60" i="2"/>
  <c r="AZ30" i="2"/>
  <c r="BD150" i="2"/>
  <c r="BD120" i="2"/>
  <c r="BD90" i="2"/>
  <c r="BD60" i="2"/>
  <c r="BD30" i="2"/>
  <c r="BH150" i="2"/>
  <c r="BH120" i="2"/>
  <c r="BH90" i="2"/>
  <c r="BH60" i="2"/>
  <c r="BH30" i="2"/>
  <c r="BL150" i="2"/>
  <c r="BL120" i="2"/>
  <c r="BL90" i="2"/>
  <c r="BL60" i="2"/>
  <c r="BL30" i="2"/>
  <c r="BP150" i="2"/>
  <c r="BP120" i="2"/>
  <c r="BP90" i="2"/>
  <c r="BP60" i="2"/>
  <c r="BP30" i="2"/>
  <c r="BT150" i="2"/>
  <c r="BT120" i="2"/>
  <c r="BT90" i="2"/>
  <c r="BT60" i="2"/>
  <c r="BT30" i="2"/>
  <c r="BX150" i="2"/>
  <c r="BX120" i="2"/>
  <c r="BX90" i="2"/>
  <c r="BX60" i="2"/>
  <c r="BX30" i="2"/>
  <c r="CB150" i="2"/>
  <c r="CB120" i="2"/>
  <c r="CB90" i="2"/>
  <c r="CB60" i="2"/>
  <c r="CB30" i="2"/>
  <c r="CF150" i="2"/>
  <c r="CF120" i="2"/>
  <c r="CF90" i="2"/>
  <c r="CF60" i="2"/>
  <c r="CF30" i="2"/>
  <c r="CJ150" i="2"/>
  <c r="CJ120" i="2"/>
  <c r="CJ90" i="2"/>
  <c r="CJ60" i="2"/>
  <c r="CJ30" i="2"/>
  <c r="CN150" i="2"/>
  <c r="CN120" i="2"/>
  <c r="CN90" i="2"/>
  <c r="CN60" i="2"/>
  <c r="CN30" i="2"/>
  <c r="CR150" i="2"/>
  <c r="CR120" i="2"/>
  <c r="CR90" i="2"/>
  <c r="CR60" i="2"/>
  <c r="CR30" i="2"/>
  <c r="CV150" i="2"/>
  <c r="CV120" i="2"/>
  <c r="CV90" i="2"/>
  <c r="CV60" i="2"/>
  <c r="CV30" i="2"/>
  <c r="CZ150" i="2"/>
  <c r="CZ120" i="2"/>
  <c r="CZ90" i="2"/>
  <c r="CZ60" i="2"/>
  <c r="CZ30" i="2"/>
  <c r="DD150" i="2"/>
  <c r="DD120" i="2"/>
  <c r="DD90" i="2"/>
  <c r="DD60" i="2"/>
  <c r="DD30" i="2"/>
  <c r="DH150" i="2"/>
  <c r="DH120" i="2"/>
  <c r="DH90" i="2"/>
  <c r="DH60" i="2"/>
  <c r="DH30" i="2"/>
  <c r="DL150" i="2"/>
  <c r="DL120" i="2"/>
  <c r="DL90" i="2"/>
  <c r="DL60" i="2"/>
  <c r="DL30" i="2"/>
  <c r="DP150" i="2"/>
  <c r="DP120" i="2"/>
  <c r="DP90" i="2"/>
  <c r="DP60" i="2"/>
  <c r="DP30" i="2"/>
  <c r="DT150" i="2"/>
  <c r="DT120" i="2"/>
  <c r="DT90" i="2"/>
  <c r="DT60" i="2"/>
  <c r="DT30" i="2"/>
  <c r="DX150" i="2"/>
  <c r="DX120" i="2"/>
  <c r="DX90" i="2"/>
  <c r="DX60" i="2"/>
  <c r="DX30" i="2"/>
  <c r="EB150" i="2"/>
  <c r="EB120" i="2"/>
  <c r="EB90" i="2"/>
  <c r="EB60" i="2"/>
  <c r="EB22" i="2"/>
  <c r="EB23" i="2" s="1"/>
  <c r="EB30" i="2"/>
  <c r="EF150" i="2"/>
  <c r="EF120" i="2"/>
  <c r="EF90" i="2"/>
  <c r="EF60" i="2"/>
  <c r="EF22" i="2"/>
  <c r="EF23" i="2" s="1"/>
  <c r="EF30" i="2"/>
  <c r="EJ150" i="2"/>
  <c r="EJ120" i="2"/>
  <c r="EJ90" i="2"/>
  <c r="EJ60" i="2"/>
  <c r="EJ22" i="2"/>
  <c r="EJ23" i="2" s="1"/>
  <c r="EJ30" i="2"/>
  <c r="EN150" i="2"/>
  <c r="EN120" i="2"/>
  <c r="EN90" i="2"/>
  <c r="EN60" i="2"/>
  <c r="EN22" i="2"/>
  <c r="EN23" i="2" s="1"/>
  <c r="EN30" i="2"/>
  <c r="ER150" i="2"/>
  <c r="ER120" i="2"/>
  <c r="ER90" i="2"/>
  <c r="ER60" i="2"/>
  <c r="ER22" i="2"/>
  <c r="ER23" i="2" s="1"/>
  <c r="ER30" i="2"/>
  <c r="EV150" i="2"/>
  <c r="EV120" i="2"/>
  <c r="EV90" i="2"/>
  <c r="EV60" i="2"/>
  <c r="EV22" i="2"/>
  <c r="EV23" i="2" s="1"/>
  <c r="EV30" i="2"/>
  <c r="EZ150" i="2"/>
  <c r="EZ120" i="2"/>
  <c r="EZ90" i="2"/>
  <c r="EZ60" i="2"/>
  <c r="EZ22" i="2"/>
  <c r="EZ23" i="2" s="1"/>
  <c r="EZ30" i="2"/>
  <c r="FD150" i="2"/>
  <c r="FD120" i="2"/>
  <c r="FD90" i="2"/>
  <c r="FD60" i="2"/>
  <c r="FD22" i="2"/>
  <c r="FD23" i="2" s="1"/>
  <c r="FD30" i="2"/>
  <c r="FH150" i="2"/>
  <c r="FH120" i="2"/>
  <c r="FH90" i="2"/>
  <c r="FH60" i="2"/>
  <c r="FH22" i="2"/>
  <c r="FH23" i="2" s="1"/>
  <c r="FH30" i="2"/>
  <c r="FL150" i="2"/>
  <c r="FL120" i="2"/>
  <c r="FL90" i="2"/>
  <c r="FL60" i="2"/>
  <c r="FL22" i="2"/>
  <c r="FL23" i="2" s="1"/>
  <c r="FL30" i="2"/>
  <c r="FP150" i="2"/>
  <c r="FP120" i="2"/>
  <c r="FP90" i="2"/>
  <c r="FP60" i="2"/>
  <c r="FP22" i="2"/>
  <c r="FP23" i="2" s="1"/>
  <c r="FP30" i="2"/>
  <c r="FT150" i="2"/>
  <c r="FT120" i="2"/>
  <c r="FT90" i="2"/>
  <c r="FT60" i="2"/>
  <c r="FT22" i="2"/>
  <c r="FT23" i="2" s="1"/>
  <c r="FT30" i="2"/>
  <c r="FX150" i="2"/>
  <c r="FX120" i="2"/>
  <c r="FX90" i="2"/>
  <c r="FX60" i="2"/>
  <c r="FX22" i="2"/>
  <c r="FX23" i="2" s="1"/>
  <c r="FX30" i="2"/>
  <c r="GB150" i="2"/>
  <c r="GB120" i="2"/>
  <c r="GB90" i="2"/>
  <c r="GB60" i="2"/>
  <c r="GB22" i="2"/>
  <c r="GB23" i="2" s="1"/>
  <c r="GB30" i="2"/>
  <c r="GF150" i="2"/>
  <c r="GF120" i="2"/>
  <c r="GF90" i="2"/>
  <c r="GF60" i="2"/>
  <c r="GF22" i="2"/>
  <c r="GF23" i="2" s="1"/>
  <c r="GF30" i="2"/>
  <c r="GJ150" i="2"/>
  <c r="GJ120" i="2"/>
  <c r="GJ90" i="2"/>
  <c r="GJ60" i="2"/>
  <c r="GJ22" i="2"/>
  <c r="GJ23" i="2" s="1"/>
  <c r="GJ30" i="2"/>
  <c r="GN150" i="2"/>
  <c r="GN120" i="2"/>
  <c r="GN90" i="2"/>
  <c r="GN60" i="2"/>
  <c r="GN22" i="2"/>
  <c r="GN23" i="2" s="1"/>
  <c r="GN30" i="2"/>
  <c r="GR150" i="2"/>
  <c r="GR120" i="2"/>
  <c r="GR90" i="2"/>
  <c r="GR60" i="2"/>
  <c r="GR22" i="2"/>
  <c r="GR23" i="2" s="1"/>
  <c r="GR30" i="2"/>
  <c r="GV150" i="2"/>
  <c r="GV120" i="2"/>
  <c r="GV90" i="2"/>
  <c r="GV60" i="2"/>
  <c r="GV22" i="2"/>
  <c r="GV23" i="2" s="1"/>
  <c r="GV30" i="2"/>
  <c r="GZ150" i="2"/>
  <c r="GZ120" i="2"/>
  <c r="GZ90" i="2"/>
  <c r="GZ60" i="2"/>
  <c r="GZ22" i="2"/>
  <c r="GZ23" i="2" s="1"/>
  <c r="GZ30" i="2"/>
  <c r="HD150" i="2"/>
  <c r="HD120" i="2"/>
  <c r="HD90" i="2"/>
  <c r="HD60" i="2"/>
  <c r="HD22" i="2"/>
  <c r="HD23" i="2" s="1"/>
  <c r="HD30" i="2"/>
  <c r="HH150" i="2"/>
  <c r="HH120" i="2"/>
  <c r="HH90" i="2"/>
  <c r="HH60" i="2"/>
  <c r="HH22" i="2"/>
  <c r="HH23" i="2" s="1"/>
  <c r="HH30" i="2"/>
  <c r="HL150" i="2"/>
  <c r="HL120" i="2"/>
  <c r="HL90" i="2"/>
  <c r="HL60" i="2"/>
  <c r="HL22" i="2"/>
  <c r="HL23" i="2" s="1"/>
  <c r="HL30" i="2"/>
  <c r="HP150" i="2"/>
  <c r="HP120" i="2"/>
  <c r="HP90" i="2"/>
  <c r="HP60" i="2"/>
  <c r="HP22" i="2"/>
  <c r="HP23" i="2" s="1"/>
  <c r="HP30" i="2"/>
  <c r="HT150" i="2"/>
  <c r="HT120" i="2"/>
  <c r="HT90" i="2"/>
  <c r="HT60" i="2"/>
  <c r="HT22" i="2"/>
  <c r="HT23" i="2" s="1"/>
  <c r="HT30" i="2"/>
  <c r="HX150" i="2"/>
  <c r="HX120" i="2"/>
  <c r="HX90" i="2"/>
  <c r="HX60" i="2"/>
  <c r="HX22" i="2"/>
  <c r="HX23" i="2" s="1"/>
  <c r="HX30" i="2"/>
  <c r="IB150" i="2"/>
  <c r="IB120" i="2"/>
  <c r="IB90" i="2"/>
  <c r="IB60" i="2"/>
  <c r="IB22" i="2"/>
  <c r="IB23" i="2" s="1"/>
  <c r="IB30" i="2"/>
  <c r="IF150" i="2"/>
  <c r="IF120" i="2"/>
  <c r="IF90" i="2"/>
  <c r="IF60" i="2"/>
  <c r="IF22" i="2"/>
  <c r="IF23" i="2" s="1"/>
  <c r="IF30" i="2"/>
  <c r="IJ150" i="2"/>
  <c r="IJ120" i="2"/>
  <c r="IJ90" i="2"/>
  <c r="IJ60" i="2"/>
  <c r="IJ22" i="2"/>
  <c r="IJ23" i="2" s="1"/>
  <c r="IJ30" i="2"/>
  <c r="IN150" i="2"/>
  <c r="IN120" i="2"/>
  <c r="IN90" i="2"/>
  <c r="IN60" i="2"/>
  <c r="IN22" i="2"/>
  <c r="IN23" i="2" s="1"/>
  <c r="IN30" i="2"/>
  <c r="IR150" i="2"/>
  <c r="IR120" i="2"/>
  <c r="IR90" i="2"/>
  <c r="IR60" i="2"/>
  <c r="IR22" i="2"/>
  <c r="IR23" i="2" s="1"/>
  <c r="IR30" i="2"/>
  <c r="IV150" i="2"/>
  <c r="IV90" i="2"/>
  <c r="IV60" i="2"/>
  <c r="IV22" i="2"/>
  <c r="IV23" i="2" s="1"/>
  <c r="IV30" i="2"/>
  <c r="IZ150" i="2"/>
  <c r="IZ90" i="2"/>
  <c r="IZ60" i="2"/>
  <c r="IZ22" i="2"/>
  <c r="IZ23" i="2" s="1"/>
  <c r="IZ30" i="2"/>
  <c r="JD150" i="2"/>
  <c r="JD90" i="2"/>
  <c r="JD60" i="2"/>
  <c r="JD22" i="2"/>
  <c r="JD23" i="2" s="1"/>
  <c r="JD30" i="2"/>
  <c r="EG22" i="2"/>
  <c r="EG23" i="2" s="1"/>
  <c r="EO22" i="2"/>
  <c r="EO23" i="2" s="1"/>
  <c r="EW22" i="2"/>
  <c r="EW23" i="2" s="1"/>
  <c r="FE22" i="2"/>
  <c r="FE23" i="2" s="1"/>
  <c r="FM22" i="2"/>
  <c r="FM23" i="2" s="1"/>
  <c r="FU22" i="2"/>
  <c r="FU23" i="2" s="1"/>
  <c r="GC22" i="2"/>
  <c r="GC23" i="2" s="1"/>
  <c r="GK22" i="2"/>
  <c r="GK23" i="2" s="1"/>
  <c r="GS22" i="2"/>
  <c r="GS23" i="2" s="1"/>
  <c r="HA22" i="2"/>
  <c r="HA23" i="2" s="1"/>
  <c r="HI22" i="2"/>
  <c r="HI23" i="2" s="1"/>
  <c r="HQ22" i="2"/>
  <c r="HQ23" i="2" s="1"/>
  <c r="HY22" i="2"/>
  <c r="HY23" i="2" s="1"/>
  <c r="IM22" i="2"/>
  <c r="IM23" i="2" s="1"/>
  <c r="JC22" i="2"/>
  <c r="JC23" i="2" s="1"/>
  <c r="L26" i="2"/>
  <c r="AB26" i="2"/>
  <c r="AR26" i="2"/>
  <c r="BH26" i="2"/>
  <c r="BX26" i="2"/>
  <c r="CN26" i="2"/>
  <c r="DD26" i="2"/>
  <c r="DT26" i="2"/>
  <c r="EJ26" i="2"/>
  <c r="EZ26" i="2"/>
  <c r="FP26" i="2"/>
  <c r="GF26" i="2"/>
  <c r="GV26" i="2"/>
  <c r="HL26" i="2"/>
  <c r="IB26" i="2"/>
  <c r="IR26" i="2"/>
  <c r="AC30" i="2"/>
  <c r="AS30" i="2"/>
  <c r="BI30" i="2"/>
  <c r="BY30" i="2"/>
  <c r="CO30" i="2"/>
  <c r="DE30" i="2"/>
  <c r="DU30" i="2"/>
  <c r="EK30" i="2"/>
  <c r="FA30" i="2"/>
  <c r="FQ30" i="2"/>
  <c r="GG30" i="2"/>
  <c r="GW30" i="2"/>
  <c r="HM30" i="2"/>
  <c r="IC30" i="2"/>
  <c r="IS30" i="2"/>
  <c r="IY74" i="2"/>
  <c r="IY81" i="2" s="1"/>
  <c r="D209" i="2"/>
  <c r="H209" i="2"/>
  <c r="E209" i="2"/>
  <c r="I209" i="2"/>
  <c r="M209" i="2"/>
  <c r="Q209" i="2"/>
  <c r="U209" i="2"/>
  <c r="L209" i="2"/>
  <c r="P209" i="2"/>
  <c r="T209" i="2"/>
  <c r="F209" i="2"/>
  <c r="J209" i="2"/>
  <c r="R209" i="2"/>
  <c r="V209" i="2"/>
  <c r="N209" i="2"/>
  <c r="B371" i="25" l="1"/>
  <c r="A370" i="25"/>
  <c r="B372" i="23"/>
  <c r="A371" i="23"/>
  <c r="C371" i="23" s="1"/>
  <c r="A371" i="24"/>
  <c r="C371" i="24" s="1"/>
  <c r="B372" i="24"/>
  <c r="X189" i="2"/>
  <c r="X190" i="2"/>
  <c r="W187" i="2"/>
  <c r="T190" i="2"/>
  <c r="S187" i="2"/>
  <c r="P190" i="2"/>
  <c r="O187" i="2"/>
  <c r="N189" i="2"/>
  <c r="M190" i="2"/>
  <c r="BK190" i="2" s="1"/>
  <c r="L191" i="2"/>
  <c r="BJ191" i="2" s="1"/>
  <c r="H188" i="2"/>
  <c r="G187" i="2"/>
  <c r="F189" i="2"/>
  <c r="E190" i="2"/>
  <c r="D187" i="2"/>
  <c r="X191" i="2"/>
  <c r="W189" i="2"/>
  <c r="V187" i="2"/>
  <c r="T191" i="2"/>
  <c r="S189" i="2"/>
  <c r="R187" i="2"/>
  <c r="P191" i="2"/>
  <c r="O189" i="2"/>
  <c r="N191" i="2"/>
  <c r="M191" i="2"/>
  <c r="BK191" i="2" s="1"/>
  <c r="I187" i="2"/>
  <c r="H187" i="2"/>
  <c r="G189" i="2"/>
  <c r="F190" i="2"/>
  <c r="E191" i="2"/>
  <c r="W190" i="2"/>
  <c r="V188" i="2"/>
  <c r="S190" i="2"/>
  <c r="BQ190" i="2" s="1"/>
  <c r="R188" i="2"/>
  <c r="BP188" i="2" s="1"/>
  <c r="O190" i="2"/>
  <c r="N190" i="2"/>
  <c r="J187" i="2"/>
  <c r="I188" i="2"/>
  <c r="H189" i="2"/>
  <c r="G190" i="2"/>
  <c r="F191" i="2"/>
  <c r="BD191" i="2" s="1"/>
  <c r="D188" i="2"/>
  <c r="BB188" i="2" s="1"/>
  <c r="W191" i="2"/>
  <c r="V189" i="2"/>
  <c r="U187" i="2"/>
  <c r="S191" i="2"/>
  <c r="R189" i="2"/>
  <c r="BP189" i="2" s="1"/>
  <c r="Q187" i="2"/>
  <c r="O191" i="2"/>
  <c r="BM191" i="2" s="1"/>
  <c r="K188" i="2"/>
  <c r="BI188" i="2" s="1"/>
  <c r="J188" i="2"/>
  <c r="I189" i="2"/>
  <c r="H190" i="2"/>
  <c r="G191" i="2"/>
  <c r="D189" i="2"/>
  <c r="Y187" i="2"/>
  <c r="Y188" i="2"/>
  <c r="V190" i="2"/>
  <c r="U188" i="2"/>
  <c r="R190" i="2"/>
  <c r="Q188" i="2"/>
  <c r="L188" i="2"/>
  <c r="K187" i="2"/>
  <c r="J189" i="2"/>
  <c r="I190" i="2"/>
  <c r="BG190" i="2" s="1"/>
  <c r="H191" i="2"/>
  <c r="BF191" i="2" s="1"/>
  <c r="D190" i="2"/>
  <c r="BB190" i="2" s="1"/>
  <c r="Y189" i="2"/>
  <c r="V191" i="2"/>
  <c r="U189" i="2"/>
  <c r="T188" i="2"/>
  <c r="R191" i="2"/>
  <c r="Q189" i="2"/>
  <c r="BO189" i="2" s="1"/>
  <c r="P188" i="2"/>
  <c r="BN188" i="2" s="1"/>
  <c r="M187" i="2"/>
  <c r="L187" i="2"/>
  <c r="K189" i="2"/>
  <c r="J190" i="2"/>
  <c r="I191" i="2"/>
  <c r="BG191" i="2" s="1"/>
  <c r="E187" i="2"/>
  <c r="D191" i="2"/>
  <c r="BB191" i="2" s="1"/>
  <c r="X188" i="2"/>
  <c r="X187" i="2"/>
  <c r="U190" i="2"/>
  <c r="T187" i="2"/>
  <c r="Q190" i="2"/>
  <c r="BO190" i="2" s="1"/>
  <c r="P187" i="2"/>
  <c r="N187" i="2"/>
  <c r="BL187" i="2" s="1"/>
  <c r="M188" i="2"/>
  <c r="BK188" i="2" s="1"/>
  <c r="L189" i="2"/>
  <c r="BJ189" i="2" s="1"/>
  <c r="K190" i="2"/>
  <c r="BI190" i="2" s="1"/>
  <c r="J191" i="2"/>
  <c r="F187" i="2"/>
  <c r="E188" i="2"/>
  <c r="BC188" i="2" s="1"/>
  <c r="Y191" i="2"/>
  <c r="W188" i="2"/>
  <c r="U191" i="2"/>
  <c r="T189" i="2"/>
  <c r="S188" i="2"/>
  <c r="BQ188" i="2" s="1"/>
  <c r="Q191" i="2"/>
  <c r="BO191" i="2" s="1"/>
  <c r="P189" i="2"/>
  <c r="BN189" i="2" s="1"/>
  <c r="O188" i="2"/>
  <c r="BM188" i="2" s="1"/>
  <c r="N188" i="2"/>
  <c r="BL188" i="2" s="1"/>
  <c r="M189" i="2"/>
  <c r="BK189" i="2" s="1"/>
  <c r="L190" i="2"/>
  <c r="BJ190" i="2" s="1"/>
  <c r="K191" i="2"/>
  <c r="BI191" i="2" s="1"/>
  <c r="G188" i="2"/>
  <c r="BE188" i="2" s="1"/>
  <c r="F188" i="2"/>
  <c r="BD188" i="2" s="1"/>
  <c r="E189" i="2"/>
  <c r="BC189" i="2" s="1"/>
  <c r="Y190" i="2"/>
  <c r="B31" i="2"/>
  <c r="B32" i="2" s="1"/>
  <c r="B35" i="2" s="1"/>
  <c r="B202" i="2"/>
  <c r="BA190" i="2"/>
  <c r="BP187" i="2"/>
  <c r="BG189" i="2"/>
  <c r="BE187" i="2"/>
  <c r="BB187" i="2"/>
  <c r="AZ188" i="2"/>
  <c r="BL191" i="2"/>
  <c r="BE189" i="2"/>
  <c r="AZ189" i="2"/>
  <c r="BN190" i="2"/>
  <c r="BF190" i="2"/>
  <c r="BO187" i="2"/>
  <c r="BH190" i="2"/>
  <c r="BF188" i="2"/>
  <c r="I202" i="2"/>
  <c r="R202" i="2"/>
  <c r="AY187" i="2"/>
  <c r="GG179" i="2"/>
  <c r="GG180" i="2" s="1"/>
  <c r="HP179" i="2"/>
  <c r="HP180" i="2" s="1"/>
  <c r="FT179" i="2"/>
  <c r="FT180" i="2" s="1"/>
  <c r="FD179" i="2"/>
  <c r="FD180" i="2" s="1"/>
  <c r="EN179" i="2"/>
  <c r="EN180" i="2" s="1"/>
  <c r="DH179" i="2"/>
  <c r="DH180" i="2" s="1"/>
  <c r="CR179" i="2"/>
  <c r="CR180" i="2" s="1"/>
  <c r="NC21" i="2"/>
  <c r="OU21" i="2" s="1"/>
  <c r="OU19" i="2"/>
  <c r="M202" i="2"/>
  <c r="O202" i="2"/>
  <c r="L202" i="2"/>
  <c r="HI179" i="2"/>
  <c r="HI180" i="2" s="1"/>
  <c r="EW179" i="2"/>
  <c r="EW180" i="2" s="1"/>
  <c r="CK179" i="2"/>
  <c r="CK180" i="2" s="1"/>
  <c r="Y179" i="2"/>
  <c r="Y180" i="2" s="1"/>
  <c r="JC179" i="2"/>
  <c r="JC180" i="2" s="1"/>
  <c r="IU179" i="2"/>
  <c r="IU180" i="2" s="1"/>
  <c r="IM179" i="2"/>
  <c r="IM180" i="2" s="1"/>
  <c r="IE179" i="2"/>
  <c r="IE180" i="2" s="1"/>
  <c r="HW179" i="2"/>
  <c r="HW180" i="2" s="1"/>
  <c r="HO179" i="2"/>
  <c r="HO180" i="2" s="1"/>
  <c r="HG179" i="2"/>
  <c r="HG180" i="2" s="1"/>
  <c r="GY179" i="2"/>
  <c r="GY180" i="2" s="1"/>
  <c r="GQ179" i="2"/>
  <c r="GQ180" i="2" s="1"/>
  <c r="GI179" i="2"/>
  <c r="GI180" i="2" s="1"/>
  <c r="GA179" i="2"/>
  <c r="GA180" i="2" s="1"/>
  <c r="FS179" i="2"/>
  <c r="FS180" i="2" s="1"/>
  <c r="FK179" i="2"/>
  <c r="FK180" i="2" s="1"/>
  <c r="FC179" i="2"/>
  <c r="FC180" i="2" s="1"/>
  <c r="EU179" i="2"/>
  <c r="EU180" i="2" s="1"/>
  <c r="EM179" i="2"/>
  <c r="EM180" i="2" s="1"/>
  <c r="EE179" i="2"/>
  <c r="EE180" i="2" s="1"/>
  <c r="DW179" i="2"/>
  <c r="DW180" i="2" s="1"/>
  <c r="DO179" i="2"/>
  <c r="DO180" i="2" s="1"/>
  <c r="DG179" i="2"/>
  <c r="DG180" i="2" s="1"/>
  <c r="CY179" i="2"/>
  <c r="CY180" i="2" s="1"/>
  <c r="CQ179" i="2"/>
  <c r="CQ180" i="2" s="1"/>
  <c r="CI179" i="2"/>
  <c r="CI180" i="2" s="1"/>
  <c r="CA179" i="2"/>
  <c r="CA180" i="2" s="1"/>
  <c r="BS179" i="2"/>
  <c r="BS180" i="2" s="1"/>
  <c r="BK179" i="2"/>
  <c r="BK180" i="2" s="1"/>
  <c r="BC179" i="2"/>
  <c r="BC180" i="2" s="1"/>
  <c r="AU179" i="2"/>
  <c r="AU180" i="2" s="1"/>
  <c r="AM179" i="2"/>
  <c r="AM180" i="2" s="1"/>
  <c r="AE179" i="2"/>
  <c r="AE180" i="2" s="1"/>
  <c r="W179" i="2"/>
  <c r="W180" i="2" s="1"/>
  <c r="O179" i="2"/>
  <c r="O180" i="2" s="1"/>
  <c r="G179" i="2"/>
  <c r="G180" i="2" s="1"/>
  <c r="OZ20" i="2"/>
  <c r="OJ20" i="2"/>
  <c r="OT19" i="2"/>
  <c r="NB21" i="2"/>
  <c r="OT21" i="2" s="1"/>
  <c r="JA179" i="2"/>
  <c r="JA180" i="2" s="1"/>
  <c r="GO179" i="2"/>
  <c r="GO180" i="2" s="1"/>
  <c r="EC179" i="2"/>
  <c r="EC180" i="2" s="1"/>
  <c r="BQ179" i="2"/>
  <c r="BQ180" i="2" s="1"/>
  <c r="E179" i="2"/>
  <c r="E180" i="2" s="1"/>
  <c r="IT61" i="2"/>
  <c r="IT151" i="2"/>
  <c r="IH61" i="2"/>
  <c r="IH151" i="2"/>
  <c r="IH152" i="2" s="1"/>
  <c r="IH155" i="2" s="1"/>
  <c r="HV121" i="2"/>
  <c r="HJ91" i="2"/>
  <c r="GX61" i="2"/>
  <c r="GL61" i="2"/>
  <c r="GL151" i="2"/>
  <c r="FZ121" i="2"/>
  <c r="FZ122" i="2" s="1"/>
  <c r="FZ125" i="2" s="1"/>
  <c r="FN91" i="2"/>
  <c r="FB61" i="2"/>
  <c r="EP61" i="2"/>
  <c r="EP151" i="2"/>
  <c r="EP152" i="2" s="1"/>
  <c r="EP155" i="2" s="1"/>
  <c r="ED121" i="2"/>
  <c r="DZ179" i="2"/>
  <c r="DZ180" i="2" s="1"/>
  <c r="DR61" i="2"/>
  <c r="DJ179" i="2"/>
  <c r="DJ180" i="2" s="1"/>
  <c r="DF121" i="2"/>
  <c r="CT179" i="2"/>
  <c r="CT180" i="2" s="1"/>
  <c r="CT31" i="2"/>
  <c r="CH121" i="2"/>
  <c r="CD179" i="2"/>
  <c r="CD180" i="2" s="1"/>
  <c r="BV61" i="2"/>
  <c r="BN179" i="2"/>
  <c r="BN180" i="2" s="1"/>
  <c r="BJ121" i="2"/>
  <c r="AX179" i="2"/>
  <c r="AX180" i="2" s="1"/>
  <c r="AX31" i="2"/>
  <c r="AL121" i="2"/>
  <c r="AL122" i="2" s="1"/>
  <c r="AL125" i="2" s="1"/>
  <c r="AH179" i="2"/>
  <c r="AH180" i="2" s="1"/>
  <c r="Z61" i="2"/>
  <c r="R179" i="2"/>
  <c r="R180" i="2" s="1"/>
  <c r="N121" i="2"/>
  <c r="N122" i="2" s="1"/>
  <c r="N125" i="2" s="1"/>
  <c r="B179" i="2"/>
  <c r="B180" i="2" s="1"/>
  <c r="B151" i="2"/>
  <c r="B152" i="2" s="1"/>
  <c r="B155" i="2" s="1"/>
  <c r="OM20" i="2"/>
  <c r="PA19" i="2"/>
  <c r="NI21" i="2"/>
  <c r="PA21" i="2" s="1"/>
  <c r="OK19" i="2"/>
  <c r="MS21" i="2"/>
  <c r="OK21" i="2" s="1"/>
  <c r="OV19" i="2"/>
  <c r="ND21" i="2"/>
  <c r="OV21" i="2" s="1"/>
  <c r="HA179" i="2"/>
  <c r="HA180" i="2" s="1"/>
  <c r="EO179" i="2"/>
  <c r="EO180" i="2" s="1"/>
  <c r="CC179" i="2"/>
  <c r="CC180" i="2" s="1"/>
  <c r="Q179" i="2"/>
  <c r="Q180" i="2" s="1"/>
  <c r="IS59" i="2"/>
  <c r="OT20" i="2"/>
  <c r="DU179" i="2"/>
  <c r="DU180" i="2" s="1"/>
  <c r="GJ179" i="2"/>
  <c r="GJ180" i="2" s="1"/>
  <c r="OW20" i="2"/>
  <c r="IC179" i="2"/>
  <c r="IC180" i="2" s="1"/>
  <c r="DE179" i="2"/>
  <c r="DE180" i="2" s="1"/>
  <c r="IJ179" i="2"/>
  <c r="IJ180" i="2" s="1"/>
  <c r="HT179" i="2"/>
  <c r="HT180" i="2" s="1"/>
  <c r="ER179" i="2"/>
  <c r="ER180" i="2" s="1"/>
  <c r="EB179" i="2"/>
  <c r="EB180" i="2" s="1"/>
  <c r="MY21" i="2"/>
  <c r="OQ21" i="2" s="1"/>
  <c r="OQ19" i="2"/>
  <c r="BQ191" i="2"/>
  <c r="BM189" i="2"/>
  <c r="HM179" i="2"/>
  <c r="HM180" i="2" s="1"/>
  <c r="FA179" i="2"/>
  <c r="FA180" i="2" s="1"/>
  <c r="CO179" i="2"/>
  <c r="CO180" i="2" s="1"/>
  <c r="AC179" i="2"/>
  <c r="AC180" i="2" s="1"/>
  <c r="JD179" i="2"/>
  <c r="JD180" i="2" s="1"/>
  <c r="IN179" i="2"/>
  <c r="IN180" i="2" s="1"/>
  <c r="HX179" i="2"/>
  <c r="HX180" i="2" s="1"/>
  <c r="HH179" i="2"/>
  <c r="HH180" i="2" s="1"/>
  <c r="GR179" i="2"/>
  <c r="GR180" i="2" s="1"/>
  <c r="GB179" i="2"/>
  <c r="GB180" i="2" s="1"/>
  <c r="FL179" i="2"/>
  <c r="FL180" i="2" s="1"/>
  <c r="EV179" i="2"/>
  <c r="EV180" i="2" s="1"/>
  <c r="EF179" i="2"/>
  <c r="EF180" i="2" s="1"/>
  <c r="DT179" i="2"/>
  <c r="DT180" i="2" s="1"/>
  <c r="DL179" i="2"/>
  <c r="DL180" i="2" s="1"/>
  <c r="DD179" i="2"/>
  <c r="DD180" i="2" s="1"/>
  <c r="CV179" i="2"/>
  <c r="CV180" i="2" s="1"/>
  <c r="CN179" i="2"/>
  <c r="CN180" i="2" s="1"/>
  <c r="CF179" i="2"/>
  <c r="CF180" i="2" s="1"/>
  <c r="BX179" i="2"/>
  <c r="BX180" i="2" s="1"/>
  <c r="BP179" i="2"/>
  <c r="BP180" i="2" s="1"/>
  <c r="BH179" i="2"/>
  <c r="BH180" i="2" s="1"/>
  <c r="AZ179" i="2"/>
  <c r="AZ180" i="2" s="1"/>
  <c r="AR179" i="2"/>
  <c r="AR180" i="2" s="1"/>
  <c r="AJ179" i="2"/>
  <c r="AJ180" i="2" s="1"/>
  <c r="AB179" i="2"/>
  <c r="AB180" i="2" s="1"/>
  <c r="T179" i="2"/>
  <c r="T180" i="2" s="1"/>
  <c r="L179" i="2"/>
  <c r="L180" i="2" s="1"/>
  <c r="D179" i="2"/>
  <c r="D180" i="2" s="1"/>
  <c r="OO20" i="2"/>
  <c r="MU21" i="2"/>
  <c r="OM21" i="2" s="1"/>
  <c r="OM19" i="2"/>
  <c r="BE191" i="2"/>
  <c r="BI189" i="2"/>
  <c r="BL189" i="2"/>
  <c r="BP191" i="2"/>
  <c r="BM190" i="2"/>
  <c r="BH191" i="2"/>
  <c r="F202" i="2"/>
  <c r="BG188" i="2"/>
  <c r="BC191" i="2"/>
  <c r="U202" i="2"/>
  <c r="C202" i="2"/>
  <c r="S202" i="2"/>
  <c r="P202" i="2"/>
  <c r="JE179" i="2"/>
  <c r="JE180" i="2" s="1"/>
  <c r="GS179" i="2"/>
  <c r="GS180" i="2" s="1"/>
  <c r="EG179" i="2"/>
  <c r="EG180" i="2" s="1"/>
  <c r="BU179" i="2"/>
  <c r="BU180" i="2" s="1"/>
  <c r="I179" i="2"/>
  <c r="I180" i="2" s="1"/>
  <c r="OV20" i="2"/>
  <c r="OP19" i="2"/>
  <c r="MX21" i="2"/>
  <c r="OP21" i="2" s="1"/>
  <c r="IK179" i="2"/>
  <c r="IK180" i="2" s="1"/>
  <c r="IS29" i="2"/>
  <c r="FY179" i="2"/>
  <c r="FY180" i="2" s="1"/>
  <c r="DM179" i="2"/>
  <c r="DM180" i="2" s="1"/>
  <c r="BA179" i="2"/>
  <c r="BA180" i="2" s="1"/>
  <c r="IX179" i="2"/>
  <c r="IX180" i="2" s="1"/>
  <c r="IT91" i="2"/>
  <c r="IT92" i="2" s="1"/>
  <c r="IT95" i="2" s="1"/>
  <c r="IT18" i="20" s="1"/>
  <c r="IH179" i="2"/>
  <c r="IH180" i="2" s="1"/>
  <c r="IH31" i="2"/>
  <c r="HV61" i="2"/>
  <c r="HV151" i="2"/>
  <c r="HV152" i="2" s="1"/>
  <c r="HV155" i="2" s="1"/>
  <c r="HR179" i="2"/>
  <c r="HR180" i="2" s="1"/>
  <c r="HJ121" i="2"/>
  <c r="HJ122" i="2" s="1"/>
  <c r="HJ125" i="2" s="1"/>
  <c r="HB179" i="2"/>
  <c r="HB180" i="2" s="1"/>
  <c r="GX91" i="2"/>
  <c r="GL179" i="2"/>
  <c r="GL180" i="2" s="1"/>
  <c r="GL31" i="2"/>
  <c r="GL32" i="2" s="1"/>
  <c r="GL35" i="2" s="1"/>
  <c r="GL16" i="20" s="1"/>
  <c r="FZ61" i="2"/>
  <c r="FZ151" i="2"/>
  <c r="FV179" i="2"/>
  <c r="FV180" i="2" s="1"/>
  <c r="FN121" i="2"/>
  <c r="FF179" i="2"/>
  <c r="FF180" i="2" s="1"/>
  <c r="FB91" i="2"/>
  <c r="FB92" i="2" s="1"/>
  <c r="FB95" i="2" s="1"/>
  <c r="FB18" i="20" s="1"/>
  <c r="EP179" i="2"/>
  <c r="EP180" i="2" s="1"/>
  <c r="EP31" i="2"/>
  <c r="ED61" i="2"/>
  <c r="ED151" i="2"/>
  <c r="ED152" i="2" s="1"/>
  <c r="ED155" i="2" s="1"/>
  <c r="DV179" i="2"/>
  <c r="DV180" i="2" s="1"/>
  <c r="DR91" i="2"/>
  <c r="DF179" i="2"/>
  <c r="DF180" i="2" s="1"/>
  <c r="DF31" i="2"/>
  <c r="DF32" i="2" s="1"/>
  <c r="DF35" i="2" s="1"/>
  <c r="DF16" i="20" s="1"/>
  <c r="DF151" i="2"/>
  <c r="CT91" i="2"/>
  <c r="CT92" i="2" s="1"/>
  <c r="CT95" i="2" s="1"/>
  <c r="CT18" i="20" s="1"/>
  <c r="CP179" i="2"/>
  <c r="CP180" i="2" s="1"/>
  <c r="CH61" i="2"/>
  <c r="CH151" i="2"/>
  <c r="BZ179" i="2"/>
  <c r="BZ180" i="2" s="1"/>
  <c r="BV91" i="2"/>
  <c r="BJ179" i="2"/>
  <c r="BJ180" i="2" s="1"/>
  <c r="BJ31" i="2"/>
  <c r="BJ151" i="2"/>
  <c r="AX91" i="2"/>
  <c r="AT179" i="2"/>
  <c r="AT180" i="2" s="1"/>
  <c r="AL61" i="2"/>
  <c r="AL151" i="2"/>
  <c r="AD179" i="2"/>
  <c r="AD180" i="2" s="1"/>
  <c r="Z91" i="2"/>
  <c r="Z92" i="2" s="1"/>
  <c r="Z95" i="2" s="1"/>
  <c r="Z18" i="20" s="1"/>
  <c r="N179" i="2"/>
  <c r="N180" i="2" s="1"/>
  <c r="N31" i="2"/>
  <c r="N151" i="2"/>
  <c r="B91" i="2"/>
  <c r="OY20" i="2"/>
  <c r="OW19" i="2"/>
  <c r="NE21" i="2"/>
  <c r="OW21" i="2" s="1"/>
  <c r="MO21" i="2"/>
  <c r="OG21" i="2" s="1"/>
  <c r="OR19" i="2"/>
  <c r="MZ21" i="2"/>
  <c r="OR21" i="2" s="1"/>
  <c r="IW179" i="2"/>
  <c r="IW180" i="2" s="1"/>
  <c r="GK179" i="2"/>
  <c r="GK180" i="2" s="1"/>
  <c r="DY179" i="2"/>
  <c r="DY180" i="2" s="1"/>
  <c r="BM179" i="2"/>
  <c r="BM180" i="2" s="1"/>
  <c r="IS89" i="2"/>
  <c r="OP20" i="2"/>
  <c r="BI179" i="2"/>
  <c r="BI180" i="2" s="1"/>
  <c r="IV179" i="2"/>
  <c r="IV180" i="2" s="1"/>
  <c r="IF179" i="2"/>
  <c r="IF180" i="2" s="1"/>
  <c r="GZ179" i="2"/>
  <c r="GZ180" i="2" s="1"/>
  <c r="FQ179" i="2"/>
  <c r="FQ180" i="2" s="1"/>
  <c r="AS179" i="2"/>
  <c r="AS180" i="2" s="1"/>
  <c r="IZ179" i="2"/>
  <c r="IZ180" i="2" s="1"/>
  <c r="HD179" i="2"/>
  <c r="HD180" i="2" s="1"/>
  <c r="GN179" i="2"/>
  <c r="GN180" i="2" s="1"/>
  <c r="FX179" i="2"/>
  <c r="FX180" i="2" s="1"/>
  <c r="FH179" i="2"/>
  <c r="FH180" i="2" s="1"/>
  <c r="OS20" i="2"/>
  <c r="AX188" i="2"/>
  <c r="BJ188" i="2"/>
  <c r="GW179" i="2"/>
  <c r="GW180" i="2" s="1"/>
  <c r="EK179" i="2"/>
  <c r="EK180" i="2" s="1"/>
  <c r="BY179" i="2"/>
  <c r="BY180" i="2" s="1"/>
  <c r="M179" i="2"/>
  <c r="M180" i="2" s="1"/>
  <c r="IR179" i="2"/>
  <c r="IR180" i="2" s="1"/>
  <c r="IB179" i="2"/>
  <c r="IB180" i="2" s="1"/>
  <c r="HL179" i="2"/>
  <c r="HL180" i="2" s="1"/>
  <c r="GV179" i="2"/>
  <c r="GV180" i="2" s="1"/>
  <c r="GF179" i="2"/>
  <c r="GF180" i="2" s="1"/>
  <c r="FP179" i="2"/>
  <c r="FP180" i="2" s="1"/>
  <c r="EZ179" i="2"/>
  <c r="EZ180" i="2" s="1"/>
  <c r="EJ179" i="2"/>
  <c r="EJ180" i="2" s="1"/>
  <c r="OK20" i="2"/>
  <c r="NG21" i="2"/>
  <c r="OY21" i="2" s="1"/>
  <c r="OY19" i="2"/>
  <c r="MQ21" i="2"/>
  <c r="OI21" i="2" s="1"/>
  <c r="BA189" i="2"/>
  <c r="AZ191" i="2"/>
  <c r="BA188" i="2"/>
  <c r="N202" i="2"/>
  <c r="BE190" i="2"/>
  <c r="BN191" i="2"/>
  <c r="BQ189" i="2"/>
  <c r="AX191" i="2"/>
  <c r="V202" i="2"/>
  <c r="BH188" i="2"/>
  <c r="BB189" i="2"/>
  <c r="Q202" i="2"/>
  <c r="AY189" i="2"/>
  <c r="BC190" i="2"/>
  <c r="G202" i="2"/>
  <c r="D202" i="2"/>
  <c r="T202" i="2"/>
  <c r="IO179" i="2"/>
  <c r="IO180" i="2" s="1"/>
  <c r="GC179" i="2"/>
  <c r="GC180" i="2" s="1"/>
  <c r="DQ179" i="2"/>
  <c r="DQ180" i="2" s="1"/>
  <c r="BE179" i="2"/>
  <c r="BE180" i="2" s="1"/>
  <c r="IY179" i="2"/>
  <c r="IY180" i="2" s="1"/>
  <c r="IQ179" i="2"/>
  <c r="IQ180" i="2" s="1"/>
  <c r="II179" i="2"/>
  <c r="II180" i="2" s="1"/>
  <c r="IA179" i="2"/>
  <c r="IA180" i="2" s="1"/>
  <c r="HS179" i="2"/>
  <c r="HS180" i="2" s="1"/>
  <c r="HK179" i="2"/>
  <c r="HK180" i="2" s="1"/>
  <c r="HC179" i="2"/>
  <c r="HC180" i="2" s="1"/>
  <c r="GU179" i="2"/>
  <c r="GU180" i="2" s="1"/>
  <c r="GM179" i="2"/>
  <c r="GM180" i="2" s="1"/>
  <c r="GE179" i="2"/>
  <c r="GE180" i="2" s="1"/>
  <c r="FW179" i="2"/>
  <c r="FW180" i="2" s="1"/>
  <c r="FO179" i="2"/>
  <c r="FO180" i="2" s="1"/>
  <c r="FG179" i="2"/>
  <c r="FG180" i="2" s="1"/>
  <c r="EY179" i="2"/>
  <c r="EY180" i="2" s="1"/>
  <c r="EQ179" i="2"/>
  <c r="EQ180" i="2" s="1"/>
  <c r="EI179" i="2"/>
  <c r="EI180" i="2" s="1"/>
  <c r="EA179" i="2"/>
  <c r="EA180" i="2" s="1"/>
  <c r="DS179" i="2"/>
  <c r="DS180" i="2" s="1"/>
  <c r="DK179" i="2"/>
  <c r="DK180" i="2" s="1"/>
  <c r="DC179" i="2"/>
  <c r="DC180" i="2" s="1"/>
  <c r="CU179" i="2"/>
  <c r="CU180" i="2" s="1"/>
  <c r="CM179" i="2"/>
  <c r="CM180" i="2" s="1"/>
  <c r="CE179" i="2"/>
  <c r="CE180" i="2" s="1"/>
  <c r="BW179" i="2"/>
  <c r="BW180" i="2" s="1"/>
  <c r="BO179" i="2"/>
  <c r="BO180" i="2" s="1"/>
  <c r="BG179" i="2"/>
  <c r="BG180" i="2" s="1"/>
  <c r="AY179" i="2"/>
  <c r="AY180" i="2" s="1"/>
  <c r="AQ179" i="2"/>
  <c r="AQ180" i="2" s="1"/>
  <c r="AI179" i="2"/>
  <c r="AI180" i="2" s="1"/>
  <c r="AA179" i="2"/>
  <c r="AA180" i="2" s="1"/>
  <c r="S179" i="2"/>
  <c r="S180" i="2" s="1"/>
  <c r="K179" i="2"/>
  <c r="K180" i="2" s="1"/>
  <c r="C179" i="2"/>
  <c r="C180" i="2" s="1"/>
  <c r="OR20" i="2"/>
  <c r="OL19" i="2"/>
  <c r="MT21" i="2"/>
  <c r="OL21" i="2" s="1"/>
  <c r="HU179" i="2"/>
  <c r="HU180" i="2" s="1"/>
  <c r="FI179" i="2"/>
  <c r="FI180" i="2" s="1"/>
  <c r="CW179" i="2"/>
  <c r="CW180" i="2" s="1"/>
  <c r="AK179" i="2"/>
  <c r="AK180" i="2" s="1"/>
  <c r="JB179" i="2"/>
  <c r="JB180" i="2" s="1"/>
  <c r="IP179" i="2"/>
  <c r="IP180" i="2" s="1"/>
  <c r="IL179" i="2"/>
  <c r="IL180" i="2" s="1"/>
  <c r="IH91" i="2"/>
  <c r="IH92" i="2" s="1"/>
  <c r="IH95" i="2" s="1"/>
  <c r="IH18" i="20" s="1"/>
  <c r="HZ179" i="2"/>
  <c r="HZ180" i="2" s="1"/>
  <c r="HV179" i="2"/>
  <c r="HV180" i="2" s="1"/>
  <c r="HV31" i="2"/>
  <c r="HJ179" i="2"/>
  <c r="HJ180" i="2" s="1"/>
  <c r="HJ31" i="2"/>
  <c r="HJ151" i="2"/>
  <c r="HJ152" i="2" s="1"/>
  <c r="HJ155" i="2" s="1"/>
  <c r="HF179" i="2"/>
  <c r="HF180" i="2" s="1"/>
  <c r="GX121" i="2"/>
  <c r="GX122" i="2" s="1"/>
  <c r="GX125" i="2" s="1"/>
  <c r="GT179" i="2"/>
  <c r="GT180" i="2" s="1"/>
  <c r="GP179" i="2"/>
  <c r="GP180" i="2" s="1"/>
  <c r="GL91" i="2"/>
  <c r="GL92" i="2" s="1"/>
  <c r="GL95" i="2" s="1"/>
  <c r="GL18" i="20" s="1"/>
  <c r="GD179" i="2"/>
  <c r="GD180" i="2" s="1"/>
  <c r="FZ179" i="2"/>
  <c r="FZ180" i="2" s="1"/>
  <c r="FZ31" i="2"/>
  <c r="FZ32" i="2" s="1"/>
  <c r="FZ35" i="2" s="1"/>
  <c r="FZ16" i="20" s="1"/>
  <c r="FN179" i="2"/>
  <c r="FN180" i="2" s="1"/>
  <c r="FN31" i="2"/>
  <c r="FN32" i="2" s="1"/>
  <c r="FN35" i="2" s="1"/>
  <c r="FN16" i="20" s="1"/>
  <c r="FN151" i="2"/>
  <c r="FJ179" i="2"/>
  <c r="FJ180" i="2" s="1"/>
  <c r="FB121" i="2"/>
  <c r="EX179" i="2"/>
  <c r="EX180" i="2" s="1"/>
  <c r="ET179" i="2"/>
  <c r="ET180" i="2" s="1"/>
  <c r="EP91" i="2"/>
  <c r="EP92" i="2" s="1"/>
  <c r="EP95" i="2" s="1"/>
  <c r="EP18" i="20" s="1"/>
  <c r="EH179" i="2"/>
  <c r="EH180" i="2" s="1"/>
  <c r="ED179" i="2"/>
  <c r="ED180" i="2" s="1"/>
  <c r="ED31" i="2"/>
  <c r="ED32" i="2" s="1"/>
  <c r="ED35" i="2" s="1"/>
  <c r="ED16" i="20" s="1"/>
  <c r="DR151" i="2"/>
  <c r="DN179" i="2"/>
  <c r="DN180" i="2" s="1"/>
  <c r="DF61" i="2"/>
  <c r="DF62" i="2" s="1"/>
  <c r="DF65" i="2" s="1"/>
  <c r="DF17" i="20" s="1"/>
  <c r="CX179" i="2"/>
  <c r="CX180" i="2" s="1"/>
  <c r="CT121" i="2"/>
  <c r="CH179" i="2"/>
  <c r="CH180" i="2" s="1"/>
  <c r="CH31" i="2"/>
  <c r="CH32" i="2" s="1"/>
  <c r="CH35" i="2" s="1"/>
  <c r="CH16" i="20" s="1"/>
  <c r="BV121" i="2"/>
  <c r="BR179" i="2"/>
  <c r="BR180" i="2" s="1"/>
  <c r="BJ61" i="2"/>
  <c r="BB179" i="2"/>
  <c r="BB180" i="2" s="1"/>
  <c r="AX121" i="2"/>
  <c r="AL179" i="2"/>
  <c r="AL180" i="2" s="1"/>
  <c r="AL31" i="2"/>
  <c r="Z121" i="2"/>
  <c r="Z122" i="2" s="1"/>
  <c r="Z125" i="2" s="1"/>
  <c r="V179" i="2"/>
  <c r="V180" i="2" s="1"/>
  <c r="N61" i="2"/>
  <c r="N62" i="2" s="1"/>
  <c r="N65" i="2" s="1"/>
  <c r="N17" i="20" s="1"/>
  <c r="F179" i="2"/>
  <c r="F180" i="2" s="1"/>
  <c r="B121" i="2"/>
  <c r="B122" i="2" s="1"/>
  <c r="B125" i="2" s="1"/>
  <c r="OU20" i="2"/>
  <c r="OS19" i="2"/>
  <c r="NA21" i="2"/>
  <c r="OS21" i="2" s="1"/>
  <c r="ON19" i="2"/>
  <c r="MV21" i="2"/>
  <c r="ON21" i="2" s="1"/>
  <c r="IG179" i="2"/>
  <c r="IG180" i="2" s="1"/>
  <c r="FU179" i="2"/>
  <c r="FU180" i="2" s="1"/>
  <c r="DI179" i="2"/>
  <c r="DI180" i="2" s="1"/>
  <c r="AW179" i="2"/>
  <c r="AW180" i="2" s="1"/>
  <c r="IS119" i="2"/>
  <c r="IS179" i="2"/>
  <c r="IS180" i="2" s="1"/>
  <c r="DX179" i="2"/>
  <c r="DX180" i="2" s="1"/>
  <c r="DP179" i="2"/>
  <c r="DP180" i="2" s="1"/>
  <c r="CZ179" i="2"/>
  <c r="CZ180" i="2" s="1"/>
  <c r="CJ179" i="2"/>
  <c r="CJ180" i="2" s="1"/>
  <c r="CB179" i="2"/>
  <c r="CB180" i="2" s="1"/>
  <c r="BT179" i="2"/>
  <c r="BT180" i="2" s="1"/>
  <c r="BL179" i="2"/>
  <c r="BL180" i="2" s="1"/>
  <c r="BD179" i="2"/>
  <c r="BD180" i="2" s="1"/>
  <c r="AV179" i="2"/>
  <c r="AV180" i="2" s="1"/>
  <c r="AN179" i="2"/>
  <c r="AN180" i="2" s="1"/>
  <c r="AF179" i="2"/>
  <c r="AF180" i="2" s="1"/>
  <c r="X179" i="2"/>
  <c r="X180" i="2" s="1"/>
  <c r="P179" i="2"/>
  <c r="P180" i="2" s="1"/>
  <c r="H179" i="2"/>
  <c r="H180" i="2" s="1"/>
  <c r="BL190" i="2"/>
  <c r="BD189" i="2"/>
  <c r="BD190" i="2"/>
  <c r="BF189" i="2"/>
  <c r="BP190" i="2"/>
  <c r="AX190" i="2"/>
  <c r="AX189" i="2"/>
  <c r="AZ190" i="2"/>
  <c r="BA191" i="2"/>
  <c r="J202" i="2"/>
  <c r="BH189" i="2"/>
  <c r="AY188" i="2"/>
  <c r="BO188" i="2"/>
  <c r="E202" i="2"/>
  <c r="K202" i="2"/>
  <c r="H202" i="2"/>
  <c r="HY179" i="2"/>
  <c r="HY180" i="2" s="1"/>
  <c r="FM179" i="2"/>
  <c r="FM180" i="2" s="1"/>
  <c r="DA179" i="2"/>
  <c r="DA180" i="2" s="1"/>
  <c r="AO179" i="2"/>
  <c r="AO180" i="2" s="1"/>
  <c r="ON20" i="2"/>
  <c r="OX19" i="2"/>
  <c r="NF21" i="2"/>
  <c r="OX21" i="2" s="1"/>
  <c r="MP21" i="2"/>
  <c r="OH21" i="2" s="1"/>
  <c r="HE179" i="2"/>
  <c r="HE180" i="2" s="1"/>
  <c r="ES179" i="2"/>
  <c r="ES180" i="2" s="1"/>
  <c r="CG179" i="2"/>
  <c r="CG180" i="2" s="1"/>
  <c r="U179" i="2"/>
  <c r="U180" i="2" s="1"/>
  <c r="IT179" i="2"/>
  <c r="IT180" i="2" s="1"/>
  <c r="IT31" i="2"/>
  <c r="IT32" i="2" s="1"/>
  <c r="IT35" i="2" s="1"/>
  <c r="IT16" i="20" s="1"/>
  <c r="IH121" i="2"/>
  <c r="IH122" i="2" s="1"/>
  <c r="IH125" i="2" s="1"/>
  <c r="ID179" i="2"/>
  <c r="ID180" i="2" s="1"/>
  <c r="HV91" i="2"/>
  <c r="HN179" i="2"/>
  <c r="HN180" i="2" s="1"/>
  <c r="HJ61" i="2"/>
  <c r="HJ62" i="2" s="1"/>
  <c r="HJ65" i="2" s="1"/>
  <c r="HJ17" i="20" s="1"/>
  <c r="GX179" i="2"/>
  <c r="GX180" i="2" s="1"/>
  <c r="GX31" i="2"/>
  <c r="GX32" i="2" s="1"/>
  <c r="GX35" i="2" s="1"/>
  <c r="GX16" i="20" s="1"/>
  <c r="GX151" i="2"/>
  <c r="GL121" i="2"/>
  <c r="GL122" i="2" s="1"/>
  <c r="GL125" i="2" s="1"/>
  <c r="GH179" i="2"/>
  <c r="GH180" i="2" s="1"/>
  <c r="FZ91" i="2"/>
  <c r="FZ92" i="2" s="1"/>
  <c r="FZ95" i="2" s="1"/>
  <c r="FZ18" i="20" s="1"/>
  <c r="FR179" i="2"/>
  <c r="FR180" i="2" s="1"/>
  <c r="FN61" i="2"/>
  <c r="FB179" i="2"/>
  <c r="FB180" i="2" s="1"/>
  <c r="FB31" i="2"/>
  <c r="FB151" i="2"/>
  <c r="FB152" i="2" s="1"/>
  <c r="FB155" i="2" s="1"/>
  <c r="EP121" i="2"/>
  <c r="EP122" i="2" s="1"/>
  <c r="EP125" i="2" s="1"/>
  <c r="EL179" i="2"/>
  <c r="EL180" i="2" s="1"/>
  <c r="ED91" i="2"/>
  <c r="DR179" i="2"/>
  <c r="DR180" i="2" s="1"/>
  <c r="DR31" i="2"/>
  <c r="DR32" i="2" s="1"/>
  <c r="DR35" i="2" s="1"/>
  <c r="DR16" i="20" s="1"/>
  <c r="DR121" i="2"/>
  <c r="DF91" i="2"/>
  <c r="DF92" i="2" s="1"/>
  <c r="DF95" i="2" s="1"/>
  <c r="DF18" i="20" s="1"/>
  <c r="DB179" i="2"/>
  <c r="DB180" i="2" s="1"/>
  <c r="CT61" i="2"/>
  <c r="CT151" i="2"/>
  <c r="CT152" i="2" s="1"/>
  <c r="CT155" i="2" s="1"/>
  <c r="CL179" i="2"/>
  <c r="CL180" i="2" s="1"/>
  <c r="CH91" i="2"/>
  <c r="BV179" i="2"/>
  <c r="BV180" i="2" s="1"/>
  <c r="BV31" i="2"/>
  <c r="BV32" i="2" s="1"/>
  <c r="BV35" i="2" s="1"/>
  <c r="BV16" i="20" s="1"/>
  <c r="BV151" i="2"/>
  <c r="BV152" i="2" s="1"/>
  <c r="BV155" i="2" s="1"/>
  <c r="BJ91" i="2"/>
  <c r="BJ92" i="2" s="1"/>
  <c r="BJ95" i="2" s="1"/>
  <c r="BJ18" i="20" s="1"/>
  <c r="BF179" i="2"/>
  <c r="BF180" i="2" s="1"/>
  <c r="AX61" i="2"/>
  <c r="AX151" i="2"/>
  <c r="AP179" i="2"/>
  <c r="AP180" i="2" s="1"/>
  <c r="AL91" i="2"/>
  <c r="AL92" i="2" s="1"/>
  <c r="AL95" i="2" s="1"/>
  <c r="AL18" i="20" s="1"/>
  <c r="Z179" i="2"/>
  <c r="Z180" i="2" s="1"/>
  <c r="Z31" i="2"/>
  <c r="Z151" i="2"/>
  <c r="Z152" i="2" s="1"/>
  <c r="Z155" i="2" s="1"/>
  <c r="N91" i="2"/>
  <c r="J179" i="2"/>
  <c r="J180" i="2" s="1"/>
  <c r="B61" i="2"/>
  <c r="B62" i="2" s="1"/>
  <c r="B65" i="2" s="1"/>
  <c r="B17" i="20" s="1"/>
  <c r="OQ20" i="2"/>
  <c r="OO19" i="2"/>
  <c r="MW21" i="2"/>
  <c r="OO21" i="2" s="1"/>
  <c r="OL20" i="2"/>
  <c r="OZ19" i="2"/>
  <c r="NH21" i="2"/>
  <c r="OZ21" i="2" s="1"/>
  <c r="OJ19" i="2"/>
  <c r="MR21" i="2"/>
  <c r="OJ21" i="2" s="1"/>
  <c r="HQ179" i="2"/>
  <c r="HQ180" i="2" s="1"/>
  <c r="FE179" i="2"/>
  <c r="FE180" i="2" s="1"/>
  <c r="CS179" i="2"/>
  <c r="CS180" i="2" s="1"/>
  <c r="AG179" i="2"/>
  <c r="AG180" i="2" s="1"/>
  <c r="IS149" i="2"/>
  <c r="OX20" i="2"/>
  <c r="B373" i="24" l="1"/>
  <c r="A372" i="24"/>
  <c r="C372" i="24" s="1"/>
  <c r="A372" i="23"/>
  <c r="C372" i="23" s="1"/>
  <c r="B373" i="23"/>
  <c r="B372" i="25"/>
  <c r="A371" i="25"/>
  <c r="Z128" i="2"/>
  <c r="Z19" i="20"/>
  <c r="B158" i="2"/>
  <c r="B20" i="20"/>
  <c r="CT158" i="2"/>
  <c r="CT20" i="20"/>
  <c r="HJ158" i="2"/>
  <c r="HJ20" i="20"/>
  <c r="FZ128" i="2"/>
  <c r="FZ19" i="20"/>
  <c r="N128" i="2"/>
  <c r="N19" i="20"/>
  <c r="B38" i="2"/>
  <c r="B16" i="20"/>
  <c r="GL128" i="2"/>
  <c r="GL19" i="20"/>
  <c r="FB158" i="2"/>
  <c r="FB20" i="20"/>
  <c r="B128" i="2"/>
  <c r="B19" i="20"/>
  <c r="IH128" i="2"/>
  <c r="IH19" i="20"/>
  <c r="BV158" i="2"/>
  <c r="BV20" i="20"/>
  <c r="EP128" i="2"/>
  <c r="EP19" i="20"/>
  <c r="Z158" i="2"/>
  <c r="Z20" i="20"/>
  <c r="HJ128" i="2"/>
  <c r="HJ19" i="20"/>
  <c r="EP158" i="2"/>
  <c r="EP20" i="20"/>
  <c r="AL128" i="2"/>
  <c r="AL19" i="20"/>
  <c r="ED158" i="2"/>
  <c r="ED20" i="20"/>
  <c r="HV158" i="2"/>
  <c r="HV20" i="20"/>
  <c r="IH158" i="2"/>
  <c r="IH20" i="20"/>
  <c r="X192" i="2"/>
  <c r="X193" i="2" s="1"/>
  <c r="GX128" i="2"/>
  <c r="GX19" i="20"/>
  <c r="IT128" i="2"/>
  <c r="IT19" i="20"/>
  <c r="MS22" i="2"/>
  <c r="OK22" i="2" s="1"/>
  <c r="MT22" i="2"/>
  <c r="OL22" i="2" s="1"/>
  <c r="MZ22" i="2"/>
  <c r="OR22" i="2" s="1"/>
  <c r="MV22" i="2"/>
  <c r="ON22" i="2" s="1"/>
  <c r="B34" i="2"/>
  <c r="C31" i="2"/>
  <c r="NI22" i="2"/>
  <c r="PA22" i="2" s="1"/>
  <c r="MY22" i="2"/>
  <c r="OQ22" i="2" s="1"/>
  <c r="NC22" i="2"/>
  <c r="OU22" i="2" s="1"/>
  <c r="ND22" i="2"/>
  <c r="OV22" i="2" s="1"/>
  <c r="NB22" i="2"/>
  <c r="OT22" i="2" s="1"/>
  <c r="MO22" i="2"/>
  <c r="OG22" i="2" s="1"/>
  <c r="MX22" i="2"/>
  <c r="OP22" i="2" s="1"/>
  <c r="IT50" i="2"/>
  <c r="IT38" i="2"/>
  <c r="B80" i="2"/>
  <c r="B68" i="2"/>
  <c r="AL110" i="2"/>
  <c r="AL98" i="2"/>
  <c r="AY61" i="2"/>
  <c r="AX64" i="2"/>
  <c r="AX10" i="20" s="1"/>
  <c r="BA187" i="2"/>
  <c r="C192" i="2"/>
  <c r="C193" i="2" s="1"/>
  <c r="P192" i="2"/>
  <c r="P193" i="2" s="1"/>
  <c r="BN187" i="2"/>
  <c r="CI31" i="2"/>
  <c r="CH34" i="2"/>
  <c r="CH9" i="20" s="1"/>
  <c r="CT124" i="2"/>
  <c r="CU121" i="2"/>
  <c r="DG61" i="2"/>
  <c r="DF64" i="2"/>
  <c r="DF10" i="20" s="1"/>
  <c r="ED50" i="2"/>
  <c r="ED38" i="2"/>
  <c r="FO31" i="2"/>
  <c r="FN34" i="2"/>
  <c r="FN9" i="20" s="1"/>
  <c r="GA31" i="2"/>
  <c r="FZ34" i="2"/>
  <c r="FZ9" i="20" s="1"/>
  <c r="GL110" i="2"/>
  <c r="GL98" i="2"/>
  <c r="II91" i="2"/>
  <c r="IH94" i="2"/>
  <c r="IH11" i="20" s="1"/>
  <c r="NG22" i="2"/>
  <c r="OY22" i="2" s="1"/>
  <c r="Z110" i="2"/>
  <c r="Z98" i="2"/>
  <c r="AM61" i="2"/>
  <c r="AL64" i="2"/>
  <c r="AL10" i="20" s="1"/>
  <c r="BK151" i="2"/>
  <c r="BJ154" i="2"/>
  <c r="BW91" i="2"/>
  <c r="BV94" i="2"/>
  <c r="BV11" i="20" s="1"/>
  <c r="CT110" i="2"/>
  <c r="CT98" i="2"/>
  <c r="DG151" i="2"/>
  <c r="DF154" i="2"/>
  <c r="DF50" i="2"/>
  <c r="DF38" i="2"/>
  <c r="FB110" i="2"/>
  <c r="FB98" i="2"/>
  <c r="GA61" i="2"/>
  <c r="FZ64" i="2"/>
  <c r="FZ10" i="20" s="1"/>
  <c r="GL50" i="2"/>
  <c r="GL38" i="2"/>
  <c r="IT110" i="2"/>
  <c r="IT98" i="2"/>
  <c r="U192" i="2"/>
  <c r="U193" i="2" s="1"/>
  <c r="CU31" i="2"/>
  <c r="CT34" i="2"/>
  <c r="CT9" i="20" s="1"/>
  <c r="DF124" i="2"/>
  <c r="DG121" i="2"/>
  <c r="DS61" i="2"/>
  <c r="DR64" i="2"/>
  <c r="DR10" i="20" s="1"/>
  <c r="ED124" i="2"/>
  <c r="EE121" i="2"/>
  <c r="GY61" i="2"/>
  <c r="GX64" i="2"/>
  <c r="GX10" i="20" s="1"/>
  <c r="IU61" i="2"/>
  <c r="IT64" i="2"/>
  <c r="IT10" i="20" s="1"/>
  <c r="MR22" i="2"/>
  <c r="OJ22" i="2" s="1"/>
  <c r="G192" i="2"/>
  <c r="G193" i="2" s="1"/>
  <c r="D192" i="2"/>
  <c r="D193" i="2" s="1"/>
  <c r="AM31" i="2"/>
  <c r="AL34" i="2"/>
  <c r="AL9" i="20" s="1"/>
  <c r="AX124" i="2"/>
  <c r="AY121" i="2"/>
  <c r="BV124" i="2"/>
  <c r="BW121" i="2"/>
  <c r="DF80" i="2"/>
  <c r="DF68" i="2"/>
  <c r="FN50" i="2"/>
  <c r="FN38" i="2"/>
  <c r="HK31" i="2"/>
  <c r="HJ34" i="2"/>
  <c r="HJ9" i="20" s="1"/>
  <c r="HW31" i="2"/>
  <c r="HV34" i="2"/>
  <c r="HV9" i="20" s="1"/>
  <c r="IH110" i="2"/>
  <c r="IH98" i="2"/>
  <c r="I192" i="2"/>
  <c r="I193" i="2" s="1"/>
  <c r="BG187" i="2"/>
  <c r="AZ187" i="2"/>
  <c r="B192" i="2"/>
  <c r="B193" i="2" s="1"/>
  <c r="BF187" i="2"/>
  <c r="H192" i="2"/>
  <c r="H193" i="2" s="1"/>
  <c r="C91" i="2"/>
  <c r="B94" i="2"/>
  <c r="B11" i="20" s="1"/>
  <c r="O31" i="2"/>
  <c r="N34" i="2"/>
  <c r="N9" i="20" s="1"/>
  <c r="AM151" i="2"/>
  <c r="AL154" i="2"/>
  <c r="AL62" i="2"/>
  <c r="AL65" i="2" s="1"/>
  <c r="AL17" i="20" s="1"/>
  <c r="BJ152" i="2"/>
  <c r="BJ155" i="2" s="1"/>
  <c r="BV92" i="2"/>
  <c r="BV95" i="2" s="1"/>
  <c r="BV18" i="20" s="1"/>
  <c r="CI61" i="2"/>
  <c r="CH64" i="2"/>
  <c r="CH10" i="20" s="1"/>
  <c r="DF152" i="2"/>
  <c r="DF155" i="2" s="1"/>
  <c r="DS91" i="2"/>
  <c r="DR94" i="2"/>
  <c r="DR11" i="20" s="1"/>
  <c r="EQ31" i="2"/>
  <c r="EP34" i="2"/>
  <c r="EP9" i="20" s="1"/>
  <c r="FN124" i="2"/>
  <c r="FO121" i="2"/>
  <c r="GA151" i="2"/>
  <c r="FZ154" i="2"/>
  <c r="FZ62" i="2"/>
  <c r="FZ65" i="2" s="1"/>
  <c r="FZ17" i="20" s="1"/>
  <c r="GY91" i="2"/>
  <c r="GX94" i="2"/>
  <c r="GX11" i="20" s="1"/>
  <c r="II31" i="2"/>
  <c r="IH34" i="2"/>
  <c r="IH9" i="20" s="1"/>
  <c r="E192" i="2"/>
  <c r="E193" i="2" s="1"/>
  <c r="BC187" i="2"/>
  <c r="AX187" i="2"/>
  <c r="MW22" i="2"/>
  <c r="OO22" i="2" s="1"/>
  <c r="AY31" i="2"/>
  <c r="AX34" i="2"/>
  <c r="AX9" i="20" s="1"/>
  <c r="BJ124" i="2"/>
  <c r="BK121" i="2"/>
  <c r="BW61" i="2"/>
  <c r="BV64" i="2"/>
  <c r="BV10" i="20" s="1"/>
  <c r="CH124" i="2"/>
  <c r="CI121" i="2"/>
  <c r="CT32" i="2"/>
  <c r="CT35" i="2" s="1"/>
  <c r="CT16" i="20" s="1"/>
  <c r="DR62" i="2"/>
  <c r="DR65" i="2" s="1"/>
  <c r="DR17" i="20" s="1"/>
  <c r="ED122" i="2"/>
  <c r="ED125" i="2" s="1"/>
  <c r="FC61" i="2"/>
  <c r="FB64" i="2"/>
  <c r="FB10" i="20" s="1"/>
  <c r="GM61" i="2"/>
  <c r="GL64" i="2"/>
  <c r="GL10" i="20" s="1"/>
  <c r="GX62" i="2"/>
  <c r="GX65" i="2" s="1"/>
  <c r="GX17" i="20" s="1"/>
  <c r="HK91" i="2"/>
  <c r="HJ94" i="2"/>
  <c r="HJ11" i="20" s="1"/>
  <c r="IT62" i="2"/>
  <c r="IT65" i="2" s="1"/>
  <c r="IT17" i="20" s="1"/>
  <c r="Q192" i="2"/>
  <c r="Q193" i="2" s="1"/>
  <c r="CI91" i="2"/>
  <c r="CH94" i="2"/>
  <c r="CH11" i="20" s="1"/>
  <c r="DF110" i="2"/>
  <c r="DF98" i="2"/>
  <c r="DR124" i="2"/>
  <c r="DS121" i="2"/>
  <c r="DR50" i="2"/>
  <c r="DR38" i="2"/>
  <c r="FZ110" i="2"/>
  <c r="FZ98" i="2"/>
  <c r="GY151" i="2"/>
  <c r="GX154" i="2"/>
  <c r="GX50" i="2"/>
  <c r="GX38" i="2"/>
  <c r="HJ80" i="2"/>
  <c r="HJ68" i="2"/>
  <c r="O91" i="2"/>
  <c r="N94" i="2"/>
  <c r="N11" i="20" s="1"/>
  <c r="AA31" i="2"/>
  <c r="Z34" i="2"/>
  <c r="Z9" i="20" s="1"/>
  <c r="AY151" i="2"/>
  <c r="AX154" i="2"/>
  <c r="AX62" i="2"/>
  <c r="AX65" i="2" s="1"/>
  <c r="AX17" i="20" s="1"/>
  <c r="CH92" i="2"/>
  <c r="CH95" i="2" s="1"/>
  <c r="CH18" i="20" s="1"/>
  <c r="CU61" i="2"/>
  <c r="CT64" i="2"/>
  <c r="CT10" i="20" s="1"/>
  <c r="DR122" i="2"/>
  <c r="DR125" i="2" s="1"/>
  <c r="EE91" i="2"/>
  <c r="ED94" i="2"/>
  <c r="ED11" i="20" s="1"/>
  <c r="FC31" i="2"/>
  <c r="FB34" i="2"/>
  <c r="FB9" i="20" s="1"/>
  <c r="FO61" i="2"/>
  <c r="FN64" i="2"/>
  <c r="FN10" i="20" s="1"/>
  <c r="GX152" i="2"/>
  <c r="GX155" i="2" s="1"/>
  <c r="HW91" i="2"/>
  <c r="HV94" i="2"/>
  <c r="HV11" i="20" s="1"/>
  <c r="M192" i="2"/>
  <c r="M193" i="2" s="1"/>
  <c r="BK187" i="2"/>
  <c r="BK61" i="2"/>
  <c r="BJ64" i="2"/>
  <c r="BJ10" i="20" s="1"/>
  <c r="CH50" i="2"/>
  <c r="CH38" i="2"/>
  <c r="DS151" i="2"/>
  <c r="DR154" i="2"/>
  <c r="FB124" i="2"/>
  <c r="FC121" i="2"/>
  <c r="FO151" i="2"/>
  <c r="FN154" i="2"/>
  <c r="FZ50" i="2"/>
  <c r="FZ38" i="2"/>
  <c r="N92" i="2"/>
  <c r="N95" i="2" s="1"/>
  <c r="N18" i="20" s="1"/>
  <c r="Z32" i="2"/>
  <c r="Z35" i="2" s="1"/>
  <c r="Z16" i="20" s="1"/>
  <c r="AX152" i="2"/>
  <c r="AX155" i="2" s="1"/>
  <c r="BK91" i="2"/>
  <c r="BJ94" i="2"/>
  <c r="BJ11" i="20" s="1"/>
  <c r="BW31" i="2"/>
  <c r="BV34" i="2"/>
  <c r="BV9" i="20" s="1"/>
  <c r="CU151" i="2"/>
  <c r="CT154" i="2"/>
  <c r="CT62" i="2"/>
  <c r="CT65" i="2" s="1"/>
  <c r="CT17" i="20" s="1"/>
  <c r="ED92" i="2"/>
  <c r="ED95" i="2" s="1"/>
  <c r="ED18" i="20" s="1"/>
  <c r="FB32" i="2"/>
  <c r="FB35" i="2" s="1"/>
  <c r="FB16" i="20" s="1"/>
  <c r="FN62" i="2"/>
  <c r="FN65" i="2" s="1"/>
  <c r="FN17" i="20" s="1"/>
  <c r="GL124" i="2"/>
  <c r="GM121" i="2"/>
  <c r="HV92" i="2"/>
  <c r="HV95" i="2" s="1"/>
  <c r="HV18" i="20" s="1"/>
  <c r="IH124" i="2"/>
  <c r="II121" i="2"/>
  <c r="T192" i="2"/>
  <c r="T193" i="2" s="1"/>
  <c r="BQ187" i="2"/>
  <c r="S192" i="2"/>
  <c r="S193" i="2" s="1"/>
  <c r="F192" i="2"/>
  <c r="F193" i="2" s="1"/>
  <c r="BD187" i="2"/>
  <c r="B124" i="2"/>
  <c r="C121" i="2"/>
  <c r="O61" i="2"/>
  <c r="N64" i="2"/>
  <c r="N10" i="20" s="1"/>
  <c r="Z124" i="2"/>
  <c r="AA121" i="2"/>
  <c r="AL32" i="2"/>
  <c r="AL35" i="2" s="1"/>
  <c r="AL16" i="20" s="1"/>
  <c r="BJ62" i="2"/>
  <c r="BJ65" i="2" s="1"/>
  <c r="BJ17" i="20" s="1"/>
  <c r="CT122" i="2"/>
  <c r="CT125" i="2" s="1"/>
  <c r="DR152" i="2"/>
  <c r="DR155" i="2" s="1"/>
  <c r="EQ91" i="2"/>
  <c r="EP94" i="2"/>
  <c r="EP11" i="20" s="1"/>
  <c r="FB122" i="2"/>
  <c r="FB125" i="2" s="1"/>
  <c r="FN152" i="2"/>
  <c r="FN155" i="2" s="1"/>
  <c r="HJ32" i="2"/>
  <c r="HJ35" i="2" s="1"/>
  <c r="HJ16" i="20" s="1"/>
  <c r="HV32" i="2"/>
  <c r="HV35" i="2" s="1"/>
  <c r="HV16" i="20" s="1"/>
  <c r="NA22" i="2"/>
  <c r="OS22" i="2" s="1"/>
  <c r="MQ22" i="2"/>
  <c r="OI22" i="2" s="1"/>
  <c r="B92" i="2"/>
  <c r="B95" i="2" s="1"/>
  <c r="B18" i="20" s="1"/>
  <c r="O151" i="2"/>
  <c r="N154" i="2"/>
  <c r="N32" i="2"/>
  <c r="N35" i="2" s="1"/>
  <c r="N16" i="20" s="1"/>
  <c r="AL152" i="2"/>
  <c r="AL155" i="2" s="1"/>
  <c r="AY91" i="2"/>
  <c r="AX94" i="2"/>
  <c r="AX11" i="20" s="1"/>
  <c r="BK31" i="2"/>
  <c r="BJ34" i="2"/>
  <c r="BJ9" i="20" s="1"/>
  <c r="CI151" i="2"/>
  <c r="CH154" i="2"/>
  <c r="CH62" i="2"/>
  <c r="CH65" i="2" s="1"/>
  <c r="CH17" i="20" s="1"/>
  <c r="DR92" i="2"/>
  <c r="DR95" i="2" s="1"/>
  <c r="DR18" i="20" s="1"/>
  <c r="EE61" i="2"/>
  <c r="ED64" i="2"/>
  <c r="ED10" i="20" s="1"/>
  <c r="EP32" i="2"/>
  <c r="EP35" i="2" s="1"/>
  <c r="EP16" i="20" s="1"/>
  <c r="FN122" i="2"/>
  <c r="FN125" i="2" s="1"/>
  <c r="FZ152" i="2"/>
  <c r="FZ155" i="2" s="1"/>
  <c r="GX92" i="2"/>
  <c r="GX95" i="2" s="1"/>
  <c r="GX18" i="20" s="1"/>
  <c r="HW61" i="2"/>
  <c r="HV64" i="2"/>
  <c r="HV10" i="20" s="1"/>
  <c r="IH32" i="2"/>
  <c r="IH35" i="2" s="1"/>
  <c r="IH16" i="20" s="1"/>
  <c r="J192" i="2"/>
  <c r="J193" i="2" s="1"/>
  <c r="BH187" i="2"/>
  <c r="MP22" i="2"/>
  <c r="OH22" i="2" s="1"/>
  <c r="MU22" i="2"/>
  <c r="OM22" i="2" s="1"/>
  <c r="N124" i="2"/>
  <c r="O121" i="2"/>
  <c r="AA61" i="2"/>
  <c r="Z64" i="2"/>
  <c r="Z10" i="20" s="1"/>
  <c r="AL124" i="2"/>
  <c r="AM121" i="2"/>
  <c r="AX32" i="2"/>
  <c r="AX35" i="2" s="1"/>
  <c r="AX16" i="20" s="1"/>
  <c r="BV62" i="2"/>
  <c r="BV65" i="2" s="1"/>
  <c r="BV17" i="20" s="1"/>
  <c r="DF122" i="2"/>
  <c r="DF125" i="2" s="1"/>
  <c r="EQ61" i="2"/>
  <c r="EP64" i="2"/>
  <c r="EP10" i="20" s="1"/>
  <c r="FB62" i="2"/>
  <c r="FB65" i="2" s="1"/>
  <c r="FB17" i="20" s="1"/>
  <c r="FO91" i="2"/>
  <c r="FN94" i="2"/>
  <c r="FN11" i="20" s="1"/>
  <c r="GM151" i="2"/>
  <c r="GL154" i="2"/>
  <c r="GL62" i="2"/>
  <c r="GL65" i="2" s="1"/>
  <c r="GL17" i="20" s="1"/>
  <c r="HJ92" i="2"/>
  <c r="HJ95" i="2" s="1"/>
  <c r="HJ18" i="20" s="1"/>
  <c r="HV124" i="2"/>
  <c r="HW121" i="2"/>
  <c r="II61" i="2"/>
  <c r="IH64" i="2"/>
  <c r="IH10" i="20" s="1"/>
  <c r="IU151" i="2"/>
  <c r="IT154" i="2"/>
  <c r="NH22" i="2"/>
  <c r="OZ22" i="2" s="1"/>
  <c r="R192" i="2"/>
  <c r="R193" i="2" s="1"/>
  <c r="N192" i="2"/>
  <c r="N193" i="2" s="1"/>
  <c r="IU31" i="2"/>
  <c r="IT34" i="2"/>
  <c r="IT9" i="20" s="1"/>
  <c r="NF22" i="2"/>
  <c r="OX22" i="2" s="1"/>
  <c r="C61" i="2"/>
  <c r="B64" i="2"/>
  <c r="B10" i="20" s="1"/>
  <c r="AA151" i="2"/>
  <c r="Z154" i="2"/>
  <c r="AM91" i="2"/>
  <c r="AL94" i="2"/>
  <c r="AL11" i="20" s="1"/>
  <c r="BJ110" i="2"/>
  <c r="BJ98" i="2"/>
  <c r="BW151" i="2"/>
  <c r="BV154" i="2"/>
  <c r="BV50" i="2"/>
  <c r="BV38" i="2"/>
  <c r="DG91" i="2"/>
  <c r="DF94" i="2"/>
  <c r="DF11" i="20" s="1"/>
  <c r="DS31" i="2"/>
  <c r="DR34" i="2"/>
  <c r="DR9" i="20" s="1"/>
  <c r="EP124" i="2"/>
  <c r="EQ121" i="2"/>
  <c r="FC151" i="2"/>
  <c r="FB154" i="2"/>
  <c r="GA91" i="2"/>
  <c r="FZ94" i="2"/>
  <c r="FZ11" i="20" s="1"/>
  <c r="GY31" i="2"/>
  <c r="GX34" i="2"/>
  <c r="GX9" i="20" s="1"/>
  <c r="HK61" i="2"/>
  <c r="HJ64" i="2"/>
  <c r="HJ10" i="20" s="1"/>
  <c r="L192" i="2"/>
  <c r="L193" i="2" s="1"/>
  <c r="BJ187" i="2"/>
  <c r="N80" i="2"/>
  <c r="N68" i="2"/>
  <c r="AX122" i="2"/>
  <c r="AX125" i="2" s="1"/>
  <c r="BV122" i="2"/>
  <c r="BV125" i="2" s="1"/>
  <c r="EE31" i="2"/>
  <c r="ED34" i="2"/>
  <c r="ED9" i="20" s="1"/>
  <c r="EP110" i="2"/>
  <c r="EP98" i="2"/>
  <c r="GM91" i="2"/>
  <c r="GL94" i="2"/>
  <c r="GL11" i="20" s="1"/>
  <c r="GX124" i="2"/>
  <c r="GY121" i="2"/>
  <c r="HK151" i="2"/>
  <c r="HJ154" i="2"/>
  <c r="O192" i="2"/>
  <c r="O193" i="2" s="1"/>
  <c r="BM187" i="2"/>
  <c r="N152" i="2"/>
  <c r="N155" i="2" s="1"/>
  <c r="AA91" i="2"/>
  <c r="Z94" i="2"/>
  <c r="Z11" i="20" s="1"/>
  <c r="AX92" i="2"/>
  <c r="AX95" i="2" s="1"/>
  <c r="AX18" i="20" s="1"/>
  <c r="BJ32" i="2"/>
  <c r="BJ35" i="2" s="1"/>
  <c r="BJ16" i="20" s="1"/>
  <c r="CH152" i="2"/>
  <c r="CH155" i="2" s="1"/>
  <c r="CU91" i="2"/>
  <c r="CT94" i="2"/>
  <c r="CT11" i="20" s="1"/>
  <c r="DG31" i="2"/>
  <c r="DF34" i="2"/>
  <c r="DF9" i="20" s="1"/>
  <c r="EE151" i="2"/>
  <c r="ED154" i="2"/>
  <c r="ED62" i="2"/>
  <c r="ED65" i="2" s="1"/>
  <c r="ED17" i="20" s="1"/>
  <c r="FC91" i="2"/>
  <c r="FB94" i="2"/>
  <c r="FB11" i="20" s="1"/>
  <c r="GM31" i="2"/>
  <c r="GL34" i="2"/>
  <c r="GL9" i="20" s="1"/>
  <c r="HJ124" i="2"/>
  <c r="HK121" i="2"/>
  <c r="HW151" i="2"/>
  <c r="HV154" i="2"/>
  <c r="HV62" i="2"/>
  <c r="HV65" i="2" s="1"/>
  <c r="HV17" i="20" s="1"/>
  <c r="IU91" i="2"/>
  <c r="IT94" i="2"/>
  <c r="IT11" i="20" s="1"/>
  <c r="BI187" i="2"/>
  <c r="K192" i="2"/>
  <c r="K193" i="2" s="1"/>
  <c r="NE22" i="2"/>
  <c r="OW22" i="2" s="1"/>
  <c r="C151" i="2"/>
  <c r="B154" i="2"/>
  <c r="Z62" i="2"/>
  <c r="Z65" i="2" s="1"/>
  <c r="Z17" i="20" s="1"/>
  <c r="BJ122" i="2"/>
  <c r="BJ125" i="2" s="1"/>
  <c r="CH122" i="2"/>
  <c r="CH125" i="2" s="1"/>
  <c r="EQ151" i="2"/>
  <c r="EP154" i="2"/>
  <c r="EP62" i="2"/>
  <c r="EP65" i="2" s="1"/>
  <c r="EP17" i="20" s="1"/>
  <c r="FN92" i="2"/>
  <c r="FN95" i="2" s="1"/>
  <c r="FN18" i="20" s="1"/>
  <c r="FZ124" i="2"/>
  <c r="GA121" i="2"/>
  <c r="GL152" i="2"/>
  <c r="GL155" i="2" s="1"/>
  <c r="HV122" i="2"/>
  <c r="HV125" i="2" s="1"/>
  <c r="II151" i="2"/>
  <c r="IH154" i="2"/>
  <c r="IH62" i="2"/>
  <c r="IH65" i="2" s="1"/>
  <c r="IH17" i="20" s="1"/>
  <c r="IT152" i="2"/>
  <c r="IT155" i="2" s="1"/>
  <c r="A372" i="25" l="1"/>
  <c r="B373" i="25"/>
  <c r="B374" i="23"/>
  <c r="A373" i="23"/>
  <c r="C373" i="23" s="1"/>
  <c r="B374" i="24"/>
  <c r="A373" i="24"/>
  <c r="C373" i="24" s="1"/>
  <c r="BJ128" i="2"/>
  <c r="BJ19" i="20"/>
  <c r="ED157" i="2"/>
  <c r="ED159" i="2" s="1"/>
  <c r="ED13" i="20"/>
  <c r="BV157" i="2"/>
  <c r="BV159" i="2" s="1"/>
  <c r="BV13" i="20"/>
  <c r="GL157" i="2"/>
  <c r="GL13" i="20"/>
  <c r="HJ127" i="2"/>
  <c r="HJ129" i="2" s="1"/>
  <c r="HJ12" i="20"/>
  <c r="BV128" i="2"/>
  <c r="BV19" i="20"/>
  <c r="DR158" i="2"/>
  <c r="DR20" i="20"/>
  <c r="IH127" i="2"/>
  <c r="IH129" i="2" s="1"/>
  <c r="IH12" i="20"/>
  <c r="CT157" i="2"/>
  <c r="CT159" i="2" s="1"/>
  <c r="CT13" i="20"/>
  <c r="DR128" i="2"/>
  <c r="DR19" i="20"/>
  <c r="CH127" i="2"/>
  <c r="CH12" i="20"/>
  <c r="FZ157" i="2"/>
  <c r="FZ13" i="20"/>
  <c r="DF158" i="2"/>
  <c r="DF20" i="20"/>
  <c r="FB127" i="2"/>
  <c r="FB12" i="20"/>
  <c r="IH157" i="2"/>
  <c r="IH159" i="2" s="1"/>
  <c r="IH13" i="20"/>
  <c r="N158" i="2"/>
  <c r="N20" i="20"/>
  <c r="GX127" i="2"/>
  <c r="GX129" i="2" s="1"/>
  <c r="GX12" i="20"/>
  <c r="AX128" i="2"/>
  <c r="AX19" i="20"/>
  <c r="AL127" i="2"/>
  <c r="AL129" i="2" s="1"/>
  <c r="AL12" i="20"/>
  <c r="CT128" i="2"/>
  <c r="CT19" i="20"/>
  <c r="B127" i="2"/>
  <c r="B129" i="2" s="1"/>
  <c r="B12" i="20"/>
  <c r="GX158" i="2"/>
  <c r="GX20" i="20"/>
  <c r="DF157" i="2"/>
  <c r="DF13" i="20"/>
  <c r="IT158" i="2"/>
  <c r="IT20" i="20"/>
  <c r="FZ158" i="2"/>
  <c r="FZ20" i="20"/>
  <c r="AX158" i="2"/>
  <c r="AX20" i="20"/>
  <c r="EP157" i="2"/>
  <c r="EP159" i="2" s="1"/>
  <c r="EP13" i="20"/>
  <c r="HV128" i="2"/>
  <c r="HV19" i="20"/>
  <c r="CH128" i="2"/>
  <c r="CH19" i="20"/>
  <c r="BV127" i="2"/>
  <c r="BV129" i="2" s="1"/>
  <c r="BV12" i="20"/>
  <c r="HV127" i="2"/>
  <c r="HV12" i="20"/>
  <c r="AL158" i="2"/>
  <c r="AL20" i="20"/>
  <c r="GL127" i="2"/>
  <c r="GL129" i="2" s="1"/>
  <c r="GL12" i="20"/>
  <c r="FN157" i="2"/>
  <c r="FN13" i="20"/>
  <c r="FN127" i="2"/>
  <c r="FN12" i="20"/>
  <c r="DF127" i="2"/>
  <c r="DF12" i="20"/>
  <c r="FN158" i="2"/>
  <c r="FN20" i="20"/>
  <c r="ED128" i="2"/>
  <c r="ED19" i="20"/>
  <c r="BJ127" i="2"/>
  <c r="BJ12" i="20"/>
  <c r="BJ158" i="2"/>
  <c r="BJ20" i="20"/>
  <c r="AX127" i="2"/>
  <c r="AX12" i="20"/>
  <c r="CT127" i="2"/>
  <c r="CT12" i="20"/>
  <c r="CH158" i="2"/>
  <c r="CH20" i="20"/>
  <c r="FB157" i="2"/>
  <c r="FB159" i="2" s="1"/>
  <c r="FB13" i="20"/>
  <c r="Z157" i="2"/>
  <c r="Z159" i="2" s="1"/>
  <c r="Z13" i="20"/>
  <c r="FZ127" i="2"/>
  <c r="FZ129" i="2" s="1"/>
  <c r="FZ12" i="20"/>
  <c r="B157" i="2"/>
  <c r="B159" i="2" s="1"/>
  <c r="B13" i="20"/>
  <c r="HV157" i="2"/>
  <c r="HV159" i="2" s="1"/>
  <c r="HV13" i="20"/>
  <c r="DF128" i="2"/>
  <c r="DF19" i="20"/>
  <c r="N127" i="2"/>
  <c r="N129" i="2" s="1"/>
  <c r="N12" i="20"/>
  <c r="CH157" i="2"/>
  <c r="CH159" i="2" s="1"/>
  <c r="CH13" i="20"/>
  <c r="N157" i="2"/>
  <c r="N159" i="2" s="1"/>
  <c r="N13" i="20"/>
  <c r="FB128" i="2"/>
  <c r="FB19" i="20"/>
  <c r="Z127" i="2"/>
  <c r="Z129" i="2" s="1"/>
  <c r="Z12" i="20"/>
  <c r="AX157" i="2"/>
  <c r="AX13" i="20"/>
  <c r="DR127" i="2"/>
  <c r="DR12" i="20"/>
  <c r="AL157" i="2"/>
  <c r="AL13" i="20"/>
  <c r="GL158" i="2"/>
  <c r="GL20" i="20"/>
  <c r="HJ157" i="2"/>
  <c r="HJ159" i="2" s="1"/>
  <c r="HJ13" i="20"/>
  <c r="IT157" i="2"/>
  <c r="IT159" i="2" s="1"/>
  <c r="IT13" i="20"/>
  <c r="EP127" i="2"/>
  <c r="EP129" i="2" s="1"/>
  <c r="EP12" i="20"/>
  <c r="FN128" i="2"/>
  <c r="FN19" i="20"/>
  <c r="DR157" i="2"/>
  <c r="DR159" i="2" s="1"/>
  <c r="DR13" i="20"/>
  <c r="GX157" i="2"/>
  <c r="GX13" i="20"/>
  <c r="ED127" i="2"/>
  <c r="ED12" i="20"/>
  <c r="BJ157" i="2"/>
  <c r="BJ13" i="20"/>
  <c r="B37" i="2"/>
  <c r="B9" i="20"/>
  <c r="B49" i="2"/>
  <c r="IT127" i="2"/>
  <c r="IT129" i="2" s="1"/>
  <c r="IT12" i="20"/>
  <c r="C32" i="2"/>
  <c r="C35" i="2" s="1"/>
  <c r="C34" i="2"/>
  <c r="D31" i="2"/>
  <c r="V192" i="2"/>
  <c r="V193" i="2" s="1"/>
  <c r="HV80" i="2"/>
  <c r="HV68" i="2"/>
  <c r="DF54" i="2"/>
  <c r="DF23" i="20" s="1"/>
  <c r="DF49" i="2"/>
  <c r="DF52" i="2" s="1"/>
  <c r="DF55" i="2" s="1"/>
  <c r="DF30" i="20" s="1"/>
  <c r="DF45" i="2"/>
  <c r="DF37" i="2"/>
  <c r="DF39" i="2" s="1"/>
  <c r="AA94" i="2"/>
  <c r="AA11" i="20" s="1"/>
  <c r="AB91" i="2"/>
  <c r="AA92" i="2"/>
  <c r="AA95" i="2" s="1"/>
  <c r="AA18" i="20" s="1"/>
  <c r="GA94" i="2"/>
  <c r="GA11" i="20" s="1"/>
  <c r="GB91" i="2"/>
  <c r="GA92" i="2"/>
  <c r="GA95" i="2" s="1"/>
  <c r="GA18" i="20" s="1"/>
  <c r="EP84" i="2"/>
  <c r="EP24" i="20" s="1"/>
  <c r="EP79" i="2"/>
  <c r="EP75" i="2"/>
  <c r="EP67" i="2"/>
  <c r="HV84" i="2"/>
  <c r="HV24" i="20" s="1"/>
  <c r="HV79" i="2"/>
  <c r="HV75" i="2"/>
  <c r="HV67" i="2"/>
  <c r="BJ54" i="2"/>
  <c r="BJ23" i="20" s="1"/>
  <c r="BJ49" i="2"/>
  <c r="BJ45" i="2"/>
  <c r="BJ37" i="2"/>
  <c r="B110" i="2"/>
  <c r="B98" i="2"/>
  <c r="HJ50" i="2"/>
  <c r="HJ38" i="2"/>
  <c r="EQ94" i="2"/>
  <c r="EQ11" i="20" s="1"/>
  <c r="ER91" i="2"/>
  <c r="EQ92" i="2"/>
  <c r="EQ95" i="2" s="1"/>
  <c r="EQ18" i="20" s="1"/>
  <c r="AL50" i="2"/>
  <c r="AL38" i="2"/>
  <c r="P61" i="2"/>
  <c r="O64" i="2"/>
  <c r="O10" i="20" s="1"/>
  <c r="O62" i="2"/>
  <c r="O65" i="2" s="1"/>
  <c r="O17" i="20" s="1"/>
  <c r="GN121" i="2"/>
  <c r="GM124" i="2"/>
  <c r="GM122" i="2"/>
  <c r="GM125" i="2" s="1"/>
  <c r="ED110" i="2"/>
  <c r="ED98" i="2"/>
  <c r="BV54" i="2"/>
  <c r="BV23" i="20" s="1"/>
  <c r="BV49" i="2"/>
  <c r="BV52" i="2" s="1"/>
  <c r="BV55" i="2" s="1"/>
  <c r="BV30" i="20" s="1"/>
  <c r="BV45" i="2"/>
  <c r="BV37" i="2"/>
  <c r="BV39" i="2" s="1"/>
  <c r="BJ84" i="2"/>
  <c r="BJ24" i="20" s="1"/>
  <c r="BJ79" i="2"/>
  <c r="BJ75" i="2"/>
  <c r="BJ67" i="2"/>
  <c r="FN84" i="2"/>
  <c r="FN24" i="20" s="1"/>
  <c r="FN79" i="2"/>
  <c r="FN75" i="2"/>
  <c r="FN67" i="2"/>
  <c r="ED114" i="2"/>
  <c r="ED25" i="20" s="1"/>
  <c r="ED109" i="2"/>
  <c r="ED105" i="2"/>
  <c r="ED97" i="2"/>
  <c r="CV61" i="2"/>
  <c r="CU64" i="2"/>
  <c r="CU10" i="20" s="1"/>
  <c r="CU62" i="2"/>
  <c r="CU65" i="2" s="1"/>
  <c r="CU17" i="20" s="1"/>
  <c r="AY154" i="2"/>
  <c r="AZ151" i="2"/>
  <c r="AY152" i="2"/>
  <c r="AY155" i="2" s="1"/>
  <c r="O94" i="2"/>
  <c r="O11" i="20" s="1"/>
  <c r="P91" i="2"/>
  <c r="O92" i="2"/>
  <c r="O95" i="2" s="1"/>
  <c r="O18" i="20" s="1"/>
  <c r="CI94" i="2"/>
  <c r="CI11" i="20" s="1"/>
  <c r="CJ91" i="2"/>
  <c r="CI92" i="2"/>
  <c r="CI95" i="2" s="1"/>
  <c r="CI18" i="20" s="1"/>
  <c r="HJ114" i="2"/>
  <c r="HJ25" i="20" s="1"/>
  <c r="HJ109" i="2"/>
  <c r="HJ105" i="2"/>
  <c r="HJ97" i="2"/>
  <c r="GN61" i="2"/>
  <c r="GM64" i="2"/>
  <c r="GM10" i="20" s="1"/>
  <c r="GM62" i="2"/>
  <c r="GM65" i="2" s="1"/>
  <c r="GM17" i="20" s="1"/>
  <c r="DR80" i="2"/>
  <c r="DR68" i="2"/>
  <c r="BV84" i="2"/>
  <c r="BV24" i="20" s="1"/>
  <c r="BV79" i="2"/>
  <c r="BV75" i="2"/>
  <c r="BV67" i="2"/>
  <c r="AX54" i="2"/>
  <c r="AX23" i="20" s="1"/>
  <c r="AX49" i="2"/>
  <c r="AX45" i="2"/>
  <c r="AX37" i="2"/>
  <c r="GY94" i="2"/>
  <c r="GY11" i="20" s="1"/>
  <c r="GZ91" i="2"/>
  <c r="GY92" i="2"/>
  <c r="GY95" i="2" s="1"/>
  <c r="GY18" i="20" s="1"/>
  <c r="FP121" i="2"/>
  <c r="FO124" i="2"/>
  <c r="FO122" i="2"/>
  <c r="FO125" i="2" s="1"/>
  <c r="DR114" i="2"/>
  <c r="DR25" i="20" s="1"/>
  <c r="DR109" i="2"/>
  <c r="DR105" i="2"/>
  <c r="DR97" i="2"/>
  <c r="CJ61" i="2"/>
  <c r="CI64" i="2"/>
  <c r="CI10" i="20" s="1"/>
  <c r="CI62" i="2"/>
  <c r="CI65" i="2" s="1"/>
  <c r="CI17" i="20" s="1"/>
  <c r="B114" i="2"/>
  <c r="B25" i="20" s="1"/>
  <c r="B109" i="2"/>
  <c r="B105" i="2"/>
  <c r="B97" i="2"/>
  <c r="HW34" i="2"/>
  <c r="HW9" i="20" s="1"/>
  <c r="HX31" i="2"/>
  <c r="HW32" i="2"/>
  <c r="HW35" i="2" s="1"/>
  <c r="HW16" i="20" s="1"/>
  <c r="AM34" i="2"/>
  <c r="AM9" i="20" s="1"/>
  <c r="AN31" i="2"/>
  <c r="AM32" i="2"/>
  <c r="AM35" i="2" s="1"/>
  <c r="AM16" i="20" s="1"/>
  <c r="GX84" i="2"/>
  <c r="GX24" i="20" s="1"/>
  <c r="GX79" i="2"/>
  <c r="GX75" i="2"/>
  <c r="GX67" i="2"/>
  <c r="DR84" i="2"/>
  <c r="DR24" i="20" s="1"/>
  <c r="DR79" i="2"/>
  <c r="DR75" i="2"/>
  <c r="DR67" i="2"/>
  <c r="CT54" i="2"/>
  <c r="CT23" i="20" s="1"/>
  <c r="CT49" i="2"/>
  <c r="CT45" i="2"/>
  <c r="CT37" i="2"/>
  <c r="GB61" i="2"/>
  <c r="GA64" i="2"/>
  <c r="GA10" i="20" s="1"/>
  <c r="GA62" i="2"/>
  <c r="GA65" i="2" s="1"/>
  <c r="GA17" i="20" s="1"/>
  <c r="BK154" i="2"/>
  <c r="BL151" i="2"/>
  <c r="BK152" i="2"/>
  <c r="BK155" i="2" s="1"/>
  <c r="FN54" i="2"/>
  <c r="FN23" i="20" s="1"/>
  <c r="FN49" i="2"/>
  <c r="FN52" i="2" s="1"/>
  <c r="FN55" i="2" s="1"/>
  <c r="FN30" i="20" s="1"/>
  <c r="FN45" i="2"/>
  <c r="FN37" i="2"/>
  <c r="FN39" i="2" s="1"/>
  <c r="DF84" i="2"/>
  <c r="DF24" i="20" s="1"/>
  <c r="DF79" i="2"/>
  <c r="DF82" i="2" s="1"/>
  <c r="DF85" i="2" s="1"/>
  <c r="DF31" i="20" s="1"/>
  <c r="DF75" i="2"/>
  <c r="DF67" i="2"/>
  <c r="DF69" i="2" s="1"/>
  <c r="CH54" i="2"/>
  <c r="CH23" i="20" s="1"/>
  <c r="CH49" i="2"/>
  <c r="CH52" i="2" s="1"/>
  <c r="CH55" i="2" s="1"/>
  <c r="CH30" i="20" s="1"/>
  <c r="CH45" i="2"/>
  <c r="CH37" i="2"/>
  <c r="CH39" i="2" s="1"/>
  <c r="BM192" i="2"/>
  <c r="GZ121" i="2"/>
  <c r="GY124" i="2"/>
  <c r="GY122" i="2"/>
  <c r="GY125" i="2" s="1"/>
  <c r="AM94" i="2"/>
  <c r="AM11" i="20" s="1"/>
  <c r="AN91" i="2"/>
  <c r="AM92" i="2"/>
  <c r="AM95" i="2" s="1"/>
  <c r="AM18" i="20" s="1"/>
  <c r="IU154" i="2"/>
  <c r="IV151" i="2"/>
  <c r="IU152" i="2"/>
  <c r="IU155" i="2" s="1"/>
  <c r="AX50" i="2"/>
  <c r="AX38" i="2"/>
  <c r="AB61" i="2"/>
  <c r="AA64" i="2"/>
  <c r="AA10" i="20" s="1"/>
  <c r="AA62" i="2"/>
  <c r="AA65" i="2" s="1"/>
  <c r="AA17" i="20" s="1"/>
  <c r="DR110" i="2"/>
  <c r="DR98" i="2"/>
  <c r="BO192" i="2"/>
  <c r="HK94" i="2"/>
  <c r="HK11" i="20" s="1"/>
  <c r="HL91" i="2"/>
  <c r="HK92" i="2"/>
  <c r="HK95" i="2" s="1"/>
  <c r="HK18" i="20" s="1"/>
  <c r="CT50" i="2"/>
  <c r="CT38" i="2"/>
  <c r="BX61" i="2"/>
  <c r="BW64" i="2"/>
  <c r="BW10" i="20" s="1"/>
  <c r="BW62" i="2"/>
  <c r="BW65" i="2" s="1"/>
  <c r="BW17" i="20" s="1"/>
  <c r="AY34" i="2"/>
  <c r="AY9" i="20" s="1"/>
  <c r="AZ31" i="2"/>
  <c r="AY32" i="2"/>
  <c r="AY35" i="2" s="1"/>
  <c r="AY16" i="20" s="1"/>
  <c r="BC192" i="2"/>
  <c r="IH54" i="2"/>
  <c r="IH23" i="20" s="1"/>
  <c r="IH49" i="2"/>
  <c r="IH45" i="2"/>
  <c r="IH37" i="2"/>
  <c r="FZ80" i="2"/>
  <c r="FZ68" i="2"/>
  <c r="DS94" i="2"/>
  <c r="DS11" i="20" s="1"/>
  <c r="DT91" i="2"/>
  <c r="DS92" i="2"/>
  <c r="DS95" i="2" s="1"/>
  <c r="DS18" i="20" s="1"/>
  <c r="BV110" i="2"/>
  <c r="BV98" i="2"/>
  <c r="AM154" i="2"/>
  <c r="AN151" i="2"/>
  <c r="AM152" i="2"/>
  <c r="AM155" i="2" s="1"/>
  <c r="C94" i="2"/>
  <c r="C11" i="20" s="1"/>
  <c r="D91" i="2"/>
  <c r="C92" i="2"/>
  <c r="C95" i="2" s="1"/>
  <c r="C18" i="20" s="1"/>
  <c r="BF192" i="2"/>
  <c r="HJ54" i="2"/>
  <c r="HJ23" i="20" s="1"/>
  <c r="HJ49" i="2"/>
  <c r="HJ45" i="2"/>
  <c r="HJ37" i="2"/>
  <c r="AZ121" i="2"/>
  <c r="AY124" i="2"/>
  <c r="AY122" i="2"/>
  <c r="AY125" i="2" s="1"/>
  <c r="BV114" i="2"/>
  <c r="BV25" i="20" s="1"/>
  <c r="BV109" i="2"/>
  <c r="BV105" i="2"/>
  <c r="BV97" i="2"/>
  <c r="AL84" i="2"/>
  <c r="AL24" i="20" s="1"/>
  <c r="AL79" i="2"/>
  <c r="AL75" i="2"/>
  <c r="AL67" i="2"/>
  <c r="FO34" i="2"/>
  <c r="FO9" i="20" s="1"/>
  <c r="FP31" i="2"/>
  <c r="FO32" i="2"/>
  <c r="FO35" i="2" s="1"/>
  <c r="FO16" i="20" s="1"/>
  <c r="DH61" i="2"/>
  <c r="DG64" i="2"/>
  <c r="DG10" i="20" s="1"/>
  <c r="DG62" i="2"/>
  <c r="DG65" i="2" s="1"/>
  <c r="DG17" i="20" s="1"/>
  <c r="CI34" i="2"/>
  <c r="CI9" i="20" s="1"/>
  <c r="CJ31" i="2"/>
  <c r="CI32" i="2"/>
  <c r="CI35" i="2" s="1"/>
  <c r="CI16" i="20" s="1"/>
  <c r="AX84" i="2"/>
  <c r="AX24" i="20" s="1"/>
  <c r="AX79" i="2"/>
  <c r="AX75" i="2"/>
  <c r="AX67" i="2"/>
  <c r="FN110" i="2"/>
  <c r="FN98" i="2"/>
  <c r="BI192" i="2"/>
  <c r="FC94" i="2"/>
  <c r="FC11" i="20" s="1"/>
  <c r="FD91" i="2"/>
  <c r="FC92" i="2"/>
  <c r="FC95" i="2" s="1"/>
  <c r="FC18" i="20" s="1"/>
  <c r="HL61" i="2"/>
  <c r="HK64" i="2"/>
  <c r="HK10" i="20" s="1"/>
  <c r="HK62" i="2"/>
  <c r="HK65" i="2" s="1"/>
  <c r="HK17" i="20" s="1"/>
  <c r="DG94" i="2"/>
  <c r="DG11" i="20" s="1"/>
  <c r="DH91" i="2"/>
  <c r="DG92" i="2"/>
  <c r="DG95" i="2" s="1"/>
  <c r="DG18" i="20" s="1"/>
  <c r="BW154" i="2"/>
  <c r="BX151" i="2"/>
  <c r="BW152" i="2"/>
  <c r="BW155" i="2" s="1"/>
  <c r="D61" i="2"/>
  <c r="C64" i="2"/>
  <c r="C10" i="20" s="1"/>
  <c r="C62" i="2"/>
  <c r="C65" i="2" s="1"/>
  <c r="C17" i="20" s="1"/>
  <c r="GM154" i="2"/>
  <c r="GN151" i="2"/>
  <c r="GM152" i="2"/>
  <c r="GM155" i="2" s="1"/>
  <c r="GX54" i="2"/>
  <c r="GX23" i="20" s="1"/>
  <c r="GX49" i="2"/>
  <c r="GX52" i="2" s="1"/>
  <c r="GX55" i="2" s="1"/>
  <c r="GX30" i="20" s="1"/>
  <c r="GX45" i="2"/>
  <c r="GX37" i="2"/>
  <c r="GX39" i="2" s="1"/>
  <c r="DR54" i="2"/>
  <c r="DR23" i="20" s="1"/>
  <c r="DR49" i="2"/>
  <c r="DR52" i="2" s="1"/>
  <c r="DR55" i="2" s="1"/>
  <c r="DR30" i="20" s="1"/>
  <c r="DR45" i="2"/>
  <c r="DR37" i="2"/>
  <c r="DR39" i="2" s="1"/>
  <c r="IH84" i="2"/>
  <c r="IH24" i="20" s="1"/>
  <c r="IH79" i="2"/>
  <c r="IH75" i="2"/>
  <c r="IH67" i="2"/>
  <c r="FN114" i="2"/>
  <c r="FN25" i="20" s="1"/>
  <c r="FN109" i="2"/>
  <c r="FN105" i="2"/>
  <c r="FN97" i="2"/>
  <c r="AN121" i="2"/>
  <c r="AM124" i="2"/>
  <c r="AM122" i="2"/>
  <c r="AM125" i="2" s="1"/>
  <c r="P121" i="2"/>
  <c r="O124" i="2"/>
  <c r="O122" i="2"/>
  <c r="O125" i="2" s="1"/>
  <c r="HX61" i="2"/>
  <c r="HW64" i="2"/>
  <c r="HW10" i="20" s="1"/>
  <c r="HW62" i="2"/>
  <c r="HW65" i="2" s="1"/>
  <c r="HW17" i="20" s="1"/>
  <c r="CH80" i="2"/>
  <c r="CH68" i="2"/>
  <c r="BK34" i="2"/>
  <c r="BK9" i="20" s="1"/>
  <c r="BL31" i="2"/>
  <c r="BK32" i="2"/>
  <c r="BK35" i="2" s="1"/>
  <c r="BK16" i="20" s="1"/>
  <c r="AB121" i="2"/>
  <c r="AA124" i="2"/>
  <c r="AA122" i="2"/>
  <c r="AA125" i="2" s="1"/>
  <c r="BD192" i="2"/>
  <c r="Z50" i="2"/>
  <c r="Z38" i="2"/>
  <c r="FO154" i="2"/>
  <c r="FP151" i="2"/>
  <c r="FO152" i="2"/>
  <c r="FO155" i="2" s="1"/>
  <c r="BL61" i="2"/>
  <c r="BK64" i="2"/>
  <c r="BK10" i="20" s="1"/>
  <c r="BK62" i="2"/>
  <c r="BK65" i="2" s="1"/>
  <c r="BK17" i="20" s="1"/>
  <c r="HV114" i="2"/>
  <c r="HV25" i="20" s="1"/>
  <c r="HV109" i="2"/>
  <c r="HV105" i="2"/>
  <c r="HV97" i="2"/>
  <c r="EE94" i="2"/>
  <c r="EE11" i="20" s="1"/>
  <c r="EF91" i="2"/>
  <c r="EE92" i="2"/>
  <c r="EE95" i="2" s="1"/>
  <c r="EE18" i="20" s="1"/>
  <c r="BB192" i="2"/>
  <c r="BE192" i="2"/>
  <c r="GZ61" i="2"/>
  <c r="GY64" i="2"/>
  <c r="GY10" i="20" s="1"/>
  <c r="GY62" i="2"/>
  <c r="GY65" i="2" s="1"/>
  <c r="GY17" i="20" s="1"/>
  <c r="DT61" i="2"/>
  <c r="DS64" i="2"/>
  <c r="DS10" i="20" s="1"/>
  <c r="DS62" i="2"/>
  <c r="DS65" i="2" s="1"/>
  <c r="DS17" i="20" s="1"/>
  <c r="CU34" i="2"/>
  <c r="CU9" i="20" s="1"/>
  <c r="CV31" i="2"/>
  <c r="CU32" i="2"/>
  <c r="CU35" i="2" s="1"/>
  <c r="CU16" i="20" s="1"/>
  <c r="GB121" i="2"/>
  <c r="GA124" i="2"/>
  <c r="GA122" i="2"/>
  <c r="GA125" i="2" s="1"/>
  <c r="Z80" i="2"/>
  <c r="Z68" i="2"/>
  <c r="IT114" i="2"/>
  <c r="IT25" i="20" s="1"/>
  <c r="IT109" i="2"/>
  <c r="IT112" i="2" s="1"/>
  <c r="IT115" i="2" s="1"/>
  <c r="IT32" i="20" s="1"/>
  <c r="IT105" i="2"/>
  <c r="IT97" i="2"/>
  <c r="IT99" i="2" s="1"/>
  <c r="HW154" i="2"/>
  <c r="HX151" i="2"/>
  <c r="HW152" i="2"/>
  <c r="HW155" i="2" s="1"/>
  <c r="GM34" i="2"/>
  <c r="GM9" i="20" s="1"/>
  <c r="GN31" i="2"/>
  <c r="GM32" i="2"/>
  <c r="GM35" i="2" s="1"/>
  <c r="GM16" i="20" s="1"/>
  <c r="CT114" i="2"/>
  <c r="CT25" i="20" s="1"/>
  <c r="CT109" i="2"/>
  <c r="CT112" i="2" s="1"/>
  <c r="CT115" i="2" s="1"/>
  <c r="CT32" i="20" s="1"/>
  <c r="CT105" i="2"/>
  <c r="CT97" i="2"/>
  <c r="CT99" i="2" s="1"/>
  <c r="AX110" i="2"/>
  <c r="AX98" i="2"/>
  <c r="GL114" i="2"/>
  <c r="GL25" i="20" s="1"/>
  <c r="GL109" i="2"/>
  <c r="GL112" i="2" s="1"/>
  <c r="GL115" i="2" s="1"/>
  <c r="GL32" i="20" s="1"/>
  <c r="GL105" i="2"/>
  <c r="GL97" i="2"/>
  <c r="GL99" i="2" s="1"/>
  <c r="ED54" i="2"/>
  <c r="ED23" i="20" s="1"/>
  <c r="ED49" i="2"/>
  <c r="ED52" i="2" s="1"/>
  <c r="ED55" i="2" s="1"/>
  <c r="ED30" i="20" s="1"/>
  <c r="ED45" i="2"/>
  <c r="ED37" i="2"/>
  <c r="ED39" i="2" s="1"/>
  <c r="BJ192" i="2"/>
  <c r="GY34" i="2"/>
  <c r="GY9" i="20" s="1"/>
  <c r="GZ31" i="2"/>
  <c r="GY32" i="2"/>
  <c r="GY35" i="2" s="1"/>
  <c r="GY16" i="20" s="1"/>
  <c r="FC154" i="2"/>
  <c r="FD151" i="2"/>
  <c r="FC152" i="2"/>
  <c r="FC155" i="2" s="1"/>
  <c r="DS34" i="2"/>
  <c r="DS9" i="20" s="1"/>
  <c r="DT31" i="2"/>
  <c r="DS32" i="2"/>
  <c r="DS35" i="2" s="1"/>
  <c r="DS16" i="20" s="1"/>
  <c r="AA154" i="2"/>
  <c r="AB151" i="2"/>
  <c r="AA152" i="2"/>
  <c r="AA155" i="2" s="1"/>
  <c r="IT54" i="2"/>
  <c r="IT23" i="20" s="1"/>
  <c r="IT49" i="2"/>
  <c r="IT52" i="2" s="1"/>
  <c r="IT55" i="2" s="1"/>
  <c r="IT30" i="20" s="1"/>
  <c r="IT45" i="2"/>
  <c r="IT37" i="2"/>
  <c r="IT39" i="2" s="1"/>
  <c r="BP192" i="2"/>
  <c r="IJ61" i="2"/>
  <c r="II64" i="2"/>
  <c r="II10" i="20" s="1"/>
  <c r="II62" i="2"/>
  <c r="II65" i="2" s="1"/>
  <c r="II17" i="20" s="1"/>
  <c r="GL80" i="2"/>
  <c r="GL68" i="2"/>
  <c r="FO94" i="2"/>
  <c r="FO11" i="20" s="1"/>
  <c r="FP91" i="2"/>
  <c r="FO92" i="2"/>
  <c r="FO95" i="2" s="1"/>
  <c r="FO18" i="20" s="1"/>
  <c r="GX110" i="2"/>
  <c r="GX98" i="2"/>
  <c r="ED84" i="2"/>
  <c r="ED24" i="20" s="1"/>
  <c r="ED79" i="2"/>
  <c r="ED75" i="2"/>
  <c r="ED67" i="2"/>
  <c r="AX114" i="2"/>
  <c r="AX25" i="20" s="1"/>
  <c r="AX109" i="2"/>
  <c r="AX105" i="2"/>
  <c r="AX97" i="2"/>
  <c r="BQ192" i="2"/>
  <c r="FN80" i="2"/>
  <c r="FN68" i="2"/>
  <c r="BJ114" i="2"/>
  <c r="BJ25" i="20" s="1"/>
  <c r="BJ109" i="2"/>
  <c r="BJ112" i="2" s="1"/>
  <c r="BJ115" i="2" s="1"/>
  <c r="BJ32" i="20" s="1"/>
  <c r="BJ105" i="2"/>
  <c r="BJ97" i="2"/>
  <c r="BJ99" i="2" s="1"/>
  <c r="N110" i="2"/>
  <c r="N98" i="2"/>
  <c r="FD121" i="2"/>
  <c r="FC124" i="2"/>
  <c r="FC122" i="2"/>
  <c r="FC125" i="2" s="1"/>
  <c r="BK192" i="2"/>
  <c r="HW94" i="2"/>
  <c r="HW11" i="20" s="1"/>
  <c r="HX91" i="2"/>
  <c r="HW92" i="2"/>
  <c r="HW95" i="2" s="1"/>
  <c r="HW18" i="20" s="1"/>
  <c r="FB54" i="2"/>
  <c r="FB23" i="20" s="1"/>
  <c r="FB49" i="2"/>
  <c r="FB45" i="2"/>
  <c r="FB37" i="2"/>
  <c r="AX80" i="2"/>
  <c r="AX68" i="2"/>
  <c r="AA34" i="2"/>
  <c r="AA9" i="20" s="1"/>
  <c r="AB31" i="2"/>
  <c r="AA32" i="2"/>
  <c r="AA35" i="2" s="1"/>
  <c r="AA16" i="20" s="1"/>
  <c r="GY154" i="2"/>
  <c r="GZ151" i="2"/>
  <c r="GY152" i="2"/>
  <c r="GY155" i="2" s="1"/>
  <c r="GX80" i="2"/>
  <c r="GX68" i="2"/>
  <c r="FD61" i="2"/>
  <c r="FC64" i="2"/>
  <c r="FC10" i="20" s="1"/>
  <c r="FC62" i="2"/>
  <c r="FC65" i="2" s="1"/>
  <c r="FC17" i="20" s="1"/>
  <c r="CJ121" i="2"/>
  <c r="CI124" i="2"/>
  <c r="CI122" i="2"/>
  <c r="CI125" i="2" s="1"/>
  <c r="BL121" i="2"/>
  <c r="BK124" i="2"/>
  <c r="BK122" i="2"/>
  <c r="BK125" i="2" s="1"/>
  <c r="II34" i="2"/>
  <c r="II9" i="20" s="1"/>
  <c r="IJ31" i="2"/>
  <c r="II32" i="2"/>
  <c r="II35" i="2" s="1"/>
  <c r="II16" i="20" s="1"/>
  <c r="EP54" i="2"/>
  <c r="EP23" i="20" s="1"/>
  <c r="EP49" i="2"/>
  <c r="EP45" i="2"/>
  <c r="EP37" i="2"/>
  <c r="N54" i="2"/>
  <c r="N23" i="20" s="1"/>
  <c r="N49" i="2"/>
  <c r="N45" i="2"/>
  <c r="N37" i="2"/>
  <c r="BG192" i="2"/>
  <c r="HK34" i="2"/>
  <c r="HK9" i="20" s="1"/>
  <c r="HL31" i="2"/>
  <c r="HK32" i="2"/>
  <c r="HK35" i="2" s="1"/>
  <c r="HK16" i="20" s="1"/>
  <c r="IT84" i="2"/>
  <c r="IT24" i="20" s="1"/>
  <c r="IT79" i="2"/>
  <c r="IT75" i="2"/>
  <c r="IT67" i="2"/>
  <c r="EF121" i="2"/>
  <c r="EE124" i="2"/>
  <c r="EE122" i="2"/>
  <c r="EE125" i="2" s="1"/>
  <c r="DH121" i="2"/>
  <c r="DG124" i="2"/>
  <c r="DG122" i="2"/>
  <c r="DG125" i="2" s="1"/>
  <c r="DG154" i="2"/>
  <c r="DH151" i="2"/>
  <c r="DG152" i="2"/>
  <c r="DG155" i="2" s="1"/>
  <c r="BW94" i="2"/>
  <c r="BW11" i="20" s="1"/>
  <c r="BX91" i="2"/>
  <c r="BW92" i="2"/>
  <c r="BW95" i="2" s="1"/>
  <c r="BW18" i="20" s="1"/>
  <c r="AN61" i="2"/>
  <c r="AM64" i="2"/>
  <c r="AM10" i="20" s="1"/>
  <c r="AM62" i="2"/>
  <c r="AM65" i="2" s="1"/>
  <c r="AM17" i="20" s="1"/>
  <c r="IH114" i="2"/>
  <c r="IH25" i="20" s="1"/>
  <c r="IH109" i="2"/>
  <c r="IH112" i="2" s="1"/>
  <c r="IH115" i="2" s="1"/>
  <c r="IH32" i="20" s="1"/>
  <c r="IH105" i="2"/>
  <c r="IH97" i="2"/>
  <c r="IH99" i="2" s="1"/>
  <c r="FZ54" i="2"/>
  <c r="FZ23" i="20" s="1"/>
  <c r="FZ49" i="2"/>
  <c r="FZ52" i="2" s="1"/>
  <c r="FZ55" i="2" s="1"/>
  <c r="FZ30" i="20" s="1"/>
  <c r="FZ45" i="2"/>
  <c r="FZ37" i="2"/>
  <c r="FZ39" i="2" s="1"/>
  <c r="CV121" i="2"/>
  <c r="CU124" i="2"/>
  <c r="CU122" i="2"/>
  <c r="CU125" i="2" s="1"/>
  <c r="BN192" i="2"/>
  <c r="AZ61" i="2"/>
  <c r="AY64" i="2"/>
  <c r="AY10" i="20" s="1"/>
  <c r="AY62" i="2"/>
  <c r="AY65" i="2" s="1"/>
  <c r="AY17" i="20" s="1"/>
  <c r="IH80" i="2"/>
  <c r="IH68" i="2"/>
  <c r="EP80" i="2"/>
  <c r="EP68" i="2"/>
  <c r="C154" i="2"/>
  <c r="D151" i="2"/>
  <c r="C152" i="2"/>
  <c r="C155" i="2" s="1"/>
  <c r="GL54" i="2"/>
  <c r="GL23" i="20" s="1"/>
  <c r="GL49" i="2"/>
  <c r="GL52" i="2" s="1"/>
  <c r="GL55" i="2" s="1"/>
  <c r="GL30" i="20" s="1"/>
  <c r="GL45" i="2"/>
  <c r="GL37" i="2"/>
  <c r="GL39" i="2" s="1"/>
  <c r="ED80" i="2"/>
  <c r="ED68" i="2"/>
  <c r="DG34" i="2"/>
  <c r="DG9" i="20" s="1"/>
  <c r="DH31" i="2"/>
  <c r="DG32" i="2"/>
  <c r="DG35" i="2" s="1"/>
  <c r="DG16" i="20" s="1"/>
  <c r="BJ50" i="2"/>
  <c r="BJ38" i="2"/>
  <c r="BL192" i="2"/>
  <c r="HJ110" i="2"/>
  <c r="HJ98" i="2"/>
  <c r="ER61" i="2"/>
  <c r="EQ64" i="2"/>
  <c r="EQ10" i="20" s="1"/>
  <c r="EQ62" i="2"/>
  <c r="EQ65" i="2" s="1"/>
  <c r="EQ17" i="20" s="1"/>
  <c r="EP50" i="2"/>
  <c r="EP38" i="2"/>
  <c r="N50" i="2"/>
  <c r="N38" i="2"/>
  <c r="D121" i="2"/>
  <c r="C124" i="2"/>
  <c r="C122" i="2"/>
  <c r="C125" i="2" s="1"/>
  <c r="IJ121" i="2"/>
  <c r="II124" i="2"/>
  <c r="II122" i="2"/>
  <c r="II125" i="2" s="1"/>
  <c r="CT80" i="2"/>
  <c r="CT68" i="2"/>
  <c r="BW34" i="2"/>
  <c r="BW9" i="20" s="1"/>
  <c r="BX31" i="2"/>
  <c r="BW32" i="2"/>
  <c r="BW35" i="2" s="1"/>
  <c r="BW16" i="20" s="1"/>
  <c r="DS154" i="2"/>
  <c r="DT151" i="2"/>
  <c r="DS152" i="2"/>
  <c r="DS155" i="2" s="1"/>
  <c r="FP61" i="2"/>
  <c r="FO64" i="2"/>
  <c r="FO10" i="20" s="1"/>
  <c r="FO62" i="2"/>
  <c r="FO65" i="2" s="1"/>
  <c r="FO17" i="20" s="1"/>
  <c r="CH110" i="2"/>
  <c r="CH98" i="2"/>
  <c r="Z54" i="2"/>
  <c r="Z23" i="20" s="1"/>
  <c r="Z49" i="2"/>
  <c r="Z45" i="2"/>
  <c r="Z37" i="2"/>
  <c r="FB84" i="2"/>
  <c r="FB24" i="20" s="1"/>
  <c r="FB79" i="2"/>
  <c r="FB75" i="2"/>
  <c r="FB67" i="2"/>
  <c r="II154" i="2"/>
  <c r="IJ151" i="2"/>
  <c r="II152" i="2"/>
  <c r="II155" i="2" s="1"/>
  <c r="EQ154" i="2"/>
  <c r="ER151" i="2"/>
  <c r="EQ152" i="2"/>
  <c r="EQ155" i="2" s="1"/>
  <c r="B50" i="2"/>
  <c r="IU94" i="2"/>
  <c r="IU11" i="20" s="1"/>
  <c r="IV91" i="2"/>
  <c r="IU92" i="2"/>
  <c r="IU95" i="2" s="1"/>
  <c r="IU18" i="20" s="1"/>
  <c r="HL121" i="2"/>
  <c r="HK124" i="2"/>
  <c r="HK122" i="2"/>
  <c r="HK125" i="2" s="1"/>
  <c r="FB114" i="2"/>
  <c r="FB25" i="20" s="1"/>
  <c r="FB109" i="2"/>
  <c r="FB112" i="2" s="1"/>
  <c r="FB115" i="2" s="1"/>
  <c r="FB32" i="20" s="1"/>
  <c r="FB105" i="2"/>
  <c r="FB97" i="2"/>
  <c r="FB99" i="2" s="1"/>
  <c r="EE154" i="2"/>
  <c r="EF151" i="2"/>
  <c r="EE152" i="2"/>
  <c r="EE155" i="2" s="1"/>
  <c r="CU94" i="2"/>
  <c r="CU11" i="20" s="1"/>
  <c r="CV91" i="2"/>
  <c r="CU92" i="2"/>
  <c r="CU95" i="2" s="1"/>
  <c r="CU18" i="20" s="1"/>
  <c r="Z114" i="2"/>
  <c r="Z25" i="20" s="1"/>
  <c r="Z109" i="2"/>
  <c r="Z112" i="2" s="1"/>
  <c r="Z115" i="2" s="1"/>
  <c r="Z32" i="20" s="1"/>
  <c r="Z105" i="2"/>
  <c r="Z97" i="2"/>
  <c r="Z99" i="2" s="1"/>
  <c r="HK154" i="2"/>
  <c r="HL151" i="2"/>
  <c r="HK152" i="2"/>
  <c r="HK155" i="2" s="1"/>
  <c r="GM94" i="2"/>
  <c r="GM11" i="20" s="1"/>
  <c r="GN91" i="2"/>
  <c r="GM92" i="2"/>
  <c r="GM95" i="2" s="1"/>
  <c r="GM18" i="20" s="1"/>
  <c r="EE34" i="2"/>
  <c r="EE9" i="20" s="1"/>
  <c r="EF31" i="2"/>
  <c r="EE32" i="2"/>
  <c r="EE35" i="2" s="1"/>
  <c r="EE16" i="20" s="1"/>
  <c r="HJ84" i="2"/>
  <c r="HJ24" i="20" s="1"/>
  <c r="HJ79" i="2"/>
  <c r="HJ82" i="2" s="1"/>
  <c r="HJ85" i="2" s="1"/>
  <c r="HJ31" i="20" s="1"/>
  <c r="HJ75" i="2"/>
  <c r="HJ67" i="2"/>
  <c r="HJ69" i="2" s="1"/>
  <c r="FZ114" i="2"/>
  <c r="FZ25" i="20" s="1"/>
  <c r="FZ109" i="2"/>
  <c r="FZ112" i="2" s="1"/>
  <c r="FZ115" i="2" s="1"/>
  <c r="FZ32" i="20" s="1"/>
  <c r="FZ105" i="2"/>
  <c r="FZ97" i="2"/>
  <c r="FZ99" i="2" s="1"/>
  <c r="ER121" i="2"/>
  <c r="EQ124" i="2"/>
  <c r="EQ122" i="2"/>
  <c r="EQ125" i="2" s="1"/>
  <c r="DF114" i="2"/>
  <c r="DF25" i="20" s="1"/>
  <c r="DF109" i="2"/>
  <c r="DF112" i="2" s="1"/>
  <c r="DF115" i="2" s="1"/>
  <c r="DF32" i="20" s="1"/>
  <c r="DF105" i="2"/>
  <c r="DF97" i="2"/>
  <c r="DF99" i="2" s="1"/>
  <c r="AL114" i="2"/>
  <c r="AL25" i="20" s="1"/>
  <c r="AL109" i="2"/>
  <c r="AL112" i="2" s="1"/>
  <c r="AL115" i="2" s="1"/>
  <c r="AL32" i="20" s="1"/>
  <c r="AL105" i="2"/>
  <c r="AL97" i="2"/>
  <c r="AL99" i="2" s="1"/>
  <c r="B84" i="2"/>
  <c r="B24" i="20" s="1"/>
  <c r="B79" i="2"/>
  <c r="B82" i="2" s="1"/>
  <c r="B85" i="2" s="1"/>
  <c r="B31" i="20" s="1"/>
  <c r="B75" i="2"/>
  <c r="B67" i="2"/>
  <c r="B69" i="2" s="1"/>
  <c r="IU34" i="2"/>
  <c r="IU9" i="20" s="1"/>
  <c r="IV31" i="2"/>
  <c r="IU32" i="2"/>
  <c r="IU35" i="2" s="1"/>
  <c r="IU16" i="20" s="1"/>
  <c r="AY192" i="2"/>
  <c r="HX121" i="2"/>
  <c r="HW124" i="2"/>
  <c r="HW122" i="2"/>
  <c r="HW125" i="2" s="1"/>
  <c r="FB80" i="2"/>
  <c r="FB68" i="2"/>
  <c r="BV80" i="2"/>
  <c r="BV68" i="2"/>
  <c r="Z84" i="2"/>
  <c r="Z24" i="20" s="1"/>
  <c r="Z79" i="2"/>
  <c r="Z75" i="2"/>
  <c r="Z67" i="2"/>
  <c r="B54" i="2"/>
  <c r="B23" i="20" s="1"/>
  <c r="B45" i="2"/>
  <c r="BH192" i="2"/>
  <c r="IH50" i="2"/>
  <c r="IH38" i="2"/>
  <c r="EF61" i="2"/>
  <c r="EE64" i="2"/>
  <c r="EE10" i="20" s="1"/>
  <c r="EE62" i="2"/>
  <c r="EE65" i="2" s="1"/>
  <c r="EE17" i="20" s="1"/>
  <c r="CI154" i="2"/>
  <c r="CJ151" i="2"/>
  <c r="CI152" i="2"/>
  <c r="CI155" i="2" s="1"/>
  <c r="AY94" i="2"/>
  <c r="AY11" i="20" s="1"/>
  <c r="AZ91" i="2"/>
  <c r="AY92" i="2"/>
  <c r="AY95" i="2" s="1"/>
  <c r="AY18" i="20" s="1"/>
  <c r="O154" i="2"/>
  <c r="P151" i="2"/>
  <c r="O152" i="2"/>
  <c r="O155" i="2" s="1"/>
  <c r="HV50" i="2"/>
  <c r="HV38" i="2"/>
  <c r="EP114" i="2"/>
  <c r="EP25" i="20" s="1"/>
  <c r="EP109" i="2"/>
  <c r="EP112" i="2" s="1"/>
  <c r="EP115" i="2" s="1"/>
  <c r="EP32" i="20" s="1"/>
  <c r="EP105" i="2"/>
  <c r="EP97" i="2"/>
  <c r="EP99" i="2" s="1"/>
  <c r="BJ80" i="2"/>
  <c r="BJ68" i="2"/>
  <c r="N84" i="2"/>
  <c r="N24" i="20" s="1"/>
  <c r="N79" i="2"/>
  <c r="N82" i="2" s="1"/>
  <c r="N85" i="2" s="1"/>
  <c r="N31" i="20" s="1"/>
  <c r="N75" i="2"/>
  <c r="N67" i="2"/>
  <c r="N69" i="2" s="1"/>
  <c r="HV110" i="2"/>
  <c r="HV98" i="2"/>
  <c r="FB50" i="2"/>
  <c r="FB38" i="2"/>
  <c r="CU154" i="2"/>
  <c r="CV151" i="2"/>
  <c r="CU152" i="2"/>
  <c r="CU155" i="2" s="1"/>
  <c r="BK94" i="2"/>
  <c r="BK11" i="20" s="1"/>
  <c r="BL91" i="2"/>
  <c r="BK92" i="2"/>
  <c r="BK95" i="2" s="1"/>
  <c r="BK18" i="20" s="1"/>
  <c r="FC34" i="2"/>
  <c r="FC9" i="20" s="1"/>
  <c r="FD31" i="2"/>
  <c r="FC32" i="2"/>
  <c r="FC35" i="2" s="1"/>
  <c r="FC16" i="20" s="1"/>
  <c r="CT84" i="2"/>
  <c r="CT24" i="20" s="1"/>
  <c r="CT79" i="2"/>
  <c r="CT75" i="2"/>
  <c r="CT67" i="2"/>
  <c r="N114" i="2"/>
  <c r="N25" i="20" s="1"/>
  <c r="N109" i="2"/>
  <c r="N105" i="2"/>
  <c r="N97" i="2"/>
  <c r="DT121" i="2"/>
  <c r="DS124" i="2"/>
  <c r="DS122" i="2"/>
  <c r="DS125" i="2" s="1"/>
  <c r="CH114" i="2"/>
  <c r="CH25" i="20" s="1"/>
  <c r="CH109" i="2"/>
  <c r="CH105" i="2"/>
  <c r="CH97" i="2"/>
  <c r="IT80" i="2"/>
  <c r="IT68" i="2"/>
  <c r="GL84" i="2"/>
  <c r="GL24" i="20" s="1"/>
  <c r="GL79" i="2"/>
  <c r="GL75" i="2"/>
  <c r="GL67" i="2"/>
  <c r="AX192" i="2"/>
  <c r="GX114" i="2"/>
  <c r="GX25" i="20" s="1"/>
  <c r="GX109" i="2"/>
  <c r="GX105" i="2"/>
  <c r="GX97" i="2"/>
  <c r="GA154" i="2"/>
  <c r="GB151" i="2"/>
  <c r="GA152" i="2"/>
  <c r="GA155" i="2" s="1"/>
  <c r="EQ34" i="2"/>
  <c r="EQ9" i="20" s="1"/>
  <c r="ER31" i="2"/>
  <c r="EQ32" i="2"/>
  <c r="EQ35" i="2" s="1"/>
  <c r="EQ16" i="20" s="1"/>
  <c r="CH84" i="2"/>
  <c r="CH24" i="20" s="1"/>
  <c r="CH79" i="2"/>
  <c r="CH75" i="2"/>
  <c r="CH67" i="2"/>
  <c r="AL80" i="2"/>
  <c r="AL68" i="2"/>
  <c r="O34" i="2"/>
  <c r="O9" i="20" s="1"/>
  <c r="P31" i="2"/>
  <c r="O32" i="2"/>
  <c r="O35" i="2" s="1"/>
  <c r="O16" i="20" s="1"/>
  <c r="AZ192" i="2"/>
  <c r="HV54" i="2"/>
  <c r="HV23" i="20" s="1"/>
  <c r="HV49" i="2"/>
  <c r="HV45" i="2"/>
  <c r="HV37" i="2"/>
  <c r="BX121" i="2"/>
  <c r="BW124" i="2"/>
  <c r="BW122" i="2"/>
  <c r="BW125" i="2" s="1"/>
  <c r="AL54" i="2"/>
  <c r="AL23" i="20" s="1"/>
  <c r="AL49" i="2"/>
  <c r="AL45" i="2"/>
  <c r="AL37" i="2"/>
  <c r="IV61" i="2"/>
  <c r="IU64" i="2"/>
  <c r="IU10" i="20" s="1"/>
  <c r="IU62" i="2"/>
  <c r="IU65" i="2" s="1"/>
  <c r="IU17" i="20" s="1"/>
  <c r="FZ84" i="2"/>
  <c r="FZ24" i="20" s="1"/>
  <c r="FZ79" i="2"/>
  <c r="FZ75" i="2"/>
  <c r="FZ67" i="2"/>
  <c r="II94" i="2"/>
  <c r="II11" i="20" s="1"/>
  <c r="IJ91" i="2"/>
  <c r="II92" i="2"/>
  <c r="II95" i="2" s="1"/>
  <c r="II18" i="20" s="1"/>
  <c r="GA34" i="2"/>
  <c r="GA9" i="20" s="1"/>
  <c r="GB31" i="2"/>
  <c r="GA32" i="2"/>
  <c r="GA35" i="2" s="1"/>
  <c r="GA16" i="20" s="1"/>
  <c r="BA192" i="2"/>
  <c r="CT129" i="2" l="1"/>
  <c r="FN129" i="2"/>
  <c r="BJ159" i="2"/>
  <c r="GL159" i="2"/>
  <c r="ED129" i="2"/>
  <c r="FB129" i="2"/>
  <c r="DF129" i="2"/>
  <c r="AX129" i="2"/>
  <c r="FZ159" i="2"/>
  <c r="AX159" i="2"/>
  <c r="CH129" i="2"/>
  <c r="BJ129" i="2"/>
  <c r="GX159" i="2"/>
  <c r="DR129" i="2"/>
  <c r="DF159" i="2"/>
  <c r="FN159" i="2"/>
  <c r="AL159" i="2"/>
  <c r="HV129" i="2"/>
  <c r="A374" i="24"/>
  <c r="C374" i="24" s="1"/>
  <c r="B375" i="24"/>
  <c r="A374" i="23"/>
  <c r="C374" i="23" s="1"/>
  <c r="B375" i="23"/>
  <c r="B374" i="25"/>
  <c r="A373" i="25"/>
  <c r="O158" i="2"/>
  <c r="O20" i="20"/>
  <c r="CU128" i="2"/>
  <c r="CU19" i="20"/>
  <c r="GA127" i="2"/>
  <c r="GA12" i="20"/>
  <c r="BW128" i="2"/>
  <c r="BW19" i="20"/>
  <c r="HK157" i="2"/>
  <c r="HK13" i="20"/>
  <c r="EE158" i="2"/>
  <c r="EE20" i="20"/>
  <c r="EQ157" i="2"/>
  <c r="EQ13" i="20"/>
  <c r="CU127" i="2"/>
  <c r="CU12" i="20"/>
  <c r="DG158" i="2"/>
  <c r="DG20" i="20"/>
  <c r="BW127" i="2"/>
  <c r="BW12" i="20"/>
  <c r="DS128" i="2"/>
  <c r="DS19" i="20"/>
  <c r="O157" i="2"/>
  <c r="O13" i="20"/>
  <c r="HW128" i="2"/>
  <c r="HW19" i="20"/>
  <c r="II158" i="2"/>
  <c r="II20" i="20"/>
  <c r="DS158" i="2"/>
  <c r="DS20" i="20"/>
  <c r="II128" i="2"/>
  <c r="II19" i="20"/>
  <c r="AA157" i="2"/>
  <c r="AA13" i="20"/>
  <c r="IU158" i="2"/>
  <c r="IU20" i="20"/>
  <c r="GA157" i="2"/>
  <c r="GA13" i="20"/>
  <c r="HK128" i="2"/>
  <c r="HK19" i="20"/>
  <c r="EE127" i="2"/>
  <c r="EE12" i="20"/>
  <c r="HW127" i="2"/>
  <c r="HW12" i="20"/>
  <c r="EE157" i="2"/>
  <c r="EE13" i="20"/>
  <c r="II127" i="2"/>
  <c r="II129" i="2" s="1"/>
  <c r="II12" i="20"/>
  <c r="DG157" i="2"/>
  <c r="DG13" i="20"/>
  <c r="CI128" i="2"/>
  <c r="CI19" i="20"/>
  <c r="GY158" i="2"/>
  <c r="GY20" i="20"/>
  <c r="FC128" i="2"/>
  <c r="FC19" i="20"/>
  <c r="AM128" i="2"/>
  <c r="AM19" i="20"/>
  <c r="BK158" i="2"/>
  <c r="BK20" i="20"/>
  <c r="II157" i="2"/>
  <c r="II13" i="20"/>
  <c r="CI127" i="2"/>
  <c r="CI12" i="20"/>
  <c r="AM127" i="2"/>
  <c r="AM129" i="2" s="1"/>
  <c r="AM12" i="20"/>
  <c r="BW158" i="2"/>
  <c r="BW20" i="20"/>
  <c r="IU157" i="2"/>
  <c r="IU13" i="20"/>
  <c r="CI157" i="2"/>
  <c r="CI13" i="20"/>
  <c r="DS127" i="2"/>
  <c r="DS12" i="20"/>
  <c r="DS157" i="2"/>
  <c r="DS13" i="20"/>
  <c r="DG128" i="2"/>
  <c r="DG19" i="20"/>
  <c r="FC127" i="2"/>
  <c r="FC12" i="20"/>
  <c r="CU158" i="2"/>
  <c r="CU20" i="20"/>
  <c r="C128" i="2"/>
  <c r="C19" i="20"/>
  <c r="C158" i="2"/>
  <c r="C20" i="20"/>
  <c r="DG127" i="2"/>
  <c r="DG12" i="20"/>
  <c r="GY157" i="2"/>
  <c r="GY13" i="20"/>
  <c r="AA128" i="2"/>
  <c r="AA19" i="20"/>
  <c r="BK157" i="2"/>
  <c r="BK13" i="20"/>
  <c r="GA158" i="2"/>
  <c r="GA20" i="20"/>
  <c r="CI158" i="2"/>
  <c r="CI20" i="20"/>
  <c r="EQ128" i="2"/>
  <c r="EQ19" i="20"/>
  <c r="C127" i="2"/>
  <c r="C12" i="20"/>
  <c r="FC158" i="2"/>
  <c r="FC20" i="20"/>
  <c r="HW158" i="2"/>
  <c r="HW20" i="20"/>
  <c r="AA127" i="2"/>
  <c r="AA129" i="2" s="1"/>
  <c r="AA12" i="20"/>
  <c r="GM158" i="2"/>
  <c r="GM20" i="20"/>
  <c r="BW157" i="2"/>
  <c r="BW13" i="20"/>
  <c r="AY158" i="2"/>
  <c r="AY20" i="20"/>
  <c r="CU157" i="2"/>
  <c r="CU13" i="20"/>
  <c r="EQ127" i="2"/>
  <c r="EQ12" i="20"/>
  <c r="HK158" i="2"/>
  <c r="HK20" i="20"/>
  <c r="EQ158" i="2"/>
  <c r="EQ20" i="20"/>
  <c r="C157" i="2"/>
  <c r="C13" i="20"/>
  <c r="EE128" i="2"/>
  <c r="EE19" i="20"/>
  <c r="GA128" i="2"/>
  <c r="GA19" i="20"/>
  <c r="FO158" i="2"/>
  <c r="FO20" i="20"/>
  <c r="AM158" i="2"/>
  <c r="AM20" i="20"/>
  <c r="AA158" i="2"/>
  <c r="AA20" i="20"/>
  <c r="HW157" i="2"/>
  <c r="HW13" i="20"/>
  <c r="O128" i="2"/>
  <c r="O19" i="20"/>
  <c r="GM157" i="2"/>
  <c r="GM13" i="20"/>
  <c r="AY128" i="2"/>
  <c r="AY19" i="20"/>
  <c r="GY128" i="2"/>
  <c r="GY19" i="20"/>
  <c r="FO128" i="2"/>
  <c r="FO19" i="20"/>
  <c r="AY157" i="2"/>
  <c r="AY13" i="20"/>
  <c r="GM128" i="2"/>
  <c r="GM19" i="20"/>
  <c r="C37" i="2"/>
  <c r="C9" i="20"/>
  <c r="BK128" i="2"/>
  <c r="BK19" i="20"/>
  <c r="FC157" i="2"/>
  <c r="FC13" i="20"/>
  <c r="HK127" i="2"/>
  <c r="HK12" i="20"/>
  <c r="BK127" i="2"/>
  <c r="BK12" i="20"/>
  <c r="FO157" i="2"/>
  <c r="FO159" i="2" s="1"/>
  <c r="FO13" i="20"/>
  <c r="O127" i="2"/>
  <c r="O12" i="20"/>
  <c r="AY127" i="2"/>
  <c r="AY12" i="20"/>
  <c r="AM157" i="2"/>
  <c r="AM13" i="20"/>
  <c r="GY127" i="2"/>
  <c r="GY12" i="20"/>
  <c r="FO127" i="2"/>
  <c r="FO12" i="20"/>
  <c r="GM127" i="2"/>
  <c r="GM129" i="2" s="1"/>
  <c r="GM12" i="20"/>
  <c r="C38" i="2"/>
  <c r="C16" i="20"/>
  <c r="IU128" i="2"/>
  <c r="IU19" i="20"/>
  <c r="IU127" i="2"/>
  <c r="IU12" i="20"/>
  <c r="DR82" i="2"/>
  <c r="DR85" i="2" s="1"/>
  <c r="DR31" i="20" s="1"/>
  <c r="GL69" i="2"/>
  <c r="CH69" i="2"/>
  <c r="D34" i="2"/>
  <c r="E31" i="2"/>
  <c r="D32" i="2"/>
  <c r="D35" i="2" s="1"/>
  <c r="HJ39" i="2"/>
  <c r="ED112" i="2"/>
  <c r="ED115" i="2" s="1"/>
  <c r="ED32" i="20" s="1"/>
  <c r="GX99" i="2"/>
  <c r="FN99" i="2"/>
  <c r="FZ82" i="2"/>
  <c r="FZ85" i="2" s="1"/>
  <c r="FZ31" i="20" s="1"/>
  <c r="AL52" i="2"/>
  <c r="AL55" i="2" s="1"/>
  <c r="AL30" i="20" s="1"/>
  <c r="HV39" i="2"/>
  <c r="B112" i="2"/>
  <c r="B115" i="2" s="1"/>
  <c r="B32" i="20" s="1"/>
  <c r="HV82" i="2"/>
  <c r="HV85" i="2" s="1"/>
  <c r="HV31" i="20" s="1"/>
  <c r="Z69" i="2"/>
  <c r="AL39" i="2"/>
  <c r="HV69" i="2"/>
  <c r="FZ69" i="2"/>
  <c r="N112" i="2"/>
  <c r="N115" i="2" s="1"/>
  <c r="N32" i="20" s="1"/>
  <c r="W192" i="2"/>
  <c r="W193" i="2" s="1"/>
  <c r="DR69" i="2"/>
  <c r="GX69" i="2"/>
  <c r="N99" i="2"/>
  <c r="ED82" i="2"/>
  <c r="ED85" i="2" s="1"/>
  <c r="ED31" i="20" s="1"/>
  <c r="GX112" i="2"/>
  <c r="GX115" i="2" s="1"/>
  <c r="GX32" i="20" s="1"/>
  <c r="GL82" i="2"/>
  <c r="GL85" i="2" s="1"/>
  <c r="GL31" i="20" s="1"/>
  <c r="EP39" i="2"/>
  <c r="BV99" i="2"/>
  <c r="IT82" i="2"/>
  <c r="IT85" i="2" s="1"/>
  <c r="IT31" i="20" s="1"/>
  <c r="B52" i="2"/>
  <c r="B55" i="2" s="1"/>
  <c r="B30" i="20" s="1"/>
  <c r="FB52" i="2"/>
  <c r="FB55" i="2" s="1"/>
  <c r="FB30" i="20" s="1"/>
  <c r="HJ52" i="2"/>
  <c r="HJ55" i="2" s="1"/>
  <c r="HJ30" i="20" s="1"/>
  <c r="CT52" i="2"/>
  <c r="CT55" i="2" s="1"/>
  <c r="CT30" i="20" s="1"/>
  <c r="HV52" i="2"/>
  <c r="HV55" i="2" s="1"/>
  <c r="HV30" i="20" s="1"/>
  <c r="CH82" i="2"/>
  <c r="CH85" i="2" s="1"/>
  <c r="CH31" i="20" s="1"/>
  <c r="Z39" i="2"/>
  <c r="N52" i="2"/>
  <c r="N55" i="2" s="1"/>
  <c r="N30" i="20" s="1"/>
  <c r="EP52" i="2"/>
  <c r="EP55" i="2" s="1"/>
  <c r="EP30" i="20" s="1"/>
  <c r="ED69" i="2"/>
  <c r="B99" i="2"/>
  <c r="DR99" i="2"/>
  <c r="EQ54" i="2"/>
  <c r="EQ23" i="20" s="1"/>
  <c r="EQ49" i="2"/>
  <c r="EQ37" i="2"/>
  <c r="EQ45" i="2"/>
  <c r="GA38" i="2"/>
  <c r="GA50" i="2"/>
  <c r="IK91" i="2"/>
  <c r="IJ94" i="2"/>
  <c r="IJ11" i="20" s="1"/>
  <c r="IJ92" i="2"/>
  <c r="IJ95" i="2" s="1"/>
  <c r="IJ18" i="20" s="1"/>
  <c r="IU80" i="2"/>
  <c r="IU68" i="2"/>
  <c r="P34" i="2"/>
  <c r="P9" i="20" s="1"/>
  <c r="Q31" i="2"/>
  <c r="P32" i="2"/>
  <c r="P35" i="2" s="1"/>
  <c r="P16" i="20" s="1"/>
  <c r="EQ38" i="2"/>
  <c r="EQ50" i="2"/>
  <c r="GB154" i="2"/>
  <c r="GC151" i="2"/>
  <c r="GB152" i="2"/>
  <c r="GB155" i="2" s="1"/>
  <c r="FD34" i="2"/>
  <c r="FD9" i="20" s="1"/>
  <c r="FE31" i="2"/>
  <c r="FD32" i="2"/>
  <c r="FD35" i="2" s="1"/>
  <c r="FD16" i="20" s="1"/>
  <c r="BK110" i="2"/>
  <c r="BK98" i="2"/>
  <c r="CV154" i="2"/>
  <c r="CW151" i="2"/>
  <c r="CV152" i="2"/>
  <c r="CV155" i="2" s="1"/>
  <c r="P154" i="2"/>
  <c r="Q151" i="2"/>
  <c r="P152" i="2"/>
  <c r="P155" i="2" s="1"/>
  <c r="AY114" i="2"/>
  <c r="AY25" i="20" s="1"/>
  <c r="AY109" i="2"/>
  <c r="AY105" i="2"/>
  <c r="AY97" i="2"/>
  <c r="EE80" i="2"/>
  <c r="EE68" i="2"/>
  <c r="HY121" i="2"/>
  <c r="HX124" i="2"/>
  <c r="HX122" i="2"/>
  <c r="HX125" i="2" s="1"/>
  <c r="GB34" i="2"/>
  <c r="GB9" i="20" s="1"/>
  <c r="GC31" i="2"/>
  <c r="GB32" i="2"/>
  <c r="GB35" i="2" s="1"/>
  <c r="GB16" i="20" s="1"/>
  <c r="II109" i="2"/>
  <c r="II114" i="2"/>
  <c r="II25" i="20" s="1"/>
  <c r="II105" i="2"/>
  <c r="II97" i="2"/>
  <c r="IU84" i="2"/>
  <c r="IU24" i="20" s="1"/>
  <c r="IU79" i="2"/>
  <c r="IU75" i="2"/>
  <c r="IU67" i="2"/>
  <c r="O37" i="2"/>
  <c r="O54" i="2"/>
  <c r="O23" i="20" s="1"/>
  <c r="O49" i="2"/>
  <c r="O45" i="2"/>
  <c r="ER34" i="2"/>
  <c r="ER9" i="20" s="1"/>
  <c r="ES31" i="2"/>
  <c r="ER32" i="2"/>
  <c r="ER35" i="2" s="1"/>
  <c r="ER16" i="20" s="1"/>
  <c r="CH99" i="2"/>
  <c r="CT82" i="2"/>
  <c r="CT85" i="2" s="1"/>
  <c r="CT31" i="20" s="1"/>
  <c r="FC37" i="2"/>
  <c r="FC54" i="2"/>
  <c r="FC23" i="20" s="1"/>
  <c r="FC49" i="2"/>
  <c r="FC45" i="2"/>
  <c r="BM91" i="2"/>
  <c r="BL94" i="2"/>
  <c r="BL11" i="20" s="1"/>
  <c r="BL92" i="2"/>
  <c r="BL95" i="2" s="1"/>
  <c r="BL18" i="20" s="1"/>
  <c r="EE84" i="2"/>
  <c r="EE24" i="20" s="1"/>
  <c r="EE79" i="2"/>
  <c r="EE67" i="2"/>
  <c r="EE75" i="2"/>
  <c r="B39" i="2"/>
  <c r="GM110" i="2"/>
  <c r="GM98" i="2"/>
  <c r="HL154" i="2"/>
  <c r="HM151" i="2"/>
  <c r="HL152" i="2"/>
  <c r="HL155" i="2" s="1"/>
  <c r="CW91" i="2"/>
  <c r="CV94" i="2"/>
  <c r="CV11" i="20" s="1"/>
  <c r="CV92" i="2"/>
  <c r="CV95" i="2" s="1"/>
  <c r="CV18" i="20" s="1"/>
  <c r="IU110" i="2"/>
  <c r="IU98" i="2"/>
  <c r="ER154" i="2"/>
  <c r="ES151" i="2"/>
  <c r="ER152" i="2"/>
  <c r="ER155" i="2" s="1"/>
  <c r="FB82" i="2"/>
  <c r="FB85" i="2" s="1"/>
  <c r="FB31" i="20" s="1"/>
  <c r="Z52" i="2"/>
  <c r="Z55" i="2" s="1"/>
  <c r="Z30" i="20" s="1"/>
  <c r="FO80" i="2"/>
  <c r="FO68" i="2"/>
  <c r="DT154" i="2"/>
  <c r="DU151" i="2"/>
  <c r="DT152" i="2"/>
  <c r="DT155" i="2" s="1"/>
  <c r="BW37" i="2"/>
  <c r="BW45" i="2"/>
  <c r="BW54" i="2"/>
  <c r="BW23" i="20" s="1"/>
  <c r="BW49" i="2"/>
  <c r="EQ84" i="2"/>
  <c r="EQ24" i="20" s="1"/>
  <c r="EQ79" i="2"/>
  <c r="EQ67" i="2"/>
  <c r="EQ75" i="2"/>
  <c r="DH34" i="2"/>
  <c r="DH9" i="20" s="1"/>
  <c r="DI31" i="2"/>
  <c r="DH32" i="2"/>
  <c r="DH35" i="2" s="1"/>
  <c r="DH16" i="20" s="1"/>
  <c r="D154" i="2"/>
  <c r="E151" i="2"/>
  <c r="D152" i="2"/>
  <c r="D155" i="2" s="1"/>
  <c r="AY80" i="2"/>
  <c r="AY68" i="2"/>
  <c r="AN64" i="2"/>
  <c r="AN10" i="20" s="1"/>
  <c r="AO61" i="2"/>
  <c r="AN62" i="2"/>
  <c r="AN65" i="2" s="1"/>
  <c r="AN17" i="20" s="1"/>
  <c r="II54" i="2"/>
  <c r="II23" i="20" s="1"/>
  <c r="II49" i="2"/>
  <c r="II37" i="2"/>
  <c r="II45" i="2"/>
  <c r="CK121" i="2"/>
  <c r="CJ124" i="2"/>
  <c r="CJ122" i="2"/>
  <c r="CJ125" i="2" s="1"/>
  <c r="GZ154" i="2"/>
  <c r="HA151" i="2"/>
  <c r="GZ152" i="2"/>
  <c r="GZ155" i="2" s="1"/>
  <c r="AA37" i="2"/>
  <c r="AA54" i="2"/>
  <c r="AA23" i="20" s="1"/>
  <c r="AA49" i="2"/>
  <c r="AA45" i="2"/>
  <c r="HY91" i="2"/>
  <c r="HX94" i="2"/>
  <c r="HX11" i="20" s="1"/>
  <c r="HX92" i="2"/>
  <c r="HX95" i="2" s="1"/>
  <c r="HX18" i="20" s="1"/>
  <c r="AX112" i="2"/>
  <c r="AX115" i="2" s="1"/>
  <c r="AX32" i="20" s="1"/>
  <c r="FQ91" i="2"/>
  <c r="FP94" i="2"/>
  <c r="FP11" i="20" s="1"/>
  <c r="FP92" i="2"/>
  <c r="FP95" i="2" s="1"/>
  <c r="FP18" i="20" s="1"/>
  <c r="II80" i="2"/>
  <c r="II68" i="2"/>
  <c r="AB154" i="2"/>
  <c r="AC151" i="2"/>
  <c r="AB152" i="2"/>
  <c r="AB155" i="2" s="1"/>
  <c r="DS37" i="2"/>
  <c r="DS45" i="2"/>
  <c r="DS54" i="2"/>
  <c r="DS23" i="20" s="1"/>
  <c r="DS49" i="2"/>
  <c r="GY38" i="2"/>
  <c r="GY50" i="2"/>
  <c r="GN34" i="2"/>
  <c r="GN9" i="20" s="1"/>
  <c r="GO31" i="2"/>
  <c r="GN32" i="2"/>
  <c r="GN35" i="2" s="1"/>
  <c r="GN16" i="20" s="1"/>
  <c r="CU54" i="2"/>
  <c r="CU23" i="20" s="1"/>
  <c r="CU49" i="2"/>
  <c r="CU37" i="2"/>
  <c r="CU45" i="2"/>
  <c r="GY80" i="2"/>
  <c r="GY68" i="2"/>
  <c r="HV99" i="2"/>
  <c r="BK80" i="2"/>
  <c r="BK68" i="2"/>
  <c r="FP154" i="2"/>
  <c r="FQ151" i="2"/>
  <c r="FP152" i="2"/>
  <c r="FP155" i="2" s="1"/>
  <c r="BL34" i="2"/>
  <c r="BL9" i="20" s="1"/>
  <c r="BM31" i="2"/>
  <c r="BL32" i="2"/>
  <c r="BL35" i="2" s="1"/>
  <c r="BL16" i="20" s="1"/>
  <c r="HW80" i="2"/>
  <c r="HW68" i="2"/>
  <c r="FN112" i="2"/>
  <c r="FN115" i="2" s="1"/>
  <c r="FN32" i="20" s="1"/>
  <c r="IH82" i="2"/>
  <c r="IH85" i="2" s="1"/>
  <c r="IH31" i="20" s="1"/>
  <c r="DI91" i="2"/>
  <c r="DH94" i="2"/>
  <c r="DH11" i="20" s="1"/>
  <c r="DH92" i="2"/>
  <c r="DH95" i="2" s="1"/>
  <c r="DH18" i="20" s="1"/>
  <c r="HL64" i="2"/>
  <c r="HL10" i="20" s="1"/>
  <c r="HM61" i="2"/>
  <c r="HL62" i="2"/>
  <c r="HL65" i="2" s="1"/>
  <c r="HL17" i="20" s="1"/>
  <c r="FE91" i="2"/>
  <c r="FD94" i="2"/>
  <c r="FD11" i="20" s="1"/>
  <c r="FD92" i="2"/>
  <c r="FD95" i="2" s="1"/>
  <c r="FD18" i="20" s="1"/>
  <c r="AX82" i="2"/>
  <c r="AX85" i="2" s="1"/>
  <c r="AX31" i="20" s="1"/>
  <c r="DG80" i="2"/>
  <c r="DG68" i="2"/>
  <c r="FP34" i="2"/>
  <c r="FP9" i="20" s="1"/>
  <c r="FQ31" i="2"/>
  <c r="FP32" i="2"/>
  <c r="FP35" i="2" s="1"/>
  <c r="FP16" i="20" s="1"/>
  <c r="AL82" i="2"/>
  <c r="AL85" i="2" s="1"/>
  <c r="AL31" i="20" s="1"/>
  <c r="BV112" i="2"/>
  <c r="BV115" i="2" s="1"/>
  <c r="BV32" i="20" s="1"/>
  <c r="BA121" i="2"/>
  <c r="AZ124" i="2"/>
  <c r="AZ122" i="2"/>
  <c r="AZ125" i="2" s="1"/>
  <c r="C114" i="2"/>
  <c r="C25" i="20" s="1"/>
  <c r="C109" i="2"/>
  <c r="C105" i="2"/>
  <c r="C97" i="2"/>
  <c r="DS114" i="2"/>
  <c r="DS25" i="20" s="1"/>
  <c r="DS109" i="2"/>
  <c r="DS105" i="2"/>
  <c r="DS97" i="2"/>
  <c r="IH39" i="2"/>
  <c r="AZ34" i="2"/>
  <c r="AZ9" i="20" s="1"/>
  <c r="BA31" i="2"/>
  <c r="AZ32" i="2"/>
  <c r="AZ35" i="2" s="1"/>
  <c r="AZ16" i="20" s="1"/>
  <c r="BX64" i="2"/>
  <c r="BX10" i="20" s="1"/>
  <c r="BY61" i="2"/>
  <c r="BX62" i="2"/>
  <c r="BX65" i="2" s="1"/>
  <c r="BX17" i="20" s="1"/>
  <c r="HM91" i="2"/>
  <c r="HL94" i="2"/>
  <c r="HL11" i="20" s="1"/>
  <c r="HL92" i="2"/>
  <c r="HL95" i="2" s="1"/>
  <c r="HL18" i="20" s="1"/>
  <c r="AB64" i="2"/>
  <c r="AB10" i="20" s="1"/>
  <c r="AC61" i="2"/>
  <c r="AB62" i="2"/>
  <c r="AB65" i="2" s="1"/>
  <c r="AB17" i="20" s="1"/>
  <c r="IV154" i="2"/>
  <c r="IW151" i="2"/>
  <c r="IV152" i="2"/>
  <c r="IV155" i="2" s="1"/>
  <c r="AM110" i="2"/>
  <c r="AM98" i="2"/>
  <c r="GA84" i="2"/>
  <c r="GA24" i="20" s="1"/>
  <c r="GA79" i="2"/>
  <c r="GA75" i="2"/>
  <c r="GA67" i="2"/>
  <c r="CJ64" i="2"/>
  <c r="CJ10" i="20" s="1"/>
  <c r="CK61" i="2"/>
  <c r="CJ62" i="2"/>
  <c r="CJ65" i="2" s="1"/>
  <c r="CJ17" i="20" s="1"/>
  <c r="GY110" i="2"/>
  <c r="GY98" i="2"/>
  <c r="AX52" i="2"/>
  <c r="AX55" i="2" s="1"/>
  <c r="AX30" i="20" s="1"/>
  <c r="BV82" i="2"/>
  <c r="BV85" i="2" s="1"/>
  <c r="BV31" i="20" s="1"/>
  <c r="GM80" i="2"/>
  <c r="GM68" i="2"/>
  <c r="CI109" i="2"/>
  <c r="CI114" i="2"/>
  <c r="CI25" i="20" s="1"/>
  <c r="CI105" i="2"/>
  <c r="CI97" i="2"/>
  <c r="Q91" i="2"/>
  <c r="P94" i="2"/>
  <c r="P11" i="20" s="1"/>
  <c r="P92" i="2"/>
  <c r="P95" i="2" s="1"/>
  <c r="P18" i="20" s="1"/>
  <c r="ED99" i="2"/>
  <c r="FN69" i="2"/>
  <c r="BJ69" i="2"/>
  <c r="O84" i="2"/>
  <c r="O24" i="20" s="1"/>
  <c r="O79" i="2"/>
  <c r="O75" i="2"/>
  <c r="O67" i="2"/>
  <c r="EQ110" i="2"/>
  <c r="EQ98" i="2"/>
  <c r="GC91" i="2"/>
  <c r="GB94" i="2"/>
  <c r="GB11" i="20" s="1"/>
  <c r="GB92" i="2"/>
  <c r="GB95" i="2" s="1"/>
  <c r="GB18" i="20" s="1"/>
  <c r="AA110" i="2"/>
  <c r="AA98" i="2"/>
  <c r="AY110" i="2"/>
  <c r="AY98" i="2"/>
  <c r="CK151" i="2"/>
  <c r="CJ154" i="2"/>
  <c r="CJ152" i="2"/>
  <c r="CJ155" i="2" s="1"/>
  <c r="EF64" i="2"/>
  <c r="EF10" i="20" s="1"/>
  <c r="EG61" i="2"/>
  <c r="EF62" i="2"/>
  <c r="EF65" i="2" s="1"/>
  <c r="EF17" i="20" s="1"/>
  <c r="IU38" i="2"/>
  <c r="IU50" i="2"/>
  <c r="EE38" i="2"/>
  <c r="EE50" i="2"/>
  <c r="GO91" i="2"/>
  <c r="GN94" i="2"/>
  <c r="GN11" i="20" s="1"/>
  <c r="GN92" i="2"/>
  <c r="GN95" i="2" s="1"/>
  <c r="GN18" i="20" s="1"/>
  <c r="CU109" i="2"/>
  <c r="CU114" i="2"/>
  <c r="CU25" i="20" s="1"/>
  <c r="CU105" i="2"/>
  <c r="CU97" i="2"/>
  <c r="IW91" i="2"/>
  <c r="IV94" i="2"/>
  <c r="IV11" i="20" s="1"/>
  <c r="IV92" i="2"/>
  <c r="IV95" i="2" s="1"/>
  <c r="IV18" i="20" s="1"/>
  <c r="FO84" i="2"/>
  <c r="FO24" i="20" s="1"/>
  <c r="FO79" i="2"/>
  <c r="FO75" i="2"/>
  <c r="FO67" i="2"/>
  <c r="IK121" i="2"/>
  <c r="IJ124" i="2"/>
  <c r="IJ122" i="2"/>
  <c r="IJ125" i="2" s="1"/>
  <c r="E121" i="2"/>
  <c r="D124" i="2"/>
  <c r="D122" i="2"/>
  <c r="D125" i="2" s="1"/>
  <c r="ER64" i="2"/>
  <c r="ER10" i="20" s="1"/>
  <c r="ES61" i="2"/>
  <c r="ER62" i="2"/>
  <c r="ER65" i="2" s="1"/>
  <c r="ER17" i="20" s="1"/>
  <c r="DG37" i="2"/>
  <c r="DG54" i="2"/>
  <c r="DG23" i="20" s="1"/>
  <c r="DG49" i="2"/>
  <c r="DG45" i="2"/>
  <c r="AY84" i="2"/>
  <c r="AY24" i="20" s="1"/>
  <c r="AY79" i="2"/>
  <c r="AY67" i="2"/>
  <c r="AY75" i="2"/>
  <c r="BW110" i="2"/>
  <c r="BW98" i="2"/>
  <c r="DH154" i="2"/>
  <c r="DI151" i="2"/>
  <c r="DH152" i="2"/>
  <c r="DH155" i="2" s="1"/>
  <c r="HK50" i="2"/>
  <c r="HK38" i="2"/>
  <c r="N39" i="2"/>
  <c r="BM121" i="2"/>
  <c r="BL124" i="2"/>
  <c r="BL122" i="2"/>
  <c r="BL125" i="2" s="1"/>
  <c r="FC80" i="2"/>
  <c r="FC68" i="2"/>
  <c r="HW109" i="2"/>
  <c r="HW114" i="2"/>
  <c r="HW25" i="20" s="1"/>
  <c r="HW105" i="2"/>
  <c r="HW97" i="2"/>
  <c r="FO114" i="2"/>
  <c r="FO25" i="20" s="1"/>
  <c r="FO109" i="2"/>
  <c r="FO105" i="2"/>
  <c r="FO97" i="2"/>
  <c r="II84" i="2"/>
  <c r="II24" i="20" s="1"/>
  <c r="II79" i="2"/>
  <c r="II75" i="2"/>
  <c r="II67" i="2"/>
  <c r="GZ34" i="2"/>
  <c r="GZ9" i="20" s="1"/>
  <c r="HA31" i="2"/>
  <c r="GZ32" i="2"/>
  <c r="GZ35" i="2" s="1"/>
  <c r="GZ16" i="20" s="1"/>
  <c r="GM54" i="2"/>
  <c r="GM23" i="20" s="1"/>
  <c r="GM49" i="2"/>
  <c r="GM37" i="2"/>
  <c r="GM45" i="2"/>
  <c r="DS80" i="2"/>
  <c r="DS68" i="2"/>
  <c r="GY84" i="2"/>
  <c r="GY24" i="20" s="1"/>
  <c r="GY79" i="2"/>
  <c r="GY75" i="2"/>
  <c r="GY67" i="2"/>
  <c r="EE110" i="2"/>
  <c r="EE98" i="2"/>
  <c r="BK84" i="2"/>
  <c r="BK24" i="20" s="1"/>
  <c r="BK79" i="2"/>
  <c r="BK75" i="2"/>
  <c r="BK67" i="2"/>
  <c r="BK37" i="2"/>
  <c r="BK54" i="2"/>
  <c r="BK23" i="20" s="1"/>
  <c r="BK49" i="2"/>
  <c r="BK45" i="2"/>
  <c r="HW84" i="2"/>
  <c r="HW24" i="20" s="1"/>
  <c r="HW79" i="2"/>
  <c r="HW75" i="2"/>
  <c r="HW67" i="2"/>
  <c r="AO121" i="2"/>
  <c r="AN124" i="2"/>
  <c r="AN122" i="2"/>
  <c r="AN125" i="2" s="1"/>
  <c r="GN154" i="2"/>
  <c r="GO151" i="2"/>
  <c r="GN152" i="2"/>
  <c r="GN155" i="2" s="1"/>
  <c r="C80" i="2"/>
  <c r="C68" i="2"/>
  <c r="BX154" i="2"/>
  <c r="BY151" i="2"/>
  <c r="BX152" i="2"/>
  <c r="BX155" i="2" s="1"/>
  <c r="DG109" i="2"/>
  <c r="DG114" i="2"/>
  <c r="DG25" i="20" s="1"/>
  <c r="DG105" i="2"/>
  <c r="DG97" i="2"/>
  <c r="FC109" i="2"/>
  <c r="FC114" i="2"/>
  <c r="FC25" i="20" s="1"/>
  <c r="FC105" i="2"/>
  <c r="FC97" i="2"/>
  <c r="CI38" i="2"/>
  <c r="CI50" i="2"/>
  <c r="DG84" i="2"/>
  <c r="DG24" i="20" s="1"/>
  <c r="DG79" i="2"/>
  <c r="DG75" i="2"/>
  <c r="DG67" i="2"/>
  <c r="FO37" i="2"/>
  <c r="FO45" i="2"/>
  <c r="FO54" i="2"/>
  <c r="FO23" i="20" s="1"/>
  <c r="FO49" i="2"/>
  <c r="AY54" i="2"/>
  <c r="AY23" i="20" s="1"/>
  <c r="AY49" i="2"/>
  <c r="AY37" i="2"/>
  <c r="AY45" i="2"/>
  <c r="HK114" i="2"/>
  <c r="HK25" i="20" s="1"/>
  <c r="HK109" i="2"/>
  <c r="HK105" i="2"/>
  <c r="HK97" i="2"/>
  <c r="C54" i="2"/>
  <c r="C23" i="20" s="1"/>
  <c r="C49" i="2"/>
  <c r="C45" i="2"/>
  <c r="AO91" i="2"/>
  <c r="AN94" i="2"/>
  <c r="AN11" i="20" s="1"/>
  <c r="AN92" i="2"/>
  <c r="AN95" i="2" s="1"/>
  <c r="AN18" i="20" s="1"/>
  <c r="HA121" i="2"/>
  <c r="GZ124" i="2"/>
  <c r="GZ122" i="2"/>
  <c r="GZ125" i="2" s="1"/>
  <c r="BL154" i="2"/>
  <c r="BM151" i="2"/>
  <c r="BL152" i="2"/>
  <c r="BL155" i="2" s="1"/>
  <c r="GB64" i="2"/>
  <c r="GB10" i="20" s="1"/>
  <c r="GC61" i="2"/>
  <c r="GB62" i="2"/>
  <c r="GB65" i="2" s="1"/>
  <c r="GB17" i="20" s="1"/>
  <c r="GX82" i="2"/>
  <c r="GX85" i="2" s="1"/>
  <c r="GX31" i="20" s="1"/>
  <c r="AM38" i="2"/>
  <c r="AM50" i="2"/>
  <c r="HW38" i="2"/>
  <c r="HW50" i="2"/>
  <c r="HA91" i="2"/>
  <c r="GZ94" i="2"/>
  <c r="GZ11" i="20" s="1"/>
  <c r="GZ92" i="2"/>
  <c r="GZ95" i="2" s="1"/>
  <c r="GZ18" i="20" s="1"/>
  <c r="GM84" i="2"/>
  <c r="GM24" i="20" s="1"/>
  <c r="GM79" i="2"/>
  <c r="GM75" i="2"/>
  <c r="GM67" i="2"/>
  <c r="HJ112" i="2"/>
  <c r="HJ115" i="2" s="1"/>
  <c r="HJ32" i="20" s="1"/>
  <c r="O114" i="2"/>
  <c r="O25" i="20" s="1"/>
  <c r="O109" i="2"/>
  <c r="O105" i="2"/>
  <c r="O97" i="2"/>
  <c r="CU80" i="2"/>
  <c r="CU68" i="2"/>
  <c r="P64" i="2"/>
  <c r="P10" i="20" s="1"/>
  <c r="Q61" i="2"/>
  <c r="P62" i="2"/>
  <c r="P65" i="2" s="1"/>
  <c r="P17" i="20" s="1"/>
  <c r="ES91" i="2"/>
  <c r="ER94" i="2"/>
  <c r="ER11" i="20" s="1"/>
  <c r="ER92" i="2"/>
  <c r="ER95" i="2" s="1"/>
  <c r="ER18" i="20" s="1"/>
  <c r="BJ39" i="2"/>
  <c r="EP69" i="2"/>
  <c r="GA109" i="2"/>
  <c r="GA114" i="2"/>
  <c r="GA25" i="20" s="1"/>
  <c r="GA105" i="2"/>
  <c r="GA97" i="2"/>
  <c r="AC91" i="2"/>
  <c r="AB94" i="2"/>
  <c r="AB11" i="20" s="1"/>
  <c r="AB92" i="2"/>
  <c r="AB95" i="2" s="1"/>
  <c r="AB18" i="20" s="1"/>
  <c r="GA37" i="2"/>
  <c r="GA54" i="2"/>
  <c r="GA23" i="20" s="1"/>
  <c r="GA49" i="2"/>
  <c r="GA45" i="2"/>
  <c r="IV64" i="2"/>
  <c r="IV10" i="20" s="1"/>
  <c r="IW61" i="2"/>
  <c r="IV62" i="2"/>
  <c r="IV65" i="2" s="1"/>
  <c r="IV17" i="20" s="1"/>
  <c r="BK109" i="2"/>
  <c r="BK114" i="2"/>
  <c r="BK25" i="20" s="1"/>
  <c r="BK105" i="2"/>
  <c r="BK97" i="2"/>
  <c r="II110" i="2"/>
  <c r="II98" i="2"/>
  <c r="BY121" i="2"/>
  <c r="BX124" i="2"/>
  <c r="BX122" i="2"/>
  <c r="BX125" i="2" s="1"/>
  <c r="O38" i="2"/>
  <c r="O50" i="2"/>
  <c r="CH112" i="2"/>
  <c r="CH115" i="2" s="1"/>
  <c r="CH32" i="20" s="1"/>
  <c r="DU121" i="2"/>
  <c r="DT124" i="2"/>
  <c r="DT122" i="2"/>
  <c r="DT125" i="2" s="1"/>
  <c r="CT69" i="2"/>
  <c r="FC38" i="2"/>
  <c r="FC50" i="2"/>
  <c r="BA91" i="2"/>
  <c r="AZ94" i="2"/>
  <c r="AZ11" i="20" s="1"/>
  <c r="AZ92" i="2"/>
  <c r="AZ95" i="2" s="1"/>
  <c r="AZ18" i="20" s="1"/>
  <c r="Z82" i="2"/>
  <c r="Z85" i="2" s="1"/>
  <c r="Z31" i="20" s="1"/>
  <c r="IV34" i="2"/>
  <c r="IV9" i="20" s="1"/>
  <c r="IW31" i="2"/>
  <c r="IV32" i="2"/>
  <c r="IV35" i="2" s="1"/>
  <c r="IV16" i="20" s="1"/>
  <c r="EF34" i="2"/>
  <c r="EF9" i="20" s="1"/>
  <c r="EG31" i="2"/>
  <c r="EF32" i="2"/>
  <c r="EF35" i="2" s="1"/>
  <c r="EF16" i="20" s="1"/>
  <c r="GM109" i="2"/>
  <c r="GM114" i="2"/>
  <c r="GM25" i="20" s="1"/>
  <c r="GM105" i="2"/>
  <c r="GM97" i="2"/>
  <c r="IU109" i="2"/>
  <c r="IU114" i="2"/>
  <c r="IU25" i="20" s="1"/>
  <c r="IU105" i="2"/>
  <c r="IU97" i="2"/>
  <c r="FB69" i="2"/>
  <c r="FP64" i="2"/>
  <c r="FP10" i="20" s="1"/>
  <c r="FQ61" i="2"/>
  <c r="FP62" i="2"/>
  <c r="FP65" i="2" s="1"/>
  <c r="FP17" i="20" s="1"/>
  <c r="BW50" i="2"/>
  <c r="BW38" i="2"/>
  <c r="AZ64" i="2"/>
  <c r="AZ10" i="20" s="1"/>
  <c r="BA61" i="2"/>
  <c r="AZ62" i="2"/>
  <c r="AZ65" i="2" s="1"/>
  <c r="AZ17" i="20" s="1"/>
  <c r="CW121" i="2"/>
  <c r="CV124" i="2"/>
  <c r="CV122" i="2"/>
  <c r="CV125" i="2" s="1"/>
  <c r="AM80" i="2"/>
  <c r="AM68" i="2"/>
  <c r="BY91" i="2"/>
  <c r="BX94" i="2"/>
  <c r="BX11" i="20" s="1"/>
  <c r="BX92" i="2"/>
  <c r="BX95" i="2" s="1"/>
  <c r="BX18" i="20" s="1"/>
  <c r="EG121" i="2"/>
  <c r="EF124" i="2"/>
  <c r="EF122" i="2"/>
  <c r="EF125" i="2" s="1"/>
  <c r="HL34" i="2"/>
  <c r="HL9" i="20" s="1"/>
  <c r="HM31" i="2"/>
  <c r="HL32" i="2"/>
  <c r="HL35" i="2" s="1"/>
  <c r="HL16" i="20" s="1"/>
  <c r="II38" i="2"/>
  <c r="II50" i="2"/>
  <c r="FC84" i="2"/>
  <c r="FC24" i="20" s="1"/>
  <c r="FC79" i="2"/>
  <c r="FC75" i="2"/>
  <c r="FC67" i="2"/>
  <c r="AA50" i="2"/>
  <c r="AA38" i="2"/>
  <c r="FE121" i="2"/>
  <c r="FD124" i="2"/>
  <c r="FD122" i="2"/>
  <c r="FD125" i="2" s="1"/>
  <c r="AX99" i="2"/>
  <c r="IJ64" i="2"/>
  <c r="IJ10" i="20" s="1"/>
  <c r="IK61" i="2"/>
  <c r="IJ62" i="2"/>
  <c r="IJ65" i="2" s="1"/>
  <c r="IJ17" i="20" s="1"/>
  <c r="DS50" i="2"/>
  <c r="DS38" i="2"/>
  <c r="FD154" i="2"/>
  <c r="FE151" i="2"/>
  <c r="FD152" i="2"/>
  <c r="FD155" i="2" s="1"/>
  <c r="GY37" i="2"/>
  <c r="GY54" i="2"/>
  <c r="GY23" i="20" s="1"/>
  <c r="GY49" i="2"/>
  <c r="GY45" i="2"/>
  <c r="GC121" i="2"/>
  <c r="GB124" i="2"/>
  <c r="GB122" i="2"/>
  <c r="GB125" i="2" s="1"/>
  <c r="CU38" i="2"/>
  <c r="CU50" i="2"/>
  <c r="DS84" i="2"/>
  <c r="DS24" i="20" s="1"/>
  <c r="DS79" i="2"/>
  <c r="DS75" i="2"/>
  <c r="DS67" i="2"/>
  <c r="GZ64" i="2"/>
  <c r="GZ10" i="20" s="1"/>
  <c r="HA61" i="2"/>
  <c r="GZ62" i="2"/>
  <c r="GZ65" i="2" s="1"/>
  <c r="GZ17" i="20" s="1"/>
  <c r="EG91" i="2"/>
  <c r="EF94" i="2"/>
  <c r="EF11" i="20" s="1"/>
  <c r="EF92" i="2"/>
  <c r="EF95" i="2" s="1"/>
  <c r="EF18" i="20" s="1"/>
  <c r="HV112" i="2"/>
  <c r="HV115" i="2" s="1"/>
  <c r="HV32" i="20" s="1"/>
  <c r="BL64" i="2"/>
  <c r="BL10" i="20" s="1"/>
  <c r="BM61" i="2"/>
  <c r="BL62" i="2"/>
  <c r="BL65" i="2" s="1"/>
  <c r="BL17" i="20" s="1"/>
  <c r="HX64" i="2"/>
  <c r="HX10" i="20" s="1"/>
  <c r="HY61" i="2"/>
  <c r="HX62" i="2"/>
  <c r="HX65" i="2" s="1"/>
  <c r="HX17" i="20" s="1"/>
  <c r="Q121" i="2"/>
  <c r="P124" i="2"/>
  <c r="P122" i="2"/>
  <c r="P125" i="2" s="1"/>
  <c r="IH69" i="2"/>
  <c r="C84" i="2"/>
  <c r="C24" i="20" s="1"/>
  <c r="C79" i="2"/>
  <c r="C67" i="2"/>
  <c r="C75" i="2"/>
  <c r="HK80" i="2"/>
  <c r="HK68" i="2"/>
  <c r="AX69" i="2"/>
  <c r="CJ34" i="2"/>
  <c r="CJ9" i="20" s="1"/>
  <c r="CK31" i="2"/>
  <c r="CJ32" i="2"/>
  <c r="CJ35" i="2" s="1"/>
  <c r="CJ16" i="20" s="1"/>
  <c r="DH64" i="2"/>
  <c r="DH10" i="20" s="1"/>
  <c r="DI61" i="2"/>
  <c r="DH62" i="2"/>
  <c r="DH65" i="2" s="1"/>
  <c r="DH17" i="20" s="1"/>
  <c r="AL69" i="2"/>
  <c r="C110" i="2"/>
  <c r="C98" i="2"/>
  <c r="AN154" i="2"/>
  <c r="AO151" i="2"/>
  <c r="AN152" i="2"/>
  <c r="AN155" i="2" s="1"/>
  <c r="DS110" i="2"/>
  <c r="DS98" i="2"/>
  <c r="IH52" i="2"/>
  <c r="IH55" i="2" s="1"/>
  <c r="IH30" i="20" s="1"/>
  <c r="BW80" i="2"/>
  <c r="BW68" i="2"/>
  <c r="AA80" i="2"/>
  <c r="AA68" i="2"/>
  <c r="AM109" i="2"/>
  <c r="AM114" i="2"/>
  <c r="AM25" i="20" s="1"/>
  <c r="AM105" i="2"/>
  <c r="AM97" i="2"/>
  <c r="AN34" i="2"/>
  <c r="AN9" i="20" s="1"/>
  <c r="AO31" i="2"/>
  <c r="AN32" i="2"/>
  <c r="AN35" i="2" s="1"/>
  <c r="AN16" i="20" s="1"/>
  <c r="HX34" i="2"/>
  <c r="HX9" i="20" s="1"/>
  <c r="HY31" i="2"/>
  <c r="HX32" i="2"/>
  <c r="HX35" i="2" s="1"/>
  <c r="HX16" i="20" s="1"/>
  <c r="CI80" i="2"/>
  <c r="CI68" i="2"/>
  <c r="GY109" i="2"/>
  <c r="GY114" i="2"/>
  <c r="GY25" i="20" s="1"/>
  <c r="GY105" i="2"/>
  <c r="GY97" i="2"/>
  <c r="AX39" i="2"/>
  <c r="BV69" i="2"/>
  <c r="GN64" i="2"/>
  <c r="GN10" i="20" s="1"/>
  <c r="GO61" i="2"/>
  <c r="GN62" i="2"/>
  <c r="GN65" i="2" s="1"/>
  <c r="GN17" i="20" s="1"/>
  <c r="CI110" i="2"/>
  <c r="CI98" i="2"/>
  <c r="CU84" i="2"/>
  <c r="CU24" i="20" s="1"/>
  <c r="CU79" i="2"/>
  <c r="CU67" i="2"/>
  <c r="CU75" i="2"/>
  <c r="FN82" i="2"/>
  <c r="FN85" i="2" s="1"/>
  <c r="FN31" i="20" s="1"/>
  <c r="BJ82" i="2"/>
  <c r="BJ85" i="2" s="1"/>
  <c r="BJ31" i="20" s="1"/>
  <c r="EQ109" i="2"/>
  <c r="EQ114" i="2"/>
  <c r="EQ25" i="20" s="1"/>
  <c r="EQ105" i="2"/>
  <c r="EQ97" i="2"/>
  <c r="AA114" i="2"/>
  <c r="AA25" i="20" s="1"/>
  <c r="AA109" i="2"/>
  <c r="AA105" i="2"/>
  <c r="AA97" i="2"/>
  <c r="IU37" i="2"/>
  <c r="IU54" i="2"/>
  <c r="IU23" i="20" s="1"/>
  <c r="IU49" i="2"/>
  <c r="IU45" i="2"/>
  <c r="ES121" i="2"/>
  <c r="ER124" i="2"/>
  <c r="ER122" i="2"/>
  <c r="ER125" i="2" s="1"/>
  <c r="EE37" i="2"/>
  <c r="EE54" i="2"/>
  <c r="EE23" i="20" s="1"/>
  <c r="EE49" i="2"/>
  <c r="EE45" i="2"/>
  <c r="CU110" i="2"/>
  <c r="CU98" i="2"/>
  <c r="EF154" i="2"/>
  <c r="EG151" i="2"/>
  <c r="EF152" i="2"/>
  <c r="EF155" i="2" s="1"/>
  <c r="HM121" i="2"/>
  <c r="HL124" i="2"/>
  <c r="HL122" i="2"/>
  <c r="HL125" i="2" s="1"/>
  <c r="IJ154" i="2"/>
  <c r="IK151" i="2"/>
  <c r="IJ152" i="2"/>
  <c r="IJ155" i="2" s="1"/>
  <c r="BX34" i="2"/>
  <c r="BX9" i="20" s="1"/>
  <c r="BY31" i="2"/>
  <c r="BX32" i="2"/>
  <c r="BX35" i="2" s="1"/>
  <c r="BX16" i="20" s="1"/>
  <c r="EQ80" i="2"/>
  <c r="EQ68" i="2"/>
  <c r="DG38" i="2"/>
  <c r="DG50" i="2"/>
  <c r="AM84" i="2"/>
  <c r="AM24" i="20" s="1"/>
  <c r="AM79" i="2"/>
  <c r="AM67" i="2"/>
  <c r="AM75" i="2"/>
  <c r="BW114" i="2"/>
  <c r="BW25" i="20" s="1"/>
  <c r="BW109" i="2"/>
  <c r="BW105" i="2"/>
  <c r="BW97" i="2"/>
  <c r="DI121" i="2"/>
  <c r="DH124" i="2"/>
  <c r="DH122" i="2"/>
  <c r="DH125" i="2" s="1"/>
  <c r="IT69" i="2"/>
  <c r="HK37" i="2"/>
  <c r="HK45" i="2"/>
  <c r="HK54" i="2"/>
  <c r="HK23" i="20" s="1"/>
  <c r="HK49" i="2"/>
  <c r="IJ34" i="2"/>
  <c r="IJ9" i="20" s="1"/>
  <c r="IK31" i="2"/>
  <c r="IJ32" i="2"/>
  <c r="IJ35" i="2" s="1"/>
  <c r="IJ16" i="20" s="1"/>
  <c r="FD64" i="2"/>
  <c r="FD10" i="20" s="1"/>
  <c r="FE61" i="2"/>
  <c r="FD62" i="2"/>
  <c r="FD65" i="2" s="1"/>
  <c r="FD17" i="20" s="1"/>
  <c r="AB34" i="2"/>
  <c r="AB9" i="20" s="1"/>
  <c r="AC31" i="2"/>
  <c r="AB32" i="2"/>
  <c r="AB35" i="2" s="1"/>
  <c r="AB16" i="20" s="1"/>
  <c r="FB39" i="2"/>
  <c r="HW110" i="2"/>
  <c r="HW98" i="2"/>
  <c r="FO110" i="2"/>
  <c r="FO98" i="2"/>
  <c r="DT34" i="2"/>
  <c r="DT9" i="20" s="1"/>
  <c r="DU31" i="2"/>
  <c r="DT32" i="2"/>
  <c r="DT35" i="2" s="1"/>
  <c r="DT16" i="20" s="1"/>
  <c r="GM38" i="2"/>
  <c r="GM50" i="2"/>
  <c r="HX154" i="2"/>
  <c r="HY151" i="2"/>
  <c r="HX152" i="2"/>
  <c r="HX155" i="2" s="1"/>
  <c r="CV34" i="2"/>
  <c r="CV9" i="20" s="1"/>
  <c r="CW31" i="2"/>
  <c r="CV32" i="2"/>
  <c r="CV35" i="2" s="1"/>
  <c r="CV16" i="20" s="1"/>
  <c r="DT64" i="2"/>
  <c r="DT10" i="20" s="1"/>
  <c r="DU61" i="2"/>
  <c r="DT62" i="2"/>
  <c r="DT65" i="2" s="1"/>
  <c r="DT17" i="20" s="1"/>
  <c r="EE109" i="2"/>
  <c r="EE114" i="2"/>
  <c r="EE25" i="20" s="1"/>
  <c r="EE105" i="2"/>
  <c r="EE97" i="2"/>
  <c r="AC121" i="2"/>
  <c r="AB124" i="2"/>
  <c r="AB122" i="2"/>
  <c r="AB125" i="2" s="1"/>
  <c r="BK38" i="2"/>
  <c r="BK50" i="2"/>
  <c r="D64" i="2"/>
  <c r="D10" i="20" s="1"/>
  <c r="E61" i="2"/>
  <c r="D62" i="2"/>
  <c r="D65" i="2" s="1"/>
  <c r="D17" i="20" s="1"/>
  <c r="DG110" i="2"/>
  <c r="DG98" i="2"/>
  <c r="HK84" i="2"/>
  <c r="HK24" i="20" s="1"/>
  <c r="HK79" i="2"/>
  <c r="HK75" i="2"/>
  <c r="HK67" i="2"/>
  <c r="FC110" i="2"/>
  <c r="FC98" i="2"/>
  <c r="CI37" i="2"/>
  <c r="CI54" i="2"/>
  <c r="CI23" i="20" s="1"/>
  <c r="CI49" i="2"/>
  <c r="CI45" i="2"/>
  <c r="FO50" i="2"/>
  <c r="FO38" i="2"/>
  <c r="E91" i="2"/>
  <c r="D94" i="2"/>
  <c r="D11" i="20" s="1"/>
  <c r="D92" i="2"/>
  <c r="D95" i="2" s="1"/>
  <c r="D18" i="20" s="1"/>
  <c r="DU91" i="2"/>
  <c r="DT94" i="2"/>
  <c r="DT11" i="20" s="1"/>
  <c r="DT92" i="2"/>
  <c r="DT95" i="2" s="1"/>
  <c r="DT18" i="20" s="1"/>
  <c r="AY38" i="2"/>
  <c r="AY50" i="2"/>
  <c r="BW84" i="2"/>
  <c r="BW24" i="20" s="1"/>
  <c r="BW79" i="2"/>
  <c r="BW75" i="2"/>
  <c r="BW67" i="2"/>
  <c r="HK110" i="2"/>
  <c r="HK98" i="2"/>
  <c r="C50" i="2"/>
  <c r="AA84" i="2"/>
  <c r="AA24" i="20" s="1"/>
  <c r="AA79" i="2"/>
  <c r="AA75" i="2"/>
  <c r="AA67" i="2"/>
  <c r="GA80" i="2"/>
  <c r="GA68" i="2"/>
  <c r="CT39" i="2"/>
  <c r="AM37" i="2"/>
  <c r="AM54" i="2"/>
  <c r="AM23" i="20" s="1"/>
  <c r="AM49" i="2"/>
  <c r="AM45" i="2"/>
  <c r="HW37" i="2"/>
  <c r="HW54" i="2"/>
  <c r="HW23" i="20" s="1"/>
  <c r="HW49" i="2"/>
  <c r="HW45" i="2"/>
  <c r="CI84" i="2"/>
  <c r="CI24" i="20" s="1"/>
  <c r="CI79" i="2"/>
  <c r="CI67" i="2"/>
  <c r="CI75" i="2"/>
  <c r="DR112" i="2"/>
  <c r="DR115" i="2" s="1"/>
  <c r="DR32" i="20" s="1"/>
  <c r="FQ121" i="2"/>
  <c r="FP124" i="2"/>
  <c r="FP122" i="2"/>
  <c r="FP125" i="2" s="1"/>
  <c r="HJ99" i="2"/>
  <c r="CK91" i="2"/>
  <c r="CJ94" i="2"/>
  <c r="CJ11" i="20" s="1"/>
  <c r="CJ92" i="2"/>
  <c r="CJ95" i="2" s="1"/>
  <c r="CJ18" i="20" s="1"/>
  <c r="O110" i="2"/>
  <c r="O98" i="2"/>
  <c r="AZ154" i="2"/>
  <c r="BA151" i="2"/>
  <c r="AZ152" i="2"/>
  <c r="AZ155" i="2" s="1"/>
  <c r="CV64" i="2"/>
  <c r="CV10" i="20" s="1"/>
  <c r="CW61" i="2"/>
  <c r="CV62" i="2"/>
  <c r="CV65" i="2" s="1"/>
  <c r="CV17" i="20" s="1"/>
  <c r="GO121" i="2"/>
  <c r="GN124" i="2"/>
  <c r="GN122" i="2"/>
  <c r="GN125" i="2" s="1"/>
  <c r="O80" i="2"/>
  <c r="O68" i="2"/>
  <c r="BJ52" i="2"/>
  <c r="BJ55" i="2" s="1"/>
  <c r="BJ30" i="20" s="1"/>
  <c r="EP82" i="2"/>
  <c r="EP85" i="2" s="1"/>
  <c r="EP31" i="20" s="1"/>
  <c r="GA110" i="2"/>
  <c r="GA98" i="2"/>
  <c r="FC129" i="2" l="1"/>
  <c r="FC159" i="2"/>
  <c r="BW129" i="2"/>
  <c r="CU129" i="2"/>
  <c r="AY129" i="2"/>
  <c r="C159" i="2"/>
  <c r="GA159" i="2"/>
  <c r="GM159" i="2"/>
  <c r="HK129" i="2"/>
  <c r="DG159" i="2"/>
  <c r="FO129" i="2"/>
  <c r="O129" i="2"/>
  <c r="AY159" i="2"/>
  <c r="CU159" i="2"/>
  <c r="IU129" i="2"/>
  <c r="EQ129" i="2"/>
  <c r="C129" i="2"/>
  <c r="DS159" i="2"/>
  <c r="HW129" i="2"/>
  <c r="EE159" i="2"/>
  <c r="EQ159" i="2"/>
  <c r="AM159" i="2"/>
  <c r="BK129" i="2"/>
  <c r="HW159" i="2"/>
  <c r="BW159" i="2"/>
  <c r="CI159" i="2"/>
  <c r="CI129" i="2"/>
  <c r="O159" i="2"/>
  <c r="BK159" i="2"/>
  <c r="IU159" i="2"/>
  <c r="II159" i="2"/>
  <c r="GA129" i="2"/>
  <c r="DG129" i="2"/>
  <c r="GY129" i="2"/>
  <c r="GY159" i="2"/>
  <c r="DS129" i="2"/>
  <c r="EE129" i="2"/>
  <c r="AA159" i="2"/>
  <c r="B375" i="25"/>
  <c r="A374" i="25"/>
  <c r="B376" i="23"/>
  <c r="A375" i="23"/>
  <c r="C375" i="23" s="1"/>
  <c r="B376" i="24"/>
  <c r="A375" i="24"/>
  <c r="C375" i="24" s="1"/>
  <c r="HK159" i="2"/>
  <c r="FP128" i="2"/>
  <c r="FP19" i="20"/>
  <c r="DH127" i="2"/>
  <c r="DH12" i="20"/>
  <c r="AN157" i="2"/>
  <c r="AN13" i="20"/>
  <c r="EF127" i="2"/>
  <c r="EF12" i="20"/>
  <c r="IJ158" i="2"/>
  <c r="IJ20" i="20"/>
  <c r="EF157" i="2"/>
  <c r="EF13" i="20"/>
  <c r="ER127" i="2"/>
  <c r="ER12" i="20"/>
  <c r="GB128" i="2"/>
  <c r="GB19" i="20"/>
  <c r="FD128" i="2"/>
  <c r="FD19" i="20"/>
  <c r="CV127" i="2"/>
  <c r="CV12" i="20"/>
  <c r="AN127" i="2"/>
  <c r="AN12" i="20"/>
  <c r="AB158" i="2"/>
  <c r="AB20" i="20"/>
  <c r="GZ158" i="2"/>
  <c r="GZ20" i="20"/>
  <c r="CV158" i="2"/>
  <c r="CV20" i="20"/>
  <c r="GB158" i="2"/>
  <c r="GB20" i="20"/>
  <c r="P128" i="2"/>
  <c r="P19" i="20"/>
  <c r="GB127" i="2"/>
  <c r="GB12" i="20"/>
  <c r="FD157" i="2"/>
  <c r="FD13" i="20"/>
  <c r="FD127" i="2"/>
  <c r="FD12" i="20"/>
  <c r="BX128" i="2"/>
  <c r="BX19" i="20"/>
  <c r="BL157" i="2"/>
  <c r="BL13" i="20"/>
  <c r="BX157" i="2"/>
  <c r="BX13" i="20"/>
  <c r="DH158" i="2"/>
  <c r="DH20" i="20"/>
  <c r="D128" i="2"/>
  <c r="D19" i="20"/>
  <c r="D158" i="2"/>
  <c r="D20" i="20"/>
  <c r="DT158" i="2"/>
  <c r="DT20" i="20"/>
  <c r="ER158" i="2"/>
  <c r="ER20" i="20"/>
  <c r="D37" i="2"/>
  <c r="D9" i="20"/>
  <c r="AZ158" i="2"/>
  <c r="AZ20" i="20"/>
  <c r="P127" i="2"/>
  <c r="P12" i="20"/>
  <c r="BX127" i="2"/>
  <c r="BX12" i="20"/>
  <c r="GZ128" i="2"/>
  <c r="GZ19" i="20"/>
  <c r="D127" i="2"/>
  <c r="D12" i="20"/>
  <c r="FP158" i="2"/>
  <c r="FP20" i="20"/>
  <c r="AB157" i="2"/>
  <c r="AB13" i="20"/>
  <c r="GZ157" i="2"/>
  <c r="GZ13" i="20"/>
  <c r="HL158" i="2"/>
  <c r="HL20" i="20"/>
  <c r="CV157" i="2"/>
  <c r="CV159" i="2" s="1"/>
  <c r="CV13" i="20"/>
  <c r="GB157" i="2"/>
  <c r="GB159" i="2" s="1"/>
  <c r="GB13" i="20"/>
  <c r="HX158" i="2"/>
  <c r="HX20" i="20"/>
  <c r="AZ157" i="2"/>
  <c r="AZ159" i="2" s="1"/>
  <c r="AZ13" i="20"/>
  <c r="HL128" i="2"/>
  <c r="HL19" i="20"/>
  <c r="DT128" i="2"/>
  <c r="DT19" i="20"/>
  <c r="GZ127" i="2"/>
  <c r="GZ129" i="2" s="1"/>
  <c r="GZ12" i="20"/>
  <c r="BL128" i="2"/>
  <c r="BL19" i="20"/>
  <c r="DH157" i="2"/>
  <c r="DH13" i="20"/>
  <c r="CJ128" i="2"/>
  <c r="CJ19" i="20"/>
  <c r="D157" i="2"/>
  <c r="D13" i="20"/>
  <c r="DT157" i="2"/>
  <c r="DT13" i="20"/>
  <c r="ER157" i="2"/>
  <c r="ER13" i="20"/>
  <c r="IJ157" i="2"/>
  <c r="IJ13" i="20"/>
  <c r="GN128" i="2"/>
  <c r="GN19" i="20"/>
  <c r="FP127" i="2"/>
  <c r="FP129" i="2" s="1"/>
  <c r="FP12" i="20"/>
  <c r="GN127" i="2"/>
  <c r="GN12" i="20"/>
  <c r="HX157" i="2"/>
  <c r="HX13" i="20"/>
  <c r="HL127" i="2"/>
  <c r="HL12" i="20"/>
  <c r="DT127" i="2"/>
  <c r="DT12" i="20"/>
  <c r="GN158" i="2"/>
  <c r="GN20" i="20"/>
  <c r="BL127" i="2"/>
  <c r="BL12" i="20"/>
  <c r="IJ128" i="2"/>
  <c r="IJ19" i="20"/>
  <c r="CJ158" i="2"/>
  <c r="CJ20" i="20"/>
  <c r="IV158" i="2"/>
  <c r="IV20" i="20"/>
  <c r="FP157" i="2"/>
  <c r="FP13" i="20"/>
  <c r="CJ127" i="2"/>
  <c r="CJ12" i="20"/>
  <c r="HL157" i="2"/>
  <c r="HL159" i="2" s="1"/>
  <c r="HL13" i="20"/>
  <c r="HX128" i="2"/>
  <c r="HX19" i="20"/>
  <c r="AB128" i="2"/>
  <c r="AB19" i="20"/>
  <c r="AN158" i="2"/>
  <c r="AN20" i="20"/>
  <c r="IJ127" i="2"/>
  <c r="IJ12" i="20"/>
  <c r="CJ157" i="2"/>
  <c r="CJ13" i="20"/>
  <c r="HX127" i="2"/>
  <c r="HX12" i="20"/>
  <c r="P158" i="2"/>
  <c r="P20" i="20"/>
  <c r="AB127" i="2"/>
  <c r="AB12" i="20"/>
  <c r="EF128" i="2"/>
  <c r="EF19" i="20"/>
  <c r="GN157" i="2"/>
  <c r="GN13" i="20"/>
  <c r="IV157" i="2"/>
  <c r="IV13" i="20"/>
  <c r="AZ128" i="2"/>
  <c r="AZ19" i="20"/>
  <c r="DH128" i="2"/>
  <c r="DH19" i="20"/>
  <c r="EF158" i="2"/>
  <c r="EF20" i="20"/>
  <c r="ER128" i="2"/>
  <c r="ER19" i="20"/>
  <c r="FD158" i="2"/>
  <c r="FD20" i="20"/>
  <c r="CV128" i="2"/>
  <c r="CV19" i="20"/>
  <c r="BL158" i="2"/>
  <c r="BL20" i="20"/>
  <c r="BX158" i="2"/>
  <c r="BX20" i="20"/>
  <c r="AN128" i="2"/>
  <c r="AN19" i="20"/>
  <c r="AZ127" i="2"/>
  <c r="AZ12" i="20"/>
  <c r="P157" i="2"/>
  <c r="P13" i="20"/>
  <c r="D38" i="2"/>
  <c r="D16" i="20"/>
  <c r="IV128" i="2"/>
  <c r="IV19" i="20"/>
  <c r="IV127" i="2"/>
  <c r="IV12" i="20"/>
  <c r="CI69" i="2"/>
  <c r="EE52" i="2"/>
  <c r="EE55" i="2" s="1"/>
  <c r="EE30" i="20" s="1"/>
  <c r="GA39" i="2"/>
  <c r="BW112" i="2"/>
  <c r="BW115" i="2" s="1"/>
  <c r="BW32" i="20" s="1"/>
  <c r="DS82" i="2"/>
  <c r="DS85" i="2" s="1"/>
  <c r="DS31" i="20" s="1"/>
  <c r="GY52" i="2"/>
  <c r="GY55" i="2" s="1"/>
  <c r="GY30" i="20" s="1"/>
  <c r="II82" i="2"/>
  <c r="II85" i="2" s="1"/>
  <c r="II31" i="20" s="1"/>
  <c r="E32" i="2"/>
  <c r="E35" i="2" s="1"/>
  <c r="E34" i="2"/>
  <c r="F31" i="2"/>
  <c r="HW52" i="2"/>
  <c r="HW55" i="2" s="1"/>
  <c r="HW30" i="20" s="1"/>
  <c r="GM99" i="2"/>
  <c r="EE99" i="2"/>
  <c r="EE39" i="2"/>
  <c r="DS69" i="2"/>
  <c r="FO69" i="2"/>
  <c r="BW99" i="2"/>
  <c r="AM99" i="2"/>
  <c r="AA112" i="2"/>
  <c r="AA115" i="2" s="1"/>
  <c r="AA32" i="20" s="1"/>
  <c r="C69" i="2"/>
  <c r="HK52" i="2"/>
  <c r="HK55" i="2" s="1"/>
  <c r="HK30" i="20" s="1"/>
  <c r="CU69" i="2"/>
  <c r="C82" i="2"/>
  <c r="C85" i="2" s="1"/>
  <c r="C31" i="20" s="1"/>
  <c r="AA69" i="2"/>
  <c r="BW69" i="2"/>
  <c r="CU82" i="2"/>
  <c r="CU85" i="2" s="1"/>
  <c r="CU31" i="20" s="1"/>
  <c r="GY112" i="2"/>
  <c r="GY115" i="2" s="1"/>
  <c r="GY32" i="20" s="1"/>
  <c r="IU112" i="2"/>
  <c r="IU115" i="2" s="1"/>
  <c r="IU32" i="20" s="1"/>
  <c r="HW69" i="2"/>
  <c r="GY82" i="2"/>
  <c r="GY85" i="2" s="1"/>
  <c r="GY31" i="20" s="1"/>
  <c r="IU99" i="2"/>
  <c r="AM39" i="2"/>
  <c r="HK39" i="2"/>
  <c r="BK112" i="2"/>
  <c r="BK115" i="2" s="1"/>
  <c r="BK32" i="20" s="1"/>
  <c r="AM69" i="2"/>
  <c r="GY69" i="2"/>
  <c r="AY82" i="2"/>
  <c r="AY85" i="2" s="1"/>
  <c r="AY31" i="20" s="1"/>
  <c r="IU69" i="2"/>
  <c r="FO82" i="2"/>
  <c r="FO85" i="2" s="1"/>
  <c r="FO31" i="20" s="1"/>
  <c r="CI52" i="2"/>
  <c r="CI55" i="2" s="1"/>
  <c r="CI30" i="20" s="1"/>
  <c r="GY99" i="2"/>
  <c r="AM112" i="2"/>
  <c r="AM115" i="2" s="1"/>
  <c r="AM32" i="20" s="1"/>
  <c r="FC69" i="2"/>
  <c r="BK99" i="2"/>
  <c r="AM52" i="2"/>
  <c r="AM55" i="2" s="1"/>
  <c r="AM30" i="20" s="1"/>
  <c r="CI39" i="2"/>
  <c r="IU39" i="2"/>
  <c r="GM112" i="2"/>
  <c r="GM115" i="2" s="1"/>
  <c r="GM32" i="20" s="1"/>
  <c r="BK82" i="2"/>
  <c r="BK85" i="2" s="1"/>
  <c r="BK31" i="20" s="1"/>
  <c r="FC82" i="2"/>
  <c r="FC85" i="2" s="1"/>
  <c r="FC31" i="20" s="1"/>
  <c r="CU39" i="2"/>
  <c r="DG82" i="2"/>
  <c r="DG85" i="2" s="1"/>
  <c r="DG31" i="20" s="1"/>
  <c r="AY69" i="2"/>
  <c r="II52" i="2"/>
  <c r="II55" i="2" s="1"/>
  <c r="II30" i="20" s="1"/>
  <c r="HK99" i="2"/>
  <c r="FO39" i="2"/>
  <c r="HW99" i="2"/>
  <c r="EE69" i="2"/>
  <c r="II112" i="2"/>
  <c r="II115" i="2" s="1"/>
  <c r="II32" i="20" s="1"/>
  <c r="EQ99" i="2"/>
  <c r="GM69" i="2"/>
  <c r="AA39" i="2"/>
  <c r="EQ39" i="2"/>
  <c r="HK69" i="2"/>
  <c r="EE112" i="2"/>
  <c r="EE115" i="2" s="1"/>
  <c r="EE32" i="20" s="1"/>
  <c r="FC112" i="2"/>
  <c r="FC115" i="2" s="1"/>
  <c r="FC32" i="20" s="1"/>
  <c r="HW82" i="2"/>
  <c r="HW85" i="2" s="1"/>
  <c r="HW31" i="20" s="1"/>
  <c r="II69" i="2"/>
  <c r="FO99" i="2"/>
  <c r="DS39" i="2"/>
  <c r="C52" i="2"/>
  <c r="C55" i="2" s="1"/>
  <c r="C30" i="20" s="1"/>
  <c r="CV50" i="2"/>
  <c r="CV38" i="2"/>
  <c r="IJ50" i="2"/>
  <c r="IJ38" i="2"/>
  <c r="EH151" i="2"/>
  <c r="EG154" i="2"/>
  <c r="EG152" i="2"/>
  <c r="EG155" i="2" s="1"/>
  <c r="GN80" i="2"/>
  <c r="GN68" i="2"/>
  <c r="AN54" i="2"/>
  <c r="AN23" i="20" s="1"/>
  <c r="AN49" i="2"/>
  <c r="AN45" i="2"/>
  <c r="AN37" i="2"/>
  <c r="CJ54" i="2"/>
  <c r="CJ23" i="20" s="1"/>
  <c r="CJ49" i="2"/>
  <c r="CJ45" i="2"/>
  <c r="CJ37" i="2"/>
  <c r="Q124" i="2"/>
  <c r="R121" i="2"/>
  <c r="Q122" i="2"/>
  <c r="Q125" i="2" s="1"/>
  <c r="BL84" i="2"/>
  <c r="BL24" i="20" s="1"/>
  <c r="BL79" i="2"/>
  <c r="BL75" i="2"/>
  <c r="BL67" i="2"/>
  <c r="EG94" i="2"/>
  <c r="EG11" i="20" s="1"/>
  <c r="EH91" i="2"/>
  <c r="EG92" i="2"/>
  <c r="EG95" i="2" s="1"/>
  <c r="EG18" i="20" s="1"/>
  <c r="GD121" i="2"/>
  <c r="GC124" i="2"/>
  <c r="GC122" i="2"/>
  <c r="GC125" i="2" s="1"/>
  <c r="FF151" i="2"/>
  <c r="FE154" i="2"/>
  <c r="FE152" i="2"/>
  <c r="FE155" i="2" s="1"/>
  <c r="CX61" i="2"/>
  <c r="CW64" i="2"/>
  <c r="CW10" i="20" s="1"/>
  <c r="CW62" i="2"/>
  <c r="CW65" i="2" s="1"/>
  <c r="CW17" i="20" s="1"/>
  <c r="CJ114" i="2"/>
  <c r="CJ25" i="20" s="1"/>
  <c r="CJ109" i="2"/>
  <c r="CJ105" i="2"/>
  <c r="CJ97" i="2"/>
  <c r="FR121" i="2"/>
  <c r="FQ124" i="2"/>
  <c r="FQ122" i="2"/>
  <c r="FQ125" i="2" s="1"/>
  <c r="CI82" i="2"/>
  <c r="CI85" i="2" s="1"/>
  <c r="CI31" i="20" s="1"/>
  <c r="DT109" i="2"/>
  <c r="DT105" i="2"/>
  <c r="DT97" i="2"/>
  <c r="DT114" i="2"/>
  <c r="DT25" i="20" s="1"/>
  <c r="D114" i="2"/>
  <c r="D25" i="20" s="1"/>
  <c r="D109" i="2"/>
  <c r="D105" i="2"/>
  <c r="D97" i="2"/>
  <c r="DV61" i="2"/>
  <c r="DU64" i="2"/>
  <c r="DU10" i="20" s="1"/>
  <c r="DU62" i="2"/>
  <c r="DU65" i="2" s="1"/>
  <c r="DU17" i="20" s="1"/>
  <c r="CV54" i="2"/>
  <c r="CV23" i="20" s="1"/>
  <c r="CV49" i="2"/>
  <c r="CV45" i="2"/>
  <c r="CV37" i="2"/>
  <c r="HZ151" i="2"/>
  <c r="HY154" i="2"/>
  <c r="HY152" i="2"/>
  <c r="HY155" i="2" s="1"/>
  <c r="DV31" i="2"/>
  <c r="DU34" i="2"/>
  <c r="DU9" i="20" s="1"/>
  <c r="DU32" i="2"/>
  <c r="DU35" i="2" s="1"/>
  <c r="DU16" i="20" s="1"/>
  <c r="AD31" i="2"/>
  <c r="AC34" i="2"/>
  <c r="AC9" i="20" s="1"/>
  <c r="AC32" i="2"/>
  <c r="AC35" i="2" s="1"/>
  <c r="AC16" i="20" s="1"/>
  <c r="FF61" i="2"/>
  <c r="FE64" i="2"/>
  <c r="FE10" i="20" s="1"/>
  <c r="FE62" i="2"/>
  <c r="FE65" i="2" s="1"/>
  <c r="FE17" i="20" s="1"/>
  <c r="IJ54" i="2"/>
  <c r="IJ23" i="20" s="1"/>
  <c r="IJ49" i="2"/>
  <c r="IJ45" i="2"/>
  <c r="IJ37" i="2"/>
  <c r="AM82" i="2"/>
  <c r="AM85" i="2" s="1"/>
  <c r="AM31" i="20" s="1"/>
  <c r="ES124" i="2"/>
  <c r="ET121" i="2"/>
  <c r="ES122" i="2"/>
  <c r="ES125" i="2" s="1"/>
  <c r="GN84" i="2"/>
  <c r="GN24" i="20" s="1"/>
  <c r="GN79" i="2"/>
  <c r="GN75" i="2"/>
  <c r="GN67" i="2"/>
  <c r="BL80" i="2"/>
  <c r="BL68" i="2"/>
  <c r="HB61" i="2"/>
  <c r="HA64" i="2"/>
  <c r="HA10" i="20" s="1"/>
  <c r="HA62" i="2"/>
  <c r="HA65" i="2" s="1"/>
  <c r="HA17" i="20" s="1"/>
  <c r="GY39" i="2"/>
  <c r="IJ80" i="2"/>
  <c r="IJ68" i="2"/>
  <c r="HN31" i="2"/>
  <c r="HM34" i="2"/>
  <c r="HM9" i="20" s="1"/>
  <c r="HM32" i="2"/>
  <c r="HM35" i="2" s="1"/>
  <c r="HM16" i="20" s="1"/>
  <c r="GP121" i="2"/>
  <c r="GO124" i="2"/>
  <c r="GO122" i="2"/>
  <c r="GO125" i="2" s="1"/>
  <c r="CV84" i="2"/>
  <c r="CV24" i="20" s="1"/>
  <c r="CV79" i="2"/>
  <c r="CV75" i="2"/>
  <c r="CV67" i="2"/>
  <c r="CK94" i="2"/>
  <c r="CK11" i="20" s="1"/>
  <c r="CL91" i="2"/>
  <c r="CK92" i="2"/>
  <c r="CK95" i="2" s="1"/>
  <c r="CK18" i="20" s="1"/>
  <c r="BW82" i="2"/>
  <c r="BW85" i="2" s="1"/>
  <c r="BW31" i="20" s="1"/>
  <c r="DU94" i="2"/>
  <c r="DU11" i="20" s="1"/>
  <c r="DV91" i="2"/>
  <c r="DU92" i="2"/>
  <c r="DU95" i="2" s="1"/>
  <c r="DU18" i="20" s="1"/>
  <c r="E94" i="2"/>
  <c r="E11" i="20" s="1"/>
  <c r="F91" i="2"/>
  <c r="E92" i="2"/>
  <c r="E95" i="2" s="1"/>
  <c r="E18" i="20" s="1"/>
  <c r="HK82" i="2"/>
  <c r="HK85" i="2" s="1"/>
  <c r="HK31" i="20" s="1"/>
  <c r="D80" i="2"/>
  <c r="D68" i="2"/>
  <c r="DT84" i="2"/>
  <c r="DT24" i="20" s="1"/>
  <c r="DT79" i="2"/>
  <c r="DT75" i="2"/>
  <c r="DT67" i="2"/>
  <c r="DT54" i="2"/>
  <c r="DT23" i="20" s="1"/>
  <c r="DT49" i="2"/>
  <c r="DT45" i="2"/>
  <c r="DT37" i="2"/>
  <c r="AB54" i="2"/>
  <c r="AB23" i="20" s="1"/>
  <c r="AB49" i="2"/>
  <c r="AB45" i="2"/>
  <c r="AB37" i="2"/>
  <c r="FD84" i="2"/>
  <c r="FD24" i="20" s="1"/>
  <c r="FD79" i="2"/>
  <c r="FD75" i="2"/>
  <c r="FD67" i="2"/>
  <c r="EQ112" i="2"/>
  <c r="EQ115" i="2" s="1"/>
  <c r="EQ32" i="20" s="1"/>
  <c r="HX50" i="2"/>
  <c r="HX38" i="2"/>
  <c r="AP31" i="2"/>
  <c r="AO34" i="2"/>
  <c r="AO9" i="20" s="1"/>
  <c r="AO32" i="2"/>
  <c r="AO35" i="2" s="1"/>
  <c r="AO16" i="20" s="1"/>
  <c r="AP151" i="2"/>
  <c r="AO154" i="2"/>
  <c r="AO152" i="2"/>
  <c r="AO155" i="2" s="1"/>
  <c r="DH80" i="2"/>
  <c r="DH68" i="2"/>
  <c r="CL31" i="2"/>
  <c r="CK34" i="2"/>
  <c r="CK9" i="20" s="1"/>
  <c r="CK32" i="2"/>
  <c r="CK35" i="2" s="1"/>
  <c r="CK16" i="20" s="1"/>
  <c r="HX84" i="2"/>
  <c r="HX24" i="20" s="1"/>
  <c r="HX79" i="2"/>
  <c r="HX75" i="2"/>
  <c r="HX67" i="2"/>
  <c r="BN61" i="2"/>
  <c r="BM64" i="2"/>
  <c r="BM10" i="20" s="1"/>
  <c r="BM62" i="2"/>
  <c r="BM65" i="2" s="1"/>
  <c r="BM17" i="20" s="1"/>
  <c r="EF114" i="2"/>
  <c r="EF25" i="20" s="1"/>
  <c r="EF109" i="2"/>
  <c r="EF105" i="2"/>
  <c r="EF97" i="2"/>
  <c r="GZ84" i="2"/>
  <c r="GZ24" i="20" s="1"/>
  <c r="GZ79" i="2"/>
  <c r="GZ75" i="2"/>
  <c r="GZ67" i="2"/>
  <c r="IL61" i="2"/>
  <c r="IK64" i="2"/>
  <c r="IK10" i="20" s="1"/>
  <c r="IK62" i="2"/>
  <c r="IK65" i="2" s="1"/>
  <c r="IK17" i="20" s="1"/>
  <c r="HL54" i="2"/>
  <c r="HL23" i="20" s="1"/>
  <c r="HL49" i="2"/>
  <c r="HL45" i="2"/>
  <c r="HL37" i="2"/>
  <c r="EG124" i="2"/>
  <c r="EH121" i="2"/>
  <c r="EG122" i="2"/>
  <c r="EG125" i="2" s="1"/>
  <c r="AZ80" i="2"/>
  <c r="AZ68" i="2"/>
  <c r="FP84" i="2"/>
  <c r="FP24" i="20" s="1"/>
  <c r="FP79" i="2"/>
  <c r="FP75" i="2"/>
  <c r="FP67" i="2"/>
  <c r="EF50" i="2"/>
  <c r="EF38" i="2"/>
  <c r="IV54" i="2"/>
  <c r="IV23" i="20" s="1"/>
  <c r="IV49" i="2"/>
  <c r="IV45" i="2"/>
  <c r="IV37" i="2"/>
  <c r="DU124" i="2"/>
  <c r="DV121" i="2"/>
  <c r="DU122" i="2"/>
  <c r="DU125" i="2" s="1"/>
  <c r="IV84" i="2"/>
  <c r="IV24" i="20" s="1"/>
  <c r="IV79" i="2"/>
  <c r="IV75" i="2"/>
  <c r="IV67" i="2"/>
  <c r="AB98" i="2"/>
  <c r="AB110" i="2"/>
  <c r="P80" i="2"/>
  <c r="P68" i="2"/>
  <c r="O112" i="2"/>
  <c r="O115" i="2" s="1"/>
  <c r="O32" i="20" s="1"/>
  <c r="HA94" i="2"/>
  <c r="HA11" i="20" s="1"/>
  <c r="HB91" i="2"/>
  <c r="HA92" i="2"/>
  <c r="HA95" i="2" s="1"/>
  <c r="HA18" i="20" s="1"/>
  <c r="AO94" i="2"/>
  <c r="AO11" i="20" s="1"/>
  <c r="AP91" i="2"/>
  <c r="AO92" i="2"/>
  <c r="AO95" i="2" s="1"/>
  <c r="AO18" i="20" s="1"/>
  <c r="C39" i="2"/>
  <c r="DG99" i="2"/>
  <c r="AO124" i="2"/>
  <c r="AP121" i="2"/>
  <c r="AO122" i="2"/>
  <c r="AO125" i="2" s="1"/>
  <c r="BK39" i="2"/>
  <c r="GZ54" i="2"/>
  <c r="GZ23" i="20" s="1"/>
  <c r="GZ49" i="2"/>
  <c r="GZ45" i="2"/>
  <c r="GZ37" i="2"/>
  <c r="HW112" i="2"/>
  <c r="HW115" i="2" s="1"/>
  <c r="HW32" i="20" s="1"/>
  <c r="DG39" i="2"/>
  <c r="ET61" i="2"/>
  <c r="ES64" i="2"/>
  <c r="ES10" i="20" s="1"/>
  <c r="ES62" i="2"/>
  <c r="ES65" i="2" s="1"/>
  <c r="ES17" i="20" s="1"/>
  <c r="E124" i="2"/>
  <c r="F121" i="2"/>
  <c r="E122" i="2"/>
  <c r="E125" i="2" s="1"/>
  <c r="IV110" i="2"/>
  <c r="IV98" i="2"/>
  <c r="GN110" i="2"/>
  <c r="GN98" i="2"/>
  <c r="EH61" i="2"/>
  <c r="EG64" i="2"/>
  <c r="EG10" i="20" s="1"/>
  <c r="EG62" i="2"/>
  <c r="EG65" i="2" s="1"/>
  <c r="EG17" i="20" s="1"/>
  <c r="CL151" i="2"/>
  <c r="CK154" i="2"/>
  <c r="CK152" i="2"/>
  <c r="CK155" i="2" s="1"/>
  <c r="GB114" i="2"/>
  <c r="GB25" i="20" s="1"/>
  <c r="GB109" i="2"/>
  <c r="GB105" i="2"/>
  <c r="GB97" i="2"/>
  <c r="O82" i="2"/>
  <c r="O85" i="2" s="1"/>
  <c r="O31" i="20" s="1"/>
  <c r="P110" i="2"/>
  <c r="P98" i="2"/>
  <c r="CJ80" i="2"/>
  <c r="CJ68" i="2"/>
  <c r="GA69" i="2"/>
  <c r="D50" i="2"/>
  <c r="HM94" i="2"/>
  <c r="HM11" i="20" s="1"/>
  <c r="HN91" i="2"/>
  <c r="HM92" i="2"/>
  <c r="HM95" i="2" s="1"/>
  <c r="HM18" i="20" s="1"/>
  <c r="AZ50" i="2"/>
  <c r="AZ38" i="2"/>
  <c r="DS112" i="2"/>
  <c r="DS115" i="2" s="1"/>
  <c r="DS32" i="20" s="1"/>
  <c r="C112" i="2"/>
  <c r="C115" i="2" s="1"/>
  <c r="C32" i="20" s="1"/>
  <c r="BA124" i="2"/>
  <c r="BB121" i="2"/>
  <c r="BA122" i="2"/>
  <c r="BA125" i="2" s="1"/>
  <c r="FP54" i="2"/>
  <c r="FP23" i="20" s="1"/>
  <c r="FP49" i="2"/>
  <c r="FP45" i="2"/>
  <c r="FP37" i="2"/>
  <c r="HL84" i="2"/>
  <c r="HL24" i="20" s="1"/>
  <c r="HL79" i="2"/>
  <c r="HL75" i="2"/>
  <c r="HL67" i="2"/>
  <c r="BL50" i="2"/>
  <c r="BL38" i="2"/>
  <c r="GN50" i="2"/>
  <c r="GN38" i="2"/>
  <c r="HX114" i="2"/>
  <c r="HX25" i="20" s="1"/>
  <c r="HX109" i="2"/>
  <c r="HX105" i="2"/>
  <c r="HX97" i="2"/>
  <c r="II39" i="2"/>
  <c r="AP61" i="2"/>
  <c r="AO64" i="2"/>
  <c r="AO10" i="20" s="1"/>
  <c r="AO62" i="2"/>
  <c r="AO65" i="2" s="1"/>
  <c r="AO17" i="20" s="1"/>
  <c r="DH54" i="2"/>
  <c r="DH23" i="20" s="1"/>
  <c r="DH49" i="2"/>
  <c r="DH45" i="2"/>
  <c r="DH37" i="2"/>
  <c r="EQ82" i="2"/>
  <c r="EQ85" i="2" s="1"/>
  <c r="EQ31" i="20" s="1"/>
  <c r="BW39" i="2"/>
  <c r="DV151" i="2"/>
  <c r="DU154" i="2"/>
  <c r="DU152" i="2"/>
  <c r="DU155" i="2" s="1"/>
  <c r="ET151" i="2"/>
  <c r="ES154" i="2"/>
  <c r="ES152" i="2"/>
  <c r="ES155" i="2" s="1"/>
  <c r="CW94" i="2"/>
  <c r="CW11" i="20" s="1"/>
  <c r="CX91" i="2"/>
  <c r="CW92" i="2"/>
  <c r="CW95" i="2" s="1"/>
  <c r="CW18" i="20" s="1"/>
  <c r="HN151" i="2"/>
  <c r="HM154" i="2"/>
  <c r="HM152" i="2"/>
  <c r="HM155" i="2" s="1"/>
  <c r="EE82" i="2"/>
  <c r="EE85" i="2" s="1"/>
  <c r="EE31" i="20" s="1"/>
  <c r="BL110" i="2"/>
  <c r="BL98" i="2"/>
  <c r="FC52" i="2"/>
  <c r="FC55" i="2" s="1"/>
  <c r="FC30" i="20" s="1"/>
  <c r="ER50" i="2"/>
  <c r="ER38" i="2"/>
  <c r="O52" i="2"/>
  <c r="O55" i="2" s="1"/>
  <c r="O30" i="20" s="1"/>
  <c r="IU82" i="2"/>
  <c r="IU85" i="2" s="1"/>
  <c r="IU31" i="20" s="1"/>
  <c r="GB54" i="2"/>
  <c r="GB23" i="20" s="1"/>
  <c r="GB49" i="2"/>
  <c r="GB45" i="2"/>
  <c r="GB37" i="2"/>
  <c r="AY112" i="2"/>
  <c r="AY115" i="2" s="1"/>
  <c r="AY32" i="20" s="1"/>
  <c r="IL91" i="2"/>
  <c r="IK94" i="2"/>
  <c r="IK11" i="20" s="1"/>
  <c r="IK92" i="2"/>
  <c r="IK95" i="2" s="1"/>
  <c r="IK18" i="20" s="1"/>
  <c r="F61" i="2"/>
  <c r="E64" i="2"/>
  <c r="E10" i="20" s="1"/>
  <c r="E62" i="2"/>
  <c r="E65" i="2" s="1"/>
  <c r="E17" i="20" s="1"/>
  <c r="AC124" i="2"/>
  <c r="AD121" i="2"/>
  <c r="AC122" i="2"/>
  <c r="AC125" i="2" s="1"/>
  <c r="BX50" i="2"/>
  <c r="BX38" i="2"/>
  <c r="IL151" i="2"/>
  <c r="IK154" i="2"/>
  <c r="IK152" i="2"/>
  <c r="IK155" i="2" s="1"/>
  <c r="HZ31" i="2"/>
  <c r="HY34" i="2"/>
  <c r="HY9" i="20" s="1"/>
  <c r="HY32" i="2"/>
  <c r="HY35" i="2" s="1"/>
  <c r="HY16" i="20" s="1"/>
  <c r="DJ61" i="2"/>
  <c r="DI64" i="2"/>
  <c r="DI10" i="20" s="1"/>
  <c r="DI62" i="2"/>
  <c r="DI65" i="2" s="1"/>
  <c r="DI17" i="20" s="1"/>
  <c r="IJ84" i="2"/>
  <c r="IJ24" i="20" s="1"/>
  <c r="IJ79" i="2"/>
  <c r="IJ75" i="2"/>
  <c r="IJ67" i="2"/>
  <c r="FE124" i="2"/>
  <c r="FF121" i="2"/>
  <c r="FE122" i="2"/>
  <c r="FE125" i="2" s="1"/>
  <c r="BX98" i="2"/>
  <c r="BX110" i="2"/>
  <c r="BB61" i="2"/>
  <c r="BA64" i="2"/>
  <c r="BA10" i="20" s="1"/>
  <c r="BA62" i="2"/>
  <c r="BA65" i="2" s="1"/>
  <c r="BA17" i="20" s="1"/>
  <c r="AZ110" i="2"/>
  <c r="AZ98" i="2"/>
  <c r="ER110" i="2"/>
  <c r="ER98" i="2"/>
  <c r="CL61" i="2"/>
  <c r="CK64" i="2"/>
  <c r="CK10" i="20" s="1"/>
  <c r="CK62" i="2"/>
  <c r="CK65" i="2" s="1"/>
  <c r="CK17" i="20" s="1"/>
  <c r="BB31" i="2"/>
  <c r="BA34" i="2"/>
  <c r="BA9" i="20" s="1"/>
  <c r="BA32" i="2"/>
  <c r="BA35" i="2" s="1"/>
  <c r="BA16" i="20" s="1"/>
  <c r="DH110" i="2"/>
  <c r="DH98" i="2"/>
  <c r="FP98" i="2"/>
  <c r="FP110" i="2"/>
  <c r="HB151" i="2"/>
  <c r="HA154" i="2"/>
  <c r="HA152" i="2"/>
  <c r="HA155" i="2" s="1"/>
  <c r="AN84" i="2"/>
  <c r="AN24" i="20" s="1"/>
  <c r="AN79" i="2"/>
  <c r="AN75" i="2"/>
  <c r="AN67" i="2"/>
  <c r="BW52" i="2"/>
  <c r="BW55" i="2" s="1"/>
  <c r="BW30" i="20" s="1"/>
  <c r="BL114" i="2"/>
  <c r="BL25" i="20" s="1"/>
  <c r="BL109" i="2"/>
  <c r="BL105" i="2"/>
  <c r="BL97" i="2"/>
  <c r="ET31" i="2"/>
  <c r="ES34" i="2"/>
  <c r="ES9" i="20" s="1"/>
  <c r="ES32" i="2"/>
  <c r="ES35" i="2" s="1"/>
  <c r="ES16" i="20" s="1"/>
  <c r="CX151" i="2"/>
  <c r="CW154" i="2"/>
  <c r="CW152" i="2"/>
  <c r="CW155" i="2" s="1"/>
  <c r="FD50" i="2"/>
  <c r="FD38" i="2"/>
  <c r="GD151" i="2"/>
  <c r="GC154" i="2"/>
  <c r="GC152" i="2"/>
  <c r="GC155" i="2" s="1"/>
  <c r="P50" i="2"/>
  <c r="P38" i="2"/>
  <c r="CW124" i="2"/>
  <c r="CX121" i="2"/>
  <c r="CW122" i="2"/>
  <c r="CW125" i="2" s="1"/>
  <c r="EH31" i="2"/>
  <c r="EG34" i="2"/>
  <c r="EG9" i="20" s="1"/>
  <c r="EG32" i="2"/>
  <c r="EG35" i="2" s="1"/>
  <c r="EG16" i="20" s="1"/>
  <c r="AB114" i="2"/>
  <c r="AB25" i="20" s="1"/>
  <c r="AB109" i="2"/>
  <c r="AB105" i="2"/>
  <c r="AB97" i="2"/>
  <c r="R61" i="2"/>
  <c r="Q64" i="2"/>
  <c r="Q10" i="20" s="1"/>
  <c r="Q62" i="2"/>
  <c r="Q65" i="2" s="1"/>
  <c r="Q17" i="20" s="1"/>
  <c r="GB80" i="2"/>
  <c r="GB68" i="2"/>
  <c r="BN151" i="2"/>
  <c r="BM154" i="2"/>
  <c r="BM152" i="2"/>
  <c r="BM155" i="2" s="1"/>
  <c r="HB121" i="2"/>
  <c r="HA124" i="2"/>
  <c r="HA122" i="2"/>
  <c r="HA125" i="2" s="1"/>
  <c r="BZ151" i="2"/>
  <c r="BY154" i="2"/>
  <c r="BY152" i="2"/>
  <c r="BY155" i="2" s="1"/>
  <c r="ER84" i="2"/>
  <c r="ER24" i="20" s="1"/>
  <c r="ER79" i="2"/>
  <c r="ER75" i="2"/>
  <c r="ER67" i="2"/>
  <c r="IL121" i="2"/>
  <c r="IK124" i="2"/>
  <c r="IK122" i="2"/>
  <c r="IK125" i="2" s="1"/>
  <c r="IV114" i="2"/>
  <c r="IV25" i="20" s="1"/>
  <c r="IV109" i="2"/>
  <c r="IV105" i="2"/>
  <c r="IV97" i="2"/>
  <c r="GN114" i="2"/>
  <c r="GN25" i="20" s="1"/>
  <c r="GN105" i="2"/>
  <c r="GN97" i="2"/>
  <c r="GN109" i="2"/>
  <c r="EF84" i="2"/>
  <c r="EF24" i="20" s="1"/>
  <c r="EF79" i="2"/>
  <c r="EF75" i="2"/>
  <c r="EF67" i="2"/>
  <c r="GC94" i="2"/>
  <c r="GC11" i="20" s="1"/>
  <c r="GD91" i="2"/>
  <c r="GC92" i="2"/>
  <c r="GC95" i="2" s="1"/>
  <c r="GC18" i="20" s="1"/>
  <c r="P114" i="2"/>
  <c r="P25" i="20" s="1"/>
  <c r="P105" i="2"/>
  <c r="P97" i="2"/>
  <c r="P109" i="2"/>
  <c r="AB80" i="2"/>
  <c r="AB68" i="2"/>
  <c r="BX80" i="2"/>
  <c r="BX68" i="2"/>
  <c r="FD110" i="2"/>
  <c r="FD98" i="2"/>
  <c r="BN31" i="2"/>
  <c r="BM34" i="2"/>
  <c r="BM9" i="20" s="1"/>
  <c r="BM32" i="2"/>
  <c r="BM35" i="2" s="1"/>
  <c r="BM16" i="20" s="1"/>
  <c r="GP31" i="2"/>
  <c r="GO34" i="2"/>
  <c r="GO9" i="20" s="1"/>
  <c r="GO32" i="2"/>
  <c r="GO35" i="2" s="1"/>
  <c r="GO16" i="20" s="1"/>
  <c r="HZ91" i="2"/>
  <c r="HY94" i="2"/>
  <c r="HY11" i="20" s="1"/>
  <c r="HY92" i="2"/>
  <c r="HY95" i="2" s="1"/>
  <c r="HY18" i="20" s="1"/>
  <c r="CK124" i="2"/>
  <c r="CL121" i="2"/>
  <c r="CK122" i="2"/>
  <c r="CK125" i="2" s="1"/>
  <c r="CV80" i="2"/>
  <c r="CV68" i="2"/>
  <c r="BB151" i="2"/>
  <c r="BA154" i="2"/>
  <c r="BA152" i="2"/>
  <c r="BA155" i="2" s="1"/>
  <c r="CJ110" i="2"/>
  <c r="CJ98" i="2"/>
  <c r="HW39" i="2"/>
  <c r="AA82" i="2"/>
  <c r="AA85" i="2" s="1"/>
  <c r="AA31" i="20" s="1"/>
  <c r="DT98" i="2"/>
  <c r="DT110" i="2"/>
  <c r="D110" i="2"/>
  <c r="D98" i="2"/>
  <c r="D84" i="2"/>
  <c r="D24" i="20" s="1"/>
  <c r="D79" i="2"/>
  <c r="D75" i="2"/>
  <c r="D67" i="2"/>
  <c r="DT80" i="2"/>
  <c r="DT68" i="2"/>
  <c r="CX31" i="2"/>
  <c r="CW34" i="2"/>
  <c r="CW9" i="20" s="1"/>
  <c r="CW32" i="2"/>
  <c r="CW35" i="2" s="1"/>
  <c r="CW16" i="20" s="1"/>
  <c r="DT50" i="2"/>
  <c r="DT38" i="2"/>
  <c r="AB50" i="2"/>
  <c r="AB38" i="2"/>
  <c r="FD80" i="2"/>
  <c r="FD68" i="2"/>
  <c r="IL31" i="2"/>
  <c r="IK34" i="2"/>
  <c r="IK9" i="20" s="1"/>
  <c r="IK32" i="2"/>
  <c r="IK35" i="2" s="1"/>
  <c r="IK16" i="20" s="1"/>
  <c r="DI124" i="2"/>
  <c r="DJ121" i="2"/>
  <c r="DI122" i="2"/>
  <c r="DI125" i="2" s="1"/>
  <c r="BZ31" i="2"/>
  <c r="BY34" i="2"/>
  <c r="BY9" i="20" s="1"/>
  <c r="BY32" i="2"/>
  <c r="BY35" i="2" s="1"/>
  <c r="BY16" i="20" s="1"/>
  <c r="AA99" i="2"/>
  <c r="GP61" i="2"/>
  <c r="GO64" i="2"/>
  <c r="GO10" i="20" s="1"/>
  <c r="GO62" i="2"/>
  <c r="GO65" i="2" s="1"/>
  <c r="GO17" i="20" s="1"/>
  <c r="HX54" i="2"/>
  <c r="HX23" i="20" s="1"/>
  <c r="HX49" i="2"/>
  <c r="HX52" i="2" s="1"/>
  <c r="HX55" i="2" s="1"/>
  <c r="HX30" i="20" s="1"/>
  <c r="HX45" i="2"/>
  <c r="HX37" i="2"/>
  <c r="DH84" i="2"/>
  <c r="DH24" i="20" s="1"/>
  <c r="DH79" i="2"/>
  <c r="DH75" i="2"/>
  <c r="DH67" i="2"/>
  <c r="HX80" i="2"/>
  <c r="HX68" i="2"/>
  <c r="GZ80" i="2"/>
  <c r="GZ68" i="2"/>
  <c r="HL50" i="2"/>
  <c r="HL38" i="2"/>
  <c r="BX114" i="2"/>
  <c r="BX25" i="20" s="1"/>
  <c r="BX109" i="2"/>
  <c r="BX105" i="2"/>
  <c r="BX97" i="2"/>
  <c r="AZ84" i="2"/>
  <c r="AZ24" i="20" s="1"/>
  <c r="AZ79" i="2"/>
  <c r="AZ75" i="2"/>
  <c r="AZ67" i="2"/>
  <c r="FP80" i="2"/>
  <c r="FP68" i="2"/>
  <c r="EF54" i="2"/>
  <c r="EF23" i="20" s="1"/>
  <c r="EF49" i="2"/>
  <c r="EF45" i="2"/>
  <c r="EF37" i="2"/>
  <c r="IV50" i="2"/>
  <c r="IV38" i="2"/>
  <c r="AZ114" i="2"/>
  <c r="AZ25" i="20" s="1"/>
  <c r="AZ109" i="2"/>
  <c r="AZ105" i="2"/>
  <c r="AZ97" i="2"/>
  <c r="IV80" i="2"/>
  <c r="IV68" i="2"/>
  <c r="GA52" i="2"/>
  <c r="GA55" i="2" s="1"/>
  <c r="GA30" i="20" s="1"/>
  <c r="AC94" i="2"/>
  <c r="AC11" i="20" s="1"/>
  <c r="AD91" i="2"/>
  <c r="AC92" i="2"/>
  <c r="AC95" i="2" s="1"/>
  <c r="AC18" i="20" s="1"/>
  <c r="GA112" i="2"/>
  <c r="GA115" i="2" s="1"/>
  <c r="GA32" i="20" s="1"/>
  <c r="ER114" i="2"/>
  <c r="ER25" i="20" s="1"/>
  <c r="ER105" i="2"/>
  <c r="ER97" i="2"/>
  <c r="ER109" i="2"/>
  <c r="P84" i="2"/>
  <c r="P24" i="20" s="1"/>
  <c r="P79" i="2"/>
  <c r="P75" i="2"/>
  <c r="P67" i="2"/>
  <c r="O99" i="2"/>
  <c r="GZ110" i="2"/>
  <c r="GZ98" i="2"/>
  <c r="GD61" i="2"/>
  <c r="GC64" i="2"/>
  <c r="GC10" i="20" s="1"/>
  <c r="GC62" i="2"/>
  <c r="GC65" i="2" s="1"/>
  <c r="GC17" i="20" s="1"/>
  <c r="AN110" i="2"/>
  <c r="AN98" i="2"/>
  <c r="AY39" i="2"/>
  <c r="FO52" i="2"/>
  <c r="FO55" i="2" s="1"/>
  <c r="FO30" i="20" s="1"/>
  <c r="DG69" i="2"/>
  <c r="FC99" i="2"/>
  <c r="GP151" i="2"/>
  <c r="GO154" i="2"/>
  <c r="GO152" i="2"/>
  <c r="GO155" i="2" s="1"/>
  <c r="BK52" i="2"/>
  <c r="BK55" i="2" s="1"/>
  <c r="BK30" i="20" s="1"/>
  <c r="GM39" i="2"/>
  <c r="GZ50" i="2"/>
  <c r="GZ38" i="2"/>
  <c r="DG52" i="2"/>
  <c r="DG55" i="2" s="1"/>
  <c r="DG30" i="20" s="1"/>
  <c r="IX91" i="2"/>
  <c r="IW94" i="2"/>
  <c r="IW11" i="20" s="1"/>
  <c r="IW92" i="2"/>
  <c r="IW95" i="2" s="1"/>
  <c r="IW18" i="20" s="1"/>
  <c r="CU112" i="2"/>
  <c r="CU115" i="2" s="1"/>
  <c r="CU32" i="20" s="1"/>
  <c r="GO94" i="2"/>
  <c r="GO11" i="20" s="1"/>
  <c r="GP91" i="2"/>
  <c r="GO92" i="2"/>
  <c r="GO95" i="2" s="1"/>
  <c r="GO18" i="20" s="1"/>
  <c r="O69" i="2"/>
  <c r="Q94" i="2"/>
  <c r="Q11" i="20" s="1"/>
  <c r="R91" i="2"/>
  <c r="Q92" i="2"/>
  <c r="Q95" i="2" s="1"/>
  <c r="Q18" i="20" s="1"/>
  <c r="CI112" i="2"/>
  <c r="CI115" i="2" s="1"/>
  <c r="CI32" i="20" s="1"/>
  <c r="CJ84" i="2"/>
  <c r="CJ24" i="20" s="1"/>
  <c r="CJ79" i="2"/>
  <c r="CJ75" i="2"/>
  <c r="CJ67" i="2"/>
  <c r="GA82" i="2"/>
  <c r="GA85" i="2" s="1"/>
  <c r="GA31" i="20" s="1"/>
  <c r="AD61" i="2"/>
  <c r="AC64" i="2"/>
  <c r="AC10" i="20" s="1"/>
  <c r="AC62" i="2"/>
  <c r="AC65" i="2" s="1"/>
  <c r="AC17" i="20" s="1"/>
  <c r="D54" i="2"/>
  <c r="D23" i="20" s="1"/>
  <c r="D49" i="2"/>
  <c r="D45" i="2"/>
  <c r="HL98" i="2"/>
  <c r="HL110" i="2"/>
  <c r="BZ61" i="2"/>
  <c r="BY64" i="2"/>
  <c r="BY10" i="20" s="1"/>
  <c r="BY62" i="2"/>
  <c r="BY65" i="2" s="1"/>
  <c r="BY17" i="20" s="1"/>
  <c r="AZ54" i="2"/>
  <c r="AZ23" i="20" s="1"/>
  <c r="AZ49" i="2"/>
  <c r="AZ45" i="2"/>
  <c r="AZ37" i="2"/>
  <c r="DS99" i="2"/>
  <c r="C99" i="2"/>
  <c r="FP50" i="2"/>
  <c r="FP38" i="2"/>
  <c r="FD114" i="2"/>
  <c r="FD25" i="20" s="1"/>
  <c r="FD109" i="2"/>
  <c r="FD105" i="2"/>
  <c r="FD97" i="2"/>
  <c r="HL80" i="2"/>
  <c r="HL68" i="2"/>
  <c r="DH114" i="2"/>
  <c r="DH25" i="20" s="1"/>
  <c r="DH109" i="2"/>
  <c r="DH105" i="2"/>
  <c r="DH97" i="2"/>
  <c r="BL54" i="2"/>
  <c r="BL23" i="20" s="1"/>
  <c r="BL49" i="2"/>
  <c r="BL45" i="2"/>
  <c r="BL37" i="2"/>
  <c r="CU52" i="2"/>
  <c r="CU55" i="2" s="1"/>
  <c r="CU30" i="20" s="1"/>
  <c r="GN54" i="2"/>
  <c r="GN23" i="20" s="1"/>
  <c r="GN49" i="2"/>
  <c r="GN45" i="2"/>
  <c r="GN37" i="2"/>
  <c r="DS52" i="2"/>
  <c r="DS55" i="2" s="1"/>
  <c r="DS30" i="20" s="1"/>
  <c r="FP109" i="2"/>
  <c r="FP114" i="2"/>
  <c r="FP25" i="20" s="1"/>
  <c r="FP105" i="2"/>
  <c r="FP97" i="2"/>
  <c r="F151" i="2"/>
  <c r="E154" i="2"/>
  <c r="E152" i="2"/>
  <c r="E155" i="2" s="1"/>
  <c r="DH50" i="2"/>
  <c r="DH38" i="2"/>
  <c r="CV110" i="2"/>
  <c r="CV98" i="2"/>
  <c r="BM94" i="2"/>
  <c r="BM11" i="20" s="1"/>
  <c r="BN91" i="2"/>
  <c r="BM92" i="2"/>
  <c r="BM95" i="2" s="1"/>
  <c r="BM18" i="20" s="1"/>
  <c r="FC39" i="2"/>
  <c r="ER54" i="2"/>
  <c r="ER23" i="20" s="1"/>
  <c r="ER49" i="2"/>
  <c r="ER45" i="2"/>
  <c r="ER37" i="2"/>
  <c r="O39" i="2"/>
  <c r="II99" i="2"/>
  <c r="GB50" i="2"/>
  <c r="GB38" i="2"/>
  <c r="AY99" i="2"/>
  <c r="FF31" i="2"/>
  <c r="FE34" i="2"/>
  <c r="FE9" i="20" s="1"/>
  <c r="FE32" i="2"/>
  <c r="FE35" i="2" s="1"/>
  <c r="FE16" i="20" s="1"/>
  <c r="R31" i="2"/>
  <c r="Q34" i="2"/>
  <c r="Q9" i="20" s="1"/>
  <c r="Q32" i="2"/>
  <c r="Q35" i="2" s="1"/>
  <c r="Q16" i="20" s="1"/>
  <c r="IJ110" i="2"/>
  <c r="IJ98" i="2"/>
  <c r="BX54" i="2"/>
  <c r="BX23" i="20" s="1"/>
  <c r="BX49" i="2"/>
  <c r="BX45" i="2"/>
  <c r="BX37" i="2"/>
  <c r="HN121" i="2"/>
  <c r="HM124" i="2"/>
  <c r="HM122" i="2"/>
  <c r="HM125" i="2" s="1"/>
  <c r="IU52" i="2"/>
  <c r="IU55" i="2" s="1"/>
  <c r="IU30" i="20" s="1"/>
  <c r="AN50" i="2"/>
  <c r="AN38" i="2"/>
  <c r="CJ50" i="2"/>
  <c r="CJ38" i="2"/>
  <c r="HZ61" i="2"/>
  <c r="HY64" i="2"/>
  <c r="HY10" i="20" s="1"/>
  <c r="HY62" i="2"/>
  <c r="HY65" i="2" s="1"/>
  <c r="HY17" i="20" s="1"/>
  <c r="EF110" i="2"/>
  <c r="EF98" i="2"/>
  <c r="BY94" i="2"/>
  <c r="BY11" i="20" s="1"/>
  <c r="BZ91" i="2"/>
  <c r="BY92" i="2"/>
  <c r="BY95" i="2" s="1"/>
  <c r="BY18" i="20" s="1"/>
  <c r="FR61" i="2"/>
  <c r="FQ64" i="2"/>
  <c r="FQ10" i="20" s="1"/>
  <c r="FQ62" i="2"/>
  <c r="FQ65" i="2" s="1"/>
  <c r="FQ17" i="20" s="1"/>
  <c r="IX31" i="2"/>
  <c r="IW34" i="2"/>
  <c r="IW9" i="20" s="1"/>
  <c r="IW32" i="2"/>
  <c r="IW35" i="2" s="1"/>
  <c r="IW16" i="20" s="1"/>
  <c r="BA94" i="2"/>
  <c r="BA11" i="20" s="1"/>
  <c r="BB91" i="2"/>
  <c r="BA92" i="2"/>
  <c r="BA95" i="2" s="1"/>
  <c r="BA18" i="20" s="1"/>
  <c r="BY124" i="2"/>
  <c r="BZ121" i="2"/>
  <c r="BY122" i="2"/>
  <c r="BY125" i="2" s="1"/>
  <c r="IX61" i="2"/>
  <c r="IW64" i="2"/>
  <c r="IW10" i="20" s="1"/>
  <c r="IW62" i="2"/>
  <c r="IW65" i="2" s="1"/>
  <c r="IW17" i="20" s="1"/>
  <c r="GA99" i="2"/>
  <c r="ES94" i="2"/>
  <c r="ES11" i="20" s="1"/>
  <c r="ET91" i="2"/>
  <c r="ES92" i="2"/>
  <c r="ES95" i="2" s="1"/>
  <c r="ES18" i="20" s="1"/>
  <c r="GM82" i="2"/>
  <c r="GM85" i="2" s="1"/>
  <c r="GM31" i="20" s="1"/>
  <c r="GZ114" i="2"/>
  <c r="GZ25" i="20" s="1"/>
  <c r="GZ109" i="2"/>
  <c r="GZ105" i="2"/>
  <c r="GZ97" i="2"/>
  <c r="GB84" i="2"/>
  <c r="GB24" i="20" s="1"/>
  <c r="GB79" i="2"/>
  <c r="GB75" i="2"/>
  <c r="GB67" i="2"/>
  <c r="AN114" i="2"/>
  <c r="AN25" i="20" s="1"/>
  <c r="AN105" i="2"/>
  <c r="AN97" i="2"/>
  <c r="AN109" i="2"/>
  <c r="HK112" i="2"/>
  <c r="HK115" i="2" s="1"/>
  <c r="HK32" i="20" s="1"/>
  <c r="AY52" i="2"/>
  <c r="AY55" i="2" s="1"/>
  <c r="AY30" i="20" s="1"/>
  <c r="DG112" i="2"/>
  <c r="DG115" i="2" s="1"/>
  <c r="DG32" i="20" s="1"/>
  <c r="BK69" i="2"/>
  <c r="GM52" i="2"/>
  <c r="GM55" i="2" s="1"/>
  <c r="GM30" i="20" s="1"/>
  <c r="HB31" i="2"/>
  <c r="HA34" i="2"/>
  <c r="HA9" i="20" s="1"/>
  <c r="HA32" i="2"/>
  <c r="HA35" i="2" s="1"/>
  <c r="HA16" i="20" s="1"/>
  <c r="FO112" i="2"/>
  <c r="FO115" i="2" s="1"/>
  <c r="FO32" i="20" s="1"/>
  <c r="BM124" i="2"/>
  <c r="BN121" i="2"/>
  <c r="BM122" i="2"/>
  <c r="BM125" i="2" s="1"/>
  <c r="DJ151" i="2"/>
  <c r="DI154" i="2"/>
  <c r="DI152" i="2"/>
  <c r="DI155" i="2" s="1"/>
  <c r="ER80" i="2"/>
  <c r="ER68" i="2"/>
  <c r="CU99" i="2"/>
  <c r="EF80" i="2"/>
  <c r="EF68" i="2"/>
  <c r="GB110" i="2"/>
  <c r="GB98" i="2"/>
  <c r="CI99" i="2"/>
  <c r="IX151" i="2"/>
  <c r="IW154" i="2"/>
  <c r="IW152" i="2"/>
  <c r="IW155" i="2" s="1"/>
  <c r="AB84" i="2"/>
  <c r="AB24" i="20" s="1"/>
  <c r="AB79" i="2"/>
  <c r="AB75" i="2"/>
  <c r="AB67" i="2"/>
  <c r="HL114" i="2"/>
  <c r="HL25" i="20" s="1"/>
  <c r="HL109" i="2"/>
  <c r="HL105" i="2"/>
  <c r="HL97" i="2"/>
  <c r="BX84" i="2"/>
  <c r="BX24" i="20" s="1"/>
  <c r="BX79" i="2"/>
  <c r="BX75" i="2"/>
  <c r="BX67" i="2"/>
  <c r="FR31" i="2"/>
  <c r="FQ34" i="2"/>
  <c r="FQ9" i="20" s="1"/>
  <c r="FQ32" i="2"/>
  <c r="FQ35" i="2" s="1"/>
  <c r="FQ16" i="20" s="1"/>
  <c r="FE94" i="2"/>
  <c r="FE11" i="20" s="1"/>
  <c r="FF91" i="2"/>
  <c r="FE92" i="2"/>
  <c r="FE95" i="2" s="1"/>
  <c r="FE18" i="20" s="1"/>
  <c r="HN61" i="2"/>
  <c r="HM64" i="2"/>
  <c r="HM10" i="20" s="1"/>
  <c r="HM62" i="2"/>
  <c r="HM65" i="2" s="1"/>
  <c r="HM17" i="20" s="1"/>
  <c r="DI94" i="2"/>
  <c r="DI11" i="20" s="1"/>
  <c r="DJ91" i="2"/>
  <c r="DI92" i="2"/>
  <c r="DI95" i="2" s="1"/>
  <c r="DI18" i="20" s="1"/>
  <c r="FR151" i="2"/>
  <c r="FQ154" i="2"/>
  <c r="FQ152" i="2"/>
  <c r="FQ155" i="2" s="1"/>
  <c r="AD151" i="2"/>
  <c r="AC154" i="2"/>
  <c r="AC152" i="2"/>
  <c r="AC155" i="2" s="1"/>
  <c r="FQ94" i="2"/>
  <c r="FQ11" i="20" s="1"/>
  <c r="FR91" i="2"/>
  <c r="FQ92" i="2"/>
  <c r="FQ95" i="2" s="1"/>
  <c r="FQ18" i="20" s="1"/>
  <c r="HX110" i="2"/>
  <c r="HX98" i="2"/>
  <c r="AA52" i="2"/>
  <c r="AA55" i="2" s="1"/>
  <c r="AA30" i="20" s="1"/>
  <c r="AN80" i="2"/>
  <c r="AN68" i="2"/>
  <c r="DJ31" i="2"/>
  <c r="DI34" i="2"/>
  <c r="DI9" i="20" s="1"/>
  <c r="DI32" i="2"/>
  <c r="DI35" i="2" s="1"/>
  <c r="DI16" i="20" s="1"/>
  <c r="EQ69" i="2"/>
  <c r="CV114" i="2"/>
  <c r="CV25" i="20" s="1"/>
  <c r="CV105" i="2"/>
  <c r="CV97" i="2"/>
  <c r="CV109" i="2"/>
  <c r="GD31" i="2"/>
  <c r="GC34" i="2"/>
  <c r="GC9" i="20" s="1"/>
  <c r="GC32" i="2"/>
  <c r="GC35" i="2" s="1"/>
  <c r="GC16" i="20" s="1"/>
  <c r="HZ121" i="2"/>
  <c r="HY124" i="2"/>
  <c r="HY122" i="2"/>
  <c r="HY125" i="2" s="1"/>
  <c r="R151" i="2"/>
  <c r="Q154" i="2"/>
  <c r="Q152" i="2"/>
  <c r="Q155" i="2" s="1"/>
  <c r="FD54" i="2"/>
  <c r="FD23" i="20" s="1"/>
  <c r="FD49" i="2"/>
  <c r="FD45" i="2"/>
  <c r="FD37" i="2"/>
  <c r="P54" i="2"/>
  <c r="P23" i="20" s="1"/>
  <c r="P49" i="2"/>
  <c r="P45" i="2"/>
  <c r="P37" i="2"/>
  <c r="IJ114" i="2"/>
  <c r="IJ25" i="20" s="1"/>
  <c r="IJ105" i="2"/>
  <c r="IJ97" i="2"/>
  <c r="IJ109" i="2"/>
  <c r="EQ52" i="2"/>
  <c r="EQ55" i="2" s="1"/>
  <c r="EQ30" i="20" s="1"/>
  <c r="BL129" i="2" l="1"/>
  <c r="GN159" i="2"/>
  <c r="P159" i="2"/>
  <c r="AN159" i="2"/>
  <c r="CJ129" i="2"/>
  <c r="AB159" i="2"/>
  <c r="FP159" i="2"/>
  <c r="DH159" i="2"/>
  <c r="AN129" i="2"/>
  <c r="DT159" i="2"/>
  <c r="HX159" i="2"/>
  <c r="BX129" i="2"/>
  <c r="GN129" i="2"/>
  <c r="ER159" i="2"/>
  <c r="P129" i="2"/>
  <c r="AB129" i="2"/>
  <c r="IJ129" i="2"/>
  <c r="DT129" i="2"/>
  <c r="D129" i="2"/>
  <c r="BL159" i="2"/>
  <c r="GB129" i="2"/>
  <c r="IV129" i="2"/>
  <c r="AZ129" i="2"/>
  <c r="CJ159" i="2"/>
  <c r="BX159" i="2"/>
  <c r="FD159" i="2"/>
  <c r="CV129" i="2"/>
  <c r="EF159" i="2"/>
  <c r="DH129" i="2"/>
  <c r="D69" i="2"/>
  <c r="IV159" i="2"/>
  <c r="HL129" i="2"/>
  <c r="D159" i="2"/>
  <c r="GZ159" i="2"/>
  <c r="D39" i="2"/>
  <c r="EF129" i="2"/>
  <c r="HX129" i="2"/>
  <c r="IJ159" i="2"/>
  <c r="FD129" i="2"/>
  <c r="ER129" i="2"/>
  <c r="AZ82" i="2"/>
  <c r="AZ85" i="2" s="1"/>
  <c r="AZ31" i="20" s="1"/>
  <c r="B377" i="24"/>
  <c r="A376" i="24"/>
  <c r="C376" i="24" s="1"/>
  <c r="A376" i="23"/>
  <c r="C376" i="23" s="1"/>
  <c r="B377" i="23"/>
  <c r="IJ82" i="2"/>
  <c r="IJ85" i="2" s="1"/>
  <c r="IJ31" i="20" s="1"/>
  <c r="B376" i="25"/>
  <c r="A375" i="25"/>
  <c r="FQ157" i="2"/>
  <c r="FQ13" i="20"/>
  <c r="BM128" i="2"/>
  <c r="BM19" i="20"/>
  <c r="BY128" i="2"/>
  <c r="BY19" i="20"/>
  <c r="GO158" i="2"/>
  <c r="GO20" i="20"/>
  <c r="BA158" i="2"/>
  <c r="BA20" i="20"/>
  <c r="BM157" i="2"/>
  <c r="BM13" i="20"/>
  <c r="CW127" i="2"/>
  <c r="CW12" i="20"/>
  <c r="CW158" i="2"/>
  <c r="CW20" i="20"/>
  <c r="HA157" i="2"/>
  <c r="HA13" i="20"/>
  <c r="DU157" i="2"/>
  <c r="DU13" i="20"/>
  <c r="CK158" i="2"/>
  <c r="CK20" i="20"/>
  <c r="DU127" i="2"/>
  <c r="DU12" i="20"/>
  <c r="EG127" i="2"/>
  <c r="EG12" i="20"/>
  <c r="AO157" i="2"/>
  <c r="AO13" i="20"/>
  <c r="GC127" i="2"/>
  <c r="GC12" i="20"/>
  <c r="IW158" i="2"/>
  <c r="IW20" i="20"/>
  <c r="BM127" i="2"/>
  <c r="BM12" i="20"/>
  <c r="HM128" i="2"/>
  <c r="HM19" i="20"/>
  <c r="GO157" i="2"/>
  <c r="GO13" i="20"/>
  <c r="BA157" i="2"/>
  <c r="BA13" i="20"/>
  <c r="BY158" i="2"/>
  <c r="BY20" i="20"/>
  <c r="CW157" i="2"/>
  <c r="CW13" i="20"/>
  <c r="AC127" i="2"/>
  <c r="AC12" i="20"/>
  <c r="BA127" i="2"/>
  <c r="BA12" i="20"/>
  <c r="CK157" i="2"/>
  <c r="CK13" i="20"/>
  <c r="AO128" i="2"/>
  <c r="AO19" i="20"/>
  <c r="FQ128" i="2"/>
  <c r="FQ19" i="20"/>
  <c r="Q128" i="2"/>
  <c r="Q19" i="20"/>
  <c r="Q157" i="2"/>
  <c r="Q13" i="20"/>
  <c r="BY127" i="2"/>
  <c r="BY12" i="20"/>
  <c r="HM127" i="2"/>
  <c r="HM12" i="20"/>
  <c r="E158" i="2"/>
  <c r="E20" i="20"/>
  <c r="DI128" i="2"/>
  <c r="DI19" i="20"/>
  <c r="IK128" i="2"/>
  <c r="IK19" i="20"/>
  <c r="BY157" i="2"/>
  <c r="BY13" i="20"/>
  <c r="IK158" i="2"/>
  <c r="IK20" i="20"/>
  <c r="FQ127" i="2"/>
  <c r="FQ12" i="20"/>
  <c r="IW157" i="2"/>
  <c r="IW13" i="20"/>
  <c r="E157" i="2"/>
  <c r="E13" i="20"/>
  <c r="IK127" i="2"/>
  <c r="IK12" i="20"/>
  <c r="GC158" i="2"/>
  <c r="GC20" i="20"/>
  <c r="IK157" i="2"/>
  <c r="IK13" i="20"/>
  <c r="E128" i="2"/>
  <c r="E19" i="20"/>
  <c r="AO127" i="2"/>
  <c r="AO12" i="20"/>
  <c r="GO128" i="2"/>
  <c r="GO19" i="20"/>
  <c r="Q127" i="2"/>
  <c r="Q12" i="20"/>
  <c r="AC158" i="2"/>
  <c r="AC20" i="20"/>
  <c r="HY128" i="2"/>
  <c r="HY19" i="20"/>
  <c r="AC157" i="2"/>
  <c r="AC13" i="20"/>
  <c r="DI158" i="2"/>
  <c r="DI20" i="20"/>
  <c r="DI127" i="2"/>
  <c r="DI12" i="20"/>
  <c r="HA128" i="2"/>
  <c r="HA19" i="20"/>
  <c r="GC157" i="2"/>
  <c r="GC159" i="2" s="1"/>
  <c r="GC13" i="20"/>
  <c r="ES158" i="2"/>
  <c r="ES20" i="20"/>
  <c r="GO127" i="2"/>
  <c r="GO12" i="20"/>
  <c r="FE158" i="2"/>
  <c r="FE20" i="20"/>
  <c r="E37" i="2"/>
  <c r="E9" i="20"/>
  <c r="HY127" i="2"/>
  <c r="HY12" i="20"/>
  <c r="DI157" i="2"/>
  <c r="DI13" i="20"/>
  <c r="CK128" i="2"/>
  <c r="CK19" i="20"/>
  <c r="HA127" i="2"/>
  <c r="HA12" i="20"/>
  <c r="FE128" i="2"/>
  <c r="FE19" i="20"/>
  <c r="ES157" i="2"/>
  <c r="ES13" i="20"/>
  <c r="E127" i="2"/>
  <c r="E12" i="20"/>
  <c r="ES128" i="2"/>
  <c r="ES19" i="20"/>
  <c r="FE157" i="2"/>
  <c r="FE13" i="20"/>
  <c r="E38" i="2"/>
  <c r="E16" i="20"/>
  <c r="Q158" i="2"/>
  <c r="Q20" i="20"/>
  <c r="FQ158" i="2"/>
  <c r="FQ20" i="20"/>
  <c r="CW128" i="2"/>
  <c r="CW19" i="20"/>
  <c r="HM158" i="2"/>
  <c r="HM20" i="20"/>
  <c r="DU128" i="2"/>
  <c r="DU19" i="20"/>
  <c r="EG128" i="2"/>
  <c r="EG19" i="20"/>
  <c r="HY158" i="2"/>
  <c r="HY20" i="20"/>
  <c r="EG158" i="2"/>
  <c r="EG20" i="20"/>
  <c r="CK127" i="2"/>
  <c r="CK129" i="2" s="1"/>
  <c r="CK12" i="20"/>
  <c r="BM158" i="2"/>
  <c r="BM20" i="20"/>
  <c r="HA158" i="2"/>
  <c r="HA20" i="20"/>
  <c r="FE127" i="2"/>
  <c r="FE12" i="20"/>
  <c r="AC128" i="2"/>
  <c r="AC19" i="20"/>
  <c r="HM157" i="2"/>
  <c r="HM13" i="20"/>
  <c r="DU158" i="2"/>
  <c r="DU159" i="2" s="1"/>
  <c r="DU20" i="20"/>
  <c r="BA128" i="2"/>
  <c r="BA19" i="20"/>
  <c r="AO158" i="2"/>
  <c r="AO20" i="20"/>
  <c r="ES127" i="2"/>
  <c r="ES129" i="2" s="1"/>
  <c r="ES12" i="20"/>
  <c r="HY157" i="2"/>
  <c r="HY159" i="2" s="1"/>
  <c r="HY13" i="20"/>
  <c r="GC128" i="2"/>
  <c r="GC19" i="20"/>
  <c r="EG157" i="2"/>
  <c r="EG13" i="20"/>
  <c r="IW127" i="2"/>
  <c r="IW12" i="20"/>
  <c r="IW128" i="2"/>
  <c r="IW19" i="20"/>
  <c r="FD112" i="2"/>
  <c r="FD115" i="2" s="1"/>
  <c r="FD32" i="20" s="1"/>
  <c r="BL112" i="2"/>
  <c r="BL115" i="2" s="1"/>
  <c r="BL32" i="20" s="1"/>
  <c r="F34" i="2"/>
  <c r="G31" i="2"/>
  <c r="F32" i="2"/>
  <c r="F35" i="2" s="1"/>
  <c r="BX112" i="2"/>
  <c r="BX115" i="2" s="1"/>
  <c r="BX32" i="20" s="1"/>
  <c r="IV99" i="2"/>
  <c r="AZ39" i="2"/>
  <c r="P52" i="2"/>
  <c r="P55" i="2" s="1"/>
  <c r="P30" i="20" s="1"/>
  <c r="BX52" i="2"/>
  <c r="BX55" i="2" s="1"/>
  <c r="BX30" i="20" s="1"/>
  <c r="GN39" i="2"/>
  <c r="DH69" i="2"/>
  <c r="HX39" i="2"/>
  <c r="FP112" i="2"/>
  <c r="FP115" i="2" s="1"/>
  <c r="FP32" i="20" s="1"/>
  <c r="CJ82" i="2"/>
  <c r="CJ85" i="2" s="1"/>
  <c r="CJ31" i="20" s="1"/>
  <c r="AZ99" i="2"/>
  <c r="P99" i="2"/>
  <c r="GB82" i="2"/>
  <c r="GB85" i="2" s="1"/>
  <c r="GB31" i="20" s="1"/>
  <c r="AB112" i="2"/>
  <c r="AB115" i="2" s="1"/>
  <c r="AB32" i="20" s="1"/>
  <c r="GN82" i="2"/>
  <c r="GN85" i="2" s="1"/>
  <c r="GN31" i="20" s="1"/>
  <c r="AZ52" i="2"/>
  <c r="AZ55" i="2" s="1"/>
  <c r="AZ30" i="20" s="1"/>
  <c r="P39" i="2"/>
  <c r="BX39" i="2"/>
  <c r="ER52" i="2"/>
  <c r="ER55" i="2" s="1"/>
  <c r="ER30" i="20" s="1"/>
  <c r="CV52" i="2"/>
  <c r="CV55" i="2" s="1"/>
  <c r="CV30" i="20" s="1"/>
  <c r="BX82" i="2"/>
  <c r="BX85" i="2" s="1"/>
  <c r="BX31" i="20" s="1"/>
  <c r="CJ69" i="2"/>
  <c r="DH99" i="2"/>
  <c r="CV39" i="2"/>
  <c r="IJ112" i="2"/>
  <c r="IJ115" i="2" s="1"/>
  <c r="IJ32" i="20" s="1"/>
  <c r="FD39" i="2"/>
  <c r="ER99" i="2"/>
  <c r="AZ69" i="2"/>
  <c r="BX99" i="2"/>
  <c r="AB69" i="2"/>
  <c r="P112" i="2"/>
  <c r="P115" i="2" s="1"/>
  <c r="P32" i="20" s="1"/>
  <c r="GN99" i="2"/>
  <c r="HL112" i="2"/>
  <c r="HL115" i="2" s="1"/>
  <c r="HL32" i="20" s="1"/>
  <c r="AB82" i="2"/>
  <c r="AB85" i="2" s="1"/>
  <c r="AB31" i="20" s="1"/>
  <c r="GB69" i="2"/>
  <c r="P82" i="2"/>
  <c r="P85" i="2" s="1"/>
  <c r="P31" i="20" s="1"/>
  <c r="GN52" i="2"/>
  <c r="GN55" i="2" s="1"/>
  <c r="GN30" i="20" s="1"/>
  <c r="ER39" i="2"/>
  <c r="EF52" i="2"/>
  <c r="EF55" i="2" s="1"/>
  <c r="EF30" i="20" s="1"/>
  <c r="IJ52" i="2"/>
  <c r="IJ55" i="2" s="1"/>
  <c r="IJ30" i="20" s="1"/>
  <c r="AN112" i="2"/>
  <c r="AN115" i="2" s="1"/>
  <c r="AN32" i="20" s="1"/>
  <c r="FD52" i="2"/>
  <c r="FD55" i="2" s="1"/>
  <c r="FD30" i="20" s="1"/>
  <c r="AN99" i="2"/>
  <c r="D52" i="2"/>
  <c r="D55" i="2" s="1"/>
  <c r="D30" i="20" s="1"/>
  <c r="AZ112" i="2"/>
  <c r="AZ115" i="2" s="1"/>
  <c r="AZ32" i="20" s="1"/>
  <c r="EF39" i="2"/>
  <c r="DH82" i="2"/>
  <c r="DH85" i="2" s="1"/>
  <c r="DH31" i="20" s="1"/>
  <c r="BL52" i="2"/>
  <c r="BL55" i="2" s="1"/>
  <c r="BL30" i="20" s="1"/>
  <c r="BL82" i="2"/>
  <c r="BL85" i="2" s="1"/>
  <c r="BL31" i="20" s="1"/>
  <c r="BX69" i="2"/>
  <c r="GZ112" i="2"/>
  <c r="GZ115" i="2" s="1"/>
  <c r="GZ32" i="20" s="1"/>
  <c r="FP99" i="2"/>
  <c r="DH112" i="2"/>
  <c r="DH115" i="2" s="1"/>
  <c r="DH32" i="20" s="1"/>
  <c r="ER112" i="2"/>
  <c r="ER115" i="2" s="1"/>
  <c r="ER32" i="20" s="1"/>
  <c r="AB99" i="2"/>
  <c r="FD82" i="2"/>
  <c r="FD85" i="2" s="1"/>
  <c r="FD31" i="20" s="1"/>
  <c r="AB52" i="2"/>
  <c r="AB55" i="2" s="1"/>
  <c r="AB30" i="20" s="1"/>
  <c r="CV69" i="2"/>
  <c r="IJ69" i="2"/>
  <c r="IV69" i="2"/>
  <c r="IV52" i="2"/>
  <c r="IV55" i="2" s="1"/>
  <c r="IV30" i="20" s="1"/>
  <c r="GZ82" i="2"/>
  <c r="GZ85" i="2" s="1"/>
  <c r="GZ31" i="20" s="1"/>
  <c r="Y192" i="2"/>
  <c r="Y193" i="2" s="1"/>
  <c r="FQ110" i="2"/>
  <c r="FQ98" i="2"/>
  <c r="DI110" i="2"/>
  <c r="DI98" i="2"/>
  <c r="IW80" i="2"/>
  <c r="IW68" i="2"/>
  <c r="BC91" i="2"/>
  <c r="BB94" i="2"/>
  <c r="BB11" i="20" s="1"/>
  <c r="BB92" i="2"/>
  <c r="BB95" i="2" s="1"/>
  <c r="BB18" i="20" s="1"/>
  <c r="IW50" i="2"/>
  <c r="IW38" i="2"/>
  <c r="FQ84" i="2"/>
  <c r="FQ24" i="20" s="1"/>
  <c r="FQ79" i="2"/>
  <c r="FQ75" i="2"/>
  <c r="FQ67" i="2"/>
  <c r="S31" i="2"/>
  <c r="R34" i="2"/>
  <c r="R9" i="20" s="1"/>
  <c r="R32" i="2"/>
  <c r="R35" i="2" s="1"/>
  <c r="R16" i="20" s="1"/>
  <c r="FE50" i="2"/>
  <c r="FE38" i="2"/>
  <c r="BM109" i="2"/>
  <c r="BM105" i="2"/>
  <c r="BM97" i="2"/>
  <c r="BM114" i="2"/>
  <c r="BM25" i="20" s="1"/>
  <c r="BY84" i="2"/>
  <c r="BY24" i="20" s="1"/>
  <c r="BY79" i="2"/>
  <c r="BY75" i="2"/>
  <c r="BY67" i="2"/>
  <c r="AE61" i="2"/>
  <c r="AD64" i="2"/>
  <c r="AD10" i="20" s="1"/>
  <c r="AD62" i="2"/>
  <c r="AD65" i="2" s="1"/>
  <c r="AD17" i="20" s="1"/>
  <c r="Q110" i="2"/>
  <c r="Q98" i="2"/>
  <c r="GO114" i="2"/>
  <c r="GO25" i="20" s="1"/>
  <c r="GO109" i="2"/>
  <c r="GO105" i="2"/>
  <c r="GO97" i="2"/>
  <c r="IY91" i="2"/>
  <c r="IX94" i="2"/>
  <c r="IX11" i="20" s="1"/>
  <c r="IX92" i="2"/>
  <c r="IX95" i="2" s="1"/>
  <c r="IX18" i="20" s="1"/>
  <c r="GQ151" i="2"/>
  <c r="GP154" i="2"/>
  <c r="GP152" i="2"/>
  <c r="GP155" i="2" s="1"/>
  <c r="GC84" i="2"/>
  <c r="GC24" i="20" s="1"/>
  <c r="GC79" i="2"/>
  <c r="GC75" i="2"/>
  <c r="GC67" i="2"/>
  <c r="P69" i="2"/>
  <c r="AC110" i="2"/>
  <c r="AC98" i="2"/>
  <c r="GQ61" i="2"/>
  <c r="GP64" i="2"/>
  <c r="GP10" i="20" s="1"/>
  <c r="GP62" i="2"/>
  <c r="GP65" i="2" s="1"/>
  <c r="GP17" i="20" s="1"/>
  <c r="IM31" i="2"/>
  <c r="IL34" i="2"/>
  <c r="IL9" i="20" s="1"/>
  <c r="IL32" i="2"/>
  <c r="IL35" i="2" s="1"/>
  <c r="IL16" i="20" s="1"/>
  <c r="GO54" i="2"/>
  <c r="GO23" i="20" s="1"/>
  <c r="GO49" i="2"/>
  <c r="GO45" i="2"/>
  <c r="GO37" i="2"/>
  <c r="BO31" i="2"/>
  <c r="BN34" i="2"/>
  <c r="BN9" i="20" s="1"/>
  <c r="BN32" i="2"/>
  <c r="BN35" i="2" s="1"/>
  <c r="BN16" i="20" s="1"/>
  <c r="E54" i="2"/>
  <c r="E23" i="20" s="1"/>
  <c r="E49" i="2"/>
  <c r="E45" i="2"/>
  <c r="EF69" i="2"/>
  <c r="GN112" i="2"/>
  <c r="GN115" i="2" s="1"/>
  <c r="GN32" i="20" s="1"/>
  <c r="Q80" i="2"/>
  <c r="Q68" i="2"/>
  <c r="EG50" i="2"/>
  <c r="EG38" i="2"/>
  <c r="CX124" i="2"/>
  <c r="CY121" i="2"/>
  <c r="CX122" i="2"/>
  <c r="CX125" i="2" s="1"/>
  <c r="ES54" i="2"/>
  <c r="ES23" i="20" s="1"/>
  <c r="ES49" i="2"/>
  <c r="ES45" i="2"/>
  <c r="ES37" i="2"/>
  <c r="BA50" i="2"/>
  <c r="BA38" i="2"/>
  <c r="BA84" i="2"/>
  <c r="BA24" i="20" s="1"/>
  <c r="BA79" i="2"/>
  <c r="BA75" i="2"/>
  <c r="BA67" i="2"/>
  <c r="DI84" i="2"/>
  <c r="DI24" i="20" s="1"/>
  <c r="DI79" i="2"/>
  <c r="DI75" i="2"/>
  <c r="DI67" i="2"/>
  <c r="IA31" i="2"/>
  <c r="HZ34" i="2"/>
  <c r="HZ9" i="20" s="1"/>
  <c r="HZ32" i="2"/>
  <c r="HZ35" i="2" s="1"/>
  <c r="HZ16" i="20" s="1"/>
  <c r="E84" i="2"/>
  <c r="E24" i="20" s="1"/>
  <c r="E79" i="2"/>
  <c r="E75" i="2"/>
  <c r="E67" i="2"/>
  <c r="IM91" i="2"/>
  <c r="IL94" i="2"/>
  <c r="IL11" i="20" s="1"/>
  <c r="IL92" i="2"/>
  <c r="IL95" i="2" s="1"/>
  <c r="IL18" i="20" s="1"/>
  <c r="GB52" i="2"/>
  <c r="GB55" i="2" s="1"/>
  <c r="GB30" i="20" s="1"/>
  <c r="CW114" i="2"/>
  <c r="CW25" i="20" s="1"/>
  <c r="CW109" i="2"/>
  <c r="CW105" i="2"/>
  <c r="CW97" i="2"/>
  <c r="DH39" i="2"/>
  <c r="AO80" i="2"/>
  <c r="AO68" i="2"/>
  <c r="FP39" i="2"/>
  <c r="HM110" i="2"/>
  <c r="HM98" i="2"/>
  <c r="CM151" i="2"/>
  <c r="CL154" i="2"/>
  <c r="CL152" i="2"/>
  <c r="CL155" i="2" s="1"/>
  <c r="ES80" i="2"/>
  <c r="ES68" i="2"/>
  <c r="GZ39" i="2"/>
  <c r="AO114" i="2"/>
  <c r="AO25" i="20" s="1"/>
  <c r="AO109" i="2"/>
  <c r="AO105" i="2"/>
  <c r="AO97" i="2"/>
  <c r="FP82" i="2"/>
  <c r="FP85" i="2" s="1"/>
  <c r="FP31" i="20" s="1"/>
  <c r="EH124" i="2"/>
  <c r="EI121" i="2"/>
  <c r="EH122" i="2"/>
  <c r="EH125" i="2" s="1"/>
  <c r="HL52" i="2"/>
  <c r="HL55" i="2" s="1"/>
  <c r="HL30" i="20" s="1"/>
  <c r="IK84" i="2"/>
  <c r="IK24" i="20" s="1"/>
  <c r="IK79" i="2"/>
  <c r="IK75" i="2"/>
  <c r="IK67" i="2"/>
  <c r="HX69" i="2"/>
  <c r="CK54" i="2"/>
  <c r="CK23" i="20" s="1"/>
  <c r="CK49" i="2"/>
  <c r="CK45" i="2"/>
  <c r="CK37" i="2"/>
  <c r="AO54" i="2"/>
  <c r="AO23" i="20" s="1"/>
  <c r="AO49" i="2"/>
  <c r="AO45" i="2"/>
  <c r="AO37" i="2"/>
  <c r="DT52" i="2"/>
  <c r="DT55" i="2" s="1"/>
  <c r="DT30" i="20" s="1"/>
  <c r="DT82" i="2"/>
  <c r="DT85" i="2" s="1"/>
  <c r="DT31" i="20" s="1"/>
  <c r="G91" i="2"/>
  <c r="F94" i="2"/>
  <c r="F11" i="20" s="1"/>
  <c r="F92" i="2"/>
  <c r="F95" i="2" s="1"/>
  <c r="F18" i="20" s="1"/>
  <c r="DU114" i="2"/>
  <c r="DU25" i="20" s="1"/>
  <c r="DU109" i="2"/>
  <c r="DU105" i="2"/>
  <c r="DU97" i="2"/>
  <c r="CK110" i="2"/>
  <c r="CK98" i="2"/>
  <c r="HM50" i="2"/>
  <c r="HM38" i="2"/>
  <c r="HA80" i="2"/>
  <c r="HA68" i="2"/>
  <c r="GN69" i="2"/>
  <c r="IJ39" i="2"/>
  <c r="FE80" i="2"/>
  <c r="FE68" i="2"/>
  <c r="AC54" i="2"/>
  <c r="AC23" i="20" s="1"/>
  <c r="AC49" i="2"/>
  <c r="AC45" i="2"/>
  <c r="AC37" i="2"/>
  <c r="IA151" i="2"/>
  <c r="HZ154" i="2"/>
  <c r="HZ152" i="2"/>
  <c r="HZ155" i="2" s="1"/>
  <c r="DT99" i="2"/>
  <c r="CJ112" i="2"/>
  <c r="CJ115" i="2" s="1"/>
  <c r="CJ32" i="20" s="1"/>
  <c r="CW84" i="2"/>
  <c r="CW24" i="20" s="1"/>
  <c r="CW79" i="2"/>
  <c r="CW75" i="2"/>
  <c r="CW67" i="2"/>
  <c r="FG151" i="2"/>
  <c r="FF154" i="2"/>
  <c r="FF152" i="2"/>
  <c r="FF155" i="2" s="1"/>
  <c r="EG114" i="2"/>
  <c r="EG25" i="20" s="1"/>
  <c r="EG109" i="2"/>
  <c r="EG105" i="2"/>
  <c r="EG97" i="2"/>
  <c r="CJ39" i="2"/>
  <c r="EI151" i="2"/>
  <c r="EH154" i="2"/>
  <c r="EH152" i="2"/>
  <c r="EH155" i="2" s="1"/>
  <c r="GE31" i="2"/>
  <c r="GD34" i="2"/>
  <c r="GD9" i="20" s="1"/>
  <c r="GD32" i="2"/>
  <c r="GD35" i="2" s="1"/>
  <c r="GD16" i="20" s="1"/>
  <c r="HM84" i="2"/>
  <c r="HM24" i="20" s="1"/>
  <c r="HM79" i="2"/>
  <c r="HM75" i="2"/>
  <c r="HM67" i="2"/>
  <c r="FE109" i="2"/>
  <c r="FE114" i="2"/>
  <c r="FE25" i="20" s="1"/>
  <c r="FE105" i="2"/>
  <c r="FE97" i="2"/>
  <c r="FQ54" i="2"/>
  <c r="FQ23" i="20" s="1"/>
  <c r="FQ49" i="2"/>
  <c r="FQ45" i="2"/>
  <c r="FQ37" i="2"/>
  <c r="IY151" i="2"/>
  <c r="IX154" i="2"/>
  <c r="IX152" i="2"/>
  <c r="IX155" i="2" s="1"/>
  <c r="G151" i="2"/>
  <c r="F154" i="2"/>
  <c r="F152" i="2"/>
  <c r="F155" i="2" s="1"/>
  <c r="HZ124" i="2"/>
  <c r="IA121" i="2"/>
  <c r="HZ122" i="2"/>
  <c r="HZ125" i="2" s="1"/>
  <c r="CV112" i="2"/>
  <c r="CV115" i="2" s="1"/>
  <c r="CV32" i="20" s="1"/>
  <c r="DI50" i="2"/>
  <c r="DI38" i="2"/>
  <c r="FS91" i="2"/>
  <c r="FR94" i="2"/>
  <c r="FR11" i="20" s="1"/>
  <c r="FR92" i="2"/>
  <c r="FR95" i="2" s="1"/>
  <c r="FR18" i="20" s="1"/>
  <c r="AE151" i="2"/>
  <c r="AD154" i="2"/>
  <c r="AD152" i="2"/>
  <c r="AD155" i="2" s="1"/>
  <c r="DK91" i="2"/>
  <c r="DJ94" i="2"/>
  <c r="DJ11" i="20" s="1"/>
  <c r="DJ92" i="2"/>
  <c r="DJ95" i="2" s="1"/>
  <c r="DJ18" i="20" s="1"/>
  <c r="HO61" i="2"/>
  <c r="HN64" i="2"/>
  <c r="HN10" i="20" s="1"/>
  <c r="HN62" i="2"/>
  <c r="HN65" i="2" s="1"/>
  <c r="HN17" i="20" s="1"/>
  <c r="FS31" i="2"/>
  <c r="FR34" i="2"/>
  <c r="FR9" i="20" s="1"/>
  <c r="FR32" i="2"/>
  <c r="FR35" i="2" s="1"/>
  <c r="FR16" i="20" s="1"/>
  <c r="HL99" i="2"/>
  <c r="DK151" i="2"/>
  <c r="DJ154" i="2"/>
  <c r="DJ152" i="2"/>
  <c r="DJ155" i="2" s="1"/>
  <c r="HA50" i="2"/>
  <c r="HA38" i="2"/>
  <c r="GZ99" i="2"/>
  <c r="ES110" i="2"/>
  <c r="ES98" i="2"/>
  <c r="IW84" i="2"/>
  <c r="IW24" i="20" s="1"/>
  <c r="IW79" i="2"/>
  <c r="IW75" i="2"/>
  <c r="IW67" i="2"/>
  <c r="BZ124" i="2"/>
  <c r="CA121" i="2"/>
  <c r="BZ122" i="2"/>
  <c r="BZ125" i="2" s="1"/>
  <c r="BA114" i="2"/>
  <c r="BA25" i="20" s="1"/>
  <c r="BA109" i="2"/>
  <c r="BA105" i="2"/>
  <c r="BA97" i="2"/>
  <c r="IW54" i="2"/>
  <c r="IW23" i="20" s="1"/>
  <c r="IW49" i="2"/>
  <c r="IW45" i="2"/>
  <c r="IW37" i="2"/>
  <c r="FS61" i="2"/>
  <c r="FR64" i="2"/>
  <c r="FR10" i="20" s="1"/>
  <c r="FR62" i="2"/>
  <c r="FR65" i="2" s="1"/>
  <c r="FR17" i="20" s="1"/>
  <c r="BY110" i="2"/>
  <c r="BY98" i="2"/>
  <c r="HY80" i="2"/>
  <c r="HY68" i="2"/>
  <c r="HN124" i="2"/>
  <c r="HO121" i="2"/>
  <c r="HN122" i="2"/>
  <c r="HN125" i="2" s="1"/>
  <c r="FE54" i="2"/>
  <c r="FE23" i="20" s="1"/>
  <c r="FE49" i="2"/>
  <c r="FE45" i="2"/>
  <c r="FE37" i="2"/>
  <c r="FD99" i="2"/>
  <c r="CA61" i="2"/>
  <c r="BZ64" i="2"/>
  <c r="BZ10" i="20" s="1"/>
  <c r="BZ62" i="2"/>
  <c r="BZ65" i="2" s="1"/>
  <c r="BZ17" i="20" s="1"/>
  <c r="S91" i="2"/>
  <c r="R94" i="2"/>
  <c r="R11" i="20" s="1"/>
  <c r="R92" i="2"/>
  <c r="R95" i="2" s="1"/>
  <c r="R18" i="20" s="1"/>
  <c r="GE61" i="2"/>
  <c r="GD64" i="2"/>
  <c r="GD10" i="20" s="1"/>
  <c r="GD62" i="2"/>
  <c r="GD65" i="2" s="1"/>
  <c r="GD17" i="20" s="1"/>
  <c r="AE91" i="2"/>
  <c r="AD94" i="2"/>
  <c r="AD11" i="20" s="1"/>
  <c r="AD92" i="2"/>
  <c r="AD95" i="2" s="1"/>
  <c r="AD18" i="20" s="1"/>
  <c r="BY50" i="2"/>
  <c r="BY38" i="2"/>
  <c r="CW50" i="2"/>
  <c r="CW38" i="2"/>
  <c r="BC151" i="2"/>
  <c r="BB154" i="2"/>
  <c r="BB152" i="2"/>
  <c r="BB155" i="2" s="1"/>
  <c r="HY110" i="2"/>
  <c r="HY98" i="2"/>
  <c r="GQ31" i="2"/>
  <c r="GP34" i="2"/>
  <c r="GP9" i="20" s="1"/>
  <c r="GP32" i="2"/>
  <c r="GP35" i="2" s="1"/>
  <c r="GP16" i="20" s="1"/>
  <c r="GC110" i="2"/>
  <c r="GC98" i="2"/>
  <c r="ER82" i="2"/>
  <c r="ER85" i="2" s="1"/>
  <c r="ER31" i="20" s="1"/>
  <c r="CA151" i="2"/>
  <c r="BZ154" i="2"/>
  <c r="BZ152" i="2"/>
  <c r="BZ155" i="2" s="1"/>
  <c r="Q84" i="2"/>
  <c r="Q24" i="20" s="1"/>
  <c r="Q79" i="2"/>
  <c r="Q75" i="2"/>
  <c r="Q67" i="2"/>
  <c r="EG54" i="2"/>
  <c r="EG23" i="20" s="1"/>
  <c r="EG49" i="2"/>
  <c r="EG45" i="2"/>
  <c r="EG37" i="2"/>
  <c r="CY151" i="2"/>
  <c r="CX154" i="2"/>
  <c r="CX152" i="2"/>
  <c r="CX155" i="2" s="1"/>
  <c r="EU31" i="2"/>
  <c r="ET34" i="2"/>
  <c r="ET9" i="20" s="1"/>
  <c r="ET32" i="2"/>
  <c r="ET35" i="2" s="1"/>
  <c r="ET16" i="20" s="1"/>
  <c r="AN69" i="2"/>
  <c r="BA54" i="2"/>
  <c r="BA23" i="20" s="1"/>
  <c r="BA49" i="2"/>
  <c r="BA45" i="2"/>
  <c r="BA37" i="2"/>
  <c r="CK80" i="2"/>
  <c r="CK68" i="2"/>
  <c r="BC61" i="2"/>
  <c r="BB64" i="2"/>
  <c r="BB10" i="20" s="1"/>
  <c r="BB62" i="2"/>
  <c r="BB65" i="2" s="1"/>
  <c r="BB17" i="20" s="1"/>
  <c r="FF124" i="2"/>
  <c r="FG121" i="2"/>
  <c r="FF122" i="2"/>
  <c r="FF125" i="2" s="1"/>
  <c r="DK61" i="2"/>
  <c r="DJ64" i="2"/>
  <c r="DJ10" i="20" s="1"/>
  <c r="DJ62" i="2"/>
  <c r="DJ65" i="2" s="1"/>
  <c r="DJ17" i="20" s="1"/>
  <c r="AD124" i="2"/>
  <c r="AE121" i="2"/>
  <c r="AD122" i="2"/>
  <c r="AD125" i="2" s="1"/>
  <c r="G61" i="2"/>
  <c r="F64" i="2"/>
  <c r="F10" i="20" s="1"/>
  <c r="F62" i="2"/>
  <c r="F65" i="2" s="1"/>
  <c r="F17" i="20" s="1"/>
  <c r="HO151" i="2"/>
  <c r="HN154" i="2"/>
  <c r="HN152" i="2"/>
  <c r="HN155" i="2" s="1"/>
  <c r="AO84" i="2"/>
  <c r="AO24" i="20" s="1"/>
  <c r="AO79" i="2"/>
  <c r="AO75" i="2"/>
  <c r="AO67" i="2"/>
  <c r="HX99" i="2"/>
  <c r="HL82" i="2"/>
  <c r="HL85" i="2" s="1"/>
  <c r="HL31" i="20" s="1"/>
  <c r="BB124" i="2"/>
  <c r="BC121" i="2"/>
  <c r="BB122" i="2"/>
  <c r="BB125" i="2" s="1"/>
  <c r="HO91" i="2"/>
  <c r="HN94" i="2"/>
  <c r="HN11" i="20" s="1"/>
  <c r="HN92" i="2"/>
  <c r="HN95" i="2" s="1"/>
  <c r="HN18" i="20" s="1"/>
  <c r="GB112" i="2"/>
  <c r="GB115" i="2" s="1"/>
  <c r="GB32" i="20" s="1"/>
  <c r="EG80" i="2"/>
  <c r="EG68" i="2"/>
  <c r="ES84" i="2"/>
  <c r="ES24" i="20" s="1"/>
  <c r="ES79" i="2"/>
  <c r="ES75" i="2"/>
  <c r="ES67" i="2"/>
  <c r="HA110" i="2"/>
  <c r="HA98" i="2"/>
  <c r="IV82" i="2"/>
  <c r="IV85" i="2" s="1"/>
  <c r="IV31" i="20" s="1"/>
  <c r="IV39" i="2"/>
  <c r="IM61" i="2"/>
  <c r="IL64" i="2"/>
  <c r="IL10" i="20" s="1"/>
  <c r="IL62" i="2"/>
  <c r="IL65" i="2" s="1"/>
  <c r="IL17" i="20" s="1"/>
  <c r="GZ69" i="2"/>
  <c r="EF99" i="2"/>
  <c r="BM80" i="2"/>
  <c r="BM68" i="2"/>
  <c r="CM31" i="2"/>
  <c r="CL34" i="2"/>
  <c r="CL9" i="20" s="1"/>
  <c r="CL32" i="2"/>
  <c r="CL35" i="2" s="1"/>
  <c r="CL16" i="20" s="1"/>
  <c r="AQ31" i="2"/>
  <c r="AP34" i="2"/>
  <c r="AP9" i="20" s="1"/>
  <c r="AP32" i="2"/>
  <c r="AP35" i="2" s="1"/>
  <c r="AP16" i="20" s="1"/>
  <c r="E114" i="2"/>
  <c r="E25" i="20" s="1"/>
  <c r="E109" i="2"/>
  <c r="E105" i="2"/>
  <c r="E97" i="2"/>
  <c r="CM91" i="2"/>
  <c r="CL94" i="2"/>
  <c r="CL11" i="20" s="1"/>
  <c r="CL92" i="2"/>
  <c r="CL95" i="2" s="1"/>
  <c r="CL18" i="20" s="1"/>
  <c r="CV82" i="2"/>
  <c r="CV85" i="2" s="1"/>
  <c r="CV31" i="20" s="1"/>
  <c r="GP124" i="2"/>
  <c r="GQ121" i="2"/>
  <c r="GP122" i="2"/>
  <c r="GP125" i="2" s="1"/>
  <c r="HM54" i="2"/>
  <c r="HM23" i="20" s="1"/>
  <c r="HM49" i="2"/>
  <c r="HM45" i="2"/>
  <c r="HM37" i="2"/>
  <c r="HA84" i="2"/>
  <c r="HA24" i="20" s="1"/>
  <c r="HA79" i="2"/>
  <c r="HA75" i="2"/>
  <c r="HA67" i="2"/>
  <c r="FE84" i="2"/>
  <c r="FE24" i="20" s="1"/>
  <c r="FE79" i="2"/>
  <c r="FE75" i="2"/>
  <c r="FE67" i="2"/>
  <c r="AE31" i="2"/>
  <c r="AD34" i="2"/>
  <c r="AD9" i="20" s="1"/>
  <c r="AD32" i="2"/>
  <c r="AD35" i="2" s="1"/>
  <c r="AD16" i="20" s="1"/>
  <c r="DU50" i="2"/>
  <c r="DU38" i="2"/>
  <c r="DU80" i="2"/>
  <c r="DU68" i="2"/>
  <c r="D112" i="2"/>
  <c r="D115" i="2" s="1"/>
  <c r="D32" i="20" s="1"/>
  <c r="FR124" i="2"/>
  <c r="FS121" i="2"/>
  <c r="FR122" i="2"/>
  <c r="FR125" i="2" s="1"/>
  <c r="CY61" i="2"/>
  <c r="CX64" i="2"/>
  <c r="CX10" i="20" s="1"/>
  <c r="CX62" i="2"/>
  <c r="CX65" i="2" s="1"/>
  <c r="CX17" i="20" s="1"/>
  <c r="GD124" i="2"/>
  <c r="GE121" i="2"/>
  <c r="GD122" i="2"/>
  <c r="GD125" i="2" s="1"/>
  <c r="BL69" i="2"/>
  <c r="AN52" i="2"/>
  <c r="AN55" i="2" s="1"/>
  <c r="AN30" i="20" s="1"/>
  <c r="S151" i="2"/>
  <c r="R154" i="2"/>
  <c r="R152" i="2"/>
  <c r="R155" i="2" s="1"/>
  <c r="GC50" i="2"/>
  <c r="GC38" i="2"/>
  <c r="CV99" i="2"/>
  <c r="DI54" i="2"/>
  <c r="DI23" i="20" s="1"/>
  <c r="DI49" i="2"/>
  <c r="DI45" i="2"/>
  <c r="DI37" i="2"/>
  <c r="FQ114" i="2"/>
  <c r="FQ25" i="20" s="1"/>
  <c r="FQ109" i="2"/>
  <c r="FQ105" i="2"/>
  <c r="FQ97" i="2"/>
  <c r="DI109" i="2"/>
  <c r="DI114" i="2"/>
  <c r="DI25" i="20" s="1"/>
  <c r="DI105" i="2"/>
  <c r="DI97" i="2"/>
  <c r="FE110" i="2"/>
  <c r="FE98" i="2"/>
  <c r="BN124" i="2"/>
  <c r="BO121" i="2"/>
  <c r="BN122" i="2"/>
  <c r="BN125" i="2" s="1"/>
  <c r="HA54" i="2"/>
  <c r="HA23" i="20" s="1"/>
  <c r="HA49" i="2"/>
  <c r="HA45" i="2"/>
  <c r="HA37" i="2"/>
  <c r="EU91" i="2"/>
  <c r="ET94" i="2"/>
  <c r="ET11" i="20" s="1"/>
  <c r="ET92" i="2"/>
  <c r="ET95" i="2" s="1"/>
  <c r="ET18" i="20" s="1"/>
  <c r="IY61" i="2"/>
  <c r="IX64" i="2"/>
  <c r="IX10" i="20" s="1"/>
  <c r="IX62" i="2"/>
  <c r="IX65" i="2" s="1"/>
  <c r="IX17" i="20" s="1"/>
  <c r="IY31" i="2"/>
  <c r="IX34" i="2"/>
  <c r="IX9" i="20" s="1"/>
  <c r="IX32" i="2"/>
  <c r="IX35" i="2" s="1"/>
  <c r="IX16" i="20" s="1"/>
  <c r="CA91" i="2"/>
  <c r="BZ94" i="2"/>
  <c r="BZ11" i="20" s="1"/>
  <c r="BZ92" i="2"/>
  <c r="BZ95" i="2" s="1"/>
  <c r="BZ18" i="20" s="1"/>
  <c r="HY84" i="2"/>
  <c r="HY24" i="20" s="1"/>
  <c r="HY79" i="2"/>
  <c r="HY75" i="2"/>
  <c r="HY67" i="2"/>
  <c r="Q50" i="2"/>
  <c r="Q38" i="2"/>
  <c r="FG31" i="2"/>
  <c r="FF34" i="2"/>
  <c r="FF9" i="20" s="1"/>
  <c r="FF32" i="2"/>
  <c r="FF35" i="2" s="1"/>
  <c r="FF16" i="20" s="1"/>
  <c r="BM110" i="2"/>
  <c r="BM98" i="2"/>
  <c r="BL39" i="2"/>
  <c r="AC80" i="2"/>
  <c r="AC68" i="2"/>
  <c r="Q109" i="2"/>
  <c r="Q105" i="2"/>
  <c r="Q114" i="2"/>
  <c r="Q25" i="20" s="1"/>
  <c r="Q97" i="2"/>
  <c r="GO110" i="2"/>
  <c r="GO98" i="2"/>
  <c r="IW110" i="2"/>
  <c r="IW98" i="2"/>
  <c r="AC114" i="2"/>
  <c r="AC25" i="20" s="1"/>
  <c r="AC109" i="2"/>
  <c r="AC105" i="2"/>
  <c r="AC97" i="2"/>
  <c r="GO80" i="2"/>
  <c r="GO68" i="2"/>
  <c r="BY54" i="2"/>
  <c r="BY23" i="20" s="1"/>
  <c r="BY49" i="2"/>
  <c r="BY45" i="2"/>
  <c r="BY37" i="2"/>
  <c r="IK50" i="2"/>
  <c r="IK38" i="2"/>
  <c r="CW54" i="2"/>
  <c r="CW23" i="20" s="1"/>
  <c r="CW49" i="2"/>
  <c r="CW45" i="2"/>
  <c r="CW37" i="2"/>
  <c r="D82" i="2"/>
  <c r="D85" i="2" s="1"/>
  <c r="D31" i="20" s="1"/>
  <c r="HY114" i="2"/>
  <c r="HY25" i="20" s="1"/>
  <c r="HY109" i="2"/>
  <c r="HY105" i="2"/>
  <c r="HY97" i="2"/>
  <c r="BM50" i="2"/>
  <c r="BM38" i="2"/>
  <c r="GE91" i="2"/>
  <c r="GD94" i="2"/>
  <c r="GD11" i="20" s="1"/>
  <c r="GD92" i="2"/>
  <c r="GD95" i="2" s="1"/>
  <c r="GD18" i="20" s="1"/>
  <c r="EF82" i="2"/>
  <c r="EF85" i="2" s="1"/>
  <c r="EF31" i="20" s="1"/>
  <c r="IV112" i="2"/>
  <c r="IV115" i="2" s="1"/>
  <c r="IV32" i="20" s="1"/>
  <c r="IL124" i="2"/>
  <c r="IM121" i="2"/>
  <c r="IL122" i="2"/>
  <c r="IL125" i="2" s="1"/>
  <c r="HB124" i="2"/>
  <c r="HC121" i="2"/>
  <c r="HB122" i="2"/>
  <c r="HB125" i="2" s="1"/>
  <c r="S61" i="2"/>
  <c r="R64" i="2"/>
  <c r="R10" i="20" s="1"/>
  <c r="R62" i="2"/>
  <c r="R65" i="2" s="1"/>
  <c r="R17" i="20" s="1"/>
  <c r="EI31" i="2"/>
  <c r="EH34" i="2"/>
  <c r="EH9" i="20" s="1"/>
  <c r="EH32" i="2"/>
  <c r="EH35" i="2" s="1"/>
  <c r="EH16" i="20" s="1"/>
  <c r="GE151" i="2"/>
  <c r="GD154" i="2"/>
  <c r="GD152" i="2"/>
  <c r="GD155" i="2" s="1"/>
  <c r="BL99" i="2"/>
  <c r="BC31" i="2"/>
  <c r="BB34" i="2"/>
  <c r="BB9" i="20" s="1"/>
  <c r="BB32" i="2"/>
  <c r="BB35" i="2" s="1"/>
  <c r="BB16" i="20" s="1"/>
  <c r="CK84" i="2"/>
  <c r="CK24" i="20" s="1"/>
  <c r="CK79" i="2"/>
  <c r="CK75" i="2"/>
  <c r="CK67" i="2"/>
  <c r="HY50" i="2"/>
  <c r="HY38" i="2"/>
  <c r="IK110" i="2"/>
  <c r="IK98" i="2"/>
  <c r="GB39" i="2"/>
  <c r="CW110" i="2"/>
  <c r="CW98" i="2"/>
  <c r="DW151" i="2"/>
  <c r="DV154" i="2"/>
  <c r="DV152" i="2"/>
  <c r="DV155" i="2" s="1"/>
  <c r="DH52" i="2"/>
  <c r="DH55" i="2" s="1"/>
  <c r="DH30" i="20" s="1"/>
  <c r="AQ61" i="2"/>
  <c r="AP64" i="2"/>
  <c r="AP10" i="20" s="1"/>
  <c r="AP62" i="2"/>
  <c r="AP65" i="2" s="1"/>
  <c r="AP17" i="20" s="1"/>
  <c r="FP52" i="2"/>
  <c r="FP55" i="2" s="1"/>
  <c r="FP30" i="20" s="1"/>
  <c r="HM114" i="2"/>
  <c r="HM25" i="20" s="1"/>
  <c r="HM109" i="2"/>
  <c r="HM105" i="2"/>
  <c r="HM97" i="2"/>
  <c r="EG84" i="2"/>
  <c r="EG24" i="20" s="1"/>
  <c r="EG79" i="2"/>
  <c r="EG75" i="2"/>
  <c r="EG67" i="2"/>
  <c r="F124" i="2"/>
  <c r="G121" i="2"/>
  <c r="F122" i="2"/>
  <c r="F125" i="2" s="1"/>
  <c r="EU61" i="2"/>
  <c r="ET64" i="2"/>
  <c r="ET10" i="20" s="1"/>
  <c r="ET62" i="2"/>
  <c r="ET65" i="2" s="1"/>
  <c r="ET17" i="20" s="1"/>
  <c r="GZ52" i="2"/>
  <c r="GZ55" i="2" s="1"/>
  <c r="GZ30" i="20" s="1"/>
  <c r="AP124" i="2"/>
  <c r="AQ121" i="2"/>
  <c r="AP122" i="2"/>
  <c r="AP125" i="2" s="1"/>
  <c r="AO110" i="2"/>
  <c r="AO98" i="2"/>
  <c r="HC91" i="2"/>
  <c r="HB94" i="2"/>
  <c r="HB11" i="20" s="1"/>
  <c r="HB92" i="2"/>
  <c r="HB95" i="2" s="1"/>
  <c r="HB18" i="20" s="1"/>
  <c r="DV124" i="2"/>
  <c r="DW121" i="2"/>
  <c r="DV122" i="2"/>
  <c r="DV125" i="2" s="1"/>
  <c r="FP69" i="2"/>
  <c r="HL39" i="2"/>
  <c r="BM84" i="2"/>
  <c r="BM24" i="20" s="1"/>
  <c r="BM79" i="2"/>
  <c r="BM75" i="2"/>
  <c r="BM67" i="2"/>
  <c r="HX82" i="2"/>
  <c r="HX85" i="2" s="1"/>
  <c r="HX31" i="20" s="1"/>
  <c r="AQ151" i="2"/>
  <c r="AP154" i="2"/>
  <c r="AP152" i="2"/>
  <c r="AP155" i="2" s="1"/>
  <c r="DT39" i="2"/>
  <c r="DT69" i="2"/>
  <c r="DU110" i="2"/>
  <c r="DU98" i="2"/>
  <c r="CK114" i="2"/>
  <c r="CK25" i="20" s="1"/>
  <c r="CK109" i="2"/>
  <c r="CK105" i="2"/>
  <c r="CK97" i="2"/>
  <c r="HO31" i="2"/>
  <c r="HN34" i="2"/>
  <c r="HN9" i="20" s="1"/>
  <c r="HN32" i="2"/>
  <c r="HN35" i="2" s="1"/>
  <c r="HN16" i="20" s="1"/>
  <c r="HC61" i="2"/>
  <c r="HB64" i="2"/>
  <c r="HB10" i="20" s="1"/>
  <c r="HB62" i="2"/>
  <c r="HB65" i="2" s="1"/>
  <c r="HB17" i="20" s="1"/>
  <c r="FG61" i="2"/>
  <c r="FF64" i="2"/>
  <c r="FF10" i="20" s="1"/>
  <c r="FF62" i="2"/>
  <c r="FF65" i="2" s="1"/>
  <c r="FF17" i="20" s="1"/>
  <c r="DU54" i="2"/>
  <c r="DU23" i="20" s="1"/>
  <c r="DU49" i="2"/>
  <c r="DU45" i="2"/>
  <c r="DU37" i="2"/>
  <c r="DU84" i="2"/>
  <c r="DU24" i="20" s="1"/>
  <c r="DU79" i="2"/>
  <c r="DU75" i="2"/>
  <c r="DU67" i="2"/>
  <c r="DT112" i="2"/>
  <c r="DT115" i="2" s="1"/>
  <c r="DT32" i="20" s="1"/>
  <c r="CJ99" i="2"/>
  <c r="EG110" i="2"/>
  <c r="EG98" i="2"/>
  <c r="R124" i="2"/>
  <c r="S121" i="2"/>
  <c r="R122" i="2"/>
  <c r="R125" i="2" s="1"/>
  <c r="CJ52" i="2"/>
  <c r="CJ55" i="2" s="1"/>
  <c r="CJ30" i="20" s="1"/>
  <c r="IJ99" i="2"/>
  <c r="GC54" i="2"/>
  <c r="GC23" i="20" s="1"/>
  <c r="GC49" i="2"/>
  <c r="GC45" i="2"/>
  <c r="GC37" i="2"/>
  <c r="DK31" i="2"/>
  <c r="DJ34" i="2"/>
  <c r="DJ9" i="20" s="1"/>
  <c r="DJ32" i="2"/>
  <c r="DJ35" i="2" s="1"/>
  <c r="DJ16" i="20" s="1"/>
  <c r="FS151" i="2"/>
  <c r="FR154" i="2"/>
  <c r="FR152" i="2"/>
  <c r="FR155" i="2" s="1"/>
  <c r="HM80" i="2"/>
  <c r="HM68" i="2"/>
  <c r="FG91" i="2"/>
  <c r="FF94" i="2"/>
  <c r="FF11" i="20" s="1"/>
  <c r="FF92" i="2"/>
  <c r="FF95" i="2" s="1"/>
  <c r="FF18" i="20" s="1"/>
  <c r="FQ50" i="2"/>
  <c r="FQ38" i="2"/>
  <c r="HC31" i="2"/>
  <c r="HB34" i="2"/>
  <c r="HB9" i="20" s="1"/>
  <c r="HB32" i="2"/>
  <c r="HB35" i="2" s="1"/>
  <c r="HB16" i="20" s="1"/>
  <c r="ES114" i="2"/>
  <c r="ES25" i="20" s="1"/>
  <c r="ES109" i="2"/>
  <c r="ES105" i="2"/>
  <c r="ES97" i="2"/>
  <c r="BA110" i="2"/>
  <c r="BA98" i="2"/>
  <c r="FQ80" i="2"/>
  <c r="FQ68" i="2"/>
  <c r="BY114" i="2"/>
  <c r="BY25" i="20" s="1"/>
  <c r="BY109" i="2"/>
  <c r="BY105" i="2"/>
  <c r="BY97" i="2"/>
  <c r="IA61" i="2"/>
  <c r="HZ64" i="2"/>
  <c r="HZ10" i="20" s="1"/>
  <c r="HZ62" i="2"/>
  <c r="HZ65" i="2" s="1"/>
  <c r="HZ17" i="20" s="1"/>
  <c r="Q54" i="2"/>
  <c r="Q23" i="20" s="1"/>
  <c r="Q49" i="2"/>
  <c r="Q45" i="2"/>
  <c r="Q37" i="2"/>
  <c r="BO91" i="2"/>
  <c r="BN94" i="2"/>
  <c r="BN11" i="20" s="1"/>
  <c r="BN92" i="2"/>
  <c r="BN95" i="2" s="1"/>
  <c r="BN18" i="20" s="1"/>
  <c r="BY80" i="2"/>
  <c r="BY68" i="2"/>
  <c r="AC84" i="2"/>
  <c r="AC24" i="20" s="1"/>
  <c r="AC79" i="2"/>
  <c r="AC75" i="2"/>
  <c r="AC67" i="2"/>
  <c r="GQ91" i="2"/>
  <c r="GP94" i="2"/>
  <c r="GP11" i="20" s="1"/>
  <c r="GP92" i="2"/>
  <c r="GP95" i="2" s="1"/>
  <c r="GP18" i="20" s="1"/>
  <c r="IW109" i="2"/>
  <c r="IW105" i="2"/>
  <c r="IW97" i="2"/>
  <c r="IW114" i="2"/>
  <c r="IW25" i="20" s="1"/>
  <c r="GC80" i="2"/>
  <c r="GC68" i="2"/>
  <c r="GO84" i="2"/>
  <c r="GO24" i="20" s="1"/>
  <c r="GO79" i="2"/>
  <c r="GO75" i="2"/>
  <c r="GO67" i="2"/>
  <c r="CA31" i="2"/>
  <c r="BZ34" i="2"/>
  <c r="BZ9" i="20" s="1"/>
  <c r="BZ32" i="2"/>
  <c r="BZ35" i="2" s="1"/>
  <c r="BZ16" i="20" s="1"/>
  <c r="DJ124" i="2"/>
  <c r="DK121" i="2"/>
  <c r="DJ122" i="2"/>
  <c r="DJ125" i="2" s="1"/>
  <c r="IK54" i="2"/>
  <c r="IK23" i="20" s="1"/>
  <c r="IK49" i="2"/>
  <c r="IK45" i="2"/>
  <c r="IK37" i="2"/>
  <c r="CY31" i="2"/>
  <c r="CX34" i="2"/>
  <c r="CX9" i="20" s="1"/>
  <c r="CX32" i="2"/>
  <c r="CX35" i="2" s="1"/>
  <c r="CX16" i="20" s="1"/>
  <c r="CL124" i="2"/>
  <c r="CM121" i="2"/>
  <c r="CL122" i="2"/>
  <c r="CL125" i="2" s="1"/>
  <c r="IA91" i="2"/>
  <c r="HZ94" i="2"/>
  <c r="HZ11" i="20" s="1"/>
  <c r="HZ92" i="2"/>
  <c r="HZ95" i="2" s="1"/>
  <c r="HZ18" i="20" s="1"/>
  <c r="GO50" i="2"/>
  <c r="GO38" i="2"/>
  <c r="BM54" i="2"/>
  <c r="BM23" i="20" s="1"/>
  <c r="BM49" i="2"/>
  <c r="BM45" i="2"/>
  <c r="BM37" i="2"/>
  <c r="E50" i="2"/>
  <c r="GC114" i="2"/>
  <c r="GC25" i="20" s="1"/>
  <c r="GC109" i="2"/>
  <c r="GC105" i="2"/>
  <c r="GC97" i="2"/>
  <c r="ER69" i="2"/>
  <c r="BO151" i="2"/>
  <c r="BN154" i="2"/>
  <c r="BN152" i="2"/>
  <c r="BN155" i="2" s="1"/>
  <c r="ES50" i="2"/>
  <c r="ES38" i="2"/>
  <c r="AN82" i="2"/>
  <c r="AN85" i="2" s="1"/>
  <c r="AN31" i="20" s="1"/>
  <c r="HC151" i="2"/>
  <c r="HB154" i="2"/>
  <c r="HB152" i="2"/>
  <c r="HB155" i="2" s="1"/>
  <c r="CM61" i="2"/>
  <c r="CL64" i="2"/>
  <c r="CL10" i="20" s="1"/>
  <c r="CL62" i="2"/>
  <c r="CL65" i="2" s="1"/>
  <c r="CL17" i="20" s="1"/>
  <c r="BA80" i="2"/>
  <c r="BA68" i="2"/>
  <c r="DI80" i="2"/>
  <c r="DI68" i="2"/>
  <c r="HY54" i="2"/>
  <c r="HY23" i="20" s="1"/>
  <c r="HY49" i="2"/>
  <c r="HY45" i="2"/>
  <c r="HY37" i="2"/>
  <c r="IM151" i="2"/>
  <c r="IL154" i="2"/>
  <c r="IL152" i="2"/>
  <c r="IL155" i="2" s="1"/>
  <c r="E80" i="2"/>
  <c r="E68" i="2"/>
  <c r="IK114" i="2"/>
  <c r="IK25" i="20" s="1"/>
  <c r="IK109" i="2"/>
  <c r="IK105" i="2"/>
  <c r="IK97" i="2"/>
  <c r="CY91" i="2"/>
  <c r="CX94" i="2"/>
  <c r="CX11" i="20" s="1"/>
  <c r="CX92" i="2"/>
  <c r="CX95" i="2" s="1"/>
  <c r="CX18" i="20" s="1"/>
  <c r="EU151" i="2"/>
  <c r="ET154" i="2"/>
  <c r="ET152" i="2"/>
  <c r="ET155" i="2" s="1"/>
  <c r="HX112" i="2"/>
  <c r="HX115" i="2" s="1"/>
  <c r="HX32" i="20" s="1"/>
  <c r="HL69" i="2"/>
  <c r="GB99" i="2"/>
  <c r="EI61" i="2"/>
  <c r="EH64" i="2"/>
  <c r="EH10" i="20" s="1"/>
  <c r="EH62" i="2"/>
  <c r="EH65" i="2" s="1"/>
  <c r="EH17" i="20" s="1"/>
  <c r="AQ91" i="2"/>
  <c r="AP94" i="2"/>
  <c r="AP11" i="20" s="1"/>
  <c r="AP92" i="2"/>
  <c r="AP95" i="2" s="1"/>
  <c r="AP18" i="20" s="1"/>
  <c r="HA109" i="2"/>
  <c r="HA105" i="2"/>
  <c r="HA97" i="2"/>
  <c r="HA114" i="2"/>
  <c r="HA25" i="20" s="1"/>
  <c r="IK80" i="2"/>
  <c r="IK68" i="2"/>
  <c r="EF112" i="2"/>
  <c r="EF115" i="2" s="1"/>
  <c r="EF32" i="20" s="1"/>
  <c r="BO61" i="2"/>
  <c r="BN64" i="2"/>
  <c r="BN10" i="20" s="1"/>
  <c r="BN62" i="2"/>
  <c r="BN65" i="2" s="1"/>
  <c r="BN17" i="20" s="1"/>
  <c r="CK50" i="2"/>
  <c r="CK38" i="2"/>
  <c r="AO50" i="2"/>
  <c r="AO38" i="2"/>
  <c r="FD69" i="2"/>
  <c r="AB39" i="2"/>
  <c r="E110" i="2"/>
  <c r="E98" i="2"/>
  <c r="DW91" i="2"/>
  <c r="DV94" i="2"/>
  <c r="DV11" i="20" s="1"/>
  <c r="DV92" i="2"/>
  <c r="DV95" i="2" s="1"/>
  <c r="DV18" i="20" s="1"/>
  <c r="ET124" i="2"/>
  <c r="EU121" i="2"/>
  <c r="ET122" i="2"/>
  <c r="ET125" i="2" s="1"/>
  <c r="AC50" i="2"/>
  <c r="AC38" i="2"/>
  <c r="DW31" i="2"/>
  <c r="DV34" i="2"/>
  <c r="DV9" i="20" s="1"/>
  <c r="DV32" i="2"/>
  <c r="DV35" i="2" s="1"/>
  <c r="DV16" i="20" s="1"/>
  <c r="DW61" i="2"/>
  <c r="DV64" i="2"/>
  <c r="DV10" i="20" s="1"/>
  <c r="DV62" i="2"/>
  <c r="DV65" i="2" s="1"/>
  <c r="DV17" i="20" s="1"/>
  <c r="D99" i="2"/>
  <c r="CW80" i="2"/>
  <c r="CW68" i="2"/>
  <c r="EI91" i="2"/>
  <c r="EH94" i="2"/>
  <c r="EH11" i="20" s="1"/>
  <c r="EH92" i="2"/>
  <c r="EH95" i="2" s="1"/>
  <c r="EH18" i="20" s="1"/>
  <c r="AN39" i="2"/>
  <c r="DU129" i="2" l="1"/>
  <c r="AO159" i="2"/>
  <c r="AO129" i="2"/>
  <c r="GC129" i="2"/>
  <c r="CW129" i="2"/>
  <c r="Q129" i="2"/>
  <c r="IW159" i="2"/>
  <c r="IK129" i="2"/>
  <c r="GO159" i="2"/>
  <c r="EG159" i="2"/>
  <c r="DI159" i="2"/>
  <c r="GO129" i="2"/>
  <c r="E159" i="2"/>
  <c r="AC129" i="2"/>
  <c r="E129" i="2"/>
  <c r="ES159" i="2"/>
  <c r="BY129" i="2"/>
  <c r="BM159" i="2"/>
  <c r="BA159" i="2"/>
  <c r="FE129" i="2"/>
  <c r="HM129" i="2"/>
  <c r="BA129" i="2"/>
  <c r="DI129" i="2"/>
  <c r="BY159" i="2"/>
  <c r="HY129" i="2"/>
  <c r="HM159" i="2"/>
  <c r="AC159" i="2"/>
  <c r="FQ129" i="2"/>
  <c r="EG129" i="2"/>
  <c r="HA159" i="2"/>
  <c r="A376" i="25"/>
  <c r="B377" i="25"/>
  <c r="B378" i="23"/>
  <c r="A377" i="23"/>
  <c r="C377" i="23" s="1"/>
  <c r="B378" i="24"/>
  <c r="A377" i="24"/>
  <c r="C377" i="24" s="1"/>
  <c r="FE159" i="2"/>
  <c r="IK159" i="2"/>
  <c r="CW159" i="2"/>
  <c r="IW129" i="2"/>
  <c r="HA129" i="2"/>
  <c r="Q159" i="2"/>
  <c r="CK159" i="2"/>
  <c r="BM129" i="2"/>
  <c r="FQ159" i="2"/>
  <c r="ET127" i="2"/>
  <c r="ET12" i="20"/>
  <c r="BN157" i="2"/>
  <c r="BN13" i="20"/>
  <c r="BZ158" i="2"/>
  <c r="BZ20" i="20"/>
  <c r="IL127" i="2"/>
  <c r="IL12" i="20"/>
  <c r="GD127" i="2"/>
  <c r="GD12" i="20"/>
  <c r="CX157" i="2"/>
  <c r="CX13" i="20"/>
  <c r="HN127" i="2"/>
  <c r="HN12" i="20"/>
  <c r="BZ128" i="2"/>
  <c r="BZ19" i="20"/>
  <c r="EH128" i="2"/>
  <c r="EH19" i="20"/>
  <c r="GP158" i="2"/>
  <c r="GP20" i="20"/>
  <c r="ET128" i="2"/>
  <c r="ET19" i="20"/>
  <c r="GD158" i="2"/>
  <c r="GD20" i="20"/>
  <c r="R158" i="2"/>
  <c r="R20" i="20"/>
  <c r="AD128" i="2"/>
  <c r="AD19" i="20"/>
  <c r="FF127" i="2"/>
  <c r="FF12" i="20"/>
  <c r="AD158" i="2"/>
  <c r="AD20" i="20"/>
  <c r="IX158" i="2"/>
  <c r="IX20" i="20"/>
  <c r="GP157" i="2"/>
  <c r="GP159" i="2" s="1"/>
  <c r="GP13" i="20"/>
  <c r="F38" i="2"/>
  <c r="F16" i="20"/>
  <c r="ET158" i="2"/>
  <c r="ET20" i="20"/>
  <c r="BN158" i="2"/>
  <c r="BN20" i="20"/>
  <c r="GD157" i="2"/>
  <c r="GD13" i="20"/>
  <c r="R157" i="2"/>
  <c r="R13" i="20"/>
  <c r="BB128" i="2"/>
  <c r="BB19" i="20"/>
  <c r="BZ127" i="2"/>
  <c r="BZ12" i="20"/>
  <c r="AD157" i="2"/>
  <c r="AD13" i="20"/>
  <c r="HZ128" i="2"/>
  <c r="HZ19" i="20"/>
  <c r="IX157" i="2"/>
  <c r="IX13" i="20"/>
  <c r="EH127" i="2"/>
  <c r="EH129" i="2" s="1"/>
  <c r="EH12" i="20"/>
  <c r="AP158" i="2"/>
  <c r="AP20" i="20"/>
  <c r="HN158" i="2"/>
  <c r="HN20" i="20"/>
  <c r="F37" i="2"/>
  <c r="F9" i="20"/>
  <c r="CL158" i="2"/>
  <c r="CL20" i="20"/>
  <c r="CL128" i="2"/>
  <c r="CL19" i="20"/>
  <c r="AP157" i="2"/>
  <c r="AP13" i="20"/>
  <c r="F128" i="2"/>
  <c r="F19" i="20"/>
  <c r="BB127" i="2"/>
  <c r="BB12" i="20"/>
  <c r="BZ157" i="2"/>
  <c r="BZ13" i="20"/>
  <c r="HB128" i="2"/>
  <c r="HB19" i="20"/>
  <c r="GP128" i="2"/>
  <c r="GP19" i="20"/>
  <c r="EH158" i="2"/>
  <c r="EH20" i="20"/>
  <c r="HB158" i="2"/>
  <c r="HB20" i="20"/>
  <c r="DV158" i="2"/>
  <c r="DV20" i="20"/>
  <c r="BN128" i="2"/>
  <c r="BN19" i="20"/>
  <c r="FR128" i="2"/>
  <c r="FR19" i="20"/>
  <c r="HN157" i="2"/>
  <c r="HN13" i="20"/>
  <c r="DJ158" i="2"/>
  <c r="DJ20" i="20"/>
  <c r="HZ127" i="2"/>
  <c r="HZ12" i="20"/>
  <c r="EH157" i="2"/>
  <c r="EH159" i="2" s="1"/>
  <c r="EH13" i="20"/>
  <c r="FF158" i="2"/>
  <c r="FF20" i="20"/>
  <c r="CL157" i="2"/>
  <c r="CL13" i="20"/>
  <c r="HB157" i="2"/>
  <c r="HB13" i="20"/>
  <c r="R127" i="2"/>
  <c r="R12" i="20"/>
  <c r="DV128" i="2"/>
  <c r="DV19" i="20"/>
  <c r="AP128" i="2"/>
  <c r="AP19" i="20"/>
  <c r="DV157" i="2"/>
  <c r="DV13" i="20"/>
  <c r="HB127" i="2"/>
  <c r="HB12" i="20"/>
  <c r="GP127" i="2"/>
  <c r="GP12" i="20"/>
  <c r="DJ157" i="2"/>
  <c r="DJ159" i="2" s="1"/>
  <c r="DJ13" i="20"/>
  <c r="FF157" i="2"/>
  <c r="FF13" i="20"/>
  <c r="AD127" i="2"/>
  <c r="AD12" i="20"/>
  <c r="CL127" i="2"/>
  <c r="CL129" i="2" s="1"/>
  <c r="CL12" i="20"/>
  <c r="F127" i="2"/>
  <c r="F12" i="20"/>
  <c r="IL128" i="2"/>
  <c r="IL19" i="20"/>
  <c r="BN127" i="2"/>
  <c r="BN12" i="20"/>
  <c r="GD128" i="2"/>
  <c r="GD19" i="20"/>
  <c r="FR127" i="2"/>
  <c r="FR12" i="20"/>
  <c r="BB158" i="2"/>
  <c r="BB20" i="20"/>
  <c r="HN128" i="2"/>
  <c r="HN19" i="20"/>
  <c r="F158" i="2"/>
  <c r="F20" i="20"/>
  <c r="HZ158" i="2"/>
  <c r="HZ20" i="20"/>
  <c r="CX128" i="2"/>
  <c r="CX19" i="20"/>
  <c r="IL158" i="2"/>
  <c r="IL20" i="20"/>
  <c r="AP127" i="2"/>
  <c r="AP12" i="20"/>
  <c r="FF128" i="2"/>
  <c r="FF19" i="20"/>
  <c r="CX158" i="2"/>
  <c r="CX20" i="20"/>
  <c r="BB157" i="2"/>
  <c r="BB13" i="20"/>
  <c r="F157" i="2"/>
  <c r="F159" i="2" s="1"/>
  <c r="F13" i="20"/>
  <c r="HZ157" i="2"/>
  <c r="HZ13" i="20"/>
  <c r="ET157" i="2"/>
  <c r="ET159" i="2" s="1"/>
  <c r="ET13" i="20"/>
  <c r="R128" i="2"/>
  <c r="R19" i="20"/>
  <c r="DJ128" i="2"/>
  <c r="DJ19" i="20"/>
  <c r="IL157" i="2"/>
  <c r="IL13" i="20"/>
  <c r="FR158" i="2"/>
  <c r="FR20" i="20"/>
  <c r="DV127" i="2"/>
  <c r="DV12" i="20"/>
  <c r="DJ127" i="2"/>
  <c r="DJ129" i="2" s="1"/>
  <c r="DJ12" i="20"/>
  <c r="FR157" i="2"/>
  <c r="FR13" i="20"/>
  <c r="CX127" i="2"/>
  <c r="CX129" i="2" s="1"/>
  <c r="CX12" i="20"/>
  <c r="IX128" i="2"/>
  <c r="IX19" i="20"/>
  <c r="IX127" i="2"/>
  <c r="IX12" i="20"/>
  <c r="FQ112" i="2"/>
  <c r="FQ115" i="2" s="1"/>
  <c r="FQ32" i="20" s="1"/>
  <c r="Q52" i="2"/>
  <c r="Q55" i="2" s="1"/>
  <c r="Q30" i="20" s="1"/>
  <c r="GC99" i="2"/>
  <c r="Q39" i="2"/>
  <c r="G34" i="2"/>
  <c r="H31" i="2"/>
  <c r="G32" i="2"/>
  <c r="G35" i="2" s="1"/>
  <c r="AC69" i="2"/>
  <c r="CW52" i="2"/>
  <c r="CW55" i="2" s="1"/>
  <c r="CW30" i="20" s="1"/>
  <c r="CK112" i="2"/>
  <c r="CK115" i="2" s="1"/>
  <c r="CK32" i="20" s="1"/>
  <c r="DI112" i="2"/>
  <c r="DI115" i="2" s="1"/>
  <c r="DI32" i="20" s="1"/>
  <c r="FE52" i="2"/>
  <c r="FE55" i="2" s="1"/>
  <c r="FE30" i="20" s="1"/>
  <c r="IW39" i="2"/>
  <c r="IK112" i="2"/>
  <c r="IK115" i="2" s="1"/>
  <c r="IK32" i="20" s="1"/>
  <c r="BM69" i="2"/>
  <c r="HM99" i="2"/>
  <c r="HA69" i="2"/>
  <c r="EG39" i="2"/>
  <c r="Q69" i="2"/>
  <c r="DU39" i="2"/>
  <c r="Q99" i="2"/>
  <c r="IW82" i="2"/>
  <c r="IW85" i="2" s="1"/>
  <c r="IW31" i="20" s="1"/>
  <c r="HM39" i="2"/>
  <c r="HY99" i="2"/>
  <c r="HA112" i="2"/>
  <c r="HA115" i="2" s="1"/>
  <c r="HA32" i="20" s="1"/>
  <c r="BY112" i="2"/>
  <c r="BY115" i="2" s="1"/>
  <c r="BY32" i="20" s="1"/>
  <c r="HM112" i="2"/>
  <c r="HM115" i="2" s="1"/>
  <c r="HM32" i="20" s="1"/>
  <c r="CW39" i="2"/>
  <c r="BY52" i="2"/>
  <c r="BY55" i="2" s="1"/>
  <c r="BY30" i="20" s="1"/>
  <c r="AC99" i="2"/>
  <c r="HA82" i="2"/>
  <c r="HA85" i="2" s="1"/>
  <c r="HA31" i="20" s="1"/>
  <c r="ES112" i="2"/>
  <c r="ES115" i="2" s="1"/>
  <c r="ES32" i="20" s="1"/>
  <c r="GC52" i="2"/>
  <c r="GC55" i="2" s="1"/>
  <c r="GC30" i="20" s="1"/>
  <c r="CK99" i="2"/>
  <c r="BY99" i="2"/>
  <c r="ES99" i="2"/>
  <c r="HA99" i="2"/>
  <c r="BM52" i="2"/>
  <c r="BM55" i="2" s="1"/>
  <c r="BM30" i="20" s="1"/>
  <c r="DI99" i="2"/>
  <c r="DI52" i="2"/>
  <c r="DI55" i="2" s="1"/>
  <c r="DI30" i="20" s="1"/>
  <c r="BA52" i="2"/>
  <c r="BA55" i="2" s="1"/>
  <c r="BA30" i="20" s="1"/>
  <c r="Q82" i="2"/>
  <c r="Q85" i="2" s="1"/>
  <c r="Q31" i="20" s="1"/>
  <c r="FE39" i="2"/>
  <c r="IW99" i="2"/>
  <c r="HY112" i="2"/>
  <c r="HY115" i="2" s="1"/>
  <c r="HY32" i="20" s="1"/>
  <c r="AC112" i="2"/>
  <c r="AC115" i="2" s="1"/>
  <c r="AC32" i="20" s="1"/>
  <c r="FQ99" i="2"/>
  <c r="GC112" i="2"/>
  <c r="GC115" i="2" s="1"/>
  <c r="GC32" i="20" s="1"/>
  <c r="FE69" i="2"/>
  <c r="AO82" i="2"/>
  <c r="AO85" i="2" s="1"/>
  <c r="AO31" i="20" s="1"/>
  <c r="ES69" i="2"/>
  <c r="GO82" i="2"/>
  <c r="GO85" i="2" s="1"/>
  <c r="GO31" i="20" s="1"/>
  <c r="EG69" i="2"/>
  <c r="HY69" i="2"/>
  <c r="FE82" i="2"/>
  <c r="FE85" i="2" s="1"/>
  <c r="FE31" i="20" s="1"/>
  <c r="ES82" i="2"/>
  <c r="ES85" i="2" s="1"/>
  <c r="ES31" i="20" s="1"/>
  <c r="IW69" i="2"/>
  <c r="EG52" i="2"/>
  <c r="EG55" i="2" s="1"/>
  <c r="EG30" i="20" s="1"/>
  <c r="IW52" i="2"/>
  <c r="IW55" i="2" s="1"/>
  <c r="IW30" i="20" s="1"/>
  <c r="HM52" i="2"/>
  <c r="HM55" i="2" s="1"/>
  <c r="HM30" i="20" s="1"/>
  <c r="BA39" i="2"/>
  <c r="BM39" i="2"/>
  <c r="Q112" i="2"/>
  <c r="Q115" i="2" s="1"/>
  <c r="Q32" i="20" s="1"/>
  <c r="AO69" i="2"/>
  <c r="HY39" i="2"/>
  <c r="IK52" i="2"/>
  <c r="IK55" i="2" s="1"/>
  <c r="IK30" i="20" s="1"/>
  <c r="GO69" i="2"/>
  <c r="DU69" i="2"/>
  <c r="EG82" i="2"/>
  <c r="EG85" i="2" s="1"/>
  <c r="EG31" i="20" s="1"/>
  <c r="HY82" i="2"/>
  <c r="HY85" i="2" s="1"/>
  <c r="HY31" i="20" s="1"/>
  <c r="GC39" i="2"/>
  <c r="CK69" i="2"/>
  <c r="HA39" i="2"/>
  <c r="DI39" i="2"/>
  <c r="Z192" i="2"/>
  <c r="Z193" i="2" s="1"/>
  <c r="AR121" i="2"/>
  <c r="AQ124" i="2"/>
  <c r="AQ122" i="2"/>
  <c r="AQ125" i="2" s="1"/>
  <c r="BB50" i="2"/>
  <c r="BB38" i="2"/>
  <c r="EH54" i="2"/>
  <c r="EH23" i="20" s="1"/>
  <c r="EH49" i="2"/>
  <c r="EH45" i="2"/>
  <c r="EH37" i="2"/>
  <c r="IN121" i="2"/>
  <c r="IM124" i="2"/>
  <c r="IM122" i="2"/>
  <c r="IM125" i="2" s="1"/>
  <c r="GD110" i="2"/>
  <c r="GD98" i="2"/>
  <c r="FF50" i="2"/>
  <c r="FF38" i="2"/>
  <c r="IX84" i="2"/>
  <c r="IX24" i="20" s="1"/>
  <c r="IX79" i="2"/>
  <c r="IX75" i="2"/>
  <c r="IX67" i="2"/>
  <c r="S154" i="2"/>
  <c r="T151" i="2"/>
  <c r="S152" i="2"/>
  <c r="S155" i="2" s="1"/>
  <c r="AD50" i="2"/>
  <c r="AD38" i="2"/>
  <c r="CL110" i="2"/>
  <c r="CL98" i="2"/>
  <c r="E99" i="2"/>
  <c r="AQ34" i="2"/>
  <c r="AQ9" i="20" s="1"/>
  <c r="AR31" i="2"/>
  <c r="AQ32" i="2"/>
  <c r="AQ35" i="2" s="1"/>
  <c r="AQ16" i="20" s="1"/>
  <c r="CL54" i="2"/>
  <c r="CL23" i="20" s="1"/>
  <c r="CL49" i="2"/>
  <c r="CL45" i="2"/>
  <c r="CL37" i="2"/>
  <c r="IL84" i="2"/>
  <c r="IL24" i="20" s="1"/>
  <c r="IL79" i="2"/>
  <c r="IL75" i="2"/>
  <c r="IL67" i="2"/>
  <c r="HO94" i="2"/>
  <c r="HO11" i="20" s="1"/>
  <c r="HP91" i="2"/>
  <c r="HO92" i="2"/>
  <c r="HO95" i="2" s="1"/>
  <c r="HO18" i="20" s="1"/>
  <c r="BD121" i="2"/>
  <c r="BC124" i="2"/>
  <c r="BC122" i="2"/>
  <c r="BC125" i="2" s="1"/>
  <c r="DL61" i="2"/>
  <c r="DK64" i="2"/>
  <c r="DK10" i="20" s="1"/>
  <c r="DK62" i="2"/>
  <c r="DK65" i="2" s="1"/>
  <c r="DK17" i="20" s="1"/>
  <c r="BB80" i="2"/>
  <c r="BB68" i="2"/>
  <c r="ET50" i="2"/>
  <c r="ET38" i="2"/>
  <c r="F54" i="2"/>
  <c r="F23" i="20" s="1"/>
  <c r="F49" i="2"/>
  <c r="F45" i="2"/>
  <c r="GP54" i="2"/>
  <c r="GP23" i="20" s="1"/>
  <c r="GP49" i="2"/>
  <c r="GP45" i="2"/>
  <c r="GP37" i="2"/>
  <c r="AE94" i="2"/>
  <c r="AE11" i="20" s="1"/>
  <c r="AF91" i="2"/>
  <c r="AE92" i="2"/>
  <c r="AE95" i="2" s="1"/>
  <c r="AE18" i="20" s="1"/>
  <c r="GD84" i="2"/>
  <c r="GD24" i="20" s="1"/>
  <c r="GD79" i="2"/>
  <c r="GD75" i="2"/>
  <c r="GD67" i="2"/>
  <c r="R110" i="2"/>
  <c r="R98" i="2"/>
  <c r="BZ84" i="2"/>
  <c r="BZ24" i="20" s="1"/>
  <c r="BZ79" i="2"/>
  <c r="BZ75" i="2"/>
  <c r="BZ67" i="2"/>
  <c r="BA99" i="2"/>
  <c r="FR50" i="2"/>
  <c r="FR38" i="2"/>
  <c r="HN80" i="2"/>
  <c r="HN68" i="2"/>
  <c r="DJ114" i="2"/>
  <c r="DJ25" i="20" s="1"/>
  <c r="DJ109" i="2"/>
  <c r="DJ105" i="2"/>
  <c r="DJ97" i="2"/>
  <c r="AE154" i="2"/>
  <c r="AF151" i="2"/>
  <c r="AE152" i="2"/>
  <c r="AE155" i="2" s="1"/>
  <c r="IB121" i="2"/>
  <c r="IA124" i="2"/>
  <c r="IA122" i="2"/>
  <c r="IA125" i="2" s="1"/>
  <c r="IY154" i="2"/>
  <c r="IZ151" i="2"/>
  <c r="IY152" i="2"/>
  <c r="IY155" i="2" s="1"/>
  <c r="FE112" i="2"/>
  <c r="FE115" i="2" s="1"/>
  <c r="FE32" i="20" s="1"/>
  <c r="GD50" i="2"/>
  <c r="GD38" i="2"/>
  <c r="CW69" i="2"/>
  <c r="DU112" i="2"/>
  <c r="DU115" i="2" s="1"/>
  <c r="DU32" i="20" s="1"/>
  <c r="G94" i="2"/>
  <c r="G11" i="20" s="1"/>
  <c r="H91" i="2"/>
  <c r="G92" i="2"/>
  <c r="G95" i="2" s="1"/>
  <c r="G18" i="20" s="1"/>
  <c r="IK82" i="2"/>
  <c r="IK85" i="2" s="1"/>
  <c r="IK31" i="20" s="1"/>
  <c r="EJ121" i="2"/>
  <c r="EI124" i="2"/>
  <c r="EI122" i="2"/>
  <c r="EI125" i="2" s="1"/>
  <c r="CM154" i="2"/>
  <c r="CN151" i="2"/>
  <c r="CM152" i="2"/>
  <c r="CM155" i="2" s="1"/>
  <c r="ES52" i="2"/>
  <c r="ES55" i="2" s="1"/>
  <c r="ES30" i="20" s="1"/>
  <c r="BN54" i="2"/>
  <c r="BN23" i="20" s="1"/>
  <c r="BN49" i="2"/>
  <c r="BN45" i="2"/>
  <c r="BN37" i="2"/>
  <c r="GO52" i="2"/>
  <c r="GO55" i="2" s="1"/>
  <c r="GO30" i="20" s="1"/>
  <c r="GP84" i="2"/>
  <c r="GP24" i="20" s="1"/>
  <c r="GP79" i="2"/>
  <c r="GP75" i="2"/>
  <c r="GP67" i="2"/>
  <c r="IX110" i="2"/>
  <c r="IX98" i="2"/>
  <c r="R50" i="2"/>
  <c r="R38" i="2"/>
  <c r="FQ82" i="2"/>
  <c r="FQ85" i="2" s="1"/>
  <c r="FQ31" i="20" s="1"/>
  <c r="BB110" i="2"/>
  <c r="BB98" i="2"/>
  <c r="BN80" i="2"/>
  <c r="BN68" i="2"/>
  <c r="AQ94" i="2"/>
  <c r="AQ11" i="20" s="1"/>
  <c r="AR91" i="2"/>
  <c r="AQ92" i="2"/>
  <c r="AQ95" i="2" s="1"/>
  <c r="AQ18" i="20" s="1"/>
  <c r="BZ50" i="2"/>
  <c r="BZ38" i="2"/>
  <c r="GP110" i="2"/>
  <c r="GP98" i="2"/>
  <c r="BO94" i="2"/>
  <c r="BO11" i="20" s="1"/>
  <c r="BP91" i="2"/>
  <c r="BO92" i="2"/>
  <c r="BO95" i="2" s="1"/>
  <c r="BO18" i="20" s="1"/>
  <c r="FF114" i="2"/>
  <c r="FF25" i="20" s="1"/>
  <c r="FF109" i="2"/>
  <c r="FF105" i="2"/>
  <c r="FF97" i="2"/>
  <c r="DJ50" i="2"/>
  <c r="DJ38" i="2"/>
  <c r="FH61" i="2"/>
  <c r="FG64" i="2"/>
  <c r="FG10" i="20" s="1"/>
  <c r="FG62" i="2"/>
  <c r="FG65" i="2" s="1"/>
  <c r="FG17" i="20" s="1"/>
  <c r="HB110" i="2"/>
  <c r="HB98" i="2"/>
  <c r="DX61" i="2"/>
  <c r="DW64" i="2"/>
  <c r="DW10" i="20" s="1"/>
  <c r="DW62" i="2"/>
  <c r="DW65" i="2" s="1"/>
  <c r="DW17" i="20" s="1"/>
  <c r="IK39" i="2"/>
  <c r="BZ54" i="2"/>
  <c r="BZ23" i="20" s="1"/>
  <c r="BZ49" i="2"/>
  <c r="BZ45" i="2"/>
  <c r="BZ37" i="2"/>
  <c r="GP114" i="2"/>
  <c r="GP25" i="20" s="1"/>
  <c r="GP109" i="2"/>
  <c r="GP105" i="2"/>
  <c r="GP97" i="2"/>
  <c r="HZ80" i="2"/>
  <c r="HZ68" i="2"/>
  <c r="HB50" i="2"/>
  <c r="HB38" i="2"/>
  <c r="FG94" i="2"/>
  <c r="FG11" i="20" s="1"/>
  <c r="FH91" i="2"/>
  <c r="FG92" i="2"/>
  <c r="FG95" i="2" s="1"/>
  <c r="FG18" i="20" s="1"/>
  <c r="DJ54" i="2"/>
  <c r="DJ23" i="20" s="1"/>
  <c r="DJ49" i="2"/>
  <c r="DJ45" i="2"/>
  <c r="DJ37" i="2"/>
  <c r="HB84" i="2"/>
  <c r="HB24" i="20" s="1"/>
  <c r="HB79" i="2"/>
  <c r="HB75" i="2"/>
  <c r="HB67" i="2"/>
  <c r="HO34" i="2"/>
  <c r="HO9" i="20" s="1"/>
  <c r="HP31" i="2"/>
  <c r="HO32" i="2"/>
  <c r="HO35" i="2" s="1"/>
  <c r="HO16" i="20" s="1"/>
  <c r="AQ154" i="2"/>
  <c r="AR151" i="2"/>
  <c r="AQ152" i="2"/>
  <c r="AQ155" i="2" s="1"/>
  <c r="HB114" i="2"/>
  <c r="HB25" i="20" s="1"/>
  <c r="HB109" i="2"/>
  <c r="HB105" i="2"/>
  <c r="HB97" i="2"/>
  <c r="ET80" i="2"/>
  <c r="ET68" i="2"/>
  <c r="H121" i="2"/>
  <c r="G124" i="2"/>
  <c r="G122" i="2"/>
  <c r="G125" i="2" s="1"/>
  <c r="AP80" i="2"/>
  <c r="AP68" i="2"/>
  <c r="BB54" i="2"/>
  <c r="BB23" i="20" s="1"/>
  <c r="BB49" i="2"/>
  <c r="BB45" i="2"/>
  <c r="BB37" i="2"/>
  <c r="GE154" i="2"/>
  <c r="GF151" i="2"/>
  <c r="GE152" i="2"/>
  <c r="GE155" i="2" s="1"/>
  <c r="EI34" i="2"/>
  <c r="EI9" i="20" s="1"/>
  <c r="EJ31" i="2"/>
  <c r="EI32" i="2"/>
  <c r="EI35" i="2" s="1"/>
  <c r="EI16" i="20" s="1"/>
  <c r="R80" i="2"/>
  <c r="R68" i="2"/>
  <c r="GD114" i="2"/>
  <c r="GD25" i="20" s="1"/>
  <c r="GD109" i="2"/>
  <c r="GD105" i="2"/>
  <c r="GD97" i="2"/>
  <c r="FF54" i="2"/>
  <c r="FF23" i="20" s="1"/>
  <c r="FF49" i="2"/>
  <c r="FF45" i="2"/>
  <c r="FF37" i="2"/>
  <c r="BZ110" i="2"/>
  <c r="BZ98" i="2"/>
  <c r="IX50" i="2"/>
  <c r="IX38" i="2"/>
  <c r="IZ61" i="2"/>
  <c r="IY64" i="2"/>
  <c r="IY10" i="20" s="1"/>
  <c r="IY62" i="2"/>
  <c r="IY65" i="2" s="1"/>
  <c r="IY17" i="20" s="1"/>
  <c r="ET110" i="2"/>
  <c r="ET98" i="2"/>
  <c r="HA52" i="2"/>
  <c r="HA55" i="2" s="1"/>
  <c r="HA30" i="20" s="1"/>
  <c r="BP121" i="2"/>
  <c r="BO124" i="2"/>
  <c r="BO122" i="2"/>
  <c r="BO125" i="2" s="1"/>
  <c r="CX80" i="2"/>
  <c r="CX68" i="2"/>
  <c r="FT121" i="2"/>
  <c r="FS124" i="2"/>
  <c r="FS122" i="2"/>
  <c r="FS125" i="2" s="1"/>
  <c r="AD54" i="2"/>
  <c r="AD23" i="20" s="1"/>
  <c r="AD49" i="2"/>
  <c r="AD45" i="2"/>
  <c r="AD37" i="2"/>
  <c r="GR121" i="2"/>
  <c r="GQ124" i="2"/>
  <c r="GQ122" i="2"/>
  <c r="GQ125" i="2" s="1"/>
  <c r="CL114" i="2"/>
  <c r="CL25" i="20" s="1"/>
  <c r="CL109" i="2"/>
  <c r="CL105" i="2"/>
  <c r="CL97" i="2"/>
  <c r="CM34" i="2"/>
  <c r="CM9" i="20" s="1"/>
  <c r="CN31" i="2"/>
  <c r="CM32" i="2"/>
  <c r="CM35" i="2" s="1"/>
  <c r="CM16" i="20" s="1"/>
  <c r="IN61" i="2"/>
  <c r="IM64" i="2"/>
  <c r="IM10" i="20" s="1"/>
  <c r="IM62" i="2"/>
  <c r="IM65" i="2" s="1"/>
  <c r="IM17" i="20" s="1"/>
  <c r="HO154" i="2"/>
  <c r="HP151" i="2"/>
  <c r="HO152" i="2"/>
  <c r="HO155" i="2" s="1"/>
  <c r="F80" i="2"/>
  <c r="F68" i="2"/>
  <c r="AF121" i="2"/>
  <c r="AE124" i="2"/>
  <c r="AE122" i="2"/>
  <c r="AE125" i="2" s="1"/>
  <c r="BB84" i="2"/>
  <c r="BB24" i="20" s="1"/>
  <c r="BB79" i="2"/>
  <c r="BB75" i="2"/>
  <c r="BB67" i="2"/>
  <c r="ET54" i="2"/>
  <c r="ET23" i="20" s="1"/>
  <c r="ET49" i="2"/>
  <c r="ET45" i="2"/>
  <c r="ET37" i="2"/>
  <c r="CY154" i="2"/>
  <c r="CZ151" i="2"/>
  <c r="CY152" i="2"/>
  <c r="CY155" i="2" s="1"/>
  <c r="GQ34" i="2"/>
  <c r="GQ9" i="20" s="1"/>
  <c r="GR31" i="2"/>
  <c r="GQ32" i="2"/>
  <c r="GQ35" i="2" s="1"/>
  <c r="GQ16" i="20" s="1"/>
  <c r="GF61" i="2"/>
  <c r="GE64" i="2"/>
  <c r="GE10" i="20" s="1"/>
  <c r="GE62" i="2"/>
  <c r="GE65" i="2" s="1"/>
  <c r="GE17" i="20" s="1"/>
  <c r="R114" i="2"/>
  <c r="R25" i="20" s="1"/>
  <c r="R109" i="2"/>
  <c r="R105" i="2"/>
  <c r="R97" i="2"/>
  <c r="CB61" i="2"/>
  <c r="CA64" i="2"/>
  <c r="CA10" i="20" s="1"/>
  <c r="CA62" i="2"/>
  <c r="CA65" i="2" s="1"/>
  <c r="CA17" i="20" s="1"/>
  <c r="FR80" i="2"/>
  <c r="FR68" i="2"/>
  <c r="CB121" i="2"/>
  <c r="CA124" i="2"/>
  <c r="CA122" i="2"/>
  <c r="CA125" i="2" s="1"/>
  <c r="DK154" i="2"/>
  <c r="DL151" i="2"/>
  <c r="DK152" i="2"/>
  <c r="DK155" i="2" s="1"/>
  <c r="FR54" i="2"/>
  <c r="FR23" i="20" s="1"/>
  <c r="FR49" i="2"/>
  <c r="FR45" i="2"/>
  <c r="FR37" i="2"/>
  <c r="HN84" i="2"/>
  <c r="HN24" i="20" s="1"/>
  <c r="HN79" i="2"/>
  <c r="HN75" i="2"/>
  <c r="HN67" i="2"/>
  <c r="DK94" i="2"/>
  <c r="DK11" i="20" s="1"/>
  <c r="DL91" i="2"/>
  <c r="DK92" i="2"/>
  <c r="DK95" i="2" s="1"/>
  <c r="DK18" i="20" s="1"/>
  <c r="FR110" i="2"/>
  <c r="FR98" i="2"/>
  <c r="FQ39" i="2"/>
  <c r="FE99" i="2"/>
  <c r="HM69" i="2"/>
  <c r="GD54" i="2"/>
  <c r="GD23" i="20" s="1"/>
  <c r="GD49" i="2"/>
  <c r="GD45" i="2"/>
  <c r="GD37" i="2"/>
  <c r="EI154" i="2"/>
  <c r="EJ151" i="2"/>
  <c r="EI152" i="2"/>
  <c r="EI155" i="2" s="1"/>
  <c r="EG112" i="2"/>
  <c r="EG115" i="2" s="1"/>
  <c r="EG32" i="20" s="1"/>
  <c r="AC52" i="2"/>
  <c r="AC55" i="2" s="1"/>
  <c r="AC30" i="20" s="1"/>
  <c r="AO39" i="2"/>
  <c r="CK39" i="2"/>
  <c r="AO99" i="2"/>
  <c r="CW99" i="2"/>
  <c r="IL110" i="2"/>
  <c r="IL98" i="2"/>
  <c r="E82" i="2"/>
  <c r="E85" i="2" s="1"/>
  <c r="E31" i="20" s="1"/>
  <c r="HZ50" i="2"/>
  <c r="HZ38" i="2"/>
  <c r="DI69" i="2"/>
  <c r="BA69" i="2"/>
  <c r="E52" i="2"/>
  <c r="E55" i="2" s="1"/>
  <c r="E30" i="20" s="1"/>
  <c r="BO34" i="2"/>
  <c r="BO9" i="20" s="1"/>
  <c r="BP31" i="2"/>
  <c r="BO32" i="2"/>
  <c r="BO35" i="2" s="1"/>
  <c r="BO16" i="20" s="1"/>
  <c r="IL50" i="2"/>
  <c r="IL38" i="2"/>
  <c r="GR61" i="2"/>
  <c r="GQ64" i="2"/>
  <c r="GQ10" i="20" s="1"/>
  <c r="GQ62" i="2"/>
  <c r="GQ65" i="2" s="1"/>
  <c r="GQ17" i="20" s="1"/>
  <c r="GC82" i="2"/>
  <c r="GC85" i="2" s="1"/>
  <c r="GC31" i="20" s="1"/>
  <c r="GQ154" i="2"/>
  <c r="GR151" i="2"/>
  <c r="GQ152" i="2"/>
  <c r="GQ155" i="2" s="1"/>
  <c r="IX114" i="2"/>
  <c r="IX25" i="20" s="1"/>
  <c r="IX109" i="2"/>
  <c r="IX105" i="2"/>
  <c r="IX97" i="2"/>
  <c r="GO112" i="2"/>
  <c r="GO115" i="2" s="1"/>
  <c r="GO32" i="20" s="1"/>
  <c r="AD80" i="2"/>
  <c r="AD68" i="2"/>
  <c r="BY69" i="2"/>
  <c r="BM112" i="2"/>
  <c r="BM115" i="2" s="1"/>
  <c r="BM32" i="20" s="1"/>
  <c r="R54" i="2"/>
  <c r="R23" i="20" s="1"/>
  <c r="R49" i="2"/>
  <c r="R45" i="2"/>
  <c r="R37" i="2"/>
  <c r="BB114" i="2"/>
  <c r="BB25" i="20" s="1"/>
  <c r="BB109" i="2"/>
  <c r="BB105" i="2"/>
  <c r="BB97" i="2"/>
  <c r="EH110" i="2"/>
  <c r="EH98" i="2"/>
  <c r="DV84" i="2"/>
  <c r="DV24" i="20" s="1"/>
  <c r="DV79" i="2"/>
  <c r="DV75" i="2"/>
  <c r="DV67" i="2"/>
  <c r="DW34" i="2"/>
  <c r="DW9" i="20" s="1"/>
  <c r="DX31" i="2"/>
  <c r="DW32" i="2"/>
  <c r="DW35" i="2" s="1"/>
  <c r="DW16" i="20" s="1"/>
  <c r="DW94" i="2"/>
  <c r="DW11" i="20" s="1"/>
  <c r="DX91" i="2"/>
  <c r="DW92" i="2"/>
  <c r="DW95" i="2" s="1"/>
  <c r="DW18" i="20" s="1"/>
  <c r="EJ61" i="2"/>
  <c r="EI64" i="2"/>
  <c r="EI10" i="20" s="1"/>
  <c r="EI62" i="2"/>
  <c r="EI65" i="2" s="1"/>
  <c r="EI17" i="20" s="1"/>
  <c r="EU154" i="2"/>
  <c r="EV151" i="2"/>
  <c r="EU152" i="2"/>
  <c r="EU155" i="2" s="1"/>
  <c r="CL80" i="2"/>
  <c r="CL68" i="2"/>
  <c r="IA94" i="2"/>
  <c r="IA11" i="20" s="1"/>
  <c r="IB91" i="2"/>
  <c r="IA92" i="2"/>
  <c r="IA95" i="2" s="1"/>
  <c r="IA18" i="20" s="1"/>
  <c r="CY34" i="2"/>
  <c r="CY9" i="20" s="1"/>
  <c r="CZ31" i="2"/>
  <c r="CY32" i="2"/>
  <c r="CY35" i="2" s="1"/>
  <c r="CY16" i="20" s="1"/>
  <c r="EH114" i="2"/>
  <c r="EH25" i="20" s="1"/>
  <c r="EH109" i="2"/>
  <c r="EH105" i="2"/>
  <c r="EH97" i="2"/>
  <c r="BN84" i="2"/>
  <c r="BN24" i="20" s="1"/>
  <c r="BN79" i="2"/>
  <c r="BN75" i="2"/>
  <c r="BN67" i="2"/>
  <c r="CX110" i="2"/>
  <c r="CX98" i="2"/>
  <c r="CL84" i="2"/>
  <c r="CL24" i="20" s="1"/>
  <c r="CL79" i="2"/>
  <c r="CL75" i="2"/>
  <c r="CL67" i="2"/>
  <c r="EI94" i="2"/>
  <c r="EI11" i="20" s="1"/>
  <c r="EJ91" i="2"/>
  <c r="EI92" i="2"/>
  <c r="EI95" i="2" s="1"/>
  <c r="EI18" i="20" s="1"/>
  <c r="DV50" i="2"/>
  <c r="DV38" i="2"/>
  <c r="EV121" i="2"/>
  <c r="EU124" i="2"/>
  <c r="EU122" i="2"/>
  <c r="EU125" i="2" s="1"/>
  <c r="DV110" i="2"/>
  <c r="DV98" i="2"/>
  <c r="BP61" i="2"/>
  <c r="BO64" i="2"/>
  <c r="BO10" i="20" s="1"/>
  <c r="BO62" i="2"/>
  <c r="BO65" i="2" s="1"/>
  <c r="BO17" i="20" s="1"/>
  <c r="AP110" i="2"/>
  <c r="AP98" i="2"/>
  <c r="EH80" i="2"/>
  <c r="EH68" i="2"/>
  <c r="CX114" i="2"/>
  <c r="CX25" i="20" s="1"/>
  <c r="CX109" i="2"/>
  <c r="CX105" i="2"/>
  <c r="CX97" i="2"/>
  <c r="IK99" i="2"/>
  <c r="HY52" i="2"/>
  <c r="HY55" i="2" s="1"/>
  <c r="HY30" i="20" s="1"/>
  <c r="CN61" i="2"/>
  <c r="CM64" i="2"/>
  <c r="CM10" i="20" s="1"/>
  <c r="CM62" i="2"/>
  <c r="CM65" i="2" s="1"/>
  <c r="CM17" i="20" s="1"/>
  <c r="BO154" i="2"/>
  <c r="BP151" i="2"/>
  <c r="BO152" i="2"/>
  <c r="BO155" i="2" s="1"/>
  <c r="HZ110" i="2"/>
  <c r="HZ98" i="2"/>
  <c r="CN121" i="2"/>
  <c r="CM124" i="2"/>
  <c r="CM122" i="2"/>
  <c r="CM125" i="2" s="1"/>
  <c r="CX50" i="2"/>
  <c r="CX38" i="2"/>
  <c r="DL121" i="2"/>
  <c r="DK124" i="2"/>
  <c r="DK122" i="2"/>
  <c r="DK125" i="2" s="1"/>
  <c r="CA34" i="2"/>
  <c r="CA9" i="20" s="1"/>
  <c r="CB31" i="2"/>
  <c r="CA32" i="2"/>
  <c r="CA35" i="2" s="1"/>
  <c r="CA16" i="20" s="1"/>
  <c r="GQ94" i="2"/>
  <c r="GQ11" i="20" s="1"/>
  <c r="GR91" i="2"/>
  <c r="GQ92" i="2"/>
  <c r="GQ95" i="2" s="1"/>
  <c r="GQ18" i="20" s="1"/>
  <c r="AC82" i="2"/>
  <c r="AC85" i="2" s="1"/>
  <c r="AC31" i="20" s="1"/>
  <c r="BN110" i="2"/>
  <c r="BN98" i="2"/>
  <c r="HZ84" i="2"/>
  <c r="HZ24" i="20" s="1"/>
  <c r="HZ79" i="2"/>
  <c r="HZ75" i="2"/>
  <c r="HZ67" i="2"/>
  <c r="HB54" i="2"/>
  <c r="HB23" i="20" s="1"/>
  <c r="HB49" i="2"/>
  <c r="HB45" i="2"/>
  <c r="HB37" i="2"/>
  <c r="FS154" i="2"/>
  <c r="FT151" i="2"/>
  <c r="FS152" i="2"/>
  <c r="FS155" i="2" s="1"/>
  <c r="DK34" i="2"/>
  <c r="DK9" i="20" s="1"/>
  <c r="DL31" i="2"/>
  <c r="DK32" i="2"/>
  <c r="DK35" i="2" s="1"/>
  <c r="DK16" i="20" s="1"/>
  <c r="T121" i="2"/>
  <c r="S124" i="2"/>
  <c r="S122" i="2"/>
  <c r="S125" i="2" s="1"/>
  <c r="DU82" i="2"/>
  <c r="DU85" i="2" s="1"/>
  <c r="DU31" i="20" s="1"/>
  <c r="DU52" i="2"/>
  <c r="DU55" i="2" s="1"/>
  <c r="DU30" i="20" s="1"/>
  <c r="FF80" i="2"/>
  <c r="FF68" i="2"/>
  <c r="HD61" i="2"/>
  <c r="HC64" i="2"/>
  <c r="HC10" i="20" s="1"/>
  <c r="HC62" i="2"/>
  <c r="HC65" i="2" s="1"/>
  <c r="HC17" i="20" s="1"/>
  <c r="BM82" i="2"/>
  <c r="BM85" i="2" s="1"/>
  <c r="BM31" i="20" s="1"/>
  <c r="DX121" i="2"/>
  <c r="DW124" i="2"/>
  <c r="DW122" i="2"/>
  <c r="DW125" i="2" s="1"/>
  <c r="HC94" i="2"/>
  <c r="HC11" i="20" s="1"/>
  <c r="HD91" i="2"/>
  <c r="HC92" i="2"/>
  <c r="HC95" i="2" s="1"/>
  <c r="HC18" i="20" s="1"/>
  <c r="ET84" i="2"/>
  <c r="ET24" i="20" s="1"/>
  <c r="ET79" i="2"/>
  <c r="ET75" i="2"/>
  <c r="ET67" i="2"/>
  <c r="AP84" i="2"/>
  <c r="AP24" i="20" s="1"/>
  <c r="AP79" i="2"/>
  <c r="AP75" i="2"/>
  <c r="AP67" i="2"/>
  <c r="CK82" i="2"/>
  <c r="CK85" i="2" s="1"/>
  <c r="CK31" i="20" s="1"/>
  <c r="BC34" i="2"/>
  <c r="BC9" i="20" s="1"/>
  <c r="BD31" i="2"/>
  <c r="BC32" i="2"/>
  <c r="BC35" i="2" s="1"/>
  <c r="BC16" i="20" s="1"/>
  <c r="R84" i="2"/>
  <c r="R24" i="20" s="1"/>
  <c r="R79" i="2"/>
  <c r="R75" i="2"/>
  <c r="R67" i="2"/>
  <c r="GE94" i="2"/>
  <c r="GE11" i="20" s="1"/>
  <c r="GF91" i="2"/>
  <c r="GE92" i="2"/>
  <c r="GE95" i="2" s="1"/>
  <c r="GE18" i="20" s="1"/>
  <c r="BY39" i="2"/>
  <c r="FG34" i="2"/>
  <c r="FG9" i="20" s="1"/>
  <c r="FH31" i="2"/>
  <c r="FG32" i="2"/>
  <c r="FG35" i="2" s="1"/>
  <c r="FG16" i="20" s="1"/>
  <c r="BZ114" i="2"/>
  <c r="BZ25" i="20" s="1"/>
  <c r="BZ109" i="2"/>
  <c r="BZ105" i="2"/>
  <c r="BZ97" i="2"/>
  <c r="IX54" i="2"/>
  <c r="IX23" i="20" s="1"/>
  <c r="IX49" i="2"/>
  <c r="IX45" i="2"/>
  <c r="IX37" i="2"/>
  <c r="ET114" i="2"/>
  <c r="ET25" i="20" s="1"/>
  <c r="ET109" i="2"/>
  <c r="ET105" i="2"/>
  <c r="ET97" i="2"/>
  <c r="GF121" i="2"/>
  <c r="GE124" i="2"/>
  <c r="GE122" i="2"/>
  <c r="GE125" i="2" s="1"/>
  <c r="CX84" i="2"/>
  <c r="CX24" i="20" s="1"/>
  <c r="CX79" i="2"/>
  <c r="CX75" i="2"/>
  <c r="CX67" i="2"/>
  <c r="AE34" i="2"/>
  <c r="AE9" i="20" s="1"/>
  <c r="AF31" i="2"/>
  <c r="AE32" i="2"/>
  <c r="AE35" i="2" s="1"/>
  <c r="AE16" i="20" s="1"/>
  <c r="CM94" i="2"/>
  <c r="CM11" i="20" s="1"/>
  <c r="CN91" i="2"/>
  <c r="CM92" i="2"/>
  <c r="CM95" i="2" s="1"/>
  <c r="CM18" i="20" s="1"/>
  <c r="E112" i="2"/>
  <c r="E115" i="2" s="1"/>
  <c r="E32" i="20" s="1"/>
  <c r="AP50" i="2"/>
  <c r="AP38" i="2"/>
  <c r="HN110" i="2"/>
  <c r="HN98" i="2"/>
  <c r="F84" i="2"/>
  <c r="F24" i="20" s="1"/>
  <c r="F79" i="2"/>
  <c r="F75" i="2"/>
  <c r="F67" i="2"/>
  <c r="DJ80" i="2"/>
  <c r="DJ68" i="2"/>
  <c r="FH121" i="2"/>
  <c r="FG124" i="2"/>
  <c r="FG122" i="2"/>
  <c r="FG125" i="2" s="1"/>
  <c r="BD61" i="2"/>
  <c r="BC64" i="2"/>
  <c r="BC10" i="20" s="1"/>
  <c r="BC62" i="2"/>
  <c r="BC65" i="2" s="1"/>
  <c r="BC17" i="20" s="1"/>
  <c r="EU34" i="2"/>
  <c r="EU9" i="20" s="1"/>
  <c r="EV31" i="2"/>
  <c r="EU32" i="2"/>
  <c r="EU35" i="2" s="1"/>
  <c r="EU16" i="20" s="1"/>
  <c r="CA154" i="2"/>
  <c r="CB151" i="2"/>
  <c r="CA152" i="2"/>
  <c r="CA155" i="2" s="1"/>
  <c r="AD110" i="2"/>
  <c r="AD98" i="2"/>
  <c r="S94" i="2"/>
  <c r="S11" i="20" s="1"/>
  <c r="T91" i="2"/>
  <c r="S92" i="2"/>
  <c r="S95" i="2" s="1"/>
  <c r="S18" i="20" s="1"/>
  <c r="HP121" i="2"/>
  <c r="HO124" i="2"/>
  <c r="HO122" i="2"/>
  <c r="HO125" i="2" s="1"/>
  <c r="FR84" i="2"/>
  <c r="FR24" i="20" s="1"/>
  <c r="FR79" i="2"/>
  <c r="FR75" i="2"/>
  <c r="FR67" i="2"/>
  <c r="BA112" i="2"/>
  <c r="BA115" i="2" s="1"/>
  <c r="BA32" i="20" s="1"/>
  <c r="FS34" i="2"/>
  <c r="FS9" i="20" s="1"/>
  <c r="FT31" i="2"/>
  <c r="FS32" i="2"/>
  <c r="FS35" i="2" s="1"/>
  <c r="FS16" i="20" s="1"/>
  <c r="HP61" i="2"/>
  <c r="HO64" i="2"/>
  <c r="HO10" i="20" s="1"/>
  <c r="HO62" i="2"/>
  <c r="HO65" i="2" s="1"/>
  <c r="HO17" i="20" s="1"/>
  <c r="FR114" i="2"/>
  <c r="FR25" i="20" s="1"/>
  <c r="FR109" i="2"/>
  <c r="FR105" i="2"/>
  <c r="FR97" i="2"/>
  <c r="GE34" i="2"/>
  <c r="GE9" i="20" s="1"/>
  <c r="GF31" i="2"/>
  <c r="GE32" i="2"/>
  <c r="GE35" i="2" s="1"/>
  <c r="GE16" i="20" s="1"/>
  <c r="FG154" i="2"/>
  <c r="FH151" i="2"/>
  <c r="FG152" i="2"/>
  <c r="FG155" i="2" s="1"/>
  <c r="CW82" i="2"/>
  <c r="CW85" i="2" s="1"/>
  <c r="CW31" i="20" s="1"/>
  <c r="IA154" i="2"/>
  <c r="IB151" i="2"/>
  <c r="IA152" i="2"/>
  <c r="IA155" i="2" s="1"/>
  <c r="DU99" i="2"/>
  <c r="F110" i="2"/>
  <c r="F98" i="2"/>
  <c r="IK69" i="2"/>
  <c r="IL114" i="2"/>
  <c r="IL25" i="20" s="1"/>
  <c r="IL109" i="2"/>
  <c r="IL105" i="2"/>
  <c r="IL97" i="2"/>
  <c r="HZ54" i="2"/>
  <c r="HZ23" i="20" s="1"/>
  <c r="HZ49" i="2"/>
  <c r="HZ45" i="2"/>
  <c r="HZ37" i="2"/>
  <c r="ES39" i="2"/>
  <c r="CZ121" i="2"/>
  <c r="CY124" i="2"/>
  <c r="CY122" i="2"/>
  <c r="CY125" i="2" s="1"/>
  <c r="GO39" i="2"/>
  <c r="IL54" i="2"/>
  <c r="IL23" i="20" s="1"/>
  <c r="IL49" i="2"/>
  <c r="IL45" i="2"/>
  <c r="IL37" i="2"/>
  <c r="IY94" i="2"/>
  <c r="IY11" i="20" s="1"/>
  <c r="IZ91" i="2"/>
  <c r="IY92" i="2"/>
  <c r="IY95" i="2" s="1"/>
  <c r="IY18" i="20" s="1"/>
  <c r="AD84" i="2"/>
  <c r="AD24" i="20" s="1"/>
  <c r="AD79" i="2"/>
  <c r="AD75" i="2"/>
  <c r="AD67" i="2"/>
  <c r="S34" i="2"/>
  <c r="S9" i="20" s="1"/>
  <c r="T31" i="2"/>
  <c r="S32" i="2"/>
  <c r="S35" i="2" s="1"/>
  <c r="S16" i="20" s="1"/>
  <c r="FQ69" i="2"/>
  <c r="BC94" i="2"/>
  <c r="BC11" i="20" s="1"/>
  <c r="BD91" i="2"/>
  <c r="BC92" i="2"/>
  <c r="BC95" i="2" s="1"/>
  <c r="BC18" i="20" s="1"/>
  <c r="HB80" i="2"/>
  <c r="HB68" i="2"/>
  <c r="HN54" i="2"/>
  <c r="HN23" i="20" s="1"/>
  <c r="HN49" i="2"/>
  <c r="HN45" i="2"/>
  <c r="HN37" i="2"/>
  <c r="DV80" i="2"/>
  <c r="DV68" i="2"/>
  <c r="DV54" i="2"/>
  <c r="DV23" i="20" s="1"/>
  <c r="DV49" i="2"/>
  <c r="DV45" i="2"/>
  <c r="DV37" i="2"/>
  <c r="DV114" i="2"/>
  <c r="DV25" i="20" s="1"/>
  <c r="DV109" i="2"/>
  <c r="DV105" i="2"/>
  <c r="DV97" i="2"/>
  <c r="AP114" i="2"/>
  <c r="AP25" i="20" s="1"/>
  <c r="AP109" i="2"/>
  <c r="AP105" i="2"/>
  <c r="AP97" i="2"/>
  <c r="EH84" i="2"/>
  <c r="EH24" i="20" s="1"/>
  <c r="EH79" i="2"/>
  <c r="EH75" i="2"/>
  <c r="EH67" i="2"/>
  <c r="CY94" i="2"/>
  <c r="CY11" i="20" s="1"/>
  <c r="CZ91" i="2"/>
  <c r="CY92" i="2"/>
  <c r="CY95" i="2" s="1"/>
  <c r="CY18" i="20" s="1"/>
  <c r="IM154" i="2"/>
  <c r="IN151" i="2"/>
  <c r="IM152" i="2"/>
  <c r="IM155" i="2" s="1"/>
  <c r="HC154" i="2"/>
  <c r="HD151" i="2"/>
  <c r="HC152" i="2"/>
  <c r="HC155" i="2" s="1"/>
  <c r="HZ114" i="2"/>
  <c r="HZ25" i="20" s="1"/>
  <c r="HZ109" i="2"/>
  <c r="HZ105" i="2"/>
  <c r="HZ97" i="2"/>
  <c r="CX54" i="2"/>
  <c r="CX23" i="20" s="1"/>
  <c r="CX49" i="2"/>
  <c r="CX45" i="2"/>
  <c r="CX37" i="2"/>
  <c r="IW112" i="2"/>
  <c r="IW115" i="2" s="1"/>
  <c r="IW32" i="20" s="1"/>
  <c r="BN114" i="2"/>
  <c r="BN25" i="20" s="1"/>
  <c r="BN109" i="2"/>
  <c r="BN105" i="2"/>
  <c r="BN97" i="2"/>
  <c r="IB61" i="2"/>
  <c r="IA64" i="2"/>
  <c r="IA10" i="20" s="1"/>
  <c r="IA62" i="2"/>
  <c r="IA65" i="2" s="1"/>
  <c r="IA17" i="20" s="1"/>
  <c r="HC34" i="2"/>
  <c r="HC9" i="20" s="1"/>
  <c r="HD31" i="2"/>
  <c r="HC32" i="2"/>
  <c r="HC35" i="2" s="1"/>
  <c r="HC16" i="20" s="1"/>
  <c r="FF110" i="2"/>
  <c r="FF98" i="2"/>
  <c r="FF84" i="2"/>
  <c r="FF24" i="20" s="1"/>
  <c r="FF79" i="2"/>
  <c r="FF75" i="2"/>
  <c r="FF67" i="2"/>
  <c r="HN50" i="2"/>
  <c r="HN38" i="2"/>
  <c r="EV61" i="2"/>
  <c r="EU64" i="2"/>
  <c r="EU10" i="20" s="1"/>
  <c r="EU62" i="2"/>
  <c r="EU65" i="2" s="1"/>
  <c r="EU17" i="20" s="1"/>
  <c r="AR61" i="2"/>
  <c r="AQ64" i="2"/>
  <c r="AQ10" i="20" s="1"/>
  <c r="AQ62" i="2"/>
  <c r="AQ65" i="2" s="1"/>
  <c r="AQ17" i="20" s="1"/>
  <c r="DW154" i="2"/>
  <c r="DX151" i="2"/>
  <c r="DW152" i="2"/>
  <c r="DW155" i="2" s="1"/>
  <c r="EH50" i="2"/>
  <c r="EH38" i="2"/>
  <c r="T61" i="2"/>
  <c r="S64" i="2"/>
  <c r="S10" i="20" s="1"/>
  <c r="S62" i="2"/>
  <c r="S65" i="2" s="1"/>
  <c r="S17" i="20" s="1"/>
  <c r="HD121" i="2"/>
  <c r="HC124" i="2"/>
  <c r="HC122" i="2"/>
  <c r="HC125" i="2" s="1"/>
  <c r="CA94" i="2"/>
  <c r="CA11" i="20" s="1"/>
  <c r="CB91" i="2"/>
  <c r="CA92" i="2"/>
  <c r="CA95" i="2" s="1"/>
  <c r="CA18" i="20" s="1"/>
  <c r="IY34" i="2"/>
  <c r="IY9" i="20" s="1"/>
  <c r="IZ31" i="2"/>
  <c r="IY32" i="2"/>
  <c r="IY35" i="2" s="1"/>
  <c r="IY16" i="20" s="1"/>
  <c r="IX80" i="2"/>
  <c r="IX68" i="2"/>
  <c r="EU94" i="2"/>
  <c r="EU11" i="20" s="1"/>
  <c r="EV91" i="2"/>
  <c r="EU92" i="2"/>
  <c r="EU95" i="2" s="1"/>
  <c r="EU18" i="20" s="1"/>
  <c r="CZ61" i="2"/>
  <c r="CY64" i="2"/>
  <c r="CY10" i="20" s="1"/>
  <c r="CY62" i="2"/>
  <c r="CY65" i="2" s="1"/>
  <c r="CY17" i="20" s="1"/>
  <c r="AP54" i="2"/>
  <c r="AP23" i="20" s="1"/>
  <c r="AP49" i="2"/>
  <c r="AP45" i="2"/>
  <c r="AP37" i="2"/>
  <c r="CL50" i="2"/>
  <c r="CL38" i="2"/>
  <c r="IL80" i="2"/>
  <c r="IL68" i="2"/>
  <c r="HN114" i="2"/>
  <c r="HN25" i="20" s="1"/>
  <c r="HN109" i="2"/>
  <c r="HN105" i="2"/>
  <c r="HN97" i="2"/>
  <c r="H61" i="2"/>
  <c r="G64" i="2"/>
  <c r="G10" i="20" s="1"/>
  <c r="G62" i="2"/>
  <c r="G65" i="2" s="1"/>
  <c r="G17" i="20" s="1"/>
  <c r="DJ84" i="2"/>
  <c r="DJ24" i="20" s="1"/>
  <c r="DJ79" i="2"/>
  <c r="DJ75" i="2"/>
  <c r="DJ67" i="2"/>
  <c r="F50" i="2"/>
  <c r="GP50" i="2"/>
  <c r="GP38" i="2"/>
  <c r="BC154" i="2"/>
  <c r="BD151" i="2"/>
  <c r="BC152" i="2"/>
  <c r="BC155" i="2" s="1"/>
  <c r="AD114" i="2"/>
  <c r="AD25" i="20" s="1"/>
  <c r="AD109" i="2"/>
  <c r="AD105" i="2"/>
  <c r="AD97" i="2"/>
  <c r="GD80" i="2"/>
  <c r="GD68" i="2"/>
  <c r="BZ80" i="2"/>
  <c r="BZ68" i="2"/>
  <c r="FT61" i="2"/>
  <c r="FS64" i="2"/>
  <c r="FS10" i="20" s="1"/>
  <c r="FS62" i="2"/>
  <c r="FS65" i="2" s="1"/>
  <c r="FS17" i="20" s="1"/>
  <c r="DJ110" i="2"/>
  <c r="DJ98" i="2"/>
  <c r="FS94" i="2"/>
  <c r="FS11" i="20" s="1"/>
  <c r="FT91" i="2"/>
  <c r="FS92" i="2"/>
  <c r="FS95" i="2" s="1"/>
  <c r="FS18" i="20" s="1"/>
  <c r="G154" i="2"/>
  <c r="H151" i="2"/>
  <c r="G152" i="2"/>
  <c r="G155" i="2" s="1"/>
  <c r="FQ52" i="2"/>
  <c r="FQ55" i="2" s="1"/>
  <c r="FQ30" i="20" s="1"/>
  <c r="HM82" i="2"/>
  <c r="HM85" i="2" s="1"/>
  <c r="HM31" i="20" s="1"/>
  <c r="EG99" i="2"/>
  <c r="AC39" i="2"/>
  <c r="F114" i="2"/>
  <c r="F25" i="20" s="1"/>
  <c r="F109" i="2"/>
  <c r="F105" i="2"/>
  <c r="F97" i="2"/>
  <c r="AO52" i="2"/>
  <c r="AO55" i="2" s="1"/>
  <c r="AO30" i="20" s="1"/>
  <c r="CK52" i="2"/>
  <c r="CK55" i="2" s="1"/>
  <c r="CK30" i="20" s="1"/>
  <c r="AO112" i="2"/>
  <c r="AO115" i="2" s="1"/>
  <c r="AO32" i="20" s="1"/>
  <c r="CW112" i="2"/>
  <c r="CW115" i="2" s="1"/>
  <c r="CW32" i="20" s="1"/>
  <c r="IM94" i="2"/>
  <c r="IM11" i="20" s="1"/>
  <c r="IN91" i="2"/>
  <c r="IM92" i="2"/>
  <c r="IM95" i="2" s="1"/>
  <c r="IM18" i="20" s="1"/>
  <c r="E69" i="2"/>
  <c r="IA34" i="2"/>
  <c r="IA9" i="20" s="1"/>
  <c r="IB31" i="2"/>
  <c r="IA32" i="2"/>
  <c r="IA35" i="2" s="1"/>
  <c r="IA16" i="20" s="1"/>
  <c r="DI82" i="2"/>
  <c r="DI85" i="2" s="1"/>
  <c r="DI31" i="20" s="1"/>
  <c r="BA82" i="2"/>
  <c r="BA85" i="2" s="1"/>
  <c r="BA31" i="20" s="1"/>
  <c r="E39" i="2"/>
  <c r="BN50" i="2"/>
  <c r="BN38" i="2"/>
  <c r="IM34" i="2"/>
  <c r="IM9" i="20" s="1"/>
  <c r="IN31" i="2"/>
  <c r="IM32" i="2"/>
  <c r="IM35" i="2" s="1"/>
  <c r="IM16" i="20" s="1"/>
  <c r="GP80" i="2"/>
  <c r="GP68" i="2"/>
  <c r="GC69" i="2"/>
  <c r="GO99" i="2"/>
  <c r="AF61" i="2"/>
  <c r="AE64" i="2"/>
  <c r="AE10" i="20" s="1"/>
  <c r="AE62" i="2"/>
  <c r="AE65" i="2" s="1"/>
  <c r="AE17" i="20" s="1"/>
  <c r="BY82" i="2"/>
  <c r="BY85" i="2" s="1"/>
  <c r="BY31" i="20" s="1"/>
  <c r="BM99" i="2"/>
  <c r="HZ159" i="2" l="1"/>
  <c r="HB129" i="2"/>
  <c r="HZ129" i="2"/>
  <c r="BZ129" i="2"/>
  <c r="IL159" i="2"/>
  <c r="FR129" i="2"/>
  <c r="CL159" i="2"/>
  <c r="AD159" i="2"/>
  <c r="GD159" i="2"/>
  <c r="R159" i="2"/>
  <c r="HN159" i="2"/>
  <c r="BZ159" i="2"/>
  <c r="DJ82" i="2"/>
  <c r="DJ85" i="2" s="1"/>
  <c r="DJ31" i="20" s="1"/>
  <c r="IL129" i="2"/>
  <c r="FR159" i="2"/>
  <c r="F129" i="2"/>
  <c r="HB159" i="2"/>
  <c r="DV129" i="2"/>
  <c r="AD129" i="2"/>
  <c r="AP129" i="2"/>
  <c r="AP159" i="2"/>
  <c r="HN129" i="2"/>
  <c r="HN112" i="2"/>
  <c r="HN115" i="2" s="1"/>
  <c r="HN32" i="20" s="1"/>
  <c r="BB159" i="2"/>
  <c r="BN129" i="2"/>
  <c r="R129" i="2"/>
  <c r="BB129" i="2"/>
  <c r="BN159" i="2"/>
  <c r="IX129" i="2"/>
  <c r="ET69" i="2"/>
  <c r="FF159" i="2"/>
  <c r="DV159" i="2"/>
  <c r="IX159" i="2"/>
  <c r="FF129" i="2"/>
  <c r="A378" i="24"/>
  <c r="C378" i="24" s="1"/>
  <c r="B379" i="24"/>
  <c r="A378" i="23"/>
  <c r="C378" i="23" s="1"/>
  <c r="B379" i="23"/>
  <c r="B378" i="25"/>
  <c r="A377" i="25"/>
  <c r="GP129" i="2"/>
  <c r="CX159" i="2"/>
  <c r="GD129" i="2"/>
  <c r="ET129" i="2"/>
  <c r="IA157" i="2"/>
  <c r="IA13" i="20"/>
  <c r="EU157" i="2"/>
  <c r="EU13" i="20"/>
  <c r="CA127" i="2"/>
  <c r="CA12" i="20"/>
  <c r="GQ127" i="2"/>
  <c r="GQ12" i="20"/>
  <c r="GE157" i="2"/>
  <c r="GE13" i="20"/>
  <c r="G127" i="2"/>
  <c r="G12" i="20"/>
  <c r="EI128" i="2"/>
  <c r="EI19" i="20"/>
  <c r="IA128" i="2"/>
  <c r="IA19" i="20"/>
  <c r="BC157" i="2"/>
  <c r="BC13" i="20"/>
  <c r="HO128" i="2"/>
  <c r="HO19" i="20"/>
  <c r="BO158" i="2"/>
  <c r="BO20" i="20"/>
  <c r="EU127" i="2"/>
  <c r="EU12" i="20"/>
  <c r="GQ158" i="2"/>
  <c r="GQ20" i="20"/>
  <c r="CY158" i="2"/>
  <c r="CY20" i="20"/>
  <c r="HO158" i="2"/>
  <c r="HO20" i="20"/>
  <c r="AQ158" i="2"/>
  <c r="AQ20" i="20"/>
  <c r="EI127" i="2"/>
  <c r="EI12" i="20"/>
  <c r="IA127" i="2"/>
  <c r="IA12" i="20"/>
  <c r="S158" i="2"/>
  <c r="S20" i="20"/>
  <c r="G37" i="2"/>
  <c r="G9" i="20"/>
  <c r="FG158" i="2"/>
  <c r="FG20" i="20"/>
  <c r="HO127" i="2"/>
  <c r="HO129" i="2" s="1"/>
  <c r="HO12" i="20"/>
  <c r="CA158" i="2"/>
  <c r="CA20" i="20"/>
  <c r="DW128" i="2"/>
  <c r="DW19" i="20"/>
  <c r="FG128" i="2"/>
  <c r="FG19" i="20"/>
  <c r="DW127" i="2"/>
  <c r="DW12" i="20"/>
  <c r="FS158" i="2"/>
  <c r="FS20" i="20"/>
  <c r="BO157" i="2"/>
  <c r="BO13" i="20"/>
  <c r="GQ157" i="2"/>
  <c r="GQ159" i="2" s="1"/>
  <c r="GQ13" i="20"/>
  <c r="CY157" i="2"/>
  <c r="CY159" i="2" s="1"/>
  <c r="CY13" i="20"/>
  <c r="HO157" i="2"/>
  <c r="HO13" i="20"/>
  <c r="BO128" i="2"/>
  <c r="BO19" i="20"/>
  <c r="AQ157" i="2"/>
  <c r="AQ13" i="20"/>
  <c r="AE158" i="2"/>
  <c r="AE20" i="20"/>
  <c r="BC128" i="2"/>
  <c r="BC19" i="20"/>
  <c r="S157" i="2"/>
  <c r="S13" i="20"/>
  <c r="G157" i="2"/>
  <c r="G13" i="20"/>
  <c r="HC158" i="2"/>
  <c r="HC20" i="20"/>
  <c r="FG157" i="2"/>
  <c r="FG13" i="20"/>
  <c r="CM128" i="2"/>
  <c r="CM19" i="20"/>
  <c r="EI158" i="2"/>
  <c r="EI20" i="20"/>
  <c r="AE128" i="2"/>
  <c r="AE19" i="20"/>
  <c r="BC127" i="2"/>
  <c r="BC129" i="2" s="1"/>
  <c r="BC12" i="20"/>
  <c r="IM128" i="2"/>
  <c r="IM19" i="20"/>
  <c r="G158" i="2"/>
  <c r="G20" i="20"/>
  <c r="HC157" i="2"/>
  <c r="HC159" i="2" s="1"/>
  <c r="HC13" i="20"/>
  <c r="CA157" i="2"/>
  <c r="CA159" i="2" s="1"/>
  <c r="CA13" i="20"/>
  <c r="FG127" i="2"/>
  <c r="FG12" i="20"/>
  <c r="DK158" i="2"/>
  <c r="DK20" i="20"/>
  <c r="BO127" i="2"/>
  <c r="BO12" i="20"/>
  <c r="IM158" i="2"/>
  <c r="IM20" i="20"/>
  <c r="S128" i="2"/>
  <c r="S19" i="20"/>
  <c r="FS157" i="2"/>
  <c r="FS13" i="20"/>
  <c r="CM127" i="2"/>
  <c r="CM12" i="20"/>
  <c r="AE127" i="2"/>
  <c r="AE12" i="20"/>
  <c r="CM158" i="2"/>
  <c r="CM20" i="20"/>
  <c r="IY158" i="2"/>
  <c r="IY20" i="20"/>
  <c r="AE157" i="2"/>
  <c r="AE159" i="2" s="1"/>
  <c r="AE13" i="20"/>
  <c r="IM127" i="2"/>
  <c r="IM12" i="20"/>
  <c r="AQ128" i="2"/>
  <c r="AQ19" i="20"/>
  <c r="HC128" i="2"/>
  <c r="HC19" i="20"/>
  <c r="DW158" i="2"/>
  <c r="DW20" i="20"/>
  <c r="CY128" i="2"/>
  <c r="CY19" i="20"/>
  <c r="IA158" i="2"/>
  <c r="IA20" i="20"/>
  <c r="GE128" i="2"/>
  <c r="GE19" i="20"/>
  <c r="S127" i="2"/>
  <c r="S12" i="20"/>
  <c r="EU158" i="2"/>
  <c r="EU20" i="20"/>
  <c r="EI157" i="2"/>
  <c r="EI13" i="20"/>
  <c r="DK157" i="2"/>
  <c r="DK13" i="20"/>
  <c r="FS128" i="2"/>
  <c r="FS19" i="20"/>
  <c r="GE158" i="2"/>
  <c r="GE20" i="20"/>
  <c r="AQ127" i="2"/>
  <c r="AQ129" i="2" s="1"/>
  <c r="AQ12" i="20"/>
  <c r="BC158" i="2"/>
  <c r="BC20" i="20"/>
  <c r="HC127" i="2"/>
  <c r="HC12" i="20"/>
  <c r="IM157" i="2"/>
  <c r="IM159" i="2" s="1"/>
  <c r="IM13" i="20"/>
  <c r="CY127" i="2"/>
  <c r="CY12" i="20"/>
  <c r="GE127" i="2"/>
  <c r="GE129" i="2" s="1"/>
  <c r="GE12" i="20"/>
  <c r="DK128" i="2"/>
  <c r="DK19" i="20"/>
  <c r="CA128" i="2"/>
  <c r="CA19" i="20"/>
  <c r="GQ128" i="2"/>
  <c r="GQ19" i="20"/>
  <c r="FS127" i="2"/>
  <c r="FS12" i="20"/>
  <c r="G128" i="2"/>
  <c r="G19" i="20"/>
  <c r="CM157" i="2"/>
  <c r="CM13" i="20"/>
  <c r="IY157" i="2"/>
  <c r="IY13" i="20"/>
  <c r="G38" i="2"/>
  <c r="G16" i="20"/>
  <c r="DW157" i="2"/>
  <c r="DW159" i="2" s="1"/>
  <c r="DW13" i="20"/>
  <c r="DK127" i="2"/>
  <c r="DK12" i="20"/>
  <c r="EU128" i="2"/>
  <c r="EU19" i="20"/>
  <c r="IY128" i="2"/>
  <c r="IY19" i="20"/>
  <c r="IY127" i="2"/>
  <c r="IY12" i="20"/>
  <c r="EH99" i="2"/>
  <c r="R112" i="2"/>
  <c r="R115" i="2" s="1"/>
  <c r="R32" i="20" s="1"/>
  <c r="R82" i="2"/>
  <c r="R85" i="2" s="1"/>
  <c r="R31" i="20" s="1"/>
  <c r="CL69" i="2"/>
  <c r="H34" i="2"/>
  <c r="I31" i="2"/>
  <c r="H32" i="2"/>
  <c r="H35" i="2" s="1"/>
  <c r="IL112" i="2"/>
  <c r="IL115" i="2" s="1"/>
  <c r="IL32" i="20" s="1"/>
  <c r="CL99" i="2"/>
  <c r="BZ99" i="2"/>
  <c r="R69" i="2"/>
  <c r="FR39" i="2"/>
  <c r="GD99" i="2"/>
  <c r="BZ112" i="2"/>
  <c r="BZ115" i="2" s="1"/>
  <c r="BZ32" i="20" s="1"/>
  <c r="BN99" i="2"/>
  <c r="AP112" i="2"/>
  <c r="AP115" i="2" s="1"/>
  <c r="AP32" i="20" s="1"/>
  <c r="HZ82" i="2"/>
  <c r="HZ85" i="2" s="1"/>
  <c r="HZ31" i="20" s="1"/>
  <c r="BN82" i="2"/>
  <c r="BN85" i="2" s="1"/>
  <c r="BN31" i="20" s="1"/>
  <c r="R39" i="2"/>
  <c r="DJ52" i="2"/>
  <c r="DJ55" i="2" s="1"/>
  <c r="DJ30" i="20" s="1"/>
  <c r="HB39" i="2"/>
  <c r="FR99" i="2"/>
  <c r="ET39" i="2"/>
  <c r="AD52" i="2"/>
  <c r="AD55" i="2" s="1"/>
  <c r="AD30" i="20" s="1"/>
  <c r="BZ52" i="2"/>
  <c r="BZ55" i="2" s="1"/>
  <c r="BZ30" i="20" s="1"/>
  <c r="HZ99" i="2"/>
  <c r="HZ39" i="2"/>
  <c r="IL99" i="2"/>
  <c r="CX69" i="2"/>
  <c r="AP69" i="2"/>
  <c r="GD52" i="2"/>
  <c r="GD55" i="2" s="1"/>
  <c r="GD30" i="20" s="1"/>
  <c r="FF82" i="2"/>
  <c r="FF85" i="2" s="1"/>
  <c r="FF31" i="20" s="1"/>
  <c r="BB112" i="2"/>
  <c r="BB115" i="2" s="1"/>
  <c r="BB32" i="20" s="1"/>
  <c r="IX112" i="2"/>
  <c r="IX115" i="2" s="1"/>
  <c r="IX32" i="20" s="1"/>
  <c r="HB52" i="2"/>
  <c r="HB55" i="2" s="1"/>
  <c r="HB30" i="20" s="1"/>
  <c r="FF39" i="2"/>
  <c r="BB39" i="2"/>
  <c r="CX39" i="2"/>
  <c r="IL52" i="2"/>
  <c r="IL55" i="2" s="1"/>
  <c r="IL30" i="20" s="1"/>
  <c r="AD99" i="2"/>
  <c r="AP52" i="2"/>
  <c r="AP55" i="2" s="1"/>
  <c r="AP30" i="20" s="1"/>
  <c r="CX52" i="2"/>
  <c r="CX55" i="2" s="1"/>
  <c r="CX30" i="20" s="1"/>
  <c r="HZ112" i="2"/>
  <c r="HZ115" i="2" s="1"/>
  <c r="HZ32" i="20" s="1"/>
  <c r="HZ52" i="2"/>
  <c r="HZ55" i="2" s="1"/>
  <c r="HZ30" i="20" s="1"/>
  <c r="FF52" i="2"/>
  <c r="FF55" i="2" s="1"/>
  <c r="FF30" i="20" s="1"/>
  <c r="FR112" i="2"/>
  <c r="FR115" i="2" s="1"/>
  <c r="FR32" i="20" s="1"/>
  <c r="DV99" i="2"/>
  <c r="ET99" i="2"/>
  <c r="IX99" i="2"/>
  <c r="R99" i="2"/>
  <c r="GD112" i="2"/>
  <c r="GD115" i="2" s="1"/>
  <c r="GD32" i="20" s="1"/>
  <c r="FR82" i="2"/>
  <c r="FR85" i="2" s="1"/>
  <c r="FR31" i="20" s="1"/>
  <c r="BB69" i="2"/>
  <c r="AD69" i="2"/>
  <c r="ET82" i="2"/>
  <c r="ET85" i="2" s="1"/>
  <c r="ET31" i="20" s="1"/>
  <c r="F69" i="2"/>
  <c r="AD82" i="2"/>
  <c r="AD85" i="2" s="1"/>
  <c r="AD31" i="20" s="1"/>
  <c r="FR69" i="2"/>
  <c r="BB82" i="2"/>
  <c r="BB85" i="2" s="1"/>
  <c r="BB31" i="20" s="1"/>
  <c r="BZ39" i="2"/>
  <c r="AP39" i="2"/>
  <c r="GP112" i="2"/>
  <c r="GP115" i="2" s="1"/>
  <c r="GP32" i="20" s="1"/>
  <c r="GD39" i="2"/>
  <c r="ET52" i="2"/>
  <c r="ET55" i="2" s="1"/>
  <c r="ET30" i="20" s="1"/>
  <c r="AD39" i="2"/>
  <c r="GP99" i="2"/>
  <c r="IX52" i="2"/>
  <c r="IX55" i="2" s="1"/>
  <c r="IX30" i="20" s="1"/>
  <c r="AD112" i="2"/>
  <c r="AD115" i="2" s="1"/>
  <c r="AD32" i="20" s="1"/>
  <c r="HN99" i="2"/>
  <c r="F99" i="2"/>
  <c r="FF69" i="2"/>
  <c r="EH82" i="2"/>
  <c r="EH85" i="2" s="1"/>
  <c r="EH31" i="20" s="1"/>
  <c r="DV112" i="2"/>
  <c r="DV115" i="2" s="1"/>
  <c r="DV32" i="20" s="1"/>
  <c r="DV52" i="2"/>
  <c r="DV55" i="2" s="1"/>
  <c r="DV30" i="20" s="1"/>
  <c r="IL39" i="2"/>
  <c r="F82" i="2"/>
  <c r="F85" i="2" s="1"/>
  <c r="F31" i="20" s="1"/>
  <c r="CX82" i="2"/>
  <c r="CX85" i="2" s="1"/>
  <c r="CX31" i="20" s="1"/>
  <c r="ET112" i="2"/>
  <c r="ET115" i="2" s="1"/>
  <c r="ET32" i="20" s="1"/>
  <c r="AP82" i="2"/>
  <c r="AP85" i="2" s="1"/>
  <c r="AP31" i="20" s="1"/>
  <c r="HZ69" i="2"/>
  <c r="CL82" i="2"/>
  <c r="CL85" i="2" s="1"/>
  <c r="CL31" i="20" s="1"/>
  <c r="BN69" i="2"/>
  <c r="R52" i="2"/>
  <c r="R55" i="2" s="1"/>
  <c r="R30" i="20" s="1"/>
  <c r="HN69" i="2"/>
  <c r="BB52" i="2"/>
  <c r="BB55" i="2" s="1"/>
  <c r="BB30" i="20" s="1"/>
  <c r="HB112" i="2"/>
  <c r="HB115" i="2" s="1"/>
  <c r="HB32" i="20" s="1"/>
  <c r="DJ39" i="2"/>
  <c r="F112" i="2"/>
  <c r="F115" i="2" s="1"/>
  <c r="F32" i="20" s="1"/>
  <c r="DJ69" i="2"/>
  <c r="BN112" i="2"/>
  <c r="BN115" i="2" s="1"/>
  <c r="BN32" i="20" s="1"/>
  <c r="EH69" i="2"/>
  <c r="AP99" i="2"/>
  <c r="DV39" i="2"/>
  <c r="HN52" i="2"/>
  <c r="HN55" i="2" s="1"/>
  <c r="HN30" i="20" s="1"/>
  <c r="IX39" i="2"/>
  <c r="EH112" i="2"/>
  <c r="EH115" i="2" s="1"/>
  <c r="EH32" i="20" s="1"/>
  <c r="BB99" i="2"/>
  <c r="HN82" i="2"/>
  <c r="HN85" i="2" s="1"/>
  <c r="HN31" i="20" s="1"/>
  <c r="FR52" i="2"/>
  <c r="FR55" i="2" s="1"/>
  <c r="FR30" i="20" s="1"/>
  <c r="CL112" i="2"/>
  <c r="CL115" i="2" s="1"/>
  <c r="CL32" i="20" s="1"/>
  <c r="HB99" i="2"/>
  <c r="AA192" i="2"/>
  <c r="AA193" i="2" s="1"/>
  <c r="FS80" i="2"/>
  <c r="FS68" i="2"/>
  <c r="CC91" i="2"/>
  <c r="CB94" i="2"/>
  <c r="CB11" i="20" s="1"/>
  <c r="CB92" i="2"/>
  <c r="CB95" i="2" s="1"/>
  <c r="CB18" i="20" s="1"/>
  <c r="AF64" i="2"/>
  <c r="AF10" i="20" s="1"/>
  <c r="AG61" i="2"/>
  <c r="AF62" i="2"/>
  <c r="AF65" i="2" s="1"/>
  <c r="AF17" i="20" s="1"/>
  <c r="IM37" i="2"/>
  <c r="IM54" i="2"/>
  <c r="IM23" i="20" s="1"/>
  <c r="IM49" i="2"/>
  <c r="IM45" i="2"/>
  <c r="IB34" i="2"/>
  <c r="IB9" i="20" s="1"/>
  <c r="IC31" i="2"/>
  <c r="IB32" i="2"/>
  <c r="IB35" i="2" s="1"/>
  <c r="IB16" i="20" s="1"/>
  <c r="IO91" i="2"/>
  <c r="IN94" i="2"/>
  <c r="IN11" i="20" s="1"/>
  <c r="IN92" i="2"/>
  <c r="IN95" i="2" s="1"/>
  <c r="IN18" i="20" s="1"/>
  <c r="FU91" i="2"/>
  <c r="FT94" i="2"/>
  <c r="FT11" i="20" s="1"/>
  <c r="FT92" i="2"/>
  <c r="FT95" i="2" s="1"/>
  <c r="FT18" i="20" s="1"/>
  <c r="BD154" i="2"/>
  <c r="BE151" i="2"/>
  <c r="BD152" i="2"/>
  <c r="BD155" i="2" s="1"/>
  <c r="G84" i="2"/>
  <c r="G24" i="20" s="1"/>
  <c r="G79" i="2"/>
  <c r="G67" i="2"/>
  <c r="G75" i="2"/>
  <c r="CZ64" i="2"/>
  <c r="CZ10" i="20" s="1"/>
  <c r="DA61" i="2"/>
  <c r="CZ62" i="2"/>
  <c r="CZ65" i="2" s="1"/>
  <c r="CZ17" i="20" s="1"/>
  <c r="EU110" i="2"/>
  <c r="EU98" i="2"/>
  <c r="CA110" i="2"/>
  <c r="CA98" i="2"/>
  <c r="S84" i="2"/>
  <c r="S24" i="20" s="1"/>
  <c r="S79" i="2"/>
  <c r="S67" i="2"/>
  <c r="S75" i="2"/>
  <c r="AQ80" i="2"/>
  <c r="AQ68" i="2"/>
  <c r="EU84" i="2"/>
  <c r="EU24" i="20" s="1"/>
  <c r="EU79" i="2"/>
  <c r="EU67" i="2"/>
  <c r="EU75" i="2"/>
  <c r="HC38" i="2"/>
  <c r="HC50" i="2"/>
  <c r="IA84" i="2"/>
  <c r="IA24" i="20" s="1"/>
  <c r="IA79" i="2"/>
  <c r="IA75" i="2"/>
  <c r="IA67" i="2"/>
  <c r="IN154" i="2"/>
  <c r="IO151" i="2"/>
  <c r="IN152" i="2"/>
  <c r="IN155" i="2" s="1"/>
  <c r="CY109" i="2"/>
  <c r="CY114" i="2"/>
  <c r="CY25" i="20" s="1"/>
  <c r="CY105" i="2"/>
  <c r="CY97" i="2"/>
  <c r="BC114" i="2"/>
  <c r="BC25" i="20" s="1"/>
  <c r="BC109" i="2"/>
  <c r="BC105" i="2"/>
  <c r="BC97" i="2"/>
  <c r="S54" i="2"/>
  <c r="S23" i="20" s="1"/>
  <c r="S49" i="2"/>
  <c r="S37" i="2"/>
  <c r="S45" i="2"/>
  <c r="GE37" i="2"/>
  <c r="GE45" i="2"/>
  <c r="GE54" i="2"/>
  <c r="GE23" i="20" s="1"/>
  <c r="GE49" i="2"/>
  <c r="HO84" i="2"/>
  <c r="HO24" i="20" s="1"/>
  <c r="HO79" i="2"/>
  <c r="HO75" i="2"/>
  <c r="HO67" i="2"/>
  <c r="FS37" i="2"/>
  <c r="FS54" i="2"/>
  <c r="FS23" i="20" s="1"/>
  <c r="FS49" i="2"/>
  <c r="FS45" i="2"/>
  <c r="S114" i="2"/>
  <c r="S25" i="20" s="1"/>
  <c r="S109" i="2"/>
  <c r="S105" i="2"/>
  <c r="S97" i="2"/>
  <c r="EV34" i="2"/>
  <c r="EV9" i="20" s="1"/>
  <c r="EW31" i="2"/>
  <c r="EV32" i="2"/>
  <c r="EV35" i="2" s="1"/>
  <c r="EV16" i="20" s="1"/>
  <c r="BC80" i="2"/>
  <c r="BC68" i="2"/>
  <c r="CM110" i="2"/>
  <c r="CM98" i="2"/>
  <c r="AE38" i="2"/>
  <c r="AE50" i="2"/>
  <c r="FG38" i="2"/>
  <c r="FG50" i="2"/>
  <c r="GE110" i="2"/>
  <c r="GE98" i="2"/>
  <c r="HC80" i="2"/>
  <c r="HC68" i="2"/>
  <c r="DK54" i="2"/>
  <c r="DK23" i="20" s="1"/>
  <c r="DK49" i="2"/>
  <c r="DK37" i="2"/>
  <c r="DK45" i="2"/>
  <c r="GS91" i="2"/>
  <c r="GR94" i="2"/>
  <c r="GR11" i="20" s="1"/>
  <c r="GR92" i="2"/>
  <c r="GR95" i="2" s="1"/>
  <c r="GR18" i="20" s="1"/>
  <c r="CA37" i="2"/>
  <c r="CA54" i="2"/>
  <c r="CA23" i="20" s="1"/>
  <c r="CA49" i="2"/>
  <c r="CA45" i="2"/>
  <c r="CO121" i="2"/>
  <c r="CN124" i="2"/>
  <c r="CN122" i="2"/>
  <c r="CN125" i="2" s="1"/>
  <c r="BP154" i="2"/>
  <c r="BQ151" i="2"/>
  <c r="BP152" i="2"/>
  <c r="BP155" i="2" s="1"/>
  <c r="CM80" i="2"/>
  <c r="CM68" i="2"/>
  <c r="EW121" i="2"/>
  <c r="EV124" i="2"/>
  <c r="EV122" i="2"/>
  <c r="EV125" i="2" s="1"/>
  <c r="EK91" i="2"/>
  <c r="EJ94" i="2"/>
  <c r="EJ11" i="20" s="1"/>
  <c r="EJ92" i="2"/>
  <c r="EJ95" i="2" s="1"/>
  <c r="EJ18" i="20" s="1"/>
  <c r="CY37" i="2"/>
  <c r="CY54" i="2"/>
  <c r="CY23" i="20" s="1"/>
  <c r="CY49" i="2"/>
  <c r="CY45" i="2"/>
  <c r="DW110" i="2"/>
  <c r="DW98" i="2"/>
  <c r="DX34" i="2"/>
  <c r="DX9" i="20" s="1"/>
  <c r="DY31" i="2"/>
  <c r="DX32" i="2"/>
  <c r="DX35" i="2" s="1"/>
  <c r="DX16" i="20" s="1"/>
  <c r="DV82" i="2"/>
  <c r="DV85" i="2" s="1"/>
  <c r="DV31" i="20" s="1"/>
  <c r="GQ80" i="2"/>
  <c r="GQ68" i="2"/>
  <c r="BO54" i="2"/>
  <c r="BO23" i="20" s="1"/>
  <c r="BO49" i="2"/>
  <c r="BO37" i="2"/>
  <c r="BO45" i="2"/>
  <c r="DM91" i="2"/>
  <c r="DL94" i="2"/>
  <c r="DL11" i="20" s="1"/>
  <c r="DL92" i="2"/>
  <c r="DL95" i="2" s="1"/>
  <c r="DL18" i="20" s="1"/>
  <c r="GE80" i="2"/>
  <c r="GE68" i="2"/>
  <c r="GQ37" i="2"/>
  <c r="GQ54" i="2"/>
  <c r="GQ23" i="20" s="1"/>
  <c r="GQ49" i="2"/>
  <c r="GQ45" i="2"/>
  <c r="CZ154" i="2"/>
  <c r="DA151" i="2"/>
  <c r="CZ152" i="2"/>
  <c r="CZ155" i="2" s="1"/>
  <c r="IM84" i="2"/>
  <c r="IM24" i="20" s="1"/>
  <c r="IM79" i="2"/>
  <c r="IM75" i="2"/>
  <c r="IM67" i="2"/>
  <c r="CM37" i="2"/>
  <c r="CM45" i="2"/>
  <c r="CM54" i="2"/>
  <c r="CM23" i="20" s="1"/>
  <c r="CM49" i="2"/>
  <c r="IZ64" i="2"/>
  <c r="IZ10" i="20" s="1"/>
  <c r="JA61" i="2"/>
  <c r="IZ62" i="2"/>
  <c r="IZ65" i="2" s="1"/>
  <c r="IZ17" i="20" s="1"/>
  <c r="EJ34" i="2"/>
  <c r="EJ9" i="20" s="1"/>
  <c r="EK31" i="2"/>
  <c r="EJ32" i="2"/>
  <c r="EJ35" i="2" s="1"/>
  <c r="EJ16" i="20" s="1"/>
  <c r="HO38" i="2"/>
  <c r="HO50" i="2"/>
  <c r="FI91" i="2"/>
  <c r="FH94" i="2"/>
  <c r="FH11" i="20" s="1"/>
  <c r="FH92" i="2"/>
  <c r="FH95" i="2" s="1"/>
  <c r="FH18" i="20" s="1"/>
  <c r="DW84" i="2"/>
  <c r="DW24" i="20" s="1"/>
  <c r="DW79" i="2"/>
  <c r="DW75" i="2"/>
  <c r="DW67" i="2"/>
  <c r="FG80" i="2"/>
  <c r="FG68" i="2"/>
  <c r="AQ114" i="2"/>
  <c r="AQ25" i="20" s="1"/>
  <c r="AQ109" i="2"/>
  <c r="AQ105" i="2"/>
  <c r="AQ97" i="2"/>
  <c r="GP82" i="2"/>
  <c r="GP85" i="2" s="1"/>
  <c r="GP31" i="20" s="1"/>
  <c r="AF154" i="2"/>
  <c r="AG151" i="2"/>
  <c r="AF152" i="2"/>
  <c r="AF155" i="2" s="1"/>
  <c r="DJ112" i="2"/>
  <c r="DJ115" i="2" s="1"/>
  <c r="DJ32" i="20" s="1"/>
  <c r="BZ69" i="2"/>
  <c r="GD69" i="2"/>
  <c r="AE110" i="2"/>
  <c r="AE98" i="2"/>
  <c r="GP39" i="2"/>
  <c r="F39" i="2"/>
  <c r="DK80" i="2"/>
  <c r="DK68" i="2"/>
  <c r="HO110" i="2"/>
  <c r="HO98" i="2"/>
  <c r="IL69" i="2"/>
  <c r="CL39" i="2"/>
  <c r="AQ50" i="2"/>
  <c r="AQ38" i="2"/>
  <c r="EH52" i="2"/>
  <c r="EH55" i="2" s="1"/>
  <c r="EH30" i="20" s="1"/>
  <c r="AS121" i="2"/>
  <c r="AR124" i="2"/>
  <c r="AR122" i="2"/>
  <c r="AR125" i="2" s="1"/>
  <c r="IM109" i="2"/>
  <c r="IM114" i="2"/>
  <c r="IM25" i="20" s="1"/>
  <c r="IM105" i="2"/>
  <c r="IM97" i="2"/>
  <c r="FS109" i="2"/>
  <c r="FS114" i="2"/>
  <c r="FS25" i="20" s="1"/>
  <c r="FS105" i="2"/>
  <c r="FS97" i="2"/>
  <c r="H64" i="2"/>
  <c r="H10" i="20" s="1"/>
  <c r="I61" i="2"/>
  <c r="H62" i="2"/>
  <c r="H65" i="2" s="1"/>
  <c r="H17" i="20" s="1"/>
  <c r="IY38" i="2"/>
  <c r="IY50" i="2"/>
  <c r="T64" i="2"/>
  <c r="T10" i="20" s="1"/>
  <c r="U61" i="2"/>
  <c r="T62" i="2"/>
  <c r="T65" i="2" s="1"/>
  <c r="T17" i="20" s="1"/>
  <c r="AQ84" i="2"/>
  <c r="AQ24" i="20" s="1"/>
  <c r="AQ79" i="2"/>
  <c r="AQ75" i="2"/>
  <c r="AQ67" i="2"/>
  <c r="EV64" i="2"/>
  <c r="EV10" i="20" s="1"/>
  <c r="EW61" i="2"/>
  <c r="EV62" i="2"/>
  <c r="EV65" i="2" s="1"/>
  <c r="EV17" i="20" s="1"/>
  <c r="HD34" i="2"/>
  <c r="HD9" i="20" s="1"/>
  <c r="HE31" i="2"/>
  <c r="HD32" i="2"/>
  <c r="HD35" i="2" s="1"/>
  <c r="HD16" i="20" s="1"/>
  <c r="IB64" i="2"/>
  <c r="IB10" i="20" s="1"/>
  <c r="IC61" i="2"/>
  <c r="IB62" i="2"/>
  <c r="IB65" i="2" s="1"/>
  <c r="IB17" i="20" s="1"/>
  <c r="HD154" i="2"/>
  <c r="HE151" i="2"/>
  <c r="HD152" i="2"/>
  <c r="HD155" i="2" s="1"/>
  <c r="IY110" i="2"/>
  <c r="IY98" i="2"/>
  <c r="DA121" i="2"/>
  <c r="CZ124" i="2"/>
  <c r="CZ122" i="2"/>
  <c r="CZ125" i="2" s="1"/>
  <c r="HP64" i="2"/>
  <c r="HP10" i="20" s="1"/>
  <c r="HQ61" i="2"/>
  <c r="HP62" i="2"/>
  <c r="HP65" i="2" s="1"/>
  <c r="HP17" i="20" s="1"/>
  <c r="HQ121" i="2"/>
  <c r="HP124" i="2"/>
  <c r="HP122" i="2"/>
  <c r="HP125" i="2" s="1"/>
  <c r="CB154" i="2"/>
  <c r="CC151" i="2"/>
  <c r="CB152" i="2"/>
  <c r="CB155" i="2" s="1"/>
  <c r="EU37" i="2"/>
  <c r="EU54" i="2"/>
  <c r="EU23" i="20" s="1"/>
  <c r="EU49" i="2"/>
  <c r="EU45" i="2"/>
  <c r="BC84" i="2"/>
  <c r="BC24" i="20" s="1"/>
  <c r="BC79" i="2"/>
  <c r="BC67" i="2"/>
  <c r="BC75" i="2"/>
  <c r="FI121" i="2"/>
  <c r="FH124" i="2"/>
  <c r="FH122" i="2"/>
  <c r="FH125" i="2" s="1"/>
  <c r="CO91" i="2"/>
  <c r="CN94" i="2"/>
  <c r="CN11" i="20" s="1"/>
  <c r="CN92" i="2"/>
  <c r="CN95" i="2" s="1"/>
  <c r="CN18" i="20" s="1"/>
  <c r="AF34" i="2"/>
  <c r="AF9" i="20" s="1"/>
  <c r="AG31" i="2"/>
  <c r="AF32" i="2"/>
  <c r="AF35" i="2" s="1"/>
  <c r="AF16" i="20" s="1"/>
  <c r="FH34" i="2"/>
  <c r="FH9" i="20" s="1"/>
  <c r="FI31" i="2"/>
  <c r="FH32" i="2"/>
  <c r="FH35" i="2" s="1"/>
  <c r="FH16" i="20" s="1"/>
  <c r="GG91" i="2"/>
  <c r="GF94" i="2"/>
  <c r="GF11" i="20" s="1"/>
  <c r="GF92" i="2"/>
  <c r="GF95" i="2" s="1"/>
  <c r="GF18" i="20" s="1"/>
  <c r="BC38" i="2"/>
  <c r="BC50" i="2"/>
  <c r="HC110" i="2"/>
  <c r="HC98" i="2"/>
  <c r="HC84" i="2"/>
  <c r="HC24" i="20" s="1"/>
  <c r="HC79" i="2"/>
  <c r="HC75" i="2"/>
  <c r="HC67" i="2"/>
  <c r="U121" i="2"/>
  <c r="T124" i="2"/>
  <c r="T122" i="2"/>
  <c r="T125" i="2" s="1"/>
  <c r="GQ109" i="2"/>
  <c r="GQ114" i="2"/>
  <c r="GQ25" i="20" s="1"/>
  <c r="GQ105" i="2"/>
  <c r="GQ97" i="2"/>
  <c r="CM84" i="2"/>
  <c r="CM24" i="20" s="1"/>
  <c r="CM79" i="2"/>
  <c r="CM75" i="2"/>
  <c r="CM67" i="2"/>
  <c r="CX99" i="2"/>
  <c r="BO80" i="2"/>
  <c r="BO68" i="2"/>
  <c r="EI114" i="2"/>
  <c r="EI25" i="20" s="1"/>
  <c r="EI109" i="2"/>
  <c r="EI105" i="2"/>
  <c r="EI97" i="2"/>
  <c r="IA110" i="2"/>
  <c r="IA98" i="2"/>
  <c r="EI80" i="2"/>
  <c r="EI68" i="2"/>
  <c r="DY91" i="2"/>
  <c r="DX94" i="2"/>
  <c r="DX11" i="20" s="1"/>
  <c r="DX92" i="2"/>
  <c r="DX95" i="2" s="1"/>
  <c r="DX18" i="20" s="1"/>
  <c r="DW37" i="2"/>
  <c r="DW54" i="2"/>
  <c r="DW23" i="20" s="1"/>
  <c r="DW49" i="2"/>
  <c r="DW45" i="2"/>
  <c r="GQ84" i="2"/>
  <c r="GQ24" i="20" s="1"/>
  <c r="GQ79" i="2"/>
  <c r="GQ75" i="2"/>
  <c r="GQ67" i="2"/>
  <c r="DK109" i="2"/>
  <c r="DK114" i="2"/>
  <c r="DK25" i="20" s="1"/>
  <c r="DK105" i="2"/>
  <c r="DK97" i="2"/>
  <c r="CA80" i="2"/>
  <c r="CA68" i="2"/>
  <c r="GE84" i="2"/>
  <c r="GE24" i="20" s="1"/>
  <c r="GE79" i="2"/>
  <c r="GE75" i="2"/>
  <c r="GE67" i="2"/>
  <c r="G50" i="2"/>
  <c r="IN64" i="2"/>
  <c r="IN10" i="20" s="1"/>
  <c r="IO61" i="2"/>
  <c r="IN62" i="2"/>
  <c r="IN65" i="2" s="1"/>
  <c r="IN17" i="20" s="1"/>
  <c r="GS121" i="2"/>
  <c r="GR124" i="2"/>
  <c r="GR122" i="2"/>
  <c r="GR125" i="2" s="1"/>
  <c r="EI37" i="2"/>
  <c r="EI45" i="2"/>
  <c r="EI54" i="2"/>
  <c r="EI23" i="20" s="1"/>
  <c r="EI49" i="2"/>
  <c r="HP34" i="2"/>
  <c r="HP9" i="20" s="1"/>
  <c r="HQ31" i="2"/>
  <c r="HP32" i="2"/>
  <c r="HP35" i="2" s="1"/>
  <c r="HP16" i="20" s="1"/>
  <c r="HB82" i="2"/>
  <c r="HB85" i="2" s="1"/>
  <c r="HB31" i="20" s="1"/>
  <c r="FG109" i="2"/>
  <c r="FG114" i="2"/>
  <c r="FG25" i="20" s="1"/>
  <c r="FG105" i="2"/>
  <c r="FG97" i="2"/>
  <c r="DX64" i="2"/>
  <c r="DX10" i="20" s="1"/>
  <c r="DY61" i="2"/>
  <c r="DX62" i="2"/>
  <c r="DX65" i="2" s="1"/>
  <c r="DX17" i="20" s="1"/>
  <c r="FG84" i="2"/>
  <c r="FG24" i="20" s="1"/>
  <c r="FG79" i="2"/>
  <c r="FG67" i="2"/>
  <c r="FG75" i="2"/>
  <c r="FF112" i="2"/>
  <c r="FF115" i="2" s="1"/>
  <c r="FF32" i="20" s="1"/>
  <c r="BO110" i="2"/>
  <c r="BO98" i="2"/>
  <c r="BN52" i="2"/>
  <c r="BN55" i="2" s="1"/>
  <c r="BN30" i="20" s="1"/>
  <c r="CN154" i="2"/>
  <c r="CO151" i="2"/>
  <c r="CN152" i="2"/>
  <c r="CN155" i="2" s="1"/>
  <c r="G110" i="2"/>
  <c r="G98" i="2"/>
  <c r="AG91" i="2"/>
  <c r="AF94" i="2"/>
  <c r="AF11" i="20" s="1"/>
  <c r="AF92" i="2"/>
  <c r="AF95" i="2" s="1"/>
  <c r="AF18" i="20" s="1"/>
  <c r="DK84" i="2"/>
  <c r="DK24" i="20" s="1"/>
  <c r="DK79" i="2"/>
  <c r="DK67" i="2"/>
  <c r="DK75" i="2"/>
  <c r="HQ91" i="2"/>
  <c r="HP94" i="2"/>
  <c r="HP11" i="20" s="1"/>
  <c r="HP92" i="2"/>
  <c r="HP95" i="2" s="1"/>
  <c r="HP18" i="20" s="1"/>
  <c r="AR34" i="2"/>
  <c r="AR9" i="20" s="1"/>
  <c r="AS31" i="2"/>
  <c r="AR32" i="2"/>
  <c r="AR35" i="2" s="1"/>
  <c r="AR16" i="20" s="1"/>
  <c r="IX69" i="2"/>
  <c r="IA37" i="2"/>
  <c r="IA45" i="2"/>
  <c r="IA54" i="2"/>
  <c r="IA23" i="20" s="1"/>
  <c r="IA49" i="2"/>
  <c r="H154" i="2"/>
  <c r="I151" i="2"/>
  <c r="H152" i="2"/>
  <c r="H155" i="2" s="1"/>
  <c r="EW91" i="2"/>
  <c r="EV94" i="2"/>
  <c r="EV11" i="20" s="1"/>
  <c r="EV92" i="2"/>
  <c r="EV95" i="2" s="1"/>
  <c r="EV18" i="20" s="1"/>
  <c r="AE80" i="2"/>
  <c r="AE68" i="2"/>
  <c r="IM38" i="2"/>
  <c r="IM50" i="2"/>
  <c r="FS84" i="2"/>
  <c r="FS24" i="20" s="1"/>
  <c r="FS79" i="2"/>
  <c r="FS75" i="2"/>
  <c r="FS67" i="2"/>
  <c r="CY80" i="2"/>
  <c r="CY68" i="2"/>
  <c r="EU109" i="2"/>
  <c r="EU114" i="2"/>
  <c r="EU25" i="20" s="1"/>
  <c r="EU105" i="2"/>
  <c r="EU97" i="2"/>
  <c r="IZ34" i="2"/>
  <c r="IZ9" i="20" s="1"/>
  <c r="JA31" i="2"/>
  <c r="IZ32" i="2"/>
  <c r="IZ35" i="2" s="1"/>
  <c r="IZ16" i="20" s="1"/>
  <c r="CA109" i="2"/>
  <c r="CA114" i="2"/>
  <c r="CA25" i="20" s="1"/>
  <c r="CA105" i="2"/>
  <c r="CA97" i="2"/>
  <c r="HE121" i="2"/>
  <c r="HD124" i="2"/>
  <c r="HD122" i="2"/>
  <c r="HD125" i="2" s="1"/>
  <c r="DX154" i="2"/>
  <c r="DY151" i="2"/>
  <c r="DX152" i="2"/>
  <c r="DX155" i="2" s="1"/>
  <c r="AR64" i="2"/>
  <c r="AR10" i="20" s="1"/>
  <c r="AS61" i="2"/>
  <c r="AR62" i="2"/>
  <c r="AR65" i="2" s="1"/>
  <c r="AR17" i="20" s="1"/>
  <c r="HC54" i="2"/>
  <c r="HC23" i="20" s="1"/>
  <c r="HC49" i="2"/>
  <c r="HC37" i="2"/>
  <c r="HC45" i="2"/>
  <c r="CY110" i="2"/>
  <c r="CY98" i="2"/>
  <c r="HN39" i="2"/>
  <c r="BC110" i="2"/>
  <c r="BC98" i="2"/>
  <c r="S38" i="2"/>
  <c r="S50" i="2"/>
  <c r="JA91" i="2"/>
  <c r="IZ94" i="2"/>
  <c r="IZ11" i="20" s="1"/>
  <c r="IZ92" i="2"/>
  <c r="IZ95" i="2" s="1"/>
  <c r="IZ18" i="20" s="1"/>
  <c r="GE50" i="2"/>
  <c r="GE38" i="2"/>
  <c r="FS38" i="2"/>
  <c r="FS50" i="2"/>
  <c r="S110" i="2"/>
  <c r="S98" i="2"/>
  <c r="BD64" i="2"/>
  <c r="BD10" i="20" s="1"/>
  <c r="BE61" i="2"/>
  <c r="BD62" i="2"/>
  <c r="BD65" i="2" s="1"/>
  <c r="BD17" i="20" s="1"/>
  <c r="CM114" i="2"/>
  <c r="CM25" i="20" s="1"/>
  <c r="CM109" i="2"/>
  <c r="CM105" i="2"/>
  <c r="CM97" i="2"/>
  <c r="AE45" i="2"/>
  <c r="AE37" i="2"/>
  <c r="AE54" i="2"/>
  <c r="AE23" i="20" s="1"/>
  <c r="AE49" i="2"/>
  <c r="FG54" i="2"/>
  <c r="FG23" i="20" s="1"/>
  <c r="FG49" i="2"/>
  <c r="FG37" i="2"/>
  <c r="FG45" i="2"/>
  <c r="GE114" i="2"/>
  <c r="GE25" i="20" s="1"/>
  <c r="GE109" i="2"/>
  <c r="GE105" i="2"/>
  <c r="GE97" i="2"/>
  <c r="BD34" i="2"/>
  <c r="BD9" i="20" s="1"/>
  <c r="BE31" i="2"/>
  <c r="BD32" i="2"/>
  <c r="BD35" i="2" s="1"/>
  <c r="BD16" i="20" s="1"/>
  <c r="HE91" i="2"/>
  <c r="HD94" i="2"/>
  <c r="HD11" i="20" s="1"/>
  <c r="HD92" i="2"/>
  <c r="HD95" i="2" s="1"/>
  <c r="HD18" i="20" s="1"/>
  <c r="DY121" i="2"/>
  <c r="DX124" i="2"/>
  <c r="DX122" i="2"/>
  <c r="DX125" i="2" s="1"/>
  <c r="HD64" i="2"/>
  <c r="HD10" i="20" s="1"/>
  <c r="HE61" i="2"/>
  <c r="HD62" i="2"/>
  <c r="HD65" i="2" s="1"/>
  <c r="HD17" i="20" s="1"/>
  <c r="DK38" i="2"/>
  <c r="DK50" i="2"/>
  <c r="FT154" i="2"/>
  <c r="FU151" i="2"/>
  <c r="FT152" i="2"/>
  <c r="FT155" i="2" s="1"/>
  <c r="CA38" i="2"/>
  <c r="CA50" i="2"/>
  <c r="CN64" i="2"/>
  <c r="CN10" i="20" s="1"/>
  <c r="CO61" i="2"/>
  <c r="CN62" i="2"/>
  <c r="CN65" i="2" s="1"/>
  <c r="CN17" i="20" s="1"/>
  <c r="BO84" i="2"/>
  <c r="BO24" i="20" s="1"/>
  <c r="BO79" i="2"/>
  <c r="BO67" i="2"/>
  <c r="BO75" i="2"/>
  <c r="CY38" i="2"/>
  <c r="CY50" i="2"/>
  <c r="IC91" i="2"/>
  <c r="IB94" i="2"/>
  <c r="IB11" i="20" s="1"/>
  <c r="IB92" i="2"/>
  <c r="IB95" i="2" s="1"/>
  <c r="IB18" i="20" s="1"/>
  <c r="EI84" i="2"/>
  <c r="EI24" i="20" s="1"/>
  <c r="EI79" i="2"/>
  <c r="EI75" i="2"/>
  <c r="EI67" i="2"/>
  <c r="DW109" i="2"/>
  <c r="DW114" i="2"/>
  <c r="DW25" i="20" s="1"/>
  <c r="DW105" i="2"/>
  <c r="DW97" i="2"/>
  <c r="DV69" i="2"/>
  <c r="GR154" i="2"/>
  <c r="GS151" i="2"/>
  <c r="GR152" i="2"/>
  <c r="GR155" i="2" s="1"/>
  <c r="GR64" i="2"/>
  <c r="GR10" i="20" s="1"/>
  <c r="GS61" i="2"/>
  <c r="GR62" i="2"/>
  <c r="GR65" i="2" s="1"/>
  <c r="GR17" i="20" s="1"/>
  <c r="BO38" i="2"/>
  <c r="BO50" i="2"/>
  <c r="CC121" i="2"/>
  <c r="CB124" i="2"/>
  <c r="CB122" i="2"/>
  <c r="CB125" i="2" s="1"/>
  <c r="CA84" i="2"/>
  <c r="CA24" i="20" s="1"/>
  <c r="CA79" i="2"/>
  <c r="CA75" i="2"/>
  <c r="CA67" i="2"/>
  <c r="GF64" i="2"/>
  <c r="GF10" i="20" s="1"/>
  <c r="GG61" i="2"/>
  <c r="GF62" i="2"/>
  <c r="GF65" i="2" s="1"/>
  <c r="GF17" i="20" s="1"/>
  <c r="GQ38" i="2"/>
  <c r="GQ50" i="2"/>
  <c r="CM50" i="2"/>
  <c r="CM38" i="2"/>
  <c r="FU121" i="2"/>
  <c r="FT124" i="2"/>
  <c r="FT122" i="2"/>
  <c r="FT125" i="2" s="1"/>
  <c r="BQ121" i="2"/>
  <c r="BP124" i="2"/>
  <c r="BP122" i="2"/>
  <c r="BP125" i="2" s="1"/>
  <c r="IY80" i="2"/>
  <c r="IY68" i="2"/>
  <c r="I121" i="2"/>
  <c r="H124" i="2"/>
  <c r="H122" i="2"/>
  <c r="H125" i="2" s="1"/>
  <c r="HO37" i="2"/>
  <c r="HO54" i="2"/>
  <c r="HO23" i="20" s="1"/>
  <c r="HO49" i="2"/>
  <c r="HO45" i="2"/>
  <c r="FH64" i="2"/>
  <c r="FH10" i="20" s="1"/>
  <c r="FI61" i="2"/>
  <c r="FH62" i="2"/>
  <c r="FH65" i="2" s="1"/>
  <c r="FH17" i="20" s="1"/>
  <c r="BQ91" i="2"/>
  <c r="BP94" i="2"/>
  <c r="BP11" i="20" s="1"/>
  <c r="BP92" i="2"/>
  <c r="BP95" i="2" s="1"/>
  <c r="BP18" i="20" s="1"/>
  <c r="AQ110" i="2"/>
  <c r="AQ98" i="2"/>
  <c r="GP69" i="2"/>
  <c r="I91" i="2"/>
  <c r="H94" i="2"/>
  <c r="H11" i="20" s="1"/>
  <c r="H92" i="2"/>
  <c r="H95" i="2" s="1"/>
  <c r="H18" i="20" s="1"/>
  <c r="IZ154" i="2"/>
  <c r="JA151" i="2"/>
  <c r="IZ152" i="2"/>
  <c r="IZ155" i="2" s="1"/>
  <c r="IC121" i="2"/>
  <c r="IB124" i="2"/>
  <c r="IB122" i="2"/>
  <c r="IB125" i="2" s="1"/>
  <c r="DJ99" i="2"/>
  <c r="BZ82" i="2"/>
  <c r="BZ85" i="2" s="1"/>
  <c r="BZ31" i="20" s="1"/>
  <c r="GD82" i="2"/>
  <c r="GD85" i="2" s="1"/>
  <c r="GD31" i="20" s="1"/>
  <c r="AE114" i="2"/>
  <c r="AE25" i="20" s="1"/>
  <c r="AE109" i="2"/>
  <c r="AE105" i="2"/>
  <c r="AE97" i="2"/>
  <c r="GP52" i="2"/>
  <c r="GP55" i="2" s="1"/>
  <c r="GP30" i="20" s="1"/>
  <c r="F52" i="2"/>
  <c r="F55" i="2" s="1"/>
  <c r="F30" i="20" s="1"/>
  <c r="DL64" i="2"/>
  <c r="DL10" i="20" s="1"/>
  <c r="DM61" i="2"/>
  <c r="DL62" i="2"/>
  <c r="DL65" i="2" s="1"/>
  <c r="DL17" i="20" s="1"/>
  <c r="HO109" i="2"/>
  <c r="HO114" i="2"/>
  <c r="HO25" i="20" s="1"/>
  <c r="HO105" i="2"/>
  <c r="HO97" i="2"/>
  <c r="IL82" i="2"/>
  <c r="IL85" i="2" s="1"/>
  <c r="IL31" i="20" s="1"/>
  <c r="CL52" i="2"/>
  <c r="CL55" i="2" s="1"/>
  <c r="CL30" i="20" s="1"/>
  <c r="AQ37" i="2"/>
  <c r="AQ45" i="2"/>
  <c r="AQ54" i="2"/>
  <c r="AQ23" i="20" s="1"/>
  <c r="AQ49" i="2"/>
  <c r="T154" i="2"/>
  <c r="U151" i="2"/>
  <c r="T152" i="2"/>
  <c r="T155" i="2" s="1"/>
  <c r="EH39" i="2"/>
  <c r="AE84" i="2"/>
  <c r="AE24" i="20" s="1"/>
  <c r="AE79" i="2"/>
  <c r="AE75" i="2"/>
  <c r="AE67" i="2"/>
  <c r="IN34" i="2"/>
  <c r="IN9" i="20" s="1"/>
  <c r="IO31" i="2"/>
  <c r="IN32" i="2"/>
  <c r="IN35" i="2" s="1"/>
  <c r="IN16" i="20" s="1"/>
  <c r="IA50" i="2"/>
  <c r="IA38" i="2"/>
  <c r="IM110" i="2"/>
  <c r="IM98" i="2"/>
  <c r="FS110" i="2"/>
  <c r="FS98" i="2"/>
  <c r="FT64" i="2"/>
  <c r="FT10" i="20" s="1"/>
  <c r="FU61" i="2"/>
  <c r="FT62" i="2"/>
  <c r="FT65" i="2" s="1"/>
  <c r="FT17" i="20" s="1"/>
  <c r="G80" i="2"/>
  <c r="G68" i="2"/>
  <c r="CY84" i="2"/>
  <c r="CY24" i="20" s="1"/>
  <c r="CY79" i="2"/>
  <c r="CY67" i="2"/>
  <c r="CY75" i="2"/>
  <c r="IY54" i="2"/>
  <c r="IY23" i="20" s="1"/>
  <c r="IY49" i="2"/>
  <c r="IY37" i="2"/>
  <c r="IY45" i="2"/>
  <c r="S80" i="2"/>
  <c r="S68" i="2"/>
  <c r="EU80" i="2"/>
  <c r="EU68" i="2"/>
  <c r="IA80" i="2"/>
  <c r="IA68" i="2"/>
  <c r="DA91" i="2"/>
  <c r="CZ94" i="2"/>
  <c r="CZ11" i="20" s="1"/>
  <c r="CZ92" i="2"/>
  <c r="CZ95" i="2" s="1"/>
  <c r="CZ18" i="20" s="1"/>
  <c r="BE91" i="2"/>
  <c r="BD94" i="2"/>
  <c r="BD11" i="20" s="1"/>
  <c r="BD92" i="2"/>
  <c r="BD95" i="2" s="1"/>
  <c r="BD18" i="20" s="1"/>
  <c r="T34" i="2"/>
  <c r="T9" i="20" s="1"/>
  <c r="U31" i="2"/>
  <c r="T32" i="2"/>
  <c r="T35" i="2" s="1"/>
  <c r="T16" i="20" s="1"/>
  <c r="IY109" i="2"/>
  <c r="IY114" i="2"/>
  <c r="IY25" i="20" s="1"/>
  <c r="IY105" i="2"/>
  <c r="IY97" i="2"/>
  <c r="IB154" i="2"/>
  <c r="IC151" i="2"/>
  <c r="IB152" i="2"/>
  <c r="IB155" i="2" s="1"/>
  <c r="FH154" i="2"/>
  <c r="FI151" i="2"/>
  <c r="FH152" i="2"/>
  <c r="FH155" i="2" s="1"/>
  <c r="GF34" i="2"/>
  <c r="GF9" i="20" s="1"/>
  <c r="GG31" i="2"/>
  <c r="GF32" i="2"/>
  <c r="GF35" i="2" s="1"/>
  <c r="GF16" i="20" s="1"/>
  <c r="HO80" i="2"/>
  <c r="HO68" i="2"/>
  <c r="FT34" i="2"/>
  <c r="FT9" i="20" s="1"/>
  <c r="FU31" i="2"/>
  <c r="FT32" i="2"/>
  <c r="FT35" i="2" s="1"/>
  <c r="FT16" i="20" s="1"/>
  <c r="U91" i="2"/>
  <c r="T94" i="2"/>
  <c r="T11" i="20" s="1"/>
  <c r="T92" i="2"/>
  <c r="T95" i="2" s="1"/>
  <c r="T18" i="20" s="1"/>
  <c r="EU38" i="2"/>
  <c r="EU50" i="2"/>
  <c r="GG121" i="2"/>
  <c r="GF124" i="2"/>
  <c r="GF122" i="2"/>
  <c r="GF125" i="2" s="1"/>
  <c r="BC37" i="2"/>
  <c r="BC54" i="2"/>
  <c r="BC23" i="20" s="1"/>
  <c r="BC49" i="2"/>
  <c r="BC45" i="2"/>
  <c r="HC109" i="2"/>
  <c r="HC114" i="2"/>
  <c r="HC25" i="20" s="1"/>
  <c r="HC105" i="2"/>
  <c r="HC97" i="2"/>
  <c r="DL34" i="2"/>
  <c r="DL9" i="20" s="1"/>
  <c r="DM31" i="2"/>
  <c r="DL32" i="2"/>
  <c r="DL35" i="2" s="1"/>
  <c r="DL16" i="20" s="1"/>
  <c r="GQ110" i="2"/>
  <c r="GQ98" i="2"/>
  <c r="CB34" i="2"/>
  <c r="CB9" i="20" s="1"/>
  <c r="CC31" i="2"/>
  <c r="CB32" i="2"/>
  <c r="CB35" i="2" s="1"/>
  <c r="CB16" i="20" s="1"/>
  <c r="DM121" i="2"/>
  <c r="DL124" i="2"/>
  <c r="DL122" i="2"/>
  <c r="DL125" i="2" s="1"/>
  <c r="CX112" i="2"/>
  <c r="CX115" i="2" s="1"/>
  <c r="CX32" i="20" s="1"/>
  <c r="BP64" i="2"/>
  <c r="BP10" i="20" s="1"/>
  <c r="BQ61" i="2"/>
  <c r="BP62" i="2"/>
  <c r="BP65" i="2" s="1"/>
  <c r="BP17" i="20" s="1"/>
  <c r="EI110" i="2"/>
  <c r="EI98" i="2"/>
  <c r="CZ34" i="2"/>
  <c r="CZ9" i="20" s="1"/>
  <c r="DA31" i="2"/>
  <c r="CZ32" i="2"/>
  <c r="CZ35" i="2" s="1"/>
  <c r="CZ16" i="20" s="1"/>
  <c r="IA114" i="2"/>
  <c r="IA25" i="20" s="1"/>
  <c r="IA109" i="2"/>
  <c r="IA105" i="2"/>
  <c r="IA97" i="2"/>
  <c r="EW151" i="2"/>
  <c r="EV154" i="2"/>
  <c r="EV152" i="2"/>
  <c r="EV155" i="2" s="1"/>
  <c r="EJ64" i="2"/>
  <c r="EJ10" i="20" s="1"/>
  <c r="EK61" i="2"/>
  <c r="EJ62" i="2"/>
  <c r="EJ65" i="2" s="1"/>
  <c r="EJ17" i="20" s="1"/>
  <c r="DW38" i="2"/>
  <c r="DW50" i="2"/>
  <c r="BP34" i="2"/>
  <c r="BP9" i="20" s="1"/>
  <c r="BQ31" i="2"/>
  <c r="BP32" i="2"/>
  <c r="BP35" i="2" s="1"/>
  <c r="BP16" i="20" s="1"/>
  <c r="EJ154" i="2"/>
  <c r="EK151" i="2"/>
  <c r="EJ152" i="2"/>
  <c r="EJ155" i="2" s="1"/>
  <c r="DK110" i="2"/>
  <c r="DK98" i="2"/>
  <c r="DL154" i="2"/>
  <c r="DM151" i="2"/>
  <c r="DL152" i="2"/>
  <c r="DL155" i="2" s="1"/>
  <c r="CB64" i="2"/>
  <c r="CB10" i="20" s="1"/>
  <c r="CC61" i="2"/>
  <c r="CB62" i="2"/>
  <c r="CB65" i="2" s="1"/>
  <c r="CB17" i="20" s="1"/>
  <c r="GR34" i="2"/>
  <c r="GR9" i="20" s="1"/>
  <c r="GS31" i="2"/>
  <c r="GR32" i="2"/>
  <c r="GR35" i="2" s="1"/>
  <c r="GR16" i="20" s="1"/>
  <c r="G54" i="2"/>
  <c r="G23" i="20" s="1"/>
  <c r="G49" i="2"/>
  <c r="G45" i="2"/>
  <c r="AG121" i="2"/>
  <c r="AF124" i="2"/>
  <c r="AF122" i="2"/>
  <c r="AF125" i="2" s="1"/>
  <c r="HP154" i="2"/>
  <c r="HQ151" i="2"/>
  <c r="HP152" i="2"/>
  <c r="HP155" i="2" s="1"/>
  <c r="IM80" i="2"/>
  <c r="IM68" i="2"/>
  <c r="CN34" i="2"/>
  <c r="CN9" i="20" s="1"/>
  <c r="CO31" i="2"/>
  <c r="CN32" i="2"/>
  <c r="CN35" i="2" s="1"/>
  <c r="CN16" i="20" s="1"/>
  <c r="IY84" i="2"/>
  <c r="IY24" i="20" s="1"/>
  <c r="IY79" i="2"/>
  <c r="IY75" i="2"/>
  <c r="IY67" i="2"/>
  <c r="EI50" i="2"/>
  <c r="EI38" i="2"/>
  <c r="GF154" i="2"/>
  <c r="GG151" i="2"/>
  <c r="GF152" i="2"/>
  <c r="GF155" i="2" s="1"/>
  <c r="AR154" i="2"/>
  <c r="AS151" i="2"/>
  <c r="AR152" i="2"/>
  <c r="AR155" i="2" s="1"/>
  <c r="HB69" i="2"/>
  <c r="FG110" i="2"/>
  <c r="FG98" i="2"/>
  <c r="DW80" i="2"/>
  <c r="DW68" i="2"/>
  <c r="FF99" i="2"/>
  <c r="BO109" i="2"/>
  <c r="BO114" i="2"/>
  <c r="BO25" i="20" s="1"/>
  <c r="BO105" i="2"/>
  <c r="BO97" i="2"/>
  <c r="AS91" i="2"/>
  <c r="AR94" i="2"/>
  <c r="AR11" i="20" s="1"/>
  <c r="AR92" i="2"/>
  <c r="AR95" i="2" s="1"/>
  <c r="AR18" i="20" s="1"/>
  <c r="BN39" i="2"/>
  <c r="EK121" i="2"/>
  <c r="EJ124" i="2"/>
  <c r="EJ122" i="2"/>
  <c r="EJ125" i="2" s="1"/>
  <c r="G109" i="2"/>
  <c r="G114" i="2"/>
  <c r="G25" i="20" s="1"/>
  <c r="G105" i="2"/>
  <c r="G97" i="2"/>
  <c r="BE121" i="2"/>
  <c r="BD124" i="2"/>
  <c r="BD122" i="2"/>
  <c r="BD125" i="2" s="1"/>
  <c r="IX82" i="2"/>
  <c r="IX85" i="2" s="1"/>
  <c r="IX31" i="20" s="1"/>
  <c r="IO121" i="2"/>
  <c r="IN124" i="2"/>
  <c r="IN122" i="2"/>
  <c r="IN125" i="2" s="1"/>
  <c r="G159" i="2" l="1"/>
  <c r="DK159" i="2"/>
  <c r="HO159" i="2"/>
  <c r="AQ52" i="2"/>
  <c r="AQ55" i="2" s="1"/>
  <c r="AQ30" i="20" s="1"/>
  <c r="DW129" i="2"/>
  <c r="G129" i="2"/>
  <c r="FS159" i="2"/>
  <c r="IY99" i="2"/>
  <c r="S129" i="2"/>
  <c r="CM129" i="2"/>
  <c r="CA129" i="2"/>
  <c r="IY129" i="2"/>
  <c r="EI129" i="2"/>
  <c r="CY129" i="2"/>
  <c r="EI159" i="2"/>
  <c r="S159" i="2"/>
  <c r="BO159" i="2"/>
  <c r="FS129" i="2"/>
  <c r="IY69" i="2"/>
  <c r="FG129" i="2"/>
  <c r="AQ159" i="2"/>
  <c r="BC159" i="2"/>
  <c r="G39" i="2"/>
  <c r="FG159" i="2"/>
  <c r="HC129" i="2"/>
  <c r="BO129" i="2"/>
  <c r="IA129" i="2"/>
  <c r="EU159" i="2"/>
  <c r="EU129" i="2"/>
  <c r="CM159" i="2"/>
  <c r="IM129" i="2"/>
  <c r="AE129" i="2"/>
  <c r="GE159" i="2"/>
  <c r="HC82" i="2"/>
  <c r="HC85" i="2" s="1"/>
  <c r="HC31" i="20" s="1"/>
  <c r="B379" i="25"/>
  <c r="A378" i="25"/>
  <c r="B380" i="23"/>
  <c r="A379" i="23"/>
  <c r="C379" i="23" s="1"/>
  <c r="A379" i="24"/>
  <c r="C379" i="24" s="1"/>
  <c r="B380" i="24"/>
  <c r="IA159" i="2"/>
  <c r="IY159" i="2"/>
  <c r="GQ129" i="2"/>
  <c r="DK129" i="2"/>
  <c r="AF127" i="2"/>
  <c r="AF12" i="20"/>
  <c r="T158" i="2"/>
  <c r="T20" i="20"/>
  <c r="FT128" i="2"/>
  <c r="FT19" i="20"/>
  <c r="GR157" i="2"/>
  <c r="GR13" i="20"/>
  <c r="DX128" i="2"/>
  <c r="DX19" i="20"/>
  <c r="GR127" i="2"/>
  <c r="GR12" i="20"/>
  <c r="HP127" i="2"/>
  <c r="HP12" i="20"/>
  <c r="EV127" i="2"/>
  <c r="EV12" i="20"/>
  <c r="CN127" i="2"/>
  <c r="CN12" i="20"/>
  <c r="BD158" i="2"/>
  <c r="BD20" i="20"/>
  <c r="EJ158" i="2"/>
  <c r="EJ20" i="20"/>
  <c r="IB128" i="2"/>
  <c r="IB19" i="20"/>
  <c r="H127" i="2"/>
  <c r="H12" i="20"/>
  <c r="FT127" i="2"/>
  <c r="FT12" i="20"/>
  <c r="DX127" i="2"/>
  <c r="DX12" i="20"/>
  <c r="H158" i="2"/>
  <c r="H20" i="20"/>
  <c r="T128" i="2"/>
  <c r="T19" i="20"/>
  <c r="FH128" i="2"/>
  <c r="FH19" i="20"/>
  <c r="AF158" i="2"/>
  <c r="AF20" i="20"/>
  <c r="H37" i="2"/>
  <c r="H9" i="20"/>
  <c r="IN127" i="2"/>
  <c r="IN12" i="20"/>
  <c r="GF128" i="2"/>
  <c r="GF19" i="20"/>
  <c r="T157" i="2"/>
  <c r="T13" i="20"/>
  <c r="IB127" i="2"/>
  <c r="IB12" i="20"/>
  <c r="FT157" i="2"/>
  <c r="FT13" i="20"/>
  <c r="CN158" i="2"/>
  <c r="CN20" i="20"/>
  <c r="T127" i="2"/>
  <c r="T12" i="20"/>
  <c r="FH127" i="2"/>
  <c r="FH12" i="20"/>
  <c r="IN158" i="2"/>
  <c r="IN20" i="20"/>
  <c r="BD157" i="2"/>
  <c r="BD159" i="2" s="1"/>
  <c r="BD13" i="20"/>
  <c r="GF157" i="2"/>
  <c r="GF13" i="20"/>
  <c r="EJ128" i="2"/>
  <c r="EJ19" i="20"/>
  <c r="GF127" i="2"/>
  <c r="GF12" i="20"/>
  <c r="DX158" i="2"/>
  <c r="DX20" i="20"/>
  <c r="H157" i="2"/>
  <c r="H13" i="20"/>
  <c r="HD158" i="2"/>
  <c r="HD20" i="20"/>
  <c r="AF157" i="2"/>
  <c r="AF13" i="20"/>
  <c r="GF158" i="2"/>
  <c r="GF20" i="20"/>
  <c r="DL127" i="2"/>
  <c r="DL12" i="20"/>
  <c r="FH158" i="2"/>
  <c r="FH20" i="20"/>
  <c r="BD128" i="2"/>
  <c r="BD19" i="20"/>
  <c r="AR158" i="2"/>
  <c r="AR20" i="20"/>
  <c r="EJ157" i="2"/>
  <c r="EJ159" i="2" s="1"/>
  <c r="EJ13" i="20"/>
  <c r="DL158" i="2"/>
  <c r="DL20" i="20"/>
  <c r="EV158" i="2"/>
  <c r="EV20" i="20"/>
  <c r="FH157" i="2"/>
  <c r="FH13" i="20"/>
  <c r="IZ158" i="2"/>
  <c r="IZ20" i="20"/>
  <c r="CB158" i="2"/>
  <c r="CB20" i="20"/>
  <c r="BP158" i="2"/>
  <c r="BP20" i="20"/>
  <c r="IN128" i="2"/>
  <c r="IN19" i="20"/>
  <c r="EJ127" i="2"/>
  <c r="EJ12" i="20"/>
  <c r="BD127" i="2"/>
  <c r="BD12" i="20"/>
  <c r="HP158" i="2"/>
  <c r="HP20" i="20"/>
  <c r="CN157" i="2"/>
  <c r="CN159" i="2" s="1"/>
  <c r="CN13" i="20"/>
  <c r="IN157" i="2"/>
  <c r="IN13" i="20"/>
  <c r="AR157" i="2"/>
  <c r="AR13" i="20"/>
  <c r="EV157" i="2"/>
  <c r="EV159" i="2" s="1"/>
  <c r="EV13" i="20"/>
  <c r="IB158" i="2"/>
  <c r="IB20" i="20"/>
  <c r="BP128" i="2"/>
  <c r="BP19" i="20"/>
  <c r="DX157" i="2"/>
  <c r="DX13" i="20"/>
  <c r="CZ128" i="2"/>
  <c r="CZ19" i="20"/>
  <c r="HD157" i="2"/>
  <c r="HD13" i="20"/>
  <c r="CZ158" i="2"/>
  <c r="CZ20" i="20"/>
  <c r="DL157" i="2"/>
  <c r="DL159" i="2" s="1"/>
  <c r="DL13" i="20"/>
  <c r="DL128" i="2"/>
  <c r="DL19" i="20"/>
  <c r="IZ157" i="2"/>
  <c r="IZ13" i="20"/>
  <c r="BP127" i="2"/>
  <c r="BP129" i="2" s="1"/>
  <c r="BP12" i="20"/>
  <c r="CB128" i="2"/>
  <c r="CB19" i="20"/>
  <c r="GR158" i="2"/>
  <c r="GR20" i="20"/>
  <c r="HD128" i="2"/>
  <c r="HD19" i="20"/>
  <c r="CB157" i="2"/>
  <c r="CB13" i="20"/>
  <c r="CZ127" i="2"/>
  <c r="CZ12" i="20"/>
  <c r="AR128" i="2"/>
  <c r="AR19" i="20"/>
  <c r="BP157" i="2"/>
  <c r="BP13" i="20"/>
  <c r="IB157" i="2"/>
  <c r="IB13" i="20"/>
  <c r="CB127" i="2"/>
  <c r="CB129" i="2" s="1"/>
  <c r="CB12" i="20"/>
  <c r="HD127" i="2"/>
  <c r="HD12" i="20"/>
  <c r="GR128" i="2"/>
  <c r="GR19" i="20"/>
  <c r="HP128" i="2"/>
  <c r="HP19" i="20"/>
  <c r="AR127" i="2"/>
  <c r="AR12" i="20"/>
  <c r="CZ157" i="2"/>
  <c r="CZ13" i="20"/>
  <c r="EV128" i="2"/>
  <c r="EV19" i="20"/>
  <c r="CN128" i="2"/>
  <c r="CN19" i="20"/>
  <c r="H38" i="2"/>
  <c r="H16" i="20"/>
  <c r="HP157" i="2"/>
  <c r="HP13" i="20"/>
  <c r="AF128" i="2"/>
  <c r="AF19" i="20"/>
  <c r="H128" i="2"/>
  <c r="H19" i="20"/>
  <c r="FT158" i="2"/>
  <c r="FT20" i="20"/>
  <c r="IZ128" i="2"/>
  <c r="IZ19" i="20"/>
  <c r="IZ127" i="2"/>
  <c r="IZ12" i="20"/>
  <c r="BO112" i="2"/>
  <c r="BO115" i="2" s="1"/>
  <c r="BO32" i="20" s="1"/>
  <c r="BC52" i="2"/>
  <c r="BC55" i="2" s="1"/>
  <c r="BC30" i="20" s="1"/>
  <c r="AE52" i="2"/>
  <c r="AE55" i="2" s="1"/>
  <c r="AE30" i="20" s="1"/>
  <c r="DW99" i="2"/>
  <c r="BO99" i="2"/>
  <c r="HC112" i="2"/>
  <c r="HC115" i="2" s="1"/>
  <c r="HC32" i="20" s="1"/>
  <c r="HO99" i="2"/>
  <c r="HO52" i="2"/>
  <c r="HO55" i="2" s="1"/>
  <c r="HO30" i="20" s="1"/>
  <c r="J31" i="2"/>
  <c r="I34" i="2"/>
  <c r="I32" i="2"/>
  <c r="I35" i="2" s="1"/>
  <c r="IY39" i="2"/>
  <c r="HO112" i="2"/>
  <c r="HO115" i="2" s="1"/>
  <c r="HO32" i="20" s="1"/>
  <c r="GE99" i="2"/>
  <c r="CM112" i="2"/>
  <c r="CM115" i="2" s="1"/>
  <c r="CM32" i="20" s="1"/>
  <c r="IA112" i="2"/>
  <c r="IA115" i="2" s="1"/>
  <c r="IA32" i="20" s="1"/>
  <c r="AE99" i="2"/>
  <c r="EU112" i="2"/>
  <c r="EU115" i="2" s="1"/>
  <c r="EU32" i="20" s="1"/>
  <c r="CA82" i="2"/>
  <c r="CA85" i="2" s="1"/>
  <c r="CA31" i="20" s="1"/>
  <c r="CA112" i="2"/>
  <c r="CA115" i="2" s="1"/>
  <c r="CA32" i="20" s="1"/>
  <c r="DW112" i="2"/>
  <c r="DW115" i="2" s="1"/>
  <c r="DW32" i="20" s="1"/>
  <c r="CM69" i="2"/>
  <c r="FG52" i="2"/>
  <c r="FG55" i="2" s="1"/>
  <c r="FG30" i="20" s="1"/>
  <c r="AE112" i="2"/>
  <c r="AE115" i="2" s="1"/>
  <c r="AE32" i="20" s="1"/>
  <c r="CA99" i="2"/>
  <c r="IY82" i="2"/>
  <c r="IY85" i="2" s="1"/>
  <c r="IY31" i="20" s="1"/>
  <c r="CM82" i="2"/>
  <c r="CM85" i="2" s="1"/>
  <c r="CM31" i="20" s="1"/>
  <c r="EI69" i="2"/>
  <c r="IY52" i="2"/>
  <c r="IY55" i="2" s="1"/>
  <c r="IY30" i="20" s="1"/>
  <c r="AE69" i="2"/>
  <c r="AQ39" i="2"/>
  <c r="AE39" i="2"/>
  <c r="FS69" i="2"/>
  <c r="FG69" i="2"/>
  <c r="GQ69" i="2"/>
  <c r="G112" i="2"/>
  <c r="G115" i="2" s="1"/>
  <c r="G32" i="20" s="1"/>
  <c r="HC99" i="2"/>
  <c r="GE112" i="2"/>
  <c r="GE115" i="2" s="1"/>
  <c r="GE32" i="20" s="1"/>
  <c r="EU99" i="2"/>
  <c r="CY82" i="2"/>
  <c r="CY85" i="2" s="1"/>
  <c r="CY31" i="20" s="1"/>
  <c r="GE69" i="2"/>
  <c r="AQ69" i="2"/>
  <c r="BO82" i="2"/>
  <c r="BO85" i="2" s="1"/>
  <c r="BO31" i="20" s="1"/>
  <c r="FS82" i="2"/>
  <c r="FS85" i="2" s="1"/>
  <c r="FS31" i="20" s="1"/>
  <c r="BC39" i="2"/>
  <c r="FG39" i="2"/>
  <c r="HC39" i="2"/>
  <c r="HO39" i="2"/>
  <c r="HC52" i="2"/>
  <c r="HC55" i="2" s="1"/>
  <c r="HC30" i="20" s="1"/>
  <c r="CM99" i="2"/>
  <c r="DK69" i="2"/>
  <c r="BC82" i="2"/>
  <c r="BC85" i="2" s="1"/>
  <c r="BC31" i="20" s="1"/>
  <c r="GE82" i="2"/>
  <c r="GE85" i="2" s="1"/>
  <c r="GE31" i="20" s="1"/>
  <c r="FG99" i="2"/>
  <c r="DW52" i="2"/>
  <c r="DW55" i="2" s="1"/>
  <c r="DW30" i="20" s="1"/>
  <c r="EI112" i="2"/>
  <c r="EI115" i="2" s="1"/>
  <c r="EI32" i="20" s="1"/>
  <c r="G99" i="2"/>
  <c r="G52" i="2"/>
  <c r="G55" i="2" s="1"/>
  <c r="G30" i="20" s="1"/>
  <c r="IY112" i="2"/>
  <c r="IY115" i="2" s="1"/>
  <c r="IY32" i="20" s="1"/>
  <c r="EI82" i="2"/>
  <c r="EI85" i="2" s="1"/>
  <c r="EI31" i="20" s="1"/>
  <c r="BO69" i="2"/>
  <c r="IA39" i="2"/>
  <c r="EJ80" i="2"/>
  <c r="EJ68" i="2"/>
  <c r="CZ54" i="2"/>
  <c r="CZ23" i="20" s="1"/>
  <c r="CZ49" i="2"/>
  <c r="CZ45" i="2"/>
  <c r="CZ37" i="2"/>
  <c r="BP80" i="2"/>
  <c r="BP68" i="2"/>
  <c r="CB50" i="2"/>
  <c r="CB38" i="2"/>
  <c r="DL54" i="2"/>
  <c r="DL23" i="20" s="1"/>
  <c r="DL49" i="2"/>
  <c r="DL45" i="2"/>
  <c r="DL37" i="2"/>
  <c r="GH121" i="2"/>
  <c r="GG124" i="2"/>
  <c r="GG122" i="2"/>
  <c r="GG125" i="2" s="1"/>
  <c r="T114" i="2"/>
  <c r="T25" i="20" s="1"/>
  <c r="T109" i="2"/>
  <c r="T105" i="2"/>
  <c r="T97" i="2"/>
  <c r="FT54" i="2"/>
  <c r="FT23" i="20" s="1"/>
  <c r="FT49" i="2"/>
  <c r="FT45" i="2"/>
  <c r="FT37" i="2"/>
  <c r="GF54" i="2"/>
  <c r="GF23" i="20" s="1"/>
  <c r="GF49" i="2"/>
  <c r="GF45" i="2"/>
  <c r="GF37" i="2"/>
  <c r="BD110" i="2"/>
  <c r="BD98" i="2"/>
  <c r="CZ114" i="2"/>
  <c r="CZ25" i="20" s="1"/>
  <c r="CZ109" i="2"/>
  <c r="CZ105" i="2"/>
  <c r="CZ97" i="2"/>
  <c r="FT84" i="2"/>
  <c r="FT24" i="20" s="1"/>
  <c r="FT79" i="2"/>
  <c r="FT75" i="2"/>
  <c r="FT67" i="2"/>
  <c r="H114" i="2"/>
  <c r="H25" i="20" s="1"/>
  <c r="H105" i="2"/>
  <c r="H97" i="2"/>
  <c r="H109" i="2"/>
  <c r="BQ94" i="2"/>
  <c r="BQ11" i="20" s="1"/>
  <c r="BR91" i="2"/>
  <c r="BQ92" i="2"/>
  <c r="BQ95" i="2" s="1"/>
  <c r="BQ18" i="20" s="1"/>
  <c r="GF84" i="2"/>
  <c r="GF24" i="20" s="1"/>
  <c r="GF79" i="2"/>
  <c r="GF75" i="2"/>
  <c r="GF67" i="2"/>
  <c r="GR84" i="2"/>
  <c r="GR24" i="20" s="1"/>
  <c r="GR79" i="2"/>
  <c r="GR75" i="2"/>
  <c r="GR67" i="2"/>
  <c r="CN84" i="2"/>
  <c r="CN24" i="20" s="1"/>
  <c r="CN79" i="2"/>
  <c r="CN75" i="2"/>
  <c r="CN67" i="2"/>
  <c r="HF61" i="2"/>
  <c r="HE64" i="2"/>
  <c r="HE10" i="20" s="1"/>
  <c r="HE62" i="2"/>
  <c r="HE65" i="2" s="1"/>
  <c r="HE17" i="20" s="1"/>
  <c r="DY124" i="2"/>
  <c r="DZ121" i="2"/>
  <c r="DY122" i="2"/>
  <c r="DY125" i="2" s="1"/>
  <c r="BD50" i="2"/>
  <c r="BD38" i="2"/>
  <c r="BF61" i="2"/>
  <c r="BE64" i="2"/>
  <c r="BE10" i="20" s="1"/>
  <c r="BE62" i="2"/>
  <c r="BE65" i="2" s="1"/>
  <c r="BE17" i="20" s="1"/>
  <c r="AR84" i="2"/>
  <c r="AR24" i="20" s="1"/>
  <c r="AR79" i="2"/>
  <c r="AR75" i="2"/>
  <c r="AR67" i="2"/>
  <c r="HF121" i="2"/>
  <c r="HE124" i="2"/>
  <c r="HE122" i="2"/>
  <c r="HE125" i="2" s="1"/>
  <c r="EV114" i="2"/>
  <c r="EV25" i="20" s="1"/>
  <c r="EV109" i="2"/>
  <c r="EV105" i="2"/>
  <c r="EV97" i="2"/>
  <c r="HP110" i="2"/>
  <c r="HP98" i="2"/>
  <c r="AF114" i="2"/>
  <c r="AF25" i="20" s="1"/>
  <c r="AF105" i="2"/>
  <c r="AF97" i="2"/>
  <c r="AF109" i="2"/>
  <c r="IN80" i="2"/>
  <c r="IN68" i="2"/>
  <c r="DK112" i="2"/>
  <c r="DK115" i="2" s="1"/>
  <c r="DK32" i="20" s="1"/>
  <c r="DX114" i="2"/>
  <c r="DX25" i="20" s="1"/>
  <c r="DX109" i="2"/>
  <c r="DX105" i="2"/>
  <c r="DX97" i="2"/>
  <c r="GQ112" i="2"/>
  <c r="GQ115" i="2" s="1"/>
  <c r="GQ32" i="20" s="1"/>
  <c r="FH50" i="2"/>
  <c r="FH38" i="2"/>
  <c r="AH31" i="2"/>
  <c r="AG34" i="2"/>
  <c r="AG9" i="20" s="1"/>
  <c r="AG32" i="2"/>
  <c r="AG35" i="2" s="1"/>
  <c r="AG16" i="20" s="1"/>
  <c r="CO94" i="2"/>
  <c r="CO11" i="20" s="1"/>
  <c r="CP91" i="2"/>
  <c r="CO92" i="2"/>
  <c r="CO95" i="2" s="1"/>
  <c r="CO18" i="20" s="1"/>
  <c r="HR61" i="2"/>
  <c r="HQ64" i="2"/>
  <c r="HQ10" i="20" s="1"/>
  <c r="HQ62" i="2"/>
  <c r="HQ65" i="2" s="1"/>
  <c r="HQ17" i="20" s="1"/>
  <c r="DA124" i="2"/>
  <c r="DB121" i="2"/>
  <c r="DA122" i="2"/>
  <c r="DA125" i="2" s="1"/>
  <c r="ID61" i="2"/>
  <c r="IC64" i="2"/>
  <c r="IC10" i="20" s="1"/>
  <c r="IC62" i="2"/>
  <c r="IC65" i="2" s="1"/>
  <c r="IC17" i="20" s="1"/>
  <c r="HD54" i="2"/>
  <c r="HD23" i="20" s="1"/>
  <c r="HD49" i="2"/>
  <c r="HD45" i="2"/>
  <c r="HD37" i="2"/>
  <c r="T80" i="2"/>
  <c r="T68" i="2"/>
  <c r="FS99" i="2"/>
  <c r="DW69" i="2"/>
  <c r="FH110" i="2"/>
  <c r="FH98" i="2"/>
  <c r="EJ50" i="2"/>
  <c r="EJ38" i="2"/>
  <c r="JB61" i="2"/>
  <c r="JA64" i="2"/>
  <c r="JA10" i="20" s="1"/>
  <c r="JA62" i="2"/>
  <c r="JA65" i="2" s="1"/>
  <c r="JA17" i="20" s="1"/>
  <c r="CM39" i="2"/>
  <c r="DB151" i="2"/>
  <c r="DA154" i="2"/>
  <c r="DA152" i="2"/>
  <c r="DA155" i="2" s="1"/>
  <c r="DL114" i="2"/>
  <c r="DL25" i="20" s="1"/>
  <c r="DL105" i="2"/>
  <c r="DL97" i="2"/>
  <c r="DL109" i="2"/>
  <c r="BO39" i="2"/>
  <c r="DX54" i="2"/>
  <c r="DX23" i="20" s="1"/>
  <c r="DX49" i="2"/>
  <c r="DX45" i="2"/>
  <c r="DX37" i="2"/>
  <c r="EJ98" i="2"/>
  <c r="EJ110" i="2"/>
  <c r="GS94" i="2"/>
  <c r="GS11" i="20" s="1"/>
  <c r="GT91" i="2"/>
  <c r="GS92" i="2"/>
  <c r="GS95" i="2" s="1"/>
  <c r="GS18" i="20" s="1"/>
  <c r="EV54" i="2"/>
  <c r="EV23" i="20" s="1"/>
  <c r="EV49" i="2"/>
  <c r="EV45" i="2"/>
  <c r="EV37" i="2"/>
  <c r="S99" i="2"/>
  <c r="HO69" i="2"/>
  <c r="GE52" i="2"/>
  <c r="GE55" i="2" s="1"/>
  <c r="GE30" i="20" s="1"/>
  <c r="S52" i="2"/>
  <c r="S55" i="2" s="1"/>
  <c r="S30" i="20" s="1"/>
  <c r="BC112" i="2"/>
  <c r="BC115" i="2" s="1"/>
  <c r="BC32" i="20" s="1"/>
  <c r="EU69" i="2"/>
  <c r="G69" i="2"/>
  <c r="BF151" i="2"/>
  <c r="BE154" i="2"/>
  <c r="BE152" i="2"/>
  <c r="BE155" i="2" s="1"/>
  <c r="FT110" i="2"/>
  <c r="FT98" i="2"/>
  <c r="IB50" i="2"/>
  <c r="IB38" i="2"/>
  <c r="IM52" i="2"/>
  <c r="IM55" i="2" s="1"/>
  <c r="IM30" i="20" s="1"/>
  <c r="AH61" i="2"/>
  <c r="AG64" i="2"/>
  <c r="AG10" i="20" s="1"/>
  <c r="AG62" i="2"/>
  <c r="AG65" i="2" s="1"/>
  <c r="AG17" i="20" s="1"/>
  <c r="GH151" i="2"/>
  <c r="GG154" i="2"/>
  <c r="GG152" i="2"/>
  <c r="GG155" i="2" s="1"/>
  <c r="BR31" i="2"/>
  <c r="BQ34" i="2"/>
  <c r="BQ9" i="20" s="1"/>
  <c r="BQ32" i="2"/>
  <c r="BQ35" i="2" s="1"/>
  <c r="BQ16" i="20" s="1"/>
  <c r="IP121" i="2"/>
  <c r="IO124" i="2"/>
  <c r="IO122" i="2"/>
  <c r="IO125" i="2" s="1"/>
  <c r="BE124" i="2"/>
  <c r="BF121" i="2"/>
  <c r="BE122" i="2"/>
  <c r="BE125" i="2" s="1"/>
  <c r="EK124" i="2"/>
  <c r="EL121" i="2"/>
  <c r="EK122" i="2"/>
  <c r="EK125" i="2" s="1"/>
  <c r="AR109" i="2"/>
  <c r="AR114" i="2"/>
  <c r="AR25" i="20" s="1"/>
  <c r="AR105" i="2"/>
  <c r="AR97" i="2"/>
  <c r="AT151" i="2"/>
  <c r="AS154" i="2"/>
  <c r="AS152" i="2"/>
  <c r="AS155" i="2" s="1"/>
  <c r="CN50" i="2"/>
  <c r="CN38" i="2"/>
  <c r="GR54" i="2"/>
  <c r="GR23" i="20" s="1"/>
  <c r="GR49" i="2"/>
  <c r="GR45" i="2"/>
  <c r="GR37" i="2"/>
  <c r="CB80" i="2"/>
  <c r="CB68" i="2"/>
  <c r="EL151" i="2"/>
  <c r="EK154" i="2"/>
  <c r="EK152" i="2"/>
  <c r="EK155" i="2" s="1"/>
  <c r="BP54" i="2"/>
  <c r="BP23" i="20" s="1"/>
  <c r="BP49" i="2"/>
  <c r="BP45" i="2"/>
  <c r="BP37" i="2"/>
  <c r="EL61" i="2"/>
  <c r="EK64" i="2"/>
  <c r="EK10" i="20" s="1"/>
  <c r="EK62" i="2"/>
  <c r="EK65" i="2" s="1"/>
  <c r="EK17" i="20" s="1"/>
  <c r="EX151" i="2"/>
  <c r="EW154" i="2"/>
  <c r="EW152" i="2"/>
  <c r="EW155" i="2" s="1"/>
  <c r="BR61" i="2"/>
  <c r="BQ64" i="2"/>
  <c r="BQ10" i="20" s="1"/>
  <c r="BQ62" i="2"/>
  <c r="BQ65" i="2" s="1"/>
  <c r="BQ17" i="20" s="1"/>
  <c r="CD31" i="2"/>
  <c r="CC34" i="2"/>
  <c r="CC9" i="20" s="1"/>
  <c r="CC32" i="2"/>
  <c r="CC35" i="2" s="1"/>
  <c r="CC16" i="20" s="1"/>
  <c r="U94" i="2"/>
  <c r="U11" i="20" s="1"/>
  <c r="V91" i="2"/>
  <c r="U92" i="2"/>
  <c r="U95" i="2" s="1"/>
  <c r="U18" i="20" s="1"/>
  <c r="ID151" i="2"/>
  <c r="IC154" i="2"/>
  <c r="IC152" i="2"/>
  <c r="IC155" i="2" s="1"/>
  <c r="T50" i="2"/>
  <c r="T38" i="2"/>
  <c r="BD114" i="2"/>
  <c r="BD25" i="20" s="1"/>
  <c r="BD105" i="2"/>
  <c r="BD97" i="2"/>
  <c r="BD109" i="2"/>
  <c r="DA94" i="2"/>
  <c r="DA11" i="20" s="1"/>
  <c r="DB91" i="2"/>
  <c r="DA92" i="2"/>
  <c r="DA95" i="2" s="1"/>
  <c r="DA18" i="20" s="1"/>
  <c r="IN50" i="2"/>
  <c r="IN38" i="2"/>
  <c r="DL80" i="2"/>
  <c r="DL68" i="2"/>
  <c r="JB151" i="2"/>
  <c r="JA154" i="2"/>
  <c r="JA152" i="2"/>
  <c r="JA155" i="2" s="1"/>
  <c r="I94" i="2"/>
  <c r="I11" i="20" s="1"/>
  <c r="J91" i="2"/>
  <c r="I92" i="2"/>
  <c r="I95" i="2" s="1"/>
  <c r="I18" i="20" s="1"/>
  <c r="FH80" i="2"/>
  <c r="FH68" i="2"/>
  <c r="I124" i="2"/>
  <c r="J121" i="2"/>
  <c r="I122" i="2"/>
  <c r="I125" i="2" s="1"/>
  <c r="H50" i="2"/>
  <c r="CA69" i="2"/>
  <c r="IB98" i="2"/>
  <c r="IB110" i="2"/>
  <c r="HD84" i="2"/>
  <c r="HD24" i="20" s="1"/>
  <c r="HD79" i="2"/>
  <c r="HD75" i="2"/>
  <c r="HD67" i="2"/>
  <c r="HD110" i="2"/>
  <c r="HD98" i="2"/>
  <c r="BF31" i="2"/>
  <c r="BE34" i="2"/>
  <c r="BE9" i="20" s="1"/>
  <c r="BE32" i="2"/>
  <c r="BE35" i="2" s="1"/>
  <c r="BE16" i="20" s="1"/>
  <c r="BD84" i="2"/>
  <c r="BD24" i="20" s="1"/>
  <c r="BD79" i="2"/>
  <c r="BD75" i="2"/>
  <c r="BD67" i="2"/>
  <c r="IZ110" i="2"/>
  <c r="IZ98" i="2"/>
  <c r="IZ50" i="2"/>
  <c r="IZ38" i="2"/>
  <c r="EW94" i="2"/>
  <c r="EW11" i="20" s="1"/>
  <c r="EX91" i="2"/>
  <c r="EW92" i="2"/>
  <c r="EW95" i="2" s="1"/>
  <c r="EW18" i="20" s="1"/>
  <c r="IA52" i="2"/>
  <c r="IA55" i="2" s="1"/>
  <c r="IA30" i="20" s="1"/>
  <c r="AR50" i="2"/>
  <c r="AR38" i="2"/>
  <c r="HP114" i="2"/>
  <c r="HP25" i="20" s="1"/>
  <c r="HP109" i="2"/>
  <c r="HP105" i="2"/>
  <c r="HP97" i="2"/>
  <c r="DK82" i="2"/>
  <c r="DK85" i="2" s="1"/>
  <c r="DK31" i="20" s="1"/>
  <c r="AG94" i="2"/>
  <c r="AG11" i="20" s="1"/>
  <c r="AH91" i="2"/>
  <c r="AG92" i="2"/>
  <c r="AG95" i="2" s="1"/>
  <c r="AG18" i="20" s="1"/>
  <c r="FG82" i="2"/>
  <c r="FG85" i="2" s="1"/>
  <c r="FG31" i="20" s="1"/>
  <c r="DX80" i="2"/>
  <c r="DX68" i="2"/>
  <c r="HP50" i="2"/>
  <c r="HP38" i="2"/>
  <c r="EI39" i="2"/>
  <c r="IP61" i="2"/>
  <c r="IO64" i="2"/>
  <c r="IO10" i="20" s="1"/>
  <c r="IO62" i="2"/>
  <c r="IO65" i="2" s="1"/>
  <c r="IO17" i="20" s="1"/>
  <c r="DK99" i="2"/>
  <c r="GQ82" i="2"/>
  <c r="GQ85" i="2" s="1"/>
  <c r="GQ31" i="20" s="1"/>
  <c r="DY94" i="2"/>
  <c r="DY11" i="20" s="1"/>
  <c r="DZ91" i="2"/>
  <c r="DY92" i="2"/>
  <c r="DY95" i="2" s="1"/>
  <c r="DY18" i="20" s="1"/>
  <c r="GQ99" i="2"/>
  <c r="GF98" i="2"/>
  <c r="GF110" i="2"/>
  <c r="FJ31" i="2"/>
  <c r="FI34" i="2"/>
  <c r="FI9" i="20" s="1"/>
  <c r="FI32" i="2"/>
  <c r="FI35" i="2" s="1"/>
  <c r="FI16" i="20" s="1"/>
  <c r="AF54" i="2"/>
  <c r="AF23" i="20" s="1"/>
  <c r="AF49" i="2"/>
  <c r="AF45" i="2"/>
  <c r="AF37" i="2"/>
  <c r="FI124" i="2"/>
  <c r="FJ121" i="2"/>
  <c r="FI122" i="2"/>
  <c r="FI125" i="2" s="1"/>
  <c r="EU39" i="2"/>
  <c r="HP84" i="2"/>
  <c r="HP24" i="20" s="1"/>
  <c r="HP79" i="2"/>
  <c r="HP75" i="2"/>
  <c r="HP67" i="2"/>
  <c r="IB84" i="2"/>
  <c r="IB24" i="20" s="1"/>
  <c r="IB79" i="2"/>
  <c r="IB75" i="2"/>
  <c r="IB67" i="2"/>
  <c r="EV80" i="2"/>
  <c r="EV68" i="2"/>
  <c r="V61" i="2"/>
  <c r="U64" i="2"/>
  <c r="U10" i="20" s="1"/>
  <c r="U62" i="2"/>
  <c r="U65" i="2" s="1"/>
  <c r="U17" i="20" s="1"/>
  <c r="H80" i="2"/>
  <c r="H68" i="2"/>
  <c r="AS124" i="2"/>
  <c r="AT121" i="2"/>
  <c r="AS122" i="2"/>
  <c r="AS125" i="2" s="1"/>
  <c r="AQ112" i="2"/>
  <c r="AQ115" i="2" s="1"/>
  <c r="AQ32" i="20" s="1"/>
  <c r="FH114" i="2"/>
  <c r="FH25" i="20" s="1"/>
  <c r="FH105" i="2"/>
  <c r="FH97" i="2"/>
  <c r="FH109" i="2"/>
  <c r="EL31" i="2"/>
  <c r="EK34" i="2"/>
  <c r="EK9" i="20" s="1"/>
  <c r="EK32" i="2"/>
  <c r="EK35" i="2" s="1"/>
  <c r="EK16" i="20" s="1"/>
  <c r="IZ84" i="2"/>
  <c r="IZ24" i="20" s="1"/>
  <c r="IZ79" i="2"/>
  <c r="IZ75" i="2"/>
  <c r="IZ67" i="2"/>
  <c r="CM52" i="2"/>
  <c r="CM55" i="2" s="1"/>
  <c r="CM30" i="20" s="1"/>
  <c r="IM69" i="2"/>
  <c r="GQ52" i="2"/>
  <c r="GQ55" i="2" s="1"/>
  <c r="GQ30" i="20" s="1"/>
  <c r="DM94" i="2"/>
  <c r="DM11" i="20" s="1"/>
  <c r="DN91" i="2"/>
  <c r="DM92" i="2"/>
  <c r="DM95" i="2" s="1"/>
  <c r="DM18" i="20" s="1"/>
  <c r="BO52" i="2"/>
  <c r="BO55" i="2" s="1"/>
  <c r="BO30" i="20" s="1"/>
  <c r="CY52" i="2"/>
  <c r="CY55" i="2" s="1"/>
  <c r="CY30" i="20" s="1"/>
  <c r="EJ114" i="2"/>
  <c r="EJ25" i="20" s="1"/>
  <c r="EJ109" i="2"/>
  <c r="EJ105" i="2"/>
  <c r="EJ97" i="2"/>
  <c r="EW124" i="2"/>
  <c r="EX121" i="2"/>
  <c r="EW122" i="2"/>
  <c r="EW125" i="2" s="1"/>
  <c r="BR151" i="2"/>
  <c r="BQ154" i="2"/>
  <c r="BQ152" i="2"/>
  <c r="BQ155" i="2" s="1"/>
  <c r="CO124" i="2"/>
  <c r="CP121" i="2"/>
  <c r="CO122" i="2"/>
  <c r="CO125" i="2" s="1"/>
  <c r="CA39" i="2"/>
  <c r="FS52" i="2"/>
  <c r="FS55" i="2" s="1"/>
  <c r="FS30" i="20" s="1"/>
  <c r="CY112" i="2"/>
  <c r="CY115" i="2" s="1"/>
  <c r="CY32" i="20" s="1"/>
  <c r="IA69" i="2"/>
  <c r="EU82" i="2"/>
  <c r="EU85" i="2" s="1"/>
  <c r="EU31" i="20" s="1"/>
  <c r="CZ80" i="2"/>
  <c r="CZ68" i="2"/>
  <c r="G82" i="2"/>
  <c r="G85" i="2" s="1"/>
  <c r="G31" i="20" s="1"/>
  <c r="FT114" i="2"/>
  <c r="FT25" i="20" s="1"/>
  <c r="FT109" i="2"/>
  <c r="FT105" i="2"/>
  <c r="FT97" i="2"/>
  <c r="IN110" i="2"/>
  <c r="IN98" i="2"/>
  <c r="ID31" i="2"/>
  <c r="IC34" i="2"/>
  <c r="IC9" i="20" s="1"/>
  <c r="IC32" i="2"/>
  <c r="IC35" i="2" s="1"/>
  <c r="IC16" i="20" s="1"/>
  <c r="AF84" i="2"/>
  <c r="AF24" i="20" s="1"/>
  <c r="AF79" i="2"/>
  <c r="AF75" i="2"/>
  <c r="AF67" i="2"/>
  <c r="CB110" i="2"/>
  <c r="CB98" i="2"/>
  <c r="GT31" i="2"/>
  <c r="GS34" i="2"/>
  <c r="GS9" i="20" s="1"/>
  <c r="GS32" i="2"/>
  <c r="GS35" i="2" s="1"/>
  <c r="GS16" i="20" s="1"/>
  <c r="AS94" i="2"/>
  <c r="AS11" i="20" s="1"/>
  <c r="AT91" i="2"/>
  <c r="AS92" i="2"/>
  <c r="AS95" i="2" s="1"/>
  <c r="AS18" i="20" s="1"/>
  <c r="CP31" i="2"/>
  <c r="CO34" i="2"/>
  <c r="CO9" i="20" s="1"/>
  <c r="CO32" i="2"/>
  <c r="CO35" i="2" s="1"/>
  <c r="CO16" i="20" s="1"/>
  <c r="CD61" i="2"/>
  <c r="CC64" i="2"/>
  <c r="CC10" i="20" s="1"/>
  <c r="CC62" i="2"/>
  <c r="CC65" i="2" s="1"/>
  <c r="CC17" i="20" s="1"/>
  <c r="EJ84" i="2"/>
  <c r="EJ24" i="20" s="1"/>
  <c r="EJ79" i="2"/>
  <c r="EJ75" i="2"/>
  <c r="EJ67" i="2"/>
  <c r="IA99" i="2"/>
  <c r="CZ50" i="2"/>
  <c r="CZ38" i="2"/>
  <c r="BP84" i="2"/>
  <c r="BP24" i="20" s="1"/>
  <c r="BP79" i="2"/>
  <c r="BP75" i="2"/>
  <c r="BP67" i="2"/>
  <c r="CB54" i="2"/>
  <c r="CB23" i="20" s="1"/>
  <c r="CB49" i="2"/>
  <c r="CB45" i="2"/>
  <c r="CB37" i="2"/>
  <c r="DL50" i="2"/>
  <c r="DL38" i="2"/>
  <c r="FT50" i="2"/>
  <c r="FT38" i="2"/>
  <c r="GF50" i="2"/>
  <c r="GF38" i="2"/>
  <c r="FJ151" i="2"/>
  <c r="FI154" i="2"/>
  <c r="FI152" i="2"/>
  <c r="FI155" i="2" s="1"/>
  <c r="V31" i="2"/>
  <c r="U34" i="2"/>
  <c r="U9" i="20" s="1"/>
  <c r="U32" i="2"/>
  <c r="U35" i="2" s="1"/>
  <c r="U16" i="20" s="1"/>
  <c r="BE94" i="2"/>
  <c r="BE11" i="20" s="1"/>
  <c r="BF91" i="2"/>
  <c r="BE92" i="2"/>
  <c r="BE95" i="2" s="1"/>
  <c r="BE18" i="20" s="1"/>
  <c r="FT80" i="2"/>
  <c r="FT68" i="2"/>
  <c r="IP31" i="2"/>
  <c r="IO34" i="2"/>
  <c r="IO9" i="20" s="1"/>
  <c r="IO32" i="2"/>
  <c r="IO35" i="2" s="1"/>
  <c r="IO16" i="20" s="1"/>
  <c r="AE82" i="2"/>
  <c r="AE85" i="2" s="1"/>
  <c r="AE31" i="20" s="1"/>
  <c r="DN61" i="2"/>
  <c r="DM64" i="2"/>
  <c r="DM10" i="20" s="1"/>
  <c r="DM62" i="2"/>
  <c r="DM65" i="2" s="1"/>
  <c r="DM17" i="20" s="1"/>
  <c r="IB129" i="2"/>
  <c r="BP110" i="2"/>
  <c r="BP98" i="2"/>
  <c r="FJ61" i="2"/>
  <c r="FI64" i="2"/>
  <c r="FI10" i="20" s="1"/>
  <c r="FI62" i="2"/>
  <c r="FI65" i="2" s="1"/>
  <c r="FI17" i="20" s="1"/>
  <c r="BQ124" i="2"/>
  <c r="BR121" i="2"/>
  <c r="BQ122" i="2"/>
  <c r="BQ125" i="2" s="1"/>
  <c r="FV121" i="2"/>
  <c r="FU124" i="2"/>
  <c r="FU122" i="2"/>
  <c r="FU125" i="2" s="1"/>
  <c r="GF80" i="2"/>
  <c r="GF68" i="2"/>
  <c r="GR80" i="2"/>
  <c r="GR68" i="2"/>
  <c r="GT151" i="2"/>
  <c r="GS154" i="2"/>
  <c r="GS152" i="2"/>
  <c r="GS155" i="2" s="1"/>
  <c r="IB109" i="2"/>
  <c r="IB114" i="2"/>
  <c r="IB25" i="20" s="1"/>
  <c r="IB105" i="2"/>
  <c r="IB97" i="2"/>
  <c r="CN80" i="2"/>
  <c r="CN68" i="2"/>
  <c r="HD114" i="2"/>
  <c r="HD25" i="20" s="1"/>
  <c r="HD105" i="2"/>
  <c r="HD97" i="2"/>
  <c r="HD109" i="2"/>
  <c r="BD54" i="2"/>
  <c r="BD23" i="20" s="1"/>
  <c r="BD49" i="2"/>
  <c r="BD45" i="2"/>
  <c r="BD37" i="2"/>
  <c r="IZ114" i="2"/>
  <c r="IZ25" i="20" s="1"/>
  <c r="IZ105" i="2"/>
  <c r="IZ97" i="2"/>
  <c r="IZ109" i="2"/>
  <c r="AR80" i="2"/>
  <c r="AR68" i="2"/>
  <c r="DZ151" i="2"/>
  <c r="DY154" i="2"/>
  <c r="DY152" i="2"/>
  <c r="DY155" i="2" s="1"/>
  <c r="JB31" i="2"/>
  <c r="JA34" i="2"/>
  <c r="JA9" i="20" s="1"/>
  <c r="JA32" i="2"/>
  <c r="JA35" i="2" s="1"/>
  <c r="JA16" i="20" s="1"/>
  <c r="AT31" i="2"/>
  <c r="AS34" i="2"/>
  <c r="AS9" i="20" s="1"/>
  <c r="AS32" i="2"/>
  <c r="AS35" i="2" s="1"/>
  <c r="AS16" i="20" s="1"/>
  <c r="HQ94" i="2"/>
  <c r="HQ11" i="20" s="1"/>
  <c r="HR91" i="2"/>
  <c r="HQ92" i="2"/>
  <c r="HQ95" i="2" s="1"/>
  <c r="HQ18" i="20" s="1"/>
  <c r="DZ61" i="2"/>
  <c r="DY64" i="2"/>
  <c r="DY10" i="20" s="1"/>
  <c r="DY62" i="2"/>
  <c r="DY65" i="2" s="1"/>
  <c r="DY17" i="20" s="1"/>
  <c r="HR31" i="2"/>
  <c r="HQ34" i="2"/>
  <c r="HQ9" i="20" s="1"/>
  <c r="HQ32" i="2"/>
  <c r="HQ35" i="2" s="1"/>
  <c r="HQ16" i="20" s="1"/>
  <c r="EI52" i="2"/>
  <c r="EI55" i="2" s="1"/>
  <c r="EI30" i="20" s="1"/>
  <c r="IN84" i="2"/>
  <c r="IN24" i="20" s="1"/>
  <c r="IN79" i="2"/>
  <c r="IN75" i="2"/>
  <c r="IN67" i="2"/>
  <c r="DW39" i="2"/>
  <c r="EI99" i="2"/>
  <c r="U124" i="2"/>
  <c r="V121" i="2"/>
  <c r="U122" i="2"/>
  <c r="U125" i="2" s="1"/>
  <c r="GF109" i="2"/>
  <c r="GF105" i="2"/>
  <c r="GF97" i="2"/>
  <c r="GF114" i="2"/>
  <c r="GF25" i="20" s="1"/>
  <c r="FH54" i="2"/>
  <c r="FH23" i="20" s="1"/>
  <c r="FH49" i="2"/>
  <c r="FH45" i="2"/>
  <c r="FH37" i="2"/>
  <c r="CN98" i="2"/>
  <c r="CN110" i="2"/>
  <c r="CD151" i="2"/>
  <c r="CC154" i="2"/>
  <c r="CC152" i="2"/>
  <c r="CC155" i="2" s="1"/>
  <c r="HR121" i="2"/>
  <c r="HQ124" i="2"/>
  <c r="HQ122" i="2"/>
  <c r="HQ125" i="2" s="1"/>
  <c r="HD50" i="2"/>
  <c r="HD38" i="2"/>
  <c r="EX61" i="2"/>
  <c r="EW64" i="2"/>
  <c r="EW10" i="20" s="1"/>
  <c r="EW62" i="2"/>
  <c r="EW65" i="2" s="1"/>
  <c r="EW17" i="20" s="1"/>
  <c r="AQ82" i="2"/>
  <c r="AQ85" i="2" s="1"/>
  <c r="AQ31" i="20" s="1"/>
  <c r="T84" i="2"/>
  <c r="T24" i="20" s="1"/>
  <c r="T79" i="2"/>
  <c r="T75" i="2"/>
  <c r="T67" i="2"/>
  <c r="J61" i="2"/>
  <c r="I64" i="2"/>
  <c r="I10" i="20" s="1"/>
  <c r="I62" i="2"/>
  <c r="I65" i="2" s="1"/>
  <c r="I17" i="20" s="1"/>
  <c r="IM112" i="2"/>
  <c r="IM115" i="2" s="1"/>
  <c r="IM32" i="20" s="1"/>
  <c r="AH151" i="2"/>
  <c r="AG154" i="2"/>
  <c r="AG152" i="2"/>
  <c r="AG155" i="2" s="1"/>
  <c r="DW82" i="2"/>
  <c r="DW85" i="2" s="1"/>
  <c r="DW31" i="20" s="1"/>
  <c r="FI94" i="2"/>
  <c r="FI11" i="20" s="1"/>
  <c r="FJ91" i="2"/>
  <c r="FI92" i="2"/>
  <c r="FI95" i="2" s="1"/>
  <c r="FI18" i="20" s="1"/>
  <c r="EJ54" i="2"/>
  <c r="EJ23" i="20" s="1"/>
  <c r="EJ49" i="2"/>
  <c r="EJ45" i="2"/>
  <c r="EJ37" i="2"/>
  <c r="DX50" i="2"/>
  <c r="DX38" i="2"/>
  <c r="EK94" i="2"/>
  <c r="EK11" i="20" s="1"/>
  <c r="EL91" i="2"/>
  <c r="EK92" i="2"/>
  <c r="EK95" i="2" s="1"/>
  <c r="EK18" i="20" s="1"/>
  <c r="GR110" i="2"/>
  <c r="GR98" i="2"/>
  <c r="DK39" i="2"/>
  <c r="EV50" i="2"/>
  <c r="EV38" i="2"/>
  <c r="S112" i="2"/>
  <c r="S115" i="2" s="1"/>
  <c r="S32" i="20" s="1"/>
  <c r="HO82" i="2"/>
  <c r="HO85" i="2" s="1"/>
  <c r="HO31" i="20" s="1"/>
  <c r="BC99" i="2"/>
  <c r="CY99" i="2"/>
  <c r="S69" i="2"/>
  <c r="DB61" i="2"/>
  <c r="DA64" i="2"/>
  <c r="DA10" i="20" s="1"/>
  <c r="DA62" i="2"/>
  <c r="DA65" i="2" s="1"/>
  <c r="DA17" i="20" s="1"/>
  <c r="FU94" i="2"/>
  <c r="FU11" i="20" s="1"/>
  <c r="FV91" i="2"/>
  <c r="FU92" i="2"/>
  <c r="FU95" i="2" s="1"/>
  <c r="FU18" i="20" s="1"/>
  <c r="IN114" i="2"/>
  <c r="IN25" i="20" s="1"/>
  <c r="IN109" i="2"/>
  <c r="IN105" i="2"/>
  <c r="IN97" i="2"/>
  <c r="IB54" i="2"/>
  <c r="IB23" i="20" s="1"/>
  <c r="IB49" i="2"/>
  <c r="IB45" i="2"/>
  <c r="IB37" i="2"/>
  <c r="IM39" i="2"/>
  <c r="CB114" i="2"/>
  <c r="CB25" i="20" s="1"/>
  <c r="CB109" i="2"/>
  <c r="CB105" i="2"/>
  <c r="CB97" i="2"/>
  <c r="AR98" i="2"/>
  <c r="AR110" i="2"/>
  <c r="DN151" i="2"/>
  <c r="DM154" i="2"/>
  <c r="DM152" i="2"/>
  <c r="DM155" i="2" s="1"/>
  <c r="CN54" i="2"/>
  <c r="CN23" i="20" s="1"/>
  <c r="CN49" i="2"/>
  <c r="CN45" i="2"/>
  <c r="CN37" i="2"/>
  <c r="HR151" i="2"/>
  <c r="HQ154" i="2"/>
  <c r="HQ152" i="2"/>
  <c r="HQ155" i="2" s="1"/>
  <c r="AG124" i="2"/>
  <c r="AH121" i="2"/>
  <c r="AG122" i="2"/>
  <c r="AG125" i="2" s="1"/>
  <c r="GR50" i="2"/>
  <c r="GR38" i="2"/>
  <c r="CB84" i="2"/>
  <c r="CB24" i="20" s="1"/>
  <c r="CB79" i="2"/>
  <c r="CB75" i="2"/>
  <c r="CB67" i="2"/>
  <c r="BP50" i="2"/>
  <c r="BP38" i="2"/>
  <c r="DB31" i="2"/>
  <c r="DA34" i="2"/>
  <c r="DA9" i="20" s="1"/>
  <c r="DA32" i="2"/>
  <c r="DA35" i="2" s="1"/>
  <c r="DA16" i="20" s="1"/>
  <c r="DM124" i="2"/>
  <c r="DN121" i="2"/>
  <c r="DM122" i="2"/>
  <c r="DM125" i="2" s="1"/>
  <c r="DN31" i="2"/>
  <c r="DM34" i="2"/>
  <c r="DM9" i="20" s="1"/>
  <c r="DM32" i="2"/>
  <c r="DM35" i="2" s="1"/>
  <c r="DM16" i="20" s="1"/>
  <c r="T110" i="2"/>
  <c r="T98" i="2"/>
  <c r="FV31" i="2"/>
  <c r="FU34" i="2"/>
  <c r="FU9" i="20" s="1"/>
  <c r="FU32" i="2"/>
  <c r="FU35" i="2" s="1"/>
  <c r="FU16" i="20" s="1"/>
  <c r="GH31" i="2"/>
  <c r="GG34" i="2"/>
  <c r="GG9" i="20" s="1"/>
  <c r="GG32" i="2"/>
  <c r="GG35" i="2" s="1"/>
  <c r="GG16" i="20" s="1"/>
  <c r="T54" i="2"/>
  <c r="T23" i="20" s="1"/>
  <c r="T49" i="2"/>
  <c r="T45" i="2"/>
  <c r="T37" i="2"/>
  <c r="CZ110" i="2"/>
  <c r="CZ98" i="2"/>
  <c r="CY69" i="2"/>
  <c r="FV61" i="2"/>
  <c r="FU64" i="2"/>
  <c r="FU10" i="20" s="1"/>
  <c r="FU62" i="2"/>
  <c r="FU65" i="2" s="1"/>
  <c r="FU17" i="20" s="1"/>
  <c r="IN54" i="2"/>
  <c r="IN23" i="20" s="1"/>
  <c r="IN49" i="2"/>
  <c r="IN45" i="2"/>
  <c r="IN37" i="2"/>
  <c r="V151" i="2"/>
  <c r="U154" i="2"/>
  <c r="U152" i="2"/>
  <c r="U155" i="2" s="1"/>
  <c r="DL84" i="2"/>
  <c r="DL24" i="20" s="1"/>
  <c r="DL79" i="2"/>
  <c r="DL75" i="2"/>
  <c r="DL67" i="2"/>
  <c r="ID121" i="2"/>
  <c r="IC124" i="2"/>
  <c r="IC122" i="2"/>
  <c r="IC125" i="2" s="1"/>
  <c r="H110" i="2"/>
  <c r="H98" i="2"/>
  <c r="BP114" i="2"/>
  <c r="BP25" i="20" s="1"/>
  <c r="BP105" i="2"/>
  <c r="BP97" i="2"/>
  <c r="BP109" i="2"/>
  <c r="FH84" i="2"/>
  <c r="FH24" i="20" s="1"/>
  <c r="FH79" i="2"/>
  <c r="FH75" i="2"/>
  <c r="FH67" i="2"/>
  <c r="H54" i="2"/>
  <c r="H23" i="20" s="1"/>
  <c r="H49" i="2"/>
  <c r="H45" i="2"/>
  <c r="GH61" i="2"/>
  <c r="GG64" i="2"/>
  <c r="GG10" i="20" s="1"/>
  <c r="GG62" i="2"/>
  <c r="GG65" i="2" s="1"/>
  <c r="GG17" i="20" s="1"/>
  <c r="CC124" i="2"/>
  <c r="CD121" i="2"/>
  <c r="CC122" i="2"/>
  <c r="CC125" i="2" s="1"/>
  <c r="GT61" i="2"/>
  <c r="GS64" i="2"/>
  <c r="GS10" i="20" s="1"/>
  <c r="GS62" i="2"/>
  <c r="GS65" i="2" s="1"/>
  <c r="GS17" i="20" s="1"/>
  <c r="ID91" i="2"/>
  <c r="IC94" i="2"/>
  <c r="IC11" i="20" s="1"/>
  <c r="IC92" i="2"/>
  <c r="IC95" i="2" s="1"/>
  <c r="IC18" i="20" s="1"/>
  <c r="CP61" i="2"/>
  <c r="CO64" i="2"/>
  <c r="CO10" i="20" s="1"/>
  <c r="CO62" i="2"/>
  <c r="CO65" i="2" s="1"/>
  <c r="CO17" i="20" s="1"/>
  <c r="FV151" i="2"/>
  <c r="FU154" i="2"/>
  <c r="FU152" i="2"/>
  <c r="FU155" i="2" s="1"/>
  <c r="HD80" i="2"/>
  <c r="HD68" i="2"/>
  <c r="HE94" i="2"/>
  <c r="HE11" i="20" s="1"/>
  <c r="HF91" i="2"/>
  <c r="HE92" i="2"/>
  <c r="HE95" i="2" s="1"/>
  <c r="HE18" i="20" s="1"/>
  <c r="BD80" i="2"/>
  <c r="BD68" i="2"/>
  <c r="JB91" i="2"/>
  <c r="JA94" i="2"/>
  <c r="JA11" i="20" s="1"/>
  <c r="JA92" i="2"/>
  <c r="JA95" i="2" s="1"/>
  <c r="JA18" i="20" s="1"/>
  <c r="AT61" i="2"/>
  <c r="AS64" i="2"/>
  <c r="AS10" i="20" s="1"/>
  <c r="AS62" i="2"/>
  <c r="AS65" i="2" s="1"/>
  <c r="AS17" i="20" s="1"/>
  <c r="IZ54" i="2"/>
  <c r="IZ23" i="20" s="1"/>
  <c r="IZ49" i="2"/>
  <c r="IZ45" i="2"/>
  <c r="IZ37" i="2"/>
  <c r="EV110" i="2"/>
  <c r="EV98" i="2"/>
  <c r="J151" i="2"/>
  <c r="I154" i="2"/>
  <c r="I152" i="2"/>
  <c r="I155" i="2" s="1"/>
  <c r="AR54" i="2"/>
  <c r="AR23" i="20" s="1"/>
  <c r="AR49" i="2"/>
  <c r="AR45" i="2"/>
  <c r="AR37" i="2"/>
  <c r="AF110" i="2"/>
  <c r="AF98" i="2"/>
  <c r="CP151" i="2"/>
  <c r="CO154" i="2"/>
  <c r="CO152" i="2"/>
  <c r="CO155" i="2" s="1"/>
  <c r="DX84" i="2"/>
  <c r="DX24" i="20" s="1"/>
  <c r="DX79" i="2"/>
  <c r="DX75" i="2"/>
  <c r="DX67" i="2"/>
  <c r="FG112" i="2"/>
  <c r="FG115" i="2" s="1"/>
  <c r="FG32" i="20" s="1"/>
  <c r="HP54" i="2"/>
  <c r="HP23" i="20" s="1"/>
  <c r="HP49" i="2"/>
  <c r="HP45" i="2"/>
  <c r="HP37" i="2"/>
  <c r="GT121" i="2"/>
  <c r="GS124" i="2"/>
  <c r="GS122" i="2"/>
  <c r="GS125" i="2" s="1"/>
  <c r="DX110" i="2"/>
  <c r="DX98" i="2"/>
  <c r="HC69" i="2"/>
  <c r="GG94" i="2"/>
  <c r="GG11" i="20" s="1"/>
  <c r="GH91" i="2"/>
  <c r="GG92" i="2"/>
  <c r="GG95" i="2" s="1"/>
  <c r="GG18" i="20" s="1"/>
  <c r="AF50" i="2"/>
  <c r="AF38" i="2"/>
  <c r="CN114" i="2"/>
  <c r="CN25" i="20" s="1"/>
  <c r="CN109" i="2"/>
  <c r="CN105" i="2"/>
  <c r="CN97" i="2"/>
  <c r="BC69" i="2"/>
  <c r="EU52" i="2"/>
  <c r="EU55" i="2" s="1"/>
  <c r="EU30" i="20" s="1"/>
  <c r="HP80" i="2"/>
  <c r="HP68" i="2"/>
  <c r="HF151" i="2"/>
  <c r="HE154" i="2"/>
  <c r="HE152" i="2"/>
  <c r="HE155" i="2" s="1"/>
  <c r="IB80" i="2"/>
  <c r="IB68" i="2"/>
  <c r="HF31" i="2"/>
  <c r="HE34" i="2"/>
  <c r="HE9" i="20" s="1"/>
  <c r="HE32" i="2"/>
  <c r="HE35" i="2" s="1"/>
  <c r="HE16" i="20" s="1"/>
  <c r="EV84" i="2"/>
  <c r="EV24" i="20" s="1"/>
  <c r="EV79" i="2"/>
  <c r="EV75" i="2"/>
  <c r="EV67" i="2"/>
  <c r="H84" i="2"/>
  <c r="H24" i="20" s="1"/>
  <c r="H79" i="2"/>
  <c r="H75" i="2"/>
  <c r="H67" i="2"/>
  <c r="FS112" i="2"/>
  <c r="FS115" i="2" s="1"/>
  <c r="FS32" i="20" s="1"/>
  <c r="IM99" i="2"/>
  <c r="AQ99" i="2"/>
  <c r="IZ80" i="2"/>
  <c r="IZ68" i="2"/>
  <c r="IM82" i="2"/>
  <c r="IM85" i="2" s="1"/>
  <c r="IM31" i="20" s="1"/>
  <c r="GQ39" i="2"/>
  <c r="DL110" i="2"/>
  <c r="DL98" i="2"/>
  <c r="DZ31" i="2"/>
  <c r="DY34" i="2"/>
  <c r="DY9" i="20" s="1"/>
  <c r="DY32" i="2"/>
  <c r="DY35" i="2" s="1"/>
  <c r="DY16" i="20" s="1"/>
  <c r="CY39" i="2"/>
  <c r="CA52" i="2"/>
  <c r="CA55" i="2" s="1"/>
  <c r="CA30" i="20" s="1"/>
  <c r="GR114" i="2"/>
  <c r="GR25" i="20" s="1"/>
  <c r="GR109" i="2"/>
  <c r="GR105" i="2"/>
  <c r="GR97" i="2"/>
  <c r="DK52" i="2"/>
  <c r="DK55" i="2" s="1"/>
  <c r="DK30" i="20" s="1"/>
  <c r="EX31" i="2"/>
  <c r="EW34" i="2"/>
  <c r="EW9" i="20" s="1"/>
  <c r="EW32" i="2"/>
  <c r="EW35" i="2" s="1"/>
  <c r="EW16" i="20" s="1"/>
  <c r="FS39" i="2"/>
  <c r="GE39" i="2"/>
  <c r="S39" i="2"/>
  <c r="IP151" i="2"/>
  <c r="IO154" i="2"/>
  <c r="IO152" i="2"/>
  <c r="IO155" i="2" s="1"/>
  <c r="IA82" i="2"/>
  <c r="IA85" i="2" s="1"/>
  <c r="IA31" i="20" s="1"/>
  <c r="S82" i="2"/>
  <c r="S85" i="2" s="1"/>
  <c r="S31" i="20" s="1"/>
  <c r="CZ84" i="2"/>
  <c r="CZ24" i="20" s="1"/>
  <c r="CZ79" i="2"/>
  <c r="CZ75" i="2"/>
  <c r="CZ67" i="2"/>
  <c r="IP91" i="2"/>
  <c r="IO94" i="2"/>
  <c r="IO11" i="20" s="1"/>
  <c r="IO92" i="2"/>
  <c r="IO95" i="2" s="1"/>
  <c r="IO18" i="20" s="1"/>
  <c r="AF80" i="2"/>
  <c r="AF68" i="2"/>
  <c r="CC94" i="2"/>
  <c r="CC11" i="20" s="1"/>
  <c r="CD91" i="2"/>
  <c r="CC92" i="2"/>
  <c r="CC95" i="2" s="1"/>
  <c r="CC18" i="20" s="1"/>
  <c r="DX159" i="2" l="1"/>
  <c r="AR159" i="2"/>
  <c r="FH52" i="2"/>
  <c r="FH55" i="2" s="1"/>
  <c r="FH30" i="20" s="1"/>
  <c r="AF159" i="2"/>
  <c r="BP159" i="2"/>
  <c r="HP159" i="2"/>
  <c r="GR129" i="2"/>
  <c r="IN129" i="2"/>
  <c r="AF129" i="2"/>
  <c r="FH82" i="2"/>
  <c r="FH85" i="2" s="1"/>
  <c r="FH31" i="20" s="1"/>
  <c r="CN129" i="2"/>
  <c r="IB159" i="2"/>
  <c r="T129" i="2"/>
  <c r="T159" i="2"/>
  <c r="FT159" i="2"/>
  <c r="GR159" i="2"/>
  <c r="FH159" i="2"/>
  <c r="FH129" i="2"/>
  <c r="IZ159" i="2"/>
  <c r="GF159" i="2"/>
  <c r="FT129" i="2"/>
  <c r="CB159" i="2"/>
  <c r="EJ129" i="2"/>
  <c r="HD159" i="2"/>
  <c r="IZ129" i="2"/>
  <c r="CZ159" i="2"/>
  <c r="HD129" i="2"/>
  <c r="GF129" i="2"/>
  <c r="H129" i="2"/>
  <c r="AR129" i="2"/>
  <c r="BD129" i="2"/>
  <c r="DL129" i="2"/>
  <c r="HP129" i="2"/>
  <c r="DX69" i="2"/>
  <c r="B381" i="24"/>
  <c r="A380" i="24"/>
  <c r="C380" i="24" s="1"/>
  <c r="A380" i="23"/>
  <c r="C380" i="23" s="1"/>
  <c r="B381" i="23"/>
  <c r="B380" i="25"/>
  <c r="A379" i="25"/>
  <c r="CZ129" i="2"/>
  <c r="EV129" i="2"/>
  <c r="IN159" i="2"/>
  <c r="H159" i="2"/>
  <c r="DX129" i="2"/>
  <c r="GS127" i="2"/>
  <c r="GS12" i="20"/>
  <c r="CC128" i="2"/>
  <c r="CC19" i="20"/>
  <c r="DM157" i="2"/>
  <c r="DM13" i="20"/>
  <c r="AG157" i="2"/>
  <c r="AG13" i="20"/>
  <c r="IO158" i="2"/>
  <c r="IO20" i="20"/>
  <c r="DM127" i="2"/>
  <c r="DM12" i="20"/>
  <c r="HQ157" i="2"/>
  <c r="HQ13" i="20"/>
  <c r="BQ127" i="2"/>
  <c r="BQ12" i="20"/>
  <c r="FI158" i="2"/>
  <c r="FI20" i="20"/>
  <c r="AS128" i="2"/>
  <c r="AS19" i="20"/>
  <c r="I127" i="2"/>
  <c r="I12" i="20"/>
  <c r="AS157" i="2"/>
  <c r="AS13" i="20"/>
  <c r="EK127" i="2"/>
  <c r="EK12" i="20"/>
  <c r="HE127" i="2"/>
  <c r="HE12" i="20"/>
  <c r="CC127" i="2"/>
  <c r="CC12" i="20"/>
  <c r="U158" i="2"/>
  <c r="U20" i="20"/>
  <c r="FI157" i="2"/>
  <c r="FI159" i="2" s="1"/>
  <c r="FI13" i="20"/>
  <c r="CO127" i="2"/>
  <c r="CO12" i="20"/>
  <c r="BE128" i="2"/>
  <c r="BE19" i="20"/>
  <c r="DA158" i="2"/>
  <c r="DA20" i="20"/>
  <c r="DA127" i="2"/>
  <c r="DA12" i="20"/>
  <c r="IC128" i="2"/>
  <c r="IC19" i="20"/>
  <c r="U157" i="2"/>
  <c r="U13" i="20"/>
  <c r="HQ128" i="2"/>
  <c r="HQ19" i="20"/>
  <c r="U128" i="2"/>
  <c r="U19" i="20"/>
  <c r="BQ158" i="2"/>
  <c r="BQ20" i="20"/>
  <c r="AS127" i="2"/>
  <c r="AS12" i="20"/>
  <c r="EW158" i="2"/>
  <c r="EW20" i="20"/>
  <c r="GG158" i="2"/>
  <c r="GG20" i="20"/>
  <c r="DA157" i="2"/>
  <c r="DA13" i="20"/>
  <c r="GG128" i="2"/>
  <c r="GG19" i="20"/>
  <c r="I38" i="2"/>
  <c r="I16" i="20"/>
  <c r="IO157" i="2"/>
  <c r="IO159" i="2" s="1"/>
  <c r="IO13" i="20"/>
  <c r="HE158" i="2"/>
  <c r="HE20" i="20"/>
  <c r="FU158" i="2"/>
  <c r="FU20" i="20"/>
  <c r="I158" i="2"/>
  <c r="I20" i="20"/>
  <c r="HQ127" i="2"/>
  <c r="HQ12" i="20"/>
  <c r="FU128" i="2"/>
  <c r="FU19" i="20"/>
  <c r="BQ157" i="2"/>
  <c r="BQ13" i="20"/>
  <c r="EW157" i="2"/>
  <c r="EW159" i="2" s="1"/>
  <c r="EW13" i="20"/>
  <c r="BE127" i="2"/>
  <c r="BE12" i="20"/>
  <c r="GG157" i="2"/>
  <c r="GG13" i="20"/>
  <c r="DY128" i="2"/>
  <c r="DY19" i="20"/>
  <c r="GG127" i="2"/>
  <c r="GG12" i="20"/>
  <c r="I37" i="2"/>
  <c r="I9" i="20"/>
  <c r="CO158" i="2"/>
  <c r="CO20" i="20"/>
  <c r="HE157" i="2"/>
  <c r="HE13" i="20"/>
  <c r="CO157" i="2"/>
  <c r="CO13" i="20"/>
  <c r="FU157" i="2"/>
  <c r="FU13" i="20"/>
  <c r="IC127" i="2"/>
  <c r="IC129" i="2" s="1"/>
  <c r="IC12" i="20"/>
  <c r="GS158" i="2"/>
  <c r="GS20" i="20"/>
  <c r="I157" i="2"/>
  <c r="I159" i="2" s="1"/>
  <c r="I13" i="20"/>
  <c r="AG128" i="2"/>
  <c r="AG129" i="2" s="1"/>
  <c r="AG19" i="20"/>
  <c r="U127" i="2"/>
  <c r="U12" i="20"/>
  <c r="DY158" i="2"/>
  <c r="DY20" i="20"/>
  <c r="GS157" i="2"/>
  <c r="GS13" i="20"/>
  <c r="FU127" i="2"/>
  <c r="FU12" i="20"/>
  <c r="EK158" i="2"/>
  <c r="EK20" i="20"/>
  <c r="IO128" i="2"/>
  <c r="IO19" i="20"/>
  <c r="CC158" i="2"/>
  <c r="CC20" i="20"/>
  <c r="DY157" i="2"/>
  <c r="DY13" i="20"/>
  <c r="EW128" i="2"/>
  <c r="EW19" i="20"/>
  <c r="FI128" i="2"/>
  <c r="FI19" i="20"/>
  <c r="EK157" i="2"/>
  <c r="EK13" i="20"/>
  <c r="IO127" i="2"/>
  <c r="IO12" i="20"/>
  <c r="BE158" i="2"/>
  <c r="BE20" i="20"/>
  <c r="DY127" i="2"/>
  <c r="DY129" i="2" s="1"/>
  <c r="DY12" i="20"/>
  <c r="GS128" i="2"/>
  <c r="GS19" i="20"/>
  <c r="DM128" i="2"/>
  <c r="DM19" i="20"/>
  <c r="AG127" i="2"/>
  <c r="AG12" i="20"/>
  <c r="DM158" i="2"/>
  <c r="DM159" i="2" s="1"/>
  <c r="DM20" i="20"/>
  <c r="AG158" i="2"/>
  <c r="AG20" i="20"/>
  <c r="CC157" i="2"/>
  <c r="CC13" i="20"/>
  <c r="BQ128" i="2"/>
  <c r="BQ19" i="20"/>
  <c r="I128" i="2"/>
  <c r="I19" i="20"/>
  <c r="JA158" i="2"/>
  <c r="JA20" i="20"/>
  <c r="IC158" i="2"/>
  <c r="IC20" i="20"/>
  <c r="EK128" i="2"/>
  <c r="EK19" i="20"/>
  <c r="BE157" i="2"/>
  <c r="BE13" i="20"/>
  <c r="HQ158" i="2"/>
  <c r="HQ20" i="20"/>
  <c r="CO128" i="2"/>
  <c r="CO19" i="20"/>
  <c r="EW127" i="2"/>
  <c r="EW129" i="2" s="1"/>
  <c r="EW12" i="20"/>
  <c r="FI127" i="2"/>
  <c r="FI12" i="20"/>
  <c r="JA157" i="2"/>
  <c r="JA159" i="2" s="1"/>
  <c r="JA13" i="20"/>
  <c r="IC157" i="2"/>
  <c r="IC159" i="2" s="1"/>
  <c r="IC13" i="20"/>
  <c r="AS158" i="2"/>
  <c r="AS20" i="20"/>
  <c r="DA128" i="2"/>
  <c r="DA129" i="2" s="1"/>
  <c r="DA19" i="20"/>
  <c r="HE128" i="2"/>
  <c r="HE19" i="20"/>
  <c r="JA128" i="2"/>
  <c r="JA19" i="20"/>
  <c r="JA127" i="2"/>
  <c r="JA12" i="20"/>
  <c r="HP52" i="2"/>
  <c r="HP55" i="2" s="1"/>
  <c r="HP30" i="20" s="1"/>
  <c r="IN69" i="2"/>
  <c r="AR39" i="2"/>
  <c r="EJ99" i="2"/>
  <c r="K31" i="2"/>
  <c r="J32" i="2"/>
  <c r="J35" i="2" s="1"/>
  <c r="J34" i="2"/>
  <c r="CB99" i="2"/>
  <c r="CB52" i="2"/>
  <c r="CB55" i="2" s="1"/>
  <c r="CB30" i="20" s="1"/>
  <c r="EJ39" i="2"/>
  <c r="CB69" i="2"/>
  <c r="T82" i="2"/>
  <c r="T85" i="2" s="1"/>
  <c r="T31" i="20" s="1"/>
  <c r="IB112" i="2"/>
  <c r="IB115" i="2" s="1"/>
  <c r="IB32" i="20" s="1"/>
  <c r="FH69" i="2"/>
  <c r="EJ52" i="2"/>
  <c r="EJ55" i="2" s="1"/>
  <c r="EJ30" i="20" s="1"/>
  <c r="EJ69" i="2"/>
  <c r="IZ39" i="2"/>
  <c r="H69" i="2"/>
  <c r="BD112" i="2"/>
  <c r="BD115" i="2" s="1"/>
  <c r="BD32" i="20" s="1"/>
  <c r="DL82" i="2"/>
  <c r="DL85" i="2" s="1"/>
  <c r="DL31" i="20" s="1"/>
  <c r="IN39" i="2"/>
  <c r="H52" i="2"/>
  <c r="H55" i="2" s="1"/>
  <c r="H30" i="20" s="1"/>
  <c r="FH39" i="2"/>
  <c r="HD112" i="2"/>
  <c r="HD115" i="2" s="1"/>
  <c r="HD32" i="20" s="1"/>
  <c r="BD99" i="2"/>
  <c r="CZ69" i="2"/>
  <c r="T39" i="2"/>
  <c r="HP39" i="2"/>
  <c r="CB82" i="2"/>
  <c r="CB85" i="2" s="1"/>
  <c r="CB31" i="20" s="1"/>
  <c r="IB39" i="2"/>
  <c r="BP69" i="2"/>
  <c r="IZ52" i="2"/>
  <c r="IZ55" i="2" s="1"/>
  <c r="IZ30" i="20" s="1"/>
  <c r="BD39" i="2"/>
  <c r="FI129" i="2"/>
  <c r="GR112" i="2"/>
  <c r="GR115" i="2" s="1"/>
  <c r="GR32" i="20" s="1"/>
  <c r="GF112" i="2"/>
  <c r="GF115" i="2" s="1"/>
  <c r="GF32" i="20" s="1"/>
  <c r="FT112" i="2"/>
  <c r="FT115" i="2" s="1"/>
  <c r="FT32" i="20" s="1"/>
  <c r="BP99" i="2"/>
  <c r="H82" i="2"/>
  <c r="H85" i="2" s="1"/>
  <c r="H31" i="20" s="1"/>
  <c r="DX82" i="2"/>
  <c r="DX85" i="2" s="1"/>
  <c r="DX31" i="20" s="1"/>
  <c r="IN82" i="2"/>
  <c r="IN85" i="2" s="1"/>
  <c r="IN31" i="20" s="1"/>
  <c r="EV69" i="2"/>
  <c r="EJ82" i="2"/>
  <c r="EJ85" i="2" s="1"/>
  <c r="EJ31" i="20" s="1"/>
  <c r="CB39" i="2"/>
  <c r="AR52" i="2"/>
  <c r="AR55" i="2" s="1"/>
  <c r="AR30" i="20" s="1"/>
  <c r="H39" i="2"/>
  <c r="CN52" i="2"/>
  <c r="CN55" i="2" s="1"/>
  <c r="CN30" i="20" s="1"/>
  <c r="CN99" i="2"/>
  <c r="DL69" i="2"/>
  <c r="IZ99" i="2"/>
  <c r="FH99" i="2"/>
  <c r="CN39" i="2"/>
  <c r="IB52" i="2"/>
  <c r="IB55" i="2" s="1"/>
  <c r="IB30" i="20" s="1"/>
  <c r="HD99" i="2"/>
  <c r="BP82" i="2"/>
  <c r="BP85" i="2" s="1"/>
  <c r="BP31" i="20" s="1"/>
  <c r="T69" i="2"/>
  <c r="BD52" i="2"/>
  <c r="BD55" i="2" s="1"/>
  <c r="BD30" i="20" s="1"/>
  <c r="EJ112" i="2"/>
  <c r="EJ115" i="2" s="1"/>
  <c r="EJ32" i="20" s="1"/>
  <c r="GR99" i="2"/>
  <c r="IN112" i="2"/>
  <c r="IN115" i="2" s="1"/>
  <c r="IN32" i="20" s="1"/>
  <c r="FT99" i="2"/>
  <c r="AF39" i="2"/>
  <c r="BP112" i="2"/>
  <c r="BP115" i="2" s="1"/>
  <c r="BP32" i="20" s="1"/>
  <c r="HP99" i="2"/>
  <c r="IZ69" i="2"/>
  <c r="BD69" i="2"/>
  <c r="BP52" i="2"/>
  <c r="BP55" i="2" s="1"/>
  <c r="BP30" i="20" s="1"/>
  <c r="JC91" i="2"/>
  <c r="JB94" i="2"/>
  <c r="JB11" i="20" s="1"/>
  <c r="JB92" i="2"/>
  <c r="JB95" i="2" s="1"/>
  <c r="JB18" i="20" s="1"/>
  <c r="HG91" i="2"/>
  <c r="HF94" i="2"/>
  <c r="HF11" i="20" s="1"/>
  <c r="HF92" i="2"/>
  <c r="HF95" i="2" s="1"/>
  <c r="HF18" i="20" s="1"/>
  <c r="CO80" i="2"/>
  <c r="CO68" i="2"/>
  <c r="GS84" i="2"/>
  <c r="GS24" i="20" s="1"/>
  <c r="GS79" i="2"/>
  <c r="GS75" i="2"/>
  <c r="GS67" i="2"/>
  <c r="FU84" i="2"/>
  <c r="FU24" i="20" s="1"/>
  <c r="FU79" i="2"/>
  <c r="FU75" i="2"/>
  <c r="FU67" i="2"/>
  <c r="GG50" i="2"/>
  <c r="GG38" i="2"/>
  <c r="AS50" i="2"/>
  <c r="AS38" i="2"/>
  <c r="EA151" i="2"/>
  <c r="DZ154" i="2"/>
  <c r="DZ152" i="2"/>
  <c r="DZ155" i="2" s="1"/>
  <c r="IQ91" i="2"/>
  <c r="IP94" i="2"/>
  <c r="IP11" i="20" s="1"/>
  <c r="IP92" i="2"/>
  <c r="IP95" i="2" s="1"/>
  <c r="IP18" i="20" s="1"/>
  <c r="EY31" i="2"/>
  <c r="EX34" i="2"/>
  <c r="EX9" i="20" s="1"/>
  <c r="EX32" i="2"/>
  <c r="EX35" i="2" s="1"/>
  <c r="EX16" i="20" s="1"/>
  <c r="DY54" i="2"/>
  <c r="DY23" i="20" s="1"/>
  <c r="DY49" i="2"/>
  <c r="DY45" i="2"/>
  <c r="DY37" i="2"/>
  <c r="HE50" i="2"/>
  <c r="HE38" i="2"/>
  <c r="CN112" i="2"/>
  <c r="CN115" i="2" s="1"/>
  <c r="CN32" i="20" s="1"/>
  <c r="GG110" i="2"/>
  <c r="GG98" i="2"/>
  <c r="AU61" i="2"/>
  <c r="AT64" i="2"/>
  <c r="AT10" i="20" s="1"/>
  <c r="AT62" i="2"/>
  <c r="AT65" i="2" s="1"/>
  <c r="AT17" i="20" s="1"/>
  <c r="JA114" i="2"/>
  <c r="JA25" i="20" s="1"/>
  <c r="JA109" i="2"/>
  <c r="JA105" i="2"/>
  <c r="JA97" i="2"/>
  <c r="HE110" i="2"/>
  <c r="HE98" i="2"/>
  <c r="IC110" i="2"/>
  <c r="IC98" i="2"/>
  <c r="GS80" i="2"/>
  <c r="GS68" i="2"/>
  <c r="CD124" i="2"/>
  <c r="CE121" i="2"/>
  <c r="CD122" i="2"/>
  <c r="CD125" i="2" s="1"/>
  <c r="GI61" i="2"/>
  <c r="GH64" i="2"/>
  <c r="GH10" i="20" s="1"/>
  <c r="GH62" i="2"/>
  <c r="GH65" i="2" s="1"/>
  <c r="GH17" i="20" s="1"/>
  <c r="FU80" i="2"/>
  <c r="FU68" i="2"/>
  <c r="FU50" i="2"/>
  <c r="FU38" i="2"/>
  <c r="DM50" i="2"/>
  <c r="DM38" i="2"/>
  <c r="DN124" i="2"/>
  <c r="DO121" i="2"/>
  <c r="DN122" i="2"/>
  <c r="DN125" i="2" s="1"/>
  <c r="DC31" i="2"/>
  <c r="DB34" i="2"/>
  <c r="DB9" i="20" s="1"/>
  <c r="DB32" i="2"/>
  <c r="DB35" i="2" s="1"/>
  <c r="DB16" i="20" s="1"/>
  <c r="DO151" i="2"/>
  <c r="DN154" i="2"/>
  <c r="DN152" i="2"/>
  <c r="DN155" i="2" s="1"/>
  <c r="FU109" i="2"/>
  <c r="FU114" i="2"/>
  <c r="FU25" i="20" s="1"/>
  <c r="FU105" i="2"/>
  <c r="FU97" i="2"/>
  <c r="DA80" i="2"/>
  <c r="DA68" i="2"/>
  <c r="EK110" i="2"/>
  <c r="EK98" i="2"/>
  <c r="AI151" i="2"/>
  <c r="AH154" i="2"/>
  <c r="AH152" i="2"/>
  <c r="AH155" i="2" s="1"/>
  <c r="I84" i="2"/>
  <c r="I24" i="20" s="1"/>
  <c r="I79" i="2"/>
  <c r="I75" i="2"/>
  <c r="I67" i="2"/>
  <c r="EW84" i="2"/>
  <c r="EW24" i="20" s="1"/>
  <c r="EW79" i="2"/>
  <c r="EW75" i="2"/>
  <c r="EW67" i="2"/>
  <c r="GF99" i="2"/>
  <c r="HQ50" i="2"/>
  <c r="HQ38" i="2"/>
  <c r="DY84" i="2"/>
  <c r="DY24" i="20" s="1"/>
  <c r="DY79" i="2"/>
  <c r="DY75" i="2"/>
  <c r="DY67" i="2"/>
  <c r="HQ109" i="2"/>
  <c r="HQ114" i="2"/>
  <c r="HQ25" i="20" s="1"/>
  <c r="HQ105" i="2"/>
  <c r="HQ97" i="2"/>
  <c r="JA50" i="2"/>
  <c r="JA38" i="2"/>
  <c r="IZ112" i="2"/>
  <c r="IZ115" i="2" s="1"/>
  <c r="IZ32" i="20" s="1"/>
  <c r="GU151" i="2"/>
  <c r="GT154" i="2"/>
  <c r="GT152" i="2"/>
  <c r="GT155" i="2" s="1"/>
  <c r="I54" i="2"/>
  <c r="I23" i="20" s="1"/>
  <c r="I49" i="2"/>
  <c r="I45" i="2"/>
  <c r="FV124" i="2"/>
  <c r="FW121" i="2"/>
  <c r="FV122" i="2"/>
  <c r="FV125" i="2" s="1"/>
  <c r="FI84" i="2"/>
  <c r="FI24" i="20" s="1"/>
  <c r="FI79" i="2"/>
  <c r="FI75" i="2"/>
  <c r="FI67" i="2"/>
  <c r="DM84" i="2"/>
  <c r="DM24" i="20" s="1"/>
  <c r="DM79" i="2"/>
  <c r="DM75" i="2"/>
  <c r="DM67" i="2"/>
  <c r="IQ31" i="2"/>
  <c r="IP34" i="2"/>
  <c r="IP9" i="20" s="1"/>
  <c r="IP32" i="2"/>
  <c r="IP35" i="2" s="1"/>
  <c r="IP16" i="20" s="1"/>
  <c r="BG91" i="2"/>
  <c r="BF94" i="2"/>
  <c r="BF11" i="20" s="1"/>
  <c r="BF92" i="2"/>
  <c r="BF95" i="2" s="1"/>
  <c r="BF18" i="20" s="1"/>
  <c r="W31" i="2"/>
  <c r="V34" i="2"/>
  <c r="V9" i="20" s="1"/>
  <c r="V32" i="2"/>
  <c r="V35" i="2" s="1"/>
  <c r="V16" i="20" s="1"/>
  <c r="FK151" i="2"/>
  <c r="FJ154" i="2"/>
  <c r="FJ152" i="2"/>
  <c r="FJ155" i="2" s="1"/>
  <c r="CC84" i="2"/>
  <c r="CC24" i="20" s="1"/>
  <c r="CC79" i="2"/>
  <c r="CC75" i="2"/>
  <c r="CC67" i="2"/>
  <c r="CO50" i="2"/>
  <c r="CO38" i="2"/>
  <c r="GS54" i="2"/>
  <c r="GS23" i="20" s="1"/>
  <c r="GS49" i="2"/>
  <c r="GS45" i="2"/>
  <c r="GS37" i="2"/>
  <c r="AF82" i="2"/>
  <c r="AF85" i="2" s="1"/>
  <c r="AF31" i="20" s="1"/>
  <c r="IE31" i="2"/>
  <c r="ID34" i="2"/>
  <c r="ID9" i="20" s="1"/>
  <c r="ID32" i="2"/>
  <c r="ID35" i="2" s="1"/>
  <c r="ID16" i="20" s="1"/>
  <c r="DO91" i="2"/>
  <c r="DN94" i="2"/>
  <c r="DN11" i="20" s="1"/>
  <c r="DN92" i="2"/>
  <c r="DN95" i="2" s="1"/>
  <c r="DN18" i="20" s="1"/>
  <c r="FH112" i="2"/>
  <c r="FH115" i="2" s="1"/>
  <c r="FH32" i="20" s="1"/>
  <c r="IB82" i="2"/>
  <c r="IB85" i="2" s="1"/>
  <c r="IB31" i="20" s="1"/>
  <c r="HP82" i="2"/>
  <c r="HP85" i="2" s="1"/>
  <c r="HP31" i="20" s="1"/>
  <c r="DY110" i="2"/>
  <c r="DY98" i="2"/>
  <c r="IO84" i="2"/>
  <c r="IO24" i="20" s="1"/>
  <c r="IO79" i="2"/>
  <c r="IO75" i="2"/>
  <c r="IO67" i="2"/>
  <c r="AG110" i="2"/>
  <c r="AG98" i="2"/>
  <c r="EY91" i="2"/>
  <c r="EX94" i="2"/>
  <c r="EX11" i="20" s="1"/>
  <c r="EX92" i="2"/>
  <c r="EX95" i="2" s="1"/>
  <c r="EX18" i="20" s="1"/>
  <c r="BE54" i="2"/>
  <c r="BE23" i="20" s="1"/>
  <c r="BE49" i="2"/>
  <c r="BE45" i="2"/>
  <c r="BE37" i="2"/>
  <c r="HD69" i="2"/>
  <c r="J124" i="2"/>
  <c r="K121" i="2"/>
  <c r="J122" i="2"/>
  <c r="J125" i="2" s="1"/>
  <c r="I110" i="2"/>
  <c r="I98" i="2"/>
  <c r="IE151" i="2"/>
  <c r="ID154" i="2"/>
  <c r="ID152" i="2"/>
  <c r="ID155" i="2" s="1"/>
  <c r="U110" i="2"/>
  <c r="U98" i="2"/>
  <c r="CC54" i="2"/>
  <c r="CC23" i="20" s="1"/>
  <c r="CC49" i="2"/>
  <c r="CC45" i="2"/>
  <c r="CC37" i="2"/>
  <c r="BS61" i="2"/>
  <c r="BR64" i="2"/>
  <c r="BR10" i="20" s="1"/>
  <c r="BR62" i="2"/>
  <c r="BR65" i="2" s="1"/>
  <c r="BR17" i="20" s="1"/>
  <c r="EK80" i="2"/>
  <c r="EK68" i="2"/>
  <c r="GR39" i="2"/>
  <c r="AR112" i="2"/>
  <c r="AR115" i="2" s="1"/>
  <c r="AR32" i="20" s="1"/>
  <c r="GI151" i="2"/>
  <c r="GH154" i="2"/>
  <c r="GH152" i="2"/>
  <c r="GH155" i="2" s="1"/>
  <c r="EV52" i="2"/>
  <c r="EV55" i="2" s="1"/>
  <c r="EV30" i="20" s="1"/>
  <c r="GS110" i="2"/>
  <c r="GS98" i="2"/>
  <c r="DC151" i="2"/>
  <c r="DB154" i="2"/>
  <c r="DB152" i="2"/>
  <c r="DB155" i="2" s="1"/>
  <c r="HS61" i="2"/>
  <c r="HR64" i="2"/>
  <c r="HR10" i="20" s="1"/>
  <c r="HR62" i="2"/>
  <c r="HR65" i="2" s="1"/>
  <c r="HR17" i="20" s="1"/>
  <c r="CO114" i="2"/>
  <c r="CO25" i="20" s="1"/>
  <c r="CO109" i="2"/>
  <c r="CO105" i="2"/>
  <c r="CO97" i="2"/>
  <c r="DX99" i="2"/>
  <c r="AF112" i="2"/>
  <c r="AF115" i="2" s="1"/>
  <c r="AF32" i="20" s="1"/>
  <c r="EV112" i="2"/>
  <c r="EV115" i="2" s="1"/>
  <c r="EV32" i="20" s="1"/>
  <c r="HF124" i="2"/>
  <c r="HG121" i="2"/>
  <c r="HF122" i="2"/>
  <c r="HF125" i="2" s="1"/>
  <c r="BE84" i="2"/>
  <c r="BE24" i="20" s="1"/>
  <c r="BE79" i="2"/>
  <c r="BE75" i="2"/>
  <c r="BE67" i="2"/>
  <c r="HE84" i="2"/>
  <c r="HE24" i="20" s="1"/>
  <c r="HE79" i="2"/>
  <c r="HE75" i="2"/>
  <c r="HE67" i="2"/>
  <c r="CN82" i="2"/>
  <c r="CN85" i="2" s="1"/>
  <c r="CN31" i="20" s="1"/>
  <c r="GR82" i="2"/>
  <c r="GR85" i="2" s="1"/>
  <c r="GR31" i="20" s="1"/>
  <c r="GF82" i="2"/>
  <c r="GF85" i="2" s="1"/>
  <c r="GF31" i="20" s="1"/>
  <c r="BQ110" i="2"/>
  <c r="BQ98" i="2"/>
  <c r="H99" i="2"/>
  <c r="DL52" i="2"/>
  <c r="DL55" i="2" s="1"/>
  <c r="DL30" i="20" s="1"/>
  <c r="CZ52" i="2"/>
  <c r="CZ55" i="2" s="1"/>
  <c r="CZ30" i="20" s="1"/>
  <c r="FU54" i="2"/>
  <c r="FU23" i="20" s="1"/>
  <c r="FU49" i="2"/>
  <c r="FU45" i="2"/>
  <c r="FU37" i="2"/>
  <c r="AI91" i="2"/>
  <c r="AH94" i="2"/>
  <c r="AH11" i="20" s="1"/>
  <c r="AH92" i="2"/>
  <c r="AH95" i="2" s="1"/>
  <c r="AH18" i="20" s="1"/>
  <c r="EW114" i="2"/>
  <c r="EW25" i="20" s="1"/>
  <c r="EW109" i="2"/>
  <c r="EW105" i="2"/>
  <c r="EW97" i="2"/>
  <c r="BD82" i="2"/>
  <c r="BD85" i="2" s="1"/>
  <c r="BD31" i="20" s="1"/>
  <c r="BG31" i="2"/>
  <c r="BF34" i="2"/>
  <c r="BF9" i="20" s="1"/>
  <c r="BF32" i="2"/>
  <c r="BF35" i="2" s="1"/>
  <c r="BF16" i="20" s="1"/>
  <c r="K91" i="2"/>
  <c r="J94" i="2"/>
  <c r="J11" i="20" s="1"/>
  <c r="J92" i="2"/>
  <c r="J95" i="2" s="1"/>
  <c r="J18" i="20" s="1"/>
  <c r="JC151" i="2"/>
  <c r="JB154" i="2"/>
  <c r="JB152" i="2"/>
  <c r="JB155" i="2" s="1"/>
  <c r="DA110" i="2"/>
  <c r="DA98" i="2"/>
  <c r="W91" i="2"/>
  <c r="V94" i="2"/>
  <c r="V11" i="20" s="1"/>
  <c r="V92" i="2"/>
  <c r="V95" i="2" s="1"/>
  <c r="V18" i="20" s="1"/>
  <c r="CE31" i="2"/>
  <c r="CD34" i="2"/>
  <c r="CD9" i="20" s="1"/>
  <c r="CD32" i="2"/>
  <c r="CD35" i="2" s="1"/>
  <c r="CD16" i="20" s="1"/>
  <c r="EK84" i="2"/>
  <c r="EK24" i="20" s="1"/>
  <c r="EK79" i="2"/>
  <c r="EK75" i="2"/>
  <c r="EK67" i="2"/>
  <c r="EM151" i="2"/>
  <c r="EL154" i="2"/>
  <c r="EL152" i="2"/>
  <c r="EL155" i="2" s="1"/>
  <c r="AR99" i="2"/>
  <c r="BF124" i="2"/>
  <c r="BG121" i="2"/>
  <c r="BF122" i="2"/>
  <c r="BF125" i="2" s="1"/>
  <c r="IP124" i="2"/>
  <c r="IQ121" i="2"/>
  <c r="IP122" i="2"/>
  <c r="IP125" i="2" s="1"/>
  <c r="BQ50" i="2"/>
  <c r="BQ38" i="2"/>
  <c r="AG80" i="2"/>
  <c r="AG68" i="2"/>
  <c r="GU91" i="2"/>
  <c r="GT94" i="2"/>
  <c r="GT11" i="20" s="1"/>
  <c r="GT92" i="2"/>
  <c r="GT95" i="2" s="1"/>
  <c r="GT18" i="20" s="1"/>
  <c r="DX39" i="2"/>
  <c r="JA80" i="2"/>
  <c r="JA68" i="2"/>
  <c r="HD39" i="2"/>
  <c r="IC80" i="2"/>
  <c r="IC68" i="2"/>
  <c r="DB124" i="2"/>
  <c r="DC121" i="2"/>
  <c r="DB122" i="2"/>
  <c r="DB125" i="2" s="1"/>
  <c r="AG50" i="2"/>
  <c r="AG38" i="2"/>
  <c r="AF99" i="2"/>
  <c r="AR69" i="2"/>
  <c r="BG61" i="2"/>
  <c r="BF64" i="2"/>
  <c r="BF10" i="20" s="1"/>
  <c r="BF62" i="2"/>
  <c r="BF65" i="2" s="1"/>
  <c r="BF17" i="20" s="1"/>
  <c r="DZ124" i="2"/>
  <c r="EA121" i="2"/>
  <c r="DZ122" i="2"/>
  <c r="DZ125" i="2" s="1"/>
  <c r="HG61" i="2"/>
  <c r="HF64" i="2"/>
  <c r="HF10" i="20" s="1"/>
  <c r="HF62" i="2"/>
  <c r="HF65" i="2" s="1"/>
  <c r="HF17" i="20" s="1"/>
  <c r="BS91" i="2"/>
  <c r="BR94" i="2"/>
  <c r="BR11" i="20" s="1"/>
  <c r="BR92" i="2"/>
  <c r="BR95" i="2" s="1"/>
  <c r="BR18" i="20" s="1"/>
  <c r="FT69" i="2"/>
  <c r="CZ99" i="2"/>
  <c r="GF52" i="2"/>
  <c r="GF55" i="2" s="1"/>
  <c r="GF30" i="20" s="1"/>
  <c r="FT52" i="2"/>
  <c r="FT55" i="2" s="1"/>
  <c r="FT30" i="20" s="1"/>
  <c r="T112" i="2"/>
  <c r="T115" i="2" s="1"/>
  <c r="T32" i="20" s="1"/>
  <c r="GH124" i="2"/>
  <c r="GI121" i="2"/>
  <c r="GH122" i="2"/>
  <c r="GH125" i="2" s="1"/>
  <c r="GI91" i="2"/>
  <c r="GH94" i="2"/>
  <c r="GH11" i="20" s="1"/>
  <c r="GH92" i="2"/>
  <c r="GH95" i="2" s="1"/>
  <c r="GH18" i="20" s="1"/>
  <c r="ID124" i="2"/>
  <c r="IE121" i="2"/>
  <c r="ID122" i="2"/>
  <c r="ID125" i="2" s="1"/>
  <c r="DM54" i="2"/>
  <c r="DM23" i="20" s="1"/>
  <c r="DM49" i="2"/>
  <c r="DM45" i="2"/>
  <c r="DM37" i="2"/>
  <c r="DA84" i="2"/>
  <c r="DA24" i="20" s="1"/>
  <c r="DA79" i="2"/>
  <c r="DA75" i="2"/>
  <c r="DA67" i="2"/>
  <c r="EM91" i="2"/>
  <c r="EL94" i="2"/>
  <c r="EL11" i="20" s="1"/>
  <c r="EL92" i="2"/>
  <c r="EL95" i="2" s="1"/>
  <c r="EL18" i="20" s="1"/>
  <c r="FI110" i="2"/>
  <c r="FI98" i="2"/>
  <c r="K61" i="2"/>
  <c r="J64" i="2"/>
  <c r="J10" i="20" s="1"/>
  <c r="J62" i="2"/>
  <c r="J65" i="2" s="1"/>
  <c r="J17" i="20" s="1"/>
  <c r="EY61" i="2"/>
  <c r="EX64" i="2"/>
  <c r="EX10" i="20" s="1"/>
  <c r="EX62" i="2"/>
  <c r="EX65" i="2" s="1"/>
  <c r="EX17" i="20" s="1"/>
  <c r="CE151" i="2"/>
  <c r="CD154" i="2"/>
  <c r="CD152" i="2"/>
  <c r="CD155" i="2" s="1"/>
  <c r="HQ54" i="2"/>
  <c r="HQ23" i="20" s="1"/>
  <c r="HQ49" i="2"/>
  <c r="HQ45" i="2"/>
  <c r="HQ37" i="2"/>
  <c r="EA61" i="2"/>
  <c r="DZ64" i="2"/>
  <c r="DZ10" i="20" s="1"/>
  <c r="DZ62" i="2"/>
  <c r="DZ65" i="2" s="1"/>
  <c r="DZ17" i="20" s="1"/>
  <c r="JA54" i="2"/>
  <c r="JA23" i="20" s="1"/>
  <c r="JA49" i="2"/>
  <c r="JA45" i="2"/>
  <c r="JA37" i="2"/>
  <c r="FK61" i="2"/>
  <c r="FJ64" i="2"/>
  <c r="FJ10" i="20" s="1"/>
  <c r="FJ62" i="2"/>
  <c r="FJ65" i="2" s="1"/>
  <c r="FJ17" i="20" s="1"/>
  <c r="DO61" i="2"/>
  <c r="DN64" i="2"/>
  <c r="DN10" i="20" s="1"/>
  <c r="DN62" i="2"/>
  <c r="DN65" i="2" s="1"/>
  <c r="DN17" i="20" s="1"/>
  <c r="BE114" i="2"/>
  <c r="BE25" i="20" s="1"/>
  <c r="BE109" i="2"/>
  <c r="BE105" i="2"/>
  <c r="BE97" i="2"/>
  <c r="CE61" i="2"/>
  <c r="CD64" i="2"/>
  <c r="CD10" i="20" s="1"/>
  <c r="CD62" i="2"/>
  <c r="CD65" i="2" s="1"/>
  <c r="CD17" i="20" s="1"/>
  <c r="CO54" i="2"/>
  <c r="CO23" i="20" s="1"/>
  <c r="CO49" i="2"/>
  <c r="CO45" i="2"/>
  <c r="CO37" i="2"/>
  <c r="AS110" i="2"/>
  <c r="AS98" i="2"/>
  <c r="GU31" i="2"/>
  <c r="GT34" i="2"/>
  <c r="GT9" i="20" s="1"/>
  <c r="GT32" i="2"/>
  <c r="GT35" i="2" s="1"/>
  <c r="GT16" i="20" s="1"/>
  <c r="CP124" i="2"/>
  <c r="CQ121" i="2"/>
  <c r="CP122" i="2"/>
  <c r="CP125" i="2" s="1"/>
  <c r="BS151" i="2"/>
  <c r="BR154" i="2"/>
  <c r="BR152" i="2"/>
  <c r="BR155" i="2" s="1"/>
  <c r="DM114" i="2"/>
  <c r="DM25" i="20" s="1"/>
  <c r="DM109" i="2"/>
  <c r="DM105" i="2"/>
  <c r="DM97" i="2"/>
  <c r="EK50" i="2"/>
  <c r="EK38" i="2"/>
  <c r="U80" i="2"/>
  <c r="U68" i="2"/>
  <c r="FJ124" i="2"/>
  <c r="FK121" i="2"/>
  <c r="FJ122" i="2"/>
  <c r="FJ125" i="2" s="1"/>
  <c r="FI50" i="2"/>
  <c r="FI38" i="2"/>
  <c r="IQ61" i="2"/>
  <c r="IP64" i="2"/>
  <c r="IP10" i="20" s="1"/>
  <c r="IP62" i="2"/>
  <c r="IP65" i="2" s="1"/>
  <c r="IP17" i="20" s="1"/>
  <c r="CE91" i="2"/>
  <c r="CD94" i="2"/>
  <c r="CD11" i="20" s="1"/>
  <c r="CD92" i="2"/>
  <c r="CD95" i="2" s="1"/>
  <c r="CD18" i="20" s="1"/>
  <c r="IO110" i="2"/>
  <c r="IO98" i="2"/>
  <c r="IQ151" i="2"/>
  <c r="IP154" i="2"/>
  <c r="IP152" i="2"/>
  <c r="IP155" i="2" s="1"/>
  <c r="EW50" i="2"/>
  <c r="EW38" i="2"/>
  <c r="EV82" i="2"/>
  <c r="EV85" i="2" s="1"/>
  <c r="EV31" i="20" s="1"/>
  <c r="HG31" i="2"/>
  <c r="HF34" i="2"/>
  <c r="HF9" i="20" s="1"/>
  <c r="HF32" i="2"/>
  <c r="HF35" i="2" s="1"/>
  <c r="HF16" i="20" s="1"/>
  <c r="GG114" i="2"/>
  <c r="GG25" i="20" s="1"/>
  <c r="GG109" i="2"/>
  <c r="GG105" i="2"/>
  <c r="GG97" i="2"/>
  <c r="GT124" i="2"/>
  <c r="GU121" i="2"/>
  <c r="GT122" i="2"/>
  <c r="GT125" i="2" s="1"/>
  <c r="AS80" i="2"/>
  <c r="AS68" i="2"/>
  <c r="HE114" i="2"/>
  <c r="HE25" i="20" s="1"/>
  <c r="HE109" i="2"/>
  <c r="HE105" i="2"/>
  <c r="HE97" i="2"/>
  <c r="CO84" i="2"/>
  <c r="CO24" i="20" s="1"/>
  <c r="CO79" i="2"/>
  <c r="CO75" i="2"/>
  <c r="CO67" i="2"/>
  <c r="IE91" i="2"/>
  <c r="ID94" i="2"/>
  <c r="ID11" i="20" s="1"/>
  <c r="ID92" i="2"/>
  <c r="ID95" i="2" s="1"/>
  <c r="ID18" i="20" s="1"/>
  <c r="GU61" i="2"/>
  <c r="GT64" i="2"/>
  <c r="GT10" i="20" s="1"/>
  <c r="GT62" i="2"/>
  <c r="GT65" i="2" s="1"/>
  <c r="GT17" i="20" s="1"/>
  <c r="GG80" i="2"/>
  <c r="GG68" i="2"/>
  <c r="IN52" i="2"/>
  <c r="IN55" i="2" s="1"/>
  <c r="IN30" i="20" s="1"/>
  <c r="FW61" i="2"/>
  <c r="FV64" i="2"/>
  <c r="FV10" i="20" s="1"/>
  <c r="FV62" i="2"/>
  <c r="FV65" i="2" s="1"/>
  <c r="FV17" i="20" s="1"/>
  <c r="T52" i="2"/>
  <c r="T55" i="2" s="1"/>
  <c r="T30" i="20" s="1"/>
  <c r="GG54" i="2"/>
  <c r="GG23" i="20" s="1"/>
  <c r="GG49" i="2"/>
  <c r="GG45" i="2"/>
  <c r="GG37" i="2"/>
  <c r="FW31" i="2"/>
  <c r="FV34" i="2"/>
  <c r="FV9" i="20" s="1"/>
  <c r="FV32" i="2"/>
  <c r="FV35" i="2" s="1"/>
  <c r="FV16" i="20" s="1"/>
  <c r="DO31" i="2"/>
  <c r="DN34" i="2"/>
  <c r="DN9" i="20" s="1"/>
  <c r="DN32" i="2"/>
  <c r="DN35" i="2" s="1"/>
  <c r="DN16" i="20" s="1"/>
  <c r="DA50" i="2"/>
  <c r="DA38" i="2"/>
  <c r="AH124" i="2"/>
  <c r="AI121" i="2"/>
  <c r="AH122" i="2"/>
  <c r="AH125" i="2" s="1"/>
  <c r="HS151" i="2"/>
  <c r="HR154" i="2"/>
  <c r="HR152" i="2"/>
  <c r="HR155" i="2" s="1"/>
  <c r="IN99" i="2"/>
  <c r="FU110" i="2"/>
  <c r="FU98" i="2"/>
  <c r="DC61" i="2"/>
  <c r="DB64" i="2"/>
  <c r="DB10" i="20" s="1"/>
  <c r="DB62" i="2"/>
  <c r="DB65" i="2" s="1"/>
  <c r="DB17" i="20" s="1"/>
  <c r="EK114" i="2"/>
  <c r="EK25" i="20" s="1"/>
  <c r="EK109" i="2"/>
  <c r="EK105" i="2"/>
  <c r="EK97" i="2"/>
  <c r="FK91" i="2"/>
  <c r="FJ94" i="2"/>
  <c r="FJ11" i="20" s="1"/>
  <c r="FJ92" i="2"/>
  <c r="FJ95" i="2" s="1"/>
  <c r="FJ18" i="20" s="1"/>
  <c r="HR124" i="2"/>
  <c r="HS121" i="2"/>
  <c r="HR122" i="2"/>
  <c r="HR125" i="2" s="1"/>
  <c r="V124" i="2"/>
  <c r="W121" i="2"/>
  <c r="V122" i="2"/>
  <c r="V125" i="2" s="1"/>
  <c r="HS31" i="2"/>
  <c r="HR34" i="2"/>
  <c r="HR9" i="20" s="1"/>
  <c r="HR32" i="2"/>
  <c r="HR35" i="2" s="1"/>
  <c r="HR16" i="20" s="1"/>
  <c r="HQ110" i="2"/>
  <c r="HQ98" i="2"/>
  <c r="AS54" i="2"/>
  <c r="AS23" i="20" s="1"/>
  <c r="AS49" i="2"/>
  <c r="AS45" i="2"/>
  <c r="AS37" i="2"/>
  <c r="JC31" i="2"/>
  <c r="JB34" i="2"/>
  <c r="JB9" i="20" s="1"/>
  <c r="JB32" i="2"/>
  <c r="JB35" i="2" s="1"/>
  <c r="JB16" i="20" s="1"/>
  <c r="IB99" i="2"/>
  <c r="BR124" i="2"/>
  <c r="BS121" i="2"/>
  <c r="BR122" i="2"/>
  <c r="BR125" i="2" s="1"/>
  <c r="IO50" i="2"/>
  <c r="IO38" i="2"/>
  <c r="U50" i="2"/>
  <c r="U38" i="2"/>
  <c r="CQ31" i="2"/>
  <c r="CP34" i="2"/>
  <c r="CP9" i="20" s="1"/>
  <c r="CP32" i="2"/>
  <c r="CP35" i="2" s="1"/>
  <c r="CP16" i="20" s="1"/>
  <c r="AU91" i="2"/>
  <c r="AT94" i="2"/>
  <c r="AT11" i="20" s="1"/>
  <c r="AT92" i="2"/>
  <c r="AT95" i="2" s="1"/>
  <c r="AT18" i="20" s="1"/>
  <c r="AF69" i="2"/>
  <c r="IC50" i="2"/>
  <c r="IC38" i="2"/>
  <c r="EK54" i="2"/>
  <c r="EK23" i="20" s="1"/>
  <c r="EK49" i="2"/>
  <c r="EK45" i="2"/>
  <c r="EK37" i="2"/>
  <c r="U84" i="2"/>
  <c r="U24" i="20" s="1"/>
  <c r="U79" i="2"/>
  <c r="U75" i="2"/>
  <c r="U67" i="2"/>
  <c r="IB69" i="2"/>
  <c r="HP69" i="2"/>
  <c r="FI54" i="2"/>
  <c r="FI23" i="20" s="1"/>
  <c r="FI49" i="2"/>
  <c r="FI45" i="2"/>
  <c r="FI37" i="2"/>
  <c r="DY109" i="2"/>
  <c r="DY105" i="2"/>
  <c r="DY97" i="2"/>
  <c r="DY114" i="2"/>
  <c r="DY25" i="20" s="1"/>
  <c r="AG109" i="2"/>
  <c r="AG114" i="2"/>
  <c r="AG25" i="20" s="1"/>
  <c r="AG105" i="2"/>
  <c r="AG97" i="2"/>
  <c r="HP112" i="2"/>
  <c r="HP115" i="2" s="1"/>
  <c r="HP32" i="20" s="1"/>
  <c r="HD82" i="2"/>
  <c r="HD85" i="2" s="1"/>
  <c r="HD31" i="20" s="1"/>
  <c r="I114" i="2"/>
  <c r="I25" i="20" s="1"/>
  <c r="I109" i="2"/>
  <c r="I105" i="2"/>
  <c r="I97" i="2"/>
  <c r="DC91" i="2"/>
  <c r="DB94" i="2"/>
  <c r="DB11" i="20" s="1"/>
  <c r="DB92" i="2"/>
  <c r="DB95" i="2" s="1"/>
  <c r="DB18" i="20" s="1"/>
  <c r="U114" i="2"/>
  <c r="U25" i="20" s="1"/>
  <c r="U109" i="2"/>
  <c r="U105" i="2"/>
  <c r="U97" i="2"/>
  <c r="BQ80" i="2"/>
  <c r="BQ68" i="2"/>
  <c r="EM61" i="2"/>
  <c r="EL64" i="2"/>
  <c r="EL10" i="20" s="1"/>
  <c r="EL62" i="2"/>
  <c r="EL65" i="2" s="1"/>
  <c r="EL17" i="20" s="1"/>
  <c r="GR52" i="2"/>
  <c r="GR55" i="2" s="1"/>
  <c r="GR30" i="20" s="1"/>
  <c r="EL124" i="2"/>
  <c r="EM121" i="2"/>
  <c r="EL122" i="2"/>
  <c r="EL125" i="2" s="1"/>
  <c r="BQ54" i="2"/>
  <c r="BQ23" i="20" s="1"/>
  <c r="BQ49" i="2"/>
  <c r="BQ45" i="2"/>
  <c r="BQ37" i="2"/>
  <c r="AG84" i="2"/>
  <c r="AG24" i="20" s="1"/>
  <c r="AG79" i="2"/>
  <c r="AG75" i="2"/>
  <c r="AG67" i="2"/>
  <c r="EV39" i="2"/>
  <c r="GS114" i="2"/>
  <c r="GS25" i="20" s="1"/>
  <c r="GS109" i="2"/>
  <c r="GS105" i="2"/>
  <c r="GS97" i="2"/>
  <c r="DL112" i="2"/>
  <c r="DL115" i="2" s="1"/>
  <c r="DL32" i="20" s="1"/>
  <c r="JA84" i="2"/>
  <c r="JA24" i="20" s="1"/>
  <c r="JA79" i="2"/>
  <c r="JA75" i="2"/>
  <c r="JA67" i="2"/>
  <c r="IC84" i="2"/>
  <c r="IC24" i="20" s="1"/>
  <c r="IC79" i="2"/>
  <c r="IC75" i="2"/>
  <c r="IC67" i="2"/>
  <c r="HQ80" i="2"/>
  <c r="HQ68" i="2"/>
  <c r="CO110" i="2"/>
  <c r="CO98" i="2"/>
  <c r="AG54" i="2"/>
  <c r="AG23" i="20" s="1"/>
  <c r="AG49" i="2"/>
  <c r="AG45" i="2"/>
  <c r="AG37" i="2"/>
  <c r="DX112" i="2"/>
  <c r="DX115" i="2" s="1"/>
  <c r="DX32" i="20" s="1"/>
  <c r="EV99" i="2"/>
  <c r="CN69" i="2"/>
  <c r="GR69" i="2"/>
  <c r="GF69" i="2"/>
  <c r="BQ114" i="2"/>
  <c r="BQ25" i="20" s="1"/>
  <c r="BQ109" i="2"/>
  <c r="BQ105" i="2"/>
  <c r="BQ97" i="2"/>
  <c r="DL39" i="2"/>
  <c r="CZ39" i="2"/>
  <c r="CC110" i="2"/>
  <c r="CC98" i="2"/>
  <c r="EA31" i="2"/>
  <c r="DZ34" i="2"/>
  <c r="DZ9" i="20" s="1"/>
  <c r="DZ32" i="2"/>
  <c r="DZ35" i="2" s="1"/>
  <c r="DZ16" i="20" s="1"/>
  <c r="HE54" i="2"/>
  <c r="HE23" i="20" s="1"/>
  <c r="HE49" i="2"/>
  <c r="HE45" i="2"/>
  <c r="HE37" i="2"/>
  <c r="IC114" i="2"/>
  <c r="IC25" i="20" s="1"/>
  <c r="IC109" i="2"/>
  <c r="IC105" i="2"/>
  <c r="IC97" i="2"/>
  <c r="EA91" i="2"/>
  <c r="DZ94" i="2"/>
  <c r="DZ11" i="20" s="1"/>
  <c r="DZ92" i="2"/>
  <c r="DZ95" i="2" s="1"/>
  <c r="DZ18" i="20" s="1"/>
  <c r="CC109" i="2"/>
  <c r="CC105" i="2"/>
  <c r="CC97" i="2"/>
  <c r="CC114" i="2"/>
  <c r="CC25" i="20" s="1"/>
  <c r="IO114" i="2"/>
  <c r="IO25" i="20" s="1"/>
  <c r="IO109" i="2"/>
  <c r="IO105" i="2"/>
  <c r="IO97" i="2"/>
  <c r="CZ82" i="2"/>
  <c r="CZ85" i="2" s="1"/>
  <c r="CZ31" i="20" s="1"/>
  <c r="EW54" i="2"/>
  <c r="EW23" i="20" s="1"/>
  <c r="EW49" i="2"/>
  <c r="EW45" i="2"/>
  <c r="EW37" i="2"/>
  <c r="DY50" i="2"/>
  <c r="DY38" i="2"/>
  <c r="HG151" i="2"/>
  <c r="HF154" i="2"/>
  <c r="HF152" i="2"/>
  <c r="HF155" i="2" s="1"/>
  <c r="CQ151" i="2"/>
  <c r="CP154" i="2"/>
  <c r="CP152" i="2"/>
  <c r="CP155" i="2" s="1"/>
  <c r="K151" i="2"/>
  <c r="J154" i="2"/>
  <c r="J152" i="2"/>
  <c r="J155" i="2" s="1"/>
  <c r="AS84" i="2"/>
  <c r="AS24" i="20" s="1"/>
  <c r="AS79" i="2"/>
  <c r="AS75" i="2"/>
  <c r="AS67" i="2"/>
  <c r="JA110" i="2"/>
  <c r="JA98" i="2"/>
  <c r="FW151" i="2"/>
  <c r="FV154" i="2"/>
  <c r="FV152" i="2"/>
  <c r="FV155" i="2" s="1"/>
  <c r="CQ61" i="2"/>
  <c r="CP64" i="2"/>
  <c r="CP10" i="20" s="1"/>
  <c r="CP62" i="2"/>
  <c r="CP65" i="2" s="1"/>
  <c r="CP17" i="20" s="1"/>
  <c r="GG84" i="2"/>
  <c r="GG24" i="20" s="1"/>
  <c r="GG79" i="2"/>
  <c r="GG75" i="2"/>
  <c r="GG67" i="2"/>
  <c r="W151" i="2"/>
  <c r="V154" i="2"/>
  <c r="V152" i="2"/>
  <c r="V155" i="2" s="1"/>
  <c r="GI31" i="2"/>
  <c r="GH34" i="2"/>
  <c r="GH9" i="20" s="1"/>
  <c r="GH32" i="2"/>
  <c r="GH35" i="2" s="1"/>
  <c r="GH16" i="20" s="1"/>
  <c r="DA54" i="2"/>
  <c r="DA23" i="20" s="1"/>
  <c r="DA49" i="2"/>
  <c r="DA45" i="2"/>
  <c r="DA37" i="2"/>
  <c r="CB112" i="2"/>
  <c r="CB115" i="2" s="1"/>
  <c r="CB32" i="20" s="1"/>
  <c r="FW91" i="2"/>
  <c r="FV94" i="2"/>
  <c r="FV11" i="20" s="1"/>
  <c r="FV92" i="2"/>
  <c r="FV95" i="2" s="1"/>
  <c r="FV18" i="20" s="1"/>
  <c r="FI114" i="2"/>
  <c r="FI25" i="20" s="1"/>
  <c r="FI109" i="2"/>
  <c r="FI105" i="2"/>
  <c r="FI97" i="2"/>
  <c r="I80" i="2"/>
  <c r="I68" i="2"/>
  <c r="EW80" i="2"/>
  <c r="EW68" i="2"/>
  <c r="DY80" i="2"/>
  <c r="DY68" i="2"/>
  <c r="HS91" i="2"/>
  <c r="HR94" i="2"/>
  <c r="HR11" i="20" s="1"/>
  <c r="HR92" i="2"/>
  <c r="HR95" i="2" s="1"/>
  <c r="HR18" i="20" s="1"/>
  <c r="AU31" i="2"/>
  <c r="AT34" i="2"/>
  <c r="AT9" i="20" s="1"/>
  <c r="AT32" i="2"/>
  <c r="AT35" i="2" s="1"/>
  <c r="AT16" i="20" s="1"/>
  <c r="I50" i="2"/>
  <c r="FI80" i="2"/>
  <c r="FI68" i="2"/>
  <c r="DM80" i="2"/>
  <c r="DM68" i="2"/>
  <c r="IO54" i="2"/>
  <c r="IO23" i="20" s="1"/>
  <c r="IO49" i="2"/>
  <c r="IO45" i="2"/>
  <c r="IO37" i="2"/>
  <c r="BE110" i="2"/>
  <c r="BE98" i="2"/>
  <c r="U54" i="2"/>
  <c r="U23" i="20" s="1"/>
  <c r="U49" i="2"/>
  <c r="U45" i="2"/>
  <c r="U37" i="2"/>
  <c r="CC80" i="2"/>
  <c r="CC68" i="2"/>
  <c r="AS114" i="2"/>
  <c r="AS25" i="20" s="1"/>
  <c r="AS109" i="2"/>
  <c r="AS105" i="2"/>
  <c r="AS97" i="2"/>
  <c r="GS50" i="2"/>
  <c r="GS38" i="2"/>
  <c r="IC54" i="2"/>
  <c r="IC23" i="20" s="1"/>
  <c r="IC49" i="2"/>
  <c r="IC45" i="2"/>
  <c r="IC37" i="2"/>
  <c r="EX124" i="2"/>
  <c r="EY121" i="2"/>
  <c r="EX122" i="2"/>
  <c r="EX125" i="2" s="1"/>
  <c r="DM110" i="2"/>
  <c r="DM98" i="2"/>
  <c r="IZ82" i="2"/>
  <c r="IZ85" i="2" s="1"/>
  <c r="IZ31" i="20" s="1"/>
  <c r="EM31" i="2"/>
  <c r="EL34" i="2"/>
  <c r="EL9" i="20" s="1"/>
  <c r="EL32" i="2"/>
  <c r="EL35" i="2" s="1"/>
  <c r="EL16" i="20" s="1"/>
  <c r="AT124" i="2"/>
  <c r="AU121" i="2"/>
  <c r="AT122" i="2"/>
  <c r="AT125" i="2" s="1"/>
  <c r="W61" i="2"/>
  <c r="V64" i="2"/>
  <c r="V10" i="20" s="1"/>
  <c r="V62" i="2"/>
  <c r="V65" i="2" s="1"/>
  <c r="V17" i="20" s="1"/>
  <c r="AF52" i="2"/>
  <c r="AF55" i="2" s="1"/>
  <c r="AF30" i="20" s="1"/>
  <c r="FK31" i="2"/>
  <c r="FJ34" i="2"/>
  <c r="FJ9" i="20" s="1"/>
  <c r="FJ32" i="2"/>
  <c r="FJ35" i="2" s="1"/>
  <c r="FJ16" i="20" s="1"/>
  <c r="IO80" i="2"/>
  <c r="IO68" i="2"/>
  <c r="EW110" i="2"/>
  <c r="EW98" i="2"/>
  <c r="BE50" i="2"/>
  <c r="BE38" i="2"/>
  <c r="DA114" i="2"/>
  <c r="DA25" i="20" s="1"/>
  <c r="DA109" i="2"/>
  <c r="DA105" i="2"/>
  <c r="DA97" i="2"/>
  <c r="CC50" i="2"/>
  <c r="CC38" i="2"/>
  <c r="BQ84" i="2"/>
  <c r="BQ24" i="20" s="1"/>
  <c r="BQ79" i="2"/>
  <c r="BQ75" i="2"/>
  <c r="BQ67" i="2"/>
  <c r="EY151" i="2"/>
  <c r="EX154" i="2"/>
  <c r="EX152" i="2"/>
  <c r="EX155" i="2" s="1"/>
  <c r="BP39" i="2"/>
  <c r="AU151" i="2"/>
  <c r="AT154" i="2"/>
  <c r="AT152" i="2"/>
  <c r="AT155" i="2" s="1"/>
  <c r="BS31" i="2"/>
  <c r="BR34" i="2"/>
  <c r="BR9" i="20" s="1"/>
  <c r="BR32" i="2"/>
  <c r="BR35" i="2" s="1"/>
  <c r="BR16" i="20" s="1"/>
  <c r="AI61" i="2"/>
  <c r="AH64" i="2"/>
  <c r="AH10" i="20" s="1"/>
  <c r="AH62" i="2"/>
  <c r="AH65" i="2" s="1"/>
  <c r="AH17" i="20" s="1"/>
  <c r="BG151" i="2"/>
  <c r="BF154" i="2"/>
  <c r="BF152" i="2"/>
  <c r="BF155" i="2" s="1"/>
  <c r="DX52" i="2"/>
  <c r="DX55" i="2" s="1"/>
  <c r="DX30" i="20" s="1"/>
  <c r="DL99" i="2"/>
  <c r="JC61" i="2"/>
  <c r="JB64" i="2"/>
  <c r="JB10" i="20" s="1"/>
  <c r="JB62" i="2"/>
  <c r="JB65" i="2" s="1"/>
  <c r="JB17" i="20" s="1"/>
  <c r="HD52" i="2"/>
  <c r="HD55" i="2" s="1"/>
  <c r="HD30" i="20" s="1"/>
  <c r="IE61" i="2"/>
  <c r="ID64" i="2"/>
  <c r="ID10" i="20" s="1"/>
  <c r="ID62" i="2"/>
  <c r="ID65" i="2" s="1"/>
  <c r="ID17" i="20" s="1"/>
  <c r="HQ84" i="2"/>
  <c r="HQ24" i="20" s="1"/>
  <c r="HQ79" i="2"/>
  <c r="HQ75" i="2"/>
  <c r="HQ67" i="2"/>
  <c r="CQ91" i="2"/>
  <c r="CP94" i="2"/>
  <c r="CP11" i="20" s="1"/>
  <c r="CP92" i="2"/>
  <c r="CP95" i="2" s="1"/>
  <c r="CP18" i="20" s="1"/>
  <c r="AI31" i="2"/>
  <c r="AH34" i="2"/>
  <c r="AH9" i="20" s="1"/>
  <c r="AH32" i="2"/>
  <c r="AH35" i="2" s="1"/>
  <c r="AH16" i="20" s="1"/>
  <c r="AR82" i="2"/>
  <c r="AR85" i="2" s="1"/>
  <c r="AR31" i="20" s="1"/>
  <c r="BE80" i="2"/>
  <c r="BE68" i="2"/>
  <c r="HE80" i="2"/>
  <c r="HE68" i="2"/>
  <c r="H112" i="2"/>
  <c r="H115" i="2" s="1"/>
  <c r="H32" i="20" s="1"/>
  <c r="FT82" i="2"/>
  <c r="FT85" i="2" s="1"/>
  <c r="FT31" i="20" s="1"/>
  <c r="CZ112" i="2"/>
  <c r="CZ115" i="2" s="1"/>
  <c r="CZ32" i="20" s="1"/>
  <c r="GF39" i="2"/>
  <c r="FT39" i="2"/>
  <c r="T99" i="2"/>
  <c r="HE159" i="2" l="1"/>
  <c r="U129" i="2"/>
  <c r="GG159" i="2"/>
  <c r="FU129" i="2"/>
  <c r="EK129" i="2"/>
  <c r="GS129" i="2"/>
  <c r="BE159" i="2"/>
  <c r="IO129" i="2"/>
  <c r="DY159" i="2"/>
  <c r="BQ159" i="2"/>
  <c r="FU159" i="2"/>
  <c r="I129" i="2"/>
  <c r="CC129" i="2"/>
  <c r="CO129" i="2"/>
  <c r="DM129" i="2"/>
  <c r="IC112" i="2"/>
  <c r="IC115" i="2" s="1"/>
  <c r="IC32" i="20" s="1"/>
  <c r="EK159" i="2"/>
  <c r="CC159" i="2"/>
  <c r="CO159" i="2"/>
  <c r="HQ129" i="2"/>
  <c r="DA159" i="2"/>
  <c r="BE129" i="2"/>
  <c r="GS159" i="2"/>
  <c r="GG129" i="2"/>
  <c r="AS159" i="2"/>
  <c r="BQ129" i="2"/>
  <c r="AG159" i="2"/>
  <c r="JA129" i="2"/>
  <c r="A380" i="25"/>
  <c r="B381" i="25"/>
  <c r="B382" i="23"/>
  <c r="A381" i="23"/>
  <c r="C381" i="23" s="1"/>
  <c r="U159" i="2"/>
  <c r="B382" i="24"/>
  <c r="A381" i="24"/>
  <c r="C381" i="24" s="1"/>
  <c r="HE129" i="2"/>
  <c r="AS129" i="2"/>
  <c r="HQ159" i="2"/>
  <c r="AT128" i="2"/>
  <c r="AT19" i="20"/>
  <c r="FV157" i="2"/>
  <c r="FV13" i="20"/>
  <c r="J157" i="2"/>
  <c r="J13" i="20"/>
  <c r="BF157" i="2"/>
  <c r="BF13" i="20"/>
  <c r="AT127" i="2"/>
  <c r="AT129" i="2" s="1"/>
  <c r="AT12" i="20"/>
  <c r="CP128" i="2"/>
  <c r="CP19" i="20"/>
  <c r="DB128" i="2"/>
  <c r="DB19" i="20"/>
  <c r="EL157" i="2"/>
  <c r="EL13" i="20"/>
  <c r="AT157" i="2"/>
  <c r="AT13" i="20"/>
  <c r="EX127" i="2"/>
  <c r="EX12" i="20"/>
  <c r="CP158" i="2"/>
  <c r="CP20" i="20"/>
  <c r="EL128" i="2"/>
  <c r="EL19" i="20"/>
  <c r="HR127" i="2"/>
  <c r="HR12" i="20"/>
  <c r="GT127" i="2"/>
  <c r="GT12" i="20"/>
  <c r="GH157" i="2"/>
  <c r="GH13" i="20"/>
  <c r="HR158" i="2"/>
  <c r="HR20" i="20"/>
  <c r="FJ128" i="2"/>
  <c r="FJ19" i="20"/>
  <c r="CP127" i="2"/>
  <c r="CP12" i="20"/>
  <c r="ID128" i="2"/>
  <c r="ID19" i="20"/>
  <c r="GH127" i="2"/>
  <c r="GH12" i="20"/>
  <c r="DB127" i="2"/>
  <c r="DB12" i="20"/>
  <c r="IP127" i="2"/>
  <c r="IP12" i="20"/>
  <c r="DB158" i="2"/>
  <c r="DB20" i="20"/>
  <c r="ID158" i="2"/>
  <c r="ID20" i="20"/>
  <c r="J127" i="2"/>
  <c r="J12" i="20"/>
  <c r="FJ158" i="2"/>
  <c r="FJ20" i="20"/>
  <c r="DN158" i="2"/>
  <c r="DN20" i="20"/>
  <c r="DN127" i="2"/>
  <c r="DN12" i="20"/>
  <c r="EL127" i="2"/>
  <c r="EL12" i="20"/>
  <c r="HR157" i="2"/>
  <c r="HR13" i="20"/>
  <c r="BF128" i="2"/>
  <c r="BF19" i="20"/>
  <c r="DB157" i="2"/>
  <c r="DB13" i="20"/>
  <c r="ID157" i="2"/>
  <c r="ID13" i="20"/>
  <c r="FJ157" i="2"/>
  <c r="FJ159" i="2" s="1"/>
  <c r="FJ13" i="20"/>
  <c r="DN157" i="2"/>
  <c r="DN13" i="20"/>
  <c r="EX158" i="2"/>
  <c r="EX20" i="20"/>
  <c r="V157" i="2"/>
  <c r="V13" i="20"/>
  <c r="FJ127" i="2"/>
  <c r="FJ12" i="20"/>
  <c r="CD158" i="2"/>
  <c r="CD20" i="20"/>
  <c r="ID127" i="2"/>
  <c r="ID12" i="20"/>
  <c r="GT158" i="2"/>
  <c r="GT20" i="20"/>
  <c r="DZ158" i="2"/>
  <c r="DZ20" i="20"/>
  <c r="CP157" i="2"/>
  <c r="CP13" i="20"/>
  <c r="V158" i="2"/>
  <c r="V20" i="20"/>
  <c r="HF158" i="2"/>
  <c r="HF20" i="20"/>
  <c r="BR128" i="2"/>
  <c r="BR19" i="20"/>
  <c r="V128" i="2"/>
  <c r="V19" i="20"/>
  <c r="EX157" i="2"/>
  <c r="EX13" i="20"/>
  <c r="FV158" i="2"/>
  <c r="FV20" i="20"/>
  <c r="HF157" i="2"/>
  <c r="HF13" i="20"/>
  <c r="AH128" i="2"/>
  <c r="AH19" i="20"/>
  <c r="IP158" i="2"/>
  <c r="IP20" i="20"/>
  <c r="BR158" i="2"/>
  <c r="BR20" i="20"/>
  <c r="CD157" i="2"/>
  <c r="CD13" i="20"/>
  <c r="BF127" i="2"/>
  <c r="BF129" i="2" s="1"/>
  <c r="BF12" i="20"/>
  <c r="HF128" i="2"/>
  <c r="HF19" i="20"/>
  <c r="GT157" i="2"/>
  <c r="GT159" i="2" s="1"/>
  <c r="GT13" i="20"/>
  <c r="CD128" i="2"/>
  <c r="CD19" i="20"/>
  <c r="DZ157" i="2"/>
  <c r="DZ13" i="20"/>
  <c r="BR127" i="2"/>
  <c r="BR12" i="20"/>
  <c r="V127" i="2"/>
  <c r="V12" i="20"/>
  <c r="IP157" i="2"/>
  <c r="IP13" i="20"/>
  <c r="BR157" i="2"/>
  <c r="BR13" i="20"/>
  <c r="DZ128" i="2"/>
  <c r="DZ19" i="20"/>
  <c r="JB158" i="2"/>
  <c r="JB20" i="20"/>
  <c r="FV128" i="2"/>
  <c r="FV19" i="20"/>
  <c r="J158" i="2"/>
  <c r="J20" i="20"/>
  <c r="HR128" i="2"/>
  <c r="HR19" i="20"/>
  <c r="AH127" i="2"/>
  <c r="AH12" i="20"/>
  <c r="GT128" i="2"/>
  <c r="GT19" i="20"/>
  <c r="EL158" i="2"/>
  <c r="EL20" i="20"/>
  <c r="JB157" i="2"/>
  <c r="JB13" i="20"/>
  <c r="HF127" i="2"/>
  <c r="HF12" i="20"/>
  <c r="AH158" i="2"/>
  <c r="AH20" i="20"/>
  <c r="CD127" i="2"/>
  <c r="CD12" i="20"/>
  <c r="J37" i="2"/>
  <c r="J9" i="20"/>
  <c r="BF158" i="2"/>
  <c r="BF20" i="20"/>
  <c r="EX128" i="2"/>
  <c r="EX19" i="20"/>
  <c r="AT158" i="2"/>
  <c r="AT20" i="20"/>
  <c r="GH128" i="2"/>
  <c r="GH19" i="20"/>
  <c r="DZ127" i="2"/>
  <c r="DZ12" i="20"/>
  <c r="IP128" i="2"/>
  <c r="IP19" i="20"/>
  <c r="GH158" i="2"/>
  <c r="GH20" i="20"/>
  <c r="J128" i="2"/>
  <c r="J19" i="20"/>
  <c r="FV127" i="2"/>
  <c r="FV12" i="20"/>
  <c r="AH157" i="2"/>
  <c r="AH159" i="2" s="1"/>
  <c r="AH13" i="20"/>
  <c r="DN128" i="2"/>
  <c r="DN19" i="20"/>
  <c r="J38" i="2"/>
  <c r="J16" i="20"/>
  <c r="JB128" i="2"/>
  <c r="JB19" i="20"/>
  <c r="JB127" i="2"/>
  <c r="JB12" i="20"/>
  <c r="HE112" i="2"/>
  <c r="HE115" i="2" s="1"/>
  <c r="HE32" i="20" s="1"/>
  <c r="EK39" i="2"/>
  <c r="GG69" i="2"/>
  <c r="HQ39" i="2"/>
  <c r="IC69" i="2"/>
  <c r="L31" i="2"/>
  <c r="K32" i="2"/>
  <c r="K35" i="2" s="1"/>
  <c r="K34" i="2"/>
  <c r="FI112" i="2"/>
  <c r="FI115" i="2" s="1"/>
  <c r="FI32" i="20" s="1"/>
  <c r="JA52" i="2"/>
  <c r="JA55" i="2" s="1"/>
  <c r="JA30" i="20" s="1"/>
  <c r="GG82" i="2"/>
  <c r="GG85" i="2" s="1"/>
  <c r="GG31" i="20" s="1"/>
  <c r="U99" i="2"/>
  <c r="AG112" i="2"/>
  <c r="AG115" i="2" s="1"/>
  <c r="AG32" i="20" s="1"/>
  <c r="CO39" i="2"/>
  <c r="AS52" i="2"/>
  <c r="AS55" i="2" s="1"/>
  <c r="AS30" i="20" s="1"/>
  <c r="BQ82" i="2"/>
  <c r="BQ85" i="2" s="1"/>
  <c r="BQ31" i="20" s="1"/>
  <c r="BQ99" i="2"/>
  <c r="BQ112" i="2"/>
  <c r="BQ115" i="2" s="1"/>
  <c r="BQ32" i="20" s="1"/>
  <c r="U112" i="2"/>
  <c r="U115" i="2" s="1"/>
  <c r="U32" i="20" s="1"/>
  <c r="DY99" i="2"/>
  <c r="CO69" i="2"/>
  <c r="CO52" i="2"/>
  <c r="CO55" i="2" s="1"/>
  <c r="CO30" i="20" s="1"/>
  <c r="GG99" i="2"/>
  <c r="FU39" i="2"/>
  <c r="DA52" i="2"/>
  <c r="DA55" i="2" s="1"/>
  <c r="DA30" i="20" s="1"/>
  <c r="IO112" i="2"/>
  <c r="IO115" i="2" s="1"/>
  <c r="IO32" i="20" s="1"/>
  <c r="GG39" i="2"/>
  <c r="JA39" i="2"/>
  <c r="AG52" i="2"/>
  <c r="AG55" i="2" s="1"/>
  <c r="AG30" i="20" s="1"/>
  <c r="EW52" i="2"/>
  <c r="EW55" i="2" s="1"/>
  <c r="EW30" i="20" s="1"/>
  <c r="AG82" i="2"/>
  <c r="AG85" i="2" s="1"/>
  <c r="AG31" i="20" s="1"/>
  <c r="HQ69" i="2"/>
  <c r="U39" i="2"/>
  <c r="DA99" i="2"/>
  <c r="GS99" i="2"/>
  <c r="I99" i="2"/>
  <c r="EK99" i="2"/>
  <c r="CO82" i="2"/>
  <c r="CO85" i="2" s="1"/>
  <c r="CO31" i="20" s="1"/>
  <c r="GG112" i="2"/>
  <c r="GG115" i="2" s="1"/>
  <c r="GG32" i="20" s="1"/>
  <c r="FU52" i="2"/>
  <c r="FU55" i="2" s="1"/>
  <c r="FU30" i="20" s="1"/>
  <c r="AS69" i="2"/>
  <c r="IC82" i="2"/>
  <c r="IC85" i="2" s="1"/>
  <c r="IC31" i="20" s="1"/>
  <c r="BQ69" i="2"/>
  <c r="IC99" i="2"/>
  <c r="AG69" i="2"/>
  <c r="HQ82" i="2"/>
  <c r="HQ85" i="2" s="1"/>
  <c r="HQ31" i="20" s="1"/>
  <c r="U52" i="2"/>
  <c r="U55" i="2" s="1"/>
  <c r="U30" i="20" s="1"/>
  <c r="IC39" i="2"/>
  <c r="AS112" i="2"/>
  <c r="AS115" i="2" s="1"/>
  <c r="AS32" i="20" s="1"/>
  <c r="IO52" i="2"/>
  <c r="IO55" i="2" s="1"/>
  <c r="IO30" i="20" s="1"/>
  <c r="DY112" i="2"/>
  <c r="DY115" i="2" s="1"/>
  <c r="DY32" i="20" s="1"/>
  <c r="EK69" i="2"/>
  <c r="AS39" i="2"/>
  <c r="HE39" i="2"/>
  <c r="CC99" i="2"/>
  <c r="HE52" i="2"/>
  <c r="HE55" i="2" s="1"/>
  <c r="HE30" i="20" s="1"/>
  <c r="FI52" i="2"/>
  <c r="FI55" i="2" s="1"/>
  <c r="FI30" i="20" s="1"/>
  <c r="U69" i="2"/>
  <c r="DA82" i="2"/>
  <c r="DA85" i="2" s="1"/>
  <c r="DA31" i="20" s="1"/>
  <c r="DM52" i="2"/>
  <c r="DM55" i="2" s="1"/>
  <c r="DM30" i="20" s="1"/>
  <c r="DA112" i="2"/>
  <c r="DA115" i="2" s="1"/>
  <c r="DA32" i="20" s="1"/>
  <c r="GS112" i="2"/>
  <c r="GS115" i="2" s="1"/>
  <c r="GS32" i="20" s="1"/>
  <c r="BQ39" i="2"/>
  <c r="I112" i="2"/>
  <c r="I115" i="2" s="1"/>
  <c r="I32" i="20" s="1"/>
  <c r="AG99" i="2"/>
  <c r="FI39" i="2"/>
  <c r="EK52" i="2"/>
  <c r="EK55" i="2" s="1"/>
  <c r="EK30" i="20" s="1"/>
  <c r="EK112" i="2"/>
  <c r="EK115" i="2" s="1"/>
  <c r="EK32" i="20" s="1"/>
  <c r="GG52" i="2"/>
  <c r="GG55" i="2" s="1"/>
  <c r="GG30" i="20" s="1"/>
  <c r="HQ52" i="2"/>
  <c r="HQ55" i="2" s="1"/>
  <c r="HQ30" i="20" s="1"/>
  <c r="DA69" i="2"/>
  <c r="DM39" i="2"/>
  <c r="IC52" i="2"/>
  <c r="IC55" i="2" s="1"/>
  <c r="IC30" i="20" s="1"/>
  <c r="FI99" i="2"/>
  <c r="DA39" i="2"/>
  <c r="IO99" i="2"/>
  <c r="AG39" i="2"/>
  <c r="JA69" i="2"/>
  <c r="HE99" i="2"/>
  <c r="CP129" i="2"/>
  <c r="EK82" i="2"/>
  <c r="EK85" i="2" s="1"/>
  <c r="EK31" i="20" s="1"/>
  <c r="DB110" i="2"/>
  <c r="DB98" i="2"/>
  <c r="AT110" i="2"/>
  <c r="AT98" i="2"/>
  <c r="CP54" i="2"/>
  <c r="CP23" i="20" s="1"/>
  <c r="CP49" i="2"/>
  <c r="CP45" i="2"/>
  <c r="CP37" i="2"/>
  <c r="BT121" i="2"/>
  <c r="BS124" i="2"/>
  <c r="BS122" i="2"/>
  <c r="BS125" i="2" s="1"/>
  <c r="JB50" i="2"/>
  <c r="JB38" i="2"/>
  <c r="X121" i="2"/>
  <c r="W124" i="2"/>
  <c r="W122" i="2"/>
  <c r="W125" i="2" s="1"/>
  <c r="FK94" i="2"/>
  <c r="FK11" i="20" s="1"/>
  <c r="FL91" i="2"/>
  <c r="FK92" i="2"/>
  <c r="FK95" i="2" s="1"/>
  <c r="FK18" i="20" s="1"/>
  <c r="DN54" i="2"/>
  <c r="DN23" i="20" s="1"/>
  <c r="DN49" i="2"/>
  <c r="DN45" i="2"/>
  <c r="DN37" i="2"/>
  <c r="GT80" i="2"/>
  <c r="GT68" i="2"/>
  <c r="ID114" i="2"/>
  <c r="ID25" i="20" s="1"/>
  <c r="ID109" i="2"/>
  <c r="ID105" i="2"/>
  <c r="ID97" i="2"/>
  <c r="CD110" i="2"/>
  <c r="CD98" i="2"/>
  <c r="DN84" i="2"/>
  <c r="DN24" i="20" s="1"/>
  <c r="DN79" i="2"/>
  <c r="DN75" i="2"/>
  <c r="DN67" i="2"/>
  <c r="FL61" i="2"/>
  <c r="FK64" i="2"/>
  <c r="FK10" i="20" s="1"/>
  <c r="FK62" i="2"/>
  <c r="FK65" i="2" s="1"/>
  <c r="FK17" i="20" s="1"/>
  <c r="DZ80" i="2"/>
  <c r="DZ68" i="2"/>
  <c r="EZ61" i="2"/>
  <c r="EY64" i="2"/>
  <c r="EY10" i="20" s="1"/>
  <c r="EY62" i="2"/>
  <c r="EY65" i="2" s="1"/>
  <c r="EY17" i="20" s="1"/>
  <c r="GH110" i="2"/>
  <c r="GH98" i="2"/>
  <c r="HF80" i="2"/>
  <c r="HF68" i="2"/>
  <c r="EB121" i="2"/>
  <c r="EA124" i="2"/>
  <c r="EA122" i="2"/>
  <c r="EA125" i="2" s="1"/>
  <c r="BH61" i="2"/>
  <c r="BG64" i="2"/>
  <c r="BG10" i="20" s="1"/>
  <c r="BG62" i="2"/>
  <c r="BG65" i="2" s="1"/>
  <c r="BG17" i="20" s="1"/>
  <c r="GU94" i="2"/>
  <c r="GU11" i="20" s="1"/>
  <c r="GV91" i="2"/>
  <c r="GU92" i="2"/>
  <c r="GU95" i="2" s="1"/>
  <c r="GU18" i="20" s="1"/>
  <c r="CD54" i="2"/>
  <c r="CD23" i="20" s="1"/>
  <c r="CD49" i="2"/>
  <c r="CD45" i="2"/>
  <c r="CD37" i="2"/>
  <c r="W94" i="2"/>
  <c r="W11" i="20" s="1"/>
  <c r="X91" i="2"/>
  <c r="W92" i="2"/>
  <c r="W95" i="2" s="1"/>
  <c r="W18" i="20" s="1"/>
  <c r="K94" i="2"/>
  <c r="K11" i="20" s="1"/>
  <c r="L91" i="2"/>
  <c r="K92" i="2"/>
  <c r="K95" i="2" s="1"/>
  <c r="K18" i="20" s="1"/>
  <c r="BG34" i="2"/>
  <c r="BG9" i="20" s="1"/>
  <c r="BH31" i="2"/>
  <c r="BG32" i="2"/>
  <c r="BG35" i="2" s="1"/>
  <c r="BG16" i="20" s="1"/>
  <c r="AH114" i="2"/>
  <c r="AH25" i="20" s="1"/>
  <c r="AH109" i="2"/>
  <c r="AH105" i="2"/>
  <c r="AH97" i="2"/>
  <c r="HH121" i="2"/>
  <c r="HG124" i="2"/>
  <c r="HG122" i="2"/>
  <c r="HG125" i="2" s="1"/>
  <c r="CO112" i="2"/>
  <c r="CO115" i="2" s="1"/>
  <c r="CO32" i="20" s="1"/>
  <c r="HT61" i="2"/>
  <c r="HS64" i="2"/>
  <c r="HS10" i="20" s="1"/>
  <c r="HS62" i="2"/>
  <c r="HS65" i="2" s="1"/>
  <c r="HS17" i="20" s="1"/>
  <c r="BR80" i="2"/>
  <c r="BR68" i="2"/>
  <c r="BE39" i="2"/>
  <c r="EY94" i="2"/>
  <c r="EY11" i="20" s="1"/>
  <c r="EZ91" i="2"/>
  <c r="EY92" i="2"/>
  <c r="EY95" i="2" s="1"/>
  <c r="EY18" i="20" s="1"/>
  <c r="ID54" i="2"/>
  <c r="ID23" i="20" s="1"/>
  <c r="ID49" i="2"/>
  <c r="ID45" i="2"/>
  <c r="ID37" i="2"/>
  <c r="V50" i="2"/>
  <c r="V38" i="2"/>
  <c r="BF114" i="2"/>
  <c r="BF25" i="20" s="1"/>
  <c r="BF109" i="2"/>
  <c r="BF105" i="2"/>
  <c r="BF97" i="2"/>
  <c r="IQ34" i="2"/>
  <c r="IQ9" i="20" s="1"/>
  <c r="IR31" i="2"/>
  <c r="IQ32" i="2"/>
  <c r="IQ35" i="2" s="1"/>
  <c r="IQ16" i="20" s="1"/>
  <c r="DM69" i="2"/>
  <c r="FI69" i="2"/>
  <c r="HQ99" i="2"/>
  <c r="DY69" i="2"/>
  <c r="EW69" i="2"/>
  <c r="I69" i="2"/>
  <c r="IP110" i="2"/>
  <c r="IP98" i="2"/>
  <c r="FU69" i="2"/>
  <c r="GS69" i="2"/>
  <c r="HG94" i="2"/>
  <c r="HG11" i="20" s="1"/>
  <c r="HH91" i="2"/>
  <c r="HG92" i="2"/>
  <c r="HG95" i="2" s="1"/>
  <c r="HG18" i="20" s="1"/>
  <c r="AH50" i="2"/>
  <c r="AH38" i="2"/>
  <c r="ID84" i="2"/>
  <c r="ID24" i="20" s="1"/>
  <c r="ID79" i="2"/>
  <c r="ID75" i="2"/>
  <c r="ID67" i="2"/>
  <c r="HS94" i="2"/>
  <c r="HS11" i="20" s="1"/>
  <c r="HT91" i="2"/>
  <c r="HS92" i="2"/>
  <c r="HS95" i="2" s="1"/>
  <c r="HS18" i="20" s="1"/>
  <c r="CP80" i="2"/>
  <c r="CP68" i="2"/>
  <c r="AH54" i="2"/>
  <c r="AH23" i="20" s="1"/>
  <c r="AH49" i="2"/>
  <c r="AH45" i="2"/>
  <c r="AH37" i="2"/>
  <c r="CQ94" i="2"/>
  <c r="CQ11" i="20" s="1"/>
  <c r="CR91" i="2"/>
  <c r="CQ92" i="2"/>
  <c r="CQ95" i="2" s="1"/>
  <c r="CQ18" i="20" s="1"/>
  <c r="IF61" i="2"/>
  <c r="IE64" i="2"/>
  <c r="IE10" i="20" s="1"/>
  <c r="IE62" i="2"/>
  <c r="IE65" i="2" s="1"/>
  <c r="IE17" i="20" s="1"/>
  <c r="JB80" i="2"/>
  <c r="JB68" i="2"/>
  <c r="AH80" i="2"/>
  <c r="AH68" i="2"/>
  <c r="FJ54" i="2"/>
  <c r="FJ23" i="20" s="1"/>
  <c r="FJ49" i="2"/>
  <c r="FJ45" i="2"/>
  <c r="FJ37" i="2"/>
  <c r="V84" i="2"/>
  <c r="V24" i="20" s="1"/>
  <c r="V79" i="2"/>
  <c r="V75" i="2"/>
  <c r="V67" i="2"/>
  <c r="EZ121" i="2"/>
  <c r="EY124" i="2"/>
  <c r="EY122" i="2"/>
  <c r="EY125" i="2" s="1"/>
  <c r="AS99" i="2"/>
  <c r="IO39" i="2"/>
  <c r="AU34" i="2"/>
  <c r="AU9" i="20" s="1"/>
  <c r="AV31" i="2"/>
  <c r="AU32" i="2"/>
  <c r="AU35" i="2" s="1"/>
  <c r="AU16" i="20" s="1"/>
  <c r="FV114" i="2"/>
  <c r="FV25" i="20" s="1"/>
  <c r="FV109" i="2"/>
  <c r="FV105" i="2"/>
  <c r="FV97" i="2"/>
  <c r="CP84" i="2"/>
  <c r="CP24" i="20" s="1"/>
  <c r="CP79" i="2"/>
  <c r="CP75" i="2"/>
  <c r="CP67" i="2"/>
  <c r="FW154" i="2"/>
  <c r="FX151" i="2"/>
  <c r="FW152" i="2"/>
  <c r="FW155" i="2" s="1"/>
  <c r="CQ154" i="2"/>
  <c r="CR151" i="2"/>
  <c r="CQ152" i="2"/>
  <c r="CQ155" i="2" s="1"/>
  <c r="DZ50" i="2"/>
  <c r="DZ38" i="2"/>
  <c r="BQ52" i="2"/>
  <c r="BQ55" i="2" s="1"/>
  <c r="BQ30" i="20" s="1"/>
  <c r="EL80" i="2"/>
  <c r="EL68" i="2"/>
  <c r="DB114" i="2"/>
  <c r="DB25" i="20" s="1"/>
  <c r="DB109" i="2"/>
  <c r="DB105" i="2"/>
  <c r="DB97" i="2"/>
  <c r="AT114" i="2"/>
  <c r="AT25" i="20" s="1"/>
  <c r="AT109" i="2"/>
  <c r="AT105" i="2"/>
  <c r="AT97" i="2"/>
  <c r="CQ34" i="2"/>
  <c r="CQ9" i="20" s="1"/>
  <c r="CR31" i="2"/>
  <c r="CQ32" i="2"/>
  <c r="CQ35" i="2" s="1"/>
  <c r="CQ16" i="20" s="1"/>
  <c r="JB54" i="2"/>
  <c r="JB23" i="20" s="1"/>
  <c r="JB49" i="2"/>
  <c r="JB45" i="2"/>
  <c r="JB37" i="2"/>
  <c r="HR50" i="2"/>
  <c r="HR38" i="2"/>
  <c r="HT121" i="2"/>
  <c r="HS124" i="2"/>
  <c r="HS122" i="2"/>
  <c r="HS125" i="2" s="1"/>
  <c r="DB80" i="2"/>
  <c r="DB68" i="2"/>
  <c r="HS154" i="2"/>
  <c r="HT151" i="2"/>
  <c r="HS152" i="2"/>
  <c r="HS155" i="2" s="1"/>
  <c r="DO34" i="2"/>
  <c r="DO9" i="20" s="1"/>
  <c r="DP31" i="2"/>
  <c r="DO32" i="2"/>
  <c r="DO35" i="2" s="1"/>
  <c r="DO16" i="20" s="1"/>
  <c r="FV50" i="2"/>
  <c r="FV38" i="2"/>
  <c r="FV80" i="2"/>
  <c r="FV68" i="2"/>
  <c r="GT84" i="2"/>
  <c r="GT24" i="20" s="1"/>
  <c r="GT79" i="2"/>
  <c r="GT75" i="2"/>
  <c r="GT67" i="2"/>
  <c r="IE94" i="2"/>
  <c r="IE11" i="20" s="1"/>
  <c r="IF91" i="2"/>
  <c r="IE92" i="2"/>
  <c r="IE95" i="2" s="1"/>
  <c r="IE18" i="20" s="1"/>
  <c r="HF50" i="2"/>
  <c r="HF38" i="2"/>
  <c r="IQ154" i="2"/>
  <c r="IR151" i="2"/>
  <c r="IQ152" i="2"/>
  <c r="IQ155" i="2" s="1"/>
  <c r="CD114" i="2"/>
  <c r="CD25" i="20" s="1"/>
  <c r="CD109" i="2"/>
  <c r="CD105" i="2"/>
  <c r="CD97" i="2"/>
  <c r="IP80" i="2"/>
  <c r="IP68" i="2"/>
  <c r="FL121" i="2"/>
  <c r="FK124" i="2"/>
  <c r="FK122" i="2"/>
  <c r="FK125" i="2" s="1"/>
  <c r="DM112" i="2"/>
  <c r="DM115" i="2" s="1"/>
  <c r="DM32" i="20" s="1"/>
  <c r="BS154" i="2"/>
  <c r="BT151" i="2"/>
  <c r="BS152" i="2"/>
  <c r="BS155" i="2" s="1"/>
  <c r="GT50" i="2"/>
  <c r="GT38" i="2"/>
  <c r="CD80" i="2"/>
  <c r="CD68" i="2"/>
  <c r="BE112" i="2"/>
  <c r="BE115" i="2" s="1"/>
  <c r="BE32" i="20" s="1"/>
  <c r="DP61" i="2"/>
  <c r="DO64" i="2"/>
  <c r="DO10" i="20" s="1"/>
  <c r="DO62" i="2"/>
  <c r="DO65" i="2" s="1"/>
  <c r="DO17" i="20" s="1"/>
  <c r="J50" i="2"/>
  <c r="DZ84" i="2"/>
  <c r="DZ24" i="20" s="1"/>
  <c r="DZ79" i="2"/>
  <c r="DZ75" i="2"/>
  <c r="DZ67" i="2"/>
  <c r="CE154" i="2"/>
  <c r="CF151" i="2"/>
  <c r="CE152" i="2"/>
  <c r="CE155" i="2" s="1"/>
  <c r="J80" i="2"/>
  <c r="J68" i="2"/>
  <c r="EL110" i="2"/>
  <c r="EL98" i="2"/>
  <c r="GH114" i="2"/>
  <c r="GH25" i="20" s="1"/>
  <c r="GH109" i="2"/>
  <c r="GH105" i="2"/>
  <c r="GH97" i="2"/>
  <c r="GJ121" i="2"/>
  <c r="GI124" i="2"/>
  <c r="GI122" i="2"/>
  <c r="GI125" i="2" s="1"/>
  <c r="BR110" i="2"/>
  <c r="BR98" i="2"/>
  <c r="HF84" i="2"/>
  <c r="HF24" i="20" s="1"/>
  <c r="HF79" i="2"/>
  <c r="HF75" i="2"/>
  <c r="HF67" i="2"/>
  <c r="BH121" i="2"/>
  <c r="BG124" i="2"/>
  <c r="BG122" i="2"/>
  <c r="BG125" i="2" s="1"/>
  <c r="CE34" i="2"/>
  <c r="CE9" i="20" s="1"/>
  <c r="CF31" i="2"/>
  <c r="CE32" i="2"/>
  <c r="CE35" i="2" s="1"/>
  <c r="CE16" i="20" s="1"/>
  <c r="JC154" i="2"/>
  <c r="JD151" i="2"/>
  <c r="JC152" i="2"/>
  <c r="JC155" i="2" s="1"/>
  <c r="EW112" i="2"/>
  <c r="EW115" i="2" s="1"/>
  <c r="EW32" i="20" s="1"/>
  <c r="AI94" i="2"/>
  <c r="AI11" i="20" s="1"/>
  <c r="AJ91" i="2"/>
  <c r="AI92" i="2"/>
  <c r="AI95" i="2" s="1"/>
  <c r="AI18" i="20" s="1"/>
  <c r="HE82" i="2"/>
  <c r="HE85" i="2" s="1"/>
  <c r="HE31" i="20" s="1"/>
  <c r="BE82" i="2"/>
  <c r="BE85" i="2" s="1"/>
  <c r="BE31" i="20" s="1"/>
  <c r="BR84" i="2"/>
  <c r="BR24" i="20" s="1"/>
  <c r="BR79" i="2"/>
  <c r="BR75" i="2"/>
  <c r="BR67" i="2"/>
  <c r="CC52" i="2"/>
  <c r="CC55" i="2" s="1"/>
  <c r="CC30" i="20" s="1"/>
  <c r="L121" i="2"/>
  <c r="K124" i="2"/>
  <c r="K122" i="2"/>
  <c r="K125" i="2" s="1"/>
  <c r="IO82" i="2"/>
  <c r="IO85" i="2" s="1"/>
  <c r="IO31" i="20" s="1"/>
  <c r="DN110" i="2"/>
  <c r="DN98" i="2"/>
  <c r="IE34" i="2"/>
  <c r="IE9" i="20" s="1"/>
  <c r="IF31" i="2"/>
  <c r="IE32" i="2"/>
  <c r="IE35" i="2" s="1"/>
  <c r="IE16" i="20" s="1"/>
  <c r="GS52" i="2"/>
  <c r="GS55" i="2" s="1"/>
  <c r="GS30" i="20" s="1"/>
  <c r="CC82" i="2"/>
  <c r="CC85" i="2" s="1"/>
  <c r="CC31" i="20" s="1"/>
  <c r="V54" i="2"/>
  <c r="V23" i="20" s="1"/>
  <c r="V49" i="2"/>
  <c r="V45" i="2"/>
  <c r="V37" i="2"/>
  <c r="BG94" i="2"/>
  <c r="BG11" i="20" s="1"/>
  <c r="BH91" i="2"/>
  <c r="BG92" i="2"/>
  <c r="BG95" i="2" s="1"/>
  <c r="BG18" i="20" s="1"/>
  <c r="I39" i="2"/>
  <c r="DO154" i="2"/>
  <c r="DP151" i="2"/>
  <c r="DO152" i="2"/>
  <c r="DO155" i="2" s="1"/>
  <c r="DB50" i="2"/>
  <c r="DB38" i="2"/>
  <c r="DP121" i="2"/>
  <c r="DO124" i="2"/>
  <c r="DO122" i="2"/>
  <c r="DO125" i="2" s="1"/>
  <c r="GH80" i="2"/>
  <c r="GH68" i="2"/>
  <c r="CF121" i="2"/>
  <c r="CE124" i="2"/>
  <c r="CE122" i="2"/>
  <c r="CE125" i="2" s="1"/>
  <c r="JA99" i="2"/>
  <c r="AT80" i="2"/>
  <c r="AT68" i="2"/>
  <c r="DY39" i="2"/>
  <c r="EX50" i="2"/>
  <c r="EX38" i="2"/>
  <c r="IP114" i="2"/>
  <c r="IP25" i="20" s="1"/>
  <c r="IP109" i="2"/>
  <c r="IP105" i="2"/>
  <c r="IP97" i="2"/>
  <c r="EA154" i="2"/>
  <c r="EB151" i="2"/>
  <c r="EA152" i="2"/>
  <c r="EA155" i="2" s="1"/>
  <c r="JB110" i="2"/>
  <c r="JB98" i="2"/>
  <c r="CP114" i="2"/>
  <c r="CP25" i="20" s="1"/>
  <c r="CP109" i="2"/>
  <c r="CP105" i="2"/>
  <c r="CP97" i="2"/>
  <c r="BS34" i="2"/>
  <c r="BS9" i="20" s="1"/>
  <c r="BT31" i="2"/>
  <c r="BS32" i="2"/>
  <c r="BS35" i="2" s="1"/>
  <c r="BS16" i="20" s="1"/>
  <c r="FJ50" i="2"/>
  <c r="FJ38" i="2"/>
  <c r="AV121" i="2"/>
  <c r="AU124" i="2"/>
  <c r="AU122" i="2"/>
  <c r="AU125" i="2" s="1"/>
  <c r="EM34" i="2"/>
  <c r="EM9" i="20" s="1"/>
  <c r="EN31" i="2"/>
  <c r="EM32" i="2"/>
  <c r="EM35" i="2" s="1"/>
  <c r="EM16" i="20" s="1"/>
  <c r="AT54" i="2"/>
  <c r="AT23" i="20" s="1"/>
  <c r="AT49" i="2"/>
  <c r="AT45" i="2"/>
  <c r="AT37" i="2"/>
  <c r="FV110" i="2"/>
  <c r="FV98" i="2"/>
  <c r="GI34" i="2"/>
  <c r="GI9" i="20" s="1"/>
  <c r="GJ31" i="2"/>
  <c r="GI32" i="2"/>
  <c r="GI35" i="2" s="1"/>
  <c r="GI16" i="20" s="1"/>
  <c r="HG154" i="2"/>
  <c r="HH151" i="2"/>
  <c r="HG152" i="2"/>
  <c r="HG155" i="2" s="1"/>
  <c r="EA94" i="2"/>
  <c r="EA11" i="20" s="1"/>
  <c r="EB91" i="2"/>
  <c r="EA92" i="2"/>
  <c r="EA95" i="2" s="1"/>
  <c r="EA18" i="20" s="1"/>
  <c r="AI34" i="2"/>
  <c r="AI9" i="20" s="1"/>
  <c r="AJ31" i="2"/>
  <c r="AI32" i="2"/>
  <c r="AI35" i="2" s="1"/>
  <c r="AI16" i="20" s="1"/>
  <c r="JB84" i="2"/>
  <c r="JB24" i="20" s="1"/>
  <c r="JB79" i="2"/>
  <c r="JB75" i="2"/>
  <c r="JB67" i="2"/>
  <c r="AH84" i="2"/>
  <c r="AH24" i="20" s="1"/>
  <c r="AH79" i="2"/>
  <c r="AH75" i="2"/>
  <c r="AH67" i="2"/>
  <c r="BR50" i="2"/>
  <c r="BR38" i="2"/>
  <c r="FK34" i="2"/>
  <c r="FK9" i="20" s="1"/>
  <c r="FL31" i="2"/>
  <c r="FK32" i="2"/>
  <c r="FK35" i="2" s="1"/>
  <c r="FK16" i="20" s="1"/>
  <c r="X61" i="2"/>
  <c r="W64" i="2"/>
  <c r="W10" i="20" s="1"/>
  <c r="W62" i="2"/>
  <c r="W65" i="2" s="1"/>
  <c r="W17" i="20" s="1"/>
  <c r="EL50" i="2"/>
  <c r="EL38" i="2"/>
  <c r="HR110" i="2"/>
  <c r="HR98" i="2"/>
  <c r="FW94" i="2"/>
  <c r="FW11" i="20" s="1"/>
  <c r="FX91" i="2"/>
  <c r="FW92" i="2"/>
  <c r="FW95" i="2" s="1"/>
  <c r="FW18" i="20" s="1"/>
  <c r="GH50" i="2"/>
  <c r="GH38" i="2"/>
  <c r="CR61" i="2"/>
  <c r="CQ64" i="2"/>
  <c r="CQ10" i="20" s="1"/>
  <c r="CQ62" i="2"/>
  <c r="CQ65" i="2" s="1"/>
  <c r="CQ17" i="20" s="1"/>
  <c r="AS82" i="2"/>
  <c r="AS85" i="2" s="1"/>
  <c r="AS31" i="20" s="1"/>
  <c r="K154" i="2"/>
  <c r="L151" i="2"/>
  <c r="K152" i="2"/>
  <c r="K155" i="2" s="1"/>
  <c r="EW39" i="2"/>
  <c r="CC112" i="2"/>
  <c r="CC115" i="2" s="1"/>
  <c r="CC32" i="20" s="1"/>
  <c r="DZ110" i="2"/>
  <c r="DZ98" i="2"/>
  <c r="DZ54" i="2"/>
  <c r="DZ23" i="20" s="1"/>
  <c r="DZ49" i="2"/>
  <c r="DZ45" i="2"/>
  <c r="DZ37" i="2"/>
  <c r="JA82" i="2"/>
  <c r="JA85" i="2" s="1"/>
  <c r="JA31" i="20" s="1"/>
  <c r="EN121" i="2"/>
  <c r="EM124" i="2"/>
  <c r="EM122" i="2"/>
  <c r="EM125" i="2" s="1"/>
  <c r="EL84" i="2"/>
  <c r="EL24" i="20" s="1"/>
  <c r="EL79" i="2"/>
  <c r="EL75" i="2"/>
  <c r="EL67" i="2"/>
  <c r="DC94" i="2"/>
  <c r="DC11" i="20" s="1"/>
  <c r="DD91" i="2"/>
  <c r="DC92" i="2"/>
  <c r="DC95" i="2" s="1"/>
  <c r="DC18" i="20" s="1"/>
  <c r="AU94" i="2"/>
  <c r="AU11" i="20" s="1"/>
  <c r="AV91" i="2"/>
  <c r="AU92" i="2"/>
  <c r="AU95" i="2" s="1"/>
  <c r="AU18" i="20" s="1"/>
  <c r="JC34" i="2"/>
  <c r="JC9" i="20" s="1"/>
  <c r="JD31" i="2"/>
  <c r="JC32" i="2"/>
  <c r="JC35" i="2" s="1"/>
  <c r="JC16" i="20" s="1"/>
  <c r="HR54" i="2"/>
  <c r="HR23" i="20" s="1"/>
  <c r="HR49" i="2"/>
  <c r="HR45" i="2"/>
  <c r="HR37" i="2"/>
  <c r="FJ110" i="2"/>
  <c r="FJ98" i="2"/>
  <c r="DB84" i="2"/>
  <c r="DB24" i="20" s="1"/>
  <c r="DB79" i="2"/>
  <c r="DB75" i="2"/>
  <c r="DB67" i="2"/>
  <c r="FV54" i="2"/>
  <c r="FV23" i="20" s="1"/>
  <c r="FV49" i="2"/>
  <c r="FV45" i="2"/>
  <c r="FV37" i="2"/>
  <c r="FV84" i="2"/>
  <c r="FV24" i="20" s="1"/>
  <c r="FV79" i="2"/>
  <c r="FV75" i="2"/>
  <c r="FV67" i="2"/>
  <c r="GV61" i="2"/>
  <c r="GU64" i="2"/>
  <c r="GU10" i="20" s="1"/>
  <c r="GU62" i="2"/>
  <c r="GU65" i="2" s="1"/>
  <c r="GU17" i="20" s="1"/>
  <c r="GV121" i="2"/>
  <c r="GU124" i="2"/>
  <c r="GU122" i="2"/>
  <c r="GU125" i="2" s="1"/>
  <c r="HF54" i="2"/>
  <c r="HF23" i="20" s="1"/>
  <c r="HF49" i="2"/>
  <c r="HF45" i="2"/>
  <c r="HF37" i="2"/>
  <c r="CE94" i="2"/>
  <c r="CE11" i="20" s="1"/>
  <c r="CF91" i="2"/>
  <c r="CE92" i="2"/>
  <c r="CE95" i="2" s="1"/>
  <c r="CE18" i="20" s="1"/>
  <c r="IP84" i="2"/>
  <c r="IP24" i="20" s="1"/>
  <c r="IP79" i="2"/>
  <c r="IP75" i="2"/>
  <c r="IP67" i="2"/>
  <c r="GT54" i="2"/>
  <c r="GT23" i="20" s="1"/>
  <c r="GT49" i="2"/>
  <c r="GT45" i="2"/>
  <c r="GT37" i="2"/>
  <c r="CD84" i="2"/>
  <c r="CD24" i="20" s="1"/>
  <c r="CD79" i="2"/>
  <c r="CD75" i="2"/>
  <c r="CD67" i="2"/>
  <c r="FJ80" i="2"/>
  <c r="FJ68" i="2"/>
  <c r="J54" i="2"/>
  <c r="J23" i="20" s="1"/>
  <c r="J49" i="2"/>
  <c r="J45" i="2"/>
  <c r="EB61" i="2"/>
  <c r="EA64" i="2"/>
  <c r="EA10" i="20" s="1"/>
  <c r="EA62" i="2"/>
  <c r="EA65" i="2" s="1"/>
  <c r="EA17" i="20" s="1"/>
  <c r="EX80" i="2"/>
  <c r="EX68" i="2"/>
  <c r="J84" i="2"/>
  <c r="J24" i="20" s="1"/>
  <c r="J79" i="2"/>
  <c r="J75" i="2"/>
  <c r="J67" i="2"/>
  <c r="EL114" i="2"/>
  <c r="EL25" i="20" s="1"/>
  <c r="EL109" i="2"/>
  <c r="EL105" i="2"/>
  <c r="EL97" i="2"/>
  <c r="GI94" i="2"/>
  <c r="GI11" i="20" s="1"/>
  <c r="GJ91" i="2"/>
  <c r="GI92" i="2"/>
  <c r="GI95" i="2" s="1"/>
  <c r="GI18" i="20" s="1"/>
  <c r="BR114" i="2"/>
  <c r="BR25" i="20" s="1"/>
  <c r="BR109" i="2"/>
  <c r="BR105" i="2"/>
  <c r="BR97" i="2"/>
  <c r="HH61" i="2"/>
  <c r="HG64" i="2"/>
  <c r="HG10" i="20" s="1"/>
  <c r="HG62" i="2"/>
  <c r="HG65" i="2" s="1"/>
  <c r="HG17" i="20" s="1"/>
  <c r="BF80" i="2"/>
  <c r="BF68" i="2"/>
  <c r="GT110" i="2"/>
  <c r="GT98" i="2"/>
  <c r="IR121" i="2"/>
  <c r="IQ124" i="2"/>
  <c r="IQ122" i="2"/>
  <c r="IQ125" i="2" s="1"/>
  <c r="EM154" i="2"/>
  <c r="EN151" i="2"/>
  <c r="EM152" i="2"/>
  <c r="EM155" i="2" s="1"/>
  <c r="V110" i="2"/>
  <c r="V98" i="2"/>
  <c r="J110" i="2"/>
  <c r="J98" i="2"/>
  <c r="BF50" i="2"/>
  <c r="BF38" i="2"/>
  <c r="CO99" i="2"/>
  <c r="HR80" i="2"/>
  <c r="HR68" i="2"/>
  <c r="DC154" i="2"/>
  <c r="DD151" i="2"/>
  <c r="DC152" i="2"/>
  <c r="DC155" i="2" s="1"/>
  <c r="GI154" i="2"/>
  <c r="GJ151" i="2"/>
  <c r="GI152" i="2"/>
  <c r="GI155" i="2" s="1"/>
  <c r="BT61" i="2"/>
  <c r="BS64" i="2"/>
  <c r="BS10" i="20" s="1"/>
  <c r="BS62" i="2"/>
  <c r="BS65" i="2" s="1"/>
  <c r="BS17" i="20" s="1"/>
  <c r="BE52" i="2"/>
  <c r="BE55" i="2" s="1"/>
  <c r="BE30" i="20" s="1"/>
  <c r="EX110" i="2"/>
  <c r="EX98" i="2"/>
  <c r="DN114" i="2"/>
  <c r="DN25" i="20" s="1"/>
  <c r="DN109" i="2"/>
  <c r="DN105" i="2"/>
  <c r="DN97" i="2"/>
  <c r="W34" i="2"/>
  <c r="W9" i="20" s="1"/>
  <c r="X31" i="2"/>
  <c r="W32" i="2"/>
  <c r="W35" i="2" s="1"/>
  <c r="W16" i="20" s="1"/>
  <c r="IP50" i="2"/>
  <c r="IP38" i="2"/>
  <c r="DM82" i="2"/>
  <c r="DM85" i="2" s="1"/>
  <c r="DM31" i="20" s="1"/>
  <c r="FI82" i="2"/>
  <c r="FI85" i="2" s="1"/>
  <c r="FI31" i="20" s="1"/>
  <c r="DY82" i="2"/>
  <c r="DY85" i="2" s="1"/>
  <c r="DY31" i="20" s="1"/>
  <c r="EW82" i="2"/>
  <c r="EW85" i="2" s="1"/>
  <c r="EW31" i="20" s="1"/>
  <c r="I82" i="2"/>
  <c r="I85" i="2" s="1"/>
  <c r="I31" i="20" s="1"/>
  <c r="AI154" i="2"/>
  <c r="AJ151" i="2"/>
  <c r="AI152" i="2"/>
  <c r="AI155" i="2" s="1"/>
  <c r="FU112" i="2"/>
  <c r="FU115" i="2" s="1"/>
  <c r="FU32" i="20" s="1"/>
  <c r="DB54" i="2"/>
  <c r="DB23" i="20" s="1"/>
  <c r="DB49" i="2"/>
  <c r="DB45" i="2"/>
  <c r="DB37" i="2"/>
  <c r="GH84" i="2"/>
  <c r="GH24" i="20" s="1"/>
  <c r="GH79" i="2"/>
  <c r="GH75" i="2"/>
  <c r="GH67" i="2"/>
  <c r="AT84" i="2"/>
  <c r="AT24" i="20" s="1"/>
  <c r="AT79" i="2"/>
  <c r="AT75" i="2"/>
  <c r="AT67" i="2"/>
  <c r="EX54" i="2"/>
  <c r="EX23" i="20" s="1"/>
  <c r="EX49" i="2"/>
  <c r="EX45" i="2"/>
  <c r="EX37" i="2"/>
  <c r="IQ94" i="2"/>
  <c r="IQ11" i="20" s="1"/>
  <c r="IR91" i="2"/>
  <c r="IQ92" i="2"/>
  <c r="IQ95" i="2" s="1"/>
  <c r="IQ18" i="20" s="1"/>
  <c r="FU82" i="2"/>
  <c r="FU85" i="2" s="1"/>
  <c r="FU31" i="20" s="1"/>
  <c r="GS82" i="2"/>
  <c r="GS85" i="2" s="1"/>
  <c r="GS31" i="20" s="1"/>
  <c r="HF110" i="2"/>
  <c r="HF98" i="2"/>
  <c r="JB114" i="2"/>
  <c r="JB25" i="20" s="1"/>
  <c r="JB109" i="2"/>
  <c r="JB105" i="2"/>
  <c r="JB97" i="2"/>
  <c r="BG154" i="2"/>
  <c r="BH151" i="2"/>
  <c r="BG152" i="2"/>
  <c r="BG155" i="2" s="1"/>
  <c r="V80" i="2"/>
  <c r="V68" i="2"/>
  <c r="CP110" i="2"/>
  <c r="CP98" i="2"/>
  <c r="ID80" i="2"/>
  <c r="ID68" i="2"/>
  <c r="JD61" i="2"/>
  <c r="JC64" i="2"/>
  <c r="JC10" i="20" s="1"/>
  <c r="JC62" i="2"/>
  <c r="JC65" i="2" s="1"/>
  <c r="JC17" i="20" s="1"/>
  <c r="AJ61" i="2"/>
  <c r="AI64" i="2"/>
  <c r="AI10" i="20" s="1"/>
  <c r="AI62" i="2"/>
  <c r="AI65" i="2" s="1"/>
  <c r="AI17" i="20" s="1"/>
  <c r="BR54" i="2"/>
  <c r="BR23" i="20" s="1"/>
  <c r="BR49" i="2"/>
  <c r="BR45" i="2"/>
  <c r="BR37" i="2"/>
  <c r="AU154" i="2"/>
  <c r="AV151" i="2"/>
  <c r="AU152" i="2"/>
  <c r="AU155" i="2" s="1"/>
  <c r="EY154" i="2"/>
  <c r="EZ151" i="2"/>
  <c r="EY152" i="2"/>
  <c r="EY155" i="2" s="1"/>
  <c r="EL54" i="2"/>
  <c r="EL23" i="20" s="1"/>
  <c r="EL49" i="2"/>
  <c r="EL45" i="2"/>
  <c r="EL37" i="2"/>
  <c r="AT50" i="2"/>
  <c r="AT38" i="2"/>
  <c r="HR114" i="2"/>
  <c r="HR25" i="20" s="1"/>
  <c r="HR109" i="2"/>
  <c r="HR105" i="2"/>
  <c r="HR97" i="2"/>
  <c r="GH54" i="2"/>
  <c r="GH23" i="20" s="1"/>
  <c r="GH49" i="2"/>
  <c r="GH45" i="2"/>
  <c r="GH37" i="2"/>
  <c r="W154" i="2"/>
  <c r="X151" i="2"/>
  <c r="W152" i="2"/>
  <c r="W155" i="2" s="1"/>
  <c r="DZ114" i="2"/>
  <c r="DZ25" i="20" s="1"/>
  <c r="DZ109" i="2"/>
  <c r="DZ105" i="2"/>
  <c r="DZ97" i="2"/>
  <c r="EA34" i="2"/>
  <c r="EA9" i="20" s="1"/>
  <c r="EB31" i="2"/>
  <c r="EA32" i="2"/>
  <c r="EA35" i="2" s="1"/>
  <c r="EA16" i="20" s="1"/>
  <c r="EN61" i="2"/>
  <c r="EM64" i="2"/>
  <c r="EM10" i="20" s="1"/>
  <c r="EM62" i="2"/>
  <c r="EM65" i="2" s="1"/>
  <c r="EM17" i="20" s="1"/>
  <c r="U82" i="2"/>
  <c r="U85" i="2" s="1"/>
  <c r="U31" i="20" s="1"/>
  <c r="CP50" i="2"/>
  <c r="CP38" i="2"/>
  <c r="HS34" i="2"/>
  <c r="HS9" i="20" s="1"/>
  <c r="HT31" i="2"/>
  <c r="HS32" i="2"/>
  <c r="HS35" i="2" s="1"/>
  <c r="HS16" i="20" s="1"/>
  <c r="FJ114" i="2"/>
  <c r="FJ25" i="20" s="1"/>
  <c r="FJ109" i="2"/>
  <c r="FJ105" i="2"/>
  <c r="FJ97" i="2"/>
  <c r="DD61" i="2"/>
  <c r="DC64" i="2"/>
  <c r="DC10" i="20" s="1"/>
  <c r="DC62" i="2"/>
  <c r="DC65" i="2" s="1"/>
  <c r="DC17" i="20" s="1"/>
  <c r="AJ121" i="2"/>
  <c r="AI124" i="2"/>
  <c r="AI122" i="2"/>
  <c r="AI125" i="2" s="1"/>
  <c r="DN50" i="2"/>
  <c r="DN38" i="2"/>
  <c r="FW34" i="2"/>
  <c r="FW9" i="20" s="1"/>
  <c r="FX31" i="2"/>
  <c r="FW32" i="2"/>
  <c r="FW35" i="2" s="1"/>
  <c r="FW16" i="20" s="1"/>
  <c r="FX61" i="2"/>
  <c r="FW64" i="2"/>
  <c r="FW10" i="20" s="1"/>
  <c r="FW62" i="2"/>
  <c r="FW65" i="2" s="1"/>
  <c r="FW17" i="20" s="1"/>
  <c r="ID110" i="2"/>
  <c r="ID98" i="2"/>
  <c r="HG34" i="2"/>
  <c r="HG9" i="20" s="1"/>
  <c r="HH31" i="2"/>
  <c r="HG32" i="2"/>
  <c r="HG35" i="2" s="1"/>
  <c r="HG16" i="20" s="1"/>
  <c r="IR61" i="2"/>
  <c r="IQ64" i="2"/>
  <c r="IQ10" i="20" s="1"/>
  <c r="IQ62" i="2"/>
  <c r="IQ65" i="2" s="1"/>
  <c r="IQ17" i="20" s="1"/>
  <c r="DM99" i="2"/>
  <c r="CR121" i="2"/>
  <c r="CQ124" i="2"/>
  <c r="CQ122" i="2"/>
  <c r="CQ125" i="2" s="1"/>
  <c r="GU34" i="2"/>
  <c r="GU9" i="20" s="1"/>
  <c r="GV31" i="2"/>
  <c r="GU32" i="2"/>
  <c r="GU35" i="2" s="1"/>
  <c r="GU16" i="20" s="1"/>
  <c r="CF61" i="2"/>
  <c r="CE64" i="2"/>
  <c r="CE10" i="20" s="1"/>
  <c r="CE62" i="2"/>
  <c r="CE65" i="2" s="1"/>
  <c r="CE17" i="20" s="1"/>
  <c r="BE99" i="2"/>
  <c r="DN80" i="2"/>
  <c r="DN68" i="2"/>
  <c r="FJ84" i="2"/>
  <c r="FJ24" i="20" s="1"/>
  <c r="FJ79" i="2"/>
  <c r="FJ75" i="2"/>
  <c r="FJ67" i="2"/>
  <c r="EX84" i="2"/>
  <c r="EX24" i="20" s="1"/>
  <c r="EX79" i="2"/>
  <c r="EX75" i="2"/>
  <c r="EX67" i="2"/>
  <c r="L61" i="2"/>
  <c r="K64" i="2"/>
  <c r="K10" i="20" s="1"/>
  <c r="K62" i="2"/>
  <c r="K65" i="2" s="1"/>
  <c r="K17" i="20" s="1"/>
  <c r="EM94" i="2"/>
  <c r="EM11" i="20" s="1"/>
  <c r="EN91" i="2"/>
  <c r="EM92" i="2"/>
  <c r="EM95" i="2" s="1"/>
  <c r="EM18" i="20" s="1"/>
  <c r="IF121" i="2"/>
  <c r="IE124" i="2"/>
  <c r="IE122" i="2"/>
  <c r="IE125" i="2" s="1"/>
  <c r="BS94" i="2"/>
  <c r="BS11" i="20" s="1"/>
  <c r="BT91" i="2"/>
  <c r="BS92" i="2"/>
  <c r="BS95" i="2" s="1"/>
  <c r="BS18" i="20" s="1"/>
  <c r="BF84" i="2"/>
  <c r="BF24" i="20" s="1"/>
  <c r="BF79" i="2"/>
  <c r="BF75" i="2"/>
  <c r="BF67" i="2"/>
  <c r="DD121" i="2"/>
  <c r="DC124" i="2"/>
  <c r="DC122" i="2"/>
  <c r="DC125" i="2" s="1"/>
  <c r="GT114" i="2"/>
  <c r="GT25" i="20" s="1"/>
  <c r="GT109" i="2"/>
  <c r="GT105" i="2"/>
  <c r="GT97" i="2"/>
  <c r="CD50" i="2"/>
  <c r="CD38" i="2"/>
  <c r="V114" i="2"/>
  <c r="V25" i="20" s="1"/>
  <c r="V109" i="2"/>
  <c r="V105" i="2"/>
  <c r="V97" i="2"/>
  <c r="J114" i="2"/>
  <c r="J25" i="20" s="1"/>
  <c r="J109" i="2"/>
  <c r="J105" i="2"/>
  <c r="J97" i="2"/>
  <c r="BF54" i="2"/>
  <c r="BF23" i="20" s="1"/>
  <c r="BF49" i="2"/>
  <c r="BF45" i="2"/>
  <c r="BF37" i="2"/>
  <c r="EW99" i="2"/>
  <c r="AH110" i="2"/>
  <c r="AH98" i="2"/>
  <c r="HE69" i="2"/>
  <c r="BE69" i="2"/>
  <c r="HR84" i="2"/>
  <c r="HR24" i="20" s="1"/>
  <c r="HR79" i="2"/>
  <c r="HR75" i="2"/>
  <c r="HR67" i="2"/>
  <c r="CC39" i="2"/>
  <c r="IE154" i="2"/>
  <c r="IF151" i="2"/>
  <c r="IE152" i="2"/>
  <c r="IE155" i="2" s="1"/>
  <c r="EX114" i="2"/>
  <c r="EX25" i="20" s="1"/>
  <c r="EX109" i="2"/>
  <c r="EX105" i="2"/>
  <c r="EX97" i="2"/>
  <c r="IO69" i="2"/>
  <c r="DO94" i="2"/>
  <c r="DO11" i="20" s="1"/>
  <c r="DP91" i="2"/>
  <c r="DO92" i="2"/>
  <c r="DO95" i="2" s="1"/>
  <c r="DO18" i="20" s="1"/>
  <c r="ID50" i="2"/>
  <c r="ID38" i="2"/>
  <c r="GS39" i="2"/>
  <c r="CC69" i="2"/>
  <c r="FK154" i="2"/>
  <c r="FL151" i="2"/>
  <c r="FK152" i="2"/>
  <c r="FK155" i="2" s="1"/>
  <c r="BF110" i="2"/>
  <c r="BF98" i="2"/>
  <c r="IP54" i="2"/>
  <c r="IP23" i="20" s="1"/>
  <c r="IP49" i="2"/>
  <c r="IP45" i="2"/>
  <c r="IP37" i="2"/>
  <c r="FX121" i="2"/>
  <c r="FW124" i="2"/>
  <c r="FW122" i="2"/>
  <c r="FW125" i="2" s="1"/>
  <c r="I52" i="2"/>
  <c r="I55" i="2" s="1"/>
  <c r="I30" i="20" s="1"/>
  <c r="GU154" i="2"/>
  <c r="GV151" i="2"/>
  <c r="GU152" i="2"/>
  <c r="GU155" i="2" s="1"/>
  <c r="HQ112" i="2"/>
  <c r="HQ115" i="2" s="1"/>
  <c r="HQ32" i="20" s="1"/>
  <c r="FU99" i="2"/>
  <c r="DC34" i="2"/>
  <c r="DC9" i="20" s="1"/>
  <c r="DD31" i="2"/>
  <c r="DC32" i="2"/>
  <c r="DC35" i="2" s="1"/>
  <c r="DC16" i="20" s="1"/>
  <c r="GJ61" i="2"/>
  <c r="GI64" i="2"/>
  <c r="GI10" i="20" s="1"/>
  <c r="GI62" i="2"/>
  <c r="GI65" i="2" s="1"/>
  <c r="GI17" i="20" s="1"/>
  <c r="JA112" i="2"/>
  <c r="JA115" i="2" s="1"/>
  <c r="JA32" i="20" s="1"/>
  <c r="AV61" i="2"/>
  <c r="AU64" i="2"/>
  <c r="AU10" i="20" s="1"/>
  <c r="AU62" i="2"/>
  <c r="AU65" i="2" s="1"/>
  <c r="AU17" i="20" s="1"/>
  <c r="DY52" i="2"/>
  <c r="DY55" i="2" s="1"/>
  <c r="DY30" i="20" s="1"/>
  <c r="EY34" i="2"/>
  <c r="EY9" i="20" s="1"/>
  <c r="EZ31" i="2"/>
  <c r="EY32" i="2"/>
  <c r="EY35" i="2" s="1"/>
  <c r="EY16" i="20" s="1"/>
  <c r="HF114" i="2"/>
  <c r="HF25" i="20" s="1"/>
  <c r="HF109" i="2"/>
  <c r="HF105" i="2"/>
  <c r="HF97" i="2"/>
  <c r="JC94" i="2"/>
  <c r="JC11" i="20" s="1"/>
  <c r="JD91" i="2"/>
  <c r="JC92" i="2"/>
  <c r="JC95" i="2" s="1"/>
  <c r="JC18" i="20" s="1"/>
  <c r="DN159" i="2" l="1"/>
  <c r="IP129" i="2"/>
  <c r="EX159" i="2"/>
  <c r="IP159" i="2"/>
  <c r="GT129" i="2"/>
  <c r="BR129" i="2"/>
  <c r="GH129" i="2"/>
  <c r="DN129" i="2"/>
  <c r="EL159" i="2"/>
  <c r="DB159" i="2"/>
  <c r="CP159" i="2"/>
  <c r="BF159" i="2"/>
  <c r="HF129" i="2"/>
  <c r="V129" i="2"/>
  <c r="FV159" i="2"/>
  <c r="HF159" i="2"/>
  <c r="ID159" i="2"/>
  <c r="EL129" i="2"/>
  <c r="FJ129" i="2"/>
  <c r="HR129" i="2"/>
  <c r="ID129" i="2"/>
  <c r="AT159" i="2"/>
  <c r="J129" i="2"/>
  <c r="DZ39" i="2"/>
  <c r="V159" i="2"/>
  <c r="BR159" i="2"/>
  <c r="JB129" i="2"/>
  <c r="CD159" i="2"/>
  <c r="HR159" i="2"/>
  <c r="EX129" i="2"/>
  <c r="AH129" i="2"/>
  <c r="CD129" i="2"/>
  <c r="DZ159" i="2"/>
  <c r="FV129" i="2"/>
  <c r="DZ129" i="2"/>
  <c r="GH159" i="2"/>
  <c r="A382" i="24"/>
  <c r="C382" i="24" s="1"/>
  <c r="B383" i="24"/>
  <c r="A382" i="23"/>
  <c r="C382" i="23" s="1"/>
  <c r="B383" i="23"/>
  <c r="B382" i="25"/>
  <c r="A381" i="25"/>
  <c r="J159" i="2"/>
  <c r="DB129" i="2"/>
  <c r="JB159" i="2"/>
  <c r="GU158" i="2"/>
  <c r="GU20" i="20"/>
  <c r="CQ128" i="2"/>
  <c r="CQ19" i="20"/>
  <c r="GU157" i="2"/>
  <c r="GU13" i="20"/>
  <c r="DC157" i="2"/>
  <c r="DC13" i="20"/>
  <c r="DO157" i="2"/>
  <c r="DO13" i="20"/>
  <c r="W157" i="2"/>
  <c r="W13" i="20"/>
  <c r="BG157" i="2"/>
  <c r="BG13" i="20"/>
  <c r="AU128" i="2"/>
  <c r="AU19" i="20"/>
  <c r="EA157" i="2"/>
  <c r="EA13" i="20"/>
  <c r="DO128" i="2"/>
  <c r="DO19" i="20"/>
  <c r="K128" i="2"/>
  <c r="K19" i="20"/>
  <c r="JC158" i="2"/>
  <c r="JC20" i="20"/>
  <c r="BG127" i="2"/>
  <c r="BG12" i="20"/>
  <c r="GI128" i="2"/>
  <c r="GI19" i="20"/>
  <c r="FK127" i="2"/>
  <c r="FK12" i="20"/>
  <c r="IQ158" i="2"/>
  <c r="IQ20" i="20"/>
  <c r="HS128" i="2"/>
  <c r="HS19" i="20"/>
  <c r="EA127" i="2"/>
  <c r="EA12" i="20"/>
  <c r="FW128" i="2"/>
  <c r="FW19" i="20"/>
  <c r="DC128" i="2"/>
  <c r="DC19" i="20"/>
  <c r="EY157" i="2"/>
  <c r="EY13" i="20"/>
  <c r="AI157" i="2"/>
  <c r="AI13" i="20"/>
  <c r="EM158" i="2"/>
  <c r="EM20" i="20"/>
  <c r="K157" i="2"/>
  <c r="K13" i="20"/>
  <c r="HG158" i="2"/>
  <c r="HG20" i="20"/>
  <c r="AU127" i="2"/>
  <c r="AU129" i="2" s="1"/>
  <c r="AU12" i="20"/>
  <c r="DO127" i="2"/>
  <c r="DO12" i="20"/>
  <c r="K127" i="2"/>
  <c r="K12" i="20"/>
  <c r="GI127" i="2"/>
  <c r="GI12" i="20"/>
  <c r="HS127" i="2"/>
  <c r="HS12" i="20"/>
  <c r="CQ158" i="2"/>
  <c r="CQ20" i="20"/>
  <c r="BS128" i="2"/>
  <c r="BS19" i="20"/>
  <c r="AI128" i="2"/>
  <c r="AI19" i="20"/>
  <c r="GI158" i="2"/>
  <c r="GI20" i="20"/>
  <c r="JC157" i="2"/>
  <c r="JC13" i="20"/>
  <c r="IQ157" i="2"/>
  <c r="IQ159" i="2" s="1"/>
  <c r="IQ13" i="20"/>
  <c r="BS127" i="2"/>
  <c r="BS12" i="20"/>
  <c r="IE158" i="2"/>
  <c r="IE20" i="20"/>
  <c r="FW127" i="2"/>
  <c r="FW12" i="20"/>
  <c r="DC127" i="2"/>
  <c r="DC129" i="2" s="1"/>
  <c r="DC12" i="20"/>
  <c r="EM128" i="2"/>
  <c r="EM19" i="20"/>
  <c r="HG157" i="2"/>
  <c r="HG13" i="20"/>
  <c r="CE158" i="2"/>
  <c r="CE20" i="20"/>
  <c r="BS158" i="2"/>
  <c r="BS20" i="20"/>
  <c r="HS158" i="2"/>
  <c r="HS20" i="20"/>
  <c r="FK158" i="2"/>
  <c r="FK20" i="20"/>
  <c r="AU158" i="2"/>
  <c r="AU20" i="20"/>
  <c r="IE157" i="2"/>
  <c r="IE13" i="20"/>
  <c r="IE128" i="2"/>
  <c r="IE19" i="20"/>
  <c r="AI127" i="2"/>
  <c r="AI12" i="20"/>
  <c r="EM157" i="2"/>
  <c r="EM159" i="2" s="1"/>
  <c r="EM13" i="20"/>
  <c r="CE128" i="2"/>
  <c r="CE19" i="20"/>
  <c r="CQ157" i="2"/>
  <c r="CQ13" i="20"/>
  <c r="FK157" i="2"/>
  <c r="FK159" i="2" s="1"/>
  <c r="FK13" i="20"/>
  <c r="IE127" i="2"/>
  <c r="IE12" i="20"/>
  <c r="AU157" i="2"/>
  <c r="AU13" i="20"/>
  <c r="GI157" i="2"/>
  <c r="GI13" i="20"/>
  <c r="EM127" i="2"/>
  <c r="EM12" i="20"/>
  <c r="CE127" i="2"/>
  <c r="CE12" i="20"/>
  <c r="W128" i="2"/>
  <c r="W19" i="20"/>
  <c r="DC158" i="2"/>
  <c r="DC20" i="20"/>
  <c r="IQ128" i="2"/>
  <c r="IQ19" i="20"/>
  <c r="GU128" i="2"/>
  <c r="GU19" i="20"/>
  <c r="DO158" i="2"/>
  <c r="DO20" i="20"/>
  <c r="CE157" i="2"/>
  <c r="CE13" i="20"/>
  <c r="BS157" i="2"/>
  <c r="BS13" i="20"/>
  <c r="HS157" i="2"/>
  <c r="HS13" i="20"/>
  <c r="FW158" i="2"/>
  <c r="FW20" i="20"/>
  <c r="EY128" i="2"/>
  <c r="EY19" i="20"/>
  <c r="HG128" i="2"/>
  <c r="HG19" i="20"/>
  <c r="W127" i="2"/>
  <c r="W12" i="20"/>
  <c r="K37" i="2"/>
  <c r="K9" i="20"/>
  <c r="IQ127" i="2"/>
  <c r="IQ12" i="20"/>
  <c r="GU127" i="2"/>
  <c r="GU12" i="20"/>
  <c r="EA158" i="2"/>
  <c r="EA20" i="20"/>
  <c r="EY127" i="2"/>
  <c r="EY12" i="20"/>
  <c r="HG127" i="2"/>
  <c r="HG12" i="20"/>
  <c r="K38" i="2"/>
  <c r="K16" i="20"/>
  <c r="CQ127" i="2"/>
  <c r="CQ12" i="20"/>
  <c r="W158" i="2"/>
  <c r="W20" i="20"/>
  <c r="BG158" i="2"/>
  <c r="BG20" i="20"/>
  <c r="EY158" i="2"/>
  <c r="EY20" i="20"/>
  <c r="AI158" i="2"/>
  <c r="AI20" i="20"/>
  <c r="K158" i="2"/>
  <c r="K20" i="20"/>
  <c r="BG128" i="2"/>
  <c r="BG19" i="20"/>
  <c r="FK128" i="2"/>
  <c r="FK19" i="20"/>
  <c r="FW157" i="2"/>
  <c r="FW13" i="20"/>
  <c r="EA128" i="2"/>
  <c r="EA19" i="20"/>
  <c r="JC127" i="2"/>
  <c r="JC12" i="20"/>
  <c r="JC128" i="2"/>
  <c r="JC19" i="20"/>
  <c r="HF99" i="2"/>
  <c r="J52" i="2"/>
  <c r="J55" i="2" s="1"/>
  <c r="J30" i="20" s="1"/>
  <c r="DB69" i="2"/>
  <c r="FV39" i="2"/>
  <c r="IP112" i="2"/>
  <c r="IP115" i="2" s="1"/>
  <c r="IP32" i="20" s="1"/>
  <c r="AH52" i="2"/>
  <c r="AH55" i="2" s="1"/>
  <c r="AH30" i="20" s="1"/>
  <c r="GT112" i="2"/>
  <c r="GT115" i="2" s="1"/>
  <c r="GT32" i="20" s="1"/>
  <c r="IP52" i="2"/>
  <c r="IP55" i="2" s="1"/>
  <c r="IP30" i="20" s="1"/>
  <c r="L34" i="2"/>
  <c r="M31" i="2"/>
  <c r="L32" i="2"/>
  <c r="L35" i="2" s="1"/>
  <c r="GT99" i="2"/>
  <c r="DZ52" i="2"/>
  <c r="DZ55" i="2" s="1"/>
  <c r="DZ30" i="20" s="1"/>
  <c r="AT82" i="2"/>
  <c r="AT85" i="2" s="1"/>
  <c r="AT31" i="20" s="1"/>
  <c r="AT112" i="2"/>
  <c r="AT115" i="2" s="1"/>
  <c r="AT32" i="20" s="1"/>
  <c r="FJ69" i="2"/>
  <c r="FJ99" i="2"/>
  <c r="CD99" i="2"/>
  <c r="DB99" i="2"/>
  <c r="CD69" i="2"/>
  <c r="HF39" i="2"/>
  <c r="FV52" i="2"/>
  <c r="FV55" i="2" s="1"/>
  <c r="FV30" i="20" s="1"/>
  <c r="DB82" i="2"/>
  <c r="DB85" i="2" s="1"/>
  <c r="DB31" i="20" s="1"/>
  <c r="JB39" i="2"/>
  <c r="AH69" i="2"/>
  <c r="GH99" i="2"/>
  <c r="BR39" i="2"/>
  <c r="JB52" i="2"/>
  <c r="JB55" i="2" s="1"/>
  <c r="JB30" i="20" s="1"/>
  <c r="JB112" i="2"/>
  <c r="JB115" i="2" s="1"/>
  <c r="JB32" i="20" s="1"/>
  <c r="J69" i="2"/>
  <c r="IP69" i="2"/>
  <c r="BR82" i="2"/>
  <c r="BR85" i="2" s="1"/>
  <c r="BR31" i="20" s="1"/>
  <c r="EX52" i="2"/>
  <c r="EX55" i="2" s="1"/>
  <c r="EX30" i="20" s="1"/>
  <c r="GT39" i="2"/>
  <c r="HR99" i="2"/>
  <c r="V99" i="2"/>
  <c r="EX99" i="2"/>
  <c r="DZ112" i="2"/>
  <c r="DZ115" i="2" s="1"/>
  <c r="DZ32" i="20" s="1"/>
  <c r="GH52" i="2"/>
  <c r="GH55" i="2" s="1"/>
  <c r="GH30" i="20" s="1"/>
  <c r="EL99" i="2"/>
  <c r="GT52" i="2"/>
  <c r="GT55" i="2" s="1"/>
  <c r="GT30" i="20" s="1"/>
  <c r="JB82" i="2"/>
  <c r="JB85" i="2" s="1"/>
  <c r="JB31" i="20" s="1"/>
  <c r="CP82" i="2"/>
  <c r="CP85" i="2" s="1"/>
  <c r="CP31" i="20" s="1"/>
  <c r="AH39" i="2"/>
  <c r="CD82" i="2"/>
  <c r="CD85" i="2" s="1"/>
  <c r="CD31" i="20" s="1"/>
  <c r="FV69" i="2"/>
  <c r="BF82" i="2"/>
  <c r="BF85" i="2" s="1"/>
  <c r="BF31" i="20" s="1"/>
  <c r="EX69" i="2"/>
  <c r="HF69" i="2"/>
  <c r="EL82" i="2"/>
  <c r="EL85" i="2" s="1"/>
  <c r="EL31" i="20" s="1"/>
  <c r="J82" i="2"/>
  <c r="J85" i="2" s="1"/>
  <c r="J31" i="20" s="1"/>
  <c r="FJ82" i="2"/>
  <c r="FJ85" i="2" s="1"/>
  <c r="FJ31" i="20" s="1"/>
  <c r="JB69" i="2"/>
  <c r="CP69" i="2"/>
  <c r="GT69" i="2"/>
  <c r="EL52" i="2"/>
  <c r="EL55" i="2" s="1"/>
  <c r="EL30" i="20" s="1"/>
  <c r="HF52" i="2"/>
  <c r="HF55" i="2" s="1"/>
  <c r="HF30" i="20" s="1"/>
  <c r="V39" i="2"/>
  <c r="BF39" i="2"/>
  <c r="HR52" i="2"/>
  <c r="HR55" i="2" s="1"/>
  <c r="HR30" i="20" s="1"/>
  <c r="GH69" i="2"/>
  <c r="EL69" i="2"/>
  <c r="DZ69" i="2"/>
  <c r="DB112" i="2"/>
  <c r="DB115" i="2" s="1"/>
  <c r="DB32" i="20" s="1"/>
  <c r="EX112" i="2"/>
  <c r="EX115" i="2" s="1"/>
  <c r="EX32" i="20" s="1"/>
  <c r="BR112" i="2"/>
  <c r="BR115" i="2" s="1"/>
  <c r="BR32" i="20" s="1"/>
  <c r="EL112" i="2"/>
  <c r="EL115" i="2" s="1"/>
  <c r="EL32" i="20" s="1"/>
  <c r="HR69" i="2"/>
  <c r="BF52" i="2"/>
  <c r="BF55" i="2" s="1"/>
  <c r="BF30" i="20" s="1"/>
  <c r="J112" i="2"/>
  <c r="J115" i="2" s="1"/>
  <c r="J32" i="20" s="1"/>
  <c r="V112" i="2"/>
  <c r="V115" i="2" s="1"/>
  <c r="V32" i="20" s="1"/>
  <c r="EX82" i="2"/>
  <c r="EX85" i="2" s="1"/>
  <c r="EX31" i="20" s="1"/>
  <c r="EX39" i="2"/>
  <c r="AT69" i="2"/>
  <c r="DB52" i="2"/>
  <c r="DB55" i="2" s="1"/>
  <c r="DB30" i="20" s="1"/>
  <c r="DN112" i="2"/>
  <c r="DN115" i="2" s="1"/>
  <c r="DN32" i="20" s="1"/>
  <c r="HR39" i="2"/>
  <c r="HF82" i="2"/>
  <c r="HF85" i="2" s="1"/>
  <c r="HF31" i="20" s="1"/>
  <c r="GH112" i="2"/>
  <c r="GH115" i="2" s="1"/>
  <c r="GH32" i="20" s="1"/>
  <c r="DN69" i="2"/>
  <c r="V82" i="2"/>
  <c r="V85" i="2" s="1"/>
  <c r="V31" i="20" s="1"/>
  <c r="CD112" i="2"/>
  <c r="CD115" i="2" s="1"/>
  <c r="CD32" i="20" s="1"/>
  <c r="ID39" i="2"/>
  <c r="JC109" i="2"/>
  <c r="JC114" i="2"/>
  <c r="JC25" i="20" s="1"/>
  <c r="JC105" i="2"/>
  <c r="JC97" i="2"/>
  <c r="EZ34" i="2"/>
  <c r="EZ9" i="20" s="1"/>
  <c r="FA31" i="2"/>
  <c r="EZ32" i="2"/>
  <c r="EZ35" i="2" s="1"/>
  <c r="EZ16" i="20" s="1"/>
  <c r="AV64" i="2"/>
  <c r="AV10" i="20" s="1"/>
  <c r="AW61" i="2"/>
  <c r="AV62" i="2"/>
  <c r="AV65" i="2" s="1"/>
  <c r="AV17" i="20" s="1"/>
  <c r="GJ64" i="2"/>
  <c r="GJ10" i="20" s="1"/>
  <c r="GK61" i="2"/>
  <c r="GJ62" i="2"/>
  <c r="GJ65" i="2" s="1"/>
  <c r="GJ17" i="20" s="1"/>
  <c r="DC50" i="2"/>
  <c r="DC38" i="2"/>
  <c r="DO110" i="2"/>
  <c r="DO98" i="2"/>
  <c r="DE121" i="2"/>
  <c r="DD124" i="2"/>
  <c r="DD122" i="2"/>
  <c r="DD125" i="2" s="1"/>
  <c r="BU91" i="2"/>
  <c r="BT94" i="2"/>
  <c r="BT11" i="20" s="1"/>
  <c r="BT92" i="2"/>
  <c r="BT95" i="2" s="1"/>
  <c r="BT18" i="20" s="1"/>
  <c r="EM109" i="2"/>
  <c r="EM114" i="2"/>
  <c r="EM25" i="20" s="1"/>
  <c r="EM105" i="2"/>
  <c r="EM97" i="2"/>
  <c r="K50" i="2"/>
  <c r="CF64" i="2"/>
  <c r="CF10" i="20" s="1"/>
  <c r="CG61" i="2"/>
  <c r="CF62" i="2"/>
  <c r="CF65" i="2" s="1"/>
  <c r="CF17" i="20" s="1"/>
  <c r="IQ80" i="2"/>
  <c r="IQ68" i="2"/>
  <c r="HH34" i="2"/>
  <c r="HH9" i="20" s="1"/>
  <c r="HI31" i="2"/>
  <c r="HH32" i="2"/>
  <c r="HH35" i="2" s="1"/>
  <c r="HH16" i="20" s="1"/>
  <c r="FW38" i="2"/>
  <c r="FW50" i="2"/>
  <c r="AK121" i="2"/>
  <c r="AJ124" i="2"/>
  <c r="AJ122" i="2"/>
  <c r="AJ125" i="2" s="1"/>
  <c r="HS54" i="2"/>
  <c r="HS23" i="20" s="1"/>
  <c r="HS49" i="2"/>
  <c r="HS37" i="2"/>
  <c r="HS45" i="2"/>
  <c r="EA38" i="2"/>
  <c r="EA50" i="2"/>
  <c r="AI80" i="2"/>
  <c r="AI68" i="2"/>
  <c r="JC80" i="2"/>
  <c r="JC68" i="2"/>
  <c r="X34" i="2"/>
  <c r="X9" i="20" s="1"/>
  <c r="Y31" i="2"/>
  <c r="X32" i="2"/>
  <c r="X35" i="2" s="1"/>
  <c r="X16" i="20" s="1"/>
  <c r="BS80" i="2"/>
  <c r="BS68" i="2"/>
  <c r="HG84" i="2"/>
  <c r="HG24" i="20" s="1"/>
  <c r="HG79" i="2"/>
  <c r="HG75" i="2"/>
  <c r="HG67" i="2"/>
  <c r="GK91" i="2"/>
  <c r="GJ94" i="2"/>
  <c r="GJ11" i="20" s="1"/>
  <c r="GJ92" i="2"/>
  <c r="GJ95" i="2" s="1"/>
  <c r="GJ18" i="20" s="1"/>
  <c r="EA80" i="2"/>
  <c r="EA68" i="2"/>
  <c r="CE110" i="2"/>
  <c r="CE98" i="2"/>
  <c r="GW121" i="2"/>
  <c r="GV124" i="2"/>
  <c r="GV122" i="2"/>
  <c r="GV125" i="2" s="1"/>
  <c r="JC37" i="2"/>
  <c r="JC54" i="2"/>
  <c r="JC23" i="20" s="1"/>
  <c r="JC49" i="2"/>
  <c r="JC45" i="2"/>
  <c r="DC110" i="2"/>
  <c r="DC98" i="2"/>
  <c r="CQ80" i="2"/>
  <c r="CQ68" i="2"/>
  <c r="FW109" i="2"/>
  <c r="FW114" i="2"/>
  <c r="FW25" i="20" s="1"/>
  <c r="FW105" i="2"/>
  <c r="FW97" i="2"/>
  <c r="W84" i="2"/>
  <c r="W24" i="20" s="1"/>
  <c r="W79" i="2"/>
  <c r="W67" i="2"/>
  <c r="W75" i="2"/>
  <c r="FK37" i="2"/>
  <c r="FK54" i="2"/>
  <c r="FK23" i="20" s="1"/>
  <c r="FK49" i="2"/>
  <c r="FK45" i="2"/>
  <c r="EA110" i="2"/>
  <c r="EA98" i="2"/>
  <c r="AT52" i="2"/>
  <c r="AT55" i="2" s="1"/>
  <c r="AT30" i="20" s="1"/>
  <c r="EM37" i="2"/>
  <c r="EM54" i="2"/>
  <c r="EM23" i="20" s="1"/>
  <c r="EM49" i="2"/>
  <c r="EM45" i="2"/>
  <c r="BS37" i="2"/>
  <c r="BS54" i="2"/>
  <c r="BS23" i="20" s="1"/>
  <c r="BS49" i="2"/>
  <c r="BS45" i="2"/>
  <c r="EB154" i="2"/>
  <c r="EC151" i="2"/>
  <c r="EB152" i="2"/>
  <c r="EB155" i="2" s="1"/>
  <c r="DQ121" i="2"/>
  <c r="DP124" i="2"/>
  <c r="DP122" i="2"/>
  <c r="DP125" i="2" s="1"/>
  <c r="DP154" i="2"/>
  <c r="DQ151" i="2"/>
  <c r="DP152" i="2"/>
  <c r="DP155" i="2" s="1"/>
  <c r="IE37" i="2"/>
  <c r="IE54" i="2"/>
  <c r="IE23" i="20" s="1"/>
  <c r="IE49" i="2"/>
  <c r="IE45" i="2"/>
  <c r="JD154" i="2"/>
  <c r="JE151" i="2"/>
  <c r="JD152" i="2"/>
  <c r="JD155" i="2" s="1"/>
  <c r="CE54" i="2"/>
  <c r="CE23" i="20" s="1"/>
  <c r="CE49" i="2"/>
  <c r="CE37" i="2"/>
  <c r="CE45" i="2"/>
  <c r="BI121" i="2"/>
  <c r="BH124" i="2"/>
  <c r="BH122" i="2"/>
  <c r="BH125" i="2" s="1"/>
  <c r="GK121" i="2"/>
  <c r="GJ124" i="2"/>
  <c r="GJ122" i="2"/>
  <c r="GJ125" i="2" s="1"/>
  <c r="DP64" i="2"/>
  <c r="DP10" i="20" s="1"/>
  <c r="DQ61" i="2"/>
  <c r="DP62" i="2"/>
  <c r="DP65" i="2" s="1"/>
  <c r="DP17" i="20" s="1"/>
  <c r="DO38" i="2"/>
  <c r="DO50" i="2"/>
  <c r="HT154" i="2"/>
  <c r="HU151" i="2"/>
  <c r="HT152" i="2"/>
  <c r="HT155" i="2" s="1"/>
  <c r="CQ38" i="2"/>
  <c r="CQ50" i="2"/>
  <c r="FJ52" i="2"/>
  <c r="FJ55" i="2" s="1"/>
  <c r="FJ30" i="20" s="1"/>
  <c r="IE80" i="2"/>
  <c r="IE68" i="2"/>
  <c r="CS91" i="2"/>
  <c r="CR94" i="2"/>
  <c r="CR11" i="20" s="1"/>
  <c r="CR92" i="2"/>
  <c r="CR95" i="2" s="1"/>
  <c r="CR18" i="20" s="1"/>
  <c r="HS110" i="2"/>
  <c r="HS98" i="2"/>
  <c r="IQ50" i="2"/>
  <c r="IQ38" i="2"/>
  <c r="HT64" i="2"/>
  <c r="HT10" i="20" s="1"/>
  <c r="HU61" i="2"/>
  <c r="HT62" i="2"/>
  <c r="HT65" i="2" s="1"/>
  <c r="HT17" i="20" s="1"/>
  <c r="HI121" i="2"/>
  <c r="HH124" i="2"/>
  <c r="HH122" i="2"/>
  <c r="HH125" i="2" s="1"/>
  <c r="BG37" i="2"/>
  <c r="BG45" i="2"/>
  <c r="BG54" i="2"/>
  <c r="BG23" i="20" s="1"/>
  <c r="BG49" i="2"/>
  <c r="W110" i="2"/>
  <c r="W98" i="2"/>
  <c r="GW91" i="2"/>
  <c r="GV94" i="2"/>
  <c r="GV11" i="20" s="1"/>
  <c r="GV92" i="2"/>
  <c r="GV95" i="2" s="1"/>
  <c r="GV18" i="20" s="1"/>
  <c r="BG80" i="2"/>
  <c r="BG68" i="2"/>
  <c r="EY80" i="2"/>
  <c r="EY68" i="2"/>
  <c r="DN39" i="2"/>
  <c r="FK110" i="2"/>
  <c r="FK98" i="2"/>
  <c r="Y121" i="2"/>
  <c r="X124" i="2"/>
  <c r="X122" i="2"/>
  <c r="X125" i="2" s="1"/>
  <c r="CP39" i="2"/>
  <c r="EY37" i="2"/>
  <c r="EY45" i="2"/>
  <c r="EY54" i="2"/>
  <c r="EY23" i="20" s="1"/>
  <c r="EY49" i="2"/>
  <c r="DD34" i="2"/>
  <c r="DD9" i="20" s="1"/>
  <c r="DE31" i="2"/>
  <c r="DD32" i="2"/>
  <c r="DD35" i="2" s="1"/>
  <c r="DD16" i="20" s="1"/>
  <c r="DQ91" i="2"/>
  <c r="DP94" i="2"/>
  <c r="DP11" i="20" s="1"/>
  <c r="DP92" i="2"/>
  <c r="DP95" i="2" s="1"/>
  <c r="DP18" i="20" s="1"/>
  <c r="BS109" i="2"/>
  <c r="BS114" i="2"/>
  <c r="BS25" i="20" s="1"/>
  <c r="BS105" i="2"/>
  <c r="BS97" i="2"/>
  <c r="IG121" i="2"/>
  <c r="IF124" i="2"/>
  <c r="IF122" i="2"/>
  <c r="IF125" i="2" s="1"/>
  <c r="K80" i="2"/>
  <c r="K68" i="2"/>
  <c r="GU50" i="2"/>
  <c r="GU38" i="2"/>
  <c r="IQ84" i="2"/>
  <c r="IQ24" i="20" s="1"/>
  <c r="IQ79" i="2"/>
  <c r="IQ75" i="2"/>
  <c r="IQ67" i="2"/>
  <c r="HG37" i="2"/>
  <c r="HG54" i="2"/>
  <c r="HG23" i="20" s="1"/>
  <c r="HG49" i="2"/>
  <c r="HG45" i="2"/>
  <c r="FW80" i="2"/>
  <c r="FW68" i="2"/>
  <c r="FX34" i="2"/>
  <c r="FX9" i="20" s="1"/>
  <c r="FY31" i="2"/>
  <c r="FX32" i="2"/>
  <c r="FX35" i="2" s="1"/>
  <c r="FX16" i="20" s="1"/>
  <c r="DC80" i="2"/>
  <c r="DC68" i="2"/>
  <c r="EM80" i="2"/>
  <c r="EM68" i="2"/>
  <c r="EB34" i="2"/>
  <c r="EB9" i="20" s="1"/>
  <c r="EC31" i="2"/>
  <c r="EB32" i="2"/>
  <c r="EB35" i="2" s="1"/>
  <c r="EB16" i="20" s="1"/>
  <c r="Y151" i="2"/>
  <c r="X154" i="2"/>
  <c r="X152" i="2"/>
  <c r="X155" i="2" s="1"/>
  <c r="AV154" i="2"/>
  <c r="AW151" i="2"/>
  <c r="AV152" i="2"/>
  <c r="AV155" i="2" s="1"/>
  <c r="AI84" i="2"/>
  <c r="AI24" i="20" s="1"/>
  <c r="AI79" i="2"/>
  <c r="AI67" i="2"/>
  <c r="AI75" i="2"/>
  <c r="JC84" i="2"/>
  <c r="JC24" i="20" s="1"/>
  <c r="JC79" i="2"/>
  <c r="JC75" i="2"/>
  <c r="JC67" i="2"/>
  <c r="BH154" i="2"/>
  <c r="BI151" i="2"/>
  <c r="BH152" i="2"/>
  <c r="BH155" i="2" s="1"/>
  <c r="IQ110" i="2"/>
  <c r="IQ98" i="2"/>
  <c r="AJ154" i="2"/>
  <c r="AK151" i="2"/>
  <c r="AJ152" i="2"/>
  <c r="AJ155" i="2" s="1"/>
  <c r="W37" i="2"/>
  <c r="W54" i="2"/>
  <c r="W23" i="20" s="1"/>
  <c r="W49" i="2"/>
  <c r="W45" i="2"/>
  <c r="BS84" i="2"/>
  <c r="BS24" i="20" s="1"/>
  <c r="BS79" i="2"/>
  <c r="BS67" i="2"/>
  <c r="BS75" i="2"/>
  <c r="GJ154" i="2"/>
  <c r="GK151" i="2"/>
  <c r="GJ152" i="2"/>
  <c r="GJ155" i="2" s="1"/>
  <c r="EN154" i="2"/>
  <c r="EO151" i="2"/>
  <c r="EN152" i="2"/>
  <c r="EN155" i="2" s="1"/>
  <c r="HH64" i="2"/>
  <c r="HH10" i="20" s="1"/>
  <c r="HI61" i="2"/>
  <c r="HH62" i="2"/>
  <c r="HH65" i="2" s="1"/>
  <c r="HH17" i="20" s="1"/>
  <c r="GI109" i="2"/>
  <c r="GI114" i="2"/>
  <c r="GI25" i="20" s="1"/>
  <c r="GI105" i="2"/>
  <c r="GI97" i="2"/>
  <c r="EA84" i="2"/>
  <c r="EA24" i="20" s="1"/>
  <c r="EA79" i="2"/>
  <c r="EA67" i="2"/>
  <c r="EA75" i="2"/>
  <c r="CG91" i="2"/>
  <c r="CF94" i="2"/>
  <c r="CF11" i="20" s="1"/>
  <c r="CF92" i="2"/>
  <c r="CF95" i="2" s="1"/>
  <c r="CF18" i="20" s="1"/>
  <c r="GU80" i="2"/>
  <c r="GU68" i="2"/>
  <c r="AU110" i="2"/>
  <c r="AU98" i="2"/>
  <c r="DE91" i="2"/>
  <c r="DD94" i="2"/>
  <c r="DD11" i="20" s="1"/>
  <c r="DD92" i="2"/>
  <c r="DD95" i="2" s="1"/>
  <c r="DD18" i="20" s="1"/>
  <c r="L154" i="2"/>
  <c r="M151" i="2"/>
  <c r="L152" i="2"/>
  <c r="L155" i="2" s="1"/>
  <c r="CQ84" i="2"/>
  <c r="CQ24" i="20" s="1"/>
  <c r="CQ79" i="2"/>
  <c r="CQ75" i="2"/>
  <c r="CQ67" i="2"/>
  <c r="X64" i="2"/>
  <c r="X10" i="20" s="1"/>
  <c r="Y61" i="2"/>
  <c r="X62" i="2"/>
  <c r="X65" i="2" s="1"/>
  <c r="X17" i="20" s="1"/>
  <c r="AI38" i="2"/>
  <c r="AI50" i="2"/>
  <c r="EC91" i="2"/>
  <c r="EB94" i="2"/>
  <c r="EB11" i="20" s="1"/>
  <c r="EB92" i="2"/>
  <c r="EB95" i="2" s="1"/>
  <c r="EB18" i="20" s="1"/>
  <c r="GI38" i="2"/>
  <c r="GI50" i="2"/>
  <c r="CP99" i="2"/>
  <c r="BG110" i="2"/>
  <c r="BG98" i="2"/>
  <c r="AI110" i="2"/>
  <c r="AI98" i="2"/>
  <c r="IE110" i="2"/>
  <c r="IE98" i="2"/>
  <c r="DP34" i="2"/>
  <c r="DP9" i="20" s="1"/>
  <c r="DQ31" i="2"/>
  <c r="DP32" i="2"/>
  <c r="DP35" i="2" s="1"/>
  <c r="DP16" i="20" s="1"/>
  <c r="HU121" i="2"/>
  <c r="HT124" i="2"/>
  <c r="HT122" i="2"/>
  <c r="HT125" i="2" s="1"/>
  <c r="CR34" i="2"/>
  <c r="CR9" i="20" s="1"/>
  <c r="CS31" i="2"/>
  <c r="CR32" i="2"/>
  <c r="CR35" i="2" s="1"/>
  <c r="CR16" i="20" s="1"/>
  <c r="FV99" i="2"/>
  <c r="AU38" i="2"/>
  <c r="AU50" i="2"/>
  <c r="FA121" i="2"/>
  <c r="EZ124" i="2"/>
  <c r="EZ122" i="2"/>
  <c r="EZ125" i="2" s="1"/>
  <c r="IE84" i="2"/>
  <c r="IE24" i="20" s="1"/>
  <c r="IE79" i="2"/>
  <c r="IE75" i="2"/>
  <c r="IE67" i="2"/>
  <c r="CQ109" i="2"/>
  <c r="CQ114" i="2"/>
  <c r="CQ25" i="20" s="1"/>
  <c r="CQ105" i="2"/>
  <c r="CQ97" i="2"/>
  <c r="HU91" i="2"/>
  <c r="HT94" i="2"/>
  <c r="HT11" i="20" s="1"/>
  <c r="HT92" i="2"/>
  <c r="HT95" i="2" s="1"/>
  <c r="HT18" i="20" s="1"/>
  <c r="ID82" i="2"/>
  <c r="ID85" i="2" s="1"/>
  <c r="ID31" i="20" s="1"/>
  <c r="HG110" i="2"/>
  <c r="HG98" i="2"/>
  <c r="IR34" i="2"/>
  <c r="IR9" i="20" s="1"/>
  <c r="IS31" i="2"/>
  <c r="IR32" i="2"/>
  <c r="IR35" i="2" s="1"/>
  <c r="IR16" i="20" s="1"/>
  <c r="BF112" i="2"/>
  <c r="BF115" i="2" s="1"/>
  <c r="BF32" i="20" s="1"/>
  <c r="EY110" i="2"/>
  <c r="EY98" i="2"/>
  <c r="AH99" i="2"/>
  <c r="K110" i="2"/>
  <c r="K98" i="2"/>
  <c r="Y91" i="2"/>
  <c r="X94" i="2"/>
  <c r="X11" i="20" s="1"/>
  <c r="X92" i="2"/>
  <c r="X95" i="2" s="1"/>
  <c r="X18" i="20" s="1"/>
  <c r="CD52" i="2"/>
  <c r="CD55" i="2" s="1"/>
  <c r="CD30" i="20" s="1"/>
  <c r="GU114" i="2"/>
  <c r="GU25" i="20" s="1"/>
  <c r="GU109" i="2"/>
  <c r="GU105" i="2"/>
  <c r="GU97" i="2"/>
  <c r="BG84" i="2"/>
  <c r="BG24" i="20" s="1"/>
  <c r="BG79" i="2"/>
  <c r="BG75" i="2"/>
  <c r="BG67" i="2"/>
  <c r="EC121" i="2"/>
  <c r="EB124" i="2"/>
  <c r="EB122" i="2"/>
  <c r="EB125" i="2" s="1"/>
  <c r="EY84" i="2"/>
  <c r="EY24" i="20" s="1"/>
  <c r="EY79" i="2"/>
  <c r="EY75" i="2"/>
  <c r="EY67" i="2"/>
  <c r="FK80" i="2"/>
  <c r="FK68" i="2"/>
  <c r="ID112" i="2"/>
  <c r="ID115" i="2" s="1"/>
  <c r="ID32" i="20" s="1"/>
  <c r="FM91" i="2"/>
  <c r="FL94" i="2"/>
  <c r="FL11" i="20" s="1"/>
  <c r="FL92" i="2"/>
  <c r="FL95" i="2" s="1"/>
  <c r="FL18" i="20" s="1"/>
  <c r="BU121" i="2"/>
  <c r="BT124" i="2"/>
  <c r="BT122" i="2"/>
  <c r="BT125" i="2" s="1"/>
  <c r="JC110" i="2"/>
  <c r="JC98" i="2"/>
  <c r="AU80" i="2"/>
  <c r="AU68" i="2"/>
  <c r="GI80" i="2"/>
  <c r="GI68" i="2"/>
  <c r="DC37" i="2"/>
  <c r="DC45" i="2"/>
  <c r="DC54" i="2"/>
  <c r="DC23" i="20" s="1"/>
  <c r="DC49" i="2"/>
  <c r="GV154" i="2"/>
  <c r="GW151" i="2"/>
  <c r="GV152" i="2"/>
  <c r="GV155" i="2" s="1"/>
  <c r="FL154" i="2"/>
  <c r="FM151" i="2"/>
  <c r="FL152" i="2"/>
  <c r="FL155" i="2" s="1"/>
  <c r="DO109" i="2"/>
  <c r="DO114" i="2"/>
  <c r="DO25" i="20" s="1"/>
  <c r="DO105" i="2"/>
  <c r="DO97" i="2"/>
  <c r="IF154" i="2"/>
  <c r="IG151" i="2"/>
  <c r="IF152" i="2"/>
  <c r="IF155" i="2" s="1"/>
  <c r="J99" i="2"/>
  <c r="EM110" i="2"/>
  <c r="EM98" i="2"/>
  <c r="K84" i="2"/>
  <c r="K24" i="20" s="1"/>
  <c r="K79" i="2"/>
  <c r="K75" i="2"/>
  <c r="K67" i="2"/>
  <c r="K54" i="2"/>
  <c r="K23" i="20" s="1"/>
  <c r="K49" i="2"/>
  <c r="K45" i="2"/>
  <c r="CE80" i="2"/>
  <c r="CE68" i="2"/>
  <c r="GV34" i="2"/>
  <c r="GV9" i="20" s="1"/>
  <c r="GW31" i="2"/>
  <c r="GV32" i="2"/>
  <c r="GV35" i="2" s="1"/>
  <c r="GV16" i="20" s="1"/>
  <c r="CS121" i="2"/>
  <c r="CR124" i="2"/>
  <c r="CR122" i="2"/>
  <c r="CR125" i="2" s="1"/>
  <c r="IR64" i="2"/>
  <c r="IR10" i="20" s="1"/>
  <c r="IS61" i="2"/>
  <c r="IR62" i="2"/>
  <c r="IR65" i="2" s="1"/>
  <c r="IR17" i="20" s="1"/>
  <c r="FW84" i="2"/>
  <c r="FW24" i="20" s="1"/>
  <c r="FW79" i="2"/>
  <c r="FW75" i="2"/>
  <c r="FW67" i="2"/>
  <c r="FW54" i="2"/>
  <c r="FW23" i="20" s="1"/>
  <c r="FW49" i="2"/>
  <c r="FW37" i="2"/>
  <c r="FW45" i="2"/>
  <c r="DC84" i="2"/>
  <c r="DC24" i="20" s="1"/>
  <c r="DC79" i="2"/>
  <c r="DC75" i="2"/>
  <c r="DC67" i="2"/>
  <c r="FJ112" i="2"/>
  <c r="FJ115" i="2" s="1"/>
  <c r="FJ32" i="20" s="1"/>
  <c r="HS38" i="2"/>
  <c r="HS50" i="2"/>
  <c r="EM84" i="2"/>
  <c r="EM24" i="20" s="1"/>
  <c r="EM79" i="2"/>
  <c r="EM75" i="2"/>
  <c r="EM67" i="2"/>
  <c r="EA54" i="2"/>
  <c r="EA23" i="20" s="1"/>
  <c r="EA49" i="2"/>
  <c r="EA37" i="2"/>
  <c r="EA45" i="2"/>
  <c r="HR112" i="2"/>
  <c r="HR115" i="2" s="1"/>
  <c r="HR32" i="20" s="1"/>
  <c r="EL39" i="2"/>
  <c r="EZ154" i="2"/>
  <c r="FA151" i="2"/>
  <c r="EZ152" i="2"/>
  <c r="EZ155" i="2" s="1"/>
  <c r="BR52" i="2"/>
  <c r="BR55" i="2" s="1"/>
  <c r="BR30" i="20" s="1"/>
  <c r="AJ64" i="2"/>
  <c r="AJ10" i="20" s="1"/>
  <c r="AK61" i="2"/>
  <c r="AJ62" i="2"/>
  <c r="AJ65" i="2" s="1"/>
  <c r="AJ17" i="20" s="1"/>
  <c r="JD64" i="2"/>
  <c r="JD10" i="20" s="1"/>
  <c r="JE61" i="2"/>
  <c r="JD62" i="2"/>
  <c r="JD65" i="2" s="1"/>
  <c r="JD17" i="20" s="1"/>
  <c r="IS91" i="2"/>
  <c r="IR94" i="2"/>
  <c r="IR11" i="20" s="1"/>
  <c r="IR92" i="2"/>
  <c r="IR95" i="2" s="1"/>
  <c r="IR18" i="20" s="1"/>
  <c r="BT64" i="2"/>
  <c r="BT10" i="20" s="1"/>
  <c r="BU61" i="2"/>
  <c r="BT62" i="2"/>
  <c r="BT65" i="2" s="1"/>
  <c r="BT17" i="20" s="1"/>
  <c r="IS121" i="2"/>
  <c r="IR124" i="2"/>
  <c r="IR122" i="2"/>
  <c r="IR125" i="2" s="1"/>
  <c r="BR99" i="2"/>
  <c r="EB64" i="2"/>
  <c r="EB10" i="20" s="1"/>
  <c r="EC61" i="2"/>
  <c r="EB62" i="2"/>
  <c r="EB65" i="2" s="1"/>
  <c r="EB17" i="20" s="1"/>
  <c r="IP82" i="2"/>
  <c r="IP85" i="2" s="1"/>
  <c r="IP31" i="20" s="1"/>
  <c r="CE109" i="2"/>
  <c r="CE114" i="2"/>
  <c r="CE25" i="20" s="1"/>
  <c r="CE105" i="2"/>
  <c r="CE97" i="2"/>
  <c r="GU84" i="2"/>
  <c r="GU24" i="20" s="1"/>
  <c r="GU79" i="2"/>
  <c r="GU75" i="2"/>
  <c r="GU67" i="2"/>
  <c r="FV82" i="2"/>
  <c r="FV85" i="2" s="1"/>
  <c r="FV31" i="20" s="1"/>
  <c r="JC38" i="2"/>
  <c r="JC50" i="2"/>
  <c r="AW91" i="2"/>
  <c r="AV94" i="2"/>
  <c r="AV11" i="20" s="1"/>
  <c r="AV92" i="2"/>
  <c r="AV95" i="2" s="1"/>
  <c r="AV18" i="20" s="1"/>
  <c r="DC114" i="2"/>
  <c r="DC25" i="20" s="1"/>
  <c r="DC109" i="2"/>
  <c r="DC105" i="2"/>
  <c r="DC97" i="2"/>
  <c r="EO121" i="2"/>
  <c r="EN124" i="2"/>
  <c r="EN122" i="2"/>
  <c r="EN125" i="2" s="1"/>
  <c r="CR64" i="2"/>
  <c r="CR10" i="20" s="1"/>
  <c r="CS61" i="2"/>
  <c r="CR62" i="2"/>
  <c r="CR65" i="2" s="1"/>
  <c r="CR17" i="20" s="1"/>
  <c r="FW110" i="2"/>
  <c r="FW98" i="2"/>
  <c r="FK38" i="2"/>
  <c r="FK50" i="2"/>
  <c r="AJ34" i="2"/>
  <c r="AJ9" i="20" s="1"/>
  <c r="AK31" i="2"/>
  <c r="AJ32" i="2"/>
  <c r="AJ35" i="2" s="1"/>
  <c r="AJ16" i="20" s="1"/>
  <c r="EA109" i="2"/>
  <c r="EA114" i="2"/>
  <c r="EA25" i="20" s="1"/>
  <c r="EA105" i="2"/>
  <c r="EA97" i="2"/>
  <c r="GJ34" i="2"/>
  <c r="GJ9" i="20" s="1"/>
  <c r="GK31" i="2"/>
  <c r="GJ32" i="2"/>
  <c r="GJ35" i="2" s="1"/>
  <c r="GJ16" i="20" s="1"/>
  <c r="AT39" i="2"/>
  <c r="EM38" i="2"/>
  <c r="EM50" i="2"/>
  <c r="BS38" i="2"/>
  <c r="BS50" i="2"/>
  <c r="IP99" i="2"/>
  <c r="BI91" i="2"/>
  <c r="BH94" i="2"/>
  <c r="BH11" i="20" s="1"/>
  <c r="BH92" i="2"/>
  <c r="BH95" i="2" s="1"/>
  <c r="BH18" i="20" s="1"/>
  <c r="V52" i="2"/>
  <c r="V55" i="2" s="1"/>
  <c r="V30" i="20" s="1"/>
  <c r="IE38" i="2"/>
  <c r="IE50" i="2"/>
  <c r="M121" i="2"/>
  <c r="L124" i="2"/>
  <c r="L122" i="2"/>
  <c r="L125" i="2" s="1"/>
  <c r="AK91" i="2"/>
  <c r="AJ94" i="2"/>
  <c r="AJ11" i="20" s="1"/>
  <c r="AJ92" i="2"/>
  <c r="AJ95" i="2" s="1"/>
  <c r="AJ18" i="20" s="1"/>
  <c r="CE38" i="2"/>
  <c r="CE50" i="2"/>
  <c r="CF154" i="2"/>
  <c r="CG151" i="2"/>
  <c r="CF152" i="2"/>
  <c r="CF155" i="2" s="1"/>
  <c r="DZ82" i="2"/>
  <c r="DZ85" i="2" s="1"/>
  <c r="DZ31" i="20" s="1"/>
  <c r="DO80" i="2"/>
  <c r="DO68" i="2"/>
  <c r="BT154" i="2"/>
  <c r="BU151" i="2"/>
  <c r="BT152" i="2"/>
  <c r="BT155" i="2" s="1"/>
  <c r="IG91" i="2"/>
  <c r="IF94" i="2"/>
  <c r="IF11" i="20" s="1"/>
  <c r="IF92" i="2"/>
  <c r="IF95" i="2" s="1"/>
  <c r="IF18" i="20" s="1"/>
  <c r="GT82" i="2"/>
  <c r="GT85" i="2" s="1"/>
  <c r="GT31" i="20" s="1"/>
  <c r="DO37" i="2"/>
  <c r="DO54" i="2"/>
  <c r="DO23" i="20" s="1"/>
  <c r="DO49" i="2"/>
  <c r="DO45" i="2"/>
  <c r="CQ37" i="2"/>
  <c r="CQ54" i="2"/>
  <c r="CQ23" i="20" s="1"/>
  <c r="CQ49" i="2"/>
  <c r="CQ45" i="2"/>
  <c r="AV34" i="2"/>
  <c r="AV9" i="20" s="1"/>
  <c r="AW31" i="2"/>
  <c r="AV32" i="2"/>
  <c r="AV35" i="2" s="1"/>
  <c r="AV16" i="20" s="1"/>
  <c r="V69" i="2"/>
  <c r="FJ39" i="2"/>
  <c r="IF64" i="2"/>
  <c r="IF10" i="20" s="1"/>
  <c r="IG61" i="2"/>
  <c r="IF62" i="2"/>
  <c r="IF65" i="2" s="1"/>
  <c r="IF17" i="20" s="1"/>
  <c r="HS109" i="2"/>
  <c r="HS114" i="2"/>
  <c r="HS25" i="20" s="1"/>
  <c r="HS105" i="2"/>
  <c r="HS97" i="2"/>
  <c r="HI91" i="2"/>
  <c r="HH94" i="2"/>
  <c r="HH11" i="20" s="1"/>
  <c r="HH92" i="2"/>
  <c r="HH95" i="2" s="1"/>
  <c r="HH18" i="20" s="1"/>
  <c r="IQ37" i="2"/>
  <c r="IQ45" i="2"/>
  <c r="IQ54" i="2"/>
  <c r="IQ23" i="20" s="1"/>
  <c r="IQ49" i="2"/>
  <c r="FA91" i="2"/>
  <c r="EZ94" i="2"/>
  <c r="EZ11" i="20" s="1"/>
  <c r="EZ92" i="2"/>
  <c r="EZ95" i="2" s="1"/>
  <c r="EZ18" i="20" s="1"/>
  <c r="HS80" i="2"/>
  <c r="HS68" i="2"/>
  <c r="BG50" i="2"/>
  <c r="BG38" i="2"/>
  <c r="M91" i="2"/>
  <c r="L94" i="2"/>
  <c r="L11" i="20" s="1"/>
  <c r="L92" i="2"/>
  <c r="L95" i="2" s="1"/>
  <c r="L18" i="20" s="1"/>
  <c r="W109" i="2"/>
  <c r="W114" i="2"/>
  <c r="W25" i="20" s="1"/>
  <c r="W105" i="2"/>
  <c r="W97" i="2"/>
  <c r="BH64" i="2"/>
  <c r="BH10" i="20" s="1"/>
  <c r="BI61" i="2"/>
  <c r="BH62" i="2"/>
  <c r="BH65" i="2" s="1"/>
  <c r="BH17" i="20" s="1"/>
  <c r="EZ64" i="2"/>
  <c r="EZ10" i="20" s="1"/>
  <c r="FA61" i="2"/>
  <c r="EZ62" i="2"/>
  <c r="EZ65" i="2" s="1"/>
  <c r="EZ17" i="20" s="1"/>
  <c r="FK84" i="2"/>
  <c r="FK24" i="20" s="1"/>
  <c r="FK79" i="2"/>
  <c r="FK67" i="2"/>
  <c r="FK75" i="2"/>
  <c r="DN82" i="2"/>
  <c r="DN85" i="2" s="1"/>
  <c r="DN31" i="20" s="1"/>
  <c r="DN52" i="2"/>
  <c r="DN55" i="2" s="1"/>
  <c r="DN30" i="20" s="1"/>
  <c r="FK109" i="2"/>
  <c r="FK114" i="2"/>
  <c r="FK25" i="20" s="1"/>
  <c r="FK105" i="2"/>
  <c r="FK97" i="2"/>
  <c r="CP52" i="2"/>
  <c r="CP55" i="2" s="1"/>
  <c r="CP30" i="20" s="1"/>
  <c r="JE91" i="2"/>
  <c r="JD94" i="2"/>
  <c r="JD11" i="20" s="1"/>
  <c r="JD92" i="2"/>
  <c r="JD95" i="2" s="1"/>
  <c r="JD18" i="20" s="1"/>
  <c r="HF112" i="2"/>
  <c r="HF115" i="2" s="1"/>
  <c r="HF32" i="20" s="1"/>
  <c r="EY50" i="2"/>
  <c r="EY38" i="2"/>
  <c r="AU84" i="2"/>
  <c r="AU24" i="20" s="1"/>
  <c r="AU79" i="2"/>
  <c r="AU75" i="2"/>
  <c r="AU67" i="2"/>
  <c r="GI84" i="2"/>
  <c r="GI24" i="20" s="1"/>
  <c r="GI79" i="2"/>
  <c r="GI75" i="2"/>
  <c r="GI67" i="2"/>
  <c r="FY121" i="2"/>
  <c r="FX124" i="2"/>
  <c r="FX122" i="2"/>
  <c r="FX125" i="2" s="1"/>
  <c r="IP39" i="2"/>
  <c r="HR82" i="2"/>
  <c r="HR85" i="2" s="1"/>
  <c r="HR31" i="20" s="1"/>
  <c r="BF69" i="2"/>
  <c r="BS110" i="2"/>
  <c r="BS98" i="2"/>
  <c r="EO91" i="2"/>
  <c r="EN94" i="2"/>
  <c r="EN11" i="20" s="1"/>
  <c r="EN92" i="2"/>
  <c r="EN95" i="2" s="1"/>
  <c r="EN18" i="20" s="1"/>
  <c r="L64" i="2"/>
  <c r="L10" i="20" s="1"/>
  <c r="M61" i="2"/>
  <c r="L62" i="2"/>
  <c r="L65" i="2" s="1"/>
  <c r="L17" i="20" s="1"/>
  <c r="CE84" i="2"/>
  <c r="CE24" i="20" s="1"/>
  <c r="CE79" i="2"/>
  <c r="CE67" i="2"/>
  <c r="CE75" i="2"/>
  <c r="GU37" i="2"/>
  <c r="GU45" i="2"/>
  <c r="GU54" i="2"/>
  <c r="GU23" i="20" s="1"/>
  <c r="GU49" i="2"/>
  <c r="HG38" i="2"/>
  <c r="HG50" i="2"/>
  <c r="FX64" i="2"/>
  <c r="FX10" i="20" s="1"/>
  <c r="FY61" i="2"/>
  <c r="FX62" i="2"/>
  <c r="FX65" i="2" s="1"/>
  <c r="FX17" i="20" s="1"/>
  <c r="DD64" i="2"/>
  <c r="DD10" i="20" s="1"/>
  <c r="DE61" i="2"/>
  <c r="DD62" i="2"/>
  <c r="DD65" i="2" s="1"/>
  <c r="DD17" i="20" s="1"/>
  <c r="HT34" i="2"/>
  <c r="HT9" i="20" s="1"/>
  <c r="HU31" i="2"/>
  <c r="HT32" i="2"/>
  <c r="HT35" i="2" s="1"/>
  <c r="HT16" i="20" s="1"/>
  <c r="EN64" i="2"/>
  <c r="EN10" i="20" s="1"/>
  <c r="EO61" i="2"/>
  <c r="EN62" i="2"/>
  <c r="EN65" i="2" s="1"/>
  <c r="EN17" i="20" s="1"/>
  <c r="DZ99" i="2"/>
  <c r="GH39" i="2"/>
  <c r="JB99" i="2"/>
  <c r="IQ114" i="2"/>
  <c r="IQ25" i="20" s="1"/>
  <c r="IQ109" i="2"/>
  <c r="IQ105" i="2"/>
  <c r="IQ97" i="2"/>
  <c r="GH82" i="2"/>
  <c r="GH85" i="2" s="1"/>
  <c r="GH31" i="20" s="1"/>
  <c r="DB39" i="2"/>
  <c r="W38" i="2"/>
  <c r="W50" i="2"/>
  <c r="DN99" i="2"/>
  <c r="DD154" i="2"/>
  <c r="DE151" i="2"/>
  <c r="DD152" i="2"/>
  <c r="DD155" i="2" s="1"/>
  <c r="HG80" i="2"/>
  <c r="HG68" i="2"/>
  <c r="GI110" i="2"/>
  <c r="GI98" i="2"/>
  <c r="J39" i="2"/>
  <c r="GV64" i="2"/>
  <c r="GV10" i="20" s="1"/>
  <c r="GW61" i="2"/>
  <c r="GV62" i="2"/>
  <c r="GV65" i="2" s="1"/>
  <c r="GV17" i="20" s="1"/>
  <c r="JD34" i="2"/>
  <c r="JD9" i="20" s="1"/>
  <c r="JE31" i="2"/>
  <c r="JD32" i="2"/>
  <c r="JD35" i="2" s="1"/>
  <c r="JD16" i="20" s="1"/>
  <c r="AU114" i="2"/>
  <c r="AU25" i="20" s="1"/>
  <c r="AU109" i="2"/>
  <c r="AU105" i="2"/>
  <c r="AU97" i="2"/>
  <c r="FY91" i="2"/>
  <c r="FX94" i="2"/>
  <c r="FX11" i="20" s="1"/>
  <c r="FX92" i="2"/>
  <c r="FX95" i="2" s="1"/>
  <c r="FX18" i="20" s="1"/>
  <c r="W80" i="2"/>
  <c r="W68" i="2"/>
  <c r="FL34" i="2"/>
  <c r="FL9" i="20" s="1"/>
  <c r="FM31" i="2"/>
  <c r="FL32" i="2"/>
  <c r="FL35" i="2" s="1"/>
  <c r="FL16" i="20" s="1"/>
  <c r="AH82" i="2"/>
  <c r="AH85" i="2" s="1"/>
  <c r="AH31" i="20" s="1"/>
  <c r="AI54" i="2"/>
  <c r="AI23" i="20" s="1"/>
  <c r="AI49" i="2"/>
  <c r="AI37" i="2"/>
  <c r="AI45" i="2"/>
  <c r="HI151" i="2"/>
  <c r="HH154" i="2"/>
  <c r="HH152" i="2"/>
  <c r="HH155" i="2" s="1"/>
  <c r="GI37" i="2"/>
  <c r="GI54" i="2"/>
  <c r="GI23" i="20" s="1"/>
  <c r="GI49" i="2"/>
  <c r="GI45" i="2"/>
  <c r="EN34" i="2"/>
  <c r="EN9" i="20" s="1"/>
  <c r="EO31" i="2"/>
  <c r="EN32" i="2"/>
  <c r="EN35" i="2" s="1"/>
  <c r="EN16" i="20" s="1"/>
  <c r="AW121" i="2"/>
  <c r="AV124" i="2"/>
  <c r="AV122" i="2"/>
  <c r="AV125" i="2" s="1"/>
  <c r="BT34" i="2"/>
  <c r="BT9" i="20" s="1"/>
  <c r="BU31" i="2"/>
  <c r="BT32" i="2"/>
  <c r="BT35" i="2" s="1"/>
  <c r="BT16" i="20" s="1"/>
  <c r="CP112" i="2"/>
  <c r="CP115" i="2" s="1"/>
  <c r="CP32" i="20" s="1"/>
  <c r="CG121" i="2"/>
  <c r="CF124" i="2"/>
  <c r="CF122" i="2"/>
  <c r="CF125" i="2" s="1"/>
  <c r="BG114" i="2"/>
  <c r="BG25" i="20" s="1"/>
  <c r="BG109" i="2"/>
  <c r="BG105" i="2"/>
  <c r="BG97" i="2"/>
  <c r="IF34" i="2"/>
  <c r="IF9" i="20" s="1"/>
  <c r="IG31" i="2"/>
  <c r="IF32" i="2"/>
  <c r="IF35" i="2" s="1"/>
  <c r="IF16" i="20" s="1"/>
  <c r="BR69" i="2"/>
  <c r="AI114" i="2"/>
  <c r="AI25" i="20" s="1"/>
  <c r="AI109" i="2"/>
  <c r="AI105" i="2"/>
  <c r="AI97" i="2"/>
  <c r="CF34" i="2"/>
  <c r="CF9" i="20" s="1"/>
  <c r="CG31" i="2"/>
  <c r="CF32" i="2"/>
  <c r="CF35" i="2" s="1"/>
  <c r="CF16" i="20" s="1"/>
  <c r="DO84" i="2"/>
  <c r="DO24" i="20" s="1"/>
  <c r="DO79" i="2"/>
  <c r="DO67" i="2"/>
  <c r="DO75" i="2"/>
  <c r="FM121" i="2"/>
  <c r="FL124" i="2"/>
  <c r="FL122" i="2"/>
  <c r="FL125" i="2" s="1"/>
  <c r="IR154" i="2"/>
  <c r="IS151" i="2"/>
  <c r="IR152" i="2"/>
  <c r="IR155" i="2" s="1"/>
  <c r="IE109" i="2"/>
  <c r="IE114" i="2"/>
  <c r="IE25" i="20" s="1"/>
  <c r="IE105" i="2"/>
  <c r="IE97" i="2"/>
  <c r="AT99" i="2"/>
  <c r="CR154" i="2"/>
  <c r="CS151" i="2"/>
  <c r="CR152" i="2"/>
  <c r="CR155" i="2" s="1"/>
  <c r="FX154" i="2"/>
  <c r="FY151" i="2"/>
  <c r="FX152" i="2"/>
  <c r="FX155" i="2" s="1"/>
  <c r="FV112" i="2"/>
  <c r="FV115" i="2" s="1"/>
  <c r="FV32" i="20" s="1"/>
  <c r="AU37" i="2"/>
  <c r="AU54" i="2"/>
  <c r="AU23" i="20" s="1"/>
  <c r="AU49" i="2"/>
  <c r="AU45" i="2"/>
  <c r="CQ110" i="2"/>
  <c r="CQ98" i="2"/>
  <c r="ID69" i="2"/>
  <c r="HG109" i="2"/>
  <c r="HG114" i="2"/>
  <c r="HG25" i="20" s="1"/>
  <c r="HG105" i="2"/>
  <c r="HG97" i="2"/>
  <c r="BF99" i="2"/>
  <c r="ID52" i="2"/>
  <c r="ID55" i="2" s="1"/>
  <c r="ID30" i="20" s="1"/>
  <c r="EY114" i="2"/>
  <c r="EY25" i="20" s="1"/>
  <c r="EY109" i="2"/>
  <c r="EY105" i="2"/>
  <c r="EY97" i="2"/>
  <c r="HS84" i="2"/>
  <c r="HS24" i="20" s="1"/>
  <c r="HS79" i="2"/>
  <c r="HS75" i="2"/>
  <c r="HS67" i="2"/>
  <c r="AH112" i="2"/>
  <c r="AH115" i="2" s="1"/>
  <c r="AH32" i="20" s="1"/>
  <c r="BH34" i="2"/>
  <c r="BH9" i="20" s="1"/>
  <c r="BI31" i="2"/>
  <c r="BH32" i="2"/>
  <c r="BH35" i="2" s="1"/>
  <c r="BH16" i="20" s="1"/>
  <c r="K114" i="2"/>
  <c r="K25" i="20" s="1"/>
  <c r="K109" i="2"/>
  <c r="K105" i="2"/>
  <c r="K97" i="2"/>
  <c r="CD39" i="2"/>
  <c r="GU110" i="2"/>
  <c r="GU98" i="2"/>
  <c r="FL64" i="2"/>
  <c r="FL10" i="20" s="1"/>
  <c r="FM61" i="2"/>
  <c r="FL62" i="2"/>
  <c r="FL65" i="2" s="1"/>
  <c r="FL17" i="20" s="1"/>
  <c r="ID99" i="2"/>
  <c r="AI159" i="2" l="1"/>
  <c r="W159" i="2"/>
  <c r="K159" i="2"/>
  <c r="IQ52" i="2"/>
  <c r="IQ55" i="2" s="1"/>
  <c r="IQ30" i="20" s="1"/>
  <c r="DC39" i="2"/>
  <c r="BS159" i="2"/>
  <c r="FW129" i="2"/>
  <c r="EY129" i="2"/>
  <c r="CE159" i="2"/>
  <c r="CQ159" i="2"/>
  <c r="EM129" i="2"/>
  <c r="DO159" i="2"/>
  <c r="GU129" i="2"/>
  <c r="BG129" i="2"/>
  <c r="EA159" i="2"/>
  <c r="JC129" i="2"/>
  <c r="EY159" i="2"/>
  <c r="HG129" i="2"/>
  <c r="IQ129" i="2"/>
  <c r="AI129" i="2"/>
  <c r="HG159" i="2"/>
  <c r="GI159" i="2"/>
  <c r="HS129" i="2"/>
  <c r="GI129" i="2"/>
  <c r="HS159" i="2"/>
  <c r="IE129" i="2"/>
  <c r="GU159" i="2"/>
  <c r="CQ129" i="2"/>
  <c r="AU159" i="2"/>
  <c r="IE159" i="2"/>
  <c r="BS129" i="2"/>
  <c r="K129" i="2"/>
  <c r="DC159" i="2"/>
  <c r="FW159" i="2"/>
  <c r="W129" i="2"/>
  <c r="CE129" i="2"/>
  <c r="JC159" i="2"/>
  <c r="DO129" i="2"/>
  <c r="FK129" i="2"/>
  <c r="BG159" i="2"/>
  <c r="EA129" i="2"/>
  <c r="B383" i="25"/>
  <c r="A382" i="25"/>
  <c r="B384" i="23"/>
  <c r="A383" i="23"/>
  <c r="C383" i="23" s="1"/>
  <c r="B384" i="24"/>
  <c r="A383" i="24"/>
  <c r="C383" i="24" s="1"/>
  <c r="FX157" i="2"/>
  <c r="FX13" i="20"/>
  <c r="IR158" i="2"/>
  <c r="IR20" i="20"/>
  <c r="CR157" i="2"/>
  <c r="CR13" i="20"/>
  <c r="IR157" i="2"/>
  <c r="IR13" i="20"/>
  <c r="FX128" i="2"/>
  <c r="FX19" i="20"/>
  <c r="L127" i="2"/>
  <c r="L12" i="20"/>
  <c r="GV157" i="2"/>
  <c r="GV13" i="20"/>
  <c r="L157" i="2"/>
  <c r="L13" i="20"/>
  <c r="EN158" i="2"/>
  <c r="EN20" i="20"/>
  <c r="AJ157" i="2"/>
  <c r="AJ13" i="20"/>
  <c r="AV157" i="2"/>
  <c r="AV13" i="20"/>
  <c r="X127" i="2"/>
  <c r="X12" i="20"/>
  <c r="BH127" i="2"/>
  <c r="BH12" i="20"/>
  <c r="JD157" i="2"/>
  <c r="JD13" i="20"/>
  <c r="DP128" i="2"/>
  <c r="DP19" i="20"/>
  <c r="DD127" i="2"/>
  <c r="DD12" i="20"/>
  <c r="FX127" i="2"/>
  <c r="FX129" i="2" s="1"/>
  <c r="FX12" i="20"/>
  <c r="BT158" i="2"/>
  <c r="BT20" i="20"/>
  <c r="CF157" i="2"/>
  <c r="CF13" i="20"/>
  <c r="EZ158" i="2"/>
  <c r="EZ20" i="20"/>
  <c r="CR128" i="2"/>
  <c r="CR19" i="20"/>
  <c r="EZ128" i="2"/>
  <c r="EZ19" i="20"/>
  <c r="X158" i="2"/>
  <c r="X20" i="20"/>
  <c r="DP127" i="2"/>
  <c r="DP12" i="20"/>
  <c r="EN128" i="2"/>
  <c r="EN19" i="20"/>
  <c r="CR127" i="2"/>
  <c r="CR12" i="20"/>
  <c r="FL158" i="2"/>
  <c r="FL20" i="20"/>
  <c r="EZ127" i="2"/>
  <c r="EZ12" i="20"/>
  <c r="HT128" i="2"/>
  <c r="HT19" i="20"/>
  <c r="EN157" i="2"/>
  <c r="EN13" i="20"/>
  <c r="X157" i="2"/>
  <c r="X159" i="2" s="1"/>
  <c r="X13" i="20"/>
  <c r="HH128" i="2"/>
  <c r="HH19" i="20"/>
  <c r="AJ128" i="2"/>
  <c r="AJ19" i="20"/>
  <c r="L38" i="2"/>
  <c r="L16" i="20"/>
  <c r="FL128" i="2"/>
  <c r="FL19" i="20"/>
  <c r="FL127" i="2"/>
  <c r="FL12" i="20"/>
  <c r="FX158" i="2"/>
  <c r="FX20" i="20"/>
  <c r="AV127" i="2"/>
  <c r="AV12" i="20"/>
  <c r="BT157" i="2"/>
  <c r="BT13" i="20"/>
  <c r="EN127" i="2"/>
  <c r="EN12" i="20"/>
  <c r="EZ157" i="2"/>
  <c r="EZ13" i="20"/>
  <c r="IF158" i="2"/>
  <c r="IF20" i="20"/>
  <c r="BT128" i="2"/>
  <c r="BT19" i="20"/>
  <c r="EB128" i="2"/>
  <c r="EB19" i="20"/>
  <c r="HT127" i="2"/>
  <c r="HT129" i="2" s="1"/>
  <c r="HT12" i="20"/>
  <c r="GJ158" i="2"/>
  <c r="GJ20" i="20"/>
  <c r="BH158" i="2"/>
  <c r="BH20" i="20"/>
  <c r="HH127" i="2"/>
  <c r="HH129" i="2" s="1"/>
  <c r="HH12" i="20"/>
  <c r="EB158" i="2"/>
  <c r="EB20" i="20"/>
  <c r="AJ127" i="2"/>
  <c r="AJ12" i="20"/>
  <c r="AV128" i="2"/>
  <c r="AV19" i="20"/>
  <c r="CF128" i="2"/>
  <c r="CF19" i="20"/>
  <c r="CF127" i="2"/>
  <c r="CF12" i="20"/>
  <c r="HH158" i="2"/>
  <c r="HH20" i="20"/>
  <c r="DD158" i="2"/>
  <c r="DD20" i="20"/>
  <c r="IR128" i="2"/>
  <c r="IR19" i="20"/>
  <c r="FL157" i="2"/>
  <c r="FL13" i="20"/>
  <c r="BT127" i="2"/>
  <c r="BT12" i="20"/>
  <c r="EB127" i="2"/>
  <c r="EB12" i="20"/>
  <c r="HT158" i="2"/>
  <c r="HT20" i="20"/>
  <c r="GJ128" i="2"/>
  <c r="GJ19" i="20"/>
  <c r="L37" i="2"/>
  <c r="L9" i="20"/>
  <c r="HH157" i="2"/>
  <c r="HH13" i="20"/>
  <c r="IR127" i="2"/>
  <c r="IR129" i="2" s="1"/>
  <c r="IR12" i="20"/>
  <c r="IF157" i="2"/>
  <c r="IF13" i="20"/>
  <c r="GJ157" i="2"/>
  <c r="GJ159" i="2" s="1"/>
  <c r="GJ13" i="20"/>
  <c r="BH157" i="2"/>
  <c r="BH159" i="2" s="1"/>
  <c r="BH13" i="20"/>
  <c r="IF128" i="2"/>
  <c r="IF19" i="20"/>
  <c r="GJ127" i="2"/>
  <c r="GJ129" i="2" s="1"/>
  <c r="GJ12" i="20"/>
  <c r="DP158" i="2"/>
  <c r="DP20" i="20"/>
  <c r="EB157" i="2"/>
  <c r="EB13" i="20"/>
  <c r="GV128" i="2"/>
  <c r="GV19" i="20"/>
  <c r="DD157" i="2"/>
  <c r="DD13" i="20"/>
  <c r="GV158" i="2"/>
  <c r="GV20" i="20"/>
  <c r="L158" i="2"/>
  <c r="L20" i="20"/>
  <c r="AJ158" i="2"/>
  <c r="AJ20" i="20"/>
  <c r="AV158" i="2"/>
  <c r="AV20" i="20"/>
  <c r="IF127" i="2"/>
  <c r="IF12" i="20"/>
  <c r="HT157" i="2"/>
  <c r="HT13" i="20"/>
  <c r="JD158" i="2"/>
  <c r="JD159" i="2" s="1"/>
  <c r="JD20" i="20"/>
  <c r="GV127" i="2"/>
  <c r="GV12" i="20"/>
  <c r="CR158" i="2"/>
  <c r="CR20" i="20"/>
  <c r="CF158" i="2"/>
  <c r="CF20" i="20"/>
  <c r="L128" i="2"/>
  <c r="L19" i="20"/>
  <c r="X128" i="2"/>
  <c r="X19" i="20"/>
  <c r="BH128" i="2"/>
  <c r="BH19" i="20"/>
  <c r="DP157" i="2"/>
  <c r="DP13" i="20"/>
  <c r="DD128" i="2"/>
  <c r="DD19" i="20"/>
  <c r="JD128" i="2"/>
  <c r="JD19" i="20"/>
  <c r="JD127" i="2"/>
  <c r="JD12" i="20"/>
  <c r="K69" i="2"/>
  <c r="EY99" i="2"/>
  <c r="DC52" i="2"/>
  <c r="DC55" i="2" s="1"/>
  <c r="DC30" i="20" s="1"/>
  <c r="EA99" i="2"/>
  <c r="CQ82" i="2"/>
  <c r="CQ85" i="2" s="1"/>
  <c r="CQ31" i="20" s="1"/>
  <c r="K99" i="2"/>
  <c r="M32" i="2"/>
  <c r="M35" i="2" s="1"/>
  <c r="M34" i="2"/>
  <c r="FK82" i="2"/>
  <c r="FK85" i="2" s="1"/>
  <c r="FK31" i="20" s="1"/>
  <c r="GU82" i="2"/>
  <c r="GU85" i="2" s="1"/>
  <c r="GU31" i="20" s="1"/>
  <c r="GI52" i="2"/>
  <c r="GI55" i="2" s="1"/>
  <c r="GI30" i="20" s="1"/>
  <c r="DC99" i="2"/>
  <c r="EY82" i="2"/>
  <c r="EY85" i="2" s="1"/>
  <c r="EY31" i="20" s="1"/>
  <c r="BG112" i="2"/>
  <c r="BG115" i="2" s="1"/>
  <c r="BG32" i="20" s="1"/>
  <c r="AU69" i="2"/>
  <c r="GU39" i="2"/>
  <c r="FK69" i="2"/>
  <c r="BG99" i="2"/>
  <c r="FK99" i="2"/>
  <c r="FW39" i="2"/>
  <c r="AU99" i="2"/>
  <c r="IQ99" i="2"/>
  <c r="HS99" i="2"/>
  <c r="EA39" i="2"/>
  <c r="FW52" i="2"/>
  <c r="FW55" i="2" s="1"/>
  <c r="FW30" i="20" s="1"/>
  <c r="HG112" i="2"/>
  <c r="HG115" i="2" s="1"/>
  <c r="HG32" i="20" s="1"/>
  <c r="W112" i="2"/>
  <c r="W115" i="2" s="1"/>
  <c r="W32" i="20" s="1"/>
  <c r="K52" i="2"/>
  <c r="K55" i="2" s="1"/>
  <c r="K30" i="20" s="1"/>
  <c r="DO112" i="2"/>
  <c r="DO115" i="2" s="1"/>
  <c r="DO32" i="20" s="1"/>
  <c r="EA52" i="2"/>
  <c r="EA55" i="2" s="1"/>
  <c r="EA30" i="20" s="1"/>
  <c r="AU52" i="2"/>
  <c r="AU55" i="2" s="1"/>
  <c r="AU30" i="20" s="1"/>
  <c r="DO39" i="2"/>
  <c r="DC112" i="2"/>
  <c r="DC115" i="2" s="1"/>
  <c r="DC32" i="20" s="1"/>
  <c r="CE99" i="2"/>
  <c r="JC69" i="2"/>
  <c r="IE112" i="2"/>
  <c r="IE115" i="2" s="1"/>
  <c r="IE32" i="20" s="1"/>
  <c r="AI112" i="2"/>
  <c r="AI115" i="2" s="1"/>
  <c r="AI32" i="20" s="1"/>
  <c r="HG99" i="2"/>
  <c r="GU52" i="2"/>
  <c r="GU55" i="2" s="1"/>
  <c r="GU30" i="20" s="1"/>
  <c r="CQ52" i="2"/>
  <c r="CQ55" i="2" s="1"/>
  <c r="CQ30" i="20" s="1"/>
  <c r="EM69" i="2"/>
  <c r="K82" i="2"/>
  <c r="K85" i="2" s="1"/>
  <c r="K31" i="20" s="1"/>
  <c r="DO99" i="2"/>
  <c r="JC82" i="2"/>
  <c r="JC85" i="2" s="1"/>
  <c r="JC31" i="20" s="1"/>
  <c r="AI39" i="2"/>
  <c r="GI69" i="2"/>
  <c r="W99" i="2"/>
  <c r="CE112" i="2"/>
  <c r="CE115" i="2" s="1"/>
  <c r="CE32" i="20" s="1"/>
  <c r="FW82" i="2"/>
  <c r="FW85" i="2" s="1"/>
  <c r="FW31" i="20" s="1"/>
  <c r="IE69" i="2"/>
  <c r="CQ69" i="2"/>
  <c r="IE99" i="2"/>
  <c r="EY112" i="2"/>
  <c r="EY115" i="2" s="1"/>
  <c r="EY32" i="20" s="1"/>
  <c r="AI99" i="2"/>
  <c r="HS112" i="2"/>
  <c r="HS115" i="2" s="1"/>
  <c r="HS32" i="20" s="1"/>
  <c r="EA112" i="2"/>
  <c r="EA115" i="2" s="1"/>
  <c r="EA32" i="20" s="1"/>
  <c r="DO69" i="2"/>
  <c r="AU82" i="2"/>
  <c r="AU85" i="2" s="1"/>
  <c r="AU31" i="20" s="1"/>
  <c r="FW69" i="2"/>
  <c r="DO82" i="2"/>
  <c r="DO85" i="2" s="1"/>
  <c r="DO31" i="20" s="1"/>
  <c r="BG69" i="2"/>
  <c r="BS82" i="2"/>
  <c r="BS85" i="2" s="1"/>
  <c r="BS31" i="20" s="1"/>
  <c r="IQ69" i="2"/>
  <c r="DC82" i="2"/>
  <c r="DC85" i="2" s="1"/>
  <c r="DC31" i="20" s="1"/>
  <c r="CE69" i="2"/>
  <c r="EY69" i="2"/>
  <c r="EA69" i="2"/>
  <c r="EM82" i="2"/>
  <c r="EM85" i="2" s="1"/>
  <c r="EM31" i="20" s="1"/>
  <c r="GI82" i="2"/>
  <c r="GI85" i="2" s="1"/>
  <c r="GI31" i="20" s="1"/>
  <c r="IE82" i="2"/>
  <c r="IE85" i="2" s="1"/>
  <c r="IE31" i="20" s="1"/>
  <c r="AI69" i="2"/>
  <c r="K39" i="2"/>
  <c r="IQ39" i="2"/>
  <c r="CQ39" i="2"/>
  <c r="DO52" i="2"/>
  <c r="DO55" i="2" s="1"/>
  <c r="DO30" i="20" s="1"/>
  <c r="GI99" i="2"/>
  <c r="JC99" i="2"/>
  <c r="FM64" i="2"/>
  <c r="FM10" i="20" s="1"/>
  <c r="FM62" i="2"/>
  <c r="FM65" i="2" s="1"/>
  <c r="FM17" i="20" s="1"/>
  <c r="CG34" i="2"/>
  <c r="CG9" i="20" s="1"/>
  <c r="CG32" i="2"/>
  <c r="CG35" i="2" s="1"/>
  <c r="CG16" i="20" s="1"/>
  <c r="BU34" i="2"/>
  <c r="BU9" i="20" s="1"/>
  <c r="BU32" i="2"/>
  <c r="BU35" i="2" s="1"/>
  <c r="BU16" i="20" s="1"/>
  <c r="AW124" i="2"/>
  <c r="AW122" i="2"/>
  <c r="AW125" i="2" s="1"/>
  <c r="FL54" i="2"/>
  <c r="FL23" i="20" s="1"/>
  <c r="FL49" i="2"/>
  <c r="FL45" i="2"/>
  <c r="FL37" i="2"/>
  <c r="FY94" i="2"/>
  <c r="FY11" i="20" s="1"/>
  <c r="FY92" i="2"/>
  <c r="FY95" i="2" s="1"/>
  <c r="FY18" i="20" s="1"/>
  <c r="GV80" i="2"/>
  <c r="GV68" i="2"/>
  <c r="EO64" i="2"/>
  <c r="EO10" i="20" s="1"/>
  <c r="EO62" i="2"/>
  <c r="EO65" i="2" s="1"/>
  <c r="EO17" i="20" s="1"/>
  <c r="HT54" i="2"/>
  <c r="HT23" i="20" s="1"/>
  <c r="HT49" i="2"/>
  <c r="HT45" i="2"/>
  <c r="HT37" i="2"/>
  <c r="M64" i="2"/>
  <c r="M10" i="20" s="1"/>
  <c r="M62" i="2"/>
  <c r="M65" i="2" s="1"/>
  <c r="M17" i="20" s="1"/>
  <c r="EO94" i="2"/>
  <c r="EO11" i="20" s="1"/>
  <c r="EO92" i="2"/>
  <c r="EO95" i="2" s="1"/>
  <c r="EO18" i="20" s="1"/>
  <c r="JD114" i="2"/>
  <c r="JD25" i="20" s="1"/>
  <c r="JD109" i="2"/>
  <c r="JD105" i="2"/>
  <c r="JD97" i="2"/>
  <c r="FA64" i="2"/>
  <c r="FA10" i="20" s="1"/>
  <c r="FA62" i="2"/>
  <c r="FA65" i="2" s="1"/>
  <c r="FA17" i="20" s="1"/>
  <c r="BI64" i="2"/>
  <c r="BI10" i="20" s="1"/>
  <c r="BI62" i="2"/>
  <c r="BI65" i="2" s="1"/>
  <c r="BI17" i="20" s="1"/>
  <c r="L114" i="2"/>
  <c r="L25" i="20" s="1"/>
  <c r="L109" i="2"/>
  <c r="L105" i="2"/>
  <c r="L97" i="2"/>
  <c r="EZ114" i="2"/>
  <c r="EZ25" i="20" s="1"/>
  <c r="EZ109" i="2"/>
  <c r="EZ105" i="2"/>
  <c r="EZ97" i="2"/>
  <c r="HH114" i="2"/>
  <c r="HH25" i="20" s="1"/>
  <c r="HH109" i="2"/>
  <c r="HH105" i="2"/>
  <c r="HH97" i="2"/>
  <c r="IF80" i="2"/>
  <c r="IF68" i="2"/>
  <c r="IF110" i="2"/>
  <c r="IF98" i="2"/>
  <c r="AJ110" i="2"/>
  <c r="AJ98" i="2"/>
  <c r="BH109" i="2"/>
  <c r="BH105" i="2"/>
  <c r="BH97" i="2"/>
  <c r="BH114" i="2"/>
  <c r="BH25" i="20" s="1"/>
  <c r="GJ54" i="2"/>
  <c r="GJ23" i="20" s="1"/>
  <c r="GJ49" i="2"/>
  <c r="GJ45" i="2"/>
  <c r="GJ37" i="2"/>
  <c r="EB80" i="2"/>
  <c r="EB68" i="2"/>
  <c r="BT84" i="2"/>
  <c r="BT24" i="20" s="1"/>
  <c r="BT79" i="2"/>
  <c r="BT75" i="2"/>
  <c r="BT67" i="2"/>
  <c r="IR109" i="2"/>
  <c r="IR105" i="2"/>
  <c r="IR97" i="2"/>
  <c r="IR114" i="2"/>
  <c r="IR25" i="20" s="1"/>
  <c r="JD80" i="2"/>
  <c r="JD68" i="2"/>
  <c r="AK64" i="2"/>
  <c r="AK10" i="20" s="1"/>
  <c r="AK62" i="2"/>
  <c r="AK65" i="2" s="1"/>
  <c r="AK17" i="20" s="1"/>
  <c r="IR84" i="2"/>
  <c r="IR24" i="20" s="1"/>
  <c r="IR79" i="2"/>
  <c r="IR75" i="2"/>
  <c r="IR67" i="2"/>
  <c r="GV50" i="2"/>
  <c r="GV38" i="2"/>
  <c r="FM94" i="2"/>
  <c r="FM11" i="20" s="1"/>
  <c r="FM92" i="2"/>
  <c r="FM95" i="2" s="1"/>
  <c r="FM18" i="20" s="1"/>
  <c r="X110" i="2"/>
  <c r="X98" i="2"/>
  <c r="IS34" i="2"/>
  <c r="IS9" i="20" s="1"/>
  <c r="IS32" i="2"/>
  <c r="IS35" i="2" s="1"/>
  <c r="IS16" i="20" s="1"/>
  <c r="CQ99" i="2"/>
  <c r="HU124" i="2"/>
  <c r="HU122" i="2"/>
  <c r="HU125" i="2" s="1"/>
  <c r="DP50" i="2"/>
  <c r="DP38" i="2"/>
  <c r="X84" i="2"/>
  <c r="X24" i="20" s="1"/>
  <c r="X79" i="2"/>
  <c r="X75" i="2"/>
  <c r="X67" i="2"/>
  <c r="HH80" i="2"/>
  <c r="HH68" i="2"/>
  <c r="EB50" i="2"/>
  <c r="EB38" i="2"/>
  <c r="FX54" i="2"/>
  <c r="FX23" i="20" s="1"/>
  <c r="FX49" i="2"/>
  <c r="FX45" i="2"/>
  <c r="FX37" i="2"/>
  <c r="HG52" i="2"/>
  <c r="HG55" i="2" s="1"/>
  <c r="HG30" i="20" s="1"/>
  <c r="L54" i="2"/>
  <c r="L23" i="20" s="1"/>
  <c r="L49" i="2"/>
  <c r="L45" i="2"/>
  <c r="DQ94" i="2"/>
  <c r="DQ11" i="20" s="1"/>
  <c r="DQ92" i="2"/>
  <c r="DQ95" i="2" s="1"/>
  <c r="DQ18" i="20" s="1"/>
  <c r="DD50" i="2"/>
  <c r="DD38" i="2"/>
  <c r="GW94" i="2"/>
  <c r="GW11" i="20" s="1"/>
  <c r="GW92" i="2"/>
  <c r="GW95" i="2" s="1"/>
  <c r="GW18" i="20" s="1"/>
  <c r="HT84" i="2"/>
  <c r="HT24" i="20" s="1"/>
  <c r="HT79" i="2"/>
  <c r="HT75" i="2"/>
  <c r="HT67" i="2"/>
  <c r="CS94" i="2"/>
  <c r="CS11" i="20" s="1"/>
  <c r="CS92" i="2"/>
  <c r="CS95" i="2" s="1"/>
  <c r="CS18" i="20" s="1"/>
  <c r="HU154" i="2"/>
  <c r="HU152" i="2"/>
  <c r="HU155" i="2" s="1"/>
  <c r="DQ64" i="2"/>
  <c r="DQ10" i="20" s="1"/>
  <c r="DQ62" i="2"/>
  <c r="DQ65" i="2" s="1"/>
  <c r="DQ17" i="20" s="1"/>
  <c r="BI124" i="2"/>
  <c r="BI122" i="2"/>
  <c r="BI125" i="2" s="1"/>
  <c r="DQ154" i="2"/>
  <c r="DQ152" i="2"/>
  <c r="DQ155" i="2" s="1"/>
  <c r="DQ124" i="2"/>
  <c r="DQ122" i="2"/>
  <c r="DQ125" i="2" s="1"/>
  <c r="W82" i="2"/>
  <c r="W85" i="2" s="1"/>
  <c r="W31" i="20" s="1"/>
  <c r="GW124" i="2"/>
  <c r="GW122" i="2"/>
  <c r="GW125" i="2" s="1"/>
  <c r="HG69" i="2"/>
  <c r="X54" i="2"/>
  <c r="X23" i="20" s="1"/>
  <c r="X49" i="2"/>
  <c r="X45" i="2"/>
  <c r="X37" i="2"/>
  <c r="HS39" i="2"/>
  <c r="HH50" i="2"/>
  <c r="HH38" i="2"/>
  <c r="BT110" i="2"/>
  <c r="BT98" i="2"/>
  <c r="GK64" i="2"/>
  <c r="GK10" i="20" s="1"/>
  <c r="GK62" i="2"/>
  <c r="GK65" i="2" s="1"/>
  <c r="GK17" i="20" s="1"/>
  <c r="AV84" i="2"/>
  <c r="AV24" i="20" s="1"/>
  <c r="AV79" i="2"/>
  <c r="AV75" i="2"/>
  <c r="AV67" i="2"/>
  <c r="FL84" i="2"/>
  <c r="FL24" i="20" s="1"/>
  <c r="FL79" i="2"/>
  <c r="FL75" i="2"/>
  <c r="FL67" i="2"/>
  <c r="BH50" i="2"/>
  <c r="BH38" i="2"/>
  <c r="HS69" i="2"/>
  <c r="CS154" i="2"/>
  <c r="CS152" i="2"/>
  <c r="CS155" i="2" s="1"/>
  <c r="CF54" i="2"/>
  <c r="CF23" i="20" s="1"/>
  <c r="CF49" i="2"/>
  <c r="CF45" i="2"/>
  <c r="CF37" i="2"/>
  <c r="IF50" i="2"/>
  <c r="IF38" i="2"/>
  <c r="BT54" i="2"/>
  <c r="BT23" i="20" s="1"/>
  <c r="BT49" i="2"/>
  <c r="BT45" i="2"/>
  <c r="BT37" i="2"/>
  <c r="EN50" i="2"/>
  <c r="EN38" i="2"/>
  <c r="JD50" i="2"/>
  <c r="JD38" i="2"/>
  <c r="GW64" i="2"/>
  <c r="GW10" i="20" s="1"/>
  <c r="GW62" i="2"/>
  <c r="GW65" i="2" s="1"/>
  <c r="GW17" i="20" s="1"/>
  <c r="EN84" i="2"/>
  <c r="EN24" i="20" s="1"/>
  <c r="EN79" i="2"/>
  <c r="EN75" i="2"/>
  <c r="EN67" i="2"/>
  <c r="DD80" i="2"/>
  <c r="DD68" i="2"/>
  <c r="FX80" i="2"/>
  <c r="FX68" i="2"/>
  <c r="CE82" i="2"/>
  <c r="CE85" i="2" s="1"/>
  <c r="CE31" i="20" s="1"/>
  <c r="L84" i="2"/>
  <c r="L24" i="20" s="1"/>
  <c r="L79" i="2"/>
  <c r="L75" i="2"/>
  <c r="L67" i="2"/>
  <c r="FY124" i="2"/>
  <c r="FY122" i="2"/>
  <c r="FY125" i="2" s="1"/>
  <c r="JE94" i="2"/>
  <c r="JE11" i="20" s="1"/>
  <c r="JE92" i="2"/>
  <c r="JE95" i="2" s="1"/>
  <c r="JE18" i="20" s="1"/>
  <c r="EZ84" i="2"/>
  <c r="EZ24" i="20" s="1"/>
  <c r="EZ79" i="2"/>
  <c r="EZ75" i="2"/>
  <c r="EZ67" i="2"/>
  <c r="BH84" i="2"/>
  <c r="BH24" i="20" s="1"/>
  <c r="BH79" i="2"/>
  <c r="BH75" i="2"/>
  <c r="BH67" i="2"/>
  <c r="M94" i="2"/>
  <c r="M11" i="20" s="1"/>
  <c r="M92" i="2"/>
  <c r="M95" i="2" s="1"/>
  <c r="M18" i="20" s="1"/>
  <c r="FA94" i="2"/>
  <c r="FA11" i="20" s="1"/>
  <c r="FA92" i="2"/>
  <c r="FA95" i="2" s="1"/>
  <c r="FA18" i="20" s="1"/>
  <c r="HI94" i="2"/>
  <c r="HI11" i="20" s="1"/>
  <c r="HI92" i="2"/>
  <c r="HI95" i="2" s="1"/>
  <c r="HI18" i="20" s="1"/>
  <c r="IG64" i="2"/>
  <c r="IG10" i="20" s="1"/>
  <c r="IG62" i="2"/>
  <c r="IG65" i="2" s="1"/>
  <c r="IG17" i="20" s="1"/>
  <c r="AV50" i="2"/>
  <c r="AV38" i="2"/>
  <c r="IF114" i="2"/>
  <c r="IF25" i="20" s="1"/>
  <c r="IF109" i="2"/>
  <c r="IF105" i="2"/>
  <c r="IF97" i="2"/>
  <c r="BU154" i="2"/>
  <c r="BU152" i="2"/>
  <c r="BU155" i="2" s="1"/>
  <c r="CG154" i="2"/>
  <c r="CG152" i="2"/>
  <c r="CG155" i="2" s="1"/>
  <c r="AJ114" i="2"/>
  <c r="AJ25" i="20" s="1"/>
  <c r="AJ109" i="2"/>
  <c r="AJ105" i="2"/>
  <c r="AJ97" i="2"/>
  <c r="BI94" i="2"/>
  <c r="BI11" i="20" s="1"/>
  <c r="BI92" i="2"/>
  <c r="BI95" i="2" s="1"/>
  <c r="BI18" i="20" s="1"/>
  <c r="AJ50" i="2"/>
  <c r="AJ38" i="2"/>
  <c r="CR80" i="2"/>
  <c r="CR68" i="2"/>
  <c r="AV110" i="2"/>
  <c r="AV98" i="2"/>
  <c r="EC64" i="2"/>
  <c r="EC10" i="20" s="1"/>
  <c r="EC62" i="2"/>
  <c r="EC65" i="2" s="1"/>
  <c r="EC17" i="20" s="1"/>
  <c r="IS94" i="2"/>
  <c r="IS11" i="20" s="1"/>
  <c r="IS92" i="2"/>
  <c r="IS95" i="2" s="1"/>
  <c r="IS18" i="20" s="1"/>
  <c r="JE64" i="2"/>
  <c r="JE10" i="20" s="1"/>
  <c r="JE62" i="2"/>
  <c r="JE65" i="2" s="1"/>
  <c r="JE17" i="20" s="1"/>
  <c r="AJ84" i="2"/>
  <c r="AJ24" i="20" s="1"/>
  <c r="AJ79" i="2"/>
  <c r="AJ75" i="2"/>
  <c r="AJ67" i="2"/>
  <c r="FA154" i="2"/>
  <c r="FA152" i="2"/>
  <c r="FA155" i="2" s="1"/>
  <c r="GW34" i="2"/>
  <c r="GW9" i="20" s="1"/>
  <c r="GW32" i="2"/>
  <c r="GW35" i="2" s="1"/>
  <c r="GW16" i="20" s="1"/>
  <c r="FM154" i="2"/>
  <c r="FM152" i="2"/>
  <c r="FM155" i="2" s="1"/>
  <c r="GW154" i="2"/>
  <c r="GW152" i="2"/>
  <c r="GW155" i="2" s="1"/>
  <c r="BU124" i="2"/>
  <c r="BU122" i="2"/>
  <c r="BU125" i="2" s="1"/>
  <c r="BG82" i="2"/>
  <c r="BG85" i="2" s="1"/>
  <c r="BG31" i="20" s="1"/>
  <c r="GU112" i="2"/>
  <c r="GU115" i="2" s="1"/>
  <c r="GU32" i="20" s="1"/>
  <c r="X114" i="2"/>
  <c r="X25" i="20" s="1"/>
  <c r="X105" i="2"/>
  <c r="X97" i="2"/>
  <c r="X109" i="2"/>
  <c r="IR54" i="2"/>
  <c r="IR23" i="20" s="1"/>
  <c r="IR49" i="2"/>
  <c r="IR45" i="2"/>
  <c r="IR37" i="2"/>
  <c r="HT110" i="2"/>
  <c r="HT98" i="2"/>
  <c r="CR50" i="2"/>
  <c r="CR38" i="2"/>
  <c r="DQ34" i="2"/>
  <c r="DQ9" i="20" s="1"/>
  <c r="DQ32" i="2"/>
  <c r="DQ35" i="2" s="1"/>
  <c r="DQ16" i="20" s="1"/>
  <c r="EB110" i="2"/>
  <c r="EB98" i="2"/>
  <c r="DD98" i="2"/>
  <c r="DD110" i="2"/>
  <c r="CF110" i="2"/>
  <c r="CF98" i="2"/>
  <c r="HI64" i="2"/>
  <c r="HI10" i="20" s="1"/>
  <c r="HI62" i="2"/>
  <c r="HI65" i="2" s="1"/>
  <c r="HI17" i="20" s="1"/>
  <c r="EO154" i="2"/>
  <c r="EO152" i="2"/>
  <c r="EO155" i="2" s="1"/>
  <c r="BS69" i="2"/>
  <c r="W52" i="2"/>
  <c r="W55" i="2" s="1"/>
  <c r="W30" i="20" s="1"/>
  <c r="AK154" i="2"/>
  <c r="AK152" i="2"/>
  <c r="AK155" i="2" s="1"/>
  <c r="AW154" i="2"/>
  <c r="AW152" i="2"/>
  <c r="AW155" i="2" s="1"/>
  <c r="EC34" i="2"/>
  <c r="EC9" i="20" s="1"/>
  <c r="EC32" i="2"/>
  <c r="EC35" i="2" s="1"/>
  <c r="EC16" i="20" s="1"/>
  <c r="IQ82" i="2"/>
  <c r="IQ85" i="2" s="1"/>
  <c r="IQ31" i="20" s="1"/>
  <c r="IG124" i="2"/>
  <c r="IG122" i="2"/>
  <c r="IG125" i="2" s="1"/>
  <c r="BS112" i="2"/>
  <c r="BS115" i="2" s="1"/>
  <c r="BS32" i="20" s="1"/>
  <c r="DE34" i="2"/>
  <c r="DE9" i="20" s="1"/>
  <c r="DE32" i="2"/>
  <c r="DE35" i="2" s="1"/>
  <c r="DE16" i="20" s="1"/>
  <c r="HI124" i="2"/>
  <c r="HI122" i="2"/>
  <c r="HI125" i="2" s="1"/>
  <c r="DP84" i="2"/>
  <c r="DP24" i="20" s="1"/>
  <c r="DP79" i="2"/>
  <c r="DP75" i="2"/>
  <c r="DP67" i="2"/>
  <c r="IE52" i="2"/>
  <c r="IE55" i="2" s="1"/>
  <c r="IE30" i="20" s="1"/>
  <c r="BS52" i="2"/>
  <c r="BS55" i="2" s="1"/>
  <c r="BS30" i="20" s="1"/>
  <c r="EM52" i="2"/>
  <c r="EM55" i="2" s="1"/>
  <c r="EM30" i="20" s="1"/>
  <c r="FK39" i="2"/>
  <c r="FW112" i="2"/>
  <c r="FW115" i="2" s="1"/>
  <c r="FW32" i="20" s="1"/>
  <c r="JC39" i="2"/>
  <c r="GJ110" i="2"/>
  <c r="GJ98" i="2"/>
  <c r="HS52" i="2"/>
  <c r="HS55" i="2" s="1"/>
  <c r="HS30" i="20" s="1"/>
  <c r="AK124" i="2"/>
  <c r="AK122" i="2"/>
  <c r="AK125" i="2" s="1"/>
  <c r="HI34" i="2"/>
  <c r="HI9" i="20" s="1"/>
  <c r="HI32" i="2"/>
  <c r="HI35" i="2" s="1"/>
  <c r="HI16" i="20" s="1"/>
  <c r="CF80" i="2"/>
  <c r="CF68" i="2"/>
  <c r="EM112" i="2"/>
  <c r="EM115" i="2" s="1"/>
  <c r="EM32" i="20" s="1"/>
  <c r="BT114" i="2"/>
  <c r="BT25" i="20" s="1"/>
  <c r="BT109" i="2"/>
  <c r="BT105" i="2"/>
  <c r="BT97" i="2"/>
  <c r="DE124" i="2"/>
  <c r="DE122" i="2"/>
  <c r="DE125" i="2" s="1"/>
  <c r="GJ84" i="2"/>
  <c r="GJ24" i="20" s="1"/>
  <c r="GJ79" i="2"/>
  <c r="GJ75" i="2"/>
  <c r="GJ67" i="2"/>
  <c r="EZ50" i="2"/>
  <c r="EZ38" i="2"/>
  <c r="BI34" i="2"/>
  <c r="BI9" i="20" s="1"/>
  <c r="BI32" i="2"/>
  <c r="BI35" i="2" s="1"/>
  <c r="BI16" i="20" s="1"/>
  <c r="FY154" i="2"/>
  <c r="FY152" i="2"/>
  <c r="FY155" i="2" s="1"/>
  <c r="IG34" i="2"/>
  <c r="IG9" i="20" s="1"/>
  <c r="IG32" i="2"/>
  <c r="IG35" i="2" s="1"/>
  <c r="IG16" i="20" s="1"/>
  <c r="CG124" i="2"/>
  <c r="CG122" i="2"/>
  <c r="CG125" i="2" s="1"/>
  <c r="EO34" i="2"/>
  <c r="EO9" i="20" s="1"/>
  <c r="EO32" i="2"/>
  <c r="EO35" i="2" s="1"/>
  <c r="EO16" i="20" s="1"/>
  <c r="HI154" i="2"/>
  <c r="HI152" i="2"/>
  <c r="HI155" i="2" s="1"/>
  <c r="FL50" i="2"/>
  <c r="FL38" i="2"/>
  <c r="FX110" i="2"/>
  <c r="FX98" i="2"/>
  <c r="JE34" i="2"/>
  <c r="JE9" i="20" s="1"/>
  <c r="JE32" i="2"/>
  <c r="JE35" i="2" s="1"/>
  <c r="JE16" i="20" s="1"/>
  <c r="GV84" i="2"/>
  <c r="GV24" i="20" s="1"/>
  <c r="GV79" i="2"/>
  <c r="GV75" i="2"/>
  <c r="GV67" i="2"/>
  <c r="IQ112" i="2"/>
  <c r="IQ115" i="2" s="1"/>
  <c r="IQ32" i="20" s="1"/>
  <c r="HT50" i="2"/>
  <c r="HT38" i="2"/>
  <c r="DE64" i="2"/>
  <c r="DE10" i="20" s="1"/>
  <c r="DE62" i="2"/>
  <c r="DE65" i="2" s="1"/>
  <c r="DE17" i="20" s="1"/>
  <c r="FY64" i="2"/>
  <c r="FY10" i="20" s="1"/>
  <c r="FY62" i="2"/>
  <c r="FY65" i="2" s="1"/>
  <c r="FY17" i="20" s="1"/>
  <c r="EN110" i="2"/>
  <c r="EN98" i="2"/>
  <c r="FK112" i="2"/>
  <c r="FK115" i="2" s="1"/>
  <c r="FK32" i="20" s="1"/>
  <c r="IF84" i="2"/>
  <c r="IF24" i="20" s="1"/>
  <c r="IF79" i="2"/>
  <c r="IF75" i="2"/>
  <c r="IF67" i="2"/>
  <c r="AW34" i="2"/>
  <c r="AW9" i="20" s="1"/>
  <c r="AW32" i="2"/>
  <c r="AW35" i="2" s="1"/>
  <c r="AW16" i="20" s="1"/>
  <c r="IG94" i="2"/>
  <c r="IG11" i="20" s="1"/>
  <c r="IG92" i="2"/>
  <c r="IG95" i="2" s="1"/>
  <c r="IG18" i="20" s="1"/>
  <c r="AK94" i="2"/>
  <c r="AK11" i="20" s="1"/>
  <c r="AK92" i="2"/>
  <c r="AK95" i="2" s="1"/>
  <c r="AK18" i="20" s="1"/>
  <c r="GJ50" i="2"/>
  <c r="GJ38" i="2"/>
  <c r="AK34" i="2"/>
  <c r="AK9" i="20" s="1"/>
  <c r="AK32" i="2"/>
  <c r="AK35" i="2" s="1"/>
  <c r="AK16" i="20" s="1"/>
  <c r="CS64" i="2"/>
  <c r="CS10" i="20" s="1"/>
  <c r="CS62" i="2"/>
  <c r="CS65" i="2" s="1"/>
  <c r="CS17" i="20" s="1"/>
  <c r="AV114" i="2"/>
  <c r="AV25" i="20" s="1"/>
  <c r="AV105" i="2"/>
  <c r="AV97" i="2"/>
  <c r="AV109" i="2"/>
  <c r="EB84" i="2"/>
  <c r="EB24" i="20" s="1"/>
  <c r="EB79" i="2"/>
  <c r="EB75" i="2"/>
  <c r="EB67" i="2"/>
  <c r="BT80" i="2"/>
  <c r="BT68" i="2"/>
  <c r="JD84" i="2"/>
  <c r="JD24" i="20" s="1"/>
  <c r="JD79" i="2"/>
  <c r="JD75" i="2"/>
  <c r="JD67" i="2"/>
  <c r="DC69" i="2"/>
  <c r="IR80" i="2"/>
  <c r="IR68" i="2"/>
  <c r="GV54" i="2"/>
  <c r="GV23" i="20" s="1"/>
  <c r="GV49" i="2"/>
  <c r="GV45" i="2"/>
  <c r="GV37" i="2"/>
  <c r="IG154" i="2"/>
  <c r="IG152" i="2"/>
  <c r="IG155" i="2" s="1"/>
  <c r="FL110" i="2"/>
  <c r="FL98" i="2"/>
  <c r="EC124" i="2"/>
  <c r="EC122" i="2"/>
  <c r="EC125" i="2" s="1"/>
  <c r="Y94" i="2"/>
  <c r="Y11" i="20" s="1"/>
  <c r="Y92" i="2"/>
  <c r="Y95" i="2" s="1"/>
  <c r="Y18" i="20" s="1"/>
  <c r="HT114" i="2"/>
  <c r="HT25" i="20" s="1"/>
  <c r="HT105" i="2"/>
  <c r="HT97" i="2"/>
  <c r="HT109" i="2"/>
  <c r="FA124" i="2"/>
  <c r="FA122" i="2"/>
  <c r="FA125" i="2" s="1"/>
  <c r="CS34" i="2"/>
  <c r="CS9" i="20" s="1"/>
  <c r="CS32" i="2"/>
  <c r="CS35" i="2" s="1"/>
  <c r="CS16" i="20" s="1"/>
  <c r="DP54" i="2"/>
  <c r="DP23" i="20" s="1"/>
  <c r="DP49" i="2"/>
  <c r="DP45" i="2"/>
  <c r="DP37" i="2"/>
  <c r="EB114" i="2"/>
  <c r="EB25" i="20" s="1"/>
  <c r="EB105" i="2"/>
  <c r="EB97" i="2"/>
  <c r="EB109" i="2"/>
  <c r="X80" i="2"/>
  <c r="X68" i="2"/>
  <c r="M154" i="2"/>
  <c r="M152" i="2"/>
  <c r="M155" i="2" s="1"/>
  <c r="DD109" i="2"/>
  <c r="DD114" i="2"/>
  <c r="DD25" i="20" s="1"/>
  <c r="DD105" i="2"/>
  <c r="DD97" i="2"/>
  <c r="CF114" i="2"/>
  <c r="CF25" i="20" s="1"/>
  <c r="CF105" i="2"/>
  <c r="CF97" i="2"/>
  <c r="CF109" i="2"/>
  <c r="EA82" i="2"/>
  <c r="EA85" i="2" s="1"/>
  <c r="EA31" i="20" s="1"/>
  <c r="HH84" i="2"/>
  <c r="HH24" i="20" s="1"/>
  <c r="HH79" i="2"/>
  <c r="HH75" i="2"/>
  <c r="HH67" i="2"/>
  <c r="GK154" i="2"/>
  <c r="GK152" i="2"/>
  <c r="GK155" i="2" s="1"/>
  <c r="BI154" i="2"/>
  <c r="BI152" i="2"/>
  <c r="BI155" i="2" s="1"/>
  <c r="AI82" i="2"/>
  <c r="AI85" i="2" s="1"/>
  <c r="AI31" i="20" s="1"/>
  <c r="EB54" i="2"/>
  <c r="EB23" i="20" s="1"/>
  <c r="EB49" i="2"/>
  <c r="EB45" i="2"/>
  <c r="EB37" i="2"/>
  <c r="FX50" i="2"/>
  <c r="FX38" i="2"/>
  <c r="HG39" i="2"/>
  <c r="L50" i="2"/>
  <c r="BS99" i="2"/>
  <c r="DP110" i="2"/>
  <c r="DP98" i="2"/>
  <c r="DD54" i="2"/>
  <c r="DD23" i="20" s="1"/>
  <c r="DD49" i="2"/>
  <c r="DD45" i="2"/>
  <c r="DD37" i="2"/>
  <c r="EY39" i="2"/>
  <c r="Y124" i="2"/>
  <c r="Y122" i="2"/>
  <c r="Y125" i="2" s="1"/>
  <c r="GV98" i="2"/>
  <c r="GV110" i="2"/>
  <c r="BG39" i="2"/>
  <c r="HT80" i="2"/>
  <c r="HT68" i="2"/>
  <c r="CR110" i="2"/>
  <c r="CR98" i="2"/>
  <c r="GK124" i="2"/>
  <c r="GK122" i="2"/>
  <c r="GK125" i="2" s="1"/>
  <c r="CE39" i="2"/>
  <c r="JE154" i="2"/>
  <c r="JE152" i="2"/>
  <c r="JE155" i="2" s="1"/>
  <c r="EC154" i="2"/>
  <c r="EC152" i="2"/>
  <c r="EC155" i="2" s="1"/>
  <c r="FW99" i="2"/>
  <c r="GJ114" i="2"/>
  <c r="GJ25" i="20" s="1"/>
  <c r="GJ109" i="2"/>
  <c r="GJ105" i="2"/>
  <c r="GJ97" i="2"/>
  <c r="HG82" i="2"/>
  <c r="HG85" i="2" s="1"/>
  <c r="HG31" i="20" s="1"/>
  <c r="X50" i="2"/>
  <c r="X38" i="2"/>
  <c r="HH54" i="2"/>
  <c r="HH23" i="20" s="1"/>
  <c r="HH49" i="2"/>
  <c r="HH45" i="2"/>
  <c r="HH37" i="2"/>
  <c r="CG64" i="2"/>
  <c r="CG10" i="20" s="1"/>
  <c r="CG62" i="2"/>
  <c r="CG65" i="2" s="1"/>
  <c r="CG17" i="20" s="1"/>
  <c r="EM99" i="2"/>
  <c r="BU94" i="2"/>
  <c r="BU11" i="20" s="1"/>
  <c r="BU92" i="2"/>
  <c r="BU95" i="2" s="1"/>
  <c r="BU18" i="20" s="1"/>
  <c r="AV80" i="2"/>
  <c r="AV68" i="2"/>
  <c r="FA34" i="2"/>
  <c r="FA9" i="20" s="1"/>
  <c r="FA32" i="2"/>
  <c r="FA35" i="2" s="1"/>
  <c r="FA16" i="20" s="1"/>
  <c r="FL80" i="2"/>
  <c r="FL68" i="2"/>
  <c r="K112" i="2"/>
  <c r="K115" i="2" s="1"/>
  <c r="K32" i="20" s="1"/>
  <c r="BH54" i="2"/>
  <c r="BH23" i="20" s="1"/>
  <c r="BH49" i="2"/>
  <c r="BH45" i="2"/>
  <c r="BH37" i="2"/>
  <c r="HS82" i="2"/>
  <c r="HS85" i="2" s="1"/>
  <c r="HS31" i="20" s="1"/>
  <c r="AU39" i="2"/>
  <c r="IS154" i="2"/>
  <c r="IS152" i="2"/>
  <c r="IS155" i="2" s="1"/>
  <c r="FM124" i="2"/>
  <c r="FM122" i="2"/>
  <c r="FM125" i="2" s="1"/>
  <c r="CF50" i="2"/>
  <c r="CF38" i="2"/>
  <c r="IF54" i="2"/>
  <c r="IF23" i="20" s="1"/>
  <c r="IF49" i="2"/>
  <c r="IF45" i="2"/>
  <c r="IF37" i="2"/>
  <c r="BT50" i="2"/>
  <c r="BT38" i="2"/>
  <c r="EN54" i="2"/>
  <c r="EN23" i="20" s="1"/>
  <c r="EN49" i="2"/>
  <c r="EN45" i="2"/>
  <c r="EN37" i="2"/>
  <c r="GI39" i="2"/>
  <c r="AI52" i="2"/>
  <c r="AI55" i="2" s="1"/>
  <c r="AI30" i="20" s="1"/>
  <c r="FM34" i="2"/>
  <c r="FM9" i="20" s="1"/>
  <c r="FM32" i="2"/>
  <c r="FM35" i="2" s="1"/>
  <c r="FM16" i="20" s="1"/>
  <c r="FX114" i="2"/>
  <c r="FX25" i="20" s="1"/>
  <c r="FX105" i="2"/>
  <c r="FX97" i="2"/>
  <c r="FX109" i="2"/>
  <c r="AU112" i="2"/>
  <c r="AU115" i="2" s="1"/>
  <c r="AU32" i="20" s="1"/>
  <c r="JD54" i="2"/>
  <c r="JD23" i="20" s="1"/>
  <c r="JD49" i="2"/>
  <c r="JD45" i="2"/>
  <c r="JD37" i="2"/>
  <c r="DE154" i="2"/>
  <c r="DE152" i="2"/>
  <c r="DE155" i="2" s="1"/>
  <c r="EN80" i="2"/>
  <c r="EN68" i="2"/>
  <c r="HU34" i="2"/>
  <c r="HU9" i="20" s="1"/>
  <c r="HU32" i="2"/>
  <c r="HU35" i="2" s="1"/>
  <c r="HU16" i="20" s="1"/>
  <c r="DD84" i="2"/>
  <c r="DD24" i="20" s="1"/>
  <c r="DD79" i="2"/>
  <c r="DD75" i="2"/>
  <c r="DD67" i="2"/>
  <c r="FX84" i="2"/>
  <c r="FX24" i="20" s="1"/>
  <c r="FX79" i="2"/>
  <c r="FX75" i="2"/>
  <c r="FX67" i="2"/>
  <c r="L80" i="2"/>
  <c r="L68" i="2"/>
  <c r="EN114" i="2"/>
  <c r="EN25" i="20" s="1"/>
  <c r="EN109" i="2"/>
  <c r="EN105" i="2"/>
  <c r="EN97" i="2"/>
  <c r="JD110" i="2"/>
  <c r="JD98" i="2"/>
  <c r="EZ80" i="2"/>
  <c r="EZ68" i="2"/>
  <c r="BH80" i="2"/>
  <c r="BH68" i="2"/>
  <c r="L98" i="2"/>
  <c r="L110" i="2"/>
  <c r="EZ98" i="2"/>
  <c r="EZ110" i="2"/>
  <c r="HH110" i="2"/>
  <c r="HH98" i="2"/>
  <c r="AV54" i="2"/>
  <c r="AV23" i="20" s="1"/>
  <c r="AV49" i="2"/>
  <c r="AV45" i="2"/>
  <c r="AV37" i="2"/>
  <c r="M124" i="2"/>
  <c r="M122" i="2"/>
  <c r="M125" i="2" s="1"/>
  <c r="BH98" i="2"/>
  <c r="BH110" i="2"/>
  <c r="GK34" i="2"/>
  <c r="GK9" i="20" s="1"/>
  <c r="GK32" i="2"/>
  <c r="GK35" i="2" s="1"/>
  <c r="GK16" i="20" s="1"/>
  <c r="AJ54" i="2"/>
  <c r="AJ23" i="20" s="1"/>
  <c r="AJ49" i="2"/>
  <c r="AJ45" i="2"/>
  <c r="AJ37" i="2"/>
  <c r="CR84" i="2"/>
  <c r="CR24" i="20" s="1"/>
  <c r="CR79" i="2"/>
  <c r="CR75" i="2"/>
  <c r="CR67" i="2"/>
  <c r="EO124" i="2"/>
  <c r="EO122" i="2"/>
  <c r="EO125" i="2" s="1"/>
  <c r="AW94" i="2"/>
  <c r="AW11" i="20" s="1"/>
  <c r="AW92" i="2"/>
  <c r="AW95" i="2" s="1"/>
  <c r="AW18" i="20" s="1"/>
  <c r="GU69" i="2"/>
  <c r="IS124" i="2"/>
  <c r="IS122" i="2"/>
  <c r="IS125" i="2" s="1"/>
  <c r="BU64" i="2"/>
  <c r="BU10" i="20" s="1"/>
  <c r="BU62" i="2"/>
  <c r="BU65" i="2" s="1"/>
  <c r="BU17" i="20" s="1"/>
  <c r="IR98" i="2"/>
  <c r="IR110" i="2"/>
  <c r="AJ80" i="2"/>
  <c r="AJ68" i="2"/>
  <c r="IS64" i="2"/>
  <c r="IS10" i="20" s="1"/>
  <c r="IS62" i="2"/>
  <c r="IS65" i="2" s="1"/>
  <c r="IS17" i="20" s="1"/>
  <c r="CS124" i="2"/>
  <c r="CS122" i="2"/>
  <c r="CS125" i="2" s="1"/>
  <c r="FL114" i="2"/>
  <c r="FL25" i="20" s="1"/>
  <c r="FL109" i="2"/>
  <c r="FL105" i="2"/>
  <c r="FL97" i="2"/>
  <c r="GU99" i="2"/>
  <c r="IR50" i="2"/>
  <c r="IR38" i="2"/>
  <c r="HU94" i="2"/>
  <c r="HU11" i="20" s="1"/>
  <c r="HU92" i="2"/>
  <c r="HU95" i="2" s="1"/>
  <c r="HU18" i="20" s="1"/>
  <c r="CQ112" i="2"/>
  <c r="CQ115" i="2" s="1"/>
  <c r="CQ32" i="20" s="1"/>
  <c r="CR54" i="2"/>
  <c r="CR23" i="20" s="1"/>
  <c r="CR49" i="2"/>
  <c r="CR45" i="2"/>
  <c r="CR37" i="2"/>
  <c r="EC94" i="2"/>
  <c r="EC11" i="20" s="1"/>
  <c r="EC92" i="2"/>
  <c r="EC95" i="2" s="1"/>
  <c r="EC18" i="20" s="1"/>
  <c r="Y64" i="2"/>
  <c r="Y10" i="20" s="1"/>
  <c r="Y62" i="2"/>
  <c r="Y65" i="2" s="1"/>
  <c r="Y17" i="20" s="1"/>
  <c r="DE94" i="2"/>
  <c r="DE11" i="20" s="1"/>
  <c r="DE92" i="2"/>
  <c r="DE95" i="2" s="1"/>
  <c r="DE18" i="20" s="1"/>
  <c r="CG94" i="2"/>
  <c r="CG11" i="20" s="1"/>
  <c r="CG92" i="2"/>
  <c r="CG95" i="2" s="1"/>
  <c r="CG18" i="20" s="1"/>
  <c r="GI112" i="2"/>
  <c r="GI115" i="2" s="1"/>
  <c r="GI32" i="20" s="1"/>
  <c r="W39" i="2"/>
  <c r="Y154" i="2"/>
  <c r="Y152" i="2"/>
  <c r="Y155" i="2" s="1"/>
  <c r="FY34" i="2"/>
  <c r="FY9" i="20" s="1"/>
  <c r="FY32" i="2"/>
  <c r="FY35" i="2" s="1"/>
  <c r="FY16" i="20" s="1"/>
  <c r="DP114" i="2"/>
  <c r="DP25" i="20" s="1"/>
  <c r="DP109" i="2"/>
  <c r="DP105" i="2"/>
  <c r="DP97" i="2"/>
  <c r="EY52" i="2"/>
  <c r="EY55" i="2" s="1"/>
  <c r="EY30" i="20" s="1"/>
  <c r="GV114" i="2"/>
  <c r="GV25" i="20" s="1"/>
  <c r="GV109" i="2"/>
  <c r="GV105" i="2"/>
  <c r="GV97" i="2"/>
  <c r="BG52" i="2"/>
  <c r="BG55" i="2" s="1"/>
  <c r="BG30" i="20" s="1"/>
  <c r="HU64" i="2"/>
  <c r="HU10" i="20" s="1"/>
  <c r="HU62" i="2"/>
  <c r="HU65" i="2" s="1"/>
  <c r="HU17" i="20" s="1"/>
  <c r="CR114" i="2"/>
  <c r="CR25" i="20" s="1"/>
  <c r="CR109" i="2"/>
  <c r="CR105" i="2"/>
  <c r="CR97" i="2"/>
  <c r="DP80" i="2"/>
  <c r="DP68" i="2"/>
  <c r="CE52" i="2"/>
  <c r="CE55" i="2" s="1"/>
  <c r="CE30" i="20" s="1"/>
  <c r="IE39" i="2"/>
  <c r="BS39" i="2"/>
  <c r="EM39" i="2"/>
  <c r="FK52" i="2"/>
  <c r="FK55" i="2" s="1"/>
  <c r="FK30" i="20" s="1"/>
  <c r="W69" i="2"/>
  <c r="JC52" i="2"/>
  <c r="JC55" i="2" s="1"/>
  <c r="JC30" i="20" s="1"/>
  <c r="GK94" i="2"/>
  <c r="GK11" i="20" s="1"/>
  <c r="GK92" i="2"/>
  <c r="GK95" i="2" s="1"/>
  <c r="GK18" i="20" s="1"/>
  <c r="Y34" i="2"/>
  <c r="Y9" i="20" s="1"/>
  <c r="Y32" i="2"/>
  <c r="Y35" i="2" s="1"/>
  <c r="Y16" i="20" s="1"/>
  <c r="CF84" i="2"/>
  <c r="CF24" i="20" s="1"/>
  <c r="CF79" i="2"/>
  <c r="CF75" i="2"/>
  <c r="CF67" i="2"/>
  <c r="GJ80" i="2"/>
  <c r="GJ68" i="2"/>
  <c r="AW64" i="2"/>
  <c r="AW10" i="20" s="1"/>
  <c r="AW62" i="2"/>
  <c r="AW65" i="2" s="1"/>
  <c r="AW17" i="20" s="1"/>
  <c r="EZ54" i="2"/>
  <c r="EZ23" i="20" s="1"/>
  <c r="EZ49" i="2"/>
  <c r="EZ45" i="2"/>
  <c r="EZ37" i="2"/>
  <c r="JC112" i="2"/>
  <c r="JC115" i="2" s="1"/>
  <c r="JC32" i="20" s="1"/>
  <c r="EB159" i="2" l="1"/>
  <c r="EN129" i="2"/>
  <c r="CF159" i="2"/>
  <c r="EB129" i="2"/>
  <c r="FL129" i="2"/>
  <c r="DP129" i="2"/>
  <c r="X129" i="2"/>
  <c r="IR159" i="2"/>
  <c r="CR159" i="2"/>
  <c r="GV159" i="2"/>
  <c r="DD159" i="2"/>
  <c r="FL159" i="2"/>
  <c r="JD129" i="2"/>
  <c r="IF129" i="2"/>
  <c r="BT129" i="2"/>
  <c r="HH159" i="2"/>
  <c r="EN159" i="2"/>
  <c r="CR129" i="2"/>
  <c r="L159" i="2"/>
  <c r="EZ129" i="2"/>
  <c r="L129" i="2"/>
  <c r="GV129" i="2"/>
  <c r="IF159" i="2"/>
  <c r="CF129" i="2"/>
  <c r="EZ159" i="2"/>
  <c r="CR39" i="2"/>
  <c r="AJ159" i="2"/>
  <c r="DD129" i="2"/>
  <c r="DP159" i="2"/>
  <c r="HT159" i="2"/>
  <c r="AV129" i="2"/>
  <c r="BT159" i="2"/>
  <c r="AV159" i="2"/>
  <c r="BH129" i="2"/>
  <c r="FX159" i="2"/>
  <c r="A384" i="24"/>
  <c r="A384" i="23"/>
  <c r="B384" i="25"/>
  <c r="A383" i="25"/>
  <c r="AJ129" i="2"/>
  <c r="HI157" i="2"/>
  <c r="HI13" i="20"/>
  <c r="BI128" i="2"/>
  <c r="BI19" i="20"/>
  <c r="AW127" i="2"/>
  <c r="AW12" i="20"/>
  <c r="M127" i="2"/>
  <c r="M12" i="20"/>
  <c r="FM127" i="2"/>
  <c r="FM12" i="20"/>
  <c r="GK127" i="2"/>
  <c r="GK12" i="20"/>
  <c r="Y128" i="2"/>
  <c r="Y19" i="20"/>
  <c r="GK158" i="2"/>
  <c r="GK20" i="20"/>
  <c r="M158" i="2"/>
  <c r="M20" i="20"/>
  <c r="FY158" i="2"/>
  <c r="FY20" i="20"/>
  <c r="AW158" i="2"/>
  <c r="AW20" i="20"/>
  <c r="CS157" i="2"/>
  <c r="CS13" i="20"/>
  <c r="GW128" i="2"/>
  <c r="GW19" i="20"/>
  <c r="BI127" i="2"/>
  <c r="BI12" i="20"/>
  <c r="EO128" i="2"/>
  <c r="EO19" i="20"/>
  <c r="IS158" i="2"/>
  <c r="IS20" i="20"/>
  <c r="Y127" i="2"/>
  <c r="Y12" i="20"/>
  <c r="GK157" i="2"/>
  <c r="GK13" i="20"/>
  <c r="M157" i="2"/>
  <c r="M13" i="20"/>
  <c r="FY157" i="2"/>
  <c r="FY13" i="20"/>
  <c r="AW157" i="2"/>
  <c r="AW13" i="20"/>
  <c r="GW127" i="2"/>
  <c r="GW12" i="20"/>
  <c r="M128" i="2"/>
  <c r="M19" i="20"/>
  <c r="EC127" i="2"/>
  <c r="EC12" i="20"/>
  <c r="EO157" i="2"/>
  <c r="EO13" i="20"/>
  <c r="IS157" i="2"/>
  <c r="IS13" i="20"/>
  <c r="EC158" i="2"/>
  <c r="EC20" i="20"/>
  <c r="CG128" i="2"/>
  <c r="CG19" i="20"/>
  <c r="DE128" i="2"/>
  <c r="DE19" i="20"/>
  <c r="AK158" i="2"/>
  <c r="AK20" i="20"/>
  <c r="BU128" i="2"/>
  <c r="BU19" i="20"/>
  <c r="FA158" i="2"/>
  <c r="FA20" i="20"/>
  <c r="CG158" i="2"/>
  <c r="CG20" i="20"/>
  <c r="GK128" i="2"/>
  <c r="GK19" i="20"/>
  <c r="CS128" i="2"/>
  <c r="CS19" i="20"/>
  <c r="Y158" i="2"/>
  <c r="Y20" i="20"/>
  <c r="CS127" i="2"/>
  <c r="CS12" i="20"/>
  <c r="DE158" i="2"/>
  <c r="DE20" i="20"/>
  <c r="EC157" i="2"/>
  <c r="EC159" i="2" s="1"/>
  <c r="EC13" i="20"/>
  <c r="CG127" i="2"/>
  <c r="CG129" i="2" s="1"/>
  <c r="CG12" i="20"/>
  <c r="DE127" i="2"/>
  <c r="DE129" i="2" s="1"/>
  <c r="DE12" i="20"/>
  <c r="IG128" i="2"/>
  <c r="IG19" i="20"/>
  <c r="AK157" i="2"/>
  <c r="AK13" i="20"/>
  <c r="BU127" i="2"/>
  <c r="BU12" i="20"/>
  <c r="FA157" i="2"/>
  <c r="FA13" i="20"/>
  <c r="CG157" i="2"/>
  <c r="CG13" i="20"/>
  <c r="DQ128" i="2"/>
  <c r="DQ19" i="20"/>
  <c r="HU158" i="2"/>
  <c r="HU20" i="20"/>
  <c r="HU128" i="2"/>
  <c r="HU19" i="20"/>
  <c r="FA127" i="2"/>
  <c r="FA12" i="20"/>
  <c r="FM157" i="2"/>
  <c r="FM13" i="20"/>
  <c r="FY127" i="2"/>
  <c r="FY12" i="20"/>
  <c r="EO127" i="2"/>
  <c r="EO12" i="20"/>
  <c r="Y157" i="2"/>
  <c r="Y13" i="20"/>
  <c r="IS128" i="2"/>
  <c r="IS19" i="20"/>
  <c r="DE157" i="2"/>
  <c r="DE13" i="20"/>
  <c r="JE158" i="2"/>
  <c r="JE20" i="20"/>
  <c r="IG158" i="2"/>
  <c r="IG20" i="20"/>
  <c r="IG127" i="2"/>
  <c r="IG12" i="20"/>
  <c r="GW158" i="2"/>
  <c r="GW20" i="20"/>
  <c r="BU158" i="2"/>
  <c r="BU20" i="20"/>
  <c r="DQ127" i="2"/>
  <c r="DQ12" i="20"/>
  <c r="HU157" i="2"/>
  <c r="HU13" i="20"/>
  <c r="HU127" i="2"/>
  <c r="HU12" i="20"/>
  <c r="M37" i="2"/>
  <c r="M9" i="20"/>
  <c r="FM128" i="2"/>
  <c r="FM19" i="20"/>
  <c r="IS127" i="2"/>
  <c r="IS12" i="20"/>
  <c r="JE157" i="2"/>
  <c r="JE13" i="20"/>
  <c r="BI158" i="2"/>
  <c r="BI20" i="20"/>
  <c r="IG157" i="2"/>
  <c r="IG159" i="2" s="1"/>
  <c r="IG13" i="20"/>
  <c r="AK128" i="2"/>
  <c r="AK19" i="20"/>
  <c r="HI128" i="2"/>
  <c r="HI19" i="20"/>
  <c r="GW157" i="2"/>
  <c r="GW13" i="20"/>
  <c r="BU157" i="2"/>
  <c r="BU13" i="20"/>
  <c r="DQ158" i="2"/>
  <c r="DQ20" i="20"/>
  <c r="M38" i="2"/>
  <c r="M16" i="20"/>
  <c r="CS158" i="2"/>
  <c r="CS20" i="20"/>
  <c r="BI157" i="2"/>
  <c r="BI13" i="20"/>
  <c r="FA128" i="2"/>
  <c r="FA19" i="20"/>
  <c r="EC128" i="2"/>
  <c r="EC19" i="20"/>
  <c r="HI158" i="2"/>
  <c r="HI20" i="20"/>
  <c r="AK127" i="2"/>
  <c r="AK12" i="20"/>
  <c r="HI127" i="2"/>
  <c r="HI12" i="20"/>
  <c r="EO158" i="2"/>
  <c r="EO20" i="20"/>
  <c r="FM158" i="2"/>
  <c r="FM20" i="20"/>
  <c r="FY128" i="2"/>
  <c r="FY19" i="20"/>
  <c r="DQ157" i="2"/>
  <c r="DQ159" i="2" s="1"/>
  <c r="DQ13" i="20"/>
  <c r="AW128" i="2"/>
  <c r="AW19" i="20"/>
  <c r="JE127" i="2"/>
  <c r="JE12" i="20"/>
  <c r="JE128" i="2"/>
  <c r="JE19" i="20"/>
  <c r="EN52" i="2"/>
  <c r="EN55" i="2" s="1"/>
  <c r="EN30" i="20" s="1"/>
  <c r="HH39" i="2"/>
  <c r="JD52" i="2"/>
  <c r="JD55" i="2" s="1"/>
  <c r="JD30" i="20" s="1"/>
  <c r="EB39" i="2"/>
  <c r="BH52" i="2"/>
  <c r="BH55" i="2" s="1"/>
  <c r="BH30" i="20" s="1"/>
  <c r="AV39" i="2"/>
  <c r="FX82" i="2"/>
  <c r="FX85" i="2" s="1"/>
  <c r="FX31" i="20" s="1"/>
  <c r="DD82" i="2"/>
  <c r="DD85" i="2" s="1"/>
  <c r="DD31" i="20" s="1"/>
  <c r="CF99" i="2"/>
  <c r="EB99" i="2"/>
  <c r="DD112" i="2"/>
  <c r="DD115" i="2" s="1"/>
  <c r="DD32" i="20" s="1"/>
  <c r="EZ52" i="2"/>
  <c r="EZ55" i="2" s="1"/>
  <c r="EZ30" i="20" s="1"/>
  <c r="CF82" i="2"/>
  <c r="CF85" i="2" s="1"/>
  <c r="CF31" i="20" s="1"/>
  <c r="CR82" i="2"/>
  <c r="CR85" i="2" s="1"/>
  <c r="CR31" i="20" s="1"/>
  <c r="JD39" i="2"/>
  <c r="EB82" i="2"/>
  <c r="EB85" i="2" s="1"/>
  <c r="EB31" i="20" s="1"/>
  <c r="DP52" i="2"/>
  <c r="DP55" i="2" s="1"/>
  <c r="DP30" i="20" s="1"/>
  <c r="DD52" i="2"/>
  <c r="DD55" i="2" s="1"/>
  <c r="DD30" i="20" s="1"/>
  <c r="DD99" i="2"/>
  <c r="DP39" i="2"/>
  <c r="BT99" i="2"/>
  <c r="X99" i="2"/>
  <c r="EB69" i="2"/>
  <c r="EZ39" i="2"/>
  <c r="CF69" i="2"/>
  <c r="CR69" i="2"/>
  <c r="AV52" i="2"/>
  <c r="AV55" i="2" s="1"/>
  <c r="AV30" i="20" s="1"/>
  <c r="DD69" i="2"/>
  <c r="EN39" i="2"/>
  <c r="HH82" i="2"/>
  <c r="HH85" i="2" s="1"/>
  <c r="HH31" i="20" s="1"/>
  <c r="HT99" i="2"/>
  <c r="GV52" i="2"/>
  <c r="GV55" i="2" s="1"/>
  <c r="GV30" i="20" s="1"/>
  <c r="IF99" i="2"/>
  <c r="GJ112" i="2"/>
  <c r="GJ115" i="2" s="1"/>
  <c r="GJ32" i="20" s="1"/>
  <c r="JD82" i="2"/>
  <c r="JD85" i="2" s="1"/>
  <c r="JD31" i="20" s="1"/>
  <c r="IF112" i="2"/>
  <c r="IF115" i="2" s="1"/>
  <c r="IF32" i="20" s="1"/>
  <c r="EN112" i="2"/>
  <c r="EN115" i="2" s="1"/>
  <c r="EN32" i="20" s="1"/>
  <c r="IS129" i="2"/>
  <c r="AJ52" i="2"/>
  <c r="AJ55" i="2" s="1"/>
  <c r="AJ30" i="20" s="1"/>
  <c r="HH52" i="2"/>
  <c r="HH55" i="2" s="1"/>
  <c r="HH30" i="20" s="1"/>
  <c r="GV39" i="2"/>
  <c r="AV112" i="2"/>
  <c r="AV115" i="2" s="1"/>
  <c r="AV32" i="20" s="1"/>
  <c r="GV69" i="2"/>
  <c r="GV99" i="2"/>
  <c r="FL112" i="2"/>
  <c r="FL115" i="2" s="1"/>
  <c r="FL32" i="20" s="1"/>
  <c r="IF39" i="2"/>
  <c r="CF112" i="2"/>
  <c r="CF115" i="2" s="1"/>
  <c r="CF32" i="20" s="1"/>
  <c r="DP99" i="2"/>
  <c r="FX69" i="2"/>
  <c r="FX112" i="2"/>
  <c r="FX115" i="2" s="1"/>
  <c r="FX32" i="20" s="1"/>
  <c r="IF69" i="2"/>
  <c r="AJ99" i="2"/>
  <c r="GJ99" i="2"/>
  <c r="HT112" i="2"/>
  <c r="HT115" i="2" s="1"/>
  <c r="HT32" i="20" s="1"/>
  <c r="HT82" i="2"/>
  <c r="HT85" i="2" s="1"/>
  <c r="HT31" i="20" s="1"/>
  <c r="L39" i="2"/>
  <c r="FL52" i="2"/>
  <c r="FL55" i="2" s="1"/>
  <c r="FL30" i="20" s="1"/>
  <c r="AJ82" i="2"/>
  <c r="AJ85" i="2" s="1"/>
  <c r="AJ31" i="20" s="1"/>
  <c r="FL99" i="2"/>
  <c r="FX99" i="2"/>
  <c r="IR39" i="2"/>
  <c r="X112" i="2"/>
  <c r="X115" i="2" s="1"/>
  <c r="X32" i="20" s="1"/>
  <c r="IR82" i="2"/>
  <c r="IR85" i="2" s="1"/>
  <c r="IR31" i="20" s="1"/>
  <c r="BT82" i="2"/>
  <c r="BT85" i="2" s="1"/>
  <c r="BT31" i="20" s="1"/>
  <c r="FL82" i="2"/>
  <c r="FL85" i="2" s="1"/>
  <c r="FL31" i="20" s="1"/>
  <c r="BH99" i="2"/>
  <c r="Y54" i="2"/>
  <c r="Y23" i="20" s="1"/>
  <c r="Y49" i="2"/>
  <c r="Y45" i="2"/>
  <c r="Y37" i="2"/>
  <c r="EC110" i="2"/>
  <c r="EC98" i="2"/>
  <c r="CG84" i="2"/>
  <c r="CG24" i="20" s="1"/>
  <c r="CG79" i="2"/>
  <c r="CG75" i="2"/>
  <c r="CG67" i="2"/>
  <c r="CS54" i="2"/>
  <c r="CS23" i="20" s="1"/>
  <c r="CS49" i="2"/>
  <c r="CS45" i="2"/>
  <c r="CS37" i="2"/>
  <c r="AK54" i="2"/>
  <c r="AK23" i="20" s="1"/>
  <c r="AK49" i="2"/>
  <c r="AK45" i="2"/>
  <c r="AK37" i="2"/>
  <c r="AK110" i="2"/>
  <c r="AK98" i="2"/>
  <c r="IG109" i="2"/>
  <c r="IG114" i="2"/>
  <c r="IG25" i="20" s="1"/>
  <c r="IG105" i="2"/>
  <c r="IG97" i="2"/>
  <c r="DE80" i="2"/>
  <c r="DE68" i="2"/>
  <c r="JE50" i="2"/>
  <c r="JE38" i="2"/>
  <c r="EO50" i="2"/>
  <c r="EO38" i="2"/>
  <c r="IG50" i="2"/>
  <c r="IG38" i="2"/>
  <c r="BI54" i="2"/>
  <c r="BI23" i="20" s="1"/>
  <c r="BI49" i="2"/>
  <c r="BI45" i="2"/>
  <c r="BI37" i="2"/>
  <c r="DP82" i="2"/>
  <c r="DP85" i="2" s="1"/>
  <c r="DP31" i="20" s="1"/>
  <c r="HI80" i="2"/>
  <c r="HI68" i="2"/>
  <c r="DQ54" i="2"/>
  <c r="DQ23" i="20" s="1"/>
  <c r="DQ49" i="2"/>
  <c r="DQ45" i="2"/>
  <c r="DQ37" i="2"/>
  <c r="IS110" i="2"/>
  <c r="IS98" i="2"/>
  <c r="IG84" i="2"/>
  <c r="IG24" i="20" s="1"/>
  <c r="IG79" i="2"/>
  <c r="IG75" i="2"/>
  <c r="IG67" i="2"/>
  <c r="FA114" i="2"/>
  <c r="FA25" i="20" s="1"/>
  <c r="FA109" i="2"/>
  <c r="FA105" i="2"/>
  <c r="FA97" i="2"/>
  <c r="JE114" i="2"/>
  <c r="JE25" i="20" s="1"/>
  <c r="JE109" i="2"/>
  <c r="JE105" i="2"/>
  <c r="JE97" i="2"/>
  <c r="EN82" i="2"/>
  <c r="EN85" i="2" s="1"/>
  <c r="EN31" i="20" s="1"/>
  <c r="GW80" i="2"/>
  <c r="GW68" i="2"/>
  <c r="CS110" i="2"/>
  <c r="CS98" i="2"/>
  <c r="FA84" i="2"/>
  <c r="FA24" i="20" s="1"/>
  <c r="FA79" i="2"/>
  <c r="FA75" i="2"/>
  <c r="FA67" i="2"/>
  <c r="EO109" i="2"/>
  <c r="EO105" i="2"/>
  <c r="EO97" i="2"/>
  <c r="EO114" i="2"/>
  <c r="EO25" i="20" s="1"/>
  <c r="EO84" i="2"/>
  <c r="EO24" i="20" s="1"/>
  <c r="EO79" i="2"/>
  <c r="EO75" i="2"/>
  <c r="EO67" i="2"/>
  <c r="BU50" i="2"/>
  <c r="BU38" i="2"/>
  <c r="M54" i="2"/>
  <c r="M23" i="20" s="1"/>
  <c r="M49" i="2"/>
  <c r="M45" i="2"/>
  <c r="CG110" i="2"/>
  <c r="CG98" i="2"/>
  <c r="DE114" i="2"/>
  <c r="DE25" i="20" s="1"/>
  <c r="DE109" i="2"/>
  <c r="DE105" i="2"/>
  <c r="DE97" i="2"/>
  <c r="BU110" i="2"/>
  <c r="BU98" i="2"/>
  <c r="HI50" i="2"/>
  <c r="HI38" i="2"/>
  <c r="GK110" i="2"/>
  <c r="GK98" i="2"/>
  <c r="CR99" i="2"/>
  <c r="HU80" i="2"/>
  <c r="HU68" i="2"/>
  <c r="DP112" i="2"/>
  <c r="DP115" i="2" s="1"/>
  <c r="DP32" i="20" s="1"/>
  <c r="FY50" i="2"/>
  <c r="FY38" i="2"/>
  <c r="CG114" i="2"/>
  <c r="CG25" i="20" s="1"/>
  <c r="CG109" i="2"/>
  <c r="CG105" i="2"/>
  <c r="CG97" i="2"/>
  <c r="EC114" i="2"/>
  <c r="EC25" i="20" s="1"/>
  <c r="EC109" i="2"/>
  <c r="EC105" i="2"/>
  <c r="EC97" i="2"/>
  <c r="CR52" i="2"/>
  <c r="CR55" i="2" s="1"/>
  <c r="CR30" i="20" s="1"/>
  <c r="HU114" i="2"/>
  <c r="HU25" i="20" s="1"/>
  <c r="HU109" i="2"/>
  <c r="HU105" i="2"/>
  <c r="HU97" i="2"/>
  <c r="BU84" i="2"/>
  <c r="BU24" i="20" s="1"/>
  <c r="BU79" i="2"/>
  <c r="BU75" i="2"/>
  <c r="BU67" i="2"/>
  <c r="HU54" i="2"/>
  <c r="HU23" i="20" s="1"/>
  <c r="HU49" i="2"/>
  <c r="HU45" i="2"/>
  <c r="HU37" i="2"/>
  <c r="IF52" i="2"/>
  <c r="IF55" i="2" s="1"/>
  <c r="IF30" i="20" s="1"/>
  <c r="BU114" i="2"/>
  <c r="BU25" i="20" s="1"/>
  <c r="BU109" i="2"/>
  <c r="BU105" i="2"/>
  <c r="BU97" i="2"/>
  <c r="EB52" i="2"/>
  <c r="EB55" i="2" s="1"/>
  <c r="EB30" i="20" s="1"/>
  <c r="JD69" i="2"/>
  <c r="AV99" i="2"/>
  <c r="CS80" i="2"/>
  <c r="CS68" i="2"/>
  <c r="AK114" i="2"/>
  <c r="AK25" i="20" s="1"/>
  <c r="AK109" i="2"/>
  <c r="AK105" i="2"/>
  <c r="AK97" i="2"/>
  <c r="AW50" i="2"/>
  <c r="AW38" i="2"/>
  <c r="IF82" i="2"/>
  <c r="IF85" i="2" s="1"/>
  <c r="IF31" i="20" s="1"/>
  <c r="DE84" i="2"/>
  <c r="DE24" i="20" s="1"/>
  <c r="DE79" i="2"/>
  <c r="DE75" i="2"/>
  <c r="DE67" i="2"/>
  <c r="JE54" i="2"/>
  <c r="JE23" i="20" s="1"/>
  <c r="JE49" i="2"/>
  <c r="JE45" i="2"/>
  <c r="JE37" i="2"/>
  <c r="EO54" i="2"/>
  <c r="EO23" i="20" s="1"/>
  <c r="EO49" i="2"/>
  <c r="EO45" i="2"/>
  <c r="EO37" i="2"/>
  <c r="IG54" i="2"/>
  <c r="IG23" i="20" s="1"/>
  <c r="IG49" i="2"/>
  <c r="IG45" i="2"/>
  <c r="IG37" i="2"/>
  <c r="GJ82" i="2"/>
  <c r="GJ85" i="2" s="1"/>
  <c r="GJ31" i="20" s="1"/>
  <c r="HI54" i="2"/>
  <c r="HI23" i="20" s="1"/>
  <c r="HI49" i="2"/>
  <c r="HI45" i="2"/>
  <c r="HI37" i="2"/>
  <c r="HI84" i="2"/>
  <c r="HI24" i="20" s="1"/>
  <c r="HI79" i="2"/>
  <c r="HI75" i="2"/>
  <c r="HI67" i="2"/>
  <c r="GW50" i="2"/>
  <c r="GW38" i="2"/>
  <c r="IS114" i="2"/>
  <c r="IS25" i="20" s="1"/>
  <c r="IS109" i="2"/>
  <c r="IS105" i="2"/>
  <c r="IS97" i="2"/>
  <c r="HI110" i="2"/>
  <c r="HI98" i="2"/>
  <c r="M110" i="2"/>
  <c r="M98" i="2"/>
  <c r="BH82" i="2"/>
  <c r="BH85" i="2" s="1"/>
  <c r="BH31" i="20" s="1"/>
  <c r="EZ82" i="2"/>
  <c r="EZ85" i="2" s="1"/>
  <c r="EZ31" i="20" s="1"/>
  <c r="L69" i="2"/>
  <c r="GW84" i="2"/>
  <c r="GW24" i="20" s="1"/>
  <c r="GW79" i="2"/>
  <c r="GW75" i="2"/>
  <c r="GW67" i="2"/>
  <c r="BT52" i="2"/>
  <c r="BT55" i="2" s="1"/>
  <c r="BT30" i="20" s="1"/>
  <c r="CF39" i="2"/>
  <c r="AV69" i="2"/>
  <c r="GK80" i="2"/>
  <c r="GK68" i="2"/>
  <c r="X39" i="2"/>
  <c r="DQ80" i="2"/>
  <c r="DQ68" i="2"/>
  <c r="CS109" i="2"/>
  <c r="CS114" i="2"/>
  <c r="CS25" i="20" s="1"/>
  <c r="CS105" i="2"/>
  <c r="CS97" i="2"/>
  <c r="FX39" i="2"/>
  <c r="X69" i="2"/>
  <c r="IS50" i="2"/>
  <c r="IS38" i="2"/>
  <c r="FM110" i="2"/>
  <c r="FM98" i="2"/>
  <c r="IR112" i="2"/>
  <c r="IR115" i="2" s="1"/>
  <c r="IR32" i="20" s="1"/>
  <c r="GJ52" i="2"/>
  <c r="GJ55" i="2" s="1"/>
  <c r="GJ30" i="20" s="1"/>
  <c r="HH99" i="2"/>
  <c r="EZ99" i="2"/>
  <c r="L99" i="2"/>
  <c r="BI80" i="2"/>
  <c r="BI68" i="2"/>
  <c r="JD99" i="2"/>
  <c r="M80" i="2"/>
  <c r="M68" i="2"/>
  <c r="HT52" i="2"/>
  <c r="HT55" i="2" s="1"/>
  <c r="HT30" i="20" s="1"/>
  <c r="FY110" i="2"/>
  <c r="FY98" i="2"/>
  <c r="BU54" i="2"/>
  <c r="BU23" i="20" s="1"/>
  <c r="BU49" i="2"/>
  <c r="BU45" i="2"/>
  <c r="BU37" i="2"/>
  <c r="AW84" i="2"/>
  <c r="AW24" i="20" s="1"/>
  <c r="AW79" i="2"/>
  <c r="AW75" i="2"/>
  <c r="AW67" i="2"/>
  <c r="HU110" i="2"/>
  <c r="HU98" i="2"/>
  <c r="BU80" i="2"/>
  <c r="BU68" i="2"/>
  <c r="HU50" i="2"/>
  <c r="HU38" i="2"/>
  <c r="FA54" i="2"/>
  <c r="FA23" i="20" s="1"/>
  <c r="FA49" i="2"/>
  <c r="FA45" i="2"/>
  <c r="FA37" i="2"/>
  <c r="GK109" i="2"/>
  <c r="GK105" i="2"/>
  <c r="GK97" i="2"/>
  <c r="GK114" i="2"/>
  <c r="GK25" i="20" s="1"/>
  <c r="HU84" i="2"/>
  <c r="HU24" i="20" s="1"/>
  <c r="HU79" i="2"/>
  <c r="HU75" i="2"/>
  <c r="HU67" i="2"/>
  <c r="GV112" i="2"/>
  <c r="GV115" i="2" s="1"/>
  <c r="GV32" i="20" s="1"/>
  <c r="FY54" i="2"/>
  <c r="FY23" i="20" s="1"/>
  <c r="FY49" i="2"/>
  <c r="FY45" i="2"/>
  <c r="FY37" i="2"/>
  <c r="Y80" i="2"/>
  <c r="Y68" i="2"/>
  <c r="IS80" i="2"/>
  <c r="IS68" i="2"/>
  <c r="AW110" i="2"/>
  <c r="AW98" i="2"/>
  <c r="AJ39" i="2"/>
  <c r="GK50" i="2"/>
  <c r="GK38" i="2"/>
  <c r="EN99" i="2"/>
  <c r="FM50" i="2"/>
  <c r="FM38" i="2"/>
  <c r="HH69" i="2"/>
  <c r="Y110" i="2"/>
  <c r="Y98" i="2"/>
  <c r="CS84" i="2"/>
  <c r="CS24" i="20" s="1"/>
  <c r="CS79" i="2"/>
  <c r="CS75" i="2"/>
  <c r="CS67" i="2"/>
  <c r="AW54" i="2"/>
  <c r="AW23" i="20" s="1"/>
  <c r="AW49" i="2"/>
  <c r="AW45" i="2"/>
  <c r="AW37" i="2"/>
  <c r="FY80" i="2"/>
  <c r="FY68" i="2"/>
  <c r="GV82" i="2"/>
  <c r="GV85" i="2" s="1"/>
  <c r="GV31" i="20" s="1"/>
  <c r="DP69" i="2"/>
  <c r="DE50" i="2"/>
  <c r="DE38" i="2"/>
  <c r="EC50" i="2"/>
  <c r="EC38" i="2"/>
  <c r="IR52" i="2"/>
  <c r="IR55" i="2" s="1"/>
  <c r="IR30" i="20" s="1"/>
  <c r="GW54" i="2"/>
  <c r="GW23" i="20" s="1"/>
  <c r="GW49" i="2"/>
  <c r="GW45" i="2"/>
  <c r="GW37" i="2"/>
  <c r="AJ69" i="2"/>
  <c r="JE80" i="2"/>
  <c r="JE68" i="2"/>
  <c r="EC80" i="2"/>
  <c r="EC68" i="2"/>
  <c r="BI110" i="2"/>
  <c r="BI98" i="2"/>
  <c r="AJ112" i="2"/>
  <c r="AJ115" i="2" s="1"/>
  <c r="AJ32" i="20" s="1"/>
  <c r="HI114" i="2"/>
  <c r="HI25" i="20" s="1"/>
  <c r="HI109" i="2"/>
  <c r="HI105" i="2"/>
  <c r="HI97" i="2"/>
  <c r="M114" i="2"/>
  <c r="M25" i="20" s="1"/>
  <c r="M109" i="2"/>
  <c r="M105" i="2"/>
  <c r="M97" i="2"/>
  <c r="EN69" i="2"/>
  <c r="FL69" i="2"/>
  <c r="GK84" i="2"/>
  <c r="GK24" i="20" s="1"/>
  <c r="GK79" i="2"/>
  <c r="GK75" i="2"/>
  <c r="GK67" i="2"/>
  <c r="DQ84" i="2"/>
  <c r="DQ24" i="20" s="1"/>
  <c r="DQ79" i="2"/>
  <c r="DQ75" i="2"/>
  <c r="DQ67" i="2"/>
  <c r="HT69" i="2"/>
  <c r="GW110" i="2"/>
  <c r="GW98" i="2"/>
  <c r="DQ110" i="2"/>
  <c r="DQ98" i="2"/>
  <c r="L52" i="2"/>
  <c r="L55" i="2" s="1"/>
  <c r="L30" i="20" s="1"/>
  <c r="IS54" i="2"/>
  <c r="IS23" i="20" s="1"/>
  <c r="IS49" i="2"/>
  <c r="IS45" i="2"/>
  <c r="IS37" i="2"/>
  <c r="FM114" i="2"/>
  <c r="FM25" i="20" s="1"/>
  <c r="FM109" i="2"/>
  <c r="FM105" i="2"/>
  <c r="FM97" i="2"/>
  <c r="IR69" i="2"/>
  <c r="AK80" i="2"/>
  <c r="AK68" i="2"/>
  <c r="BT69" i="2"/>
  <c r="BH112" i="2"/>
  <c r="BH115" i="2" s="1"/>
  <c r="BH32" i="20" s="1"/>
  <c r="BI84" i="2"/>
  <c r="BI24" i="20" s="1"/>
  <c r="BI79" i="2"/>
  <c r="BI75" i="2"/>
  <c r="BI67" i="2"/>
  <c r="M84" i="2"/>
  <c r="M24" i="20" s="1"/>
  <c r="M79" i="2"/>
  <c r="M75" i="2"/>
  <c r="M67" i="2"/>
  <c r="FY114" i="2"/>
  <c r="FY25" i="20" s="1"/>
  <c r="FY109" i="2"/>
  <c r="FY105" i="2"/>
  <c r="FY97" i="2"/>
  <c r="FL39" i="2"/>
  <c r="CG50" i="2"/>
  <c r="CG38" i="2"/>
  <c r="FM80" i="2"/>
  <c r="FM68" i="2"/>
  <c r="AW80" i="2"/>
  <c r="AW68" i="2"/>
  <c r="Y50" i="2"/>
  <c r="Y38" i="2"/>
  <c r="CR112" i="2"/>
  <c r="CR115" i="2" s="1"/>
  <c r="CR32" i="20" s="1"/>
  <c r="M50" i="2"/>
  <c r="DE110" i="2"/>
  <c r="DE98" i="2"/>
  <c r="Y84" i="2"/>
  <c r="Y24" i="20" s="1"/>
  <c r="Y79" i="2"/>
  <c r="Y75" i="2"/>
  <c r="Y67" i="2"/>
  <c r="IS84" i="2"/>
  <c r="IS24" i="20" s="1"/>
  <c r="IS79" i="2"/>
  <c r="IS75" i="2"/>
  <c r="IS67" i="2"/>
  <c r="AW109" i="2"/>
  <c r="AW114" i="2"/>
  <c r="AW25" i="20" s="1"/>
  <c r="AW105" i="2"/>
  <c r="AW97" i="2"/>
  <c r="GK54" i="2"/>
  <c r="GK23" i="20" s="1"/>
  <c r="GK49" i="2"/>
  <c r="GK45" i="2"/>
  <c r="GK37" i="2"/>
  <c r="FM54" i="2"/>
  <c r="FM23" i="20" s="1"/>
  <c r="FM49" i="2"/>
  <c r="FM45" i="2"/>
  <c r="FM37" i="2"/>
  <c r="BH39" i="2"/>
  <c r="FA50" i="2"/>
  <c r="FA38" i="2"/>
  <c r="CG80" i="2"/>
  <c r="CG68" i="2"/>
  <c r="DD39" i="2"/>
  <c r="EB112" i="2"/>
  <c r="EB115" i="2" s="1"/>
  <c r="EB32" i="20" s="1"/>
  <c r="CS50" i="2"/>
  <c r="CS38" i="2"/>
  <c r="Y114" i="2"/>
  <c r="Y25" i="20" s="1"/>
  <c r="Y109" i="2"/>
  <c r="Y105" i="2"/>
  <c r="Y97" i="2"/>
  <c r="AK50" i="2"/>
  <c r="AK38" i="2"/>
  <c r="IG110" i="2"/>
  <c r="IG98" i="2"/>
  <c r="FY84" i="2"/>
  <c r="FY24" i="20" s="1"/>
  <c r="FY79" i="2"/>
  <c r="FY75" i="2"/>
  <c r="FY67" i="2"/>
  <c r="BI50" i="2"/>
  <c r="BI38" i="2"/>
  <c r="GJ69" i="2"/>
  <c r="BT112" i="2"/>
  <c r="BT115" i="2" s="1"/>
  <c r="BT32" i="20" s="1"/>
  <c r="DE54" i="2"/>
  <c r="DE23" i="20" s="1"/>
  <c r="DE49" i="2"/>
  <c r="DE45" i="2"/>
  <c r="DE37" i="2"/>
  <c r="EC54" i="2"/>
  <c r="EC23" i="20" s="1"/>
  <c r="EC49" i="2"/>
  <c r="EC45" i="2"/>
  <c r="EC37" i="2"/>
  <c r="DQ50" i="2"/>
  <c r="DQ38" i="2"/>
  <c r="JE84" i="2"/>
  <c r="JE24" i="20" s="1"/>
  <c r="JE79" i="2"/>
  <c r="JE75" i="2"/>
  <c r="JE67" i="2"/>
  <c r="EC84" i="2"/>
  <c r="EC24" i="20" s="1"/>
  <c r="EC79" i="2"/>
  <c r="EC75" i="2"/>
  <c r="EC67" i="2"/>
  <c r="BI114" i="2"/>
  <c r="BI25" i="20" s="1"/>
  <c r="BI109" i="2"/>
  <c r="BI105" i="2"/>
  <c r="BI97" i="2"/>
  <c r="IG80" i="2"/>
  <c r="IG68" i="2"/>
  <c r="FA110" i="2"/>
  <c r="FA98" i="2"/>
  <c r="BH69" i="2"/>
  <c r="EZ69" i="2"/>
  <c r="JE110" i="2"/>
  <c r="JE98" i="2"/>
  <c r="L82" i="2"/>
  <c r="L85" i="2" s="1"/>
  <c r="L31" i="20" s="1"/>
  <c r="BT39" i="2"/>
  <c r="CF52" i="2"/>
  <c r="CF55" i="2" s="1"/>
  <c r="CF30" i="20" s="1"/>
  <c r="AV82" i="2"/>
  <c r="AV85" i="2" s="1"/>
  <c r="AV31" i="20" s="1"/>
  <c r="X52" i="2"/>
  <c r="X55" i="2" s="1"/>
  <c r="X30" i="20" s="1"/>
  <c r="GW114" i="2"/>
  <c r="GW25" i="20" s="1"/>
  <c r="GW109" i="2"/>
  <c r="GW105" i="2"/>
  <c r="GW97" i="2"/>
  <c r="DQ114" i="2"/>
  <c r="DQ25" i="20" s="1"/>
  <c r="DQ109" i="2"/>
  <c r="DQ105" i="2"/>
  <c r="DQ97" i="2"/>
  <c r="FX52" i="2"/>
  <c r="FX55" i="2" s="1"/>
  <c r="FX30" i="20" s="1"/>
  <c r="X82" i="2"/>
  <c r="X85" i="2" s="1"/>
  <c r="X31" i="20" s="1"/>
  <c r="AK84" i="2"/>
  <c r="AK24" i="20" s="1"/>
  <c r="AK79" i="2"/>
  <c r="AK75" i="2"/>
  <c r="AK67" i="2"/>
  <c r="IR99" i="2"/>
  <c r="GJ39" i="2"/>
  <c r="HH112" i="2"/>
  <c r="HH115" i="2" s="1"/>
  <c r="HH32" i="20" s="1"/>
  <c r="EZ112" i="2"/>
  <c r="EZ115" i="2" s="1"/>
  <c r="EZ32" i="20" s="1"/>
  <c r="L112" i="2"/>
  <c r="L115" i="2" s="1"/>
  <c r="L32" i="20" s="1"/>
  <c r="FA80" i="2"/>
  <c r="FA68" i="2"/>
  <c r="JD112" i="2"/>
  <c r="JD115" i="2" s="1"/>
  <c r="JD32" i="20" s="1"/>
  <c r="EO110" i="2"/>
  <c r="EO98" i="2"/>
  <c r="HT39" i="2"/>
  <c r="EO80" i="2"/>
  <c r="EO68" i="2"/>
  <c r="CG54" i="2"/>
  <c r="CG23" i="20" s="1"/>
  <c r="CG49" i="2"/>
  <c r="CG45" i="2"/>
  <c r="CG37" i="2"/>
  <c r="FM84" i="2"/>
  <c r="FM24" i="20" s="1"/>
  <c r="FM79" i="2"/>
  <c r="FM75" i="2"/>
  <c r="FM67" i="2"/>
  <c r="AW129" i="2" l="1"/>
  <c r="HU159" i="2"/>
  <c r="EO129" i="2"/>
  <c r="CS129" i="2"/>
  <c r="EO159" i="2"/>
  <c r="Y129" i="2"/>
  <c r="AK129" i="2"/>
  <c r="JE39" i="2"/>
  <c r="HI39" i="2"/>
  <c r="BI159" i="2"/>
  <c r="BU159" i="2"/>
  <c r="Y159" i="2"/>
  <c r="CG159" i="2"/>
  <c r="GW129" i="2"/>
  <c r="BI129" i="2"/>
  <c r="JE159" i="2"/>
  <c r="HU129" i="2"/>
  <c r="M129" i="2"/>
  <c r="EC129" i="2"/>
  <c r="HI129" i="2"/>
  <c r="IG129" i="2"/>
  <c r="FM159" i="2"/>
  <c r="AK159" i="2"/>
  <c r="M159" i="2"/>
  <c r="GK129" i="2"/>
  <c r="A384" i="25"/>
  <c r="C384" i="23"/>
  <c r="P9" i="23"/>
  <c r="G9" i="23"/>
  <c r="M9" i="23"/>
  <c r="M10" i="23"/>
  <c r="L8" i="23"/>
  <c r="J8" i="23"/>
  <c r="O10" i="23"/>
  <c r="P10" i="23"/>
  <c r="J7" i="23"/>
  <c r="K10" i="23"/>
  <c r="K12" i="23"/>
  <c r="O12" i="23"/>
  <c r="L10" i="23"/>
  <c r="I7" i="23"/>
  <c r="P11" i="23"/>
  <c r="L7" i="23"/>
  <c r="F8" i="23"/>
  <c r="G8" i="23"/>
  <c r="F10" i="23"/>
  <c r="L9" i="23"/>
  <c r="E9" i="23"/>
  <c r="H10" i="23"/>
  <c r="F7" i="23"/>
  <c r="O9" i="23"/>
  <c r="E7" i="23"/>
  <c r="M8" i="23"/>
  <c r="O7" i="23"/>
  <c r="K8" i="23"/>
  <c r="K7" i="23"/>
  <c r="O8" i="23"/>
  <c r="M7" i="23"/>
  <c r="P8" i="23"/>
  <c r="K9" i="23"/>
  <c r="F9" i="23"/>
  <c r="E10" i="23"/>
  <c r="P7" i="23"/>
  <c r="J9" i="23"/>
  <c r="O11" i="23"/>
  <c r="N7" i="23"/>
  <c r="H12" i="23"/>
  <c r="E12" i="23"/>
  <c r="I11" i="23"/>
  <c r="J11" i="23"/>
  <c r="I10" i="23"/>
  <c r="I8" i="23"/>
  <c r="I12" i="23"/>
  <c r="N11" i="23"/>
  <c r="L12" i="23"/>
  <c r="O14" i="23"/>
  <c r="H9" i="23"/>
  <c r="M11" i="23"/>
  <c r="N9" i="23"/>
  <c r="J10" i="23"/>
  <c r="G10" i="23"/>
  <c r="N10" i="23"/>
  <c r="N12" i="23"/>
  <c r="L11" i="23"/>
  <c r="N8" i="23"/>
  <c r="H8" i="23"/>
  <c r="P12" i="23"/>
  <c r="I9" i="23"/>
  <c r="M14" i="23"/>
  <c r="H7" i="23"/>
  <c r="K13" i="23"/>
  <c r="G7" i="23"/>
  <c r="K11" i="23"/>
  <c r="I13" i="23"/>
  <c r="G11" i="23"/>
  <c r="N13" i="23"/>
  <c r="E11" i="23"/>
  <c r="H13" i="23"/>
  <c r="F12" i="23"/>
  <c r="F11" i="23"/>
  <c r="M13" i="23"/>
  <c r="E8" i="23"/>
  <c r="O13" i="23"/>
  <c r="F13" i="23"/>
  <c r="J12" i="23"/>
  <c r="E13" i="23"/>
  <c r="G14" i="23"/>
  <c r="H11" i="23"/>
  <c r="K14" i="23"/>
  <c r="L13" i="23"/>
  <c r="J15" i="23"/>
  <c r="J13" i="23"/>
  <c r="K15" i="23"/>
  <c r="M16" i="23"/>
  <c r="M12" i="23"/>
  <c r="G13" i="23"/>
  <c r="G15" i="23"/>
  <c r="G12" i="23"/>
  <c r="E14" i="23"/>
  <c r="I14" i="23"/>
  <c r="J14" i="23"/>
  <c r="P13" i="23"/>
  <c r="N14" i="23"/>
  <c r="K16" i="23"/>
  <c r="N16" i="23"/>
  <c r="P15" i="23"/>
  <c r="P16" i="23"/>
  <c r="N15" i="23"/>
  <c r="H15" i="23"/>
  <c r="F16" i="23"/>
  <c r="L16" i="23"/>
  <c r="H16" i="23"/>
  <c r="L15" i="23"/>
  <c r="O16" i="23"/>
  <c r="O15" i="23"/>
  <c r="I16" i="23"/>
  <c r="H14" i="23"/>
  <c r="I15" i="23"/>
  <c r="E15" i="23"/>
  <c r="E16" i="23"/>
  <c r="F15" i="23"/>
  <c r="P14" i="23"/>
  <c r="F14" i="23"/>
  <c r="L14" i="23"/>
  <c r="G16" i="23"/>
  <c r="I17" i="23"/>
  <c r="G19" i="23"/>
  <c r="M17" i="23"/>
  <c r="O19" i="23"/>
  <c r="J17" i="23"/>
  <c r="P17" i="23"/>
  <c r="L19" i="23"/>
  <c r="F18" i="23"/>
  <c r="L17" i="23"/>
  <c r="H17" i="23"/>
  <c r="J19" i="23"/>
  <c r="K17" i="23"/>
  <c r="F17" i="23"/>
  <c r="L18" i="23"/>
  <c r="M15" i="23"/>
  <c r="J16" i="23"/>
  <c r="H20" i="23"/>
  <c r="N17" i="23"/>
  <c r="K19" i="23"/>
  <c r="P19" i="23"/>
  <c r="I18" i="23"/>
  <c r="F19" i="23"/>
  <c r="O18" i="23"/>
  <c r="N18" i="23"/>
  <c r="G17" i="23"/>
  <c r="J18" i="23"/>
  <c r="M19" i="23"/>
  <c r="G18" i="23"/>
  <c r="E18" i="23"/>
  <c r="N19" i="23"/>
  <c r="E19" i="23"/>
  <c r="O17" i="23"/>
  <c r="K18" i="23"/>
  <c r="P18" i="23"/>
  <c r="M18" i="23"/>
  <c r="M20" i="23"/>
  <c r="H18" i="23"/>
  <c r="J20" i="23"/>
  <c r="E17" i="23"/>
  <c r="I19" i="23"/>
  <c r="O20" i="23"/>
  <c r="L20" i="23"/>
  <c r="E20" i="23"/>
  <c r="F21" i="23"/>
  <c r="O22" i="23"/>
  <c r="E21" i="23"/>
  <c r="F20" i="23"/>
  <c r="K20" i="23"/>
  <c r="H19" i="23"/>
  <c r="N20" i="23"/>
  <c r="P20" i="23"/>
  <c r="N21" i="23"/>
  <c r="F22" i="23"/>
  <c r="H21" i="23"/>
  <c r="O21" i="23"/>
  <c r="K21" i="23"/>
  <c r="J22" i="23"/>
  <c r="M21" i="23"/>
  <c r="K22" i="23"/>
  <c r="I21" i="23"/>
  <c r="I20" i="23"/>
  <c r="E23" i="23"/>
  <c r="H22" i="23"/>
  <c r="M22" i="23"/>
  <c r="G20" i="23"/>
  <c r="K23" i="23"/>
  <c r="I22" i="23"/>
  <c r="L21" i="23"/>
  <c r="P23" i="23"/>
  <c r="M24" i="23"/>
  <c r="H23" i="23"/>
  <c r="G21" i="23"/>
  <c r="M23" i="23"/>
  <c r="P21" i="23"/>
  <c r="N23" i="23"/>
  <c r="J21" i="23"/>
  <c r="G24" i="23"/>
  <c r="P22" i="23"/>
  <c r="I23" i="23"/>
  <c r="N24" i="23"/>
  <c r="J25" i="23"/>
  <c r="F25" i="23"/>
  <c r="G22" i="23"/>
  <c r="E22" i="23"/>
  <c r="F24" i="23"/>
  <c r="L22" i="23"/>
  <c r="O23" i="23"/>
  <c r="G25" i="23"/>
  <c r="L23" i="23"/>
  <c r="G23" i="23"/>
  <c r="N22" i="23"/>
  <c r="K25" i="23"/>
  <c r="I26" i="23"/>
  <c r="J23" i="23"/>
  <c r="P24" i="23"/>
  <c r="O24" i="23"/>
  <c r="J24" i="23"/>
  <c r="P25" i="23"/>
  <c r="H25" i="23"/>
  <c r="E24" i="23"/>
  <c r="O25" i="23"/>
  <c r="H24" i="23"/>
  <c r="L24" i="23"/>
  <c r="I24" i="23"/>
  <c r="N25" i="23"/>
  <c r="L25" i="23"/>
  <c r="H26" i="23"/>
  <c r="K24" i="23"/>
  <c r="F23" i="23"/>
  <c r="M25" i="23"/>
  <c r="H27" i="23"/>
  <c r="I27" i="23"/>
  <c r="I25" i="23"/>
  <c r="L26" i="23"/>
  <c r="G26" i="23"/>
  <c r="O26" i="23"/>
  <c r="F26" i="23"/>
  <c r="E25" i="23"/>
  <c r="M27" i="23"/>
  <c r="P26" i="23"/>
  <c r="N27" i="23"/>
  <c r="L30" i="23"/>
  <c r="M26" i="23"/>
  <c r="K27" i="23"/>
  <c r="N26" i="23"/>
  <c r="J27" i="23"/>
  <c r="E27" i="23"/>
  <c r="L27" i="23"/>
  <c r="P27" i="23"/>
  <c r="J26" i="23"/>
  <c r="E26" i="23"/>
  <c r="F30" i="23"/>
  <c r="O32" i="23"/>
  <c r="K26" i="23"/>
  <c r="H28" i="23"/>
  <c r="G27" i="23"/>
  <c r="G30" i="23"/>
  <c r="K28" i="23"/>
  <c r="E28" i="23"/>
  <c r="P28" i="23"/>
  <c r="O27" i="23"/>
  <c r="N28" i="23"/>
  <c r="M28" i="23"/>
  <c r="P30" i="23"/>
  <c r="O29" i="23"/>
  <c r="F28" i="23"/>
  <c r="F27" i="23"/>
  <c r="K29" i="23"/>
  <c r="I28" i="23"/>
  <c r="I29" i="23"/>
  <c r="E30" i="23"/>
  <c r="M30" i="23"/>
  <c r="O28" i="23"/>
  <c r="L28" i="23"/>
  <c r="G28" i="23"/>
  <c r="O30" i="23"/>
  <c r="P29" i="23"/>
  <c r="N30" i="23"/>
  <c r="I30" i="23"/>
  <c r="L29" i="23"/>
  <c r="H30" i="23"/>
  <c r="M29" i="23"/>
  <c r="F29" i="23"/>
  <c r="H29" i="23"/>
  <c r="N32" i="23"/>
  <c r="J28" i="23"/>
  <c r="F32" i="23"/>
  <c r="J30" i="23"/>
  <c r="E29" i="23"/>
  <c r="N29" i="23"/>
  <c r="G29" i="23"/>
  <c r="J29" i="23"/>
  <c r="K30" i="23"/>
  <c r="K33" i="23"/>
  <c r="H32" i="23"/>
  <c r="P33" i="23"/>
  <c r="N33" i="23"/>
  <c r="G31" i="23"/>
  <c r="I31" i="23"/>
  <c r="J31" i="23"/>
  <c r="E33" i="23"/>
  <c r="I32" i="23"/>
  <c r="E31" i="23"/>
  <c r="N31" i="23"/>
  <c r="H31" i="23"/>
  <c r="O31" i="23"/>
  <c r="M32" i="23"/>
  <c r="M31" i="23"/>
  <c r="P32" i="23"/>
  <c r="P31" i="23"/>
  <c r="G33" i="23"/>
  <c r="I33" i="23"/>
  <c r="F33" i="23"/>
  <c r="E32" i="23"/>
  <c r="F31" i="23"/>
  <c r="L31" i="23"/>
  <c r="K31" i="23"/>
  <c r="L33" i="23"/>
  <c r="J32" i="23"/>
  <c r="L32" i="23"/>
  <c r="M33" i="23"/>
  <c r="K32" i="23"/>
  <c r="G32" i="23"/>
  <c r="E35" i="23"/>
  <c r="E34" i="23"/>
  <c r="I34" i="23"/>
  <c r="M34" i="23"/>
  <c r="K34" i="23"/>
  <c r="J34" i="23"/>
  <c r="P35" i="23"/>
  <c r="H34" i="23"/>
  <c r="O33" i="23"/>
  <c r="O35" i="23"/>
  <c r="J35" i="23"/>
  <c r="O34" i="23"/>
  <c r="J33" i="23"/>
  <c r="P34" i="23"/>
  <c r="L34" i="23"/>
  <c r="H33" i="23"/>
  <c r="H35" i="23"/>
  <c r="M35" i="23"/>
  <c r="G35" i="23"/>
  <c r="N35" i="23"/>
  <c r="K35" i="23"/>
  <c r="F34" i="23"/>
  <c r="L35" i="23"/>
  <c r="F35" i="23"/>
  <c r="N34" i="23"/>
  <c r="I35" i="23"/>
  <c r="G34" i="23"/>
  <c r="C384" i="24"/>
  <c r="N7" i="24"/>
  <c r="V7" i="24" s="1"/>
  <c r="K7" i="24"/>
  <c r="G7" i="24"/>
  <c r="O8" i="24"/>
  <c r="W8" i="24" s="1"/>
  <c r="Q8" i="24"/>
  <c r="H9" i="24"/>
  <c r="L7" i="24"/>
  <c r="J8" i="24"/>
  <c r="E8" i="24"/>
  <c r="H7" i="24"/>
  <c r="I7" i="24"/>
  <c r="Q9" i="24"/>
  <c r="Q7" i="24"/>
  <c r="R8" i="24"/>
  <c r="N8" i="24"/>
  <c r="V8" i="24" s="1"/>
  <c r="K8" i="24"/>
  <c r="P7" i="24"/>
  <c r="H8" i="24"/>
  <c r="G8" i="24"/>
  <c r="G9" i="24"/>
  <c r="O7" i="24"/>
  <c r="W7" i="24" s="1"/>
  <c r="P8" i="24"/>
  <c r="L8" i="24"/>
  <c r="M7" i="24"/>
  <c r="O9" i="24"/>
  <c r="W9" i="24" s="1"/>
  <c r="E9" i="24"/>
  <c r="M8" i="24"/>
  <c r="F7" i="24"/>
  <c r="P10" i="24"/>
  <c r="J9" i="24"/>
  <c r="L9" i="24"/>
  <c r="P9" i="24"/>
  <c r="K9" i="24"/>
  <c r="S8" i="24"/>
  <c r="L10" i="24"/>
  <c r="J7" i="24"/>
  <c r="I8" i="24"/>
  <c r="L11" i="24"/>
  <c r="F9" i="24"/>
  <c r="E7" i="24"/>
  <c r="F8" i="24"/>
  <c r="S11" i="24"/>
  <c r="I9" i="24"/>
  <c r="R9" i="24"/>
  <c r="O10" i="24"/>
  <c r="W10" i="24" s="1"/>
  <c r="K10" i="24"/>
  <c r="Q10" i="24"/>
  <c r="P11" i="24"/>
  <c r="E10" i="24"/>
  <c r="N11" i="24"/>
  <c r="V11" i="24" s="1"/>
  <c r="G10" i="24"/>
  <c r="J10" i="24"/>
  <c r="S7" i="24"/>
  <c r="M10" i="24"/>
  <c r="S9" i="24"/>
  <c r="F10" i="24"/>
  <c r="M9" i="24"/>
  <c r="I10" i="24"/>
  <c r="G11" i="24"/>
  <c r="R10" i="24"/>
  <c r="S10" i="24"/>
  <c r="R7" i="24"/>
  <c r="N9" i="24"/>
  <c r="V9" i="24" s="1"/>
  <c r="N10" i="24"/>
  <c r="V10" i="24" s="1"/>
  <c r="H11" i="24"/>
  <c r="I11" i="24"/>
  <c r="H10" i="24"/>
  <c r="K11" i="24"/>
  <c r="R11" i="24"/>
  <c r="M11" i="24"/>
  <c r="E11" i="24"/>
  <c r="Q11" i="24"/>
  <c r="F11" i="24"/>
  <c r="J13" i="24"/>
  <c r="O11" i="24"/>
  <c r="W11" i="24" s="1"/>
  <c r="J11" i="24"/>
  <c r="H13" i="24"/>
  <c r="I12" i="24"/>
  <c r="I13" i="24"/>
  <c r="F13" i="24"/>
  <c r="G13" i="24"/>
  <c r="K12" i="24"/>
  <c r="P13" i="24"/>
  <c r="R12" i="24"/>
  <c r="H12" i="24"/>
  <c r="F12" i="24"/>
  <c r="N12" i="24"/>
  <c r="V12" i="24" s="1"/>
  <c r="L12" i="24"/>
  <c r="G12" i="24"/>
  <c r="N13" i="24"/>
  <c r="V13" i="24" s="1"/>
  <c r="Q12" i="24"/>
  <c r="K13" i="24"/>
  <c r="P12" i="24"/>
  <c r="O12" i="24"/>
  <c r="W12" i="24" s="1"/>
  <c r="R13" i="24"/>
  <c r="E13" i="24"/>
  <c r="E12" i="24"/>
  <c r="J12" i="24"/>
  <c r="O13" i="24"/>
  <c r="W13" i="24" s="1"/>
  <c r="S13" i="24"/>
  <c r="M12" i="24"/>
  <c r="L13" i="24"/>
  <c r="S12" i="24"/>
  <c r="Q13" i="24"/>
  <c r="P14" i="24"/>
  <c r="N15" i="24"/>
  <c r="V15" i="24" s="1"/>
  <c r="F14" i="24"/>
  <c r="I14" i="24"/>
  <c r="G15" i="24"/>
  <c r="M14" i="24"/>
  <c r="J14" i="24"/>
  <c r="M13" i="24"/>
  <c r="R14" i="24"/>
  <c r="G14" i="24"/>
  <c r="Q14" i="24"/>
  <c r="O14" i="24"/>
  <c r="W14" i="24" s="1"/>
  <c r="L16" i="24"/>
  <c r="E14" i="24"/>
  <c r="E16" i="24"/>
  <c r="S15" i="24"/>
  <c r="J16" i="24"/>
  <c r="K14" i="24"/>
  <c r="K16" i="24"/>
  <c r="N14" i="24"/>
  <c r="V14" i="24" s="1"/>
  <c r="X14" i="24" s="1"/>
  <c r="H16" i="24"/>
  <c r="P16" i="24"/>
  <c r="S14" i="24"/>
  <c r="J15" i="24"/>
  <c r="G16" i="24"/>
  <c r="E15" i="24"/>
  <c r="S16" i="24"/>
  <c r="R15" i="24"/>
  <c r="L15" i="24"/>
  <c r="M15" i="24"/>
  <c r="F15" i="24"/>
  <c r="O15" i="24"/>
  <c r="W15" i="24" s="1"/>
  <c r="F16" i="24"/>
  <c r="K15" i="24"/>
  <c r="N16" i="24"/>
  <c r="V16" i="24" s="1"/>
  <c r="Q15" i="24"/>
  <c r="Q18" i="24"/>
  <c r="O16" i="24"/>
  <c r="W16" i="24" s="1"/>
  <c r="I16" i="24"/>
  <c r="Q16" i="24"/>
  <c r="H14" i="24"/>
  <c r="M16" i="24"/>
  <c r="L14" i="24"/>
  <c r="R16" i="24"/>
  <c r="O17" i="24"/>
  <c r="W17" i="24" s="1"/>
  <c r="P15" i="24"/>
  <c r="H15" i="24"/>
  <c r="S17" i="24"/>
  <c r="I15" i="24"/>
  <c r="H17" i="24"/>
  <c r="S18" i="24"/>
  <c r="Q17" i="24"/>
  <c r="F17" i="24"/>
  <c r="E17" i="24"/>
  <c r="G17" i="24"/>
  <c r="I17" i="24"/>
  <c r="H19" i="24"/>
  <c r="J19" i="24"/>
  <c r="R17" i="24"/>
  <c r="K17" i="24"/>
  <c r="N17" i="24"/>
  <c r="V17" i="24" s="1"/>
  <c r="X17" i="24" s="1"/>
  <c r="P17" i="24"/>
  <c r="M17" i="24"/>
  <c r="J17" i="24"/>
  <c r="L18" i="24"/>
  <c r="L17" i="24"/>
  <c r="I18" i="24"/>
  <c r="P18" i="24"/>
  <c r="H18" i="24"/>
  <c r="F21" i="24"/>
  <c r="N21" i="24"/>
  <c r="V21" i="24" s="1"/>
  <c r="S19" i="24"/>
  <c r="J18" i="24"/>
  <c r="M18" i="24"/>
  <c r="G18" i="24"/>
  <c r="O18" i="24"/>
  <c r="W18" i="24" s="1"/>
  <c r="L19" i="24"/>
  <c r="E18" i="24"/>
  <c r="K18" i="24"/>
  <c r="O19" i="24"/>
  <c r="W19" i="24" s="1"/>
  <c r="R18" i="24"/>
  <c r="E19" i="24"/>
  <c r="R19" i="24"/>
  <c r="H21" i="24"/>
  <c r="K20" i="24"/>
  <c r="N19" i="24"/>
  <c r="V19" i="24" s="1"/>
  <c r="F18" i="24"/>
  <c r="K19" i="24"/>
  <c r="P19" i="24"/>
  <c r="N18" i="24"/>
  <c r="V18" i="24" s="1"/>
  <c r="F19" i="24"/>
  <c r="R20" i="24"/>
  <c r="I21" i="24"/>
  <c r="Q19" i="24"/>
  <c r="I19" i="24"/>
  <c r="R22" i="24"/>
  <c r="L20" i="24"/>
  <c r="G19" i="24"/>
  <c r="Q20" i="24"/>
  <c r="M19" i="24"/>
  <c r="S21" i="24"/>
  <c r="P20" i="24"/>
  <c r="O20" i="24"/>
  <c r="W20" i="24" s="1"/>
  <c r="K21" i="24"/>
  <c r="N20" i="24"/>
  <c r="V20" i="24" s="1"/>
  <c r="F20" i="24"/>
  <c r="Q23" i="24"/>
  <c r="L23" i="24"/>
  <c r="O23" i="24"/>
  <c r="W23" i="24" s="1"/>
  <c r="I20" i="24"/>
  <c r="N22" i="24"/>
  <c r="V22" i="24" s="1"/>
  <c r="E21" i="24"/>
  <c r="R24" i="24"/>
  <c r="P21" i="24"/>
  <c r="Q22" i="24"/>
  <c r="H23" i="24"/>
  <c r="M20" i="24"/>
  <c r="H22" i="24"/>
  <c r="M21" i="24"/>
  <c r="J23" i="24"/>
  <c r="S23" i="24"/>
  <c r="J20" i="24"/>
  <c r="K23" i="24"/>
  <c r="H20" i="24"/>
  <c r="G21" i="24"/>
  <c r="O21" i="24"/>
  <c r="W21" i="24" s="1"/>
  <c r="M23" i="24"/>
  <c r="G20" i="24"/>
  <c r="J24" i="24"/>
  <c r="J22" i="24"/>
  <c r="Q21" i="24"/>
  <c r="P24" i="24"/>
  <c r="J21" i="24"/>
  <c r="L21" i="24"/>
  <c r="F22" i="24"/>
  <c r="M22" i="24"/>
  <c r="S20" i="24"/>
  <c r="K22" i="24"/>
  <c r="E20" i="24"/>
  <c r="M24" i="24"/>
  <c r="O22" i="24"/>
  <c r="W22" i="24" s="1"/>
  <c r="I22" i="24"/>
  <c r="G24" i="24"/>
  <c r="K24" i="24"/>
  <c r="E22" i="24"/>
  <c r="L24" i="24"/>
  <c r="F23" i="24"/>
  <c r="N23" i="24"/>
  <c r="V23" i="24" s="1"/>
  <c r="O24" i="24"/>
  <c r="W24" i="24" s="1"/>
  <c r="L22" i="24"/>
  <c r="I23" i="24"/>
  <c r="P22" i="24"/>
  <c r="H25" i="24"/>
  <c r="G22" i="24"/>
  <c r="P23" i="24"/>
  <c r="H26" i="24"/>
  <c r="N24" i="24"/>
  <c r="V24" i="24" s="1"/>
  <c r="X24" i="24" s="1"/>
  <c r="R21" i="24"/>
  <c r="R23" i="24"/>
  <c r="N25" i="24"/>
  <c r="V25" i="24" s="1"/>
  <c r="S22" i="24"/>
  <c r="P27" i="24"/>
  <c r="E24" i="24"/>
  <c r="F26" i="24"/>
  <c r="S25" i="24"/>
  <c r="E25" i="24"/>
  <c r="S24" i="24"/>
  <c r="Q24" i="24"/>
  <c r="F24" i="24"/>
  <c r="J25" i="24"/>
  <c r="H24" i="24"/>
  <c r="E23" i="24"/>
  <c r="R25" i="24"/>
  <c r="K26" i="24"/>
  <c r="G25" i="24"/>
  <c r="I24" i="24"/>
  <c r="J26" i="24"/>
  <c r="G23" i="24"/>
  <c r="K25" i="24"/>
  <c r="L25" i="24"/>
  <c r="M25" i="24"/>
  <c r="O25" i="24"/>
  <c r="W25" i="24" s="1"/>
  <c r="E27" i="24"/>
  <c r="Q25" i="24"/>
  <c r="E26" i="24"/>
  <c r="S26" i="24"/>
  <c r="I26" i="24"/>
  <c r="I25" i="24"/>
  <c r="K27" i="24"/>
  <c r="F27" i="24"/>
  <c r="S27" i="24"/>
  <c r="M26" i="24"/>
  <c r="L27" i="24"/>
  <c r="R26" i="24"/>
  <c r="P26" i="24"/>
  <c r="M27" i="24"/>
  <c r="F25" i="24"/>
  <c r="O26" i="24"/>
  <c r="W26" i="24" s="1"/>
  <c r="F28" i="24"/>
  <c r="R27" i="24"/>
  <c r="N26" i="24"/>
  <c r="V26" i="24" s="1"/>
  <c r="I27" i="24"/>
  <c r="Q26" i="24"/>
  <c r="E28" i="24"/>
  <c r="O28" i="24"/>
  <c r="W28" i="24" s="1"/>
  <c r="L26" i="24"/>
  <c r="G27" i="24"/>
  <c r="P25" i="24"/>
  <c r="O30" i="24"/>
  <c r="W30" i="24" s="1"/>
  <c r="N27" i="24"/>
  <c r="V27" i="24" s="1"/>
  <c r="I28" i="24"/>
  <c r="N28" i="24"/>
  <c r="V28" i="24" s="1"/>
  <c r="G26" i="24"/>
  <c r="O27" i="24"/>
  <c r="W27" i="24" s="1"/>
  <c r="F29" i="24"/>
  <c r="J27" i="24"/>
  <c r="E30" i="24"/>
  <c r="S28" i="24"/>
  <c r="R28" i="24"/>
  <c r="Q29" i="24"/>
  <c r="L28" i="24"/>
  <c r="P29" i="24"/>
  <c r="H28" i="24"/>
  <c r="K29" i="24"/>
  <c r="H27" i="24"/>
  <c r="J29" i="24"/>
  <c r="Q27" i="24"/>
  <c r="Q28" i="24"/>
  <c r="P28" i="24"/>
  <c r="P30" i="24"/>
  <c r="H29" i="24"/>
  <c r="K28" i="24"/>
  <c r="O29" i="24"/>
  <c r="W29" i="24" s="1"/>
  <c r="N30" i="24"/>
  <c r="V30" i="24" s="1"/>
  <c r="I29" i="24"/>
  <c r="G29" i="24"/>
  <c r="N29" i="24"/>
  <c r="V29" i="24" s="1"/>
  <c r="R29" i="24"/>
  <c r="S29" i="24"/>
  <c r="M29" i="24"/>
  <c r="M28" i="24"/>
  <c r="E29" i="24"/>
  <c r="G28" i="24"/>
  <c r="J28" i="24"/>
  <c r="K30" i="24"/>
  <c r="I30" i="24"/>
  <c r="G30" i="24"/>
  <c r="Q30" i="24"/>
  <c r="J30" i="24"/>
  <c r="R30" i="24"/>
  <c r="S30" i="24"/>
  <c r="M32" i="24"/>
  <c r="H30" i="24"/>
  <c r="F30" i="24"/>
  <c r="E31" i="24"/>
  <c r="O32" i="24"/>
  <c r="W32" i="24" s="1"/>
  <c r="L29" i="24"/>
  <c r="N32" i="24"/>
  <c r="V32" i="24" s="1"/>
  <c r="G31" i="24"/>
  <c r="L30" i="24"/>
  <c r="K31" i="24"/>
  <c r="I32" i="24"/>
  <c r="F31" i="24"/>
  <c r="R31" i="24"/>
  <c r="I31" i="24"/>
  <c r="P31" i="24"/>
  <c r="M30" i="24"/>
  <c r="F32" i="24"/>
  <c r="M31" i="24"/>
  <c r="H33" i="24"/>
  <c r="G32" i="24"/>
  <c r="Q31" i="24"/>
  <c r="H32" i="24"/>
  <c r="N33" i="24"/>
  <c r="V33" i="24" s="1"/>
  <c r="H31" i="24"/>
  <c r="Q32" i="24"/>
  <c r="E33" i="24"/>
  <c r="E32" i="24"/>
  <c r="O33" i="24"/>
  <c r="W33" i="24" s="1"/>
  <c r="N31" i="24"/>
  <c r="V31" i="24" s="1"/>
  <c r="S31" i="24"/>
  <c r="J32" i="24"/>
  <c r="L33" i="24"/>
  <c r="F33" i="24"/>
  <c r="O31" i="24"/>
  <c r="W31" i="24" s="1"/>
  <c r="I34" i="24"/>
  <c r="G33" i="24"/>
  <c r="R33" i="24"/>
  <c r="K32" i="24"/>
  <c r="M33" i="24"/>
  <c r="S33" i="24"/>
  <c r="P32" i="24"/>
  <c r="L32" i="24"/>
  <c r="F34" i="24"/>
  <c r="S32" i="24"/>
  <c r="I35" i="24"/>
  <c r="L31" i="24"/>
  <c r="J33" i="24"/>
  <c r="K33" i="24"/>
  <c r="H34" i="24"/>
  <c r="I33" i="24"/>
  <c r="J31" i="24"/>
  <c r="R32" i="24"/>
  <c r="G34" i="24"/>
  <c r="J34" i="24"/>
  <c r="O34" i="24"/>
  <c r="W34" i="24" s="1"/>
  <c r="S34" i="24"/>
  <c r="P33" i="24"/>
  <c r="Q33" i="24"/>
  <c r="P34" i="24"/>
  <c r="K34" i="24"/>
  <c r="H35" i="24"/>
  <c r="R34" i="24"/>
  <c r="E34" i="24"/>
  <c r="L34" i="24"/>
  <c r="S35" i="24"/>
  <c r="M34" i="24"/>
  <c r="N34" i="24"/>
  <c r="V34" i="24" s="1"/>
  <c r="L35" i="24"/>
  <c r="J35" i="24"/>
  <c r="G35" i="24"/>
  <c r="Q35" i="24"/>
  <c r="F35" i="24"/>
  <c r="Q34" i="24"/>
  <c r="N35" i="24"/>
  <c r="V35" i="24" s="1"/>
  <c r="O35" i="24"/>
  <c r="W35" i="24" s="1"/>
  <c r="K35" i="24"/>
  <c r="E35" i="24"/>
  <c r="P35" i="24"/>
  <c r="M35" i="24"/>
  <c r="R35" i="24"/>
  <c r="FY129" i="2"/>
  <c r="BU129" i="2"/>
  <c r="DQ129" i="2"/>
  <c r="FA129" i="2"/>
  <c r="DE159" i="2"/>
  <c r="IS159" i="2"/>
  <c r="GK159" i="2"/>
  <c r="FY159" i="2"/>
  <c r="JE129" i="2"/>
  <c r="CS159" i="2"/>
  <c r="GW159" i="2"/>
  <c r="FA159" i="2"/>
  <c r="AW159" i="2"/>
  <c r="FM129" i="2"/>
  <c r="HI159" i="2"/>
  <c r="GK112" i="2"/>
  <c r="GK115" i="2" s="1"/>
  <c r="GK32" i="20" s="1"/>
  <c r="EC82" i="2"/>
  <c r="EC85" i="2" s="1"/>
  <c r="EC31" i="20" s="1"/>
  <c r="AW52" i="2"/>
  <c r="AW55" i="2" s="1"/>
  <c r="AW30" i="20" s="1"/>
  <c r="JE69" i="2"/>
  <c r="Y99" i="2"/>
  <c r="FY52" i="2"/>
  <c r="FY55" i="2" s="1"/>
  <c r="FY30" i="20" s="1"/>
  <c r="IG39" i="2"/>
  <c r="EC99" i="2"/>
  <c r="CG99" i="2"/>
  <c r="BI99" i="2"/>
  <c r="EC52" i="2"/>
  <c r="EC55" i="2" s="1"/>
  <c r="EC30" i="20" s="1"/>
  <c r="FY99" i="2"/>
  <c r="BU39" i="2"/>
  <c r="GW69" i="2"/>
  <c r="IS99" i="2"/>
  <c r="FM112" i="2"/>
  <c r="FM115" i="2" s="1"/>
  <c r="FM32" i="20" s="1"/>
  <c r="Y112" i="2"/>
  <c r="Y115" i="2" s="1"/>
  <c r="Y32" i="20" s="1"/>
  <c r="CG52" i="2"/>
  <c r="CG55" i="2" s="1"/>
  <c r="CG30" i="20" s="1"/>
  <c r="Y82" i="2"/>
  <c r="Y85" i="2" s="1"/>
  <c r="Y31" i="20" s="1"/>
  <c r="IG52" i="2"/>
  <c r="IG55" i="2" s="1"/>
  <c r="IG30" i="20" s="1"/>
  <c r="JE52" i="2"/>
  <c r="JE55" i="2" s="1"/>
  <c r="JE30" i="20" s="1"/>
  <c r="GK99" i="2"/>
  <c r="AW112" i="2"/>
  <c r="AW115" i="2" s="1"/>
  <c r="AW32" i="20" s="1"/>
  <c r="GW39" i="2"/>
  <c r="AW39" i="2"/>
  <c r="CG39" i="2"/>
  <c r="FM39" i="2"/>
  <c r="GK39" i="2"/>
  <c r="IS69" i="2"/>
  <c r="FY112" i="2"/>
  <c r="FY115" i="2" s="1"/>
  <c r="FY32" i="20" s="1"/>
  <c r="M82" i="2"/>
  <c r="M85" i="2" s="1"/>
  <c r="M31" i="20" s="1"/>
  <c r="HU69" i="2"/>
  <c r="BU52" i="2"/>
  <c r="BU55" i="2" s="1"/>
  <c r="BU30" i="20" s="1"/>
  <c r="GW82" i="2"/>
  <c r="GW85" i="2" s="1"/>
  <c r="GW31" i="20" s="1"/>
  <c r="HI69" i="2"/>
  <c r="DQ112" i="2"/>
  <c r="DQ115" i="2" s="1"/>
  <c r="DQ32" i="20" s="1"/>
  <c r="DQ69" i="2"/>
  <c r="M99" i="2"/>
  <c r="FM82" i="2"/>
  <c r="FM85" i="2" s="1"/>
  <c r="FM31" i="20" s="1"/>
  <c r="CS82" i="2"/>
  <c r="CS85" i="2" s="1"/>
  <c r="CS31" i="20" s="1"/>
  <c r="IS112" i="2"/>
  <c r="IS115" i="2" s="1"/>
  <c r="IS32" i="20" s="1"/>
  <c r="BU99" i="2"/>
  <c r="GW112" i="2"/>
  <c r="GW115" i="2" s="1"/>
  <c r="GW32" i="20" s="1"/>
  <c r="CS112" i="2"/>
  <c r="CS115" i="2" s="1"/>
  <c r="CS32" i="20" s="1"/>
  <c r="AK99" i="2"/>
  <c r="GW99" i="2"/>
  <c r="IS39" i="2"/>
  <c r="GK69" i="2"/>
  <c r="HI52" i="2"/>
  <c r="HI55" i="2" s="1"/>
  <c r="HI30" i="20" s="1"/>
  <c r="EC112" i="2"/>
  <c r="EC115" i="2" s="1"/>
  <c r="EC32" i="20" s="1"/>
  <c r="CG112" i="2"/>
  <c r="CG115" i="2" s="1"/>
  <c r="CG32" i="20" s="1"/>
  <c r="DE52" i="2"/>
  <c r="DE55" i="2" s="1"/>
  <c r="DE30" i="20" s="1"/>
  <c r="FY82" i="2"/>
  <c r="FY85" i="2" s="1"/>
  <c r="FY31" i="20" s="1"/>
  <c r="AW99" i="2"/>
  <c r="BI82" i="2"/>
  <c r="BI85" i="2" s="1"/>
  <c r="BI31" i="20" s="1"/>
  <c r="HI112" i="2"/>
  <c r="HI115" i="2" s="1"/>
  <c r="HI32" i="20" s="1"/>
  <c r="FY39" i="2"/>
  <c r="EO52" i="2"/>
  <c r="EO55" i="2" s="1"/>
  <c r="EO30" i="20" s="1"/>
  <c r="DE82" i="2"/>
  <c r="DE85" i="2" s="1"/>
  <c r="DE31" i="20" s="1"/>
  <c r="BI112" i="2"/>
  <c r="BI115" i="2" s="1"/>
  <c r="BI32" i="20" s="1"/>
  <c r="JE82" i="2"/>
  <c r="JE85" i="2" s="1"/>
  <c r="JE31" i="20" s="1"/>
  <c r="DE39" i="2"/>
  <c r="FY69" i="2"/>
  <c r="FM52" i="2"/>
  <c r="FM55" i="2" s="1"/>
  <c r="FM30" i="20" s="1"/>
  <c r="GK52" i="2"/>
  <c r="GK55" i="2" s="1"/>
  <c r="GK30" i="20" s="1"/>
  <c r="BI69" i="2"/>
  <c r="HI99" i="2"/>
  <c r="CS99" i="2"/>
  <c r="EO39" i="2"/>
  <c r="DE69" i="2"/>
  <c r="BU112" i="2"/>
  <c r="BU115" i="2" s="1"/>
  <c r="BU32" i="20" s="1"/>
  <c r="FM69" i="2"/>
  <c r="AK82" i="2"/>
  <c r="AK85" i="2" s="1"/>
  <c r="AK31" i="20" s="1"/>
  <c r="DQ99" i="2"/>
  <c r="FM99" i="2"/>
  <c r="CS69" i="2"/>
  <c r="HU82" i="2"/>
  <c r="HU85" i="2" s="1"/>
  <c r="HU31" i="20" s="1"/>
  <c r="HI82" i="2"/>
  <c r="HI85" i="2" s="1"/>
  <c r="HI31" i="20" s="1"/>
  <c r="AK112" i="2"/>
  <c r="AK115" i="2" s="1"/>
  <c r="AK32" i="20" s="1"/>
  <c r="HU52" i="2"/>
  <c r="HU55" i="2" s="1"/>
  <c r="HU30" i="20" s="1"/>
  <c r="AW82" i="2"/>
  <c r="AW85" i="2" s="1"/>
  <c r="AW31" i="20" s="1"/>
  <c r="FA52" i="2"/>
  <c r="FA55" i="2" s="1"/>
  <c r="FA30" i="20" s="1"/>
  <c r="EC69" i="2"/>
  <c r="Y69" i="2"/>
  <c r="M69" i="2"/>
  <c r="M112" i="2"/>
  <c r="M115" i="2" s="1"/>
  <c r="M32" i="20" s="1"/>
  <c r="FA39" i="2"/>
  <c r="AW69" i="2"/>
  <c r="HU39" i="2"/>
  <c r="HU112" i="2"/>
  <c r="HU115" i="2" s="1"/>
  <c r="HU32" i="20" s="1"/>
  <c r="EO112" i="2"/>
  <c r="EO115" i="2" s="1"/>
  <c r="EO32" i="20" s="1"/>
  <c r="JE112" i="2"/>
  <c r="JE115" i="2" s="1"/>
  <c r="JE32" i="20" s="1"/>
  <c r="FA112" i="2"/>
  <c r="FA115" i="2" s="1"/>
  <c r="FA32" i="20" s="1"/>
  <c r="IG82" i="2"/>
  <c r="IG85" i="2" s="1"/>
  <c r="IG31" i="20" s="1"/>
  <c r="BI52" i="2"/>
  <c r="BI55" i="2" s="1"/>
  <c r="BI30" i="20" s="1"/>
  <c r="IG99" i="2"/>
  <c r="AK52" i="2"/>
  <c r="AK55" i="2" s="1"/>
  <c r="AK30" i="20" s="1"/>
  <c r="CS52" i="2"/>
  <c r="CS55" i="2" s="1"/>
  <c r="CS30" i="20" s="1"/>
  <c r="CG82" i="2"/>
  <c r="CG85" i="2" s="1"/>
  <c r="CG31" i="20" s="1"/>
  <c r="Y39" i="2"/>
  <c r="AK69" i="2"/>
  <c r="EC39" i="2"/>
  <c r="DQ82" i="2"/>
  <c r="DQ85" i="2" s="1"/>
  <c r="DQ31" i="20" s="1"/>
  <c r="GK82" i="2"/>
  <c r="GK85" i="2" s="1"/>
  <c r="GK31" i="20" s="1"/>
  <c r="GW52" i="2"/>
  <c r="GW55" i="2" s="1"/>
  <c r="GW30" i="20" s="1"/>
  <c r="BU69" i="2"/>
  <c r="DE112" i="2"/>
  <c r="DE115" i="2" s="1"/>
  <c r="DE32" i="20" s="1"/>
  <c r="M39" i="2"/>
  <c r="EO69" i="2"/>
  <c r="FA69" i="2"/>
  <c r="DQ39" i="2"/>
  <c r="HU99" i="2"/>
  <c r="EO99" i="2"/>
  <c r="JE99" i="2"/>
  <c r="FA99" i="2"/>
  <c r="IG69" i="2"/>
  <c r="BI39" i="2"/>
  <c r="AK39" i="2"/>
  <c r="CS39" i="2"/>
  <c r="CG69" i="2"/>
  <c r="Y52" i="2"/>
  <c r="Y55" i="2" s="1"/>
  <c r="Y30" i="20" s="1"/>
  <c r="IS82" i="2"/>
  <c r="IS85" i="2" s="1"/>
  <c r="IS31" i="20" s="1"/>
  <c r="IS52" i="2"/>
  <c r="IS55" i="2" s="1"/>
  <c r="IS30" i="20" s="1"/>
  <c r="BU82" i="2"/>
  <c r="BU85" i="2" s="1"/>
  <c r="BU31" i="20" s="1"/>
  <c r="DE99" i="2"/>
  <c r="M52" i="2"/>
  <c r="M55" i="2" s="1"/>
  <c r="M30" i="20" s="1"/>
  <c r="EO82" i="2"/>
  <c r="EO85" i="2" s="1"/>
  <c r="EO31" i="20" s="1"/>
  <c r="FA82" i="2"/>
  <c r="FA85" i="2" s="1"/>
  <c r="FA31" i="20" s="1"/>
  <c r="DQ52" i="2"/>
  <c r="DQ55" i="2" s="1"/>
  <c r="DQ30" i="20" s="1"/>
  <c r="IG112" i="2"/>
  <c r="IG115" i="2" s="1"/>
  <c r="IG32" i="20" s="1"/>
  <c r="X26" i="24" l="1"/>
  <c r="X34" i="24"/>
  <c r="X18" i="24"/>
  <c r="X8" i="24"/>
  <c r="X10" i="24"/>
  <c r="X9" i="24"/>
  <c r="X19" i="24"/>
  <c r="X29" i="24"/>
  <c r="X28" i="24"/>
  <c r="X23" i="24"/>
  <c r="X16" i="24"/>
  <c r="X32" i="24"/>
  <c r="X30" i="24"/>
  <c r="X12" i="24"/>
  <c r="X27" i="24"/>
  <c r="X20" i="24"/>
  <c r="X7" i="24"/>
  <c r="X31" i="24"/>
  <c r="X25" i="24"/>
  <c r="X22" i="24"/>
  <c r="X21" i="24"/>
  <c r="X35" i="24"/>
  <c r="X33" i="24"/>
  <c r="X15" i="24"/>
  <c r="X13" i="24"/>
  <c r="X11" i="24"/>
  <c r="B4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Singh, Gurvinder</author>
  </authors>
  <commentList>
    <comment ref="A1" authorId="0" shapeId="0" xr:uid="{00000000-0006-0000-0000-000001000000}">
      <text>
        <r>
          <rPr>
            <b/>
            <sz val="9"/>
            <color indexed="81"/>
            <rFont val="Tahoma"/>
            <family val="2"/>
          </rPr>
          <t>Singh, Gurvinder:</t>
        </r>
        <r>
          <rPr>
            <sz val="9"/>
            <color indexed="81"/>
            <rFont val="Tahoma"/>
            <family val="2"/>
          </rPr>
          <t xml:space="preserve">
DO NOT USE ANY COMMAS IN THE NUMBER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GSingh</author>
    <author>Puget Sound Energy</author>
    <author>Phillip Popoff</author>
  </authors>
  <commentList>
    <comment ref="IT1" authorId="0" shapeId="0" xr:uid="{00000000-0006-0000-0100-000001000000}">
      <text>
        <r>
          <rPr>
            <b/>
            <sz val="9"/>
            <color indexed="81"/>
            <rFont val="Tahoma"/>
            <family val="2"/>
          </rPr>
          <t xml:space="preserve">GSingh:  </t>
        </r>
        <r>
          <rPr>
            <sz val="9"/>
            <color indexed="81"/>
            <rFont val="Tahoma"/>
            <family val="2"/>
          </rPr>
          <t>In the 2015 IRP we have resource that has a 25 year life from when its installed (2019) so we extended the load data to 2043.  The load in years beyond the study is the same as in the 20th year of the IRP study.</t>
        </r>
      </text>
    </comment>
    <comment ref="IT120" authorId="1" shapeId="0" xr:uid="{00000000-0006-0000-0100-000002000000}">
      <text>
        <r>
          <rPr>
            <b/>
            <sz val="9"/>
            <color indexed="81"/>
            <rFont val="Tahoma"/>
            <charset val="1"/>
          </rPr>
          <t>Puget Sound Energy:</t>
        </r>
        <r>
          <rPr>
            <sz val="9"/>
            <color indexed="81"/>
            <rFont val="Tahoma"/>
            <charset val="1"/>
          </rPr>
          <t xml:space="preserve">
This year had negative numbers, so I deleted this year from the Sendout input</t>
        </r>
      </text>
    </comment>
    <comment ref="A144" authorId="2" shapeId="0" xr:uid="{00000000-0006-0000-0100-000003000000}">
      <text>
        <r>
          <rPr>
            <b/>
            <sz val="8"/>
            <color indexed="81"/>
            <rFont val="Tahoma"/>
            <family val="2"/>
          </rPr>
          <t>In Sendout 11/21/06</t>
        </r>
      </text>
    </comment>
    <comment ref="A145" authorId="2" shapeId="0" xr:uid="{00000000-0006-0000-0100-000004000000}">
      <text>
        <r>
          <rPr>
            <b/>
            <sz val="8"/>
            <color indexed="81"/>
            <rFont val="Tahoma"/>
            <family val="2"/>
          </rPr>
          <t>In Sendout 11/21/06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Singh, Gurvinder</author>
  </authors>
  <commentList>
    <comment ref="A69" authorId="0" shapeId="0" xr:uid="{00000000-0006-0000-0400-000001000000}">
      <text>
        <r>
          <rPr>
            <b/>
            <sz val="9"/>
            <color indexed="81"/>
            <rFont val="Tahoma"/>
            <family val="2"/>
          </rPr>
          <t>Singh, Gurvinder:</t>
        </r>
        <r>
          <rPr>
            <sz val="9"/>
            <color indexed="81"/>
            <rFont val="Tahoma"/>
            <family val="2"/>
          </rPr>
          <t xml:space="preserve">
Data from Allison that matches the F2022 demand used for 2023 IRP</t>
        </r>
      </text>
    </comment>
    <comment ref="A70" authorId="0" shapeId="0" xr:uid="{00000000-0006-0000-0400-000002000000}">
      <text>
        <r>
          <rPr>
            <b/>
            <sz val="9"/>
            <color indexed="81"/>
            <rFont val="Tahoma"/>
            <family val="2"/>
          </rPr>
          <t>Singh, Gurvinder:</t>
        </r>
        <r>
          <rPr>
            <sz val="9"/>
            <color indexed="81"/>
            <rFont val="Tahoma"/>
            <family val="2"/>
          </rPr>
          <t xml:space="preserve">
HDD use in the Sendout gas load input calc to get heat and base factors…used in Sendout upto this point.</t>
        </r>
      </text>
    </comment>
  </commentList>
</comments>
</file>

<file path=xl/sharedStrings.xml><?xml version="1.0" encoding="utf-8"?>
<sst xmlns="http://schemas.openxmlformats.org/spreadsheetml/2006/main" count="2028" uniqueCount="117">
  <si>
    <t>Load (Therms)</t>
  </si>
  <si>
    <t>Year</t>
  </si>
  <si>
    <t>Month</t>
  </si>
  <si>
    <t>Date</t>
  </si>
  <si>
    <t>Residential</t>
  </si>
  <si>
    <t>Commercial</t>
  </si>
  <si>
    <t>Industrial</t>
  </si>
  <si>
    <t>Commercial Interruptible</t>
  </si>
  <si>
    <t>Commercial Large Volume</t>
  </si>
  <si>
    <t>Industrial Interruptible</t>
  </si>
  <si>
    <t>Industrial Large Volume</t>
  </si>
  <si>
    <t>Commercial Transport</t>
  </si>
  <si>
    <t>Industrial Transport</t>
  </si>
  <si>
    <t>Firm</t>
  </si>
  <si>
    <t>Interruptible</t>
  </si>
  <si>
    <t>Transport</t>
  </si>
  <si>
    <t>Total Delivered</t>
  </si>
  <si>
    <t>Losses</t>
  </si>
  <si>
    <t>Total Load</t>
  </si>
  <si>
    <t>NOTE:  Commercial and Industrial Interruptible Transport no longer presented.</t>
  </si>
  <si>
    <t>Draft 9.29.15 Load</t>
  </si>
  <si>
    <t>Final vs Draft</t>
  </si>
  <si>
    <t>Commercial Firm Transport</t>
  </si>
  <si>
    <t>Industrial Firm Transport</t>
  </si>
  <si>
    <t>Losses Percentage</t>
  </si>
  <si>
    <t>SENDOUT Load = (Total - Transport) /  (1-Loss %)</t>
  </si>
  <si>
    <t>Daily Usage Factor Data</t>
  </si>
  <si>
    <t>Days/mo</t>
  </si>
  <si>
    <t>Normal HDD/mo</t>
  </si>
  <si>
    <t>Base Loads</t>
  </si>
  <si>
    <t>ResFirmLoad</t>
  </si>
  <si>
    <t>Base Load = Min Calendar Year Load</t>
  </si>
  <si>
    <t>Heat Sensitive Load</t>
  </si>
  <si>
    <t># Customers</t>
  </si>
  <si>
    <t>Base Coefficient (Sendout - Base)</t>
  </si>
  <si>
    <t>Heat Sensitive Coefficient (Sendout - Heat)</t>
  </si>
  <si>
    <t>Check Base Load</t>
  </si>
  <si>
    <t>Check Heat Load</t>
  </si>
  <si>
    <t>Check Total s/b zero</t>
  </si>
  <si>
    <t>a</t>
  </si>
  <si>
    <t>Design Day Use</t>
  </si>
  <si>
    <t>Peak @52</t>
  </si>
  <si>
    <t>Res # Customers</t>
  </si>
  <si>
    <t>Res Design Use/Cust@52 HDD</t>
  </si>
  <si>
    <t>Non-Design Use/Cust @45 HDD:</t>
  </si>
  <si>
    <t>Actual HDD:</t>
  </si>
  <si>
    <t>Threshold HDD:</t>
  </si>
  <si>
    <t>Incremental HDD:</t>
  </si>
  <si>
    <t>Warm Base:</t>
  </si>
  <si>
    <t>Warm Slope:</t>
  </si>
  <si>
    <t>Target Use/Cust:</t>
  </si>
  <si>
    <t>Sendout Cold Factor:</t>
  </si>
  <si>
    <t>Intercept (Sendout - Baseload)</t>
  </si>
  <si>
    <t>Heat Factor (Sendout - Heatload)</t>
  </si>
  <si>
    <t>Commercial Firm</t>
  </si>
  <si>
    <t>Comm + Comm LV</t>
  </si>
  <si>
    <t>FirmLoad</t>
  </si>
  <si>
    <t>Base Load</t>
  </si>
  <si>
    <t>Customers</t>
  </si>
  <si>
    <t>Industrial Firm</t>
  </si>
  <si>
    <t>Indust + Indust LV</t>
  </si>
  <si>
    <t>Load</t>
  </si>
  <si>
    <t>Monthly Total Loads</t>
  </si>
  <si>
    <t>Check s/b zero</t>
  </si>
  <si>
    <t>Difference</t>
  </si>
  <si>
    <t>Total</t>
  </si>
  <si>
    <t>Average # Customers</t>
  </si>
  <si>
    <t>Annual Peaks (December)</t>
  </si>
  <si>
    <t>Large Volume customers are a subset of the respective Interruptible category. The Total accounts for this and does not double count. Firm Transport customers and Interruptible Transport customers within the commercial or industrial classes are an overlapping set.  We do not forecast which of these customers have both firm and interruptible service.  The Total uses the higher of the two customer counts.</t>
  </si>
  <si>
    <t>Average Customers</t>
  </si>
  <si>
    <t>Commercial Interruptible Transport</t>
  </si>
  <si>
    <t>Industrial Interruptible Transport</t>
  </si>
  <si>
    <t>Firm System Daily Peaks (Therms)</t>
  </si>
  <si>
    <t>Firm System</t>
  </si>
  <si>
    <t>total check</t>
  </si>
  <si>
    <t>Jan</t>
  </si>
  <si>
    <t>Feb</t>
  </si>
  <si>
    <t>Mar</t>
  </si>
  <si>
    <t>Apr</t>
  </si>
  <si>
    <t>May</t>
  </si>
  <si>
    <t>Jun</t>
  </si>
  <si>
    <t>Jul</t>
  </si>
  <si>
    <t>Aug</t>
  </si>
  <si>
    <t>Sep</t>
  </si>
  <si>
    <t>Oct</t>
  </si>
  <si>
    <t>Nov</t>
  </si>
  <si>
    <t>Dec</t>
  </si>
  <si>
    <t/>
  </si>
  <si>
    <t>Different values of conservation are provided to illustrate the impact of conservation.  Click (+) to expand</t>
  </si>
  <si>
    <t>Losses were assumed at 0.93%</t>
  </si>
  <si>
    <t>IRP Scenario - No New DSR after 2023</t>
  </si>
  <si>
    <t>Peak is gross of losses (0.93%)</t>
  </si>
  <si>
    <t>F2022 loads</t>
  </si>
  <si>
    <t>F2022 customers</t>
  </si>
  <si>
    <t>F2022 peaks with losses</t>
  </si>
  <si>
    <t>Total Non-Transport Sales Load</t>
  </si>
  <si>
    <t>Total Firm Sales Load</t>
  </si>
  <si>
    <t>Total Interruptible Load</t>
  </si>
  <si>
    <t>LFG F2022 HDDs</t>
  </si>
  <si>
    <t>Annual Loads (MDth)</t>
  </si>
  <si>
    <t>Res Firm</t>
  </si>
  <si>
    <t>Comm Firm</t>
  </si>
  <si>
    <t>Ind Firm</t>
  </si>
  <si>
    <t>Comm Interruptible</t>
  </si>
  <si>
    <t>Usage Factor - Weekday Base</t>
  </si>
  <si>
    <t>Usage Factor - Weekday Heat</t>
  </si>
  <si>
    <t>Piecewise Level 1 Weekday Baseload</t>
  </si>
  <si>
    <t>Ind Interruptible</t>
  </si>
  <si>
    <t>Piecewise Level 1 Weekday Heatload</t>
  </si>
  <si>
    <t xml:space="preserve">  </t>
  </si>
  <si>
    <t>Natural Gas Firm System Daily Peak (MDth/Day)</t>
  </si>
  <si>
    <t>Sendout Weather Input data:</t>
  </si>
  <si>
    <t>HDDs:</t>
  </si>
  <si>
    <t>HDD 12.13.22 from AJ</t>
  </si>
  <si>
    <t>HDD used in Load Calc</t>
  </si>
  <si>
    <t>delta</t>
  </si>
  <si>
    <t>HDD Updated 12.13.22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</si>
</sst>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0.00000%"/>
    <numFmt numFmtId="166" formatCode="0.0%"/>
    <numFmt numFmtId="167" formatCode="[$-409]mmm\-yy;@"/>
    <numFmt numFmtId="168" formatCode="0_);\(0\)"/>
    <numFmt numFmtId="169" formatCode="#,##0.0000000_);\(#,##0.0000000\)"/>
    <numFmt numFmtId="170" formatCode="#,##0.000000_);\(#,##0.000000\)"/>
    <numFmt numFmtId="171" formatCode="0.000000"/>
    <numFmt numFmtId="172" formatCode="0.0"/>
  </numFmts>
  <fonts count="38" x14ac:knownFonts="1">
    <font>
      <sz val="10"/>
      <color theme="1"/>
      <name val="Calibri"/>
      <family val="2"/>
    </font>
    <font>
      <sz val="11"/>
      <color theme="1"/>
      <name val="Calibri"/>
      <family val="2"/>
      <scheme val="minor"/>
    </font>
    <font>
      <sz val="10"/>
      <color theme="1"/>
      <name val="Calibri"/>
      <family val="2"/>
    </font>
    <font>
      <sz val="24"/>
      <color theme="1"/>
      <name val="Calibri"/>
      <family val="2"/>
    </font>
    <font>
      <sz val="16"/>
      <color theme="1"/>
      <name val="Calibri"/>
      <family val="2"/>
    </font>
    <font>
      <b/>
      <sz val="10"/>
      <color theme="1"/>
      <name val="Calibri"/>
      <family val="2"/>
    </font>
    <font>
      <sz val="10"/>
      <name val="Arial"/>
      <family val="2"/>
    </font>
    <font>
      <b/>
      <sz val="10"/>
      <color rgb="FFFF0000"/>
      <name val="Arial"/>
      <family val="2"/>
    </font>
    <font>
      <b/>
      <sz val="10"/>
      <name val="Arial"/>
      <family val="2"/>
    </font>
    <font>
      <b/>
      <sz val="10"/>
      <color theme="4"/>
      <name val="Calibri"/>
      <family val="2"/>
    </font>
    <font>
      <b/>
      <sz val="10"/>
      <color theme="4"/>
      <name val="Arial"/>
      <family val="2"/>
    </font>
    <font>
      <b/>
      <i/>
      <sz val="10"/>
      <color theme="4"/>
      <name val="Calibri"/>
      <family val="2"/>
    </font>
    <font>
      <i/>
      <sz val="10"/>
      <color rgb="FF0070C0"/>
      <name val="Arial"/>
      <family val="2"/>
    </font>
    <font>
      <b/>
      <u/>
      <sz val="10"/>
      <name val="Arial"/>
      <family val="2"/>
    </font>
    <font>
      <u/>
      <sz val="10"/>
      <name val="Arial"/>
      <family val="2"/>
    </font>
    <font>
      <sz val="9"/>
      <name val="Arial"/>
      <family val="2"/>
    </font>
    <font>
      <b/>
      <sz val="9"/>
      <color rgb="FF0070C0"/>
      <name val="Arial"/>
      <family val="2"/>
    </font>
    <font>
      <sz val="10"/>
      <color theme="9" tint="-0.249977111117893"/>
      <name val="Arial"/>
      <family val="2"/>
    </font>
    <font>
      <sz val="10"/>
      <name val="MS Sans Serif"/>
      <family val="2"/>
    </font>
    <font>
      <b/>
      <sz val="9"/>
      <color indexed="81"/>
      <name val="Tahoma"/>
      <family val="2"/>
    </font>
    <font>
      <sz val="9"/>
      <color indexed="81"/>
      <name val="Tahoma"/>
      <family val="2"/>
    </font>
    <font>
      <b/>
      <sz val="8"/>
      <color indexed="81"/>
      <name val="Tahoma"/>
      <family val="2"/>
    </font>
    <font>
      <sz val="14"/>
      <color theme="1"/>
      <name val="Calibri"/>
      <family val="2"/>
    </font>
    <font>
      <sz val="20"/>
      <color theme="1"/>
      <name val="Calibri"/>
      <family val="2"/>
    </font>
    <font>
      <sz val="22"/>
      <color theme="1"/>
      <name val="Calibri"/>
      <family val="2"/>
    </font>
    <font>
      <sz val="10"/>
      <color theme="4" tint="-0.249977111117893"/>
      <name val="Arial"/>
      <family val="2"/>
    </font>
    <font>
      <u/>
      <sz val="10"/>
      <color theme="4" tint="-0.249977111117893"/>
      <name val="Arial"/>
      <family val="2"/>
    </font>
    <font>
      <b/>
      <sz val="14"/>
      <color theme="1"/>
      <name val="Calibri"/>
      <family val="2"/>
    </font>
    <font>
      <i/>
      <sz val="10"/>
      <color rgb="FFFFC000"/>
      <name val="Arial"/>
      <family val="2"/>
    </font>
    <font>
      <b/>
      <sz val="10"/>
      <color rgb="FF00B0F0"/>
      <name val="Arial"/>
      <family val="2"/>
    </font>
    <font>
      <sz val="11"/>
      <color rgb="FFFF0000"/>
      <name val="Calibri"/>
      <family val="2"/>
      <scheme val="minor"/>
    </font>
    <font>
      <b/>
      <sz val="11"/>
      <color theme="1"/>
      <name val="Calibri"/>
      <family val="2"/>
      <scheme val="minor"/>
    </font>
    <font>
      <sz val="10"/>
      <color theme="0"/>
      <name val="Arial"/>
      <family val="2"/>
    </font>
    <font>
      <sz val="9"/>
      <color indexed="81"/>
      <name val="Tahoma"/>
      <charset val="1"/>
    </font>
    <font>
      <b/>
      <sz val="9"/>
      <color indexed="81"/>
      <name val="Tahoma"/>
      <charset val="1"/>
    </font>
    <font>
      <b/>
      <i/>
      <sz val="14"/>
      <color theme="1"/>
      <name val="Calibri"/>
      <family val="2"/>
      <scheme val="minor"/>
    </font>
    <font>
      <b/>
      <sz val="11"/>
      <color theme="8" tint="-0.249977111117893"/>
      <name val="Calibri"/>
      <family val="2"/>
      <scheme val="minor"/>
    </font>
    <font>
      <b/>
      <sz val="14"/>
      <color theme="1"/>
      <name val="Calibri"/>
      <family val="2"/>
      <scheme val="minor"/>
    </font>
  </fonts>
  <fills count="13">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indexed="47"/>
        <bgColor indexed="64"/>
      </patternFill>
    </fill>
    <fill>
      <patternFill patternType="solid">
        <fgColor theme="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5"/>
        <bgColor indexed="64"/>
      </patternFill>
    </fill>
    <fill>
      <patternFill patternType="solid">
        <fgColor theme="9" tint="0.59999389629810485"/>
        <bgColor indexed="64"/>
      </patternFill>
    </fill>
  </fills>
  <borders count="1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3">
    <xf numFmtId="0" fontId="0" fillId="0" borderId="0"/>
    <xf numFmtId="43" fontId="2" fillId="0" borderId="0" applyFont="0" applyFill="0" applyBorder="0" applyAlignment="0" applyProtection="0"/>
    <xf numFmtId="0" fontId="6" fillId="0" borderId="0"/>
    <xf numFmtId="9" fontId="2" fillId="0" borderId="0" applyFont="0" applyFill="0" applyBorder="0" applyAlignment="0" applyProtection="0"/>
    <xf numFmtId="43" fontId="6"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6" fillId="0" borderId="0"/>
    <xf numFmtId="0" fontId="6" fillId="0" borderId="0"/>
    <xf numFmtId="9" fontId="2" fillId="0" borderId="0" applyFont="0" applyFill="0" applyBorder="0" applyAlignment="0" applyProtection="0"/>
    <xf numFmtId="0" fontId="1" fillId="0" borderId="0"/>
  </cellStyleXfs>
  <cellXfs count="158">
    <xf numFmtId="0" fontId="0" fillId="0" borderId="0" xfId="0"/>
    <xf numFmtId="0" fontId="3" fillId="0" borderId="0" xfId="0" applyFont="1"/>
    <xf numFmtId="0" fontId="4" fillId="0" borderId="0" xfId="0" applyFont="1"/>
    <xf numFmtId="0" fontId="0" fillId="0" borderId="0" xfId="0"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4" xfId="0" applyBorder="1"/>
    <xf numFmtId="0" fontId="0" fillId="0" borderId="5" xfId="0" applyBorder="1"/>
    <xf numFmtId="14" fontId="0" fillId="0" borderId="0" xfId="0" applyNumberFormat="1"/>
    <xf numFmtId="164" fontId="0" fillId="0" borderId="6" xfId="1" applyNumberFormat="1" applyFont="1" applyFill="1" applyBorder="1"/>
    <xf numFmtId="164" fontId="0" fillId="0" borderId="7" xfId="1" applyNumberFormat="1" applyFont="1" applyFill="1" applyBorder="1"/>
    <xf numFmtId="164" fontId="0" fillId="0" borderId="8" xfId="1" applyNumberFormat="1" applyFont="1" applyFill="1" applyBorder="1"/>
    <xf numFmtId="164" fontId="0" fillId="0" borderId="4" xfId="1" applyNumberFormat="1" applyFont="1" applyFill="1" applyBorder="1"/>
    <xf numFmtId="164" fontId="0" fillId="0" borderId="0" xfId="1" applyNumberFormat="1" applyFont="1" applyFill="1" applyBorder="1"/>
    <xf numFmtId="164" fontId="0" fillId="0" borderId="5" xfId="1" applyNumberFormat="1" applyFont="1" applyFill="1" applyBorder="1"/>
    <xf numFmtId="164" fontId="0" fillId="0" borderId="9" xfId="1" applyNumberFormat="1" applyFont="1" applyFill="1" applyBorder="1"/>
    <xf numFmtId="164" fontId="0" fillId="0" borderId="10" xfId="1" applyNumberFormat="1" applyFont="1" applyFill="1" applyBorder="1"/>
    <xf numFmtId="164" fontId="0" fillId="0" borderId="11" xfId="1" applyNumberFormat="1" applyFont="1" applyFill="1" applyBorder="1"/>
    <xf numFmtId="0" fontId="6" fillId="0" borderId="0" xfId="2"/>
    <xf numFmtId="165" fontId="6" fillId="0" borderId="0" xfId="3" applyNumberFormat="1" applyFont="1"/>
    <xf numFmtId="0" fontId="6" fillId="0" borderId="0" xfId="2" applyAlignment="1">
      <alignment horizontal="center"/>
    </xf>
    <xf numFmtId="0" fontId="7" fillId="0" borderId="0" xfId="2" applyFont="1"/>
    <xf numFmtId="0" fontId="6" fillId="0" borderId="0" xfId="2" quotePrefix="1"/>
    <xf numFmtId="0" fontId="8" fillId="2" borderId="0" xfId="2" applyFont="1" applyFill="1" applyAlignment="1">
      <alignment horizontal="center"/>
    </xf>
    <xf numFmtId="167" fontId="6" fillId="2" borderId="0" xfId="2" applyNumberFormat="1" applyFill="1" applyAlignment="1">
      <alignment horizontal="center"/>
    </xf>
    <xf numFmtId="0" fontId="6" fillId="3" borderId="0" xfId="2" applyFill="1" applyAlignment="1">
      <alignment horizontal="center"/>
    </xf>
    <xf numFmtId="0" fontId="9" fillId="0" borderId="0" xfId="0" applyFont="1" applyAlignment="1">
      <alignment horizontal="left"/>
    </xf>
    <xf numFmtId="3" fontId="10" fillId="0" borderId="0" xfId="2" applyNumberFormat="1" applyFont="1"/>
    <xf numFmtId="3" fontId="6" fillId="0" borderId="0" xfId="2" applyNumberFormat="1"/>
    <xf numFmtId="164" fontId="6" fillId="0" borderId="0" xfId="1" applyNumberFormat="1" applyFont="1" applyFill="1"/>
    <xf numFmtId="0" fontId="11" fillId="0" borderId="0" xfId="0" applyFont="1" applyAlignment="1">
      <alignment horizontal="right"/>
    </xf>
    <xf numFmtId="0" fontId="12" fillId="0" borderId="0" xfId="2" applyFont="1"/>
    <xf numFmtId="10" fontId="12" fillId="0" borderId="0" xfId="3" applyNumberFormat="1" applyFont="1"/>
    <xf numFmtId="3" fontId="6" fillId="0" borderId="12" xfId="2" applyNumberFormat="1" applyBorder="1"/>
    <xf numFmtId="164" fontId="6" fillId="0" borderId="12" xfId="1" applyNumberFormat="1" applyFont="1" applyBorder="1"/>
    <xf numFmtId="164" fontId="6" fillId="0" borderId="0" xfId="1" applyNumberFormat="1" applyFont="1"/>
    <xf numFmtId="0" fontId="13" fillId="4" borderId="0" xfId="2" applyFont="1" applyFill="1"/>
    <xf numFmtId="37" fontId="8" fillId="0" borderId="0" xfId="2" applyNumberFormat="1" applyFont="1" applyAlignment="1">
      <alignment horizontal="center"/>
    </xf>
    <xf numFmtId="167" fontId="6" fillId="0" borderId="0" xfId="2" applyNumberFormat="1" applyAlignment="1">
      <alignment horizontal="center"/>
    </xf>
    <xf numFmtId="37" fontId="6" fillId="0" borderId="0" xfId="2" applyNumberFormat="1" applyAlignment="1">
      <alignment horizontal="right"/>
    </xf>
    <xf numFmtId="37" fontId="6" fillId="0" borderId="0" xfId="2" applyNumberFormat="1" applyAlignment="1">
      <alignment horizontal="center"/>
    </xf>
    <xf numFmtId="37" fontId="13" fillId="5" borderId="0" xfId="2" applyNumberFormat="1" applyFont="1" applyFill="1" applyAlignment="1">
      <alignment horizontal="center"/>
    </xf>
    <xf numFmtId="37" fontId="14" fillId="0" borderId="0" xfId="2" applyNumberFormat="1" applyFont="1" applyAlignment="1">
      <alignment horizontal="left"/>
    </xf>
    <xf numFmtId="37" fontId="6" fillId="0" borderId="0" xfId="2" applyNumberFormat="1" applyAlignment="1">
      <alignment horizontal="left"/>
    </xf>
    <xf numFmtId="1" fontId="10" fillId="0" borderId="0" xfId="2" applyNumberFormat="1" applyFont="1" applyAlignment="1">
      <alignment horizontal="left"/>
    </xf>
    <xf numFmtId="1" fontId="10" fillId="0" borderId="0" xfId="2" applyNumberFormat="1" applyFont="1"/>
    <xf numFmtId="168" fontId="10" fillId="0" borderId="0" xfId="1" applyNumberFormat="1" applyFont="1" applyFill="1"/>
    <xf numFmtId="1" fontId="6" fillId="0" borderId="0" xfId="2" applyNumberFormat="1"/>
    <xf numFmtId="37" fontId="6" fillId="0" borderId="13" xfId="2" applyNumberFormat="1" applyBorder="1" applyAlignment="1">
      <alignment horizontal="left"/>
    </xf>
    <xf numFmtId="169" fontId="6" fillId="0" borderId="0" xfId="2" applyNumberFormat="1" applyAlignment="1">
      <alignment horizontal="left"/>
    </xf>
    <xf numFmtId="170" fontId="6" fillId="0" borderId="0" xfId="2" applyNumberFormat="1" applyAlignment="1">
      <alignment horizontal="left"/>
    </xf>
    <xf numFmtId="164" fontId="6" fillId="0" borderId="0" xfId="4" applyNumberFormat="1" applyFont="1" applyAlignment="1">
      <alignment horizontal="right"/>
    </xf>
    <xf numFmtId="37" fontId="15" fillId="6" borderId="0" xfId="2" applyNumberFormat="1" applyFont="1" applyFill="1" applyAlignment="1">
      <alignment horizontal="left"/>
    </xf>
    <xf numFmtId="37" fontId="15" fillId="6" borderId="0" xfId="2" applyNumberFormat="1" applyFont="1" applyFill="1" applyAlignment="1">
      <alignment horizontal="right"/>
    </xf>
    <xf numFmtId="37" fontId="16" fillId="0" borderId="0" xfId="2" applyNumberFormat="1" applyFont="1" applyAlignment="1">
      <alignment horizontal="right"/>
    </xf>
    <xf numFmtId="0" fontId="16" fillId="0" borderId="0" xfId="2" applyFont="1"/>
    <xf numFmtId="37" fontId="16" fillId="0" borderId="0" xfId="2" applyNumberFormat="1" applyFont="1" applyAlignment="1">
      <alignment horizontal="left"/>
    </xf>
    <xf numFmtId="0" fontId="14" fillId="0" borderId="0" xfId="2" applyFont="1"/>
    <xf numFmtId="0" fontId="10" fillId="0" borderId="0" xfId="2" applyFont="1"/>
    <xf numFmtId="164" fontId="10" fillId="0" borderId="0" xfId="4" applyNumberFormat="1" applyFont="1"/>
    <xf numFmtId="164" fontId="10" fillId="0" borderId="0" xfId="1" applyNumberFormat="1" applyFont="1"/>
    <xf numFmtId="171" fontId="6" fillId="0" borderId="0" xfId="2" applyNumberFormat="1"/>
    <xf numFmtId="0" fontId="6" fillId="7" borderId="0" xfId="2" applyFill="1"/>
    <xf numFmtId="0" fontId="17" fillId="0" borderId="0" xfId="2" applyFont="1"/>
    <xf numFmtId="171" fontId="17" fillId="0" borderId="0" xfId="2" applyNumberFormat="1" applyFont="1"/>
    <xf numFmtId="0" fontId="8" fillId="0" borderId="0" xfId="2" applyFont="1"/>
    <xf numFmtId="0" fontId="6" fillId="0" borderId="13" xfId="2" applyBorder="1"/>
    <xf numFmtId="170" fontId="6" fillId="0" borderId="0" xfId="2" applyNumberFormat="1" applyAlignment="1">
      <alignment horizontal="right"/>
    </xf>
    <xf numFmtId="1" fontId="10" fillId="0" borderId="0" xfId="1" applyNumberFormat="1" applyFont="1"/>
    <xf numFmtId="1" fontId="10" fillId="0" borderId="0" xfId="1" applyNumberFormat="1" applyFont="1" applyFill="1"/>
    <xf numFmtId="37" fontId="10" fillId="0" borderId="0" xfId="2" applyNumberFormat="1" applyFont="1" applyAlignment="1">
      <alignment horizontal="left"/>
    </xf>
    <xf numFmtId="164" fontId="10" fillId="0" borderId="0" xfId="1" applyNumberFormat="1" applyFont="1" applyFill="1"/>
    <xf numFmtId="0" fontId="13" fillId="0" borderId="0" xfId="2" applyFont="1"/>
    <xf numFmtId="3" fontId="6" fillId="0" borderId="0" xfId="2" applyNumberFormat="1" applyAlignment="1">
      <alignment horizontal="center"/>
    </xf>
    <xf numFmtId="0" fontId="14" fillId="0" borderId="0" xfId="2" applyFont="1" applyAlignment="1">
      <alignment horizontal="center"/>
    </xf>
    <xf numFmtId="164" fontId="6" fillId="0" borderId="0" xfId="4" applyNumberFormat="1" applyAlignment="1">
      <alignment horizontal="center"/>
    </xf>
    <xf numFmtId="164" fontId="6" fillId="0" borderId="0" xfId="4" applyNumberFormat="1"/>
    <xf numFmtId="164" fontId="6" fillId="6" borderId="0" xfId="4" applyNumberFormat="1" applyFont="1" applyFill="1" applyAlignment="1">
      <alignment horizontal="center"/>
    </xf>
    <xf numFmtId="164" fontId="6" fillId="0" borderId="0" xfId="2" applyNumberFormat="1" applyAlignment="1">
      <alignment horizontal="center"/>
    </xf>
    <xf numFmtId="164" fontId="6" fillId="0" borderId="0" xfId="2" applyNumberFormat="1"/>
    <xf numFmtId="37" fontId="6" fillId="0" borderId="0" xfId="2" applyNumberFormat="1"/>
    <xf numFmtId="0" fontId="6" fillId="0" borderId="0" xfId="2" applyAlignment="1">
      <alignment horizontal="right"/>
    </xf>
    <xf numFmtId="164" fontId="0" fillId="0" borderId="0" xfId="0" applyNumberFormat="1"/>
    <xf numFmtId="0" fontId="22" fillId="0" borderId="0" xfId="0" applyFont="1"/>
    <xf numFmtId="43" fontId="0" fillId="0" borderId="0" xfId="0" applyNumberFormat="1"/>
    <xf numFmtId="167" fontId="25" fillId="2" borderId="0" xfId="2" applyNumberFormat="1" applyFont="1" applyFill="1" applyAlignment="1">
      <alignment horizontal="center"/>
    </xf>
    <xf numFmtId="39" fontId="6" fillId="0" borderId="0" xfId="2" applyNumberFormat="1" applyAlignment="1">
      <alignment horizontal="left"/>
    </xf>
    <xf numFmtId="0" fontId="26" fillId="0" borderId="0" xfId="2" applyFont="1" applyAlignment="1">
      <alignment horizontal="center"/>
    </xf>
    <xf numFmtId="1" fontId="0" fillId="0" borderId="0" xfId="0" applyNumberFormat="1"/>
    <xf numFmtId="166" fontId="0" fillId="0" borderId="0" xfId="11" applyNumberFormat="1" applyFont="1" applyFill="1" applyBorder="1"/>
    <xf numFmtId="9" fontId="0" fillId="0" borderId="0" xfId="11" applyFont="1" applyFill="1" applyBorder="1"/>
    <xf numFmtId="0" fontId="0" fillId="0" borderId="9" xfId="0" applyBorder="1"/>
    <xf numFmtId="0" fontId="0" fillId="0" borderId="10" xfId="0" applyBorder="1"/>
    <xf numFmtId="0" fontId="0" fillId="0" borderId="11" xfId="0" applyBorder="1"/>
    <xf numFmtId="0" fontId="0" fillId="0" borderId="4" xfId="0" applyBorder="1" applyAlignment="1">
      <alignment horizontal="left"/>
    </xf>
    <xf numFmtId="0" fontId="0" fillId="0" borderId="0" xfId="0" applyAlignment="1">
      <alignment horizontal="left"/>
    </xf>
    <xf numFmtId="0" fontId="27" fillId="0" borderId="0" xfId="0" applyFont="1" applyAlignment="1">
      <alignment horizontal="left"/>
    </xf>
    <xf numFmtId="0" fontId="28" fillId="0" borderId="0" xfId="2" applyFont="1" applyAlignment="1">
      <alignment horizontal="right"/>
    </xf>
    <xf numFmtId="10" fontId="28" fillId="0" borderId="0" xfId="3" applyNumberFormat="1" applyFont="1"/>
    <xf numFmtId="37" fontId="6" fillId="9" borderId="0" xfId="2" applyNumberFormat="1" applyFill="1" applyAlignment="1">
      <alignment horizontal="center"/>
    </xf>
    <xf numFmtId="37" fontId="6" fillId="8" borderId="0" xfId="2" applyNumberFormat="1" applyFill="1" applyAlignment="1">
      <alignment horizontal="center"/>
    </xf>
    <xf numFmtId="37" fontId="29" fillId="0" borderId="0" xfId="2" applyNumberFormat="1" applyFont="1" applyAlignment="1">
      <alignment horizontal="right"/>
    </xf>
    <xf numFmtId="172" fontId="29" fillId="0" borderId="0" xfId="2" applyNumberFormat="1" applyFont="1"/>
    <xf numFmtId="172" fontId="29" fillId="0" borderId="0" xfId="2" applyNumberFormat="1" applyFont="1" applyAlignment="1">
      <alignment horizontal="center"/>
    </xf>
    <xf numFmtId="37" fontId="29" fillId="0" borderId="0" xfId="2" applyNumberFormat="1" applyFont="1" applyAlignment="1">
      <alignment horizontal="center"/>
    </xf>
    <xf numFmtId="37" fontId="15" fillId="0" borderId="0" xfId="2" applyNumberFormat="1" applyFont="1" applyAlignment="1">
      <alignment horizontal="right"/>
    </xf>
    <xf numFmtId="0" fontId="0" fillId="0" borderId="0" xfId="0" applyAlignment="1">
      <alignment horizontal="center" wrapText="1"/>
    </xf>
    <xf numFmtId="0" fontId="0" fillId="0" borderId="0" xfId="0" applyAlignment="1">
      <alignment wrapText="1"/>
    </xf>
    <xf numFmtId="164" fontId="0" fillId="0" borderId="0" xfId="1" applyNumberFormat="1" applyFont="1" applyFill="1" applyBorder="1" applyAlignment="1">
      <alignment wrapText="1"/>
    </xf>
    <xf numFmtId="164" fontId="0" fillId="0" borderId="0" xfId="0" applyNumberFormat="1" applyAlignment="1">
      <alignment wrapText="1"/>
    </xf>
    <xf numFmtId="0" fontId="30" fillId="0" borderId="15" xfId="0" applyFont="1" applyBorder="1"/>
    <xf numFmtId="0" fontId="30" fillId="0" borderId="14" xfId="0" applyFont="1" applyBorder="1"/>
    <xf numFmtId="0" fontId="30" fillId="0" borderId="16" xfId="0" applyFont="1" applyBorder="1"/>
    <xf numFmtId="37" fontId="16" fillId="6" borderId="0" xfId="2" applyNumberFormat="1" applyFont="1" applyFill="1" applyAlignment="1">
      <alignment horizontal="right"/>
    </xf>
    <xf numFmtId="0" fontId="27" fillId="0" borderId="0" xfId="0" applyFont="1"/>
    <xf numFmtId="167" fontId="22" fillId="10" borderId="0" xfId="0" applyNumberFormat="1" applyFont="1" applyFill="1"/>
    <xf numFmtId="1" fontId="22" fillId="0" borderId="0" xfId="0" applyNumberFormat="1" applyFont="1"/>
    <xf numFmtId="39" fontId="22" fillId="0" borderId="0" xfId="0" applyNumberFormat="1" applyFont="1"/>
    <xf numFmtId="0" fontId="24" fillId="0" borderId="0" xfId="0" applyFont="1" applyAlignment="1">
      <alignment horizontal="center" textRotation="90"/>
    </xf>
    <xf numFmtId="0" fontId="32" fillId="11" borderId="0" xfId="2" applyFont="1" applyFill="1" applyAlignment="1">
      <alignment horizontal="left"/>
    </xf>
    <xf numFmtId="164" fontId="0" fillId="0" borderId="0" xfId="0" applyNumberFormat="1" applyAlignment="1">
      <alignment horizontal="left"/>
    </xf>
    <xf numFmtId="0" fontId="0" fillId="0" borderId="17" xfId="0" applyBorder="1" applyAlignment="1">
      <alignment horizontal="center"/>
    </xf>
    <xf numFmtId="0" fontId="0" fillId="0" borderId="15" xfId="0" applyBorder="1" applyAlignment="1">
      <alignment horizontal="center"/>
    </xf>
    <xf numFmtId="0" fontId="0" fillId="0" borderId="18" xfId="0" applyBorder="1" applyAlignment="1">
      <alignment horizontal="center"/>
    </xf>
    <xf numFmtId="0" fontId="0" fillId="3" borderId="0" xfId="0" applyFill="1" applyAlignment="1">
      <alignment horizontal="center"/>
    </xf>
    <xf numFmtId="0" fontId="24" fillId="3" borderId="0" xfId="0" applyFont="1" applyFill="1" applyAlignment="1">
      <alignment horizontal="center" textRotation="90"/>
    </xf>
    <xf numFmtId="0" fontId="0" fillId="3" borderId="0" xfId="0" applyFill="1"/>
    <xf numFmtId="164" fontId="0" fillId="3" borderId="4" xfId="1" applyNumberFormat="1" applyFont="1" applyFill="1" applyBorder="1"/>
    <xf numFmtId="164" fontId="0" fillId="3" borderId="0" xfId="1" applyNumberFormat="1" applyFont="1" applyFill="1" applyBorder="1"/>
    <xf numFmtId="164" fontId="0" fillId="3" borderId="5" xfId="1" applyNumberFormat="1" applyFont="1" applyFill="1" applyBorder="1"/>
    <xf numFmtId="164" fontId="0" fillId="3" borderId="0" xfId="0" applyNumberFormat="1" applyFill="1"/>
    <xf numFmtId="164" fontId="0" fillId="0" borderId="0" xfId="1" applyNumberFormat="1" applyFont="1" applyFill="1" applyBorder="1" applyAlignment="1">
      <alignment horizontal="center"/>
    </xf>
    <xf numFmtId="14" fontId="0" fillId="3" borderId="0" xfId="0" applyNumberFormat="1" applyFill="1"/>
    <xf numFmtId="0" fontId="0" fillId="0" borderId="0" xfId="11" applyNumberFormat="1" applyFont="1" applyFill="1" applyBorder="1"/>
    <xf numFmtId="164" fontId="0" fillId="0" borderId="6" xfId="0" applyNumberFormat="1" applyBorder="1"/>
    <xf numFmtId="164" fontId="0" fillId="0" borderId="7" xfId="0" applyNumberFormat="1" applyBorder="1"/>
    <xf numFmtId="164" fontId="0" fillId="0" borderId="4" xfId="0" applyNumberFormat="1" applyBorder="1"/>
    <xf numFmtId="3" fontId="6" fillId="12" borderId="0" xfId="2" applyNumberFormat="1" applyFill="1"/>
    <xf numFmtId="0" fontId="35" fillId="0" borderId="0" xfId="12" applyFont="1"/>
    <xf numFmtId="0" fontId="1" fillId="0" borderId="0" xfId="12"/>
    <xf numFmtId="17" fontId="1" fillId="0" borderId="0" xfId="12" applyNumberFormat="1"/>
    <xf numFmtId="0" fontId="36" fillId="0" borderId="0" xfId="12" applyFont="1"/>
    <xf numFmtId="0" fontId="37" fillId="0" borderId="0" xfId="12" applyFont="1"/>
    <xf numFmtId="14" fontId="1" fillId="0" borderId="0" xfId="12" applyNumberFormat="1"/>
    <xf numFmtId="0" fontId="31" fillId="0" borderId="14" xfId="0" applyFont="1" applyBorder="1" applyAlignment="1">
      <alignment horizontal="center" vertical="top"/>
    </xf>
    <xf numFmtId="0" fontId="31" fillId="0" borderId="15" xfId="0" applyFont="1" applyBorder="1" applyAlignment="1">
      <alignment horizontal="center" vertical="top"/>
    </xf>
    <xf numFmtId="0" fontId="31" fillId="0" borderId="16" xfId="0" applyFont="1" applyBorder="1" applyAlignment="1">
      <alignment horizontal="center" vertical="top"/>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23" fillId="0" borderId="0" xfId="0" applyFont="1" applyAlignment="1">
      <alignment horizontal="center" textRotation="90"/>
    </xf>
    <xf numFmtId="0" fontId="5"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24" fillId="0" borderId="0" xfId="0" applyFont="1" applyAlignment="1">
      <alignment horizontal="center" textRotation="90"/>
    </xf>
  </cellXfs>
  <cellStyles count="13">
    <cellStyle name="Comma" xfId="1" builtinId="3"/>
    <cellStyle name="Comma 2" xfId="4" xr:uid="{00000000-0005-0000-0000-000001000000}"/>
    <cellStyle name="Comma 3" xfId="6" xr:uid="{00000000-0005-0000-0000-000002000000}"/>
    <cellStyle name="Currency 2" xfId="8" xr:uid="{00000000-0005-0000-0000-000003000000}"/>
    <cellStyle name="Normal" xfId="0" builtinId="0"/>
    <cellStyle name="Normal 2" xfId="2" xr:uid="{00000000-0005-0000-0000-000005000000}"/>
    <cellStyle name="Normal 3" xfId="5" xr:uid="{00000000-0005-0000-0000-000006000000}"/>
    <cellStyle name="Normal 36" xfId="9" xr:uid="{00000000-0005-0000-0000-000007000000}"/>
    <cellStyle name="Normal 37" xfId="10" xr:uid="{00000000-0005-0000-0000-000008000000}"/>
    <cellStyle name="Normal 4" xfId="12" xr:uid="{00000000-0005-0000-0000-000009000000}"/>
    <cellStyle name="Percent" xfId="11" builtinId="5"/>
    <cellStyle name="Percent 2" xfId="3" xr:uid="{00000000-0005-0000-0000-00000B000000}"/>
    <cellStyle name="Percent 3" xfId="7" xr:uid="{00000000-0005-0000-0000-00000C000000}"/>
  </cellStyles>
  <dxfs count="1">
    <dxf>
      <font>
        <b/>
        <i val="0"/>
        <color auto="1"/>
      </font>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458949</xdr:colOff>
      <xdr:row>132</xdr:row>
      <xdr:rowOff>114105</xdr:rowOff>
    </xdr:from>
    <xdr:to>
      <xdr:col>5</xdr:col>
      <xdr:colOff>93890</xdr:colOff>
      <xdr:row>142</xdr:row>
      <xdr:rowOff>155510</xdr:rowOff>
    </xdr:to>
    <xdr:sp macro="" textlink="">
      <xdr:nvSpPr>
        <xdr:cNvPr id="2" name="Text Box 11">
          <a:extLst>
            <a:ext uri="{FF2B5EF4-FFF2-40B4-BE49-F238E27FC236}">
              <a16:creationId xmlns:a16="http://schemas.microsoft.com/office/drawing/2014/main" id="{00000000-0008-0000-0100-000002000000}"/>
            </a:ext>
          </a:extLst>
        </xdr:cNvPr>
        <xdr:cNvSpPr txBox="1">
          <a:spLocks noChangeArrowheads="1"/>
        </xdr:cNvSpPr>
      </xdr:nvSpPr>
      <xdr:spPr bwMode="auto">
        <a:xfrm>
          <a:off x="3487899" y="21669180"/>
          <a:ext cx="3006791" cy="166065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 used - Interruptible loads are not served during extreme peak periods.</a:t>
          </a:r>
        </a:p>
      </xdr:txBody>
    </xdr:sp>
    <xdr:clientData/>
  </xdr:twoCellAnchor>
  <xdr:twoCellAnchor>
    <xdr:from>
      <xdr:col>1</xdr:col>
      <xdr:colOff>526984</xdr:colOff>
      <xdr:row>161</xdr:row>
      <xdr:rowOff>133544</xdr:rowOff>
    </xdr:from>
    <xdr:to>
      <xdr:col>5</xdr:col>
      <xdr:colOff>161925</xdr:colOff>
      <xdr:row>172</xdr:row>
      <xdr:rowOff>9719</xdr:rowOff>
    </xdr:to>
    <xdr:sp macro="" textlink="">
      <xdr:nvSpPr>
        <xdr:cNvPr id="3" name="Text Box 12">
          <a:extLst>
            <a:ext uri="{FF2B5EF4-FFF2-40B4-BE49-F238E27FC236}">
              <a16:creationId xmlns:a16="http://schemas.microsoft.com/office/drawing/2014/main" id="{00000000-0008-0000-0100-000003000000}"/>
            </a:ext>
          </a:extLst>
        </xdr:cNvPr>
        <xdr:cNvSpPr txBox="1">
          <a:spLocks noChangeArrowheads="1"/>
        </xdr:cNvSpPr>
      </xdr:nvSpPr>
      <xdr:spPr bwMode="auto">
        <a:xfrm>
          <a:off x="3555934" y="26432069"/>
          <a:ext cx="3006791" cy="1657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 used - Interruptible loads are not served during extreme peak periods.</a:t>
          </a:r>
        </a:p>
      </xdr:txBody>
    </xdr:sp>
    <xdr:clientData/>
  </xdr:twoCellAnchor>
  <xdr:twoCellAnchor editAs="oneCell">
    <xdr:from>
      <xdr:col>253</xdr:col>
      <xdr:colOff>21167</xdr:colOff>
      <xdr:row>129</xdr:row>
      <xdr:rowOff>127001</xdr:rowOff>
    </xdr:from>
    <xdr:to>
      <xdr:col>264</xdr:col>
      <xdr:colOff>668644</xdr:colOff>
      <xdr:row>137</xdr:row>
      <xdr:rowOff>85573</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208586917" y="20806834"/>
          <a:ext cx="10257144" cy="1228572"/>
        </a:xfrm>
        <a:prstGeom prst="rect">
          <a:avLst/>
        </a:prstGeom>
        <a:scene3d>
          <a:camera prst="orthographicFront"/>
          <a:lightRig rig="threePt" dir="t"/>
        </a:scene3d>
        <a:sp3d>
          <a:bevelT/>
        </a:sp3d>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ourcePlanning/2023%20IRP/Gas/Loads%20F22%20IRP/No%20Growth/F22%20No%20Growth%20Scenario%20Load%20Forecast%20Summary_IRP_062822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Gas -&gt;"/>
      <sheetName val="Gas - Sales"/>
      <sheetName val="Gas - UPC"/>
      <sheetName val="Chart1-Customers"/>
      <sheetName val="Gas - Customers"/>
      <sheetName val="Gas - Customer Additions"/>
      <sheetName val="Chart2 -load"/>
      <sheetName val="Gas - Load"/>
      <sheetName val="Chart3-Peaks"/>
      <sheetName val="Gas - Peaks"/>
      <sheetName val="DATA FOR TABLEAU"/>
    </sheetNames>
    <sheetDataSet>
      <sheetData sheetId="0"/>
      <sheetData sheetId="1"/>
      <sheetData sheetId="2">
        <row r="1">
          <cell r="A1" t="str">
            <v>F22 No Growth Gas Load Forecast - IRP Scenario</v>
          </cell>
        </row>
        <row r="5">
          <cell r="E5" t="str">
            <v>Residential</v>
          </cell>
          <cell r="F5" t="str">
            <v>Commercial</v>
          </cell>
          <cell r="G5" t="str">
            <v>Industrial</v>
          </cell>
          <cell r="H5" t="str">
            <v>Commercial Interruptible</v>
          </cell>
          <cell r="I5" t="str">
            <v>Commercial Large Volume</v>
          </cell>
          <cell r="J5" t="str">
            <v>Industrial Interruptible</v>
          </cell>
          <cell r="K5" t="str">
            <v>Industrial Large Volume</v>
          </cell>
          <cell r="L5" t="str">
            <v>Commercial Interruptible Transport</v>
          </cell>
          <cell r="M5" t="str">
            <v>Commercial Firm Transport</v>
          </cell>
          <cell r="N5" t="str">
            <v>Industrial Interruptible Transport</v>
          </cell>
          <cell r="O5" t="str">
            <v>Industrial Firm Transport</v>
          </cell>
          <cell r="P5" t="str">
            <v>Total</v>
          </cell>
        </row>
      </sheetData>
      <sheetData sheetId="3"/>
      <sheetData sheetId="4" refreshError="1"/>
      <sheetData sheetId="5"/>
      <sheetData sheetId="6"/>
      <sheetData sheetId="7" refreshError="1"/>
      <sheetData sheetId="8"/>
      <sheetData sheetId="9" refreshError="1"/>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K35"/>
  <sheetViews>
    <sheetView zoomScaleNormal="100" workbookViewId="0">
      <pane xSplit="1" ySplit="1" topLeftCell="B2" activePane="bottomRight" state="frozen"/>
      <selection pane="topRight" activeCell="B1" sqref="B1"/>
      <selection pane="bottomLeft" activeCell="A2" sqref="A2"/>
      <selection pane="bottomRight" activeCell="LT1" sqref="LT1"/>
    </sheetView>
  </sheetViews>
  <sheetFormatPr defaultRowHeight="18.75" x14ac:dyDescent="0.3"/>
  <cols>
    <col min="1" max="1" width="46.5703125" style="83" customWidth="1"/>
    <col min="2" max="348" width="11.85546875" style="83" customWidth="1"/>
    <col min="349" max="349" width="12.28515625" style="83" customWidth="1"/>
    <col min="350" max="16384" width="9.140625" style="83"/>
  </cols>
  <sheetData>
    <row r="1" spans="1:349" x14ac:dyDescent="0.3">
      <c r="A1" s="114" t="s">
        <v>58</v>
      </c>
      <c r="B1" s="115">
        <f>'Gas-Load for Sendout '!B5</f>
        <v>44562</v>
      </c>
      <c r="C1" s="115">
        <f>'Gas-Load for Sendout '!C5</f>
        <v>44593</v>
      </c>
      <c r="D1" s="115">
        <f>'Gas-Load for Sendout '!D5</f>
        <v>44621</v>
      </c>
      <c r="E1" s="115">
        <f>'Gas-Load for Sendout '!E5</f>
        <v>44652</v>
      </c>
      <c r="F1" s="115">
        <f>'Gas-Load for Sendout '!F5</f>
        <v>44682</v>
      </c>
      <c r="G1" s="115">
        <f>'Gas-Load for Sendout '!G5</f>
        <v>44713</v>
      </c>
      <c r="H1" s="115">
        <f>'Gas-Load for Sendout '!H5</f>
        <v>44743</v>
      </c>
      <c r="I1" s="115">
        <f>'Gas-Load for Sendout '!I5</f>
        <v>44774</v>
      </c>
      <c r="J1" s="115">
        <f>'Gas-Load for Sendout '!J5</f>
        <v>44805</v>
      </c>
      <c r="K1" s="115">
        <f>'Gas-Load for Sendout '!K5</f>
        <v>44835</v>
      </c>
      <c r="L1" s="115">
        <f>'Gas-Load for Sendout '!L5</f>
        <v>44866</v>
      </c>
      <c r="M1" s="115">
        <f>'Gas-Load for Sendout '!M5</f>
        <v>44896</v>
      </c>
      <c r="N1" s="115">
        <f>'Gas-Load for Sendout '!N5</f>
        <v>44927</v>
      </c>
      <c r="O1" s="115">
        <f>'Gas-Load for Sendout '!O5</f>
        <v>44958</v>
      </c>
      <c r="P1" s="115">
        <f>'Gas-Load for Sendout '!P5</f>
        <v>44986</v>
      </c>
      <c r="Q1" s="115">
        <f>'Gas-Load for Sendout '!Q5</f>
        <v>45017</v>
      </c>
      <c r="R1" s="115">
        <f>'Gas-Load for Sendout '!R5</f>
        <v>45047</v>
      </c>
      <c r="S1" s="115">
        <f>'Gas-Load for Sendout '!S5</f>
        <v>45078</v>
      </c>
      <c r="T1" s="115">
        <f>'Gas-Load for Sendout '!T5</f>
        <v>45108</v>
      </c>
      <c r="U1" s="115">
        <f>'Gas-Load for Sendout '!U5</f>
        <v>45139</v>
      </c>
      <c r="V1" s="115">
        <f>'Gas-Load for Sendout '!V5</f>
        <v>45170</v>
      </c>
      <c r="W1" s="115">
        <f>'Gas-Load for Sendout '!W5</f>
        <v>45200</v>
      </c>
      <c r="X1" s="115">
        <f>'Gas-Load for Sendout '!X5</f>
        <v>45231</v>
      </c>
      <c r="Y1" s="115">
        <f>'Gas-Load for Sendout '!Y5</f>
        <v>45261</v>
      </c>
      <c r="Z1" s="115">
        <f>'Gas-Load for Sendout '!Z5</f>
        <v>45292</v>
      </c>
      <c r="AA1" s="115">
        <f>'Gas-Load for Sendout '!AA5</f>
        <v>45323</v>
      </c>
      <c r="AB1" s="115">
        <f>'Gas-Load for Sendout '!AB5</f>
        <v>45352</v>
      </c>
      <c r="AC1" s="115">
        <f>'Gas-Load for Sendout '!AC5</f>
        <v>45383</v>
      </c>
      <c r="AD1" s="115">
        <f>'Gas-Load for Sendout '!AD5</f>
        <v>45413</v>
      </c>
      <c r="AE1" s="115">
        <f>'Gas-Load for Sendout '!AE5</f>
        <v>45444</v>
      </c>
      <c r="AF1" s="115">
        <f>'Gas-Load for Sendout '!AF5</f>
        <v>45474</v>
      </c>
      <c r="AG1" s="115">
        <f>'Gas-Load for Sendout '!AG5</f>
        <v>45505</v>
      </c>
      <c r="AH1" s="115">
        <f>'Gas-Load for Sendout '!AH5</f>
        <v>45536</v>
      </c>
      <c r="AI1" s="115">
        <f>'Gas-Load for Sendout '!AI5</f>
        <v>45566</v>
      </c>
      <c r="AJ1" s="115">
        <f>'Gas-Load for Sendout '!AJ5</f>
        <v>45597</v>
      </c>
      <c r="AK1" s="115">
        <f>'Gas-Load for Sendout '!AK5</f>
        <v>45627</v>
      </c>
      <c r="AL1" s="115">
        <f>'Gas-Load for Sendout '!AL5</f>
        <v>45658</v>
      </c>
      <c r="AM1" s="115">
        <f>'Gas-Load for Sendout '!AM5</f>
        <v>45689</v>
      </c>
      <c r="AN1" s="115">
        <f>'Gas-Load for Sendout '!AN5</f>
        <v>45717</v>
      </c>
      <c r="AO1" s="115">
        <f>'Gas-Load for Sendout '!AO5</f>
        <v>45748</v>
      </c>
      <c r="AP1" s="115">
        <f>'Gas-Load for Sendout '!AP5</f>
        <v>45778</v>
      </c>
      <c r="AQ1" s="115">
        <f>'Gas-Load for Sendout '!AQ5</f>
        <v>45809</v>
      </c>
      <c r="AR1" s="115">
        <f>'Gas-Load for Sendout '!AR5</f>
        <v>45839</v>
      </c>
      <c r="AS1" s="115">
        <f>'Gas-Load for Sendout '!AS5</f>
        <v>45870</v>
      </c>
      <c r="AT1" s="115">
        <f>'Gas-Load for Sendout '!AT5</f>
        <v>45901</v>
      </c>
      <c r="AU1" s="115">
        <f>'Gas-Load for Sendout '!AU5</f>
        <v>45931</v>
      </c>
      <c r="AV1" s="115">
        <f>'Gas-Load for Sendout '!AV5</f>
        <v>45962</v>
      </c>
      <c r="AW1" s="115">
        <f>'Gas-Load for Sendout '!AW5</f>
        <v>45992</v>
      </c>
      <c r="AX1" s="115">
        <f>'Gas-Load for Sendout '!AX5</f>
        <v>46023</v>
      </c>
      <c r="AY1" s="115">
        <f>'Gas-Load for Sendout '!AY5</f>
        <v>46054</v>
      </c>
      <c r="AZ1" s="115">
        <f>'Gas-Load for Sendout '!AZ5</f>
        <v>46082</v>
      </c>
      <c r="BA1" s="115">
        <f>'Gas-Load for Sendout '!BA5</f>
        <v>46113</v>
      </c>
      <c r="BB1" s="115">
        <f>'Gas-Load for Sendout '!BB5</f>
        <v>46143</v>
      </c>
      <c r="BC1" s="115">
        <f>'Gas-Load for Sendout '!BC5</f>
        <v>46174</v>
      </c>
      <c r="BD1" s="115">
        <f>'Gas-Load for Sendout '!BD5</f>
        <v>46204</v>
      </c>
      <c r="BE1" s="115">
        <f>'Gas-Load for Sendout '!BE5</f>
        <v>46235</v>
      </c>
      <c r="BF1" s="115">
        <f>'Gas-Load for Sendout '!BF5</f>
        <v>46266</v>
      </c>
      <c r="BG1" s="115">
        <f>'Gas-Load for Sendout '!BG5</f>
        <v>46296</v>
      </c>
      <c r="BH1" s="115">
        <f>'Gas-Load for Sendout '!BH5</f>
        <v>46327</v>
      </c>
      <c r="BI1" s="115">
        <f>'Gas-Load for Sendout '!BI5</f>
        <v>46357</v>
      </c>
      <c r="BJ1" s="115">
        <f>'Gas-Load for Sendout '!BJ5</f>
        <v>46388</v>
      </c>
      <c r="BK1" s="115">
        <f>'Gas-Load for Sendout '!BK5</f>
        <v>46419</v>
      </c>
      <c r="BL1" s="115">
        <f>'Gas-Load for Sendout '!BL5</f>
        <v>46447</v>
      </c>
      <c r="BM1" s="115">
        <f>'Gas-Load for Sendout '!BM5</f>
        <v>46478</v>
      </c>
      <c r="BN1" s="115">
        <f>'Gas-Load for Sendout '!BN5</f>
        <v>46508</v>
      </c>
      <c r="BO1" s="115">
        <f>'Gas-Load for Sendout '!BO5</f>
        <v>46539</v>
      </c>
      <c r="BP1" s="115">
        <f>'Gas-Load for Sendout '!BP5</f>
        <v>46569</v>
      </c>
      <c r="BQ1" s="115">
        <f>'Gas-Load for Sendout '!BQ5</f>
        <v>46600</v>
      </c>
      <c r="BR1" s="115">
        <f>'Gas-Load for Sendout '!BR5</f>
        <v>46631</v>
      </c>
      <c r="BS1" s="115">
        <f>'Gas-Load for Sendout '!BS5</f>
        <v>46661</v>
      </c>
      <c r="BT1" s="115">
        <f>'Gas-Load for Sendout '!BT5</f>
        <v>46692</v>
      </c>
      <c r="BU1" s="115">
        <f>'Gas-Load for Sendout '!BU5</f>
        <v>46722</v>
      </c>
      <c r="BV1" s="115">
        <f>'Gas-Load for Sendout '!BV5</f>
        <v>46753</v>
      </c>
      <c r="BW1" s="115">
        <f>'Gas-Load for Sendout '!BW5</f>
        <v>46784</v>
      </c>
      <c r="BX1" s="115">
        <f>'Gas-Load for Sendout '!BX5</f>
        <v>46813</v>
      </c>
      <c r="BY1" s="115">
        <f>'Gas-Load for Sendout '!BY5</f>
        <v>46844</v>
      </c>
      <c r="BZ1" s="115">
        <f>'Gas-Load for Sendout '!BZ5</f>
        <v>46874</v>
      </c>
      <c r="CA1" s="115">
        <f>'Gas-Load for Sendout '!CA5</f>
        <v>46905</v>
      </c>
      <c r="CB1" s="115">
        <f>'Gas-Load for Sendout '!CB5</f>
        <v>46935</v>
      </c>
      <c r="CC1" s="115">
        <f>'Gas-Load for Sendout '!CC5</f>
        <v>46966</v>
      </c>
      <c r="CD1" s="115">
        <f>'Gas-Load for Sendout '!CD5</f>
        <v>46997</v>
      </c>
      <c r="CE1" s="115">
        <f>'Gas-Load for Sendout '!CE5</f>
        <v>47027</v>
      </c>
      <c r="CF1" s="115">
        <f>'Gas-Load for Sendout '!CF5</f>
        <v>47058</v>
      </c>
      <c r="CG1" s="115">
        <f>'Gas-Load for Sendout '!CG5</f>
        <v>47088</v>
      </c>
      <c r="CH1" s="115">
        <f>'Gas-Load for Sendout '!CH5</f>
        <v>47119</v>
      </c>
      <c r="CI1" s="115">
        <f>'Gas-Load for Sendout '!CI5</f>
        <v>47150</v>
      </c>
      <c r="CJ1" s="115">
        <f>'Gas-Load for Sendout '!CJ5</f>
        <v>47178</v>
      </c>
      <c r="CK1" s="115">
        <f>'Gas-Load for Sendout '!CK5</f>
        <v>47209</v>
      </c>
      <c r="CL1" s="115">
        <f>'Gas-Load for Sendout '!CL5</f>
        <v>47239</v>
      </c>
      <c r="CM1" s="115">
        <f>'Gas-Load for Sendout '!CM5</f>
        <v>47270</v>
      </c>
      <c r="CN1" s="115">
        <f>'Gas-Load for Sendout '!CN5</f>
        <v>47300</v>
      </c>
      <c r="CO1" s="115">
        <f>'Gas-Load for Sendout '!CO5</f>
        <v>47331</v>
      </c>
      <c r="CP1" s="115">
        <f>'Gas-Load for Sendout '!CP5</f>
        <v>47362</v>
      </c>
      <c r="CQ1" s="115">
        <f>'Gas-Load for Sendout '!CQ5</f>
        <v>47392</v>
      </c>
      <c r="CR1" s="115">
        <f>'Gas-Load for Sendout '!CR5</f>
        <v>47423</v>
      </c>
      <c r="CS1" s="115">
        <f>'Gas-Load for Sendout '!CS5</f>
        <v>47453</v>
      </c>
      <c r="CT1" s="115">
        <f>'Gas-Load for Sendout '!CT5</f>
        <v>47484</v>
      </c>
      <c r="CU1" s="115">
        <f>'Gas-Load for Sendout '!CU5</f>
        <v>47515</v>
      </c>
      <c r="CV1" s="115">
        <f>'Gas-Load for Sendout '!CV5</f>
        <v>47543</v>
      </c>
      <c r="CW1" s="115">
        <f>'Gas-Load for Sendout '!CW5</f>
        <v>47574</v>
      </c>
      <c r="CX1" s="115">
        <f>'Gas-Load for Sendout '!CX5</f>
        <v>47604</v>
      </c>
      <c r="CY1" s="115">
        <f>'Gas-Load for Sendout '!CY5</f>
        <v>47635</v>
      </c>
      <c r="CZ1" s="115">
        <f>'Gas-Load for Sendout '!CZ5</f>
        <v>47665</v>
      </c>
      <c r="DA1" s="115">
        <f>'Gas-Load for Sendout '!DA5</f>
        <v>47696</v>
      </c>
      <c r="DB1" s="115">
        <f>'Gas-Load for Sendout '!DB5</f>
        <v>47727</v>
      </c>
      <c r="DC1" s="115">
        <f>'Gas-Load for Sendout '!DC5</f>
        <v>47757</v>
      </c>
      <c r="DD1" s="115">
        <f>'Gas-Load for Sendout '!DD5</f>
        <v>47788</v>
      </c>
      <c r="DE1" s="115">
        <f>'Gas-Load for Sendout '!DE5</f>
        <v>47818</v>
      </c>
      <c r="DF1" s="115">
        <f>'Gas-Load for Sendout '!DF5</f>
        <v>47849</v>
      </c>
      <c r="DG1" s="115">
        <f>'Gas-Load for Sendout '!DG5</f>
        <v>47880</v>
      </c>
      <c r="DH1" s="115">
        <f>'Gas-Load for Sendout '!DH5</f>
        <v>47908</v>
      </c>
      <c r="DI1" s="115">
        <f>'Gas-Load for Sendout '!DI5</f>
        <v>47939</v>
      </c>
      <c r="DJ1" s="115">
        <f>'Gas-Load for Sendout '!DJ5</f>
        <v>47969</v>
      </c>
      <c r="DK1" s="115">
        <f>'Gas-Load for Sendout '!DK5</f>
        <v>48000</v>
      </c>
      <c r="DL1" s="115">
        <f>'Gas-Load for Sendout '!DL5</f>
        <v>48030</v>
      </c>
      <c r="DM1" s="115">
        <f>'Gas-Load for Sendout '!DM5</f>
        <v>48061</v>
      </c>
      <c r="DN1" s="115">
        <f>'Gas-Load for Sendout '!DN5</f>
        <v>48092</v>
      </c>
      <c r="DO1" s="115">
        <f>'Gas-Load for Sendout '!DO5</f>
        <v>48122</v>
      </c>
      <c r="DP1" s="115">
        <f>'Gas-Load for Sendout '!DP5</f>
        <v>48153</v>
      </c>
      <c r="DQ1" s="115">
        <f>'Gas-Load for Sendout '!DQ5</f>
        <v>48183</v>
      </c>
      <c r="DR1" s="115">
        <f>'Gas-Load for Sendout '!DR5</f>
        <v>48214</v>
      </c>
      <c r="DS1" s="115">
        <f>'Gas-Load for Sendout '!DS5</f>
        <v>48245</v>
      </c>
      <c r="DT1" s="115">
        <f>'Gas-Load for Sendout '!DT5</f>
        <v>48274</v>
      </c>
      <c r="DU1" s="115">
        <f>'Gas-Load for Sendout '!DU5</f>
        <v>48305</v>
      </c>
      <c r="DV1" s="115">
        <f>'Gas-Load for Sendout '!DV5</f>
        <v>48335</v>
      </c>
      <c r="DW1" s="115">
        <f>'Gas-Load for Sendout '!DW5</f>
        <v>48366</v>
      </c>
      <c r="DX1" s="115">
        <f>'Gas-Load for Sendout '!DX5</f>
        <v>48396</v>
      </c>
      <c r="DY1" s="115">
        <f>'Gas-Load for Sendout '!DY5</f>
        <v>48427</v>
      </c>
      <c r="DZ1" s="115">
        <f>'Gas-Load for Sendout '!DZ5</f>
        <v>48458</v>
      </c>
      <c r="EA1" s="115">
        <f>'Gas-Load for Sendout '!EA5</f>
        <v>48488</v>
      </c>
      <c r="EB1" s="115">
        <f>'Gas-Load for Sendout '!EB5</f>
        <v>48519</v>
      </c>
      <c r="EC1" s="115">
        <f>'Gas-Load for Sendout '!EC5</f>
        <v>48549</v>
      </c>
      <c r="ED1" s="115">
        <f>'Gas-Load for Sendout '!ED5</f>
        <v>48580</v>
      </c>
      <c r="EE1" s="115">
        <f>'Gas-Load for Sendout '!EE5</f>
        <v>48611</v>
      </c>
      <c r="EF1" s="115">
        <f>'Gas-Load for Sendout '!EF5</f>
        <v>48639</v>
      </c>
      <c r="EG1" s="115">
        <f>'Gas-Load for Sendout '!EG5</f>
        <v>48670</v>
      </c>
      <c r="EH1" s="115">
        <f>'Gas-Load for Sendout '!EH5</f>
        <v>48700</v>
      </c>
      <c r="EI1" s="115">
        <f>'Gas-Load for Sendout '!EI5</f>
        <v>48731</v>
      </c>
      <c r="EJ1" s="115">
        <f>'Gas-Load for Sendout '!EJ5</f>
        <v>48761</v>
      </c>
      <c r="EK1" s="115">
        <f>'Gas-Load for Sendout '!EK5</f>
        <v>48792</v>
      </c>
      <c r="EL1" s="115">
        <f>'Gas-Load for Sendout '!EL5</f>
        <v>48823</v>
      </c>
      <c r="EM1" s="115">
        <f>'Gas-Load for Sendout '!EM5</f>
        <v>48853</v>
      </c>
      <c r="EN1" s="115">
        <f>'Gas-Load for Sendout '!EN5</f>
        <v>48884</v>
      </c>
      <c r="EO1" s="115">
        <f>'Gas-Load for Sendout '!EO5</f>
        <v>48914</v>
      </c>
      <c r="EP1" s="115">
        <f>'Gas-Load for Sendout '!EP5</f>
        <v>48945</v>
      </c>
      <c r="EQ1" s="115">
        <f>'Gas-Load for Sendout '!EQ5</f>
        <v>48976</v>
      </c>
      <c r="ER1" s="115">
        <f>'Gas-Load for Sendout '!ER5</f>
        <v>49004</v>
      </c>
      <c r="ES1" s="115">
        <f>'Gas-Load for Sendout '!ES5</f>
        <v>49035</v>
      </c>
      <c r="ET1" s="115">
        <f>'Gas-Load for Sendout '!ET5</f>
        <v>49065</v>
      </c>
      <c r="EU1" s="115">
        <f>'Gas-Load for Sendout '!EU5</f>
        <v>49096</v>
      </c>
      <c r="EV1" s="115">
        <f>'Gas-Load for Sendout '!EV5</f>
        <v>49126</v>
      </c>
      <c r="EW1" s="115">
        <f>'Gas-Load for Sendout '!EW5</f>
        <v>49157</v>
      </c>
      <c r="EX1" s="115">
        <f>'Gas-Load for Sendout '!EX5</f>
        <v>49188</v>
      </c>
      <c r="EY1" s="115">
        <f>'Gas-Load for Sendout '!EY5</f>
        <v>49218</v>
      </c>
      <c r="EZ1" s="115">
        <f>'Gas-Load for Sendout '!EZ5</f>
        <v>49249</v>
      </c>
      <c r="FA1" s="115">
        <f>'Gas-Load for Sendout '!FA5</f>
        <v>49279</v>
      </c>
      <c r="FB1" s="115">
        <f>'Gas-Load for Sendout '!FB5</f>
        <v>49310</v>
      </c>
      <c r="FC1" s="115">
        <f>'Gas-Load for Sendout '!FC5</f>
        <v>49341</v>
      </c>
      <c r="FD1" s="115">
        <f>'Gas-Load for Sendout '!FD5</f>
        <v>49369</v>
      </c>
      <c r="FE1" s="115">
        <f>'Gas-Load for Sendout '!FE5</f>
        <v>49400</v>
      </c>
      <c r="FF1" s="115">
        <f>'Gas-Load for Sendout '!FF5</f>
        <v>49430</v>
      </c>
      <c r="FG1" s="115">
        <f>'Gas-Load for Sendout '!FG5</f>
        <v>49461</v>
      </c>
      <c r="FH1" s="115">
        <f>'Gas-Load for Sendout '!FH5</f>
        <v>49491</v>
      </c>
      <c r="FI1" s="115">
        <f>'Gas-Load for Sendout '!FI5</f>
        <v>49522</v>
      </c>
      <c r="FJ1" s="115">
        <f>'Gas-Load for Sendout '!FJ5</f>
        <v>49553</v>
      </c>
      <c r="FK1" s="115">
        <f>'Gas-Load for Sendout '!FK5</f>
        <v>49583</v>
      </c>
      <c r="FL1" s="115">
        <f>'Gas-Load for Sendout '!FL5</f>
        <v>49614</v>
      </c>
      <c r="FM1" s="115">
        <f>'Gas-Load for Sendout '!FM5</f>
        <v>49644</v>
      </c>
      <c r="FN1" s="115">
        <f>'Gas-Load for Sendout '!FN5</f>
        <v>49675</v>
      </c>
      <c r="FO1" s="115">
        <f>'Gas-Load for Sendout '!FO5</f>
        <v>49706</v>
      </c>
      <c r="FP1" s="115">
        <f>'Gas-Load for Sendout '!FP5</f>
        <v>49735</v>
      </c>
      <c r="FQ1" s="115">
        <f>'Gas-Load for Sendout '!FQ5</f>
        <v>49766</v>
      </c>
      <c r="FR1" s="115">
        <f>'Gas-Load for Sendout '!FR5</f>
        <v>49796</v>
      </c>
      <c r="FS1" s="115">
        <f>'Gas-Load for Sendout '!FS5</f>
        <v>49827</v>
      </c>
      <c r="FT1" s="115">
        <f>'Gas-Load for Sendout '!FT5</f>
        <v>49857</v>
      </c>
      <c r="FU1" s="115">
        <f>'Gas-Load for Sendout '!FU5</f>
        <v>49888</v>
      </c>
      <c r="FV1" s="115">
        <f>'Gas-Load for Sendout '!FV5</f>
        <v>49919</v>
      </c>
      <c r="FW1" s="115">
        <f>'Gas-Load for Sendout '!FW5</f>
        <v>49949</v>
      </c>
      <c r="FX1" s="115">
        <f>'Gas-Load for Sendout '!FX5</f>
        <v>49980</v>
      </c>
      <c r="FY1" s="115">
        <f>'Gas-Load for Sendout '!FY5</f>
        <v>50010</v>
      </c>
      <c r="FZ1" s="115">
        <f>'Gas-Load for Sendout '!FZ5</f>
        <v>50041</v>
      </c>
      <c r="GA1" s="115">
        <f>'Gas-Load for Sendout '!GA5</f>
        <v>50072</v>
      </c>
      <c r="GB1" s="115">
        <f>'Gas-Load for Sendout '!GB5</f>
        <v>50100</v>
      </c>
      <c r="GC1" s="115">
        <f>'Gas-Load for Sendout '!GC5</f>
        <v>50131</v>
      </c>
      <c r="GD1" s="115">
        <f>'Gas-Load for Sendout '!GD5</f>
        <v>50161</v>
      </c>
      <c r="GE1" s="115">
        <f>'Gas-Load for Sendout '!GE5</f>
        <v>50192</v>
      </c>
      <c r="GF1" s="115">
        <f>'Gas-Load for Sendout '!GF5</f>
        <v>50222</v>
      </c>
      <c r="GG1" s="115">
        <f>'Gas-Load for Sendout '!GG5</f>
        <v>50253</v>
      </c>
      <c r="GH1" s="115">
        <f>'Gas-Load for Sendout '!GH5</f>
        <v>50284</v>
      </c>
      <c r="GI1" s="115">
        <f>'Gas-Load for Sendout '!GI5</f>
        <v>50314</v>
      </c>
      <c r="GJ1" s="115">
        <f>'Gas-Load for Sendout '!GJ5</f>
        <v>50345</v>
      </c>
      <c r="GK1" s="115">
        <f>'Gas-Load for Sendout '!GK5</f>
        <v>50375</v>
      </c>
      <c r="GL1" s="115">
        <f>'Gas-Load for Sendout '!GL5</f>
        <v>50406</v>
      </c>
      <c r="GM1" s="115">
        <f>'Gas-Load for Sendout '!GM5</f>
        <v>50437</v>
      </c>
      <c r="GN1" s="115">
        <f>'Gas-Load for Sendout '!GN5</f>
        <v>50465</v>
      </c>
      <c r="GO1" s="115">
        <f>'Gas-Load for Sendout '!GO5</f>
        <v>50496</v>
      </c>
      <c r="GP1" s="115">
        <f>'Gas-Load for Sendout '!GP5</f>
        <v>50526</v>
      </c>
      <c r="GQ1" s="115">
        <f>'Gas-Load for Sendout '!GQ5</f>
        <v>50557</v>
      </c>
      <c r="GR1" s="115">
        <f>'Gas-Load for Sendout '!GR5</f>
        <v>50587</v>
      </c>
      <c r="GS1" s="115">
        <f>'Gas-Load for Sendout '!GS5</f>
        <v>50618</v>
      </c>
      <c r="GT1" s="115">
        <f>'Gas-Load for Sendout '!GT5</f>
        <v>50649</v>
      </c>
      <c r="GU1" s="115">
        <f>'Gas-Load for Sendout '!GU5</f>
        <v>50679</v>
      </c>
      <c r="GV1" s="115">
        <f>'Gas-Load for Sendout '!GV5</f>
        <v>50710</v>
      </c>
      <c r="GW1" s="115">
        <f>'Gas-Load for Sendout '!GW5</f>
        <v>50740</v>
      </c>
      <c r="GX1" s="115">
        <f>'Gas-Load for Sendout '!GX5</f>
        <v>50771</v>
      </c>
      <c r="GY1" s="115">
        <f>'Gas-Load for Sendout '!GY5</f>
        <v>50802</v>
      </c>
      <c r="GZ1" s="115">
        <f>'Gas-Load for Sendout '!GZ5</f>
        <v>50830</v>
      </c>
      <c r="HA1" s="115">
        <f>'Gas-Load for Sendout '!HA5</f>
        <v>50861</v>
      </c>
      <c r="HB1" s="115">
        <f>'Gas-Load for Sendout '!HB5</f>
        <v>50891</v>
      </c>
      <c r="HC1" s="115">
        <f>'Gas-Load for Sendout '!HC5</f>
        <v>50922</v>
      </c>
      <c r="HD1" s="115">
        <f>'Gas-Load for Sendout '!HD5</f>
        <v>50952</v>
      </c>
      <c r="HE1" s="115">
        <f>'Gas-Load for Sendout '!HE5</f>
        <v>50983</v>
      </c>
      <c r="HF1" s="115">
        <f>'Gas-Load for Sendout '!HF5</f>
        <v>51014</v>
      </c>
      <c r="HG1" s="115">
        <f>'Gas-Load for Sendout '!HG5</f>
        <v>51044</v>
      </c>
      <c r="HH1" s="115">
        <f>'Gas-Load for Sendout '!HH5</f>
        <v>51075</v>
      </c>
      <c r="HI1" s="115">
        <f>'Gas-Load for Sendout '!HI5</f>
        <v>51105</v>
      </c>
      <c r="HJ1" s="115">
        <f>'Gas-Load for Sendout '!HJ5</f>
        <v>51136</v>
      </c>
      <c r="HK1" s="115">
        <f>'Gas-Load for Sendout '!HK5</f>
        <v>51167</v>
      </c>
      <c r="HL1" s="115">
        <f>'Gas-Load for Sendout '!HL5</f>
        <v>51196</v>
      </c>
      <c r="HM1" s="115">
        <f>'Gas-Load for Sendout '!HM5</f>
        <v>51227</v>
      </c>
      <c r="HN1" s="115">
        <f>'Gas-Load for Sendout '!HN5</f>
        <v>51257</v>
      </c>
      <c r="HO1" s="115">
        <f>'Gas-Load for Sendout '!HO5</f>
        <v>51288</v>
      </c>
      <c r="HP1" s="115">
        <f>'Gas-Load for Sendout '!HP5</f>
        <v>51318</v>
      </c>
      <c r="HQ1" s="115">
        <f>'Gas-Load for Sendout '!HQ5</f>
        <v>51349</v>
      </c>
      <c r="HR1" s="115">
        <f>'Gas-Load for Sendout '!HR5</f>
        <v>51380</v>
      </c>
      <c r="HS1" s="115">
        <f>'Gas-Load for Sendout '!HS5</f>
        <v>51410</v>
      </c>
      <c r="HT1" s="115">
        <f>'Gas-Load for Sendout '!HT5</f>
        <v>51441</v>
      </c>
      <c r="HU1" s="115">
        <f>'Gas-Load for Sendout '!HU5</f>
        <v>51471</v>
      </c>
      <c r="HV1" s="115">
        <f>'Gas-Load for Sendout '!HV5</f>
        <v>51502</v>
      </c>
      <c r="HW1" s="115">
        <f>'Gas-Load for Sendout '!HW5</f>
        <v>51533</v>
      </c>
      <c r="HX1" s="115">
        <f>'Gas-Load for Sendout '!HX5</f>
        <v>51561</v>
      </c>
      <c r="HY1" s="115">
        <f>'Gas-Load for Sendout '!HY5</f>
        <v>51592</v>
      </c>
      <c r="HZ1" s="115">
        <f>'Gas-Load for Sendout '!HZ5</f>
        <v>51622</v>
      </c>
      <c r="IA1" s="115">
        <f>'Gas-Load for Sendout '!IA5</f>
        <v>51653</v>
      </c>
      <c r="IB1" s="115">
        <f>'Gas-Load for Sendout '!IB5</f>
        <v>51683</v>
      </c>
      <c r="IC1" s="115">
        <f>'Gas-Load for Sendout '!IC5</f>
        <v>51714</v>
      </c>
      <c r="ID1" s="115">
        <f>'Gas-Load for Sendout '!ID5</f>
        <v>51745</v>
      </c>
      <c r="IE1" s="115">
        <f>'Gas-Load for Sendout '!IE5</f>
        <v>51775</v>
      </c>
      <c r="IF1" s="115">
        <f>'Gas-Load for Sendout '!IF5</f>
        <v>51806</v>
      </c>
      <c r="IG1" s="115">
        <f>'Gas-Load for Sendout '!IG5</f>
        <v>51836</v>
      </c>
      <c r="IH1" s="115">
        <f>'Gas-Load for Sendout '!IH5</f>
        <v>51867</v>
      </c>
      <c r="II1" s="115">
        <f>'Gas-Load for Sendout '!II5</f>
        <v>51898</v>
      </c>
      <c r="IJ1" s="115">
        <f>'Gas-Load for Sendout '!IJ5</f>
        <v>51926</v>
      </c>
      <c r="IK1" s="115">
        <f>'Gas-Load for Sendout '!IK5</f>
        <v>51957</v>
      </c>
      <c r="IL1" s="115">
        <f>'Gas-Load for Sendout '!IL5</f>
        <v>51987</v>
      </c>
      <c r="IM1" s="115">
        <f>'Gas-Load for Sendout '!IM5</f>
        <v>52018</v>
      </c>
      <c r="IN1" s="115">
        <f>'Gas-Load for Sendout '!IN5</f>
        <v>52048</v>
      </c>
      <c r="IO1" s="115">
        <f>'Gas-Load for Sendout '!IO5</f>
        <v>52079</v>
      </c>
      <c r="IP1" s="115">
        <f>'Gas-Load for Sendout '!IP5</f>
        <v>52110</v>
      </c>
      <c r="IQ1" s="115">
        <f>'Gas-Load for Sendout '!IQ5</f>
        <v>52140</v>
      </c>
      <c r="IR1" s="115">
        <f>'Gas-Load for Sendout '!IR5</f>
        <v>52171</v>
      </c>
      <c r="IS1" s="115">
        <f>'Gas-Load for Sendout '!IS5</f>
        <v>52201</v>
      </c>
      <c r="IT1" s="115">
        <f>'Gas-Load for Sendout '!IT5</f>
        <v>52232</v>
      </c>
      <c r="IU1" s="115">
        <f>'Gas-Load for Sendout '!IU5</f>
        <v>52263</v>
      </c>
      <c r="IV1" s="115">
        <f>'Gas-Load for Sendout '!IV5</f>
        <v>52291</v>
      </c>
      <c r="IW1" s="115">
        <f>'Gas-Load for Sendout '!IW5</f>
        <v>52322</v>
      </c>
      <c r="IX1" s="115">
        <f>'Gas-Load for Sendout '!IX5</f>
        <v>52352</v>
      </c>
      <c r="IY1" s="115">
        <f>'Gas-Load for Sendout '!IY5</f>
        <v>52383</v>
      </c>
      <c r="IZ1" s="115">
        <f>'Gas-Load for Sendout '!IZ5</f>
        <v>52413</v>
      </c>
      <c r="JA1" s="115">
        <f>'Gas-Load for Sendout '!JA5</f>
        <v>52444</v>
      </c>
      <c r="JB1" s="115">
        <f>'Gas-Load for Sendout '!JB5</f>
        <v>52475</v>
      </c>
      <c r="JC1" s="115">
        <f>'Gas-Load for Sendout '!JC5</f>
        <v>52505</v>
      </c>
      <c r="JD1" s="115">
        <f>'Gas-Load for Sendout '!JD5</f>
        <v>52536</v>
      </c>
      <c r="JE1" s="115">
        <f>'Gas-Load for Sendout '!JE5</f>
        <v>52566</v>
      </c>
      <c r="JF1" s="115">
        <f>'Gas-Load for Sendout '!JF5</f>
        <v>52597</v>
      </c>
      <c r="JG1" s="115">
        <f>'Gas-Load for Sendout '!JG5</f>
        <v>52628</v>
      </c>
      <c r="JH1" s="115">
        <f>'Gas-Load for Sendout '!JH5</f>
        <v>52657</v>
      </c>
      <c r="JI1" s="115">
        <f>'Gas-Load for Sendout '!JI5</f>
        <v>52688</v>
      </c>
      <c r="JJ1" s="115">
        <f>'Gas-Load for Sendout '!JJ5</f>
        <v>52718</v>
      </c>
      <c r="JK1" s="115">
        <f>'Gas-Load for Sendout '!JK5</f>
        <v>52749</v>
      </c>
      <c r="JL1" s="115">
        <f>'Gas-Load for Sendout '!JL5</f>
        <v>52779</v>
      </c>
      <c r="JM1" s="115">
        <f>'Gas-Load for Sendout '!JM5</f>
        <v>52810</v>
      </c>
      <c r="JN1" s="115">
        <f>'Gas-Load for Sendout '!JN5</f>
        <v>52841</v>
      </c>
      <c r="JO1" s="115">
        <f>'Gas-Load for Sendout '!JO5</f>
        <v>52871</v>
      </c>
      <c r="JP1" s="115">
        <f>'Gas-Load for Sendout '!JP5</f>
        <v>52902</v>
      </c>
      <c r="JQ1" s="115">
        <f>'Gas-Load for Sendout '!JQ5</f>
        <v>52932</v>
      </c>
      <c r="JR1" s="115">
        <f>'Gas-Load for Sendout '!JR5</f>
        <v>52963</v>
      </c>
      <c r="JS1" s="115">
        <f>'Gas-Load for Sendout '!JS5</f>
        <v>52994</v>
      </c>
      <c r="JT1" s="115">
        <f>'Gas-Load for Sendout '!JT5</f>
        <v>53022</v>
      </c>
      <c r="JU1" s="115">
        <f>'Gas-Load for Sendout '!JU5</f>
        <v>53053</v>
      </c>
      <c r="JV1" s="115">
        <f>'Gas-Load for Sendout '!JV5</f>
        <v>53083</v>
      </c>
      <c r="JW1" s="115">
        <f>'Gas-Load for Sendout '!JW5</f>
        <v>53114</v>
      </c>
      <c r="JX1" s="115">
        <f>'Gas-Load for Sendout '!JX5</f>
        <v>53144</v>
      </c>
      <c r="JY1" s="115">
        <f>'Gas-Load for Sendout '!JY5</f>
        <v>53175</v>
      </c>
      <c r="JZ1" s="115">
        <f>'Gas-Load for Sendout '!JZ5</f>
        <v>53206</v>
      </c>
      <c r="KA1" s="115">
        <f>'Gas-Load for Sendout '!KA5</f>
        <v>53236</v>
      </c>
      <c r="KB1" s="115">
        <f>'Gas-Load for Sendout '!KB5</f>
        <v>53267</v>
      </c>
      <c r="KC1" s="115">
        <f>'Gas-Load for Sendout '!KC5</f>
        <v>53297</v>
      </c>
      <c r="KD1" s="115">
        <f>'Gas-Load for Sendout '!KD5</f>
        <v>53328</v>
      </c>
      <c r="KE1" s="115">
        <f>'Gas-Load for Sendout '!KE5</f>
        <v>53359</v>
      </c>
      <c r="KF1" s="115">
        <f>'Gas-Load for Sendout '!KF5</f>
        <v>53387</v>
      </c>
      <c r="KG1" s="115">
        <f>'Gas-Load for Sendout '!KG5</f>
        <v>53418</v>
      </c>
      <c r="KH1" s="115">
        <f>'Gas-Load for Sendout '!KH5</f>
        <v>53448</v>
      </c>
      <c r="KI1" s="115">
        <f>'Gas-Load for Sendout '!KI5</f>
        <v>53479</v>
      </c>
      <c r="KJ1" s="115">
        <f>'Gas-Load for Sendout '!KJ5</f>
        <v>53509</v>
      </c>
      <c r="KK1" s="115">
        <f>'Gas-Load for Sendout '!KK5</f>
        <v>53540</v>
      </c>
      <c r="KL1" s="115">
        <f>'Gas-Load for Sendout '!KL5</f>
        <v>53571</v>
      </c>
      <c r="KM1" s="115">
        <f>'Gas-Load for Sendout '!KM5</f>
        <v>53601</v>
      </c>
      <c r="KN1" s="115">
        <f>'Gas-Load for Sendout '!KN5</f>
        <v>53632</v>
      </c>
      <c r="KO1" s="115">
        <f>'Gas-Load for Sendout '!KO5</f>
        <v>53662</v>
      </c>
      <c r="KP1" s="115">
        <f>'Gas-Load for Sendout '!KP5</f>
        <v>53693</v>
      </c>
      <c r="KQ1" s="115">
        <f>'Gas-Load for Sendout '!KQ5</f>
        <v>53724</v>
      </c>
      <c r="KR1" s="115">
        <f>'Gas-Load for Sendout '!KR5</f>
        <v>53752</v>
      </c>
      <c r="KS1" s="115">
        <f>'Gas-Load for Sendout '!KS5</f>
        <v>53783</v>
      </c>
      <c r="KT1" s="115">
        <f>'Gas-Load for Sendout '!KT5</f>
        <v>53813</v>
      </c>
      <c r="KU1" s="115">
        <f>'Gas-Load for Sendout '!KU5</f>
        <v>53844</v>
      </c>
      <c r="KV1" s="115">
        <f>'Gas-Load for Sendout '!KV5</f>
        <v>53874</v>
      </c>
      <c r="KW1" s="115">
        <f>'Gas-Load for Sendout '!KW5</f>
        <v>53905</v>
      </c>
      <c r="KX1" s="115">
        <f>'Gas-Load for Sendout '!KX5</f>
        <v>53936</v>
      </c>
      <c r="KY1" s="115">
        <f>'Gas-Load for Sendout '!KY5</f>
        <v>53966</v>
      </c>
      <c r="KZ1" s="115">
        <f>'Gas-Load for Sendout '!KZ5</f>
        <v>53997</v>
      </c>
      <c r="LA1" s="115">
        <f>'Gas-Load for Sendout '!LA5</f>
        <v>54027</v>
      </c>
      <c r="LB1" s="115">
        <f>'Gas-Load for Sendout '!LB5</f>
        <v>54058</v>
      </c>
      <c r="LC1" s="115">
        <f>'Gas-Load for Sendout '!LC5</f>
        <v>54089</v>
      </c>
      <c r="LD1" s="115">
        <f>'Gas-Load for Sendout '!LD5</f>
        <v>54118</v>
      </c>
      <c r="LE1" s="115">
        <f>'Gas-Load for Sendout '!LE5</f>
        <v>54149</v>
      </c>
      <c r="LF1" s="115">
        <f>'Gas-Load for Sendout '!LF5</f>
        <v>54179</v>
      </c>
      <c r="LG1" s="115">
        <f>'Gas-Load for Sendout '!LG5</f>
        <v>54210</v>
      </c>
      <c r="LH1" s="115">
        <f>'Gas-Load for Sendout '!LH5</f>
        <v>54240</v>
      </c>
      <c r="LI1" s="115">
        <f>'Gas-Load for Sendout '!LI5</f>
        <v>54271</v>
      </c>
      <c r="LJ1" s="115">
        <f>'Gas-Load for Sendout '!LJ5</f>
        <v>54302</v>
      </c>
      <c r="LK1" s="115">
        <f>'Gas-Load for Sendout '!LK5</f>
        <v>54332</v>
      </c>
      <c r="LL1" s="115">
        <f>'Gas-Load for Sendout '!LL5</f>
        <v>54363</v>
      </c>
      <c r="LM1" s="115">
        <f>'Gas-Load for Sendout '!LM5</f>
        <v>54393</v>
      </c>
      <c r="LN1" s="115">
        <f>'Gas-Load for Sendout '!LN5</f>
        <v>54424</v>
      </c>
      <c r="LO1" s="115">
        <f>'Gas-Load for Sendout '!LO5</f>
        <v>54455</v>
      </c>
      <c r="LP1" s="115">
        <f>'Gas-Load for Sendout '!LP5</f>
        <v>54483</v>
      </c>
      <c r="LQ1" s="115">
        <f>'Gas-Load for Sendout '!LQ5</f>
        <v>54514</v>
      </c>
      <c r="LR1" s="115">
        <f>'Gas-Load for Sendout '!LR5</f>
        <v>54544</v>
      </c>
      <c r="LS1" s="115">
        <f>'Gas-Load for Sendout '!LS5</f>
        <v>54575</v>
      </c>
      <c r="LT1" s="115">
        <f>'Gas-Load for Sendout '!LT5</f>
        <v>54605</v>
      </c>
      <c r="LU1" s="115">
        <f>'Gas-Load for Sendout '!LU5</f>
        <v>54636</v>
      </c>
      <c r="LV1" s="115">
        <f>'Gas-Load for Sendout '!LV5</f>
        <v>54667</v>
      </c>
      <c r="LW1" s="115">
        <f>'Gas-Load for Sendout '!LW5</f>
        <v>54697</v>
      </c>
      <c r="LX1" s="115">
        <f>'Gas-Load for Sendout '!LX5</f>
        <v>54728</v>
      </c>
      <c r="LY1" s="115">
        <f>'Gas-Load for Sendout '!LY5</f>
        <v>54758</v>
      </c>
      <c r="LZ1" s="115">
        <f>'Gas-Load for Sendout '!LZ5</f>
        <v>54789</v>
      </c>
      <c r="MA1" s="115">
        <f>'Gas-Load for Sendout '!MA5</f>
        <v>54820</v>
      </c>
      <c r="MB1" s="115">
        <f>'Gas-Load for Sendout '!MB5</f>
        <v>54848</v>
      </c>
      <c r="MC1" s="115">
        <f>'Gas-Load for Sendout '!MC5</f>
        <v>54879</v>
      </c>
      <c r="MD1" s="115">
        <f>'Gas-Load for Sendout '!MD5</f>
        <v>54909</v>
      </c>
      <c r="ME1" s="115">
        <f>'Gas-Load for Sendout '!ME5</f>
        <v>54940</v>
      </c>
      <c r="MF1" s="115">
        <f>'Gas-Load for Sendout '!MF5</f>
        <v>54970</v>
      </c>
      <c r="MG1" s="115">
        <f>'Gas-Load for Sendout '!MG5</f>
        <v>55001</v>
      </c>
      <c r="MH1" s="115">
        <f>'Gas-Load for Sendout '!MH5</f>
        <v>55032</v>
      </c>
      <c r="MI1" s="115">
        <f>'Gas-Load for Sendout '!MI5</f>
        <v>55062</v>
      </c>
      <c r="MJ1" s="115">
        <f>'Gas-Load for Sendout '!MJ5</f>
        <v>55093</v>
      </c>
      <c r="MK1" s="115">
        <f>'Gas-Load for Sendout '!MK5</f>
        <v>55123</v>
      </c>
    </row>
    <row r="2" spans="1:349" x14ac:dyDescent="0.3">
      <c r="A2" s="83" t="s">
        <v>100</v>
      </c>
      <c r="B2" s="83">
        <f>'Gas-Load for Sendout '!B33</f>
        <v>809383</v>
      </c>
      <c r="C2" s="83">
        <f>'Gas-Load for Sendout '!C33</f>
        <v>809933</v>
      </c>
      <c r="D2" s="83">
        <f>'Gas-Load for Sendout '!D33</f>
        <v>810191</v>
      </c>
      <c r="E2" s="83">
        <f>'Gas-Load for Sendout '!E33</f>
        <v>810045</v>
      </c>
      <c r="F2" s="83">
        <f>'Gas-Load for Sendout '!F33</f>
        <v>810268</v>
      </c>
      <c r="G2" s="83">
        <f>'Gas-Load for Sendout '!G33</f>
        <v>810492</v>
      </c>
      <c r="H2" s="83">
        <f>'Gas-Load for Sendout '!H33</f>
        <v>810716</v>
      </c>
      <c r="I2" s="83">
        <f>'Gas-Load for Sendout '!I33</f>
        <v>810941</v>
      </c>
      <c r="J2" s="83">
        <f>'Gas-Load for Sendout '!J33</f>
        <v>811871</v>
      </c>
      <c r="K2" s="83">
        <f>'Gas-Load for Sendout '!K33</f>
        <v>814467</v>
      </c>
      <c r="L2" s="83">
        <f>'Gas-Load for Sendout '!L33</f>
        <v>816626</v>
      </c>
      <c r="M2" s="83">
        <f>'Gas-Load for Sendout '!M33</f>
        <v>818022</v>
      </c>
      <c r="N2" s="83">
        <f>'Gas-Load for Sendout '!N33</f>
        <v>818988</v>
      </c>
      <c r="O2" s="83">
        <f>'Gas-Load for Sendout '!O33</f>
        <v>819545</v>
      </c>
      <c r="P2" s="83">
        <f>'Gas-Load for Sendout '!P33</f>
        <v>819808</v>
      </c>
      <c r="Q2" s="83">
        <f>'Gas-Load for Sendout '!Q33</f>
        <v>819664</v>
      </c>
      <c r="R2" s="83">
        <f>'Gas-Load for Sendout '!R33</f>
        <v>819888</v>
      </c>
      <c r="S2" s="83">
        <f>'Gas-Load for Sendout '!S33</f>
        <v>820111</v>
      </c>
      <c r="T2" s="83">
        <f>'Gas-Load for Sendout '!T33</f>
        <v>820332</v>
      </c>
      <c r="U2" s="83">
        <f>'Gas-Load for Sendout '!U33</f>
        <v>820553</v>
      </c>
      <c r="V2" s="83">
        <f>'Gas-Load for Sendout '!V33</f>
        <v>821478</v>
      </c>
      <c r="W2" s="83">
        <f>'Gas-Load for Sendout '!W33</f>
        <v>824069</v>
      </c>
      <c r="X2" s="83">
        <f>'Gas-Load for Sendout '!X33</f>
        <v>826222</v>
      </c>
      <c r="Y2" s="83">
        <f>'Gas-Load for Sendout '!Y33</f>
        <v>827612</v>
      </c>
      <c r="Z2" s="83">
        <f>'Gas-Load for Sendout '!Z33</f>
        <v>828563</v>
      </c>
      <c r="AA2" s="83">
        <f>'Gas-Load for Sendout '!AA33</f>
        <v>829104</v>
      </c>
      <c r="AB2" s="83">
        <f>'Gas-Load for Sendout '!AB33</f>
        <v>829352</v>
      </c>
      <c r="AC2" s="83">
        <f>'Gas-Load for Sendout '!AC33</f>
        <v>829194</v>
      </c>
      <c r="AD2" s="83">
        <f>'Gas-Load for Sendout '!AD33</f>
        <v>829405</v>
      </c>
      <c r="AE2" s="83">
        <f>'Gas-Load for Sendout '!AE33</f>
        <v>829615</v>
      </c>
      <c r="AF2" s="83">
        <f>'Gas-Load for Sendout '!AF33</f>
        <v>829824</v>
      </c>
      <c r="AG2" s="83">
        <f>'Gas-Load for Sendout '!AG33</f>
        <v>830033</v>
      </c>
      <c r="AH2" s="83">
        <f>'Gas-Load for Sendout '!AH33</f>
        <v>830947</v>
      </c>
      <c r="AI2" s="83">
        <f>'Gas-Load for Sendout '!AI33</f>
        <v>833527</v>
      </c>
      <c r="AJ2" s="83">
        <f>'Gas-Load for Sendout '!AJ33</f>
        <v>835670</v>
      </c>
      <c r="AK2" s="83">
        <f>'Gas-Load for Sendout '!AK33</f>
        <v>837050</v>
      </c>
      <c r="AL2" s="83">
        <f>'Gas-Load for Sendout '!AL33</f>
        <v>837990</v>
      </c>
      <c r="AM2" s="83">
        <f>'Gas-Load for Sendout '!AM33</f>
        <v>838521</v>
      </c>
      <c r="AN2" s="83">
        <f>'Gas-Load for Sendout '!AN33</f>
        <v>838758</v>
      </c>
      <c r="AO2" s="83">
        <f>'Gas-Load for Sendout '!AO33</f>
        <v>838590</v>
      </c>
      <c r="AP2" s="83">
        <f>'Gas-Load for Sendout '!AP33</f>
        <v>838789</v>
      </c>
      <c r="AQ2" s="83">
        <f>'Gas-Load for Sendout '!AQ33</f>
        <v>838989</v>
      </c>
      <c r="AR2" s="83">
        <f>'Gas-Load for Sendout '!AR33</f>
        <v>839188</v>
      </c>
      <c r="AS2" s="83">
        <f>'Gas-Load for Sendout '!AS33</f>
        <v>839386</v>
      </c>
      <c r="AT2" s="83">
        <f>'Gas-Load for Sendout '!AT33</f>
        <v>840290</v>
      </c>
      <c r="AU2" s="83">
        <f>'Gas-Load for Sendout '!AU33</f>
        <v>842860</v>
      </c>
      <c r="AV2" s="83">
        <f>'Gas-Load for Sendout '!AV33</f>
        <v>844992</v>
      </c>
      <c r="AW2" s="83">
        <f>'Gas-Load for Sendout '!AW33</f>
        <v>846363</v>
      </c>
      <c r="AX2" s="83">
        <f>'Gas-Load for Sendout '!AX33</f>
        <v>847280</v>
      </c>
      <c r="AY2" s="83">
        <f>'Gas-Load for Sendout '!AY33</f>
        <v>847790</v>
      </c>
      <c r="AZ2" s="83">
        <f>'Gas-Load for Sendout '!AZ33</f>
        <v>848005</v>
      </c>
      <c r="BA2" s="83">
        <f>'Gas-Load for Sendout '!BA33</f>
        <v>847815</v>
      </c>
      <c r="BB2" s="83">
        <f>'Gas-Load for Sendout '!BB33</f>
        <v>847994</v>
      </c>
      <c r="BC2" s="83">
        <f>'Gas-Load for Sendout '!BC33</f>
        <v>848172</v>
      </c>
      <c r="BD2" s="83">
        <f>'Gas-Load for Sendout '!BD33</f>
        <v>848350</v>
      </c>
      <c r="BE2" s="83">
        <f>'Gas-Load for Sendout '!BE33</f>
        <v>848528</v>
      </c>
      <c r="BF2" s="83">
        <f>'Gas-Load for Sendout '!BF33</f>
        <v>849412</v>
      </c>
      <c r="BG2" s="83">
        <f>'Gas-Load for Sendout '!BG33</f>
        <v>851963</v>
      </c>
      <c r="BH2" s="83">
        <f>'Gas-Load for Sendout '!BH33</f>
        <v>854076</v>
      </c>
      <c r="BI2" s="83">
        <f>'Gas-Load for Sendout '!BI33</f>
        <v>855428</v>
      </c>
      <c r="BJ2" s="83">
        <f>'Gas-Load for Sendout '!BJ33</f>
        <v>855428</v>
      </c>
      <c r="BK2" s="83">
        <f>'Gas-Load for Sendout '!BK33</f>
        <v>855428</v>
      </c>
      <c r="BL2" s="83">
        <f>'Gas-Load for Sendout '!BL33</f>
        <v>855428</v>
      </c>
      <c r="BM2" s="83">
        <f>'Gas-Load for Sendout '!BM33</f>
        <v>855428</v>
      </c>
      <c r="BN2" s="83">
        <f>'Gas-Load for Sendout '!BN33</f>
        <v>855428</v>
      </c>
      <c r="BO2" s="83">
        <f>'Gas-Load for Sendout '!BO33</f>
        <v>855428</v>
      </c>
      <c r="BP2" s="83">
        <f>'Gas-Load for Sendout '!BP33</f>
        <v>855428</v>
      </c>
      <c r="BQ2" s="83">
        <f>'Gas-Load for Sendout '!BQ33</f>
        <v>855428</v>
      </c>
      <c r="BR2" s="83">
        <f>'Gas-Load for Sendout '!BR33</f>
        <v>855428</v>
      </c>
      <c r="BS2" s="83">
        <f>'Gas-Load for Sendout '!BS33</f>
        <v>855428</v>
      </c>
      <c r="BT2" s="83">
        <f>'Gas-Load for Sendout '!BT33</f>
        <v>855428</v>
      </c>
      <c r="BU2" s="83">
        <f>'Gas-Load for Sendout '!BU33</f>
        <v>855428</v>
      </c>
      <c r="BV2" s="83">
        <f>'Gas-Load for Sendout '!BV33</f>
        <v>855428</v>
      </c>
      <c r="BW2" s="83">
        <f>'Gas-Load for Sendout '!BW33</f>
        <v>855428</v>
      </c>
      <c r="BX2" s="83">
        <f>'Gas-Load for Sendout '!BX33</f>
        <v>855428</v>
      </c>
      <c r="BY2" s="83">
        <f>'Gas-Load for Sendout '!BY33</f>
        <v>855428</v>
      </c>
      <c r="BZ2" s="83">
        <f>'Gas-Load for Sendout '!BZ33</f>
        <v>855428</v>
      </c>
      <c r="CA2" s="83">
        <f>'Gas-Load for Sendout '!CA33</f>
        <v>855428</v>
      </c>
      <c r="CB2" s="83">
        <f>'Gas-Load for Sendout '!CB33</f>
        <v>855428</v>
      </c>
      <c r="CC2" s="83">
        <f>'Gas-Load for Sendout '!CC33</f>
        <v>855428</v>
      </c>
      <c r="CD2" s="83">
        <f>'Gas-Load for Sendout '!CD33</f>
        <v>855428</v>
      </c>
      <c r="CE2" s="83">
        <f>'Gas-Load for Sendout '!CE33</f>
        <v>855428</v>
      </c>
      <c r="CF2" s="83">
        <f>'Gas-Load for Sendout '!CF33</f>
        <v>855428</v>
      </c>
      <c r="CG2" s="83">
        <f>'Gas-Load for Sendout '!CG33</f>
        <v>855428</v>
      </c>
      <c r="CH2" s="83">
        <f>'Gas-Load for Sendout '!CH33</f>
        <v>855428</v>
      </c>
      <c r="CI2" s="83">
        <f>'Gas-Load for Sendout '!CI33</f>
        <v>855428</v>
      </c>
      <c r="CJ2" s="83">
        <f>'Gas-Load for Sendout '!CJ33</f>
        <v>855428</v>
      </c>
      <c r="CK2" s="83">
        <f>'Gas-Load for Sendout '!CK33</f>
        <v>855428</v>
      </c>
      <c r="CL2" s="83">
        <f>'Gas-Load for Sendout '!CL33</f>
        <v>855428</v>
      </c>
      <c r="CM2" s="83">
        <f>'Gas-Load for Sendout '!CM33</f>
        <v>855428</v>
      </c>
      <c r="CN2" s="83">
        <f>'Gas-Load for Sendout '!CN33</f>
        <v>855428</v>
      </c>
      <c r="CO2" s="83">
        <f>'Gas-Load for Sendout '!CO33</f>
        <v>855428</v>
      </c>
      <c r="CP2" s="83">
        <f>'Gas-Load for Sendout '!CP33</f>
        <v>855428</v>
      </c>
      <c r="CQ2" s="83">
        <f>'Gas-Load for Sendout '!CQ33</f>
        <v>855428</v>
      </c>
      <c r="CR2" s="83">
        <f>'Gas-Load for Sendout '!CR33</f>
        <v>855428</v>
      </c>
      <c r="CS2" s="83">
        <f>'Gas-Load for Sendout '!CS33</f>
        <v>855428</v>
      </c>
      <c r="CT2" s="83">
        <f>'Gas-Load for Sendout '!CT33</f>
        <v>855428</v>
      </c>
      <c r="CU2" s="83">
        <f>'Gas-Load for Sendout '!CU33</f>
        <v>855428</v>
      </c>
      <c r="CV2" s="83">
        <f>'Gas-Load for Sendout '!CV33</f>
        <v>855428</v>
      </c>
      <c r="CW2" s="83">
        <f>'Gas-Load for Sendout '!CW33</f>
        <v>855428</v>
      </c>
      <c r="CX2" s="83">
        <f>'Gas-Load for Sendout '!CX33</f>
        <v>855428</v>
      </c>
      <c r="CY2" s="83">
        <f>'Gas-Load for Sendout '!CY33</f>
        <v>855428</v>
      </c>
      <c r="CZ2" s="83">
        <f>'Gas-Load for Sendout '!CZ33</f>
        <v>855428</v>
      </c>
      <c r="DA2" s="83">
        <f>'Gas-Load for Sendout '!DA33</f>
        <v>855428</v>
      </c>
      <c r="DB2" s="83">
        <f>'Gas-Load for Sendout '!DB33</f>
        <v>855428</v>
      </c>
      <c r="DC2" s="83">
        <f>'Gas-Load for Sendout '!DC33</f>
        <v>855428</v>
      </c>
      <c r="DD2" s="83">
        <f>'Gas-Load for Sendout '!DD33</f>
        <v>855428</v>
      </c>
      <c r="DE2" s="83">
        <f>'Gas-Load for Sendout '!DE33</f>
        <v>855428</v>
      </c>
      <c r="DF2" s="83">
        <f>'Gas-Load for Sendout '!DF33</f>
        <v>855428</v>
      </c>
      <c r="DG2" s="83">
        <f>'Gas-Load for Sendout '!DG33</f>
        <v>855428</v>
      </c>
      <c r="DH2" s="83">
        <f>'Gas-Load for Sendout '!DH33</f>
        <v>855428</v>
      </c>
      <c r="DI2" s="83">
        <f>'Gas-Load for Sendout '!DI33</f>
        <v>855428</v>
      </c>
      <c r="DJ2" s="83">
        <f>'Gas-Load for Sendout '!DJ33</f>
        <v>855428</v>
      </c>
      <c r="DK2" s="83">
        <f>'Gas-Load for Sendout '!DK33</f>
        <v>855428</v>
      </c>
      <c r="DL2" s="83">
        <f>'Gas-Load for Sendout '!DL33</f>
        <v>855428</v>
      </c>
      <c r="DM2" s="83">
        <f>'Gas-Load for Sendout '!DM33</f>
        <v>855428</v>
      </c>
      <c r="DN2" s="83">
        <f>'Gas-Load for Sendout '!DN33</f>
        <v>855428</v>
      </c>
      <c r="DO2" s="83">
        <f>'Gas-Load for Sendout '!DO33</f>
        <v>855428</v>
      </c>
      <c r="DP2" s="83">
        <f>'Gas-Load for Sendout '!DP33</f>
        <v>855428</v>
      </c>
      <c r="DQ2" s="83">
        <f>'Gas-Load for Sendout '!DQ33</f>
        <v>855428</v>
      </c>
      <c r="DR2" s="83">
        <f>'Gas-Load for Sendout '!DR33</f>
        <v>855428</v>
      </c>
      <c r="DS2" s="83">
        <f>'Gas-Load for Sendout '!DS33</f>
        <v>855428</v>
      </c>
      <c r="DT2" s="83">
        <f>'Gas-Load for Sendout '!DT33</f>
        <v>855428</v>
      </c>
      <c r="DU2" s="83">
        <f>'Gas-Load for Sendout '!DU33</f>
        <v>855428</v>
      </c>
      <c r="DV2" s="83">
        <f>'Gas-Load for Sendout '!DV33</f>
        <v>855428</v>
      </c>
      <c r="DW2" s="83">
        <f>'Gas-Load for Sendout '!DW33</f>
        <v>855428</v>
      </c>
      <c r="DX2" s="83">
        <f>'Gas-Load for Sendout '!DX33</f>
        <v>855428</v>
      </c>
      <c r="DY2" s="83">
        <f>'Gas-Load for Sendout '!DY33</f>
        <v>855428</v>
      </c>
      <c r="DZ2" s="83">
        <f>'Gas-Load for Sendout '!DZ33</f>
        <v>855428</v>
      </c>
      <c r="EA2" s="83">
        <f>'Gas-Load for Sendout '!EA33</f>
        <v>855428</v>
      </c>
      <c r="EB2" s="83">
        <f>'Gas-Load for Sendout '!EB33</f>
        <v>855428</v>
      </c>
      <c r="EC2" s="83">
        <f>'Gas-Load for Sendout '!EC33</f>
        <v>855428</v>
      </c>
      <c r="ED2" s="83">
        <f>'Gas-Load for Sendout '!ED33</f>
        <v>855428</v>
      </c>
      <c r="EE2" s="83">
        <f>'Gas-Load for Sendout '!EE33</f>
        <v>855428</v>
      </c>
      <c r="EF2" s="83">
        <f>'Gas-Load for Sendout '!EF33</f>
        <v>855428</v>
      </c>
      <c r="EG2" s="83">
        <f>'Gas-Load for Sendout '!EG33</f>
        <v>855428</v>
      </c>
      <c r="EH2" s="83">
        <f>'Gas-Load for Sendout '!EH33</f>
        <v>855428</v>
      </c>
      <c r="EI2" s="83">
        <f>'Gas-Load for Sendout '!EI33</f>
        <v>855428</v>
      </c>
      <c r="EJ2" s="83">
        <f>'Gas-Load for Sendout '!EJ33</f>
        <v>855428</v>
      </c>
      <c r="EK2" s="83">
        <f>'Gas-Load for Sendout '!EK33</f>
        <v>855428</v>
      </c>
      <c r="EL2" s="83">
        <f>'Gas-Load for Sendout '!EL33</f>
        <v>855428</v>
      </c>
      <c r="EM2" s="83">
        <f>'Gas-Load for Sendout '!EM33</f>
        <v>855428</v>
      </c>
      <c r="EN2" s="83">
        <f>'Gas-Load for Sendout '!EN33</f>
        <v>855428</v>
      </c>
      <c r="EO2" s="83">
        <f>'Gas-Load for Sendout '!EO33</f>
        <v>855428</v>
      </c>
      <c r="EP2" s="83">
        <f>'Gas-Load for Sendout '!EP33</f>
        <v>855428</v>
      </c>
      <c r="EQ2" s="83">
        <f>'Gas-Load for Sendout '!EQ33</f>
        <v>855428</v>
      </c>
      <c r="ER2" s="83">
        <f>'Gas-Load for Sendout '!ER33</f>
        <v>855428</v>
      </c>
      <c r="ES2" s="83">
        <f>'Gas-Load for Sendout '!ES33</f>
        <v>855428</v>
      </c>
      <c r="ET2" s="83">
        <f>'Gas-Load for Sendout '!ET33</f>
        <v>855428</v>
      </c>
      <c r="EU2" s="83">
        <f>'Gas-Load for Sendout '!EU33</f>
        <v>855428</v>
      </c>
      <c r="EV2" s="83">
        <f>'Gas-Load for Sendout '!EV33</f>
        <v>855428</v>
      </c>
      <c r="EW2" s="83">
        <f>'Gas-Load for Sendout '!EW33</f>
        <v>855428</v>
      </c>
      <c r="EX2" s="83">
        <f>'Gas-Load for Sendout '!EX33</f>
        <v>855428</v>
      </c>
      <c r="EY2" s="83">
        <f>'Gas-Load for Sendout '!EY33</f>
        <v>855428</v>
      </c>
      <c r="EZ2" s="83">
        <f>'Gas-Load for Sendout '!EZ33</f>
        <v>855428</v>
      </c>
      <c r="FA2" s="83">
        <f>'Gas-Load for Sendout '!FA33</f>
        <v>855428</v>
      </c>
      <c r="FB2" s="83">
        <f>'Gas-Load for Sendout '!FB33</f>
        <v>855428</v>
      </c>
      <c r="FC2" s="83">
        <f>'Gas-Load for Sendout '!FC33</f>
        <v>855428</v>
      </c>
      <c r="FD2" s="83">
        <f>'Gas-Load for Sendout '!FD33</f>
        <v>855428</v>
      </c>
      <c r="FE2" s="83">
        <f>'Gas-Load for Sendout '!FE33</f>
        <v>855428</v>
      </c>
      <c r="FF2" s="83">
        <f>'Gas-Load for Sendout '!FF33</f>
        <v>855428</v>
      </c>
      <c r="FG2" s="83">
        <f>'Gas-Load for Sendout '!FG33</f>
        <v>855428</v>
      </c>
      <c r="FH2" s="83">
        <f>'Gas-Load for Sendout '!FH33</f>
        <v>855428</v>
      </c>
      <c r="FI2" s="83">
        <f>'Gas-Load for Sendout '!FI33</f>
        <v>855428</v>
      </c>
      <c r="FJ2" s="83">
        <f>'Gas-Load for Sendout '!FJ33</f>
        <v>855428</v>
      </c>
      <c r="FK2" s="83">
        <f>'Gas-Load for Sendout '!FK33</f>
        <v>855428</v>
      </c>
      <c r="FL2" s="83">
        <f>'Gas-Load for Sendout '!FL33</f>
        <v>855428</v>
      </c>
      <c r="FM2" s="83">
        <f>'Gas-Load for Sendout '!FM33</f>
        <v>855428</v>
      </c>
      <c r="FN2" s="83">
        <f>'Gas-Load for Sendout '!FN33</f>
        <v>855428</v>
      </c>
      <c r="FO2" s="83">
        <f>'Gas-Load for Sendout '!FO33</f>
        <v>855428</v>
      </c>
      <c r="FP2" s="83">
        <f>'Gas-Load for Sendout '!FP33</f>
        <v>855428</v>
      </c>
      <c r="FQ2" s="83">
        <f>'Gas-Load for Sendout '!FQ33</f>
        <v>855428</v>
      </c>
      <c r="FR2" s="83">
        <f>'Gas-Load for Sendout '!FR33</f>
        <v>855428</v>
      </c>
      <c r="FS2" s="83">
        <f>'Gas-Load for Sendout '!FS33</f>
        <v>855428</v>
      </c>
      <c r="FT2" s="83">
        <f>'Gas-Load for Sendout '!FT33</f>
        <v>855428</v>
      </c>
      <c r="FU2" s="83">
        <f>'Gas-Load for Sendout '!FU33</f>
        <v>855428</v>
      </c>
      <c r="FV2" s="83">
        <f>'Gas-Load for Sendout '!FV33</f>
        <v>855428</v>
      </c>
      <c r="FW2" s="83">
        <f>'Gas-Load for Sendout '!FW33</f>
        <v>855428</v>
      </c>
      <c r="FX2" s="83">
        <f>'Gas-Load for Sendout '!FX33</f>
        <v>855428</v>
      </c>
      <c r="FY2" s="83">
        <f>'Gas-Load for Sendout '!FY33</f>
        <v>855428</v>
      </c>
      <c r="FZ2" s="83">
        <f>'Gas-Load for Sendout '!FZ33</f>
        <v>855428</v>
      </c>
      <c r="GA2" s="83">
        <f>'Gas-Load for Sendout '!GA33</f>
        <v>855428</v>
      </c>
      <c r="GB2" s="83">
        <f>'Gas-Load for Sendout '!GB33</f>
        <v>855428</v>
      </c>
      <c r="GC2" s="83">
        <f>'Gas-Load for Sendout '!GC33</f>
        <v>855428</v>
      </c>
      <c r="GD2" s="83">
        <f>'Gas-Load for Sendout '!GD33</f>
        <v>855428</v>
      </c>
      <c r="GE2" s="83">
        <f>'Gas-Load for Sendout '!GE33</f>
        <v>855428</v>
      </c>
      <c r="GF2" s="83">
        <f>'Gas-Load for Sendout '!GF33</f>
        <v>855428</v>
      </c>
      <c r="GG2" s="83">
        <f>'Gas-Load for Sendout '!GG33</f>
        <v>855428</v>
      </c>
      <c r="GH2" s="83">
        <f>'Gas-Load for Sendout '!GH33</f>
        <v>855428</v>
      </c>
      <c r="GI2" s="83">
        <f>'Gas-Load for Sendout '!GI33</f>
        <v>855428</v>
      </c>
      <c r="GJ2" s="83">
        <f>'Gas-Load for Sendout '!GJ33</f>
        <v>855428</v>
      </c>
      <c r="GK2" s="83">
        <f>'Gas-Load for Sendout '!GK33</f>
        <v>855428</v>
      </c>
      <c r="GL2" s="83">
        <f>'Gas-Load for Sendout '!GL33</f>
        <v>855428</v>
      </c>
      <c r="GM2" s="83">
        <f>'Gas-Load for Sendout '!GM33</f>
        <v>855428</v>
      </c>
      <c r="GN2" s="83">
        <f>'Gas-Load for Sendout '!GN33</f>
        <v>855428</v>
      </c>
      <c r="GO2" s="83">
        <f>'Gas-Load for Sendout '!GO33</f>
        <v>855428</v>
      </c>
      <c r="GP2" s="83">
        <f>'Gas-Load for Sendout '!GP33</f>
        <v>855428</v>
      </c>
      <c r="GQ2" s="83">
        <f>'Gas-Load for Sendout '!GQ33</f>
        <v>855428</v>
      </c>
      <c r="GR2" s="83">
        <f>'Gas-Load for Sendout '!GR33</f>
        <v>855428</v>
      </c>
      <c r="GS2" s="83">
        <f>'Gas-Load for Sendout '!GS33</f>
        <v>855428</v>
      </c>
      <c r="GT2" s="83">
        <f>'Gas-Load for Sendout '!GT33</f>
        <v>855428</v>
      </c>
      <c r="GU2" s="83">
        <f>'Gas-Load for Sendout '!GU33</f>
        <v>855428</v>
      </c>
      <c r="GV2" s="83">
        <f>'Gas-Load for Sendout '!GV33</f>
        <v>855428</v>
      </c>
      <c r="GW2" s="83">
        <f>'Gas-Load for Sendout '!GW33</f>
        <v>855428</v>
      </c>
      <c r="GX2" s="83">
        <f>'Gas-Load for Sendout '!GX33</f>
        <v>855428</v>
      </c>
      <c r="GY2" s="83">
        <f>'Gas-Load for Sendout '!GY33</f>
        <v>855428</v>
      </c>
      <c r="GZ2" s="83">
        <f>'Gas-Load for Sendout '!GZ33</f>
        <v>855428</v>
      </c>
      <c r="HA2" s="83">
        <f>'Gas-Load for Sendout '!HA33</f>
        <v>855428</v>
      </c>
      <c r="HB2" s="83">
        <f>'Gas-Load for Sendout '!HB33</f>
        <v>855428</v>
      </c>
      <c r="HC2" s="83">
        <f>'Gas-Load for Sendout '!HC33</f>
        <v>855428</v>
      </c>
      <c r="HD2" s="83">
        <f>'Gas-Load for Sendout '!HD33</f>
        <v>855428</v>
      </c>
      <c r="HE2" s="83">
        <f>'Gas-Load for Sendout '!HE33</f>
        <v>855428</v>
      </c>
      <c r="HF2" s="83">
        <f>'Gas-Load for Sendout '!HF33</f>
        <v>855428</v>
      </c>
      <c r="HG2" s="83">
        <f>'Gas-Load for Sendout '!HG33</f>
        <v>855428</v>
      </c>
      <c r="HH2" s="83">
        <f>'Gas-Load for Sendout '!HH33</f>
        <v>855428</v>
      </c>
      <c r="HI2" s="83">
        <f>'Gas-Load for Sendout '!HI33</f>
        <v>855428</v>
      </c>
      <c r="HJ2" s="83">
        <f>'Gas-Load for Sendout '!HJ33</f>
        <v>855428</v>
      </c>
      <c r="HK2" s="83">
        <f>'Gas-Load for Sendout '!HK33</f>
        <v>855428</v>
      </c>
      <c r="HL2" s="83">
        <f>'Gas-Load for Sendout '!HL33</f>
        <v>855428</v>
      </c>
      <c r="HM2" s="83">
        <f>'Gas-Load for Sendout '!HM33</f>
        <v>855428</v>
      </c>
      <c r="HN2" s="83">
        <f>'Gas-Load for Sendout '!HN33</f>
        <v>855428</v>
      </c>
      <c r="HO2" s="83">
        <f>'Gas-Load for Sendout '!HO33</f>
        <v>855428</v>
      </c>
      <c r="HP2" s="83">
        <f>'Gas-Load for Sendout '!HP33</f>
        <v>855428</v>
      </c>
      <c r="HQ2" s="83">
        <f>'Gas-Load for Sendout '!HQ33</f>
        <v>855428</v>
      </c>
      <c r="HR2" s="83">
        <f>'Gas-Load for Sendout '!HR33</f>
        <v>855428</v>
      </c>
      <c r="HS2" s="83">
        <f>'Gas-Load for Sendout '!HS33</f>
        <v>855428</v>
      </c>
      <c r="HT2" s="83">
        <f>'Gas-Load for Sendout '!HT33</f>
        <v>855428</v>
      </c>
      <c r="HU2" s="83">
        <f>'Gas-Load for Sendout '!HU33</f>
        <v>855428</v>
      </c>
      <c r="HV2" s="83">
        <f>'Gas-Load for Sendout '!HV33</f>
        <v>855428</v>
      </c>
      <c r="HW2" s="83">
        <f>'Gas-Load for Sendout '!HW33</f>
        <v>855428</v>
      </c>
      <c r="HX2" s="83">
        <f>'Gas-Load for Sendout '!HX33</f>
        <v>855428</v>
      </c>
      <c r="HY2" s="83">
        <f>'Gas-Load for Sendout '!HY33</f>
        <v>855428</v>
      </c>
      <c r="HZ2" s="83">
        <f>'Gas-Load for Sendout '!HZ33</f>
        <v>855428</v>
      </c>
      <c r="IA2" s="83">
        <f>'Gas-Load for Sendout '!IA33</f>
        <v>855428</v>
      </c>
      <c r="IB2" s="83">
        <f>'Gas-Load for Sendout '!IB33</f>
        <v>855428</v>
      </c>
      <c r="IC2" s="83">
        <f>'Gas-Load for Sendout '!IC33</f>
        <v>855428</v>
      </c>
      <c r="ID2" s="83">
        <f>'Gas-Load for Sendout '!ID33</f>
        <v>855428</v>
      </c>
      <c r="IE2" s="83">
        <f>'Gas-Load for Sendout '!IE33</f>
        <v>855428</v>
      </c>
      <c r="IF2" s="83">
        <f>'Gas-Load for Sendout '!IF33</f>
        <v>855428</v>
      </c>
      <c r="IG2" s="83">
        <f>'Gas-Load for Sendout '!IG33</f>
        <v>855428</v>
      </c>
      <c r="IH2" s="83">
        <f>'Gas-Load for Sendout '!IH33</f>
        <v>855428</v>
      </c>
      <c r="II2" s="83">
        <f>'Gas-Load for Sendout '!II33</f>
        <v>855428</v>
      </c>
      <c r="IJ2" s="83">
        <f>'Gas-Load for Sendout '!IJ33</f>
        <v>855428</v>
      </c>
      <c r="IK2" s="83">
        <f>'Gas-Load for Sendout '!IK33</f>
        <v>855428</v>
      </c>
      <c r="IL2" s="83">
        <f>'Gas-Load for Sendout '!IL33</f>
        <v>855428</v>
      </c>
      <c r="IM2" s="83">
        <f>'Gas-Load for Sendout '!IM33</f>
        <v>855428</v>
      </c>
      <c r="IN2" s="83">
        <f>'Gas-Load for Sendout '!IN33</f>
        <v>855428</v>
      </c>
      <c r="IO2" s="83">
        <f>'Gas-Load for Sendout '!IO33</f>
        <v>855428</v>
      </c>
      <c r="IP2" s="83">
        <f>'Gas-Load for Sendout '!IP33</f>
        <v>855428</v>
      </c>
      <c r="IQ2" s="83">
        <f>'Gas-Load for Sendout '!IQ33</f>
        <v>855428</v>
      </c>
      <c r="IR2" s="83">
        <f>'Gas-Load for Sendout '!IR33</f>
        <v>855428</v>
      </c>
      <c r="IS2" s="83">
        <f>'Gas-Load for Sendout '!IS33</f>
        <v>855428</v>
      </c>
      <c r="IT2" s="83">
        <f>'Gas-Load for Sendout '!IT33</f>
        <v>855428</v>
      </c>
      <c r="IU2" s="83">
        <f>'Gas-Load for Sendout '!IU33</f>
        <v>855428</v>
      </c>
      <c r="IV2" s="83">
        <f>'Gas-Load for Sendout '!IV33</f>
        <v>855428</v>
      </c>
      <c r="IW2" s="83">
        <f>'Gas-Load for Sendout '!IW33</f>
        <v>855428</v>
      </c>
      <c r="IX2" s="83">
        <f>'Gas-Load for Sendout '!IX33</f>
        <v>855428</v>
      </c>
      <c r="IY2" s="83">
        <f>'Gas-Load for Sendout '!IY33</f>
        <v>855428</v>
      </c>
      <c r="IZ2" s="83">
        <f>'Gas-Load for Sendout '!IZ33</f>
        <v>855428</v>
      </c>
      <c r="JA2" s="83">
        <f>'Gas-Load for Sendout '!JA33</f>
        <v>855428</v>
      </c>
      <c r="JB2" s="83">
        <f>'Gas-Load for Sendout '!JB33</f>
        <v>855428</v>
      </c>
      <c r="JC2" s="83">
        <f>'Gas-Load for Sendout '!JC33</f>
        <v>855428</v>
      </c>
      <c r="JD2" s="83">
        <f>'Gas-Load for Sendout '!JD33</f>
        <v>855428</v>
      </c>
      <c r="JE2" s="83">
        <f>'Gas-Load for Sendout '!JE33</f>
        <v>855428</v>
      </c>
      <c r="JF2" s="83">
        <f>'Gas-Load for Sendout '!JF33</f>
        <v>855428</v>
      </c>
      <c r="JG2" s="83">
        <f>'Gas-Load for Sendout '!JG33</f>
        <v>855428</v>
      </c>
      <c r="JH2" s="83">
        <f>'Gas-Load for Sendout '!JH33</f>
        <v>855428</v>
      </c>
      <c r="JI2" s="83">
        <f>'Gas-Load for Sendout '!JI33</f>
        <v>855428</v>
      </c>
      <c r="JJ2" s="83">
        <f>'Gas-Load for Sendout '!JJ33</f>
        <v>855428</v>
      </c>
      <c r="JK2" s="83">
        <f>'Gas-Load for Sendout '!JK33</f>
        <v>855428</v>
      </c>
      <c r="JL2" s="83">
        <f>'Gas-Load for Sendout '!JL33</f>
        <v>855428</v>
      </c>
      <c r="JM2" s="83">
        <f>'Gas-Load for Sendout '!JM33</f>
        <v>855428</v>
      </c>
      <c r="JN2" s="83">
        <f>'Gas-Load for Sendout '!JN33</f>
        <v>855428</v>
      </c>
      <c r="JO2" s="83">
        <f>'Gas-Load for Sendout '!JO33</f>
        <v>855428</v>
      </c>
      <c r="JP2" s="83">
        <f>'Gas-Load for Sendout '!JP33</f>
        <v>855428</v>
      </c>
      <c r="JQ2" s="83">
        <f>'Gas-Load for Sendout '!JQ33</f>
        <v>855428</v>
      </c>
      <c r="JR2" s="83">
        <f>'Gas-Load for Sendout '!JR33</f>
        <v>855428</v>
      </c>
      <c r="JS2" s="83">
        <f>'Gas-Load for Sendout '!JS33</f>
        <v>855428</v>
      </c>
      <c r="JT2" s="83">
        <f>'Gas-Load for Sendout '!JT33</f>
        <v>855428</v>
      </c>
      <c r="JU2" s="83">
        <f>'Gas-Load for Sendout '!JU33</f>
        <v>855428</v>
      </c>
      <c r="JV2" s="83">
        <f>'Gas-Load for Sendout '!JV33</f>
        <v>855428</v>
      </c>
      <c r="JW2" s="83">
        <f>'Gas-Load for Sendout '!JW33</f>
        <v>855428</v>
      </c>
      <c r="JX2" s="83">
        <f>'Gas-Load for Sendout '!JX33</f>
        <v>855428</v>
      </c>
      <c r="JY2" s="83">
        <f>'Gas-Load for Sendout '!JY33</f>
        <v>855428</v>
      </c>
      <c r="JZ2" s="83">
        <f>'Gas-Load for Sendout '!JZ33</f>
        <v>855428</v>
      </c>
      <c r="KA2" s="83">
        <f>'Gas-Load for Sendout '!KA33</f>
        <v>855428</v>
      </c>
      <c r="KB2" s="83">
        <f>'Gas-Load for Sendout '!KB33</f>
        <v>855428</v>
      </c>
      <c r="KC2" s="83">
        <f>'Gas-Load for Sendout '!KC33</f>
        <v>855428</v>
      </c>
      <c r="KD2" s="83">
        <f>'Gas-Load for Sendout '!KD33</f>
        <v>855428</v>
      </c>
      <c r="KE2" s="83">
        <f>'Gas-Load for Sendout '!KE33</f>
        <v>855428</v>
      </c>
      <c r="KF2" s="83">
        <f>'Gas-Load for Sendout '!KF33</f>
        <v>855428</v>
      </c>
      <c r="KG2" s="83">
        <f>'Gas-Load for Sendout '!KG33</f>
        <v>855428</v>
      </c>
      <c r="KH2" s="83">
        <f>'Gas-Load for Sendout '!KH33</f>
        <v>855428</v>
      </c>
      <c r="KI2" s="83">
        <f>'Gas-Load for Sendout '!KI33</f>
        <v>855428</v>
      </c>
      <c r="KJ2" s="83">
        <f>'Gas-Load for Sendout '!KJ33</f>
        <v>855428</v>
      </c>
      <c r="KK2" s="83">
        <f>'Gas-Load for Sendout '!KK33</f>
        <v>855428</v>
      </c>
      <c r="KL2" s="83">
        <f>'Gas-Load for Sendout '!KL33</f>
        <v>855428</v>
      </c>
      <c r="KM2" s="83">
        <f>'Gas-Load for Sendout '!KM33</f>
        <v>855428</v>
      </c>
      <c r="KN2" s="83">
        <f>'Gas-Load for Sendout '!KN33</f>
        <v>855428</v>
      </c>
      <c r="KO2" s="83">
        <f>'Gas-Load for Sendout '!KO33</f>
        <v>855428</v>
      </c>
      <c r="KP2" s="83">
        <f>'Gas-Load for Sendout '!KP33</f>
        <v>855428</v>
      </c>
      <c r="KQ2" s="83">
        <f>'Gas-Load for Sendout '!KQ33</f>
        <v>855428</v>
      </c>
      <c r="KR2" s="83">
        <f>'Gas-Load for Sendout '!KR33</f>
        <v>855428</v>
      </c>
      <c r="KS2" s="83">
        <f>'Gas-Load for Sendout '!KS33</f>
        <v>855428</v>
      </c>
      <c r="KT2" s="83">
        <f>'Gas-Load for Sendout '!KT33</f>
        <v>855428</v>
      </c>
      <c r="KU2" s="83">
        <f>'Gas-Load for Sendout '!KU33</f>
        <v>855428</v>
      </c>
      <c r="KV2" s="83">
        <f>'Gas-Load for Sendout '!KV33</f>
        <v>855428</v>
      </c>
      <c r="KW2" s="83">
        <f>'Gas-Load for Sendout '!KW33</f>
        <v>855428</v>
      </c>
      <c r="KX2" s="83">
        <f>'Gas-Load for Sendout '!KX33</f>
        <v>855428</v>
      </c>
      <c r="KY2" s="83">
        <f>'Gas-Load for Sendout '!KY33</f>
        <v>855428</v>
      </c>
      <c r="KZ2" s="83">
        <f>'Gas-Load for Sendout '!KZ33</f>
        <v>855428</v>
      </c>
      <c r="LA2" s="83">
        <f>'Gas-Load for Sendout '!LA33</f>
        <v>855428</v>
      </c>
      <c r="LB2" s="83">
        <f>'Gas-Load for Sendout '!LB33</f>
        <v>855428</v>
      </c>
      <c r="LC2" s="83">
        <f>'Gas-Load for Sendout '!LC33</f>
        <v>855428</v>
      </c>
      <c r="LD2" s="83">
        <f>'Gas-Load for Sendout '!LD33</f>
        <v>855428</v>
      </c>
      <c r="LE2" s="83">
        <f>'Gas-Load for Sendout '!LE33</f>
        <v>855428</v>
      </c>
      <c r="LF2" s="83">
        <f>'Gas-Load for Sendout '!LF33</f>
        <v>855428</v>
      </c>
      <c r="LG2" s="83">
        <f>'Gas-Load for Sendout '!LG33</f>
        <v>855428</v>
      </c>
      <c r="LH2" s="83">
        <f>'Gas-Load for Sendout '!LH33</f>
        <v>855428</v>
      </c>
      <c r="LI2" s="83">
        <f>'Gas-Load for Sendout '!LI33</f>
        <v>855428</v>
      </c>
      <c r="LJ2" s="83">
        <f>'Gas-Load for Sendout '!LJ33</f>
        <v>855428</v>
      </c>
      <c r="LK2" s="83">
        <f>'Gas-Load for Sendout '!LK33</f>
        <v>855428</v>
      </c>
      <c r="LL2" s="83">
        <f>'Gas-Load for Sendout '!LL33</f>
        <v>855428</v>
      </c>
      <c r="LM2" s="83">
        <f>'Gas-Load for Sendout '!LM33</f>
        <v>855428</v>
      </c>
      <c r="LN2" s="83">
        <f>'Gas-Load for Sendout '!LN33</f>
        <v>855428</v>
      </c>
      <c r="LO2" s="83">
        <f>'Gas-Load for Sendout '!LO33</f>
        <v>855428</v>
      </c>
      <c r="LP2" s="83">
        <f>'Gas-Load for Sendout '!LP33</f>
        <v>855428</v>
      </c>
      <c r="LQ2" s="83">
        <f>'Gas-Load for Sendout '!LQ33</f>
        <v>855428</v>
      </c>
      <c r="LR2" s="83">
        <f>'Gas-Load for Sendout '!LR33</f>
        <v>855428</v>
      </c>
      <c r="LS2" s="83">
        <f>'Gas-Load for Sendout '!LS33</f>
        <v>855428</v>
      </c>
      <c r="LT2" s="83">
        <f>'Gas-Load for Sendout '!LT33</f>
        <v>855428</v>
      </c>
      <c r="LU2" s="83">
        <f>'Gas-Load for Sendout '!LU33</f>
        <v>855428</v>
      </c>
      <c r="LV2" s="83">
        <f>'Gas-Load for Sendout '!LV33</f>
        <v>855428</v>
      </c>
      <c r="LW2" s="83">
        <f>'Gas-Load for Sendout '!LW33</f>
        <v>855428</v>
      </c>
      <c r="LX2" s="83">
        <f>'Gas-Load for Sendout '!LX33</f>
        <v>855428</v>
      </c>
      <c r="LY2" s="83">
        <f>'Gas-Load for Sendout '!LY33</f>
        <v>855428</v>
      </c>
      <c r="LZ2" s="83">
        <f>'Gas-Load for Sendout '!LZ33</f>
        <v>855428</v>
      </c>
      <c r="MA2" s="83">
        <f>'Gas-Load for Sendout '!MA33</f>
        <v>855428</v>
      </c>
      <c r="MB2" s="83">
        <f>'Gas-Load for Sendout '!MB33</f>
        <v>855428</v>
      </c>
      <c r="MC2" s="83">
        <f>'Gas-Load for Sendout '!MC33</f>
        <v>855428</v>
      </c>
      <c r="MD2" s="83">
        <f>'Gas-Load for Sendout '!MD33</f>
        <v>855428</v>
      </c>
      <c r="ME2" s="83">
        <f>'Gas-Load for Sendout '!ME33</f>
        <v>855428</v>
      </c>
      <c r="MF2" s="83">
        <f>'Gas-Load for Sendout '!MF33</f>
        <v>855428</v>
      </c>
      <c r="MG2" s="83">
        <f>'Gas-Load for Sendout '!MG33</f>
        <v>855428</v>
      </c>
      <c r="MH2" s="83">
        <f>'Gas-Load for Sendout '!MH33</f>
        <v>855428</v>
      </c>
      <c r="MI2" s="83">
        <f>'Gas-Load for Sendout '!MI33</f>
        <v>855428</v>
      </c>
      <c r="MJ2" s="83">
        <f>'Gas-Load for Sendout '!MJ33</f>
        <v>855428</v>
      </c>
      <c r="MK2" s="83">
        <f>'Gas-Load for Sendout '!MK33</f>
        <v>855428</v>
      </c>
    </row>
    <row r="3" spans="1:349" x14ac:dyDescent="0.3">
      <c r="A3" s="83" t="s">
        <v>101</v>
      </c>
      <c r="B3" s="116">
        <f>'Gas-Load for Sendout '!B63</f>
        <v>56885</v>
      </c>
      <c r="C3" s="116">
        <f>'Gas-Load for Sendout '!C63</f>
        <v>56985</v>
      </c>
      <c r="D3" s="116">
        <f>'Gas-Load for Sendout '!D63</f>
        <v>57082</v>
      </c>
      <c r="E3" s="116">
        <f>'Gas-Load for Sendout '!E63</f>
        <v>57175</v>
      </c>
      <c r="F3" s="116">
        <f>'Gas-Load for Sendout '!F63</f>
        <v>57233</v>
      </c>
      <c r="G3" s="116">
        <f>'Gas-Load for Sendout '!G63</f>
        <v>57271</v>
      </c>
      <c r="H3" s="116">
        <f>'Gas-Load for Sendout '!H63</f>
        <v>57290</v>
      </c>
      <c r="I3" s="116">
        <f>'Gas-Load for Sendout '!I63</f>
        <v>57291</v>
      </c>
      <c r="J3" s="116">
        <f>'Gas-Load for Sendout '!J63</f>
        <v>57319</v>
      </c>
      <c r="K3" s="116">
        <f>'Gas-Load for Sendout '!K63</f>
        <v>57344</v>
      </c>
      <c r="L3" s="116">
        <f>'Gas-Load for Sendout '!L63</f>
        <v>57364</v>
      </c>
      <c r="M3" s="116">
        <f>'Gas-Load for Sendout '!M63</f>
        <v>57384</v>
      </c>
      <c r="N3" s="116">
        <f>'Gas-Load for Sendout '!N63</f>
        <v>57432</v>
      </c>
      <c r="O3" s="116">
        <f>'Gas-Load for Sendout '!O63</f>
        <v>57481</v>
      </c>
      <c r="P3" s="116">
        <f>'Gas-Load for Sendout '!P63</f>
        <v>57528</v>
      </c>
      <c r="Q3" s="116">
        <f>'Gas-Load for Sendout '!Q63</f>
        <v>57572</v>
      </c>
      <c r="R3" s="116">
        <f>'Gas-Load for Sendout '!R63</f>
        <v>57616</v>
      </c>
      <c r="S3" s="116">
        <f>'Gas-Load for Sendout '!S63</f>
        <v>57657</v>
      </c>
      <c r="T3" s="116">
        <f>'Gas-Load for Sendout '!T63</f>
        <v>57696</v>
      </c>
      <c r="U3" s="116">
        <f>'Gas-Load for Sendout '!U63</f>
        <v>57733</v>
      </c>
      <c r="V3" s="116">
        <f>'Gas-Load for Sendout '!V63</f>
        <v>57768</v>
      </c>
      <c r="W3" s="116">
        <f>'Gas-Load for Sendout '!W63</f>
        <v>57804</v>
      </c>
      <c r="X3" s="116">
        <f>'Gas-Load for Sendout '!X63</f>
        <v>57839</v>
      </c>
      <c r="Y3" s="116">
        <f>'Gas-Load for Sendout '!Y63</f>
        <v>57874</v>
      </c>
      <c r="Z3" s="116">
        <f>'Gas-Load for Sendout '!Z63</f>
        <v>57902</v>
      </c>
      <c r="AA3" s="116">
        <f>'Gas-Load for Sendout '!AA63</f>
        <v>57927</v>
      </c>
      <c r="AB3" s="116">
        <f>'Gas-Load for Sendout '!AB63</f>
        <v>57952</v>
      </c>
      <c r="AC3" s="116">
        <f>'Gas-Load for Sendout '!AC63</f>
        <v>57974</v>
      </c>
      <c r="AD3" s="116">
        <f>'Gas-Load for Sendout '!AD63</f>
        <v>57996</v>
      </c>
      <c r="AE3" s="116">
        <f>'Gas-Load for Sendout '!AE63</f>
        <v>58017</v>
      </c>
      <c r="AF3" s="116">
        <f>'Gas-Load for Sendout '!AF63</f>
        <v>58035</v>
      </c>
      <c r="AG3" s="116">
        <f>'Gas-Load for Sendout '!AG63</f>
        <v>58051</v>
      </c>
      <c r="AH3" s="116">
        <f>'Gas-Load for Sendout '!AH63</f>
        <v>58067</v>
      </c>
      <c r="AI3" s="116">
        <f>'Gas-Load for Sendout '!AI63</f>
        <v>58080</v>
      </c>
      <c r="AJ3" s="116">
        <f>'Gas-Load for Sendout '!AJ63</f>
        <v>58093</v>
      </c>
      <c r="AK3" s="116">
        <f>'Gas-Load for Sendout '!AK63</f>
        <v>58105</v>
      </c>
      <c r="AL3" s="116">
        <f>'Gas-Load for Sendout '!AL63</f>
        <v>58115</v>
      </c>
      <c r="AM3" s="116">
        <f>'Gas-Load for Sendout '!AM63</f>
        <v>58125</v>
      </c>
      <c r="AN3" s="116">
        <f>'Gas-Load for Sendout '!AN63</f>
        <v>58134</v>
      </c>
      <c r="AO3" s="116">
        <f>'Gas-Load for Sendout '!AO63</f>
        <v>58143</v>
      </c>
      <c r="AP3" s="116">
        <f>'Gas-Load for Sendout '!AP63</f>
        <v>58152</v>
      </c>
      <c r="AQ3" s="116">
        <f>'Gas-Load for Sendout '!AQ63</f>
        <v>58161</v>
      </c>
      <c r="AR3" s="116">
        <f>'Gas-Load for Sendout '!AR63</f>
        <v>58171</v>
      </c>
      <c r="AS3" s="116">
        <f>'Gas-Load for Sendout '!AS63</f>
        <v>58180</v>
      </c>
      <c r="AT3" s="116">
        <f>'Gas-Load for Sendout '!AT63</f>
        <v>58190</v>
      </c>
      <c r="AU3" s="116">
        <f>'Gas-Load for Sendout '!AU63</f>
        <v>58199</v>
      </c>
      <c r="AV3" s="116">
        <f>'Gas-Load for Sendout '!AV63</f>
        <v>58210</v>
      </c>
      <c r="AW3" s="116">
        <f>'Gas-Load for Sendout '!AW63</f>
        <v>58220</v>
      </c>
      <c r="AX3" s="116">
        <f>'Gas-Load for Sendout '!AX63</f>
        <v>58231</v>
      </c>
      <c r="AY3" s="116">
        <f>'Gas-Load for Sendout '!AY63</f>
        <v>58243</v>
      </c>
      <c r="AZ3" s="116">
        <f>'Gas-Load for Sendout '!AZ63</f>
        <v>58254</v>
      </c>
      <c r="BA3" s="116">
        <f>'Gas-Load for Sendout '!BA63</f>
        <v>58267</v>
      </c>
      <c r="BB3" s="116">
        <f>'Gas-Load for Sendout '!BB63</f>
        <v>58281</v>
      </c>
      <c r="BC3" s="116">
        <f>'Gas-Load for Sendout '!BC63</f>
        <v>58293</v>
      </c>
      <c r="BD3" s="116">
        <f>'Gas-Load for Sendout '!BD63</f>
        <v>58306</v>
      </c>
      <c r="BE3" s="116">
        <f>'Gas-Load for Sendout '!BE63</f>
        <v>58318</v>
      </c>
      <c r="BF3" s="116">
        <f>'Gas-Load for Sendout '!BF63</f>
        <v>58331</v>
      </c>
      <c r="BG3" s="116">
        <f>'Gas-Load for Sendout '!BG63</f>
        <v>58345</v>
      </c>
      <c r="BH3" s="116">
        <f>'Gas-Load for Sendout '!BH63</f>
        <v>58357</v>
      </c>
      <c r="BI3" s="116">
        <f>'Gas-Load for Sendout '!BI63</f>
        <v>58370</v>
      </c>
      <c r="BJ3" s="116">
        <f>'Gas-Load for Sendout '!BJ63</f>
        <v>58370</v>
      </c>
      <c r="BK3" s="116">
        <f>'Gas-Load for Sendout '!BK63</f>
        <v>58369</v>
      </c>
      <c r="BL3" s="116">
        <f>'Gas-Load for Sendout '!BL63</f>
        <v>58369</v>
      </c>
      <c r="BM3" s="116">
        <f>'Gas-Load for Sendout '!BM63</f>
        <v>58368</v>
      </c>
      <c r="BN3" s="116">
        <f>'Gas-Load for Sendout '!BN63</f>
        <v>58368</v>
      </c>
      <c r="BO3" s="116">
        <f>'Gas-Load for Sendout '!BO63</f>
        <v>58368</v>
      </c>
      <c r="BP3" s="116">
        <f>'Gas-Load for Sendout '!BP63</f>
        <v>58367</v>
      </c>
      <c r="BQ3" s="116">
        <f>'Gas-Load for Sendout '!BQ63</f>
        <v>58367</v>
      </c>
      <c r="BR3" s="116">
        <f>'Gas-Load for Sendout '!BR63</f>
        <v>58366</v>
      </c>
      <c r="BS3" s="116">
        <f>'Gas-Load for Sendout '!BS63</f>
        <v>58366</v>
      </c>
      <c r="BT3" s="116">
        <f>'Gas-Load for Sendout '!BT63</f>
        <v>58366</v>
      </c>
      <c r="BU3" s="116">
        <f>'Gas-Load for Sendout '!BU63</f>
        <v>58365</v>
      </c>
      <c r="BV3" s="116">
        <f>'Gas-Load for Sendout '!BV63</f>
        <v>58365</v>
      </c>
      <c r="BW3" s="116">
        <f>'Gas-Load for Sendout '!BW63</f>
        <v>58364</v>
      </c>
      <c r="BX3" s="116">
        <f>'Gas-Load for Sendout '!BX63</f>
        <v>58364</v>
      </c>
      <c r="BY3" s="116">
        <f>'Gas-Load for Sendout '!BY63</f>
        <v>58364</v>
      </c>
      <c r="BZ3" s="116">
        <f>'Gas-Load for Sendout '!BZ63</f>
        <v>58363</v>
      </c>
      <c r="CA3" s="116">
        <f>'Gas-Load for Sendout '!CA63</f>
        <v>58363</v>
      </c>
      <c r="CB3" s="116">
        <f>'Gas-Load for Sendout '!CB63</f>
        <v>58362</v>
      </c>
      <c r="CC3" s="116">
        <f>'Gas-Load for Sendout '!CC63</f>
        <v>58362</v>
      </c>
      <c r="CD3" s="116">
        <f>'Gas-Load for Sendout '!CD63</f>
        <v>58362</v>
      </c>
      <c r="CE3" s="116">
        <f>'Gas-Load for Sendout '!CE63</f>
        <v>58361</v>
      </c>
      <c r="CF3" s="116">
        <f>'Gas-Load for Sendout '!CF63</f>
        <v>58361</v>
      </c>
      <c r="CG3" s="116">
        <f>'Gas-Load for Sendout '!CG63</f>
        <v>58360</v>
      </c>
      <c r="CH3" s="116">
        <f>'Gas-Load for Sendout '!CH63</f>
        <v>58360</v>
      </c>
      <c r="CI3" s="116">
        <f>'Gas-Load for Sendout '!CI63</f>
        <v>58360</v>
      </c>
      <c r="CJ3" s="116">
        <f>'Gas-Load for Sendout '!CJ63</f>
        <v>58359</v>
      </c>
      <c r="CK3" s="116">
        <f>'Gas-Load for Sendout '!CK63</f>
        <v>58359</v>
      </c>
      <c r="CL3" s="116">
        <f>'Gas-Load for Sendout '!CL63</f>
        <v>58359</v>
      </c>
      <c r="CM3" s="116">
        <f>'Gas-Load for Sendout '!CM63</f>
        <v>58358</v>
      </c>
      <c r="CN3" s="116">
        <f>'Gas-Load for Sendout '!CN63</f>
        <v>58358</v>
      </c>
      <c r="CO3" s="116">
        <f>'Gas-Load for Sendout '!CO63</f>
        <v>58357</v>
      </c>
      <c r="CP3" s="116">
        <f>'Gas-Load for Sendout '!CP63</f>
        <v>58357</v>
      </c>
      <c r="CQ3" s="116">
        <f>'Gas-Load for Sendout '!CQ63</f>
        <v>58357</v>
      </c>
      <c r="CR3" s="116">
        <f>'Gas-Load for Sendout '!CR63</f>
        <v>58356</v>
      </c>
      <c r="CS3" s="116">
        <f>'Gas-Load for Sendout '!CS63</f>
        <v>58356</v>
      </c>
      <c r="CT3" s="116">
        <f>'Gas-Load for Sendout '!CT63</f>
        <v>58355</v>
      </c>
      <c r="CU3" s="116">
        <f>'Gas-Load for Sendout '!CU63</f>
        <v>58355</v>
      </c>
      <c r="CV3" s="116">
        <f>'Gas-Load for Sendout '!CV63</f>
        <v>58355</v>
      </c>
      <c r="CW3" s="116">
        <f>'Gas-Load for Sendout '!CW63</f>
        <v>58354</v>
      </c>
      <c r="CX3" s="116">
        <f>'Gas-Load for Sendout '!CX63</f>
        <v>58354</v>
      </c>
      <c r="CY3" s="116">
        <f>'Gas-Load for Sendout '!CY63</f>
        <v>58353</v>
      </c>
      <c r="CZ3" s="116">
        <f>'Gas-Load for Sendout '!CZ63</f>
        <v>58353</v>
      </c>
      <c r="DA3" s="116">
        <f>'Gas-Load for Sendout '!DA63</f>
        <v>58353</v>
      </c>
      <c r="DB3" s="116">
        <f>'Gas-Load for Sendout '!DB63</f>
        <v>58352</v>
      </c>
      <c r="DC3" s="116">
        <f>'Gas-Load for Sendout '!DC63</f>
        <v>58352</v>
      </c>
      <c r="DD3" s="116">
        <f>'Gas-Load for Sendout '!DD63</f>
        <v>58351</v>
      </c>
      <c r="DE3" s="116">
        <f>'Gas-Load for Sendout '!DE63</f>
        <v>58351</v>
      </c>
      <c r="DF3" s="116">
        <f>'Gas-Load for Sendout '!DF63</f>
        <v>58351</v>
      </c>
      <c r="DG3" s="116">
        <f>'Gas-Load for Sendout '!DG63</f>
        <v>58350</v>
      </c>
      <c r="DH3" s="116">
        <f>'Gas-Load for Sendout '!DH63</f>
        <v>58350</v>
      </c>
      <c r="DI3" s="116">
        <f>'Gas-Load for Sendout '!DI63</f>
        <v>58349</v>
      </c>
      <c r="DJ3" s="116">
        <f>'Gas-Load for Sendout '!DJ63</f>
        <v>58349</v>
      </c>
      <c r="DK3" s="116">
        <f>'Gas-Load for Sendout '!DK63</f>
        <v>58349</v>
      </c>
      <c r="DL3" s="116">
        <f>'Gas-Load for Sendout '!DL63</f>
        <v>58348</v>
      </c>
      <c r="DM3" s="116">
        <f>'Gas-Load for Sendout '!DM63</f>
        <v>58348</v>
      </c>
      <c r="DN3" s="116">
        <f>'Gas-Load for Sendout '!DN63</f>
        <v>58348</v>
      </c>
      <c r="DO3" s="116">
        <f>'Gas-Load for Sendout '!DO63</f>
        <v>58347</v>
      </c>
      <c r="DP3" s="116">
        <f>'Gas-Load for Sendout '!DP63</f>
        <v>58347</v>
      </c>
      <c r="DQ3" s="116">
        <f>'Gas-Load for Sendout '!DQ63</f>
        <v>58346</v>
      </c>
      <c r="DR3" s="116">
        <f>'Gas-Load for Sendout '!DR63</f>
        <v>58346</v>
      </c>
      <c r="DS3" s="116">
        <f>'Gas-Load for Sendout '!DS63</f>
        <v>58346</v>
      </c>
      <c r="DT3" s="116">
        <f>'Gas-Load for Sendout '!DT63</f>
        <v>58345</v>
      </c>
      <c r="DU3" s="116">
        <f>'Gas-Load for Sendout '!DU63</f>
        <v>58345</v>
      </c>
      <c r="DV3" s="116">
        <f>'Gas-Load for Sendout '!DV63</f>
        <v>58344</v>
      </c>
      <c r="DW3" s="116">
        <f>'Gas-Load for Sendout '!DW63</f>
        <v>58344</v>
      </c>
      <c r="DX3" s="116">
        <f>'Gas-Load for Sendout '!DX63</f>
        <v>58344</v>
      </c>
      <c r="DY3" s="116">
        <f>'Gas-Load for Sendout '!DY63</f>
        <v>58343</v>
      </c>
      <c r="DZ3" s="116">
        <f>'Gas-Load for Sendout '!DZ63</f>
        <v>58343</v>
      </c>
      <c r="EA3" s="116">
        <f>'Gas-Load for Sendout '!EA63</f>
        <v>58342</v>
      </c>
      <c r="EB3" s="116">
        <f>'Gas-Load for Sendout '!EB63</f>
        <v>58342</v>
      </c>
      <c r="EC3" s="116">
        <f>'Gas-Load for Sendout '!EC63</f>
        <v>58342</v>
      </c>
      <c r="ED3" s="116">
        <f>'Gas-Load for Sendout '!ED63</f>
        <v>58341</v>
      </c>
      <c r="EE3" s="116">
        <f>'Gas-Load for Sendout '!EE63</f>
        <v>58341</v>
      </c>
      <c r="EF3" s="116">
        <f>'Gas-Load for Sendout '!EF63</f>
        <v>58340</v>
      </c>
      <c r="EG3" s="116">
        <f>'Gas-Load for Sendout '!EG63</f>
        <v>58340</v>
      </c>
      <c r="EH3" s="116">
        <f>'Gas-Load for Sendout '!EH63</f>
        <v>58340</v>
      </c>
      <c r="EI3" s="116">
        <f>'Gas-Load for Sendout '!EI63</f>
        <v>58339</v>
      </c>
      <c r="EJ3" s="116">
        <f>'Gas-Load for Sendout '!EJ63</f>
        <v>58339</v>
      </c>
      <c r="EK3" s="116">
        <f>'Gas-Load for Sendout '!EK63</f>
        <v>58338</v>
      </c>
      <c r="EL3" s="116">
        <f>'Gas-Load for Sendout '!EL63</f>
        <v>58338</v>
      </c>
      <c r="EM3" s="116">
        <f>'Gas-Load for Sendout '!EM63</f>
        <v>58338</v>
      </c>
      <c r="EN3" s="116">
        <f>'Gas-Load for Sendout '!EN63</f>
        <v>58337</v>
      </c>
      <c r="EO3" s="116">
        <f>'Gas-Load for Sendout '!EO63</f>
        <v>58337</v>
      </c>
      <c r="EP3" s="116">
        <f>'Gas-Load for Sendout '!EP63</f>
        <v>58337</v>
      </c>
      <c r="EQ3" s="116">
        <f>'Gas-Load for Sendout '!EQ63</f>
        <v>58336</v>
      </c>
      <c r="ER3" s="116">
        <f>'Gas-Load for Sendout '!ER63</f>
        <v>58336</v>
      </c>
      <c r="ES3" s="116">
        <f>'Gas-Load for Sendout '!ES63</f>
        <v>58335</v>
      </c>
      <c r="ET3" s="116">
        <f>'Gas-Load for Sendout '!ET63</f>
        <v>58335</v>
      </c>
      <c r="EU3" s="116">
        <f>'Gas-Load for Sendout '!EU63</f>
        <v>58335</v>
      </c>
      <c r="EV3" s="116">
        <f>'Gas-Load for Sendout '!EV63</f>
        <v>58334</v>
      </c>
      <c r="EW3" s="116">
        <f>'Gas-Load for Sendout '!EW63</f>
        <v>58334</v>
      </c>
      <c r="EX3" s="116">
        <f>'Gas-Load for Sendout '!EX63</f>
        <v>58333</v>
      </c>
      <c r="EY3" s="116">
        <f>'Gas-Load for Sendout '!EY63</f>
        <v>58333</v>
      </c>
      <c r="EZ3" s="116">
        <f>'Gas-Load for Sendout '!EZ63</f>
        <v>58333</v>
      </c>
      <c r="FA3" s="116">
        <f>'Gas-Load for Sendout '!FA63</f>
        <v>58332</v>
      </c>
      <c r="FB3" s="116">
        <f>'Gas-Load for Sendout '!FB63</f>
        <v>58332</v>
      </c>
      <c r="FC3" s="116">
        <f>'Gas-Load for Sendout '!FC63</f>
        <v>58331</v>
      </c>
      <c r="FD3" s="116">
        <f>'Gas-Load for Sendout '!FD63</f>
        <v>58331</v>
      </c>
      <c r="FE3" s="116">
        <f>'Gas-Load for Sendout '!FE63</f>
        <v>58331</v>
      </c>
      <c r="FF3" s="116">
        <f>'Gas-Load for Sendout '!FF63</f>
        <v>58330</v>
      </c>
      <c r="FG3" s="116">
        <f>'Gas-Load for Sendout '!FG63</f>
        <v>58330</v>
      </c>
      <c r="FH3" s="116">
        <f>'Gas-Load for Sendout '!FH63</f>
        <v>58329</v>
      </c>
      <c r="FI3" s="116">
        <f>'Gas-Load for Sendout '!FI63</f>
        <v>58329</v>
      </c>
      <c r="FJ3" s="116">
        <f>'Gas-Load for Sendout '!FJ63</f>
        <v>58329</v>
      </c>
      <c r="FK3" s="116">
        <f>'Gas-Load for Sendout '!FK63</f>
        <v>58328</v>
      </c>
      <c r="FL3" s="116">
        <f>'Gas-Load for Sendout '!FL63</f>
        <v>58328</v>
      </c>
      <c r="FM3" s="116">
        <f>'Gas-Load for Sendout '!FM63</f>
        <v>58327</v>
      </c>
      <c r="FN3" s="116">
        <f>'Gas-Load for Sendout '!FN63</f>
        <v>58327</v>
      </c>
      <c r="FO3" s="116">
        <f>'Gas-Load for Sendout '!FO63</f>
        <v>58327</v>
      </c>
      <c r="FP3" s="116">
        <f>'Gas-Load for Sendout '!FP63</f>
        <v>58326</v>
      </c>
      <c r="FQ3" s="116">
        <f>'Gas-Load for Sendout '!FQ63</f>
        <v>58326</v>
      </c>
      <c r="FR3" s="116">
        <f>'Gas-Load for Sendout '!FR63</f>
        <v>58326</v>
      </c>
      <c r="FS3" s="116">
        <f>'Gas-Load for Sendout '!FS63</f>
        <v>58325</v>
      </c>
      <c r="FT3" s="116">
        <f>'Gas-Load for Sendout '!FT63</f>
        <v>58325</v>
      </c>
      <c r="FU3" s="116">
        <f>'Gas-Load for Sendout '!FU63</f>
        <v>58324</v>
      </c>
      <c r="FV3" s="116">
        <f>'Gas-Load for Sendout '!FV63</f>
        <v>58324</v>
      </c>
      <c r="FW3" s="116">
        <f>'Gas-Load for Sendout '!FW63</f>
        <v>58324</v>
      </c>
      <c r="FX3" s="116">
        <f>'Gas-Load for Sendout '!FX63</f>
        <v>58323</v>
      </c>
      <c r="FY3" s="116">
        <f>'Gas-Load for Sendout '!FY63</f>
        <v>58323</v>
      </c>
      <c r="FZ3" s="116">
        <f>'Gas-Load for Sendout '!FZ63</f>
        <v>58322</v>
      </c>
      <c r="GA3" s="116">
        <f>'Gas-Load for Sendout '!GA63</f>
        <v>58322</v>
      </c>
      <c r="GB3" s="116">
        <f>'Gas-Load for Sendout '!GB63</f>
        <v>58322</v>
      </c>
      <c r="GC3" s="116">
        <f>'Gas-Load for Sendout '!GC63</f>
        <v>58321</v>
      </c>
      <c r="GD3" s="116">
        <f>'Gas-Load for Sendout '!GD63</f>
        <v>58321</v>
      </c>
      <c r="GE3" s="116">
        <f>'Gas-Load for Sendout '!GE63</f>
        <v>58320</v>
      </c>
      <c r="GF3" s="116">
        <f>'Gas-Load for Sendout '!GF63</f>
        <v>58320</v>
      </c>
      <c r="GG3" s="116">
        <f>'Gas-Load for Sendout '!GG63</f>
        <v>58320</v>
      </c>
      <c r="GH3" s="116">
        <f>'Gas-Load for Sendout '!GH63</f>
        <v>58319</v>
      </c>
      <c r="GI3" s="116">
        <f>'Gas-Load for Sendout '!GI63</f>
        <v>58319</v>
      </c>
      <c r="GJ3" s="116">
        <f>'Gas-Load for Sendout '!GJ63</f>
        <v>58318</v>
      </c>
      <c r="GK3" s="116">
        <f>'Gas-Load for Sendout '!GK63</f>
        <v>58318</v>
      </c>
      <c r="GL3" s="116">
        <f>'Gas-Load for Sendout '!GL63</f>
        <v>58318</v>
      </c>
      <c r="GM3" s="116">
        <f>'Gas-Load for Sendout '!GM63</f>
        <v>58317</v>
      </c>
      <c r="GN3" s="116">
        <f>'Gas-Load for Sendout '!GN63</f>
        <v>58317</v>
      </c>
      <c r="GO3" s="116">
        <f>'Gas-Load for Sendout '!GO63</f>
        <v>58316</v>
      </c>
      <c r="GP3" s="116">
        <f>'Gas-Load for Sendout '!GP63</f>
        <v>58316</v>
      </c>
      <c r="GQ3" s="116">
        <f>'Gas-Load for Sendout '!GQ63</f>
        <v>58316</v>
      </c>
      <c r="GR3" s="116">
        <f>'Gas-Load for Sendout '!GR63</f>
        <v>58315</v>
      </c>
      <c r="GS3" s="116">
        <f>'Gas-Load for Sendout '!GS63</f>
        <v>58315</v>
      </c>
      <c r="GT3" s="116">
        <f>'Gas-Load for Sendout '!GT63</f>
        <v>58315</v>
      </c>
      <c r="GU3" s="116">
        <f>'Gas-Load for Sendout '!GU63</f>
        <v>58314</v>
      </c>
      <c r="GV3" s="116">
        <f>'Gas-Load for Sendout '!GV63</f>
        <v>58314</v>
      </c>
      <c r="GW3" s="116">
        <f>'Gas-Load for Sendout '!GW63</f>
        <v>58313</v>
      </c>
      <c r="GX3" s="116">
        <f>'Gas-Load for Sendout '!GX63</f>
        <v>58313</v>
      </c>
      <c r="GY3" s="116">
        <f>'Gas-Load for Sendout '!GY63</f>
        <v>58313</v>
      </c>
      <c r="GZ3" s="116">
        <f>'Gas-Load for Sendout '!GZ63</f>
        <v>58312</v>
      </c>
      <c r="HA3" s="116">
        <f>'Gas-Load for Sendout '!HA63</f>
        <v>58312</v>
      </c>
      <c r="HB3" s="116">
        <f>'Gas-Load for Sendout '!HB63</f>
        <v>58311</v>
      </c>
      <c r="HC3" s="116">
        <f>'Gas-Load for Sendout '!HC63</f>
        <v>58311</v>
      </c>
      <c r="HD3" s="116">
        <f>'Gas-Load for Sendout '!HD63</f>
        <v>58311</v>
      </c>
      <c r="HE3" s="116">
        <f>'Gas-Load for Sendout '!HE63</f>
        <v>58310</v>
      </c>
      <c r="HF3" s="116">
        <f>'Gas-Load for Sendout '!HF63</f>
        <v>58310</v>
      </c>
      <c r="HG3" s="116">
        <f>'Gas-Load for Sendout '!HG63</f>
        <v>58309</v>
      </c>
      <c r="HH3" s="116">
        <f>'Gas-Load for Sendout '!HH63</f>
        <v>58309</v>
      </c>
      <c r="HI3" s="116">
        <f>'Gas-Load for Sendout '!HI63</f>
        <v>58309</v>
      </c>
      <c r="HJ3" s="116">
        <f>'Gas-Load for Sendout '!HJ63</f>
        <v>58308</v>
      </c>
      <c r="HK3" s="116">
        <f>'Gas-Load for Sendout '!HK63</f>
        <v>58308</v>
      </c>
      <c r="HL3" s="116">
        <f>'Gas-Load for Sendout '!HL63</f>
        <v>58307</v>
      </c>
      <c r="HM3" s="116">
        <f>'Gas-Load for Sendout '!HM63</f>
        <v>58307</v>
      </c>
      <c r="HN3" s="116">
        <f>'Gas-Load for Sendout '!HN63</f>
        <v>58307</v>
      </c>
      <c r="HO3" s="116">
        <f>'Gas-Load for Sendout '!HO63</f>
        <v>58306</v>
      </c>
      <c r="HP3" s="116">
        <f>'Gas-Load for Sendout '!HP63</f>
        <v>58306</v>
      </c>
      <c r="HQ3" s="116">
        <f>'Gas-Load for Sendout '!HQ63</f>
        <v>58305</v>
      </c>
      <c r="HR3" s="116">
        <f>'Gas-Load for Sendout '!HR63</f>
        <v>58305</v>
      </c>
      <c r="HS3" s="116">
        <f>'Gas-Load for Sendout '!HS63</f>
        <v>58305</v>
      </c>
      <c r="HT3" s="116">
        <f>'Gas-Load for Sendout '!HT63</f>
        <v>58304</v>
      </c>
      <c r="HU3" s="116">
        <f>'Gas-Load for Sendout '!HU63</f>
        <v>58304</v>
      </c>
      <c r="HV3" s="116">
        <f>'Gas-Load for Sendout '!HV63</f>
        <v>58304</v>
      </c>
      <c r="HW3" s="116">
        <f>'Gas-Load for Sendout '!HW63</f>
        <v>58303</v>
      </c>
      <c r="HX3" s="116">
        <f>'Gas-Load for Sendout '!HX63</f>
        <v>58303</v>
      </c>
      <c r="HY3" s="116">
        <f>'Gas-Load for Sendout '!HY63</f>
        <v>58302</v>
      </c>
      <c r="HZ3" s="116">
        <f>'Gas-Load for Sendout '!HZ63</f>
        <v>58302</v>
      </c>
      <c r="IA3" s="116">
        <f>'Gas-Load for Sendout '!IA63</f>
        <v>58302</v>
      </c>
      <c r="IB3" s="116">
        <f>'Gas-Load for Sendout '!IB63</f>
        <v>58301</v>
      </c>
      <c r="IC3" s="116">
        <f>'Gas-Load for Sendout '!IC63</f>
        <v>58301</v>
      </c>
      <c r="ID3" s="116">
        <f>'Gas-Load for Sendout '!ID63</f>
        <v>58300</v>
      </c>
      <c r="IE3" s="116">
        <f>'Gas-Load for Sendout '!IE63</f>
        <v>58300</v>
      </c>
      <c r="IF3" s="116">
        <f>'Gas-Load for Sendout '!IF63</f>
        <v>58300</v>
      </c>
      <c r="IG3" s="116">
        <f>'Gas-Load for Sendout '!IG63</f>
        <v>58299</v>
      </c>
      <c r="IH3" s="116">
        <f>'Gas-Load for Sendout '!IH63</f>
        <v>58299</v>
      </c>
      <c r="II3" s="116">
        <f>'Gas-Load for Sendout '!II63</f>
        <v>58298</v>
      </c>
      <c r="IJ3" s="116">
        <f>'Gas-Load for Sendout '!IJ63</f>
        <v>58298</v>
      </c>
      <c r="IK3" s="116">
        <f>'Gas-Load for Sendout '!IK63</f>
        <v>58298</v>
      </c>
      <c r="IL3" s="116">
        <f>'Gas-Load for Sendout '!IL63</f>
        <v>58297</v>
      </c>
      <c r="IM3" s="116">
        <f>'Gas-Load for Sendout '!IM63</f>
        <v>58297</v>
      </c>
      <c r="IN3" s="116">
        <f>'Gas-Load for Sendout '!IN63</f>
        <v>58296</v>
      </c>
      <c r="IO3" s="116">
        <f>'Gas-Load for Sendout '!IO63</f>
        <v>58296</v>
      </c>
      <c r="IP3" s="116">
        <f>'Gas-Load for Sendout '!IP63</f>
        <v>58296</v>
      </c>
      <c r="IQ3" s="116">
        <f>'Gas-Load for Sendout '!IQ63</f>
        <v>58295</v>
      </c>
      <c r="IR3" s="116">
        <f>'Gas-Load for Sendout '!IR63</f>
        <v>58295</v>
      </c>
      <c r="IS3" s="116">
        <f>'Gas-Load for Sendout '!IS63</f>
        <v>58294</v>
      </c>
      <c r="IT3" s="116">
        <f>'Gas-Load for Sendout '!IT63</f>
        <v>58294</v>
      </c>
      <c r="IU3" s="116">
        <f>'Gas-Load for Sendout '!IU63</f>
        <v>58294</v>
      </c>
      <c r="IV3" s="116">
        <f>'Gas-Load for Sendout '!IV63</f>
        <v>58293</v>
      </c>
      <c r="IW3" s="116">
        <f>'Gas-Load for Sendout '!IW63</f>
        <v>58293</v>
      </c>
      <c r="IX3" s="116">
        <f>'Gas-Load for Sendout '!IX63</f>
        <v>58293</v>
      </c>
      <c r="IY3" s="116">
        <f>'Gas-Load for Sendout '!IY63</f>
        <v>58292</v>
      </c>
      <c r="IZ3" s="116">
        <f>'Gas-Load for Sendout '!IZ63</f>
        <v>58292</v>
      </c>
      <c r="JA3" s="116">
        <f>'Gas-Load for Sendout '!JA63</f>
        <v>58291</v>
      </c>
      <c r="JB3" s="116">
        <f>'Gas-Load for Sendout '!JB63</f>
        <v>58291</v>
      </c>
      <c r="JC3" s="116">
        <f>'Gas-Load for Sendout '!JC63</f>
        <v>58291</v>
      </c>
      <c r="JD3" s="116">
        <f>'Gas-Load for Sendout '!JD63</f>
        <v>58290</v>
      </c>
      <c r="JE3" s="116">
        <f>'Gas-Load for Sendout '!JE63</f>
        <v>58290</v>
      </c>
      <c r="JF3" s="116">
        <f>'Gas-Load for Sendout '!JF63</f>
        <v>58289</v>
      </c>
      <c r="JG3" s="116">
        <f>'Gas-Load for Sendout '!JG63</f>
        <v>58289</v>
      </c>
      <c r="JH3" s="116">
        <f>'Gas-Load for Sendout '!JH63</f>
        <v>58289</v>
      </c>
      <c r="JI3" s="116">
        <f>'Gas-Load for Sendout '!JI63</f>
        <v>58289</v>
      </c>
      <c r="JJ3" s="116">
        <f>'Gas-Load for Sendout '!JJ63</f>
        <v>58289</v>
      </c>
      <c r="JK3" s="116">
        <f>'Gas-Load for Sendout '!JK63</f>
        <v>58289</v>
      </c>
      <c r="JL3" s="116">
        <f>'Gas-Load for Sendout '!JL63</f>
        <v>58289</v>
      </c>
      <c r="JM3" s="116">
        <f>'Gas-Load for Sendout '!JM63</f>
        <v>58289</v>
      </c>
      <c r="JN3" s="116">
        <f>'Gas-Load for Sendout '!JN63</f>
        <v>58289</v>
      </c>
      <c r="JO3" s="116">
        <f>'Gas-Load for Sendout '!JO63</f>
        <v>58289</v>
      </c>
      <c r="JP3" s="116">
        <f>'Gas-Load for Sendout '!JP63</f>
        <v>58289</v>
      </c>
      <c r="JQ3" s="116">
        <f>'Gas-Load for Sendout '!JQ63</f>
        <v>58289</v>
      </c>
      <c r="JR3" s="116">
        <f>'Gas-Load for Sendout '!JR63</f>
        <v>58289</v>
      </c>
      <c r="JS3" s="116">
        <f>'Gas-Load for Sendout '!JS63</f>
        <v>58289</v>
      </c>
      <c r="JT3" s="116">
        <f>'Gas-Load for Sendout '!JT63</f>
        <v>58289</v>
      </c>
      <c r="JU3" s="116">
        <f>'Gas-Load for Sendout '!JU63</f>
        <v>58289</v>
      </c>
      <c r="JV3" s="116">
        <f>'Gas-Load for Sendout '!JV63</f>
        <v>58289</v>
      </c>
      <c r="JW3" s="116">
        <f>'Gas-Load for Sendout '!JW63</f>
        <v>58289</v>
      </c>
      <c r="JX3" s="116">
        <f>'Gas-Load for Sendout '!JX63</f>
        <v>58289</v>
      </c>
      <c r="JY3" s="116">
        <f>'Gas-Load for Sendout '!JY63</f>
        <v>58289</v>
      </c>
      <c r="JZ3" s="116">
        <f>'Gas-Load for Sendout '!JZ63</f>
        <v>58289</v>
      </c>
      <c r="KA3" s="116">
        <f>'Gas-Load for Sendout '!KA63</f>
        <v>58289</v>
      </c>
      <c r="KB3" s="116">
        <f>'Gas-Load for Sendout '!KB63</f>
        <v>58289</v>
      </c>
      <c r="KC3" s="116">
        <f>'Gas-Load for Sendout '!KC63</f>
        <v>58289</v>
      </c>
      <c r="KD3" s="116">
        <f>'Gas-Load for Sendout '!KD63</f>
        <v>58289</v>
      </c>
      <c r="KE3" s="116">
        <f>'Gas-Load for Sendout '!KE63</f>
        <v>58289</v>
      </c>
      <c r="KF3" s="116">
        <f>'Gas-Load for Sendout '!KF63</f>
        <v>58289</v>
      </c>
      <c r="KG3" s="116">
        <f>'Gas-Load for Sendout '!KG63</f>
        <v>58289</v>
      </c>
      <c r="KH3" s="116">
        <f>'Gas-Load for Sendout '!KH63</f>
        <v>58289</v>
      </c>
      <c r="KI3" s="116">
        <f>'Gas-Load for Sendout '!KI63</f>
        <v>58289</v>
      </c>
      <c r="KJ3" s="116">
        <f>'Gas-Load for Sendout '!KJ63</f>
        <v>58289</v>
      </c>
      <c r="KK3" s="116">
        <f>'Gas-Load for Sendout '!KK63</f>
        <v>58289</v>
      </c>
      <c r="KL3" s="116">
        <f>'Gas-Load for Sendout '!KL63</f>
        <v>58289</v>
      </c>
      <c r="KM3" s="116">
        <f>'Gas-Load for Sendout '!KM63</f>
        <v>58289</v>
      </c>
      <c r="KN3" s="116">
        <f>'Gas-Load for Sendout '!KN63</f>
        <v>58289</v>
      </c>
      <c r="KO3" s="116">
        <f>'Gas-Load for Sendout '!KO63</f>
        <v>58289</v>
      </c>
      <c r="KP3" s="116">
        <f>'Gas-Load for Sendout '!KP63</f>
        <v>58289</v>
      </c>
      <c r="KQ3" s="116">
        <f>'Gas-Load for Sendout '!KQ63</f>
        <v>58289</v>
      </c>
      <c r="KR3" s="116">
        <f>'Gas-Load for Sendout '!KR63</f>
        <v>58289</v>
      </c>
      <c r="KS3" s="116">
        <f>'Gas-Load for Sendout '!KS63</f>
        <v>58289</v>
      </c>
      <c r="KT3" s="116">
        <f>'Gas-Load for Sendout '!KT63</f>
        <v>58289</v>
      </c>
      <c r="KU3" s="116">
        <f>'Gas-Load for Sendout '!KU63</f>
        <v>58289</v>
      </c>
      <c r="KV3" s="116">
        <f>'Gas-Load for Sendout '!KV63</f>
        <v>58289</v>
      </c>
      <c r="KW3" s="116">
        <f>'Gas-Load for Sendout '!KW63</f>
        <v>58289</v>
      </c>
      <c r="KX3" s="116">
        <f>'Gas-Load for Sendout '!KX63</f>
        <v>58289</v>
      </c>
      <c r="KY3" s="116">
        <f>'Gas-Load for Sendout '!KY63</f>
        <v>58289</v>
      </c>
      <c r="KZ3" s="116">
        <f>'Gas-Load for Sendout '!KZ63</f>
        <v>58289</v>
      </c>
      <c r="LA3" s="116">
        <f>'Gas-Load for Sendout '!LA63</f>
        <v>58289</v>
      </c>
      <c r="LB3" s="116">
        <f>'Gas-Load for Sendout '!LB63</f>
        <v>58289</v>
      </c>
      <c r="LC3" s="116">
        <f>'Gas-Load for Sendout '!LC63</f>
        <v>58289</v>
      </c>
      <c r="LD3" s="116">
        <f>'Gas-Load for Sendout '!LD63</f>
        <v>58289</v>
      </c>
      <c r="LE3" s="116">
        <f>'Gas-Load for Sendout '!LE63</f>
        <v>58289</v>
      </c>
      <c r="LF3" s="116">
        <f>'Gas-Load for Sendout '!LF63</f>
        <v>58289</v>
      </c>
      <c r="LG3" s="116">
        <f>'Gas-Load for Sendout '!LG63</f>
        <v>58289</v>
      </c>
      <c r="LH3" s="116">
        <f>'Gas-Load for Sendout '!LH63</f>
        <v>58289</v>
      </c>
      <c r="LI3" s="116">
        <f>'Gas-Load for Sendout '!LI63</f>
        <v>58289</v>
      </c>
      <c r="LJ3" s="116">
        <f>'Gas-Load for Sendout '!LJ63</f>
        <v>58289</v>
      </c>
      <c r="LK3" s="116">
        <f>'Gas-Load for Sendout '!LK63</f>
        <v>58289</v>
      </c>
      <c r="LL3" s="116">
        <f>'Gas-Load for Sendout '!LL63</f>
        <v>58289</v>
      </c>
      <c r="LM3" s="116">
        <f>'Gas-Load for Sendout '!LM63</f>
        <v>58289</v>
      </c>
      <c r="LN3" s="116">
        <f>'Gas-Load for Sendout '!LN63</f>
        <v>58289</v>
      </c>
      <c r="LO3" s="116">
        <f>'Gas-Load for Sendout '!LO63</f>
        <v>58289</v>
      </c>
      <c r="LP3" s="116">
        <f>'Gas-Load for Sendout '!LP63</f>
        <v>58289</v>
      </c>
      <c r="LQ3" s="116">
        <f>'Gas-Load for Sendout '!LQ63</f>
        <v>58289</v>
      </c>
      <c r="LR3" s="116">
        <f>'Gas-Load for Sendout '!LR63</f>
        <v>58289</v>
      </c>
      <c r="LS3" s="116">
        <f>'Gas-Load for Sendout '!LS63</f>
        <v>58289</v>
      </c>
      <c r="LT3" s="116">
        <f>'Gas-Load for Sendout '!LT63</f>
        <v>58289</v>
      </c>
      <c r="LU3" s="116">
        <f>'Gas-Load for Sendout '!LU63</f>
        <v>58289</v>
      </c>
      <c r="LV3" s="116">
        <f>'Gas-Load for Sendout '!LV63</f>
        <v>58289</v>
      </c>
      <c r="LW3" s="116">
        <f>'Gas-Load for Sendout '!LW63</f>
        <v>58289</v>
      </c>
      <c r="LX3" s="116">
        <f>'Gas-Load for Sendout '!LX63</f>
        <v>58289</v>
      </c>
      <c r="LY3" s="116">
        <f>'Gas-Load for Sendout '!LY63</f>
        <v>58289</v>
      </c>
      <c r="LZ3" s="116">
        <f>'Gas-Load for Sendout '!LZ63</f>
        <v>58289</v>
      </c>
      <c r="MA3" s="116">
        <f>'Gas-Load for Sendout '!MA63</f>
        <v>58289</v>
      </c>
      <c r="MB3" s="116">
        <f>'Gas-Load for Sendout '!MB63</f>
        <v>58289</v>
      </c>
      <c r="MC3" s="116">
        <f>'Gas-Load for Sendout '!MC63</f>
        <v>58289</v>
      </c>
      <c r="MD3" s="116">
        <f>'Gas-Load for Sendout '!MD63</f>
        <v>58289</v>
      </c>
      <c r="ME3" s="116">
        <f>'Gas-Load for Sendout '!ME63</f>
        <v>58289</v>
      </c>
      <c r="MF3" s="116">
        <f>'Gas-Load for Sendout '!MF63</f>
        <v>58289</v>
      </c>
      <c r="MG3" s="116">
        <f>'Gas-Load for Sendout '!MG63</f>
        <v>58289</v>
      </c>
      <c r="MH3" s="116">
        <f>'Gas-Load for Sendout '!MH63</f>
        <v>58289</v>
      </c>
      <c r="MI3" s="116">
        <f>'Gas-Load for Sendout '!MI63</f>
        <v>58289</v>
      </c>
      <c r="MJ3" s="116">
        <f>'Gas-Load for Sendout '!MJ63</f>
        <v>58289</v>
      </c>
      <c r="MK3" s="116">
        <f>'Gas-Load for Sendout '!MK63</f>
        <v>58289</v>
      </c>
    </row>
    <row r="4" spans="1:349" x14ac:dyDescent="0.3">
      <c r="A4" s="83" t="s">
        <v>102</v>
      </c>
      <c r="B4" s="83">
        <f>'Gas-Load for Sendout '!B93</f>
        <v>2279</v>
      </c>
      <c r="C4" s="83">
        <f>'Gas-Load for Sendout '!C93</f>
        <v>2280</v>
      </c>
      <c r="D4" s="83">
        <f>'Gas-Load for Sendout '!D93</f>
        <v>2279</v>
      </c>
      <c r="E4" s="83">
        <f>'Gas-Load for Sendout '!E93</f>
        <v>2271</v>
      </c>
      <c r="F4" s="83">
        <f>'Gas-Load for Sendout '!F93</f>
        <v>2268</v>
      </c>
      <c r="G4" s="83">
        <f>'Gas-Load for Sendout '!G93</f>
        <v>2259</v>
      </c>
      <c r="H4" s="83">
        <f>'Gas-Load for Sendout '!H93</f>
        <v>2257</v>
      </c>
      <c r="I4" s="83">
        <f>'Gas-Load for Sendout '!I93</f>
        <v>2255</v>
      </c>
      <c r="J4" s="83">
        <f>'Gas-Load for Sendout '!J93</f>
        <v>2254</v>
      </c>
      <c r="K4" s="83">
        <f>'Gas-Load for Sendout '!K93</f>
        <v>2252</v>
      </c>
      <c r="L4" s="83">
        <f>'Gas-Load for Sendout '!L93</f>
        <v>2250</v>
      </c>
      <c r="M4" s="83">
        <f>'Gas-Load for Sendout '!M93</f>
        <v>2256</v>
      </c>
      <c r="N4" s="83">
        <f>'Gas-Load for Sendout '!N93</f>
        <v>2258</v>
      </c>
      <c r="O4" s="83">
        <f>'Gas-Load for Sendout '!O93</f>
        <v>2259</v>
      </c>
      <c r="P4" s="83">
        <f>'Gas-Load for Sendout '!P93</f>
        <v>2259</v>
      </c>
      <c r="Q4" s="83">
        <f>'Gas-Load for Sendout '!Q93</f>
        <v>2251</v>
      </c>
      <c r="R4" s="83">
        <f>'Gas-Load for Sendout '!R93</f>
        <v>2249</v>
      </c>
      <c r="S4" s="83">
        <f>'Gas-Load for Sendout '!S93</f>
        <v>2239</v>
      </c>
      <c r="T4" s="83">
        <f>'Gas-Load for Sendout '!T93</f>
        <v>2238</v>
      </c>
      <c r="U4" s="83">
        <f>'Gas-Load for Sendout '!U93</f>
        <v>2236</v>
      </c>
      <c r="V4" s="83">
        <f>'Gas-Load for Sendout '!V93</f>
        <v>2235</v>
      </c>
      <c r="W4" s="83">
        <f>'Gas-Load for Sendout '!W93</f>
        <v>2233</v>
      </c>
      <c r="X4" s="83">
        <f>'Gas-Load for Sendout '!X93</f>
        <v>2232</v>
      </c>
      <c r="Y4" s="83">
        <f>'Gas-Load for Sendout '!Y93</f>
        <v>2237</v>
      </c>
      <c r="Z4" s="83">
        <f>'Gas-Load for Sendout '!Z93</f>
        <v>2240</v>
      </c>
      <c r="AA4" s="83">
        <f>'Gas-Load for Sendout '!AA93</f>
        <v>2241</v>
      </c>
      <c r="AB4" s="83">
        <f>'Gas-Load for Sendout '!AB93</f>
        <v>2241</v>
      </c>
      <c r="AC4" s="83">
        <f>'Gas-Load for Sendout '!AC93</f>
        <v>2233</v>
      </c>
      <c r="AD4" s="83">
        <f>'Gas-Load for Sendout '!AD93</f>
        <v>2231</v>
      </c>
      <c r="AE4" s="83">
        <f>'Gas-Load for Sendout '!AE93</f>
        <v>2221</v>
      </c>
      <c r="AF4" s="83">
        <f>'Gas-Load for Sendout '!AF93</f>
        <v>2220</v>
      </c>
      <c r="AG4" s="83">
        <f>'Gas-Load for Sendout '!AG93</f>
        <v>2219</v>
      </c>
      <c r="AH4" s="83">
        <f>'Gas-Load for Sendout '!AH93</f>
        <v>2217</v>
      </c>
      <c r="AI4" s="83">
        <f>'Gas-Load for Sendout '!AI93</f>
        <v>2216</v>
      </c>
      <c r="AJ4" s="83">
        <f>'Gas-Load for Sendout '!AJ93</f>
        <v>2214</v>
      </c>
      <c r="AK4" s="83">
        <f>'Gas-Load for Sendout '!AK93</f>
        <v>2220</v>
      </c>
      <c r="AL4" s="83">
        <f>'Gas-Load for Sendout '!AL93</f>
        <v>2223</v>
      </c>
      <c r="AM4" s="83">
        <f>'Gas-Load for Sendout '!AM93</f>
        <v>2223</v>
      </c>
      <c r="AN4" s="83">
        <f>'Gas-Load for Sendout '!AN93</f>
        <v>2223</v>
      </c>
      <c r="AO4" s="83">
        <f>'Gas-Load for Sendout '!AO93</f>
        <v>2216</v>
      </c>
      <c r="AP4" s="83">
        <f>'Gas-Load for Sendout '!AP93</f>
        <v>2213</v>
      </c>
      <c r="AQ4" s="83">
        <f>'Gas-Load for Sendout '!AQ93</f>
        <v>2204</v>
      </c>
      <c r="AR4" s="83">
        <f>'Gas-Load for Sendout '!AR93</f>
        <v>2203</v>
      </c>
      <c r="AS4" s="83">
        <f>'Gas-Load for Sendout '!AS93</f>
        <v>2201</v>
      </c>
      <c r="AT4" s="83">
        <f>'Gas-Load for Sendout '!AT93</f>
        <v>2200</v>
      </c>
      <c r="AU4" s="83">
        <f>'Gas-Load for Sendout '!AU93</f>
        <v>2198</v>
      </c>
      <c r="AV4" s="83">
        <f>'Gas-Load for Sendout '!AV93</f>
        <v>2197</v>
      </c>
      <c r="AW4" s="83">
        <f>'Gas-Load for Sendout '!AW93</f>
        <v>2203</v>
      </c>
      <c r="AX4" s="83">
        <f>'Gas-Load for Sendout '!AX93</f>
        <v>2205</v>
      </c>
      <c r="AY4" s="83">
        <f>'Gas-Load for Sendout '!AY93</f>
        <v>2206</v>
      </c>
      <c r="AZ4" s="83">
        <f>'Gas-Load for Sendout '!AZ93</f>
        <v>2206</v>
      </c>
      <c r="BA4" s="83">
        <f>'Gas-Load for Sendout '!BA93</f>
        <v>2199</v>
      </c>
      <c r="BB4" s="83">
        <f>'Gas-Load for Sendout '!BB93</f>
        <v>2196</v>
      </c>
      <c r="BC4" s="83">
        <f>'Gas-Load for Sendout '!BC93</f>
        <v>2187</v>
      </c>
      <c r="BD4" s="83">
        <f>'Gas-Load for Sendout '!BD93</f>
        <v>2185</v>
      </c>
      <c r="BE4" s="83">
        <f>'Gas-Load for Sendout '!BE93</f>
        <v>2184</v>
      </c>
      <c r="BF4" s="83">
        <f>'Gas-Load for Sendout '!BF93</f>
        <v>2182</v>
      </c>
      <c r="BG4" s="83">
        <f>'Gas-Load for Sendout '!BG93</f>
        <v>2181</v>
      </c>
      <c r="BH4" s="83">
        <f>'Gas-Load for Sendout '!BH93</f>
        <v>2180</v>
      </c>
      <c r="BI4" s="83">
        <f>'Gas-Load for Sendout '!BI93</f>
        <v>2185</v>
      </c>
      <c r="BJ4" s="83">
        <f>'Gas-Load for Sendout '!BJ93</f>
        <v>2188</v>
      </c>
      <c r="BK4" s="83">
        <f>'Gas-Load for Sendout '!BK93</f>
        <v>2189</v>
      </c>
      <c r="BL4" s="83">
        <f>'Gas-Load for Sendout '!BL93</f>
        <v>2189</v>
      </c>
      <c r="BM4" s="83">
        <f>'Gas-Load for Sendout '!BM93</f>
        <v>2181</v>
      </c>
      <c r="BN4" s="83">
        <f>'Gas-Load for Sendout '!BN93</f>
        <v>2179</v>
      </c>
      <c r="BO4" s="83">
        <f>'Gas-Load for Sendout '!BO93</f>
        <v>2170</v>
      </c>
      <c r="BP4" s="83">
        <f>'Gas-Load for Sendout '!BP93</f>
        <v>2168</v>
      </c>
      <c r="BQ4" s="83">
        <f>'Gas-Load for Sendout '!BQ93</f>
        <v>2167</v>
      </c>
      <c r="BR4" s="83">
        <f>'Gas-Load for Sendout '!BR93</f>
        <v>2165</v>
      </c>
      <c r="BS4" s="83">
        <f>'Gas-Load for Sendout '!BS93</f>
        <v>2164</v>
      </c>
      <c r="BT4" s="83">
        <f>'Gas-Load for Sendout '!BT93</f>
        <v>2162</v>
      </c>
      <c r="BU4" s="83">
        <f>'Gas-Load for Sendout '!BU93</f>
        <v>2168</v>
      </c>
      <c r="BV4" s="83">
        <f>'Gas-Load for Sendout '!BV93</f>
        <v>2171</v>
      </c>
      <c r="BW4" s="83">
        <f>'Gas-Load for Sendout '!BW93</f>
        <v>2172</v>
      </c>
      <c r="BX4" s="83">
        <f>'Gas-Load for Sendout '!BX93</f>
        <v>2172</v>
      </c>
      <c r="BY4" s="83">
        <f>'Gas-Load for Sendout '!BY93</f>
        <v>2164</v>
      </c>
      <c r="BZ4" s="83">
        <f>'Gas-Load for Sendout '!BZ93</f>
        <v>2161</v>
      </c>
      <c r="CA4" s="83">
        <f>'Gas-Load for Sendout '!CA93</f>
        <v>2152</v>
      </c>
      <c r="CB4" s="83">
        <f>'Gas-Load for Sendout '!CB93</f>
        <v>2151</v>
      </c>
      <c r="CC4" s="83">
        <f>'Gas-Load for Sendout '!CC93</f>
        <v>2150</v>
      </c>
      <c r="CD4" s="83">
        <f>'Gas-Load for Sendout '!CD93</f>
        <v>2148</v>
      </c>
      <c r="CE4" s="83">
        <f>'Gas-Load for Sendout '!CE93</f>
        <v>2147</v>
      </c>
      <c r="CF4" s="83">
        <f>'Gas-Load for Sendout '!CF93</f>
        <v>2145</v>
      </c>
      <c r="CG4" s="83">
        <f>'Gas-Load for Sendout '!CG93</f>
        <v>2151</v>
      </c>
      <c r="CH4" s="83">
        <f>'Gas-Load for Sendout '!CH93</f>
        <v>2154</v>
      </c>
      <c r="CI4" s="83">
        <f>'Gas-Load for Sendout '!CI93</f>
        <v>2154</v>
      </c>
      <c r="CJ4" s="83">
        <f>'Gas-Load for Sendout '!CJ93</f>
        <v>2155</v>
      </c>
      <c r="CK4" s="83">
        <f>'Gas-Load for Sendout '!CK93</f>
        <v>2147</v>
      </c>
      <c r="CL4" s="83">
        <f>'Gas-Load for Sendout '!CL93</f>
        <v>2144</v>
      </c>
      <c r="CM4" s="83">
        <f>'Gas-Load for Sendout '!CM93</f>
        <v>2135</v>
      </c>
      <c r="CN4" s="83">
        <f>'Gas-Load for Sendout '!CN93</f>
        <v>2134</v>
      </c>
      <c r="CO4" s="83">
        <f>'Gas-Load for Sendout '!CO93</f>
        <v>2132</v>
      </c>
      <c r="CP4" s="83">
        <f>'Gas-Load for Sendout '!CP93</f>
        <v>2131</v>
      </c>
      <c r="CQ4" s="83">
        <f>'Gas-Load for Sendout '!CQ93</f>
        <v>2129</v>
      </c>
      <c r="CR4" s="83">
        <f>'Gas-Load for Sendout '!CR93</f>
        <v>2128</v>
      </c>
      <c r="CS4" s="83">
        <f>'Gas-Load for Sendout '!CS93</f>
        <v>2134</v>
      </c>
      <c r="CT4" s="83">
        <f>'Gas-Load for Sendout '!CT93</f>
        <v>2136</v>
      </c>
      <c r="CU4" s="83">
        <f>'Gas-Load for Sendout '!CU93</f>
        <v>2137</v>
      </c>
      <c r="CV4" s="83">
        <f>'Gas-Load for Sendout '!CV93</f>
        <v>2137</v>
      </c>
      <c r="CW4" s="83">
        <f>'Gas-Load for Sendout '!CW93</f>
        <v>2130</v>
      </c>
      <c r="CX4" s="83">
        <f>'Gas-Load for Sendout '!CX93</f>
        <v>2127</v>
      </c>
      <c r="CY4" s="83">
        <f>'Gas-Load for Sendout '!CY93</f>
        <v>2118</v>
      </c>
      <c r="CZ4" s="83">
        <f>'Gas-Load for Sendout '!CZ93</f>
        <v>2117</v>
      </c>
      <c r="DA4" s="83">
        <f>'Gas-Load for Sendout '!DA93</f>
        <v>2115</v>
      </c>
      <c r="DB4" s="83">
        <f>'Gas-Load for Sendout '!DB93</f>
        <v>2114</v>
      </c>
      <c r="DC4" s="83">
        <f>'Gas-Load for Sendout '!DC93</f>
        <v>2112</v>
      </c>
      <c r="DD4" s="83">
        <f>'Gas-Load for Sendout '!DD93</f>
        <v>2111</v>
      </c>
      <c r="DE4" s="83">
        <f>'Gas-Load for Sendout '!DE93</f>
        <v>2117</v>
      </c>
      <c r="DF4" s="83">
        <f>'Gas-Load for Sendout '!DF93</f>
        <v>2119</v>
      </c>
      <c r="DG4" s="83">
        <f>'Gas-Load for Sendout '!DG93</f>
        <v>2120</v>
      </c>
      <c r="DH4" s="83">
        <f>'Gas-Load for Sendout '!DH93</f>
        <v>2120</v>
      </c>
      <c r="DI4" s="83">
        <f>'Gas-Load for Sendout '!DI93</f>
        <v>2113</v>
      </c>
      <c r="DJ4" s="83">
        <f>'Gas-Load for Sendout '!DJ93</f>
        <v>2110</v>
      </c>
      <c r="DK4" s="83">
        <f>'Gas-Load for Sendout '!DK93</f>
        <v>2101</v>
      </c>
      <c r="DL4" s="83">
        <f>'Gas-Load for Sendout '!DL93</f>
        <v>2099</v>
      </c>
      <c r="DM4" s="83">
        <f>'Gas-Load for Sendout '!DM93</f>
        <v>2098</v>
      </c>
      <c r="DN4" s="83">
        <f>'Gas-Load for Sendout '!DN93</f>
        <v>2097</v>
      </c>
      <c r="DO4" s="83">
        <f>'Gas-Load for Sendout '!DO93</f>
        <v>2095</v>
      </c>
      <c r="DP4" s="83">
        <f>'Gas-Load for Sendout '!DP93</f>
        <v>2094</v>
      </c>
      <c r="DQ4" s="83">
        <f>'Gas-Load for Sendout '!DQ93</f>
        <v>2099</v>
      </c>
      <c r="DR4" s="83">
        <f>'Gas-Load for Sendout '!DR93</f>
        <v>2102</v>
      </c>
      <c r="DS4" s="83">
        <f>'Gas-Load for Sendout '!DS93</f>
        <v>2103</v>
      </c>
      <c r="DT4" s="83">
        <f>'Gas-Load for Sendout '!DT93</f>
        <v>2103</v>
      </c>
      <c r="DU4" s="83">
        <f>'Gas-Load for Sendout '!DU93</f>
        <v>2095</v>
      </c>
      <c r="DV4" s="83">
        <f>'Gas-Load for Sendout '!DV93</f>
        <v>2093</v>
      </c>
      <c r="DW4" s="83">
        <f>'Gas-Load for Sendout '!DW93</f>
        <v>2084</v>
      </c>
      <c r="DX4" s="83">
        <f>'Gas-Load for Sendout '!DX93</f>
        <v>2082</v>
      </c>
      <c r="DY4" s="83">
        <f>'Gas-Load for Sendout '!DY93</f>
        <v>2081</v>
      </c>
      <c r="DZ4" s="83">
        <f>'Gas-Load for Sendout '!DZ93</f>
        <v>2079</v>
      </c>
      <c r="EA4" s="83">
        <f>'Gas-Load for Sendout '!EA93</f>
        <v>2078</v>
      </c>
      <c r="EB4" s="83">
        <f>'Gas-Load for Sendout '!EB93</f>
        <v>2076</v>
      </c>
      <c r="EC4" s="83">
        <f>'Gas-Load for Sendout '!EC93</f>
        <v>2082</v>
      </c>
      <c r="ED4" s="83">
        <f>'Gas-Load for Sendout '!ED93</f>
        <v>2085</v>
      </c>
      <c r="EE4" s="83">
        <f>'Gas-Load for Sendout '!EE93</f>
        <v>2086</v>
      </c>
      <c r="EF4" s="83">
        <f>'Gas-Load for Sendout '!EF93</f>
        <v>2086</v>
      </c>
      <c r="EG4" s="83">
        <f>'Gas-Load for Sendout '!EG93</f>
        <v>2078</v>
      </c>
      <c r="EH4" s="83">
        <f>'Gas-Load for Sendout '!EH93</f>
        <v>2076</v>
      </c>
      <c r="EI4" s="83">
        <f>'Gas-Load for Sendout '!EI93</f>
        <v>2066</v>
      </c>
      <c r="EJ4" s="83">
        <f>'Gas-Load for Sendout '!EJ93</f>
        <v>2065</v>
      </c>
      <c r="EK4" s="83">
        <f>'Gas-Load for Sendout '!EK93</f>
        <v>2064</v>
      </c>
      <c r="EL4" s="83">
        <f>'Gas-Load for Sendout '!EL93</f>
        <v>2062</v>
      </c>
      <c r="EM4" s="83">
        <f>'Gas-Load for Sendout '!EM93</f>
        <v>2061</v>
      </c>
      <c r="EN4" s="83">
        <f>'Gas-Load for Sendout '!EN93</f>
        <v>2059</v>
      </c>
      <c r="EO4" s="83">
        <f>'Gas-Load for Sendout '!EO93</f>
        <v>2065</v>
      </c>
      <c r="EP4" s="83">
        <f>'Gas-Load for Sendout '!EP93</f>
        <v>2068</v>
      </c>
      <c r="EQ4" s="83">
        <f>'Gas-Load for Sendout '!EQ93</f>
        <v>2069</v>
      </c>
      <c r="ER4" s="83">
        <f>'Gas-Load for Sendout '!ER93</f>
        <v>2069</v>
      </c>
      <c r="ES4" s="83">
        <f>'Gas-Load for Sendout '!ES93</f>
        <v>2061</v>
      </c>
      <c r="ET4" s="83">
        <f>'Gas-Load for Sendout '!ET93</f>
        <v>2058</v>
      </c>
      <c r="EU4" s="83">
        <f>'Gas-Load for Sendout '!EU93</f>
        <v>2049</v>
      </c>
      <c r="EV4" s="83">
        <f>'Gas-Load for Sendout '!EV93</f>
        <v>2048</v>
      </c>
      <c r="EW4" s="83">
        <f>'Gas-Load for Sendout '!EW93</f>
        <v>2046</v>
      </c>
      <c r="EX4" s="83">
        <f>'Gas-Load for Sendout '!EX93</f>
        <v>2045</v>
      </c>
      <c r="EY4" s="83">
        <f>'Gas-Load for Sendout '!EY93</f>
        <v>2043</v>
      </c>
      <c r="EZ4" s="83">
        <f>'Gas-Load for Sendout '!EZ93</f>
        <v>2042</v>
      </c>
      <c r="FA4" s="83">
        <f>'Gas-Load for Sendout '!FA93</f>
        <v>2048</v>
      </c>
      <c r="FB4" s="83">
        <f>'Gas-Load for Sendout '!FB93</f>
        <v>2050</v>
      </c>
      <c r="FC4" s="83">
        <f>'Gas-Load for Sendout '!FC93</f>
        <v>2051</v>
      </c>
      <c r="FD4" s="83">
        <f>'Gas-Load for Sendout '!FD93</f>
        <v>2051</v>
      </c>
      <c r="FE4" s="83">
        <f>'Gas-Load for Sendout '!FE93</f>
        <v>2044</v>
      </c>
      <c r="FF4" s="83">
        <f>'Gas-Load for Sendout '!FF93</f>
        <v>2041</v>
      </c>
      <c r="FG4" s="83">
        <f>'Gas-Load for Sendout '!FG93</f>
        <v>2032</v>
      </c>
      <c r="FH4" s="83">
        <f>'Gas-Load for Sendout '!FH93</f>
        <v>2031</v>
      </c>
      <c r="FI4" s="83">
        <f>'Gas-Load for Sendout '!FI93</f>
        <v>2029</v>
      </c>
      <c r="FJ4" s="83">
        <f>'Gas-Load for Sendout '!FJ93</f>
        <v>2028</v>
      </c>
      <c r="FK4" s="83">
        <f>'Gas-Load for Sendout '!FK93</f>
        <v>2026</v>
      </c>
      <c r="FL4" s="83">
        <f>'Gas-Load for Sendout '!FL93</f>
        <v>2025</v>
      </c>
      <c r="FM4" s="83">
        <f>'Gas-Load for Sendout '!FM93</f>
        <v>2031</v>
      </c>
      <c r="FN4" s="83">
        <f>'Gas-Load for Sendout '!FN93</f>
        <v>2033</v>
      </c>
      <c r="FO4" s="83">
        <f>'Gas-Load for Sendout '!FO93</f>
        <v>2034</v>
      </c>
      <c r="FP4" s="83">
        <f>'Gas-Load for Sendout '!FP93</f>
        <v>2034</v>
      </c>
      <c r="FQ4" s="83">
        <f>'Gas-Load for Sendout '!FQ93</f>
        <v>2027</v>
      </c>
      <c r="FR4" s="83">
        <f>'Gas-Load for Sendout '!FR93</f>
        <v>2024</v>
      </c>
      <c r="FS4" s="83">
        <f>'Gas-Load for Sendout '!FS93</f>
        <v>2015</v>
      </c>
      <c r="FT4" s="83">
        <f>'Gas-Load for Sendout '!FT93</f>
        <v>2013</v>
      </c>
      <c r="FU4" s="83">
        <f>'Gas-Load for Sendout '!FU93</f>
        <v>2012</v>
      </c>
      <c r="FV4" s="83">
        <f>'Gas-Load for Sendout '!FV93</f>
        <v>2011</v>
      </c>
      <c r="FW4" s="83">
        <f>'Gas-Load for Sendout '!FW93</f>
        <v>2009</v>
      </c>
      <c r="FX4" s="83">
        <f>'Gas-Load for Sendout '!FX93</f>
        <v>2008</v>
      </c>
      <c r="FY4" s="83">
        <f>'Gas-Load for Sendout '!FY93</f>
        <v>2013</v>
      </c>
      <c r="FZ4" s="83">
        <f>'Gas-Load for Sendout '!FZ93</f>
        <v>2016</v>
      </c>
      <c r="GA4" s="83">
        <f>'Gas-Load for Sendout '!GA93</f>
        <v>2017</v>
      </c>
      <c r="GB4" s="83">
        <f>'Gas-Load for Sendout '!GB93</f>
        <v>2017</v>
      </c>
      <c r="GC4" s="83">
        <f>'Gas-Load for Sendout '!GC93</f>
        <v>2010</v>
      </c>
      <c r="GD4" s="83">
        <f>'Gas-Load for Sendout '!GD93</f>
        <v>2007</v>
      </c>
      <c r="GE4" s="83">
        <f>'Gas-Load for Sendout '!GE93</f>
        <v>1998</v>
      </c>
      <c r="GF4" s="83">
        <f>'Gas-Load for Sendout '!GF93</f>
        <v>1996</v>
      </c>
      <c r="GG4" s="83">
        <f>'Gas-Load for Sendout '!GG93</f>
        <v>1995</v>
      </c>
      <c r="GH4" s="83">
        <f>'Gas-Load for Sendout '!GH93</f>
        <v>1993</v>
      </c>
      <c r="GI4" s="83">
        <f>'Gas-Load for Sendout '!GI93</f>
        <v>1992</v>
      </c>
      <c r="GJ4" s="83">
        <f>'Gas-Load for Sendout '!GJ93</f>
        <v>1990</v>
      </c>
      <c r="GK4" s="83">
        <f>'Gas-Load for Sendout '!GK93</f>
        <v>1996</v>
      </c>
      <c r="GL4" s="83">
        <f>'Gas-Load for Sendout '!GL93</f>
        <v>1999</v>
      </c>
      <c r="GM4" s="83">
        <f>'Gas-Load for Sendout '!GM93</f>
        <v>2000</v>
      </c>
      <c r="GN4" s="83">
        <f>'Gas-Load for Sendout '!GN93</f>
        <v>2000</v>
      </c>
      <c r="GO4" s="83">
        <f>'Gas-Load for Sendout '!GO93</f>
        <v>1992</v>
      </c>
      <c r="GP4" s="83">
        <f>'Gas-Load for Sendout '!GP93</f>
        <v>1990</v>
      </c>
      <c r="GQ4" s="83">
        <f>'Gas-Load for Sendout '!GQ93</f>
        <v>1980</v>
      </c>
      <c r="GR4" s="83">
        <f>'Gas-Load for Sendout '!GR93</f>
        <v>1979</v>
      </c>
      <c r="GS4" s="83">
        <f>'Gas-Load for Sendout '!GS93</f>
        <v>1978</v>
      </c>
      <c r="GT4" s="83">
        <f>'Gas-Load for Sendout '!GT93</f>
        <v>1976</v>
      </c>
      <c r="GU4" s="83">
        <f>'Gas-Load for Sendout '!GU93</f>
        <v>1975</v>
      </c>
      <c r="GV4" s="83">
        <f>'Gas-Load for Sendout '!GV93</f>
        <v>1973</v>
      </c>
      <c r="GW4" s="83">
        <f>'Gas-Load for Sendout '!GW93</f>
        <v>1979</v>
      </c>
      <c r="GX4" s="83">
        <f>'Gas-Load for Sendout '!GX93</f>
        <v>1982</v>
      </c>
      <c r="GY4" s="83">
        <f>'Gas-Load for Sendout '!GY93</f>
        <v>1983</v>
      </c>
      <c r="GZ4" s="83">
        <f>'Gas-Load for Sendout '!GZ93</f>
        <v>1983</v>
      </c>
      <c r="HA4" s="83">
        <f>'Gas-Load for Sendout '!HA93</f>
        <v>1975</v>
      </c>
      <c r="HB4" s="83">
        <f>'Gas-Load for Sendout '!HB93</f>
        <v>1972</v>
      </c>
      <c r="HC4" s="83">
        <f>'Gas-Load for Sendout '!HC93</f>
        <v>1963</v>
      </c>
      <c r="HD4" s="83">
        <f>'Gas-Load for Sendout '!HD93</f>
        <v>1962</v>
      </c>
      <c r="HE4" s="83">
        <f>'Gas-Load for Sendout '!HE93</f>
        <v>1960</v>
      </c>
      <c r="HF4" s="83">
        <f>'Gas-Load for Sendout '!HF93</f>
        <v>1959</v>
      </c>
      <c r="HG4" s="83">
        <f>'Gas-Load for Sendout '!HG93</f>
        <v>1958</v>
      </c>
      <c r="HH4" s="83">
        <f>'Gas-Load for Sendout '!HH93</f>
        <v>1956</v>
      </c>
      <c r="HI4" s="83">
        <f>'Gas-Load for Sendout '!HI93</f>
        <v>1962</v>
      </c>
      <c r="HJ4" s="83">
        <f>'Gas-Load for Sendout '!HJ93</f>
        <v>1965</v>
      </c>
      <c r="HK4" s="83">
        <f>'Gas-Load for Sendout '!HK93</f>
        <v>1965</v>
      </c>
      <c r="HL4" s="83">
        <f>'Gas-Load for Sendout '!HL93</f>
        <v>1965</v>
      </c>
      <c r="HM4" s="83">
        <f>'Gas-Load for Sendout '!HM93</f>
        <v>1958</v>
      </c>
      <c r="HN4" s="83">
        <f>'Gas-Load for Sendout '!HN93</f>
        <v>1955</v>
      </c>
      <c r="HO4" s="83">
        <f>'Gas-Load for Sendout '!HO93</f>
        <v>1946</v>
      </c>
      <c r="HP4" s="83">
        <f>'Gas-Load for Sendout '!HP93</f>
        <v>1945</v>
      </c>
      <c r="HQ4" s="83">
        <f>'Gas-Load for Sendout '!HQ93</f>
        <v>1943</v>
      </c>
      <c r="HR4" s="83">
        <f>'Gas-Load for Sendout '!HR93</f>
        <v>1942</v>
      </c>
      <c r="HS4" s="83">
        <f>'Gas-Load for Sendout '!HS93</f>
        <v>1940</v>
      </c>
      <c r="HT4" s="83">
        <f>'Gas-Load for Sendout '!HT93</f>
        <v>1939</v>
      </c>
      <c r="HU4" s="83">
        <f>'Gas-Load for Sendout '!HU93</f>
        <v>1945</v>
      </c>
      <c r="HV4" s="83">
        <f>'Gas-Load for Sendout '!HV93</f>
        <v>1947</v>
      </c>
      <c r="HW4" s="83">
        <f>'Gas-Load for Sendout '!HW93</f>
        <v>1948</v>
      </c>
      <c r="HX4" s="83">
        <f>'Gas-Load for Sendout '!HX93</f>
        <v>1948</v>
      </c>
      <c r="HY4" s="83">
        <f>'Gas-Load for Sendout '!HY93</f>
        <v>1941</v>
      </c>
      <c r="HZ4" s="83">
        <f>'Gas-Load for Sendout '!HZ93</f>
        <v>1938</v>
      </c>
      <c r="IA4" s="83">
        <f>'Gas-Load for Sendout '!IA93</f>
        <v>1929</v>
      </c>
      <c r="IB4" s="83">
        <f>'Gas-Load for Sendout '!IB93</f>
        <v>1927</v>
      </c>
      <c r="IC4" s="83">
        <f>'Gas-Load for Sendout '!IC93</f>
        <v>1926</v>
      </c>
      <c r="ID4" s="83">
        <f>'Gas-Load for Sendout '!ID93</f>
        <v>1925</v>
      </c>
      <c r="IE4" s="83">
        <f>'Gas-Load for Sendout '!IE93</f>
        <v>1923</v>
      </c>
      <c r="IF4" s="83">
        <f>'Gas-Load for Sendout '!IF93</f>
        <v>1922</v>
      </c>
      <c r="IG4" s="83">
        <f>'Gas-Load for Sendout '!IG93</f>
        <v>1927</v>
      </c>
      <c r="IH4" s="83">
        <f>'Gas-Load for Sendout '!IH93</f>
        <v>1930</v>
      </c>
      <c r="II4" s="83">
        <f>'Gas-Load for Sendout '!II93</f>
        <v>1931</v>
      </c>
      <c r="IJ4" s="83">
        <f>'Gas-Load for Sendout '!IJ93</f>
        <v>1931</v>
      </c>
      <c r="IK4" s="83">
        <f>'Gas-Load for Sendout '!IK93</f>
        <v>1924</v>
      </c>
      <c r="IL4" s="83">
        <f>'Gas-Load for Sendout '!IL93</f>
        <v>1921</v>
      </c>
      <c r="IM4" s="83">
        <f>'Gas-Load for Sendout '!IM93</f>
        <v>1912</v>
      </c>
      <c r="IN4" s="83">
        <f>'Gas-Load for Sendout '!IN93</f>
        <v>1910</v>
      </c>
      <c r="IO4" s="83">
        <f>'Gas-Load for Sendout '!IO93</f>
        <v>1909</v>
      </c>
      <c r="IP4" s="83">
        <f>'Gas-Load for Sendout '!IP93</f>
        <v>1907</v>
      </c>
      <c r="IQ4" s="83">
        <f>'Gas-Load for Sendout '!IQ93</f>
        <v>1906</v>
      </c>
      <c r="IR4" s="83">
        <f>'Gas-Load for Sendout '!IR93</f>
        <v>1905</v>
      </c>
      <c r="IS4" s="83">
        <f>'Gas-Load for Sendout '!IS93</f>
        <v>1910</v>
      </c>
      <c r="IT4" s="83">
        <f>'Gas-Load for Sendout '!IT93</f>
        <v>1913</v>
      </c>
      <c r="IU4" s="83">
        <f>'Gas-Load for Sendout '!IU93</f>
        <v>1914</v>
      </c>
      <c r="IV4" s="83">
        <f>'Gas-Load for Sendout '!IV93</f>
        <v>1914</v>
      </c>
      <c r="IW4" s="83">
        <f>'Gas-Load for Sendout '!IW93</f>
        <v>1906</v>
      </c>
      <c r="IX4" s="83">
        <f>'Gas-Load for Sendout '!IX93</f>
        <v>1904</v>
      </c>
      <c r="IY4" s="83">
        <f>'Gas-Load for Sendout '!IY93</f>
        <v>1895</v>
      </c>
      <c r="IZ4" s="83">
        <f>'Gas-Load for Sendout '!IZ93</f>
        <v>1893</v>
      </c>
      <c r="JA4" s="83">
        <f>'Gas-Load for Sendout '!JA93</f>
        <v>1892</v>
      </c>
      <c r="JB4" s="83">
        <f>'Gas-Load for Sendout '!JB93</f>
        <v>1890</v>
      </c>
      <c r="JC4" s="83">
        <f>'Gas-Load for Sendout '!JC93</f>
        <v>1889</v>
      </c>
      <c r="JD4" s="83">
        <f>'Gas-Load for Sendout '!JD93</f>
        <v>1887</v>
      </c>
      <c r="JE4" s="83">
        <f>'Gas-Load for Sendout '!JE93</f>
        <v>1893</v>
      </c>
      <c r="JF4" s="83">
        <f>'Gas-Load for Sendout '!JF93</f>
        <v>1896</v>
      </c>
      <c r="JG4" s="83">
        <f>'Gas-Load for Sendout '!JG93</f>
        <v>1897</v>
      </c>
      <c r="JH4" s="83">
        <f>'Gas-Load for Sendout '!JH93</f>
        <v>1897</v>
      </c>
      <c r="JI4" s="83">
        <f>'Gas-Load for Sendout '!JI93</f>
        <v>1889</v>
      </c>
      <c r="JJ4" s="83">
        <f>'Gas-Load for Sendout '!JJ93</f>
        <v>1886</v>
      </c>
      <c r="JK4" s="83">
        <f>'Gas-Load for Sendout '!JK93</f>
        <v>1877</v>
      </c>
      <c r="JL4" s="83">
        <f>'Gas-Load for Sendout '!JL93</f>
        <v>1876</v>
      </c>
      <c r="JM4" s="83">
        <f>'Gas-Load for Sendout '!JM93</f>
        <v>1874</v>
      </c>
      <c r="JN4" s="83">
        <f>'Gas-Load for Sendout '!JN93</f>
        <v>1873</v>
      </c>
      <c r="JO4" s="83">
        <f>'Gas-Load for Sendout '!JO93</f>
        <v>1872</v>
      </c>
      <c r="JP4" s="83">
        <f>'Gas-Load for Sendout '!JP93</f>
        <v>1870</v>
      </c>
      <c r="JQ4" s="83">
        <f>'Gas-Load for Sendout '!JQ93</f>
        <v>1876</v>
      </c>
      <c r="JR4" s="83">
        <f>'Gas-Load for Sendout '!JR93</f>
        <v>1879</v>
      </c>
      <c r="JS4" s="83">
        <f>'Gas-Load for Sendout '!JS93</f>
        <v>1879</v>
      </c>
      <c r="JT4" s="83">
        <f>'Gas-Load for Sendout '!JT93</f>
        <v>1879</v>
      </c>
      <c r="JU4" s="83">
        <f>'Gas-Load for Sendout '!JU93</f>
        <v>1872</v>
      </c>
      <c r="JV4" s="83">
        <f>'Gas-Load for Sendout '!JV93</f>
        <v>1869</v>
      </c>
      <c r="JW4" s="83">
        <f>'Gas-Load for Sendout '!JW93</f>
        <v>1860</v>
      </c>
      <c r="JX4" s="83">
        <f>'Gas-Load for Sendout '!JX93</f>
        <v>1859</v>
      </c>
      <c r="JY4" s="83">
        <f>'Gas-Load for Sendout '!JY93</f>
        <v>1857</v>
      </c>
      <c r="JZ4" s="83">
        <f>'Gas-Load for Sendout '!JZ93</f>
        <v>1856</v>
      </c>
      <c r="KA4" s="83">
        <f>'Gas-Load for Sendout '!KA93</f>
        <v>1854</v>
      </c>
      <c r="KB4" s="83">
        <f>'Gas-Load for Sendout '!KB93</f>
        <v>1853</v>
      </c>
      <c r="KC4" s="83">
        <f>'Gas-Load for Sendout '!KC93</f>
        <v>1859</v>
      </c>
      <c r="KD4" s="83">
        <f>'Gas-Load for Sendout '!KD93</f>
        <v>1861</v>
      </c>
      <c r="KE4" s="83">
        <f>'Gas-Load for Sendout '!KE93</f>
        <v>1862</v>
      </c>
      <c r="KF4" s="83">
        <f>'Gas-Load for Sendout '!KF93</f>
        <v>1862</v>
      </c>
      <c r="KG4" s="83">
        <f>'Gas-Load for Sendout '!KG93</f>
        <v>1855</v>
      </c>
      <c r="KH4" s="83">
        <f>'Gas-Load for Sendout '!KH93</f>
        <v>1852</v>
      </c>
      <c r="KI4" s="83">
        <f>'Gas-Load for Sendout '!KI93</f>
        <v>1843</v>
      </c>
      <c r="KJ4" s="83">
        <f>'Gas-Load for Sendout '!KJ93</f>
        <v>1841</v>
      </c>
      <c r="KK4" s="83">
        <f>'Gas-Load for Sendout '!KK93</f>
        <v>1840</v>
      </c>
      <c r="KL4" s="83">
        <f>'Gas-Load for Sendout '!KL93</f>
        <v>1839</v>
      </c>
      <c r="KM4" s="83">
        <f>'Gas-Load for Sendout '!KM93</f>
        <v>1837</v>
      </c>
      <c r="KN4" s="83">
        <f>'Gas-Load for Sendout '!KN93</f>
        <v>1836</v>
      </c>
      <c r="KO4" s="83">
        <f>'Gas-Load for Sendout '!KO93</f>
        <v>1841</v>
      </c>
      <c r="KP4" s="83">
        <f>'Gas-Load for Sendout '!KP93</f>
        <v>1844</v>
      </c>
      <c r="KQ4" s="83">
        <f>'Gas-Load for Sendout '!KQ93</f>
        <v>1845</v>
      </c>
      <c r="KR4" s="83">
        <f>'Gas-Load for Sendout '!KR93</f>
        <v>1845</v>
      </c>
      <c r="KS4" s="83">
        <f>'Gas-Load for Sendout '!KS93</f>
        <v>1838</v>
      </c>
      <c r="KT4" s="83">
        <f>'Gas-Load for Sendout '!KT93</f>
        <v>1835</v>
      </c>
      <c r="KU4" s="83">
        <f>'Gas-Load for Sendout '!KU93</f>
        <v>1826</v>
      </c>
      <c r="KV4" s="83">
        <f>'Gas-Load for Sendout '!KV93</f>
        <v>1824</v>
      </c>
      <c r="KW4" s="83">
        <f>'Gas-Load for Sendout '!KW93</f>
        <v>1823</v>
      </c>
      <c r="KX4" s="83">
        <f>'Gas-Load for Sendout '!KX93</f>
        <v>1821</v>
      </c>
      <c r="KY4" s="83">
        <f>'Gas-Load for Sendout '!KY93</f>
        <v>1820</v>
      </c>
      <c r="KZ4" s="83">
        <f>'Gas-Load for Sendout '!KZ93</f>
        <v>1819</v>
      </c>
      <c r="LA4" s="83">
        <f>'Gas-Load for Sendout '!LA93</f>
        <v>1824</v>
      </c>
      <c r="LB4" s="83">
        <f>'Gas-Load for Sendout '!LB93</f>
        <v>1827</v>
      </c>
      <c r="LC4" s="83">
        <f>'Gas-Load for Sendout '!LC93</f>
        <v>1828</v>
      </c>
      <c r="LD4" s="83">
        <f>'Gas-Load for Sendout '!LD93</f>
        <v>1828</v>
      </c>
      <c r="LE4" s="83">
        <f>'Gas-Load for Sendout '!LE93</f>
        <v>1820</v>
      </c>
      <c r="LF4" s="83">
        <f>'Gas-Load for Sendout '!LF93</f>
        <v>1818</v>
      </c>
      <c r="LG4" s="83">
        <f>'Gas-Load for Sendout '!LG93</f>
        <v>1809</v>
      </c>
      <c r="LH4" s="83">
        <f>'Gas-Load for Sendout '!LH93</f>
        <v>1807</v>
      </c>
      <c r="LI4" s="83">
        <f>'Gas-Load for Sendout '!LI93</f>
        <v>1806</v>
      </c>
      <c r="LJ4" s="83">
        <f>'Gas-Load for Sendout '!LJ93</f>
        <v>1804</v>
      </c>
      <c r="LK4" s="83">
        <f>'Gas-Load for Sendout '!LK93</f>
        <v>1803</v>
      </c>
      <c r="LL4" s="83">
        <f>'Gas-Load for Sendout '!LL93</f>
        <v>1801</v>
      </c>
      <c r="LM4" s="83">
        <f>'Gas-Load for Sendout '!LM93</f>
        <v>1807</v>
      </c>
      <c r="LN4" s="83">
        <f>'Gas-Load for Sendout '!LN93</f>
        <v>1810</v>
      </c>
      <c r="LO4" s="83">
        <f>'Gas-Load for Sendout '!LO93</f>
        <v>1811</v>
      </c>
      <c r="LP4" s="83">
        <f>'Gas-Load for Sendout '!LP93</f>
        <v>1811</v>
      </c>
      <c r="LQ4" s="83">
        <f>'Gas-Load for Sendout '!LQ93</f>
        <v>1803</v>
      </c>
      <c r="LR4" s="83">
        <f>'Gas-Load for Sendout '!LR93</f>
        <v>1800</v>
      </c>
      <c r="LS4" s="83">
        <f>'Gas-Load for Sendout '!LS93</f>
        <v>1791</v>
      </c>
      <c r="LT4" s="83">
        <f>'Gas-Load for Sendout '!LT93</f>
        <v>1790</v>
      </c>
      <c r="LU4" s="83">
        <f>'Gas-Load for Sendout '!LU93</f>
        <v>1788</v>
      </c>
      <c r="LV4" s="83">
        <f>'Gas-Load for Sendout '!LV93</f>
        <v>1787</v>
      </c>
      <c r="LW4" s="83">
        <f>'Gas-Load for Sendout '!LW93</f>
        <v>1786</v>
      </c>
      <c r="LX4" s="83">
        <f>'Gas-Load for Sendout '!LX93</f>
        <v>1784</v>
      </c>
      <c r="LY4" s="83">
        <f>'Gas-Load for Sendout '!LY93</f>
        <v>1790</v>
      </c>
      <c r="LZ4" s="83">
        <f>'Gas-Load for Sendout '!LZ93</f>
        <v>1793</v>
      </c>
      <c r="MA4" s="83">
        <f>'Gas-Load for Sendout '!MA93</f>
        <v>1793</v>
      </c>
      <c r="MB4" s="83">
        <f>'Gas-Load for Sendout '!MB93</f>
        <v>1793</v>
      </c>
      <c r="MC4" s="83">
        <f>'Gas-Load for Sendout '!MC93</f>
        <v>1786</v>
      </c>
      <c r="MD4" s="83">
        <f>'Gas-Load for Sendout '!MD93</f>
        <v>1783</v>
      </c>
      <c r="ME4" s="83">
        <f>'Gas-Load for Sendout '!ME93</f>
        <v>1774</v>
      </c>
      <c r="MF4" s="83">
        <f>'Gas-Load for Sendout '!MF93</f>
        <v>1773</v>
      </c>
      <c r="MG4" s="83">
        <f>'Gas-Load for Sendout '!MG93</f>
        <v>1771</v>
      </c>
      <c r="MH4" s="83">
        <f>'Gas-Load for Sendout '!MH93</f>
        <v>1770</v>
      </c>
      <c r="MI4" s="83">
        <f>'Gas-Load for Sendout '!MI93</f>
        <v>1768</v>
      </c>
      <c r="MJ4" s="83">
        <f>'Gas-Load for Sendout '!MJ93</f>
        <v>1767</v>
      </c>
      <c r="MK4" s="83">
        <f>'Gas-Load for Sendout '!MK93</f>
        <v>1773</v>
      </c>
    </row>
    <row r="5" spans="1:349" x14ac:dyDescent="0.3">
      <c r="A5" s="83" t="s">
        <v>103</v>
      </c>
      <c r="B5" s="83">
        <f>'Gas-Load for Sendout '!B123</f>
        <v>132</v>
      </c>
      <c r="C5" s="83">
        <f>'Gas-Load for Sendout '!C123</f>
        <v>132</v>
      </c>
      <c r="D5" s="83">
        <f>'Gas-Load for Sendout '!D123</f>
        <v>131</v>
      </c>
      <c r="E5" s="83">
        <f>'Gas-Load for Sendout '!E123</f>
        <v>131</v>
      </c>
      <c r="F5" s="83">
        <f>'Gas-Load for Sendout '!F123</f>
        <v>130</v>
      </c>
      <c r="G5" s="83">
        <f>'Gas-Load for Sendout '!G123</f>
        <v>130</v>
      </c>
      <c r="H5" s="83">
        <f>'Gas-Load for Sendout '!H123</f>
        <v>129</v>
      </c>
      <c r="I5" s="83">
        <f>'Gas-Load for Sendout '!I123</f>
        <v>129</v>
      </c>
      <c r="J5" s="83">
        <f>'Gas-Load for Sendout '!J123</f>
        <v>128</v>
      </c>
      <c r="K5" s="83">
        <f>'Gas-Load for Sendout '!K123</f>
        <v>128</v>
      </c>
      <c r="L5" s="83">
        <f>'Gas-Load for Sendout '!L123</f>
        <v>127</v>
      </c>
      <c r="M5" s="83">
        <f>'Gas-Load for Sendout '!M123</f>
        <v>127</v>
      </c>
      <c r="N5" s="83">
        <f>'Gas-Load for Sendout '!N123</f>
        <v>126</v>
      </c>
      <c r="O5" s="83">
        <f>'Gas-Load for Sendout '!O123</f>
        <v>126</v>
      </c>
      <c r="P5" s="83">
        <f>'Gas-Load for Sendout '!P123</f>
        <v>125</v>
      </c>
      <c r="Q5" s="83">
        <f>'Gas-Load for Sendout '!Q123</f>
        <v>125</v>
      </c>
      <c r="R5" s="83">
        <f>'Gas-Load for Sendout '!R123</f>
        <v>124</v>
      </c>
      <c r="S5" s="83">
        <f>'Gas-Load for Sendout '!S123</f>
        <v>124</v>
      </c>
      <c r="T5" s="83">
        <f>'Gas-Load for Sendout '!T123</f>
        <v>123</v>
      </c>
      <c r="U5" s="83">
        <f>'Gas-Load for Sendout '!U123</f>
        <v>123</v>
      </c>
      <c r="V5" s="83">
        <f>'Gas-Load for Sendout '!V123</f>
        <v>122</v>
      </c>
      <c r="W5" s="83">
        <f>'Gas-Load for Sendout '!W123</f>
        <v>122</v>
      </c>
      <c r="X5" s="83">
        <f>'Gas-Load for Sendout '!X123</f>
        <v>121</v>
      </c>
      <c r="Y5" s="83">
        <f>'Gas-Load for Sendout '!Y123</f>
        <v>121</v>
      </c>
      <c r="Z5" s="83">
        <f>'Gas-Load for Sendout '!Z123</f>
        <v>120</v>
      </c>
      <c r="AA5" s="83">
        <f>'Gas-Load for Sendout '!AA123</f>
        <v>120</v>
      </c>
      <c r="AB5" s="83">
        <f>'Gas-Load for Sendout '!AB123</f>
        <v>119</v>
      </c>
      <c r="AC5" s="83">
        <f>'Gas-Load for Sendout '!AC123</f>
        <v>119</v>
      </c>
      <c r="AD5" s="83">
        <f>'Gas-Load for Sendout '!AD123</f>
        <v>118</v>
      </c>
      <c r="AE5" s="83">
        <f>'Gas-Load for Sendout '!AE123</f>
        <v>118</v>
      </c>
      <c r="AF5" s="83">
        <f>'Gas-Load for Sendout '!AF123</f>
        <v>117</v>
      </c>
      <c r="AG5" s="83">
        <f>'Gas-Load for Sendout '!AG123</f>
        <v>117</v>
      </c>
      <c r="AH5" s="83">
        <f>'Gas-Load for Sendout '!AH123</f>
        <v>116</v>
      </c>
      <c r="AI5" s="83">
        <f>'Gas-Load for Sendout '!AI123</f>
        <v>116</v>
      </c>
      <c r="AJ5" s="83">
        <f>'Gas-Load for Sendout '!AJ123</f>
        <v>115</v>
      </c>
      <c r="AK5" s="83">
        <f>'Gas-Load for Sendout '!AK123</f>
        <v>115</v>
      </c>
      <c r="AL5" s="83">
        <f>'Gas-Load for Sendout '!AL123</f>
        <v>114</v>
      </c>
      <c r="AM5" s="83">
        <f>'Gas-Load for Sendout '!AM123</f>
        <v>114</v>
      </c>
      <c r="AN5" s="83">
        <f>'Gas-Load for Sendout '!AN123</f>
        <v>113</v>
      </c>
      <c r="AO5" s="83">
        <f>'Gas-Load for Sendout '!AO123</f>
        <v>113</v>
      </c>
      <c r="AP5" s="83">
        <f>'Gas-Load for Sendout '!AP123</f>
        <v>112</v>
      </c>
      <c r="AQ5" s="83">
        <f>'Gas-Load for Sendout '!AQ123</f>
        <v>112</v>
      </c>
      <c r="AR5" s="83">
        <f>'Gas-Load for Sendout '!AR123</f>
        <v>111</v>
      </c>
      <c r="AS5" s="83">
        <f>'Gas-Load for Sendout '!AS123</f>
        <v>111</v>
      </c>
      <c r="AT5" s="83">
        <f>'Gas-Load for Sendout '!AT123</f>
        <v>110</v>
      </c>
      <c r="AU5" s="83">
        <f>'Gas-Load for Sendout '!AU123</f>
        <v>110</v>
      </c>
      <c r="AV5" s="83">
        <f>'Gas-Load for Sendout '!AV123</f>
        <v>109</v>
      </c>
      <c r="AW5" s="83">
        <f>'Gas-Load for Sendout '!AW123</f>
        <v>109</v>
      </c>
      <c r="AX5" s="83">
        <f>'Gas-Load for Sendout '!AX123</f>
        <v>108</v>
      </c>
      <c r="AY5" s="83">
        <f>'Gas-Load for Sendout '!AY123</f>
        <v>108</v>
      </c>
      <c r="AZ5" s="83">
        <f>'Gas-Load for Sendout '!AZ123</f>
        <v>107</v>
      </c>
      <c r="BA5" s="83">
        <f>'Gas-Load for Sendout '!BA123</f>
        <v>107</v>
      </c>
      <c r="BB5" s="83">
        <f>'Gas-Load for Sendout '!BB123</f>
        <v>106</v>
      </c>
      <c r="BC5" s="83">
        <f>'Gas-Load for Sendout '!BC123</f>
        <v>106</v>
      </c>
      <c r="BD5" s="83">
        <f>'Gas-Load for Sendout '!BD123</f>
        <v>105</v>
      </c>
      <c r="BE5" s="83">
        <f>'Gas-Load for Sendout '!BE123</f>
        <v>105</v>
      </c>
      <c r="BF5" s="83">
        <f>'Gas-Load for Sendout '!BF123</f>
        <v>104</v>
      </c>
      <c r="BG5" s="83">
        <f>'Gas-Load for Sendout '!BG123</f>
        <v>104</v>
      </c>
      <c r="BH5" s="83">
        <f>'Gas-Load for Sendout '!BH123</f>
        <v>103</v>
      </c>
      <c r="BI5" s="83">
        <f>'Gas-Load for Sendout '!BI123</f>
        <v>103</v>
      </c>
      <c r="BJ5" s="83">
        <f>'Gas-Load for Sendout '!BJ123</f>
        <v>102</v>
      </c>
      <c r="BK5" s="83">
        <f>'Gas-Load for Sendout '!BK123</f>
        <v>102</v>
      </c>
      <c r="BL5" s="83">
        <f>'Gas-Load for Sendout '!BL123</f>
        <v>101</v>
      </c>
      <c r="BM5" s="83">
        <f>'Gas-Load for Sendout '!BM123</f>
        <v>101</v>
      </c>
      <c r="BN5" s="83">
        <f>'Gas-Load for Sendout '!BN123</f>
        <v>100</v>
      </c>
      <c r="BO5" s="83">
        <f>'Gas-Load for Sendout '!BO123</f>
        <v>100</v>
      </c>
      <c r="BP5" s="83">
        <f>'Gas-Load for Sendout '!BP123</f>
        <v>99</v>
      </c>
      <c r="BQ5" s="83">
        <f>'Gas-Load for Sendout '!BQ123</f>
        <v>99</v>
      </c>
      <c r="BR5" s="83">
        <f>'Gas-Load for Sendout '!BR123</f>
        <v>98</v>
      </c>
      <c r="BS5" s="83">
        <f>'Gas-Load for Sendout '!BS123</f>
        <v>98</v>
      </c>
      <c r="BT5" s="83">
        <f>'Gas-Load for Sendout '!BT123</f>
        <v>97</v>
      </c>
      <c r="BU5" s="83">
        <f>'Gas-Load for Sendout '!BU123</f>
        <v>97</v>
      </c>
      <c r="BV5" s="83">
        <f>'Gas-Load for Sendout '!BV123</f>
        <v>96</v>
      </c>
      <c r="BW5" s="83">
        <f>'Gas-Load for Sendout '!BW123</f>
        <v>96</v>
      </c>
      <c r="BX5" s="83">
        <f>'Gas-Load for Sendout '!BX123</f>
        <v>95</v>
      </c>
      <c r="BY5" s="83">
        <f>'Gas-Load for Sendout '!BY123</f>
        <v>95</v>
      </c>
      <c r="BZ5" s="83">
        <f>'Gas-Load for Sendout '!BZ123</f>
        <v>94</v>
      </c>
      <c r="CA5" s="83">
        <f>'Gas-Load for Sendout '!CA123</f>
        <v>94</v>
      </c>
      <c r="CB5" s="83">
        <f>'Gas-Load for Sendout '!CB123</f>
        <v>93</v>
      </c>
      <c r="CC5" s="83">
        <f>'Gas-Load for Sendout '!CC123</f>
        <v>93</v>
      </c>
      <c r="CD5" s="83">
        <f>'Gas-Load for Sendout '!CD123</f>
        <v>92</v>
      </c>
      <c r="CE5" s="83">
        <f>'Gas-Load for Sendout '!CE123</f>
        <v>92</v>
      </c>
      <c r="CF5" s="83">
        <f>'Gas-Load for Sendout '!CF123</f>
        <v>91</v>
      </c>
      <c r="CG5" s="83">
        <f>'Gas-Load for Sendout '!CG123</f>
        <v>91</v>
      </c>
      <c r="CH5" s="83">
        <f>'Gas-Load for Sendout '!CH123</f>
        <v>90</v>
      </c>
      <c r="CI5" s="83">
        <f>'Gas-Load for Sendout '!CI123</f>
        <v>90</v>
      </c>
      <c r="CJ5" s="83">
        <f>'Gas-Load for Sendout '!CJ123</f>
        <v>89</v>
      </c>
      <c r="CK5" s="83">
        <f>'Gas-Load for Sendout '!CK123</f>
        <v>89</v>
      </c>
      <c r="CL5" s="83">
        <f>'Gas-Load for Sendout '!CL123</f>
        <v>88</v>
      </c>
      <c r="CM5" s="83">
        <f>'Gas-Load for Sendout '!CM123</f>
        <v>88</v>
      </c>
      <c r="CN5" s="83">
        <f>'Gas-Load for Sendout '!CN123</f>
        <v>87</v>
      </c>
      <c r="CO5" s="83">
        <f>'Gas-Load for Sendout '!CO123</f>
        <v>87</v>
      </c>
      <c r="CP5" s="83">
        <f>'Gas-Load for Sendout '!CP123</f>
        <v>86</v>
      </c>
      <c r="CQ5" s="83">
        <f>'Gas-Load for Sendout '!CQ123</f>
        <v>86</v>
      </c>
      <c r="CR5" s="83">
        <f>'Gas-Load for Sendout '!CR123</f>
        <v>85</v>
      </c>
      <c r="CS5" s="83">
        <f>'Gas-Load for Sendout '!CS123</f>
        <v>85</v>
      </c>
      <c r="CT5" s="83">
        <f>'Gas-Load for Sendout '!CT123</f>
        <v>84</v>
      </c>
      <c r="CU5" s="83">
        <f>'Gas-Load for Sendout '!CU123</f>
        <v>84</v>
      </c>
      <c r="CV5" s="83">
        <f>'Gas-Load for Sendout '!CV123</f>
        <v>83</v>
      </c>
      <c r="CW5" s="83">
        <f>'Gas-Load for Sendout '!CW123</f>
        <v>83</v>
      </c>
      <c r="CX5" s="83">
        <f>'Gas-Load for Sendout '!CX123</f>
        <v>82</v>
      </c>
      <c r="CY5" s="83">
        <f>'Gas-Load for Sendout '!CY123</f>
        <v>82</v>
      </c>
      <c r="CZ5" s="83">
        <f>'Gas-Load for Sendout '!CZ123</f>
        <v>81</v>
      </c>
      <c r="DA5" s="83">
        <f>'Gas-Load for Sendout '!DA123</f>
        <v>81</v>
      </c>
      <c r="DB5" s="83">
        <f>'Gas-Load for Sendout '!DB123</f>
        <v>80</v>
      </c>
      <c r="DC5" s="83">
        <f>'Gas-Load for Sendout '!DC123</f>
        <v>80</v>
      </c>
      <c r="DD5" s="83">
        <f>'Gas-Load for Sendout '!DD123</f>
        <v>79</v>
      </c>
      <c r="DE5" s="83">
        <f>'Gas-Load for Sendout '!DE123</f>
        <v>79</v>
      </c>
      <c r="DF5" s="83">
        <f>'Gas-Load for Sendout '!DF123</f>
        <v>78</v>
      </c>
      <c r="DG5" s="83">
        <f>'Gas-Load for Sendout '!DG123</f>
        <v>78</v>
      </c>
      <c r="DH5" s="83">
        <f>'Gas-Load for Sendout '!DH123</f>
        <v>77</v>
      </c>
      <c r="DI5" s="83">
        <f>'Gas-Load for Sendout '!DI123</f>
        <v>77</v>
      </c>
      <c r="DJ5" s="83">
        <f>'Gas-Load for Sendout '!DJ123</f>
        <v>76</v>
      </c>
      <c r="DK5" s="83">
        <f>'Gas-Load for Sendout '!DK123</f>
        <v>76</v>
      </c>
      <c r="DL5" s="83">
        <f>'Gas-Load for Sendout '!DL123</f>
        <v>75</v>
      </c>
      <c r="DM5" s="83">
        <f>'Gas-Load for Sendout '!DM123</f>
        <v>75</v>
      </c>
      <c r="DN5" s="83">
        <f>'Gas-Load for Sendout '!DN123</f>
        <v>74</v>
      </c>
      <c r="DO5" s="83">
        <f>'Gas-Load for Sendout '!DO123</f>
        <v>74</v>
      </c>
      <c r="DP5" s="83">
        <f>'Gas-Load for Sendout '!DP123</f>
        <v>73</v>
      </c>
      <c r="DQ5" s="83">
        <f>'Gas-Load for Sendout '!DQ123</f>
        <v>73</v>
      </c>
      <c r="DR5" s="83">
        <f>'Gas-Load for Sendout '!DR123</f>
        <v>72</v>
      </c>
      <c r="DS5" s="83">
        <f>'Gas-Load for Sendout '!DS123</f>
        <v>72</v>
      </c>
      <c r="DT5" s="83">
        <f>'Gas-Load for Sendout '!DT123</f>
        <v>71</v>
      </c>
      <c r="DU5" s="83">
        <f>'Gas-Load for Sendout '!DU123</f>
        <v>71</v>
      </c>
      <c r="DV5" s="83">
        <f>'Gas-Load for Sendout '!DV123</f>
        <v>70</v>
      </c>
      <c r="DW5" s="83">
        <f>'Gas-Load for Sendout '!DW123</f>
        <v>70</v>
      </c>
      <c r="DX5" s="83">
        <f>'Gas-Load for Sendout '!DX123</f>
        <v>69</v>
      </c>
      <c r="DY5" s="83">
        <f>'Gas-Load for Sendout '!DY123</f>
        <v>69</v>
      </c>
      <c r="DZ5" s="83">
        <f>'Gas-Load for Sendout '!DZ123</f>
        <v>68</v>
      </c>
      <c r="EA5" s="83">
        <f>'Gas-Load for Sendout '!EA123</f>
        <v>68</v>
      </c>
      <c r="EB5" s="83">
        <f>'Gas-Load for Sendout '!EB123</f>
        <v>67</v>
      </c>
      <c r="EC5" s="83">
        <f>'Gas-Load for Sendout '!EC123</f>
        <v>67</v>
      </c>
      <c r="ED5" s="83">
        <f>'Gas-Load for Sendout '!ED123</f>
        <v>66</v>
      </c>
      <c r="EE5" s="83">
        <f>'Gas-Load for Sendout '!EE123</f>
        <v>66</v>
      </c>
      <c r="EF5" s="83">
        <f>'Gas-Load for Sendout '!EF123</f>
        <v>65</v>
      </c>
      <c r="EG5" s="83">
        <f>'Gas-Load for Sendout '!EG123</f>
        <v>65</v>
      </c>
      <c r="EH5" s="83">
        <f>'Gas-Load for Sendout '!EH123</f>
        <v>64</v>
      </c>
      <c r="EI5" s="83">
        <f>'Gas-Load for Sendout '!EI123</f>
        <v>64</v>
      </c>
      <c r="EJ5" s="83">
        <f>'Gas-Load for Sendout '!EJ123</f>
        <v>63</v>
      </c>
      <c r="EK5" s="83">
        <f>'Gas-Load for Sendout '!EK123</f>
        <v>63</v>
      </c>
      <c r="EL5" s="83">
        <f>'Gas-Load for Sendout '!EL123</f>
        <v>62</v>
      </c>
      <c r="EM5" s="83">
        <f>'Gas-Load for Sendout '!EM123</f>
        <v>62</v>
      </c>
      <c r="EN5" s="83">
        <f>'Gas-Load for Sendout '!EN123</f>
        <v>61</v>
      </c>
      <c r="EO5" s="83">
        <f>'Gas-Load for Sendout '!EO123</f>
        <v>61</v>
      </c>
      <c r="EP5" s="83">
        <f>'Gas-Load for Sendout '!EP123</f>
        <v>60</v>
      </c>
      <c r="EQ5" s="83">
        <f>'Gas-Load for Sendout '!EQ123</f>
        <v>60</v>
      </c>
      <c r="ER5" s="83">
        <f>'Gas-Load for Sendout '!ER123</f>
        <v>59</v>
      </c>
      <c r="ES5" s="83">
        <f>'Gas-Load for Sendout '!ES123</f>
        <v>59</v>
      </c>
      <c r="ET5" s="83">
        <f>'Gas-Load for Sendout '!ET123</f>
        <v>58</v>
      </c>
      <c r="EU5" s="83">
        <f>'Gas-Load for Sendout '!EU123</f>
        <v>58</v>
      </c>
      <c r="EV5" s="83">
        <f>'Gas-Load for Sendout '!EV123</f>
        <v>57</v>
      </c>
      <c r="EW5" s="83">
        <f>'Gas-Load for Sendout '!EW123</f>
        <v>57</v>
      </c>
      <c r="EX5" s="83">
        <f>'Gas-Load for Sendout '!EX123</f>
        <v>56</v>
      </c>
      <c r="EY5" s="83">
        <f>'Gas-Load for Sendout '!EY123</f>
        <v>56</v>
      </c>
      <c r="EZ5" s="83">
        <f>'Gas-Load for Sendout '!EZ123</f>
        <v>55</v>
      </c>
      <c r="FA5" s="83">
        <f>'Gas-Load for Sendout '!FA123</f>
        <v>55</v>
      </c>
      <c r="FB5" s="83">
        <f>'Gas-Load for Sendout '!FB123</f>
        <v>54</v>
      </c>
      <c r="FC5" s="83">
        <f>'Gas-Load for Sendout '!FC123</f>
        <v>54</v>
      </c>
      <c r="FD5" s="83">
        <f>'Gas-Load for Sendout '!FD123</f>
        <v>53</v>
      </c>
      <c r="FE5" s="83">
        <f>'Gas-Load for Sendout '!FE123</f>
        <v>53</v>
      </c>
      <c r="FF5" s="83">
        <f>'Gas-Load for Sendout '!FF123</f>
        <v>52</v>
      </c>
      <c r="FG5" s="83">
        <f>'Gas-Load for Sendout '!FG123</f>
        <v>52</v>
      </c>
      <c r="FH5" s="83">
        <f>'Gas-Load for Sendout '!FH123</f>
        <v>51</v>
      </c>
      <c r="FI5" s="83">
        <f>'Gas-Load for Sendout '!FI123</f>
        <v>51</v>
      </c>
      <c r="FJ5" s="83">
        <f>'Gas-Load for Sendout '!FJ123</f>
        <v>50</v>
      </c>
      <c r="FK5" s="83">
        <f>'Gas-Load for Sendout '!FK123</f>
        <v>50</v>
      </c>
      <c r="FL5" s="83">
        <f>'Gas-Load for Sendout '!FL123</f>
        <v>49</v>
      </c>
      <c r="FM5" s="83">
        <f>'Gas-Load for Sendout '!FM123</f>
        <v>49</v>
      </c>
      <c r="FN5" s="83">
        <f>'Gas-Load for Sendout '!FN123</f>
        <v>48</v>
      </c>
      <c r="FO5" s="83">
        <f>'Gas-Load for Sendout '!FO123</f>
        <v>48</v>
      </c>
      <c r="FP5" s="83">
        <f>'Gas-Load for Sendout '!FP123</f>
        <v>47</v>
      </c>
      <c r="FQ5" s="83">
        <f>'Gas-Load for Sendout '!FQ123</f>
        <v>47</v>
      </c>
      <c r="FR5" s="83">
        <f>'Gas-Load for Sendout '!FR123</f>
        <v>46</v>
      </c>
      <c r="FS5" s="83">
        <f>'Gas-Load for Sendout '!FS123</f>
        <v>46</v>
      </c>
      <c r="FT5" s="83">
        <f>'Gas-Load for Sendout '!FT123</f>
        <v>45</v>
      </c>
      <c r="FU5" s="83">
        <f>'Gas-Load for Sendout '!FU123</f>
        <v>45</v>
      </c>
      <c r="FV5" s="83">
        <f>'Gas-Load for Sendout '!FV123</f>
        <v>44</v>
      </c>
      <c r="FW5" s="83">
        <f>'Gas-Load for Sendout '!FW123</f>
        <v>44</v>
      </c>
      <c r="FX5" s="83">
        <f>'Gas-Load for Sendout '!FX123</f>
        <v>43</v>
      </c>
      <c r="FY5" s="83">
        <f>'Gas-Load for Sendout '!FY123</f>
        <v>43</v>
      </c>
      <c r="FZ5" s="83">
        <f>'Gas-Load for Sendout '!FZ123</f>
        <v>42</v>
      </c>
      <c r="GA5" s="83">
        <f>'Gas-Load for Sendout '!GA123</f>
        <v>42</v>
      </c>
      <c r="GB5" s="83">
        <f>'Gas-Load for Sendout '!GB123</f>
        <v>41</v>
      </c>
      <c r="GC5" s="83">
        <f>'Gas-Load for Sendout '!GC123</f>
        <v>41</v>
      </c>
      <c r="GD5" s="83">
        <f>'Gas-Load for Sendout '!GD123</f>
        <v>40</v>
      </c>
      <c r="GE5" s="83">
        <f>'Gas-Load for Sendout '!GE123</f>
        <v>40</v>
      </c>
      <c r="GF5" s="83">
        <f>'Gas-Load for Sendout '!GF123</f>
        <v>39</v>
      </c>
      <c r="GG5" s="83">
        <f>'Gas-Load for Sendout '!GG123</f>
        <v>39</v>
      </c>
      <c r="GH5" s="83">
        <f>'Gas-Load for Sendout '!GH123</f>
        <v>38</v>
      </c>
      <c r="GI5" s="83">
        <f>'Gas-Load for Sendout '!GI123</f>
        <v>38</v>
      </c>
      <c r="GJ5" s="83">
        <f>'Gas-Load for Sendout '!GJ123</f>
        <v>37</v>
      </c>
      <c r="GK5" s="83">
        <f>'Gas-Load for Sendout '!GK123</f>
        <v>37</v>
      </c>
      <c r="GL5" s="83">
        <f>'Gas-Load for Sendout '!GL123</f>
        <v>36</v>
      </c>
      <c r="GM5" s="83">
        <f>'Gas-Load for Sendout '!GM123</f>
        <v>36</v>
      </c>
      <c r="GN5" s="83">
        <f>'Gas-Load for Sendout '!GN123</f>
        <v>35</v>
      </c>
      <c r="GO5" s="83">
        <f>'Gas-Load for Sendout '!GO123</f>
        <v>35</v>
      </c>
      <c r="GP5" s="83">
        <f>'Gas-Load for Sendout '!GP123</f>
        <v>34</v>
      </c>
      <c r="GQ5" s="83">
        <f>'Gas-Load for Sendout '!GQ123</f>
        <v>34</v>
      </c>
      <c r="GR5" s="83">
        <f>'Gas-Load for Sendout '!GR123</f>
        <v>33</v>
      </c>
      <c r="GS5" s="83">
        <f>'Gas-Load for Sendout '!GS123</f>
        <v>33</v>
      </c>
      <c r="GT5" s="83">
        <f>'Gas-Load for Sendout '!GT123</f>
        <v>32</v>
      </c>
      <c r="GU5" s="83">
        <f>'Gas-Load for Sendout '!GU123</f>
        <v>32</v>
      </c>
      <c r="GV5" s="83">
        <f>'Gas-Load for Sendout '!GV123</f>
        <v>31</v>
      </c>
      <c r="GW5" s="83">
        <f>'Gas-Load for Sendout '!GW123</f>
        <v>31</v>
      </c>
      <c r="GX5" s="83">
        <f>'Gas-Load for Sendout '!GX123</f>
        <v>30</v>
      </c>
      <c r="GY5" s="83">
        <f>'Gas-Load for Sendout '!GY123</f>
        <v>30</v>
      </c>
      <c r="GZ5" s="83">
        <f>'Gas-Load for Sendout '!GZ123</f>
        <v>29</v>
      </c>
      <c r="HA5" s="83">
        <f>'Gas-Load for Sendout '!HA123</f>
        <v>29</v>
      </c>
      <c r="HB5" s="83">
        <f>'Gas-Load for Sendout '!HB123</f>
        <v>28</v>
      </c>
      <c r="HC5" s="83">
        <f>'Gas-Load for Sendout '!HC123</f>
        <v>28</v>
      </c>
      <c r="HD5" s="83">
        <f>'Gas-Load for Sendout '!HD123</f>
        <v>27</v>
      </c>
      <c r="HE5" s="83">
        <f>'Gas-Load for Sendout '!HE123</f>
        <v>27</v>
      </c>
      <c r="HF5" s="83">
        <f>'Gas-Load for Sendout '!HF123</f>
        <v>26</v>
      </c>
      <c r="HG5" s="83">
        <f>'Gas-Load for Sendout '!HG123</f>
        <v>26</v>
      </c>
      <c r="HH5" s="83">
        <f>'Gas-Load for Sendout '!HH123</f>
        <v>25</v>
      </c>
      <c r="HI5" s="83">
        <f>'Gas-Load for Sendout '!HI123</f>
        <v>25</v>
      </c>
      <c r="HJ5" s="83">
        <f>'Gas-Load for Sendout '!HJ123</f>
        <v>24</v>
      </c>
      <c r="HK5" s="83">
        <f>'Gas-Load for Sendout '!HK123</f>
        <v>24</v>
      </c>
      <c r="HL5" s="83">
        <f>'Gas-Load for Sendout '!HL123</f>
        <v>23</v>
      </c>
      <c r="HM5" s="83">
        <f>'Gas-Load for Sendout '!HM123</f>
        <v>23</v>
      </c>
      <c r="HN5" s="83">
        <f>'Gas-Load for Sendout '!HN123</f>
        <v>22</v>
      </c>
      <c r="HO5" s="83">
        <f>'Gas-Load for Sendout '!HO123</f>
        <v>22</v>
      </c>
      <c r="HP5" s="83">
        <f>'Gas-Load for Sendout '!HP123</f>
        <v>21</v>
      </c>
      <c r="HQ5" s="83">
        <f>'Gas-Load for Sendout '!HQ123</f>
        <v>21</v>
      </c>
      <c r="HR5" s="83">
        <f>'Gas-Load for Sendout '!HR123</f>
        <v>20</v>
      </c>
      <c r="HS5" s="83">
        <f>'Gas-Load for Sendout '!HS123</f>
        <v>20</v>
      </c>
      <c r="HT5" s="83">
        <f>'Gas-Load for Sendout '!HT123</f>
        <v>19</v>
      </c>
      <c r="HU5" s="83">
        <f>'Gas-Load for Sendout '!HU123</f>
        <v>19</v>
      </c>
      <c r="HV5" s="83">
        <f>'Gas-Load for Sendout '!HV123</f>
        <v>18</v>
      </c>
      <c r="HW5" s="83">
        <f>'Gas-Load for Sendout '!HW123</f>
        <v>18</v>
      </c>
      <c r="HX5" s="83">
        <f>'Gas-Load for Sendout '!HX123</f>
        <v>17</v>
      </c>
      <c r="HY5" s="83">
        <f>'Gas-Load for Sendout '!HY123</f>
        <v>17</v>
      </c>
      <c r="HZ5" s="83">
        <f>'Gas-Load for Sendout '!HZ123</f>
        <v>16</v>
      </c>
      <c r="IA5" s="83">
        <f>'Gas-Load for Sendout '!IA123</f>
        <v>16</v>
      </c>
      <c r="IB5" s="83">
        <f>'Gas-Load for Sendout '!IB123</f>
        <v>15</v>
      </c>
      <c r="IC5" s="83">
        <f>'Gas-Load for Sendout '!IC123</f>
        <v>15</v>
      </c>
      <c r="ID5" s="83">
        <f>'Gas-Load for Sendout '!ID123</f>
        <v>14</v>
      </c>
      <c r="IE5" s="83">
        <f>'Gas-Load for Sendout '!IE123</f>
        <v>14</v>
      </c>
      <c r="IF5" s="83">
        <f>'Gas-Load for Sendout '!IF123</f>
        <v>13</v>
      </c>
      <c r="IG5" s="83">
        <f>'Gas-Load for Sendout '!IG123</f>
        <v>13</v>
      </c>
      <c r="IH5" s="83">
        <f>'Gas-Load for Sendout '!IH123</f>
        <v>12</v>
      </c>
      <c r="II5" s="83">
        <f>'Gas-Load for Sendout '!II123</f>
        <v>12</v>
      </c>
      <c r="IJ5" s="83">
        <f>'Gas-Load for Sendout '!IJ123</f>
        <v>11</v>
      </c>
      <c r="IK5" s="83">
        <f>'Gas-Load for Sendout '!IK123</f>
        <v>11</v>
      </c>
      <c r="IL5" s="83">
        <f>'Gas-Load for Sendout '!IL123</f>
        <v>10</v>
      </c>
      <c r="IM5" s="83">
        <f>'Gas-Load for Sendout '!IM123</f>
        <v>10</v>
      </c>
      <c r="IN5" s="83">
        <f>'Gas-Load for Sendout '!IN123</f>
        <v>9</v>
      </c>
      <c r="IO5" s="83">
        <f>'Gas-Load for Sendout '!IO123</f>
        <v>9</v>
      </c>
      <c r="IP5" s="83">
        <f>'Gas-Load for Sendout '!IP123</f>
        <v>8</v>
      </c>
      <c r="IQ5" s="83">
        <f>'Gas-Load for Sendout '!IQ123</f>
        <v>8</v>
      </c>
      <c r="IR5" s="83">
        <f>'Gas-Load for Sendout '!IR123</f>
        <v>7</v>
      </c>
      <c r="IS5" s="83">
        <f>'Gas-Load for Sendout '!IS123</f>
        <v>7</v>
      </c>
      <c r="IT5" s="83">
        <f>'Gas-Load for Sendout '!IT123</f>
        <v>0</v>
      </c>
      <c r="IU5" s="83">
        <f>'Gas-Load for Sendout '!IU123</f>
        <v>0</v>
      </c>
      <c r="IV5" s="83">
        <f>'Gas-Load for Sendout '!IV123</f>
        <v>0</v>
      </c>
      <c r="IW5" s="83">
        <f>'Gas-Load for Sendout '!IW123</f>
        <v>0</v>
      </c>
      <c r="IX5" s="83">
        <f>'Gas-Load for Sendout '!IX123</f>
        <v>0</v>
      </c>
      <c r="IY5" s="83">
        <f>'Gas-Load for Sendout '!IY123</f>
        <v>0</v>
      </c>
      <c r="IZ5" s="83">
        <f>'Gas-Load for Sendout '!IZ123</f>
        <v>0</v>
      </c>
      <c r="JA5" s="83">
        <f>'Gas-Load for Sendout '!JA123</f>
        <v>0</v>
      </c>
      <c r="JB5" s="83">
        <f>'Gas-Load for Sendout '!JB123</f>
        <v>0</v>
      </c>
      <c r="JC5" s="83">
        <f>'Gas-Load for Sendout '!JC123</f>
        <v>0</v>
      </c>
      <c r="JD5" s="83">
        <f>'Gas-Load for Sendout '!JD123</f>
        <v>0</v>
      </c>
      <c r="JE5" s="83">
        <f>'Gas-Load for Sendout '!JE123</f>
        <v>0</v>
      </c>
      <c r="JF5" s="83">
        <f>'Gas-Load for Sendout '!JF123</f>
        <v>0</v>
      </c>
      <c r="JG5" s="83">
        <f>'Gas-Load for Sendout '!JG123</f>
        <v>0</v>
      </c>
      <c r="JH5" s="83">
        <f>'Gas-Load for Sendout '!JH123</f>
        <v>0</v>
      </c>
      <c r="JI5" s="83">
        <f>'Gas-Load for Sendout '!JI123</f>
        <v>0</v>
      </c>
      <c r="JJ5" s="83">
        <f>'Gas-Load for Sendout '!JJ123</f>
        <v>0</v>
      </c>
      <c r="JK5" s="83">
        <f>'Gas-Load for Sendout '!JK123</f>
        <v>0</v>
      </c>
      <c r="JL5" s="83">
        <f>'Gas-Load for Sendout '!JL123</f>
        <v>0</v>
      </c>
      <c r="JM5" s="83">
        <f>'Gas-Load for Sendout '!JM123</f>
        <v>0</v>
      </c>
      <c r="JN5" s="83">
        <f>'Gas-Load for Sendout '!JN123</f>
        <v>0</v>
      </c>
      <c r="JO5" s="83">
        <f>'Gas-Load for Sendout '!JO123</f>
        <v>0</v>
      </c>
      <c r="JP5" s="83">
        <f>'Gas-Load for Sendout '!JP123</f>
        <v>0</v>
      </c>
      <c r="JQ5" s="83">
        <f>'Gas-Load for Sendout '!JQ123</f>
        <v>0</v>
      </c>
      <c r="JR5" s="83">
        <f>'Gas-Load for Sendout '!JR123</f>
        <v>0</v>
      </c>
      <c r="JS5" s="83">
        <f>'Gas-Load for Sendout '!JS123</f>
        <v>0</v>
      </c>
      <c r="JT5" s="83">
        <f>'Gas-Load for Sendout '!JT123</f>
        <v>0</v>
      </c>
      <c r="JU5" s="83">
        <f>'Gas-Load for Sendout '!JU123</f>
        <v>0</v>
      </c>
      <c r="JV5" s="83">
        <f>'Gas-Load for Sendout '!JV123</f>
        <v>0</v>
      </c>
      <c r="JW5" s="83">
        <f>'Gas-Load for Sendout '!JW123</f>
        <v>0</v>
      </c>
      <c r="JX5" s="83">
        <f>'Gas-Load for Sendout '!JX123</f>
        <v>0</v>
      </c>
      <c r="JY5" s="83">
        <f>'Gas-Load for Sendout '!JY123</f>
        <v>0</v>
      </c>
      <c r="JZ5" s="83">
        <f>'Gas-Load for Sendout '!JZ123</f>
        <v>0</v>
      </c>
      <c r="KA5" s="83">
        <f>'Gas-Load for Sendout '!KA123</f>
        <v>0</v>
      </c>
      <c r="KB5" s="83">
        <f>'Gas-Load for Sendout '!KB123</f>
        <v>0</v>
      </c>
      <c r="KC5" s="83">
        <f>'Gas-Load for Sendout '!KC123</f>
        <v>0</v>
      </c>
      <c r="KD5" s="83">
        <f>'Gas-Load for Sendout '!KD123</f>
        <v>0</v>
      </c>
      <c r="KE5" s="83">
        <f>'Gas-Load for Sendout '!KE123</f>
        <v>0</v>
      </c>
      <c r="KF5" s="83">
        <f>'Gas-Load for Sendout '!KF123</f>
        <v>0</v>
      </c>
      <c r="KG5" s="83">
        <f>'Gas-Load for Sendout '!KG123</f>
        <v>0</v>
      </c>
      <c r="KH5" s="83">
        <f>'Gas-Load for Sendout '!KH123</f>
        <v>0</v>
      </c>
      <c r="KI5" s="83">
        <f>'Gas-Load for Sendout '!KI123</f>
        <v>0</v>
      </c>
      <c r="KJ5" s="83">
        <f>'Gas-Load for Sendout '!KJ123</f>
        <v>0</v>
      </c>
      <c r="KK5" s="83">
        <f>'Gas-Load for Sendout '!KK123</f>
        <v>0</v>
      </c>
      <c r="KL5" s="83">
        <f>'Gas-Load for Sendout '!KL123</f>
        <v>0</v>
      </c>
      <c r="KM5" s="83">
        <f>'Gas-Load for Sendout '!KM123</f>
        <v>0</v>
      </c>
      <c r="KN5" s="83">
        <f>'Gas-Load for Sendout '!KN123</f>
        <v>0</v>
      </c>
      <c r="KO5" s="83">
        <f>'Gas-Load for Sendout '!KO123</f>
        <v>0</v>
      </c>
      <c r="KP5" s="83">
        <f>'Gas-Load for Sendout '!KP123</f>
        <v>0</v>
      </c>
      <c r="KQ5" s="83">
        <f>'Gas-Load for Sendout '!KQ123</f>
        <v>0</v>
      </c>
      <c r="KR5" s="83">
        <f>'Gas-Load for Sendout '!KR123</f>
        <v>0</v>
      </c>
      <c r="KS5" s="83">
        <f>'Gas-Load for Sendout '!KS123</f>
        <v>0</v>
      </c>
      <c r="KT5" s="83">
        <f>'Gas-Load for Sendout '!KT123</f>
        <v>0</v>
      </c>
      <c r="KU5" s="83">
        <f>'Gas-Load for Sendout '!KU123</f>
        <v>0</v>
      </c>
      <c r="KV5" s="83">
        <f>'Gas-Load for Sendout '!KV123</f>
        <v>0</v>
      </c>
      <c r="KW5" s="83">
        <f>'Gas-Load for Sendout '!KW123</f>
        <v>0</v>
      </c>
      <c r="KX5" s="83">
        <f>'Gas-Load for Sendout '!KX123</f>
        <v>0</v>
      </c>
      <c r="KY5" s="83">
        <f>'Gas-Load for Sendout '!KY123</f>
        <v>0</v>
      </c>
      <c r="KZ5" s="83">
        <f>'Gas-Load for Sendout '!KZ123</f>
        <v>0</v>
      </c>
      <c r="LA5" s="83">
        <f>'Gas-Load for Sendout '!LA123</f>
        <v>0</v>
      </c>
      <c r="LB5" s="83">
        <f>'Gas-Load for Sendout '!LB123</f>
        <v>0</v>
      </c>
      <c r="LC5" s="83">
        <f>'Gas-Load for Sendout '!LC123</f>
        <v>0</v>
      </c>
      <c r="LD5" s="83">
        <f>'Gas-Load for Sendout '!LD123</f>
        <v>0</v>
      </c>
      <c r="LE5" s="83">
        <f>'Gas-Load for Sendout '!LE123</f>
        <v>0</v>
      </c>
      <c r="LF5" s="83">
        <f>'Gas-Load for Sendout '!LF123</f>
        <v>0</v>
      </c>
      <c r="LG5" s="83">
        <f>'Gas-Load for Sendout '!LG123</f>
        <v>0</v>
      </c>
      <c r="LH5" s="83">
        <f>'Gas-Load for Sendout '!LH123</f>
        <v>0</v>
      </c>
      <c r="LI5" s="83">
        <f>'Gas-Load for Sendout '!LI123</f>
        <v>0</v>
      </c>
      <c r="LJ5" s="83">
        <f>'Gas-Load for Sendout '!LJ123</f>
        <v>0</v>
      </c>
      <c r="LK5" s="83">
        <f>'Gas-Load for Sendout '!LK123</f>
        <v>0</v>
      </c>
      <c r="LL5" s="83">
        <f>'Gas-Load for Sendout '!LL123</f>
        <v>0</v>
      </c>
      <c r="LM5" s="83">
        <f>'Gas-Load for Sendout '!LM123</f>
        <v>0</v>
      </c>
      <c r="LN5" s="83">
        <f>'Gas-Load for Sendout '!LN123</f>
        <v>0</v>
      </c>
      <c r="LO5" s="83">
        <f>'Gas-Load for Sendout '!LO123</f>
        <v>0</v>
      </c>
      <c r="LP5" s="83">
        <f>'Gas-Load for Sendout '!LP123</f>
        <v>0</v>
      </c>
      <c r="LQ5" s="83">
        <f>'Gas-Load for Sendout '!LQ123</f>
        <v>0</v>
      </c>
      <c r="LR5" s="83">
        <f>'Gas-Load for Sendout '!LR123</f>
        <v>0</v>
      </c>
      <c r="LS5" s="83">
        <f>'Gas-Load for Sendout '!LS123</f>
        <v>0</v>
      </c>
      <c r="LT5" s="83">
        <f>'Gas-Load for Sendout '!LT123</f>
        <v>0</v>
      </c>
      <c r="LU5" s="83">
        <f>'Gas-Load for Sendout '!LU123</f>
        <v>0</v>
      </c>
      <c r="LV5" s="83">
        <f>'Gas-Load for Sendout '!LV123</f>
        <v>0</v>
      </c>
      <c r="LW5" s="83">
        <f>'Gas-Load for Sendout '!LW123</f>
        <v>0</v>
      </c>
      <c r="LX5" s="83">
        <f>'Gas-Load for Sendout '!LX123</f>
        <v>0</v>
      </c>
      <c r="LY5" s="83">
        <f>'Gas-Load for Sendout '!LY123</f>
        <v>0</v>
      </c>
      <c r="LZ5" s="83">
        <f>'Gas-Load for Sendout '!LZ123</f>
        <v>0</v>
      </c>
      <c r="MA5" s="83">
        <f>'Gas-Load for Sendout '!MA123</f>
        <v>0</v>
      </c>
      <c r="MB5" s="83">
        <f>'Gas-Load for Sendout '!MB123</f>
        <v>0</v>
      </c>
      <c r="MC5" s="83">
        <f>'Gas-Load for Sendout '!MC123</f>
        <v>0</v>
      </c>
      <c r="MD5" s="83">
        <f>'Gas-Load for Sendout '!MD123</f>
        <v>0</v>
      </c>
      <c r="ME5" s="83">
        <f>'Gas-Load for Sendout '!ME123</f>
        <v>0</v>
      </c>
      <c r="MF5" s="83">
        <f>'Gas-Load for Sendout '!MF123</f>
        <v>0</v>
      </c>
      <c r="MG5" s="83">
        <f>'Gas-Load for Sendout '!MG123</f>
        <v>0</v>
      </c>
      <c r="MH5" s="83">
        <f>'Gas-Load for Sendout '!MH123</f>
        <v>0</v>
      </c>
      <c r="MI5" s="83">
        <f>'Gas-Load for Sendout '!MI123</f>
        <v>0</v>
      </c>
      <c r="MJ5" s="83">
        <f>'Gas-Load for Sendout '!MJ123</f>
        <v>0</v>
      </c>
      <c r="MK5" s="83">
        <f>'Gas-Load for Sendout '!MK123</f>
        <v>0</v>
      </c>
    </row>
    <row r="6" spans="1:349" x14ac:dyDescent="0.3">
      <c r="A6" s="83" t="s">
        <v>107</v>
      </c>
      <c r="B6" s="83">
        <f>'Gas-Load for Sendout '!B153</f>
        <v>9</v>
      </c>
      <c r="C6" s="83">
        <f>'Gas-Load for Sendout '!C153</f>
        <v>9</v>
      </c>
      <c r="D6" s="83">
        <f>'Gas-Load for Sendout '!D153</f>
        <v>9</v>
      </c>
      <c r="E6" s="83">
        <f>'Gas-Load for Sendout '!E153</f>
        <v>9</v>
      </c>
      <c r="F6" s="83">
        <f>'Gas-Load for Sendout '!F153</f>
        <v>9</v>
      </c>
      <c r="G6" s="83">
        <f>'Gas-Load for Sendout '!G153</f>
        <v>9</v>
      </c>
      <c r="H6" s="83">
        <f>'Gas-Load for Sendout '!H153</f>
        <v>9</v>
      </c>
      <c r="I6" s="83">
        <f>'Gas-Load for Sendout '!I153</f>
        <v>9</v>
      </c>
      <c r="J6" s="83">
        <f>'Gas-Load for Sendout '!J153</f>
        <v>9</v>
      </c>
      <c r="K6" s="83">
        <f>'Gas-Load for Sendout '!K153</f>
        <v>9</v>
      </c>
      <c r="L6" s="83">
        <f>'Gas-Load for Sendout '!L153</f>
        <v>9</v>
      </c>
      <c r="M6" s="83">
        <f>'Gas-Load for Sendout '!M153</f>
        <v>9</v>
      </c>
      <c r="N6" s="83">
        <f>'Gas-Load for Sendout '!N153</f>
        <v>9</v>
      </c>
      <c r="O6" s="83">
        <f>'Gas-Load for Sendout '!O153</f>
        <v>9</v>
      </c>
      <c r="P6" s="83">
        <f>'Gas-Load for Sendout '!P153</f>
        <v>9</v>
      </c>
      <c r="Q6" s="83">
        <f>'Gas-Load for Sendout '!Q153</f>
        <v>9</v>
      </c>
      <c r="R6" s="83">
        <f>'Gas-Load for Sendout '!R153</f>
        <v>9</v>
      </c>
      <c r="S6" s="83">
        <f>'Gas-Load for Sendout '!S153</f>
        <v>9</v>
      </c>
      <c r="T6" s="83">
        <f>'Gas-Load for Sendout '!T153</f>
        <v>9</v>
      </c>
      <c r="U6" s="83">
        <f>'Gas-Load for Sendout '!U153</f>
        <v>9</v>
      </c>
      <c r="V6" s="83">
        <f>'Gas-Load for Sendout '!V153</f>
        <v>9</v>
      </c>
      <c r="W6" s="83">
        <f>'Gas-Load for Sendout '!W153</f>
        <v>9</v>
      </c>
      <c r="X6" s="83">
        <f>'Gas-Load for Sendout '!X153</f>
        <v>9</v>
      </c>
      <c r="Y6" s="83">
        <f>'Gas-Load for Sendout '!Y153</f>
        <v>9</v>
      </c>
      <c r="Z6" s="83">
        <f>'Gas-Load for Sendout '!Z153</f>
        <v>9</v>
      </c>
      <c r="AA6" s="83">
        <f>'Gas-Load for Sendout '!AA153</f>
        <v>9</v>
      </c>
      <c r="AB6" s="83">
        <f>'Gas-Load for Sendout '!AB153</f>
        <v>9</v>
      </c>
      <c r="AC6" s="83">
        <f>'Gas-Load for Sendout '!AC153</f>
        <v>9</v>
      </c>
      <c r="AD6" s="83">
        <f>'Gas-Load for Sendout '!AD153</f>
        <v>9</v>
      </c>
      <c r="AE6" s="83">
        <f>'Gas-Load for Sendout '!AE153</f>
        <v>9</v>
      </c>
      <c r="AF6" s="83">
        <f>'Gas-Load for Sendout '!AF153</f>
        <v>9</v>
      </c>
      <c r="AG6" s="83">
        <f>'Gas-Load for Sendout '!AG153</f>
        <v>9</v>
      </c>
      <c r="AH6" s="83">
        <f>'Gas-Load for Sendout '!AH153</f>
        <v>9</v>
      </c>
      <c r="AI6" s="83">
        <f>'Gas-Load for Sendout '!AI153</f>
        <v>9</v>
      </c>
      <c r="AJ6" s="83">
        <f>'Gas-Load for Sendout '!AJ153</f>
        <v>9</v>
      </c>
      <c r="AK6" s="83">
        <f>'Gas-Load for Sendout '!AK153</f>
        <v>9</v>
      </c>
      <c r="AL6" s="83">
        <f>'Gas-Load for Sendout '!AL153</f>
        <v>9</v>
      </c>
      <c r="AM6" s="83">
        <f>'Gas-Load for Sendout '!AM153</f>
        <v>9</v>
      </c>
      <c r="AN6" s="83">
        <f>'Gas-Load for Sendout '!AN153</f>
        <v>9</v>
      </c>
      <c r="AO6" s="83">
        <f>'Gas-Load for Sendout '!AO153</f>
        <v>9</v>
      </c>
      <c r="AP6" s="83">
        <f>'Gas-Load for Sendout '!AP153</f>
        <v>9</v>
      </c>
      <c r="AQ6" s="83">
        <f>'Gas-Load for Sendout '!AQ153</f>
        <v>9</v>
      </c>
      <c r="AR6" s="83">
        <f>'Gas-Load for Sendout '!AR153</f>
        <v>9</v>
      </c>
      <c r="AS6" s="83">
        <f>'Gas-Load for Sendout '!AS153</f>
        <v>9</v>
      </c>
      <c r="AT6" s="83">
        <f>'Gas-Load for Sendout '!AT153</f>
        <v>9</v>
      </c>
      <c r="AU6" s="83">
        <f>'Gas-Load for Sendout '!AU153</f>
        <v>9</v>
      </c>
      <c r="AV6" s="83">
        <f>'Gas-Load for Sendout '!AV153</f>
        <v>9</v>
      </c>
      <c r="AW6" s="83">
        <f>'Gas-Load for Sendout '!AW153</f>
        <v>9</v>
      </c>
      <c r="AX6" s="83">
        <f>'Gas-Load for Sendout '!AX153</f>
        <v>9</v>
      </c>
      <c r="AY6" s="83">
        <f>'Gas-Load for Sendout '!AY153</f>
        <v>9</v>
      </c>
      <c r="AZ6" s="83">
        <f>'Gas-Load for Sendout '!AZ153</f>
        <v>9</v>
      </c>
      <c r="BA6" s="83">
        <f>'Gas-Load for Sendout '!BA153</f>
        <v>9</v>
      </c>
      <c r="BB6" s="83">
        <f>'Gas-Load for Sendout '!BB153</f>
        <v>9</v>
      </c>
      <c r="BC6" s="83">
        <f>'Gas-Load for Sendout '!BC153</f>
        <v>9</v>
      </c>
      <c r="BD6" s="83">
        <f>'Gas-Load for Sendout '!BD153</f>
        <v>9</v>
      </c>
      <c r="BE6" s="83">
        <f>'Gas-Load for Sendout '!BE153</f>
        <v>9</v>
      </c>
      <c r="BF6" s="83">
        <f>'Gas-Load for Sendout '!BF153</f>
        <v>9</v>
      </c>
      <c r="BG6" s="83">
        <f>'Gas-Load for Sendout '!BG153</f>
        <v>9</v>
      </c>
      <c r="BH6" s="83">
        <f>'Gas-Load for Sendout '!BH153</f>
        <v>9</v>
      </c>
      <c r="BI6" s="83">
        <f>'Gas-Load for Sendout '!BI153</f>
        <v>9</v>
      </c>
      <c r="BJ6" s="83">
        <f>'Gas-Load for Sendout '!BJ153</f>
        <v>9</v>
      </c>
      <c r="BK6" s="83">
        <f>'Gas-Load for Sendout '!BK153</f>
        <v>9</v>
      </c>
      <c r="BL6" s="83">
        <f>'Gas-Load for Sendout '!BL153</f>
        <v>9</v>
      </c>
      <c r="BM6" s="83">
        <f>'Gas-Load for Sendout '!BM153</f>
        <v>9</v>
      </c>
      <c r="BN6" s="83">
        <f>'Gas-Load for Sendout '!BN153</f>
        <v>9</v>
      </c>
      <c r="BO6" s="83">
        <f>'Gas-Load for Sendout '!BO153</f>
        <v>9</v>
      </c>
      <c r="BP6" s="83">
        <f>'Gas-Load for Sendout '!BP153</f>
        <v>9</v>
      </c>
      <c r="BQ6" s="83">
        <f>'Gas-Load for Sendout '!BQ153</f>
        <v>9</v>
      </c>
      <c r="BR6" s="83">
        <f>'Gas-Load for Sendout '!BR153</f>
        <v>9</v>
      </c>
      <c r="BS6" s="83">
        <f>'Gas-Load for Sendout '!BS153</f>
        <v>9</v>
      </c>
      <c r="BT6" s="83">
        <f>'Gas-Load for Sendout '!BT153</f>
        <v>9</v>
      </c>
      <c r="BU6" s="83">
        <f>'Gas-Load for Sendout '!BU153</f>
        <v>9</v>
      </c>
      <c r="BV6" s="83">
        <f>'Gas-Load for Sendout '!BV153</f>
        <v>9</v>
      </c>
      <c r="BW6" s="83">
        <f>'Gas-Load for Sendout '!BW153</f>
        <v>9</v>
      </c>
      <c r="BX6" s="83">
        <f>'Gas-Load for Sendout '!BX153</f>
        <v>9</v>
      </c>
      <c r="BY6" s="83">
        <f>'Gas-Load for Sendout '!BY153</f>
        <v>9</v>
      </c>
      <c r="BZ6" s="83">
        <f>'Gas-Load for Sendout '!BZ153</f>
        <v>9</v>
      </c>
      <c r="CA6" s="83">
        <f>'Gas-Load for Sendout '!CA153</f>
        <v>9</v>
      </c>
      <c r="CB6" s="83">
        <f>'Gas-Load for Sendout '!CB153</f>
        <v>9</v>
      </c>
      <c r="CC6" s="83">
        <f>'Gas-Load for Sendout '!CC153</f>
        <v>9</v>
      </c>
      <c r="CD6" s="83">
        <f>'Gas-Load for Sendout '!CD153</f>
        <v>9</v>
      </c>
      <c r="CE6" s="83">
        <f>'Gas-Load for Sendout '!CE153</f>
        <v>9</v>
      </c>
      <c r="CF6" s="83">
        <f>'Gas-Load for Sendout '!CF153</f>
        <v>9</v>
      </c>
      <c r="CG6" s="83">
        <f>'Gas-Load for Sendout '!CG153</f>
        <v>9</v>
      </c>
      <c r="CH6" s="83">
        <f>'Gas-Load for Sendout '!CH153</f>
        <v>9</v>
      </c>
      <c r="CI6" s="83">
        <f>'Gas-Load for Sendout '!CI153</f>
        <v>9</v>
      </c>
      <c r="CJ6" s="83">
        <f>'Gas-Load for Sendout '!CJ153</f>
        <v>9</v>
      </c>
      <c r="CK6" s="83">
        <f>'Gas-Load for Sendout '!CK153</f>
        <v>9</v>
      </c>
      <c r="CL6" s="83">
        <f>'Gas-Load for Sendout '!CL153</f>
        <v>9</v>
      </c>
      <c r="CM6" s="83">
        <f>'Gas-Load for Sendout '!CM153</f>
        <v>9</v>
      </c>
      <c r="CN6" s="83">
        <f>'Gas-Load for Sendout '!CN153</f>
        <v>9</v>
      </c>
      <c r="CO6" s="83">
        <f>'Gas-Load for Sendout '!CO153</f>
        <v>9</v>
      </c>
      <c r="CP6" s="83">
        <f>'Gas-Load for Sendout '!CP153</f>
        <v>9</v>
      </c>
      <c r="CQ6" s="83">
        <f>'Gas-Load for Sendout '!CQ153</f>
        <v>9</v>
      </c>
      <c r="CR6" s="83">
        <f>'Gas-Load for Sendout '!CR153</f>
        <v>9</v>
      </c>
      <c r="CS6" s="83">
        <f>'Gas-Load for Sendout '!CS153</f>
        <v>9</v>
      </c>
      <c r="CT6" s="83">
        <f>'Gas-Load for Sendout '!CT153</f>
        <v>9</v>
      </c>
      <c r="CU6" s="83">
        <f>'Gas-Load for Sendout '!CU153</f>
        <v>9</v>
      </c>
      <c r="CV6" s="83">
        <f>'Gas-Load for Sendout '!CV153</f>
        <v>9</v>
      </c>
      <c r="CW6" s="83">
        <f>'Gas-Load for Sendout '!CW153</f>
        <v>9</v>
      </c>
      <c r="CX6" s="83">
        <f>'Gas-Load for Sendout '!CX153</f>
        <v>9</v>
      </c>
      <c r="CY6" s="83">
        <f>'Gas-Load for Sendout '!CY153</f>
        <v>9</v>
      </c>
      <c r="CZ6" s="83">
        <f>'Gas-Load for Sendout '!CZ153</f>
        <v>9</v>
      </c>
      <c r="DA6" s="83">
        <f>'Gas-Load for Sendout '!DA153</f>
        <v>9</v>
      </c>
      <c r="DB6" s="83">
        <f>'Gas-Load for Sendout '!DB153</f>
        <v>9</v>
      </c>
      <c r="DC6" s="83">
        <f>'Gas-Load for Sendout '!DC153</f>
        <v>9</v>
      </c>
      <c r="DD6" s="83">
        <f>'Gas-Load for Sendout '!DD153</f>
        <v>9</v>
      </c>
      <c r="DE6" s="83">
        <f>'Gas-Load for Sendout '!DE153</f>
        <v>9</v>
      </c>
      <c r="DF6" s="83">
        <f>'Gas-Load for Sendout '!DF153</f>
        <v>9</v>
      </c>
      <c r="DG6" s="83">
        <f>'Gas-Load for Sendout '!DG153</f>
        <v>9</v>
      </c>
      <c r="DH6" s="83">
        <f>'Gas-Load for Sendout '!DH153</f>
        <v>9</v>
      </c>
      <c r="DI6" s="83">
        <f>'Gas-Load for Sendout '!DI153</f>
        <v>9</v>
      </c>
      <c r="DJ6" s="83">
        <f>'Gas-Load for Sendout '!DJ153</f>
        <v>9</v>
      </c>
      <c r="DK6" s="83">
        <f>'Gas-Load for Sendout '!DK153</f>
        <v>9</v>
      </c>
      <c r="DL6" s="83">
        <f>'Gas-Load for Sendout '!DL153</f>
        <v>9</v>
      </c>
      <c r="DM6" s="83">
        <f>'Gas-Load for Sendout '!DM153</f>
        <v>9</v>
      </c>
      <c r="DN6" s="83">
        <f>'Gas-Load for Sendout '!DN153</f>
        <v>9</v>
      </c>
      <c r="DO6" s="83">
        <f>'Gas-Load for Sendout '!DO153</f>
        <v>9</v>
      </c>
      <c r="DP6" s="83">
        <f>'Gas-Load for Sendout '!DP153</f>
        <v>9</v>
      </c>
      <c r="DQ6" s="83">
        <f>'Gas-Load for Sendout '!DQ153</f>
        <v>9</v>
      </c>
      <c r="DR6" s="83">
        <f>'Gas-Load for Sendout '!DR153</f>
        <v>9</v>
      </c>
      <c r="DS6" s="83">
        <f>'Gas-Load for Sendout '!DS153</f>
        <v>9</v>
      </c>
      <c r="DT6" s="83">
        <f>'Gas-Load for Sendout '!DT153</f>
        <v>9</v>
      </c>
      <c r="DU6" s="83">
        <f>'Gas-Load for Sendout '!DU153</f>
        <v>9</v>
      </c>
      <c r="DV6" s="83">
        <f>'Gas-Load for Sendout '!DV153</f>
        <v>9</v>
      </c>
      <c r="DW6" s="83">
        <f>'Gas-Load for Sendout '!DW153</f>
        <v>9</v>
      </c>
      <c r="DX6" s="83">
        <f>'Gas-Load for Sendout '!DX153</f>
        <v>9</v>
      </c>
      <c r="DY6" s="83">
        <f>'Gas-Load for Sendout '!DY153</f>
        <v>9</v>
      </c>
      <c r="DZ6" s="83">
        <f>'Gas-Load for Sendout '!DZ153</f>
        <v>9</v>
      </c>
      <c r="EA6" s="83">
        <f>'Gas-Load for Sendout '!EA153</f>
        <v>9</v>
      </c>
      <c r="EB6" s="83">
        <f>'Gas-Load for Sendout '!EB153</f>
        <v>9</v>
      </c>
      <c r="EC6" s="83">
        <f>'Gas-Load for Sendout '!EC153</f>
        <v>9</v>
      </c>
      <c r="ED6" s="83">
        <f>'Gas-Load for Sendout '!ED153</f>
        <v>9</v>
      </c>
      <c r="EE6" s="83">
        <f>'Gas-Load for Sendout '!EE153</f>
        <v>9</v>
      </c>
      <c r="EF6" s="83">
        <f>'Gas-Load for Sendout '!EF153</f>
        <v>9</v>
      </c>
      <c r="EG6" s="83">
        <f>'Gas-Load for Sendout '!EG153</f>
        <v>9</v>
      </c>
      <c r="EH6" s="83">
        <f>'Gas-Load for Sendout '!EH153</f>
        <v>9</v>
      </c>
      <c r="EI6" s="83">
        <f>'Gas-Load for Sendout '!EI153</f>
        <v>9</v>
      </c>
      <c r="EJ6" s="83">
        <f>'Gas-Load for Sendout '!EJ153</f>
        <v>9</v>
      </c>
      <c r="EK6" s="83">
        <f>'Gas-Load for Sendout '!EK153</f>
        <v>9</v>
      </c>
      <c r="EL6" s="83">
        <f>'Gas-Load for Sendout '!EL153</f>
        <v>9</v>
      </c>
      <c r="EM6" s="83">
        <f>'Gas-Load for Sendout '!EM153</f>
        <v>9</v>
      </c>
      <c r="EN6" s="83">
        <f>'Gas-Load for Sendout '!EN153</f>
        <v>9</v>
      </c>
      <c r="EO6" s="83">
        <f>'Gas-Load for Sendout '!EO153</f>
        <v>9</v>
      </c>
      <c r="EP6" s="83">
        <f>'Gas-Load for Sendout '!EP153</f>
        <v>9</v>
      </c>
      <c r="EQ6" s="83">
        <f>'Gas-Load for Sendout '!EQ153</f>
        <v>9</v>
      </c>
      <c r="ER6" s="83">
        <f>'Gas-Load for Sendout '!ER153</f>
        <v>9</v>
      </c>
      <c r="ES6" s="83">
        <f>'Gas-Load for Sendout '!ES153</f>
        <v>9</v>
      </c>
      <c r="ET6" s="83">
        <f>'Gas-Load for Sendout '!ET153</f>
        <v>9</v>
      </c>
      <c r="EU6" s="83">
        <f>'Gas-Load for Sendout '!EU153</f>
        <v>9</v>
      </c>
      <c r="EV6" s="83">
        <f>'Gas-Load for Sendout '!EV153</f>
        <v>9</v>
      </c>
      <c r="EW6" s="83">
        <f>'Gas-Load for Sendout '!EW153</f>
        <v>9</v>
      </c>
      <c r="EX6" s="83">
        <f>'Gas-Load for Sendout '!EX153</f>
        <v>9</v>
      </c>
      <c r="EY6" s="83">
        <f>'Gas-Load for Sendout '!EY153</f>
        <v>9</v>
      </c>
      <c r="EZ6" s="83">
        <f>'Gas-Load for Sendout '!EZ153</f>
        <v>9</v>
      </c>
      <c r="FA6" s="83">
        <f>'Gas-Load for Sendout '!FA153</f>
        <v>9</v>
      </c>
      <c r="FB6" s="83">
        <f>'Gas-Load for Sendout '!FB153</f>
        <v>9</v>
      </c>
      <c r="FC6" s="83">
        <f>'Gas-Load for Sendout '!FC153</f>
        <v>9</v>
      </c>
      <c r="FD6" s="83">
        <f>'Gas-Load for Sendout '!FD153</f>
        <v>9</v>
      </c>
      <c r="FE6" s="83">
        <f>'Gas-Load for Sendout '!FE153</f>
        <v>9</v>
      </c>
      <c r="FF6" s="83">
        <f>'Gas-Load for Sendout '!FF153</f>
        <v>9</v>
      </c>
      <c r="FG6" s="83">
        <f>'Gas-Load for Sendout '!FG153</f>
        <v>9</v>
      </c>
      <c r="FH6" s="83">
        <f>'Gas-Load for Sendout '!FH153</f>
        <v>9</v>
      </c>
      <c r="FI6" s="83">
        <f>'Gas-Load for Sendout '!FI153</f>
        <v>9</v>
      </c>
      <c r="FJ6" s="83">
        <f>'Gas-Load for Sendout '!FJ153</f>
        <v>9</v>
      </c>
      <c r="FK6" s="83">
        <f>'Gas-Load for Sendout '!FK153</f>
        <v>9</v>
      </c>
      <c r="FL6" s="83">
        <f>'Gas-Load for Sendout '!FL153</f>
        <v>9</v>
      </c>
      <c r="FM6" s="83">
        <f>'Gas-Load for Sendout '!FM153</f>
        <v>9</v>
      </c>
      <c r="FN6" s="83">
        <f>'Gas-Load for Sendout '!FN153</f>
        <v>9</v>
      </c>
      <c r="FO6" s="83">
        <f>'Gas-Load for Sendout '!FO153</f>
        <v>9</v>
      </c>
      <c r="FP6" s="83">
        <f>'Gas-Load for Sendout '!FP153</f>
        <v>9</v>
      </c>
      <c r="FQ6" s="83">
        <f>'Gas-Load for Sendout '!FQ153</f>
        <v>9</v>
      </c>
      <c r="FR6" s="83">
        <f>'Gas-Load for Sendout '!FR153</f>
        <v>9</v>
      </c>
      <c r="FS6" s="83">
        <f>'Gas-Load for Sendout '!FS153</f>
        <v>9</v>
      </c>
      <c r="FT6" s="83">
        <f>'Gas-Load for Sendout '!FT153</f>
        <v>9</v>
      </c>
      <c r="FU6" s="83">
        <f>'Gas-Load for Sendout '!FU153</f>
        <v>9</v>
      </c>
      <c r="FV6" s="83">
        <f>'Gas-Load for Sendout '!FV153</f>
        <v>9</v>
      </c>
      <c r="FW6" s="83">
        <f>'Gas-Load for Sendout '!FW153</f>
        <v>9</v>
      </c>
      <c r="FX6" s="83">
        <f>'Gas-Load for Sendout '!FX153</f>
        <v>9</v>
      </c>
      <c r="FY6" s="83">
        <f>'Gas-Load for Sendout '!FY153</f>
        <v>9</v>
      </c>
      <c r="FZ6" s="83">
        <f>'Gas-Load for Sendout '!FZ153</f>
        <v>9</v>
      </c>
      <c r="GA6" s="83">
        <f>'Gas-Load for Sendout '!GA153</f>
        <v>9</v>
      </c>
      <c r="GB6" s="83">
        <f>'Gas-Load for Sendout '!GB153</f>
        <v>9</v>
      </c>
      <c r="GC6" s="83">
        <f>'Gas-Load for Sendout '!GC153</f>
        <v>9</v>
      </c>
      <c r="GD6" s="83">
        <f>'Gas-Load for Sendout '!GD153</f>
        <v>9</v>
      </c>
      <c r="GE6" s="83">
        <f>'Gas-Load for Sendout '!GE153</f>
        <v>9</v>
      </c>
      <c r="GF6" s="83">
        <f>'Gas-Load for Sendout '!GF153</f>
        <v>9</v>
      </c>
      <c r="GG6" s="83">
        <f>'Gas-Load for Sendout '!GG153</f>
        <v>9</v>
      </c>
      <c r="GH6" s="83">
        <f>'Gas-Load for Sendout '!GH153</f>
        <v>9</v>
      </c>
      <c r="GI6" s="83">
        <f>'Gas-Load for Sendout '!GI153</f>
        <v>9</v>
      </c>
      <c r="GJ6" s="83">
        <f>'Gas-Load for Sendout '!GJ153</f>
        <v>9</v>
      </c>
      <c r="GK6" s="83">
        <f>'Gas-Load for Sendout '!GK153</f>
        <v>9</v>
      </c>
      <c r="GL6" s="83">
        <f>'Gas-Load for Sendout '!GL153</f>
        <v>9</v>
      </c>
      <c r="GM6" s="83">
        <f>'Gas-Load for Sendout '!GM153</f>
        <v>9</v>
      </c>
      <c r="GN6" s="83">
        <f>'Gas-Load for Sendout '!GN153</f>
        <v>9</v>
      </c>
      <c r="GO6" s="83">
        <f>'Gas-Load for Sendout '!GO153</f>
        <v>9</v>
      </c>
      <c r="GP6" s="83">
        <f>'Gas-Load for Sendout '!GP153</f>
        <v>9</v>
      </c>
      <c r="GQ6" s="83">
        <f>'Gas-Load for Sendout '!GQ153</f>
        <v>9</v>
      </c>
      <c r="GR6" s="83">
        <f>'Gas-Load for Sendout '!GR153</f>
        <v>9</v>
      </c>
      <c r="GS6" s="83">
        <f>'Gas-Load for Sendout '!GS153</f>
        <v>9</v>
      </c>
      <c r="GT6" s="83">
        <f>'Gas-Load for Sendout '!GT153</f>
        <v>9</v>
      </c>
      <c r="GU6" s="83">
        <f>'Gas-Load for Sendout '!GU153</f>
        <v>9</v>
      </c>
      <c r="GV6" s="83">
        <f>'Gas-Load for Sendout '!GV153</f>
        <v>9</v>
      </c>
      <c r="GW6" s="83">
        <f>'Gas-Load for Sendout '!GW153</f>
        <v>9</v>
      </c>
      <c r="GX6" s="83">
        <f>'Gas-Load for Sendout '!GX153</f>
        <v>9</v>
      </c>
      <c r="GY6" s="83">
        <f>'Gas-Load for Sendout '!GY153</f>
        <v>9</v>
      </c>
      <c r="GZ6" s="83">
        <f>'Gas-Load for Sendout '!GZ153</f>
        <v>9</v>
      </c>
      <c r="HA6" s="83">
        <f>'Gas-Load for Sendout '!HA153</f>
        <v>9</v>
      </c>
      <c r="HB6" s="83">
        <f>'Gas-Load for Sendout '!HB153</f>
        <v>9</v>
      </c>
      <c r="HC6" s="83">
        <f>'Gas-Load for Sendout '!HC153</f>
        <v>9</v>
      </c>
      <c r="HD6" s="83">
        <f>'Gas-Load for Sendout '!HD153</f>
        <v>9</v>
      </c>
      <c r="HE6" s="83">
        <f>'Gas-Load for Sendout '!HE153</f>
        <v>9</v>
      </c>
      <c r="HF6" s="83">
        <f>'Gas-Load for Sendout '!HF153</f>
        <v>9</v>
      </c>
      <c r="HG6" s="83">
        <f>'Gas-Load for Sendout '!HG153</f>
        <v>9</v>
      </c>
      <c r="HH6" s="83">
        <f>'Gas-Load for Sendout '!HH153</f>
        <v>9</v>
      </c>
      <c r="HI6" s="83">
        <f>'Gas-Load for Sendout '!HI153</f>
        <v>9</v>
      </c>
      <c r="HJ6" s="83">
        <f>'Gas-Load for Sendout '!HJ153</f>
        <v>9</v>
      </c>
      <c r="HK6" s="83">
        <f>'Gas-Load for Sendout '!HK153</f>
        <v>9</v>
      </c>
      <c r="HL6" s="83">
        <f>'Gas-Load for Sendout '!HL153</f>
        <v>9</v>
      </c>
      <c r="HM6" s="83">
        <f>'Gas-Load for Sendout '!HM153</f>
        <v>9</v>
      </c>
      <c r="HN6" s="83">
        <f>'Gas-Load for Sendout '!HN153</f>
        <v>9</v>
      </c>
      <c r="HO6" s="83">
        <f>'Gas-Load for Sendout '!HO153</f>
        <v>9</v>
      </c>
      <c r="HP6" s="83">
        <f>'Gas-Load for Sendout '!HP153</f>
        <v>9</v>
      </c>
      <c r="HQ6" s="83">
        <f>'Gas-Load for Sendout '!HQ153</f>
        <v>9</v>
      </c>
      <c r="HR6" s="83">
        <f>'Gas-Load for Sendout '!HR153</f>
        <v>9</v>
      </c>
      <c r="HS6" s="83">
        <f>'Gas-Load for Sendout '!HS153</f>
        <v>9</v>
      </c>
      <c r="HT6" s="83">
        <f>'Gas-Load for Sendout '!HT153</f>
        <v>9</v>
      </c>
      <c r="HU6" s="83">
        <f>'Gas-Load for Sendout '!HU153</f>
        <v>9</v>
      </c>
      <c r="HV6" s="83">
        <f>'Gas-Load for Sendout '!HV153</f>
        <v>9</v>
      </c>
      <c r="HW6" s="83">
        <f>'Gas-Load for Sendout '!HW153</f>
        <v>9</v>
      </c>
      <c r="HX6" s="83">
        <f>'Gas-Load for Sendout '!HX153</f>
        <v>9</v>
      </c>
      <c r="HY6" s="83">
        <f>'Gas-Load for Sendout '!HY153</f>
        <v>9</v>
      </c>
      <c r="HZ6" s="83">
        <f>'Gas-Load for Sendout '!HZ153</f>
        <v>9</v>
      </c>
      <c r="IA6" s="83">
        <f>'Gas-Load for Sendout '!IA153</f>
        <v>9</v>
      </c>
      <c r="IB6" s="83">
        <f>'Gas-Load for Sendout '!IB153</f>
        <v>9</v>
      </c>
      <c r="IC6" s="83">
        <f>'Gas-Load for Sendout '!IC153</f>
        <v>9</v>
      </c>
      <c r="ID6" s="83">
        <f>'Gas-Load for Sendout '!ID153</f>
        <v>9</v>
      </c>
      <c r="IE6" s="83">
        <f>'Gas-Load for Sendout '!IE153</f>
        <v>9</v>
      </c>
      <c r="IF6" s="83">
        <f>'Gas-Load for Sendout '!IF153</f>
        <v>9</v>
      </c>
      <c r="IG6" s="83">
        <f>'Gas-Load for Sendout '!IG153</f>
        <v>9</v>
      </c>
      <c r="IH6" s="83">
        <f>'Gas-Load for Sendout '!IH153</f>
        <v>9</v>
      </c>
      <c r="II6" s="83">
        <f>'Gas-Load for Sendout '!II153</f>
        <v>9</v>
      </c>
      <c r="IJ6" s="83">
        <f>'Gas-Load for Sendout '!IJ153</f>
        <v>9</v>
      </c>
      <c r="IK6" s="83">
        <f>'Gas-Load for Sendout '!IK153</f>
        <v>9</v>
      </c>
      <c r="IL6" s="83">
        <f>'Gas-Load for Sendout '!IL153</f>
        <v>9</v>
      </c>
      <c r="IM6" s="83">
        <f>'Gas-Load for Sendout '!IM153</f>
        <v>9</v>
      </c>
      <c r="IN6" s="83">
        <f>'Gas-Load for Sendout '!IN153</f>
        <v>9</v>
      </c>
      <c r="IO6" s="83">
        <f>'Gas-Load for Sendout '!IO153</f>
        <v>9</v>
      </c>
      <c r="IP6" s="83">
        <f>'Gas-Load for Sendout '!IP153</f>
        <v>9</v>
      </c>
      <c r="IQ6" s="83">
        <f>'Gas-Load for Sendout '!IQ153</f>
        <v>9</v>
      </c>
      <c r="IR6" s="83">
        <f>'Gas-Load for Sendout '!IR153</f>
        <v>9</v>
      </c>
      <c r="IS6" s="83">
        <f>'Gas-Load for Sendout '!IS153</f>
        <v>9</v>
      </c>
      <c r="IT6" s="83">
        <f>'Gas-Load for Sendout '!IT153</f>
        <v>9</v>
      </c>
      <c r="IU6" s="83">
        <f>'Gas-Load for Sendout '!IU153</f>
        <v>9</v>
      </c>
      <c r="IV6" s="83">
        <f>'Gas-Load for Sendout '!IV153</f>
        <v>9</v>
      </c>
      <c r="IW6" s="83">
        <f>'Gas-Load for Sendout '!IW153</f>
        <v>9</v>
      </c>
      <c r="IX6" s="83">
        <f>'Gas-Load for Sendout '!IX153</f>
        <v>9</v>
      </c>
      <c r="IY6" s="83">
        <f>'Gas-Load for Sendout '!IY153</f>
        <v>9</v>
      </c>
      <c r="IZ6" s="83">
        <f>'Gas-Load for Sendout '!IZ153</f>
        <v>9</v>
      </c>
      <c r="JA6" s="83">
        <f>'Gas-Load for Sendout '!JA153</f>
        <v>9</v>
      </c>
      <c r="JB6" s="83">
        <f>'Gas-Load for Sendout '!JB153</f>
        <v>9</v>
      </c>
      <c r="JC6" s="83">
        <f>'Gas-Load for Sendout '!JC153</f>
        <v>9</v>
      </c>
      <c r="JD6" s="83">
        <f>'Gas-Load for Sendout '!JD153</f>
        <v>9</v>
      </c>
      <c r="JE6" s="83">
        <f>'Gas-Load for Sendout '!JE153</f>
        <v>9</v>
      </c>
      <c r="JF6" s="83">
        <f>'Gas-Load for Sendout '!JF153</f>
        <v>9</v>
      </c>
      <c r="JG6" s="83">
        <f>'Gas-Load for Sendout '!JG153</f>
        <v>9</v>
      </c>
      <c r="JH6" s="83">
        <f>'Gas-Load for Sendout '!JH153</f>
        <v>9</v>
      </c>
      <c r="JI6" s="83">
        <f>'Gas-Load for Sendout '!JI153</f>
        <v>9</v>
      </c>
      <c r="JJ6" s="83">
        <f>'Gas-Load for Sendout '!JJ153</f>
        <v>9</v>
      </c>
      <c r="JK6" s="83">
        <f>'Gas-Load for Sendout '!JK153</f>
        <v>9</v>
      </c>
      <c r="JL6" s="83">
        <f>'Gas-Load for Sendout '!JL153</f>
        <v>9</v>
      </c>
      <c r="JM6" s="83">
        <f>'Gas-Load for Sendout '!JM153</f>
        <v>9</v>
      </c>
      <c r="JN6" s="83">
        <f>'Gas-Load for Sendout '!JN153</f>
        <v>9</v>
      </c>
      <c r="JO6" s="83">
        <f>'Gas-Load for Sendout '!JO153</f>
        <v>9</v>
      </c>
      <c r="JP6" s="83">
        <f>'Gas-Load for Sendout '!JP153</f>
        <v>9</v>
      </c>
      <c r="JQ6" s="83">
        <f>'Gas-Load for Sendout '!JQ153</f>
        <v>9</v>
      </c>
      <c r="JR6" s="83">
        <f>'Gas-Load for Sendout '!JR153</f>
        <v>9</v>
      </c>
      <c r="JS6" s="83">
        <f>'Gas-Load for Sendout '!JS153</f>
        <v>9</v>
      </c>
      <c r="JT6" s="83">
        <f>'Gas-Load for Sendout '!JT153</f>
        <v>9</v>
      </c>
      <c r="JU6" s="83">
        <f>'Gas-Load for Sendout '!JU153</f>
        <v>9</v>
      </c>
      <c r="JV6" s="83">
        <f>'Gas-Load for Sendout '!JV153</f>
        <v>9</v>
      </c>
      <c r="JW6" s="83">
        <f>'Gas-Load for Sendout '!JW153</f>
        <v>9</v>
      </c>
      <c r="JX6" s="83">
        <f>'Gas-Load for Sendout '!JX153</f>
        <v>9</v>
      </c>
      <c r="JY6" s="83">
        <f>'Gas-Load for Sendout '!JY153</f>
        <v>9</v>
      </c>
      <c r="JZ6" s="83">
        <f>'Gas-Load for Sendout '!JZ153</f>
        <v>9</v>
      </c>
      <c r="KA6" s="83">
        <f>'Gas-Load for Sendout '!KA153</f>
        <v>9</v>
      </c>
      <c r="KB6" s="83">
        <f>'Gas-Load for Sendout '!KB153</f>
        <v>9</v>
      </c>
      <c r="KC6" s="83">
        <f>'Gas-Load for Sendout '!KC153</f>
        <v>9</v>
      </c>
      <c r="KD6" s="83">
        <f>'Gas-Load for Sendout '!KD153</f>
        <v>9</v>
      </c>
      <c r="KE6" s="83">
        <f>'Gas-Load for Sendout '!KE153</f>
        <v>9</v>
      </c>
      <c r="KF6" s="83">
        <f>'Gas-Load for Sendout '!KF153</f>
        <v>9</v>
      </c>
      <c r="KG6" s="83">
        <f>'Gas-Load for Sendout '!KG153</f>
        <v>9</v>
      </c>
      <c r="KH6" s="83">
        <f>'Gas-Load for Sendout '!KH153</f>
        <v>9</v>
      </c>
      <c r="KI6" s="83">
        <f>'Gas-Load for Sendout '!KI153</f>
        <v>9</v>
      </c>
      <c r="KJ6" s="83">
        <f>'Gas-Load for Sendout '!KJ153</f>
        <v>9</v>
      </c>
      <c r="KK6" s="83">
        <f>'Gas-Load for Sendout '!KK153</f>
        <v>9</v>
      </c>
      <c r="KL6" s="83">
        <f>'Gas-Load for Sendout '!KL153</f>
        <v>9</v>
      </c>
      <c r="KM6" s="83">
        <f>'Gas-Load for Sendout '!KM153</f>
        <v>9</v>
      </c>
      <c r="KN6" s="83">
        <f>'Gas-Load for Sendout '!KN153</f>
        <v>9</v>
      </c>
      <c r="KO6" s="83">
        <f>'Gas-Load for Sendout '!KO153</f>
        <v>9</v>
      </c>
      <c r="KP6" s="83">
        <f>'Gas-Load for Sendout '!KP153</f>
        <v>9</v>
      </c>
      <c r="KQ6" s="83">
        <f>'Gas-Load for Sendout '!KQ153</f>
        <v>9</v>
      </c>
      <c r="KR6" s="83">
        <f>'Gas-Load for Sendout '!KR153</f>
        <v>9</v>
      </c>
      <c r="KS6" s="83">
        <f>'Gas-Load for Sendout '!KS153</f>
        <v>9</v>
      </c>
      <c r="KT6" s="83">
        <f>'Gas-Load for Sendout '!KT153</f>
        <v>9</v>
      </c>
      <c r="KU6" s="83">
        <f>'Gas-Load for Sendout '!KU153</f>
        <v>9</v>
      </c>
      <c r="KV6" s="83">
        <f>'Gas-Load for Sendout '!KV153</f>
        <v>9</v>
      </c>
      <c r="KW6" s="83">
        <f>'Gas-Load for Sendout '!KW153</f>
        <v>9</v>
      </c>
      <c r="KX6" s="83">
        <f>'Gas-Load for Sendout '!KX153</f>
        <v>9</v>
      </c>
      <c r="KY6" s="83">
        <f>'Gas-Load for Sendout '!KY153</f>
        <v>9</v>
      </c>
      <c r="KZ6" s="83">
        <f>'Gas-Load for Sendout '!KZ153</f>
        <v>9</v>
      </c>
      <c r="LA6" s="83">
        <f>'Gas-Load for Sendout '!LA153</f>
        <v>9</v>
      </c>
      <c r="LB6" s="83">
        <f>'Gas-Load for Sendout '!LB153</f>
        <v>9</v>
      </c>
      <c r="LC6" s="83">
        <f>'Gas-Load for Sendout '!LC153</f>
        <v>9</v>
      </c>
      <c r="LD6" s="83">
        <f>'Gas-Load for Sendout '!LD153</f>
        <v>9</v>
      </c>
      <c r="LE6" s="83">
        <f>'Gas-Load for Sendout '!LE153</f>
        <v>9</v>
      </c>
      <c r="LF6" s="83">
        <f>'Gas-Load for Sendout '!LF153</f>
        <v>9</v>
      </c>
      <c r="LG6" s="83">
        <f>'Gas-Load for Sendout '!LG153</f>
        <v>9</v>
      </c>
      <c r="LH6" s="83">
        <f>'Gas-Load for Sendout '!LH153</f>
        <v>9</v>
      </c>
      <c r="LI6" s="83">
        <f>'Gas-Load for Sendout '!LI153</f>
        <v>9</v>
      </c>
      <c r="LJ6" s="83">
        <f>'Gas-Load for Sendout '!LJ153</f>
        <v>9</v>
      </c>
      <c r="LK6" s="83">
        <f>'Gas-Load for Sendout '!LK153</f>
        <v>9</v>
      </c>
      <c r="LL6" s="83">
        <f>'Gas-Load for Sendout '!LL153</f>
        <v>9</v>
      </c>
      <c r="LM6" s="83">
        <f>'Gas-Load for Sendout '!LM153</f>
        <v>9</v>
      </c>
      <c r="LN6" s="83">
        <f>'Gas-Load for Sendout '!LN153</f>
        <v>9</v>
      </c>
      <c r="LO6" s="83">
        <f>'Gas-Load for Sendout '!LO153</f>
        <v>9</v>
      </c>
      <c r="LP6" s="83">
        <f>'Gas-Load for Sendout '!LP153</f>
        <v>9</v>
      </c>
      <c r="LQ6" s="83">
        <f>'Gas-Load for Sendout '!LQ153</f>
        <v>9</v>
      </c>
      <c r="LR6" s="83">
        <f>'Gas-Load for Sendout '!LR153</f>
        <v>9</v>
      </c>
      <c r="LS6" s="83">
        <f>'Gas-Load for Sendout '!LS153</f>
        <v>9</v>
      </c>
      <c r="LT6" s="83">
        <f>'Gas-Load for Sendout '!LT153</f>
        <v>9</v>
      </c>
      <c r="LU6" s="83">
        <f>'Gas-Load for Sendout '!LU153</f>
        <v>9</v>
      </c>
      <c r="LV6" s="83">
        <f>'Gas-Load for Sendout '!LV153</f>
        <v>9</v>
      </c>
      <c r="LW6" s="83">
        <f>'Gas-Load for Sendout '!LW153</f>
        <v>9</v>
      </c>
      <c r="LX6" s="83">
        <f>'Gas-Load for Sendout '!LX153</f>
        <v>9</v>
      </c>
      <c r="LY6" s="83">
        <f>'Gas-Load for Sendout '!LY153</f>
        <v>9</v>
      </c>
      <c r="LZ6" s="83">
        <f>'Gas-Load for Sendout '!LZ153</f>
        <v>9</v>
      </c>
      <c r="MA6" s="83">
        <f>'Gas-Load for Sendout '!MA153</f>
        <v>9</v>
      </c>
      <c r="MB6" s="83">
        <f>'Gas-Load for Sendout '!MB153</f>
        <v>9</v>
      </c>
      <c r="MC6" s="83">
        <f>'Gas-Load for Sendout '!MC153</f>
        <v>9</v>
      </c>
      <c r="MD6" s="83">
        <f>'Gas-Load for Sendout '!MD153</f>
        <v>9</v>
      </c>
      <c r="ME6" s="83">
        <f>'Gas-Load for Sendout '!ME153</f>
        <v>9</v>
      </c>
      <c r="MF6" s="83">
        <f>'Gas-Load for Sendout '!MF153</f>
        <v>9</v>
      </c>
      <c r="MG6" s="83">
        <f>'Gas-Load for Sendout '!MG153</f>
        <v>9</v>
      </c>
      <c r="MH6" s="83">
        <f>'Gas-Load for Sendout '!MH153</f>
        <v>9</v>
      </c>
      <c r="MI6" s="83">
        <f>'Gas-Load for Sendout '!MI153</f>
        <v>9</v>
      </c>
      <c r="MJ6" s="83">
        <f>'Gas-Load for Sendout '!MJ153</f>
        <v>9</v>
      </c>
      <c r="MK6" s="83">
        <f>'Gas-Load for Sendout '!MK153</f>
        <v>9</v>
      </c>
    </row>
    <row r="8" spans="1:349" x14ac:dyDescent="0.3">
      <c r="A8" s="114" t="s">
        <v>104</v>
      </c>
      <c r="B8" s="115">
        <f>B1</f>
        <v>44562</v>
      </c>
      <c r="C8" s="115">
        <f t="shared" ref="C8:BN8" si="0">C1</f>
        <v>44593</v>
      </c>
      <c r="D8" s="115">
        <f t="shared" si="0"/>
        <v>44621</v>
      </c>
      <c r="E8" s="115">
        <f t="shared" si="0"/>
        <v>44652</v>
      </c>
      <c r="F8" s="115">
        <f t="shared" si="0"/>
        <v>44682</v>
      </c>
      <c r="G8" s="115">
        <f t="shared" si="0"/>
        <v>44713</v>
      </c>
      <c r="H8" s="115">
        <f t="shared" si="0"/>
        <v>44743</v>
      </c>
      <c r="I8" s="115">
        <f t="shared" si="0"/>
        <v>44774</v>
      </c>
      <c r="J8" s="115">
        <f t="shared" si="0"/>
        <v>44805</v>
      </c>
      <c r="K8" s="115">
        <f t="shared" si="0"/>
        <v>44835</v>
      </c>
      <c r="L8" s="115">
        <f t="shared" si="0"/>
        <v>44866</v>
      </c>
      <c r="M8" s="115">
        <f t="shared" si="0"/>
        <v>44896</v>
      </c>
      <c r="N8" s="115">
        <f t="shared" si="0"/>
        <v>44927</v>
      </c>
      <c r="O8" s="115">
        <f t="shared" si="0"/>
        <v>44958</v>
      </c>
      <c r="P8" s="115">
        <f t="shared" si="0"/>
        <v>44986</v>
      </c>
      <c r="Q8" s="115">
        <f t="shared" si="0"/>
        <v>45017</v>
      </c>
      <c r="R8" s="115">
        <f t="shared" si="0"/>
        <v>45047</v>
      </c>
      <c r="S8" s="115">
        <f t="shared" si="0"/>
        <v>45078</v>
      </c>
      <c r="T8" s="115">
        <f t="shared" si="0"/>
        <v>45108</v>
      </c>
      <c r="U8" s="115">
        <f t="shared" si="0"/>
        <v>45139</v>
      </c>
      <c r="V8" s="115">
        <f t="shared" si="0"/>
        <v>45170</v>
      </c>
      <c r="W8" s="115">
        <f t="shared" si="0"/>
        <v>45200</v>
      </c>
      <c r="X8" s="115">
        <f t="shared" si="0"/>
        <v>45231</v>
      </c>
      <c r="Y8" s="115">
        <f t="shared" si="0"/>
        <v>45261</v>
      </c>
      <c r="Z8" s="115">
        <f t="shared" si="0"/>
        <v>45292</v>
      </c>
      <c r="AA8" s="115">
        <f t="shared" si="0"/>
        <v>45323</v>
      </c>
      <c r="AB8" s="115">
        <f t="shared" si="0"/>
        <v>45352</v>
      </c>
      <c r="AC8" s="115">
        <f t="shared" si="0"/>
        <v>45383</v>
      </c>
      <c r="AD8" s="115">
        <f t="shared" si="0"/>
        <v>45413</v>
      </c>
      <c r="AE8" s="115">
        <f t="shared" si="0"/>
        <v>45444</v>
      </c>
      <c r="AF8" s="115">
        <f t="shared" si="0"/>
        <v>45474</v>
      </c>
      <c r="AG8" s="115">
        <f t="shared" si="0"/>
        <v>45505</v>
      </c>
      <c r="AH8" s="115">
        <f t="shared" si="0"/>
        <v>45536</v>
      </c>
      <c r="AI8" s="115">
        <f t="shared" si="0"/>
        <v>45566</v>
      </c>
      <c r="AJ8" s="115">
        <f t="shared" si="0"/>
        <v>45597</v>
      </c>
      <c r="AK8" s="115">
        <f t="shared" si="0"/>
        <v>45627</v>
      </c>
      <c r="AL8" s="115">
        <f t="shared" si="0"/>
        <v>45658</v>
      </c>
      <c r="AM8" s="115">
        <f t="shared" si="0"/>
        <v>45689</v>
      </c>
      <c r="AN8" s="115">
        <f t="shared" si="0"/>
        <v>45717</v>
      </c>
      <c r="AO8" s="115">
        <f t="shared" si="0"/>
        <v>45748</v>
      </c>
      <c r="AP8" s="115">
        <f t="shared" si="0"/>
        <v>45778</v>
      </c>
      <c r="AQ8" s="115">
        <f t="shared" si="0"/>
        <v>45809</v>
      </c>
      <c r="AR8" s="115">
        <f t="shared" si="0"/>
        <v>45839</v>
      </c>
      <c r="AS8" s="115">
        <f t="shared" si="0"/>
        <v>45870</v>
      </c>
      <c r="AT8" s="115">
        <f t="shared" si="0"/>
        <v>45901</v>
      </c>
      <c r="AU8" s="115">
        <f t="shared" si="0"/>
        <v>45931</v>
      </c>
      <c r="AV8" s="115">
        <f t="shared" si="0"/>
        <v>45962</v>
      </c>
      <c r="AW8" s="115">
        <f t="shared" si="0"/>
        <v>45992</v>
      </c>
      <c r="AX8" s="115">
        <f t="shared" si="0"/>
        <v>46023</v>
      </c>
      <c r="AY8" s="115">
        <f t="shared" si="0"/>
        <v>46054</v>
      </c>
      <c r="AZ8" s="115">
        <f t="shared" si="0"/>
        <v>46082</v>
      </c>
      <c r="BA8" s="115">
        <f t="shared" si="0"/>
        <v>46113</v>
      </c>
      <c r="BB8" s="115">
        <f t="shared" si="0"/>
        <v>46143</v>
      </c>
      <c r="BC8" s="115">
        <f t="shared" si="0"/>
        <v>46174</v>
      </c>
      <c r="BD8" s="115">
        <f t="shared" si="0"/>
        <v>46204</v>
      </c>
      <c r="BE8" s="115">
        <f t="shared" si="0"/>
        <v>46235</v>
      </c>
      <c r="BF8" s="115">
        <f t="shared" si="0"/>
        <v>46266</v>
      </c>
      <c r="BG8" s="115">
        <f t="shared" si="0"/>
        <v>46296</v>
      </c>
      <c r="BH8" s="115">
        <f t="shared" si="0"/>
        <v>46327</v>
      </c>
      <c r="BI8" s="115">
        <f t="shared" si="0"/>
        <v>46357</v>
      </c>
      <c r="BJ8" s="115">
        <f t="shared" si="0"/>
        <v>46388</v>
      </c>
      <c r="BK8" s="115">
        <f t="shared" si="0"/>
        <v>46419</v>
      </c>
      <c r="BL8" s="115">
        <f t="shared" si="0"/>
        <v>46447</v>
      </c>
      <c r="BM8" s="115">
        <f t="shared" si="0"/>
        <v>46478</v>
      </c>
      <c r="BN8" s="115">
        <f t="shared" si="0"/>
        <v>46508</v>
      </c>
      <c r="BO8" s="115">
        <f t="shared" ref="BO8:DZ8" si="1">BO1</f>
        <v>46539</v>
      </c>
      <c r="BP8" s="115">
        <f t="shared" si="1"/>
        <v>46569</v>
      </c>
      <c r="BQ8" s="115">
        <f t="shared" si="1"/>
        <v>46600</v>
      </c>
      <c r="BR8" s="115">
        <f t="shared" si="1"/>
        <v>46631</v>
      </c>
      <c r="BS8" s="115">
        <f t="shared" si="1"/>
        <v>46661</v>
      </c>
      <c r="BT8" s="115">
        <f t="shared" si="1"/>
        <v>46692</v>
      </c>
      <c r="BU8" s="115">
        <f t="shared" si="1"/>
        <v>46722</v>
      </c>
      <c r="BV8" s="115">
        <f t="shared" si="1"/>
        <v>46753</v>
      </c>
      <c r="BW8" s="115">
        <f t="shared" si="1"/>
        <v>46784</v>
      </c>
      <c r="BX8" s="115">
        <f t="shared" si="1"/>
        <v>46813</v>
      </c>
      <c r="BY8" s="115">
        <f t="shared" si="1"/>
        <v>46844</v>
      </c>
      <c r="BZ8" s="115">
        <f t="shared" si="1"/>
        <v>46874</v>
      </c>
      <c r="CA8" s="115">
        <f t="shared" si="1"/>
        <v>46905</v>
      </c>
      <c r="CB8" s="115">
        <f t="shared" si="1"/>
        <v>46935</v>
      </c>
      <c r="CC8" s="115">
        <f t="shared" si="1"/>
        <v>46966</v>
      </c>
      <c r="CD8" s="115">
        <f t="shared" si="1"/>
        <v>46997</v>
      </c>
      <c r="CE8" s="115">
        <f t="shared" si="1"/>
        <v>47027</v>
      </c>
      <c r="CF8" s="115">
        <f t="shared" si="1"/>
        <v>47058</v>
      </c>
      <c r="CG8" s="115">
        <f t="shared" si="1"/>
        <v>47088</v>
      </c>
      <c r="CH8" s="115">
        <f t="shared" si="1"/>
        <v>47119</v>
      </c>
      <c r="CI8" s="115">
        <f t="shared" si="1"/>
        <v>47150</v>
      </c>
      <c r="CJ8" s="115">
        <f t="shared" si="1"/>
        <v>47178</v>
      </c>
      <c r="CK8" s="115">
        <f t="shared" si="1"/>
        <v>47209</v>
      </c>
      <c r="CL8" s="115">
        <f t="shared" si="1"/>
        <v>47239</v>
      </c>
      <c r="CM8" s="115">
        <f t="shared" si="1"/>
        <v>47270</v>
      </c>
      <c r="CN8" s="115">
        <f t="shared" si="1"/>
        <v>47300</v>
      </c>
      <c r="CO8" s="115">
        <f t="shared" si="1"/>
        <v>47331</v>
      </c>
      <c r="CP8" s="115">
        <f t="shared" si="1"/>
        <v>47362</v>
      </c>
      <c r="CQ8" s="115">
        <f t="shared" si="1"/>
        <v>47392</v>
      </c>
      <c r="CR8" s="115">
        <f t="shared" si="1"/>
        <v>47423</v>
      </c>
      <c r="CS8" s="115">
        <f t="shared" si="1"/>
        <v>47453</v>
      </c>
      <c r="CT8" s="115">
        <f t="shared" si="1"/>
        <v>47484</v>
      </c>
      <c r="CU8" s="115">
        <f t="shared" si="1"/>
        <v>47515</v>
      </c>
      <c r="CV8" s="115">
        <f t="shared" si="1"/>
        <v>47543</v>
      </c>
      <c r="CW8" s="115">
        <f t="shared" si="1"/>
        <v>47574</v>
      </c>
      <c r="CX8" s="115">
        <f t="shared" si="1"/>
        <v>47604</v>
      </c>
      <c r="CY8" s="115">
        <f t="shared" si="1"/>
        <v>47635</v>
      </c>
      <c r="CZ8" s="115">
        <f t="shared" si="1"/>
        <v>47665</v>
      </c>
      <c r="DA8" s="115">
        <f t="shared" si="1"/>
        <v>47696</v>
      </c>
      <c r="DB8" s="115">
        <f t="shared" si="1"/>
        <v>47727</v>
      </c>
      <c r="DC8" s="115">
        <f t="shared" si="1"/>
        <v>47757</v>
      </c>
      <c r="DD8" s="115">
        <f t="shared" si="1"/>
        <v>47788</v>
      </c>
      <c r="DE8" s="115">
        <f t="shared" si="1"/>
        <v>47818</v>
      </c>
      <c r="DF8" s="115">
        <f t="shared" si="1"/>
        <v>47849</v>
      </c>
      <c r="DG8" s="115">
        <f t="shared" si="1"/>
        <v>47880</v>
      </c>
      <c r="DH8" s="115">
        <f t="shared" si="1"/>
        <v>47908</v>
      </c>
      <c r="DI8" s="115">
        <f t="shared" si="1"/>
        <v>47939</v>
      </c>
      <c r="DJ8" s="115">
        <f t="shared" si="1"/>
        <v>47969</v>
      </c>
      <c r="DK8" s="115">
        <f t="shared" si="1"/>
        <v>48000</v>
      </c>
      <c r="DL8" s="115">
        <f t="shared" si="1"/>
        <v>48030</v>
      </c>
      <c r="DM8" s="115">
        <f t="shared" si="1"/>
        <v>48061</v>
      </c>
      <c r="DN8" s="115">
        <f t="shared" si="1"/>
        <v>48092</v>
      </c>
      <c r="DO8" s="115">
        <f t="shared" si="1"/>
        <v>48122</v>
      </c>
      <c r="DP8" s="115">
        <f t="shared" si="1"/>
        <v>48153</v>
      </c>
      <c r="DQ8" s="115">
        <f t="shared" si="1"/>
        <v>48183</v>
      </c>
      <c r="DR8" s="115">
        <f t="shared" si="1"/>
        <v>48214</v>
      </c>
      <c r="DS8" s="115">
        <f t="shared" si="1"/>
        <v>48245</v>
      </c>
      <c r="DT8" s="115">
        <f t="shared" si="1"/>
        <v>48274</v>
      </c>
      <c r="DU8" s="115">
        <f t="shared" si="1"/>
        <v>48305</v>
      </c>
      <c r="DV8" s="115">
        <f t="shared" si="1"/>
        <v>48335</v>
      </c>
      <c r="DW8" s="115">
        <f t="shared" si="1"/>
        <v>48366</v>
      </c>
      <c r="DX8" s="115">
        <f t="shared" si="1"/>
        <v>48396</v>
      </c>
      <c r="DY8" s="115">
        <f t="shared" si="1"/>
        <v>48427</v>
      </c>
      <c r="DZ8" s="115">
        <f t="shared" si="1"/>
        <v>48458</v>
      </c>
      <c r="EA8" s="115">
        <f t="shared" ref="EA8:GL8" si="2">EA1</f>
        <v>48488</v>
      </c>
      <c r="EB8" s="115">
        <f t="shared" si="2"/>
        <v>48519</v>
      </c>
      <c r="EC8" s="115">
        <f t="shared" si="2"/>
        <v>48549</v>
      </c>
      <c r="ED8" s="115">
        <f t="shared" si="2"/>
        <v>48580</v>
      </c>
      <c r="EE8" s="115">
        <f t="shared" si="2"/>
        <v>48611</v>
      </c>
      <c r="EF8" s="115">
        <f t="shared" si="2"/>
        <v>48639</v>
      </c>
      <c r="EG8" s="115">
        <f t="shared" si="2"/>
        <v>48670</v>
      </c>
      <c r="EH8" s="115">
        <f t="shared" si="2"/>
        <v>48700</v>
      </c>
      <c r="EI8" s="115">
        <f t="shared" si="2"/>
        <v>48731</v>
      </c>
      <c r="EJ8" s="115">
        <f t="shared" si="2"/>
        <v>48761</v>
      </c>
      <c r="EK8" s="115">
        <f t="shared" si="2"/>
        <v>48792</v>
      </c>
      <c r="EL8" s="115">
        <f t="shared" si="2"/>
        <v>48823</v>
      </c>
      <c r="EM8" s="115">
        <f t="shared" si="2"/>
        <v>48853</v>
      </c>
      <c r="EN8" s="115">
        <f t="shared" si="2"/>
        <v>48884</v>
      </c>
      <c r="EO8" s="115">
        <f t="shared" si="2"/>
        <v>48914</v>
      </c>
      <c r="EP8" s="115">
        <f t="shared" si="2"/>
        <v>48945</v>
      </c>
      <c r="EQ8" s="115">
        <f t="shared" si="2"/>
        <v>48976</v>
      </c>
      <c r="ER8" s="115">
        <f t="shared" si="2"/>
        <v>49004</v>
      </c>
      <c r="ES8" s="115">
        <f t="shared" si="2"/>
        <v>49035</v>
      </c>
      <c r="ET8" s="115">
        <f t="shared" si="2"/>
        <v>49065</v>
      </c>
      <c r="EU8" s="115">
        <f t="shared" si="2"/>
        <v>49096</v>
      </c>
      <c r="EV8" s="115">
        <f t="shared" si="2"/>
        <v>49126</v>
      </c>
      <c r="EW8" s="115">
        <f t="shared" si="2"/>
        <v>49157</v>
      </c>
      <c r="EX8" s="115">
        <f t="shared" si="2"/>
        <v>49188</v>
      </c>
      <c r="EY8" s="115">
        <f t="shared" si="2"/>
        <v>49218</v>
      </c>
      <c r="EZ8" s="115">
        <f t="shared" si="2"/>
        <v>49249</v>
      </c>
      <c r="FA8" s="115">
        <f t="shared" si="2"/>
        <v>49279</v>
      </c>
      <c r="FB8" s="115">
        <f t="shared" si="2"/>
        <v>49310</v>
      </c>
      <c r="FC8" s="115">
        <f t="shared" si="2"/>
        <v>49341</v>
      </c>
      <c r="FD8" s="115">
        <f t="shared" si="2"/>
        <v>49369</v>
      </c>
      <c r="FE8" s="115">
        <f t="shared" si="2"/>
        <v>49400</v>
      </c>
      <c r="FF8" s="115">
        <f t="shared" si="2"/>
        <v>49430</v>
      </c>
      <c r="FG8" s="115">
        <f t="shared" si="2"/>
        <v>49461</v>
      </c>
      <c r="FH8" s="115">
        <f t="shared" si="2"/>
        <v>49491</v>
      </c>
      <c r="FI8" s="115">
        <f t="shared" si="2"/>
        <v>49522</v>
      </c>
      <c r="FJ8" s="115">
        <f t="shared" si="2"/>
        <v>49553</v>
      </c>
      <c r="FK8" s="115">
        <f t="shared" si="2"/>
        <v>49583</v>
      </c>
      <c r="FL8" s="115">
        <f t="shared" si="2"/>
        <v>49614</v>
      </c>
      <c r="FM8" s="115">
        <f t="shared" si="2"/>
        <v>49644</v>
      </c>
      <c r="FN8" s="115">
        <f t="shared" si="2"/>
        <v>49675</v>
      </c>
      <c r="FO8" s="115">
        <f t="shared" si="2"/>
        <v>49706</v>
      </c>
      <c r="FP8" s="115">
        <f t="shared" si="2"/>
        <v>49735</v>
      </c>
      <c r="FQ8" s="115">
        <f t="shared" si="2"/>
        <v>49766</v>
      </c>
      <c r="FR8" s="115">
        <f t="shared" si="2"/>
        <v>49796</v>
      </c>
      <c r="FS8" s="115">
        <f t="shared" si="2"/>
        <v>49827</v>
      </c>
      <c r="FT8" s="115">
        <f t="shared" si="2"/>
        <v>49857</v>
      </c>
      <c r="FU8" s="115">
        <f t="shared" si="2"/>
        <v>49888</v>
      </c>
      <c r="FV8" s="115">
        <f t="shared" si="2"/>
        <v>49919</v>
      </c>
      <c r="FW8" s="115">
        <f t="shared" si="2"/>
        <v>49949</v>
      </c>
      <c r="FX8" s="115">
        <f t="shared" si="2"/>
        <v>49980</v>
      </c>
      <c r="FY8" s="115">
        <f t="shared" si="2"/>
        <v>50010</v>
      </c>
      <c r="FZ8" s="115">
        <f t="shared" si="2"/>
        <v>50041</v>
      </c>
      <c r="GA8" s="115">
        <f t="shared" si="2"/>
        <v>50072</v>
      </c>
      <c r="GB8" s="115">
        <f t="shared" si="2"/>
        <v>50100</v>
      </c>
      <c r="GC8" s="115">
        <f t="shared" si="2"/>
        <v>50131</v>
      </c>
      <c r="GD8" s="115">
        <f t="shared" si="2"/>
        <v>50161</v>
      </c>
      <c r="GE8" s="115">
        <f t="shared" si="2"/>
        <v>50192</v>
      </c>
      <c r="GF8" s="115">
        <f t="shared" si="2"/>
        <v>50222</v>
      </c>
      <c r="GG8" s="115">
        <f t="shared" si="2"/>
        <v>50253</v>
      </c>
      <c r="GH8" s="115">
        <f t="shared" si="2"/>
        <v>50284</v>
      </c>
      <c r="GI8" s="115">
        <f t="shared" si="2"/>
        <v>50314</v>
      </c>
      <c r="GJ8" s="115">
        <f t="shared" si="2"/>
        <v>50345</v>
      </c>
      <c r="GK8" s="115">
        <f t="shared" si="2"/>
        <v>50375</v>
      </c>
      <c r="GL8" s="115">
        <f t="shared" si="2"/>
        <v>50406</v>
      </c>
      <c r="GM8" s="115">
        <f t="shared" ref="GM8:IX8" si="3">GM1</f>
        <v>50437</v>
      </c>
      <c r="GN8" s="115">
        <f t="shared" si="3"/>
        <v>50465</v>
      </c>
      <c r="GO8" s="115">
        <f t="shared" si="3"/>
        <v>50496</v>
      </c>
      <c r="GP8" s="115">
        <f t="shared" si="3"/>
        <v>50526</v>
      </c>
      <c r="GQ8" s="115">
        <f t="shared" si="3"/>
        <v>50557</v>
      </c>
      <c r="GR8" s="115">
        <f t="shared" si="3"/>
        <v>50587</v>
      </c>
      <c r="GS8" s="115">
        <f t="shared" si="3"/>
        <v>50618</v>
      </c>
      <c r="GT8" s="115">
        <f t="shared" si="3"/>
        <v>50649</v>
      </c>
      <c r="GU8" s="115">
        <f t="shared" si="3"/>
        <v>50679</v>
      </c>
      <c r="GV8" s="115">
        <f t="shared" si="3"/>
        <v>50710</v>
      </c>
      <c r="GW8" s="115">
        <f t="shared" si="3"/>
        <v>50740</v>
      </c>
      <c r="GX8" s="115">
        <f t="shared" si="3"/>
        <v>50771</v>
      </c>
      <c r="GY8" s="115">
        <f t="shared" si="3"/>
        <v>50802</v>
      </c>
      <c r="GZ8" s="115">
        <f t="shared" si="3"/>
        <v>50830</v>
      </c>
      <c r="HA8" s="115">
        <f t="shared" si="3"/>
        <v>50861</v>
      </c>
      <c r="HB8" s="115">
        <f t="shared" si="3"/>
        <v>50891</v>
      </c>
      <c r="HC8" s="115">
        <f t="shared" si="3"/>
        <v>50922</v>
      </c>
      <c r="HD8" s="115">
        <f t="shared" si="3"/>
        <v>50952</v>
      </c>
      <c r="HE8" s="115">
        <f t="shared" si="3"/>
        <v>50983</v>
      </c>
      <c r="HF8" s="115">
        <f t="shared" si="3"/>
        <v>51014</v>
      </c>
      <c r="HG8" s="115">
        <f t="shared" si="3"/>
        <v>51044</v>
      </c>
      <c r="HH8" s="115">
        <f t="shared" si="3"/>
        <v>51075</v>
      </c>
      <c r="HI8" s="115">
        <f t="shared" si="3"/>
        <v>51105</v>
      </c>
      <c r="HJ8" s="115">
        <f t="shared" si="3"/>
        <v>51136</v>
      </c>
      <c r="HK8" s="115">
        <f t="shared" si="3"/>
        <v>51167</v>
      </c>
      <c r="HL8" s="115">
        <f t="shared" si="3"/>
        <v>51196</v>
      </c>
      <c r="HM8" s="115">
        <f t="shared" si="3"/>
        <v>51227</v>
      </c>
      <c r="HN8" s="115">
        <f t="shared" si="3"/>
        <v>51257</v>
      </c>
      <c r="HO8" s="115">
        <f t="shared" si="3"/>
        <v>51288</v>
      </c>
      <c r="HP8" s="115">
        <f t="shared" si="3"/>
        <v>51318</v>
      </c>
      <c r="HQ8" s="115">
        <f t="shared" si="3"/>
        <v>51349</v>
      </c>
      <c r="HR8" s="115">
        <f t="shared" si="3"/>
        <v>51380</v>
      </c>
      <c r="HS8" s="115">
        <f t="shared" si="3"/>
        <v>51410</v>
      </c>
      <c r="HT8" s="115">
        <f t="shared" si="3"/>
        <v>51441</v>
      </c>
      <c r="HU8" s="115">
        <f t="shared" si="3"/>
        <v>51471</v>
      </c>
      <c r="HV8" s="115">
        <f t="shared" si="3"/>
        <v>51502</v>
      </c>
      <c r="HW8" s="115">
        <f t="shared" si="3"/>
        <v>51533</v>
      </c>
      <c r="HX8" s="115">
        <f t="shared" si="3"/>
        <v>51561</v>
      </c>
      <c r="HY8" s="115">
        <f t="shared" si="3"/>
        <v>51592</v>
      </c>
      <c r="HZ8" s="115">
        <f t="shared" si="3"/>
        <v>51622</v>
      </c>
      <c r="IA8" s="115">
        <f t="shared" si="3"/>
        <v>51653</v>
      </c>
      <c r="IB8" s="115">
        <f t="shared" si="3"/>
        <v>51683</v>
      </c>
      <c r="IC8" s="115">
        <f t="shared" si="3"/>
        <v>51714</v>
      </c>
      <c r="ID8" s="115">
        <f t="shared" si="3"/>
        <v>51745</v>
      </c>
      <c r="IE8" s="115">
        <f t="shared" si="3"/>
        <v>51775</v>
      </c>
      <c r="IF8" s="115">
        <f t="shared" si="3"/>
        <v>51806</v>
      </c>
      <c r="IG8" s="115">
        <f t="shared" si="3"/>
        <v>51836</v>
      </c>
      <c r="IH8" s="115">
        <f t="shared" si="3"/>
        <v>51867</v>
      </c>
      <c r="II8" s="115">
        <f t="shared" si="3"/>
        <v>51898</v>
      </c>
      <c r="IJ8" s="115">
        <f t="shared" si="3"/>
        <v>51926</v>
      </c>
      <c r="IK8" s="115">
        <f t="shared" si="3"/>
        <v>51957</v>
      </c>
      <c r="IL8" s="115">
        <f t="shared" si="3"/>
        <v>51987</v>
      </c>
      <c r="IM8" s="115">
        <f t="shared" si="3"/>
        <v>52018</v>
      </c>
      <c r="IN8" s="115">
        <f t="shared" si="3"/>
        <v>52048</v>
      </c>
      <c r="IO8" s="115">
        <f t="shared" si="3"/>
        <v>52079</v>
      </c>
      <c r="IP8" s="115">
        <f t="shared" si="3"/>
        <v>52110</v>
      </c>
      <c r="IQ8" s="115">
        <f t="shared" si="3"/>
        <v>52140</v>
      </c>
      <c r="IR8" s="115">
        <f t="shared" si="3"/>
        <v>52171</v>
      </c>
      <c r="IS8" s="115">
        <f t="shared" si="3"/>
        <v>52201</v>
      </c>
      <c r="IT8" s="115">
        <f t="shared" si="3"/>
        <v>52232</v>
      </c>
      <c r="IU8" s="115">
        <f t="shared" si="3"/>
        <v>52263</v>
      </c>
      <c r="IV8" s="115">
        <f t="shared" si="3"/>
        <v>52291</v>
      </c>
      <c r="IW8" s="115">
        <f t="shared" si="3"/>
        <v>52322</v>
      </c>
      <c r="IX8" s="115">
        <f t="shared" si="3"/>
        <v>52352</v>
      </c>
      <c r="IY8" s="115">
        <f t="shared" ref="IY8:LJ8" si="4">IY1</f>
        <v>52383</v>
      </c>
      <c r="IZ8" s="115">
        <f t="shared" si="4"/>
        <v>52413</v>
      </c>
      <c r="JA8" s="115">
        <f t="shared" si="4"/>
        <v>52444</v>
      </c>
      <c r="JB8" s="115">
        <f t="shared" si="4"/>
        <v>52475</v>
      </c>
      <c r="JC8" s="115">
        <f t="shared" si="4"/>
        <v>52505</v>
      </c>
      <c r="JD8" s="115">
        <f t="shared" si="4"/>
        <v>52536</v>
      </c>
      <c r="JE8" s="115">
        <f t="shared" si="4"/>
        <v>52566</v>
      </c>
      <c r="JF8" s="115">
        <f t="shared" si="4"/>
        <v>52597</v>
      </c>
      <c r="JG8" s="115">
        <f t="shared" si="4"/>
        <v>52628</v>
      </c>
      <c r="JH8" s="115">
        <f t="shared" si="4"/>
        <v>52657</v>
      </c>
      <c r="JI8" s="115">
        <f t="shared" si="4"/>
        <v>52688</v>
      </c>
      <c r="JJ8" s="115">
        <f t="shared" si="4"/>
        <v>52718</v>
      </c>
      <c r="JK8" s="115">
        <f t="shared" si="4"/>
        <v>52749</v>
      </c>
      <c r="JL8" s="115">
        <f t="shared" si="4"/>
        <v>52779</v>
      </c>
      <c r="JM8" s="115">
        <f t="shared" si="4"/>
        <v>52810</v>
      </c>
      <c r="JN8" s="115">
        <f t="shared" si="4"/>
        <v>52841</v>
      </c>
      <c r="JO8" s="115">
        <f t="shared" si="4"/>
        <v>52871</v>
      </c>
      <c r="JP8" s="115">
        <f t="shared" si="4"/>
        <v>52902</v>
      </c>
      <c r="JQ8" s="115">
        <f t="shared" si="4"/>
        <v>52932</v>
      </c>
      <c r="JR8" s="115">
        <f t="shared" si="4"/>
        <v>52963</v>
      </c>
      <c r="JS8" s="115">
        <f t="shared" si="4"/>
        <v>52994</v>
      </c>
      <c r="JT8" s="115">
        <f t="shared" si="4"/>
        <v>53022</v>
      </c>
      <c r="JU8" s="115">
        <f t="shared" si="4"/>
        <v>53053</v>
      </c>
      <c r="JV8" s="115">
        <f t="shared" si="4"/>
        <v>53083</v>
      </c>
      <c r="JW8" s="115">
        <f t="shared" si="4"/>
        <v>53114</v>
      </c>
      <c r="JX8" s="115">
        <f t="shared" si="4"/>
        <v>53144</v>
      </c>
      <c r="JY8" s="115">
        <f t="shared" si="4"/>
        <v>53175</v>
      </c>
      <c r="JZ8" s="115">
        <f t="shared" si="4"/>
        <v>53206</v>
      </c>
      <c r="KA8" s="115">
        <f t="shared" si="4"/>
        <v>53236</v>
      </c>
      <c r="KB8" s="115">
        <f t="shared" si="4"/>
        <v>53267</v>
      </c>
      <c r="KC8" s="115">
        <f t="shared" si="4"/>
        <v>53297</v>
      </c>
      <c r="KD8" s="115">
        <f t="shared" si="4"/>
        <v>53328</v>
      </c>
      <c r="KE8" s="115">
        <f t="shared" si="4"/>
        <v>53359</v>
      </c>
      <c r="KF8" s="115">
        <f t="shared" si="4"/>
        <v>53387</v>
      </c>
      <c r="KG8" s="115">
        <f t="shared" si="4"/>
        <v>53418</v>
      </c>
      <c r="KH8" s="115">
        <f t="shared" si="4"/>
        <v>53448</v>
      </c>
      <c r="KI8" s="115">
        <f t="shared" si="4"/>
        <v>53479</v>
      </c>
      <c r="KJ8" s="115">
        <f t="shared" si="4"/>
        <v>53509</v>
      </c>
      <c r="KK8" s="115">
        <f t="shared" si="4"/>
        <v>53540</v>
      </c>
      <c r="KL8" s="115">
        <f t="shared" si="4"/>
        <v>53571</v>
      </c>
      <c r="KM8" s="115">
        <f t="shared" si="4"/>
        <v>53601</v>
      </c>
      <c r="KN8" s="115">
        <f t="shared" si="4"/>
        <v>53632</v>
      </c>
      <c r="KO8" s="115">
        <f t="shared" si="4"/>
        <v>53662</v>
      </c>
      <c r="KP8" s="115">
        <f t="shared" si="4"/>
        <v>53693</v>
      </c>
      <c r="KQ8" s="115">
        <f t="shared" si="4"/>
        <v>53724</v>
      </c>
      <c r="KR8" s="115">
        <f t="shared" si="4"/>
        <v>53752</v>
      </c>
      <c r="KS8" s="115">
        <f t="shared" si="4"/>
        <v>53783</v>
      </c>
      <c r="KT8" s="115">
        <f t="shared" si="4"/>
        <v>53813</v>
      </c>
      <c r="KU8" s="115">
        <f t="shared" si="4"/>
        <v>53844</v>
      </c>
      <c r="KV8" s="115">
        <f t="shared" si="4"/>
        <v>53874</v>
      </c>
      <c r="KW8" s="115">
        <f t="shared" si="4"/>
        <v>53905</v>
      </c>
      <c r="KX8" s="115">
        <f t="shared" si="4"/>
        <v>53936</v>
      </c>
      <c r="KY8" s="115">
        <f t="shared" si="4"/>
        <v>53966</v>
      </c>
      <c r="KZ8" s="115">
        <f t="shared" si="4"/>
        <v>53997</v>
      </c>
      <c r="LA8" s="115">
        <f t="shared" si="4"/>
        <v>54027</v>
      </c>
      <c r="LB8" s="115">
        <f t="shared" si="4"/>
        <v>54058</v>
      </c>
      <c r="LC8" s="115">
        <f t="shared" si="4"/>
        <v>54089</v>
      </c>
      <c r="LD8" s="115">
        <f t="shared" si="4"/>
        <v>54118</v>
      </c>
      <c r="LE8" s="115">
        <f t="shared" si="4"/>
        <v>54149</v>
      </c>
      <c r="LF8" s="115">
        <f t="shared" si="4"/>
        <v>54179</v>
      </c>
      <c r="LG8" s="115">
        <f t="shared" si="4"/>
        <v>54210</v>
      </c>
      <c r="LH8" s="115">
        <f t="shared" si="4"/>
        <v>54240</v>
      </c>
      <c r="LI8" s="115">
        <f t="shared" si="4"/>
        <v>54271</v>
      </c>
      <c r="LJ8" s="115">
        <f t="shared" si="4"/>
        <v>54302</v>
      </c>
      <c r="LK8" s="115">
        <f t="shared" ref="LK8:MK8" si="5">LK1</f>
        <v>54332</v>
      </c>
      <c r="LL8" s="115">
        <f t="shared" si="5"/>
        <v>54363</v>
      </c>
      <c r="LM8" s="115">
        <f t="shared" si="5"/>
        <v>54393</v>
      </c>
      <c r="LN8" s="115">
        <f t="shared" si="5"/>
        <v>54424</v>
      </c>
      <c r="LO8" s="115">
        <f t="shared" si="5"/>
        <v>54455</v>
      </c>
      <c r="LP8" s="115">
        <f t="shared" si="5"/>
        <v>54483</v>
      </c>
      <c r="LQ8" s="115">
        <f t="shared" si="5"/>
        <v>54514</v>
      </c>
      <c r="LR8" s="115">
        <f t="shared" si="5"/>
        <v>54544</v>
      </c>
      <c r="LS8" s="115">
        <f t="shared" si="5"/>
        <v>54575</v>
      </c>
      <c r="LT8" s="115">
        <f t="shared" si="5"/>
        <v>54605</v>
      </c>
      <c r="LU8" s="115">
        <f t="shared" si="5"/>
        <v>54636</v>
      </c>
      <c r="LV8" s="115">
        <f t="shared" si="5"/>
        <v>54667</v>
      </c>
      <c r="LW8" s="115">
        <f t="shared" si="5"/>
        <v>54697</v>
      </c>
      <c r="LX8" s="115">
        <f t="shared" si="5"/>
        <v>54728</v>
      </c>
      <c r="LY8" s="115">
        <f t="shared" si="5"/>
        <v>54758</v>
      </c>
      <c r="LZ8" s="115">
        <f t="shared" si="5"/>
        <v>54789</v>
      </c>
      <c r="MA8" s="115">
        <f t="shared" si="5"/>
        <v>54820</v>
      </c>
      <c r="MB8" s="115">
        <f t="shared" si="5"/>
        <v>54848</v>
      </c>
      <c r="MC8" s="115">
        <f t="shared" si="5"/>
        <v>54879</v>
      </c>
      <c r="MD8" s="115">
        <f t="shared" si="5"/>
        <v>54909</v>
      </c>
      <c r="ME8" s="115">
        <f t="shared" si="5"/>
        <v>54940</v>
      </c>
      <c r="MF8" s="115">
        <f t="shared" si="5"/>
        <v>54970</v>
      </c>
      <c r="MG8" s="115">
        <f t="shared" si="5"/>
        <v>55001</v>
      </c>
      <c r="MH8" s="115">
        <f t="shared" si="5"/>
        <v>55032</v>
      </c>
      <c r="MI8" s="115">
        <f t="shared" si="5"/>
        <v>55062</v>
      </c>
      <c r="MJ8" s="115">
        <f t="shared" si="5"/>
        <v>55093</v>
      </c>
      <c r="MK8" s="115">
        <f t="shared" si="5"/>
        <v>55123</v>
      </c>
    </row>
    <row r="9" spans="1:349" x14ac:dyDescent="0.3">
      <c r="A9" s="83" t="s">
        <v>100</v>
      </c>
      <c r="B9" s="83">
        <f>'Gas-Load for Sendout '!B34</f>
        <v>0.52663381732257675</v>
      </c>
      <c r="C9" s="83">
        <f>'Gas-Load for Sendout '!C34</f>
        <v>0.5826629322577993</v>
      </c>
      <c r="D9" s="83">
        <f>'Gas-Load for Sendout '!D34</f>
        <v>0.52610860768139756</v>
      </c>
      <c r="E9" s="83">
        <f>'Gas-Load for Sendout '!E34</f>
        <v>0.54374354626166754</v>
      </c>
      <c r="F9" s="83">
        <f>'Gas-Load for Sendout '!F34</f>
        <v>0.52605861142979748</v>
      </c>
      <c r="G9" s="83">
        <f>'Gas-Load for Sendout '!G34</f>
        <v>0.54344366253033038</v>
      </c>
      <c r="H9" s="83">
        <f>'Gas-Load for Sendout '!H34</f>
        <v>0.52576791251930288</v>
      </c>
      <c r="I9" s="83">
        <f>'Gas-Load for Sendout '!I34</f>
        <v>0.52562203534659013</v>
      </c>
      <c r="J9" s="83">
        <f>'Gas-Load for Sendout '!J34</f>
        <v>0.54252059863147284</v>
      </c>
      <c r="K9" s="83">
        <f>'Gas-Load for Sendout '!K34</f>
        <v>0.52334650632376645</v>
      </c>
      <c r="L9" s="83">
        <f>'Gas-Load for Sendout '!L34</f>
        <v>0.53936164282245791</v>
      </c>
      <c r="M9" s="83">
        <f>'Gas-Load for Sendout '!M34</f>
        <v>0.52107212149061899</v>
      </c>
      <c r="N9" s="83">
        <f>'Gas-Load for Sendout '!N34</f>
        <v>0.50527460656432444</v>
      </c>
      <c r="O9" s="83">
        <f>'Gas-Load for Sendout '!O34</f>
        <v>0.55903097031662996</v>
      </c>
      <c r="P9" s="83">
        <f>'Gas-Load for Sendout '!P34</f>
        <v>0.50476921362185156</v>
      </c>
      <c r="Q9" s="83">
        <f>'Gas-Load for Sendout '!Q34</f>
        <v>0.52168648876889345</v>
      </c>
      <c r="R9" s="83">
        <f>'Gas-Load for Sendout '!R34</f>
        <v>0.50471996111774153</v>
      </c>
      <c r="S9" s="83">
        <f>'Gas-Load for Sendout '!S34</f>
        <v>0.52140214450271527</v>
      </c>
      <c r="T9" s="83">
        <f>'Gas-Load for Sendout '!T34</f>
        <v>0.5044467843274465</v>
      </c>
      <c r="U9" s="83">
        <f>'Gas-Load for Sendout '!U34</f>
        <v>0.50431092139191847</v>
      </c>
      <c r="V9" s="83">
        <f>'Gas-Load for Sendout '!V34</f>
        <v>0.52053449286562303</v>
      </c>
      <c r="W9" s="83">
        <f>'Gas-Load for Sendout '!W34</f>
        <v>0.50215921176612988</v>
      </c>
      <c r="X9" s="83">
        <f>'Gas-Load for Sendout '!X34</f>
        <v>0.51754568884666141</v>
      </c>
      <c r="Y9" s="83">
        <f>'Gas-Load for Sendout '!Y34</f>
        <v>0.50000947241086746</v>
      </c>
      <c r="Z9" s="83">
        <f>'Gas-Load for Sendout '!Z34</f>
        <v>0.50080284181274759</v>
      </c>
      <c r="AA9" s="83">
        <f>'Gas-Load for Sendout '!AA34</f>
        <v>0.53499165262773762</v>
      </c>
      <c r="AB9" s="83">
        <f>'Gas-Load for Sendout '!AB34</f>
        <v>0.50032640545979956</v>
      </c>
      <c r="AC9" s="83">
        <f>'Gas-Load for Sendout '!AC34</f>
        <v>0.51710246559300421</v>
      </c>
      <c r="AD9" s="83">
        <f>'Gas-Load for Sendout '!AD34</f>
        <v>0.500294433986889</v>
      </c>
      <c r="AE9" s="83">
        <f>'Gas-Load for Sendout '!AE34</f>
        <v>0.51684005454930959</v>
      </c>
      <c r="AF9" s="83">
        <f>'Gas-Load for Sendout '!AF34</f>
        <v>0.50004182214649817</v>
      </c>
      <c r="AG9" s="83">
        <f>'Gas-Load for Sendout '!AG34</f>
        <v>0.49991591300694749</v>
      </c>
      <c r="AH9" s="83">
        <f>'Gas-Load for Sendout '!AH34</f>
        <v>0.51601156494328226</v>
      </c>
      <c r="AI9" s="83">
        <f>'Gas-Load for Sendout '!AI34</f>
        <v>0.49782035257513629</v>
      </c>
      <c r="AJ9" s="83">
        <f>'Gas-Load for Sendout '!AJ34</f>
        <v>0.51309519529829417</v>
      </c>
      <c r="AK9" s="83">
        <f>'Gas-Load for Sendout '!AK34</f>
        <v>0.49572511202544134</v>
      </c>
      <c r="AL9" s="83">
        <f>'Gas-Load for Sendout '!AL34</f>
        <v>0.49915777743214496</v>
      </c>
      <c r="AM9" s="83">
        <f>'Gas-Load for Sendout '!AM34</f>
        <v>0.55228900491039989</v>
      </c>
      <c r="AN9" s="83">
        <f>'Gas-Load for Sendout '!AN34</f>
        <v>0.49870072882805666</v>
      </c>
      <c r="AO9" s="83">
        <f>'Gas-Load for Sendout '!AO34</f>
        <v>0.51542732456549112</v>
      </c>
      <c r="AP9" s="83">
        <f>'Gas-Load for Sendout '!AP34</f>
        <v>0.49868229782503481</v>
      </c>
      <c r="AQ9" s="83">
        <f>'Gas-Load for Sendout '!AQ34</f>
        <v>0.51518220156328054</v>
      </c>
      <c r="AR9" s="83">
        <f>'Gas-Load for Sendout '!AR34</f>
        <v>0.4984451945337196</v>
      </c>
      <c r="AS9" s="83">
        <f>'Gas-Load for Sendout '!AS34</f>
        <v>0.4983276179378297</v>
      </c>
      <c r="AT9" s="83">
        <f>'Gas-Load for Sendout '!AT34</f>
        <v>0.51438455784000192</v>
      </c>
      <c r="AU9" s="83">
        <f>'Gas-Load for Sendout '!AU34</f>
        <v>0.49627367049137833</v>
      </c>
      <c r="AV9" s="83">
        <f>'Gas-Load for Sendout '!AV34</f>
        <v>0.51152223939087615</v>
      </c>
      <c r="AW9" s="83">
        <f>'Gas-Load for Sendout '!AW34</f>
        <v>0.49421965032777088</v>
      </c>
      <c r="AX9" s="83">
        <f>'Gas-Load for Sendout '!AX34</f>
        <v>0.49576591805341708</v>
      </c>
      <c r="AY9" s="83">
        <f>'Gas-Load for Sendout '!AY34</f>
        <v>0.54855350628007937</v>
      </c>
      <c r="AZ9" s="83">
        <f>'Gas-Load for Sendout '!AZ34</f>
        <v>0.49534206407780523</v>
      </c>
      <c r="BA9" s="83">
        <f>'Gas-Load for Sendout '!BA34</f>
        <v>0.51196817538799844</v>
      </c>
      <c r="BB9" s="83">
        <f>'Gas-Load for Sendout '!BB34</f>
        <v>0.49534848955098648</v>
      </c>
      <c r="BC9" s="83">
        <f>'Gas-Load for Sendout '!BC34</f>
        <v>0.51175268532393892</v>
      </c>
      <c r="BD9" s="83">
        <f>'Gas-Load for Sendout '!BD34</f>
        <v>0.49514062244156215</v>
      </c>
      <c r="BE9" s="83">
        <f>'Gas-Load for Sendout '!BE34</f>
        <v>0.4950367542948485</v>
      </c>
      <c r="BF9" s="83">
        <f>'Gas-Load for Sendout '!BF34</f>
        <v>0.51100561166615954</v>
      </c>
      <c r="BG9" s="83">
        <f>'Gas-Load for Sendout '!BG34</f>
        <v>0.49304083281586086</v>
      </c>
      <c r="BH9" s="83">
        <f>'Gas-Load for Sendout '!BH34</f>
        <v>0.50821507525861387</v>
      </c>
      <c r="BI9" s="83">
        <f>'Gas-Load for Sendout '!BI34</f>
        <v>0.49104371969154531</v>
      </c>
      <c r="BJ9" s="83">
        <f>'Gas-Load for Sendout '!BJ34</f>
        <v>0.49233252438027564</v>
      </c>
      <c r="BK9" s="83">
        <f>'Gas-Load for Sendout '!BK34</f>
        <v>0.5450824377067337</v>
      </c>
      <c r="BL9" s="83">
        <f>'Gas-Load for Sendout '!BL34</f>
        <v>0.49233252438027564</v>
      </c>
      <c r="BM9" s="83">
        <f>'Gas-Load for Sendout '!BM34</f>
        <v>0.50874360852628486</v>
      </c>
      <c r="BN9" s="83">
        <f>'Gas-Load for Sendout '!BN34</f>
        <v>0.49233252438027564</v>
      </c>
      <c r="BO9" s="83">
        <f>'Gas-Load for Sendout '!BO34</f>
        <v>0.50874360852628486</v>
      </c>
      <c r="BP9" s="83">
        <f>'Gas-Load for Sendout '!BP34</f>
        <v>0.49233252438027564</v>
      </c>
      <c r="BQ9" s="83">
        <f>'Gas-Load for Sendout '!BQ34</f>
        <v>0.49233252438027564</v>
      </c>
      <c r="BR9" s="83">
        <f>'Gas-Load for Sendout '!BR34</f>
        <v>0.50874360852628486</v>
      </c>
      <c r="BS9" s="83">
        <f>'Gas-Load for Sendout '!BS34</f>
        <v>0.49233252438027564</v>
      </c>
      <c r="BT9" s="83">
        <f>'Gas-Load for Sendout '!BT34</f>
        <v>0.50874360852628486</v>
      </c>
      <c r="BU9" s="83">
        <f>'Gas-Load for Sendout '!BU34</f>
        <v>0.49233252438027564</v>
      </c>
      <c r="BV9" s="83">
        <f>'Gas-Load for Sendout '!BV34</f>
        <v>0.48933252285110701</v>
      </c>
      <c r="BW9" s="83">
        <f>'Gas-Load for Sendout '!BW34</f>
        <v>0.5230795933925626</v>
      </c>
      <c r="BX9" s="83">
        <f>'Gas-Load for Sendout '!BX34</f>
        <v>0.48933252285110701</v>
      </c>
      <c r="BY9" s="83">
        <f>'Gas-Load for Sendout '!BY34</f>
        <v>0.50564360694614385</v>
      </c>
      <c r="BZ9" s="83">
        <f>'Gas-Load for Sendout '!BZ34</f>
        <v>0.48933252285110701</v>
      </c>
      <c r="CA9" s="83">
        <f>'Gas-Load for Sendout '!CA34</f>
        <v>0.50564360694614385</v>
      </c>
      <c r="CB9" s="83">
        <f>'Gas-Load for Sendout '!CB34</f>
        <v>0.48933252285110701</v>
      </c>
      <c r="CC9" s="83">
        <f>'Gas-Load for Sendout '!CC34</f>
        <v>0.48933252285110701</v>
      </c>
      <c r="CD9" s="83">
        <f>'Gas-Load for Sendout '!CD34</f>
        <v>0.50564360694614385</v>
      </c>
      <c r="CE9" s="83">
        <f>'Gas-Load for Sendout '!CE34</f>
        <v>0.48933252285110701</v>
      </c>
      <c r="CF9" s="83">
        <f>'Gas-Load for Sendout '!CF34</f>
        <v>0.50564360694614385</v>
      </c>
      <c r="CG9" s="83">
        <f>'Gas-Load for Sendout '!CG34</f>
        <v>0.48933252285110701</v>
      </c>
      <c r="CH9" s="83">
        <f>'Gas-Load for Sendout '!CH34</f>
        <v>0.48737535181877384</v>
      </c>
      <c r="CI9" s="83">
        <f>'Gas-Load for Sendout '!CI34</f>
        <v>0.53959413951364243</v>
      </c>
      <c r="CJ9" s="83">
        <f>'Gas-Load for Sendout '!CJ34</f>
        <v>0.48737535181877384</v>
      </c>
      <c r="CK9" s="83">
        <f>'Gas-Load for Sendout '!CK34</f>
        <v>0.50362119687939966</v>
      </c>
      <c r="CL9" s="83">
        <f>'Gas-Load for Sendout '!CL34</f>
        <v>0.48737535181877384</v>
      </c>
      <c r="CM9" s="83">
        <f>'Gas-Load for Sendout '!CM34</f>
        <v>0.50362119687939966</v>
      </c>
      <c r="CN9" s="83">
        <f>'Gas-Load for Sendout '!CN34</f>
        <v>0.48737535181877384</v>
      </c>
      <c r="CO9" s="83">
        <f>'Gas-Load for Sendout '!CO34</f>
        <v>0.48737535181877384</v>
      </c>
      <c r="CP9" s="83">
        <f>'Gas-Load for Sendout '!CP34</f>
        <v>0.50362119687939966</v>
      </c>
      <c r="CQ9" s="83">
        <f>'Gas-Load for Sendout '!CQ34</f>
        <v>0.48737535181877384</v>
      </c>
      <c r="CR9" s="83">
        <f>'Gas-Load for Sendout '!CR34</f>
        <v>0.50362119687939966</v>
      </c>
      <c r="CS9" s="83">
        <f>'Gas-Load for Sendout '!CS34</f>
        <v>0.48737535181877384</v>
      </c>
      <c r="CT9" s="83">
        <f>'Gas-Load for Sendout '!CT34</f>
        <v>0.48881379133017211</v>
      </c>
      <c r="CU9" s="83">
        <f>'Gas-Load for Sendout '!CU34</f>
        <v>0.54118669754411919</v>
      </c>
      <c r="CV9" s="83">
        <f>'Gas-Load for Sendout '!CV34</f>
        <v>0.48881379133017211</v>
      </c>
      <c r="CW9" s="83">
        <f>'Gas-Load for Sendout '!CW34</f>
        <v>0.5051075843745112</v>
      </c>
      <c r="CX9" s="83">
        <f>'Gas-Load for Sendout '!CX34</f>
        <v>0.48881379133017211</v>
      </c>
      <c r="CY9" s="83">
        <f>'Gas-Load for Sendout '!CY34</f>
        <v>0.5051075843745112</v>
      </c>
      <c r="CZ9" s="83">
        <f>'Gas-Load for Sendout '!CZ34</f>
        <v>0.48881379133017211</v>
      </c>
      <c r="DA9" s="83">
        <f>'Gas-Load for Sendout '!DA34</f>
        <v>0.48881379133017211</v>
      </c>
      <c r="DB9" s="83">
        <f>'Gas-Load for Sendout '!DB34</f>
        <v>0.5051075843745112</v>
      </c>
      <c r="DC9" s="83">
        <f>'Gas-Load for Sendout '!DC34</f>
        <v>0.48881379133017211</v>
      </c>
      <c r="DD9" s="83">
        <f>'Gas-Load for Sendout '!DD34</f>
        <v>0.5051075843745112</v>
      </c>
      <c r="DE9" s="83">
        <f>'Gas-Load for Sendout '!DE34</f>
        <v>0.48881379133017211</v>
      </c>
      <c r="DF9" s="83">
        <f>'Gas-Load for Sendout '!DF34</f>
        <v>0.48851517947105144</v>
      </c>
      <c r="DG9" s="83">
        <f>'Gas-Load for Sendout '!DG34</f>
        <v>0.54085609155723557</v>
      </c>
      <c r="DH9" s="83">
        <f>'Gas-Load for Sendout '!DH34</f>
        <v>0.48851517947105144</v>
      </c>
      <c r="DI9" s="83">
        <f>'Gas-Load for Sendout '!DI34</f>
        <v>0.50479901878675315</v>
      </c>
      <c r="DJ9" s="83">
        <f>'Gas-Load for Sendout '!DJ34</f>
        <v>0.48851517947105144</v>
      </c>
      <c r="DK9" s="83">
        <f>'Gas-Load for Sendout '!DK34</f>
        <v>0.50479901878675315</v>
      </c>
      <c r="DL9" s="83">
        <f>'Gas-Load for Sendout '!DL34</f>
        <v>0.48851517947105144</v>
      </c>
      <c r="DM9" s="83">
        <f>'Gas-Load for Sendout '!DM34</f>
        <v>0.48851517947105144</v>
      </c>
      <c r="DN9" s="83">
        <f>'Gas-Load for Sendout '!DN34</f>
        <v>0.50479901878675315</v>
      </c>
      <c r="DO9" s="83">
        <f>'Gas-Load for Sendout '!DO34</f>
        <v>0.48851517947105144</v>
      </c>
      <c r="DP9" s="83">
        <f>'Gas-Load for Sendout '!DP34</f>
        <v>0.50479901878675315</v>
      </c>
      <c r="DQ9" s="83">
        <f>'Gas-Load for Sendout '!DQ34</f>
        <v>0.48851517947105144</v>
      </c>
      <c r="DR9" s="83">
        <f>'Gas-Load for Sendout '!DR34</f>
        <v>0.48704952451680861</v>
      </c>
      <c r="DS9" s="83">
        <f>'Gas-Load for Sendout '!DS34</f>
        <v>0.52063914689727819</v>
      </c>
      <c r="DT9" s="83">
        <f>'Gas-Load for Sendout '!DT34</f>
        <v>0.48704952451680861</v>
      </c>
      <c r="DU9" s="83">
        <f>'Gas-Load for Sendout '!DU34</f>
        <v>0.50328450866736885</v>
      </c>
      <c r="DV9" s="83">
        <f>'Gas-Load for Sendout '!DV34</f>
        <v>0.48704952451680861</v>
      </c>
      <c r="DW9" s="83">
        <f>'Gas-Load for Sendout '!DW34</f>
        <v>0.50328450866736885</v>
      </c>
      <c r="DX9" s="83">
        <f>'Gas-Load for Sendout '!DX34</f>
        <v>0.48704952451680861</v>
      </c>
      <c r="DY9" s="83">
        <f>'Gas-Load for Sendout '!DY34</f>
        <v>0.48704952451680861</v>
      </c>
      <c r="DZ9" s="83">
        <f>'Gas-Load for Sendout '!DZ34</f>
        <v>0.50328450866736885</v>
      </c>
      <c r="EA9" s="83">
        <f>'Gas-Load for Sendout '!EA34</f>
        <v>0.48704952451680861</v>
      </c>
      <c r="EB9" s="83">
        <f>'Gas-Load for Sendout '!EB34</f>
        <v>0.50328450866736885</v>
      </c>
      <c r="EC9" s="83">
        <f>'Gas-Load for Sendout '!EC34</f>
        <v>0.48704952451680861</v>
      </c>
      <c r="ED9" s="83">
        <f>'Gas-Load for Sendout '!ED34</f>
        <v>0.48262854133603861</v>
      </c>
      <c r="EE9" s="83">
        <f>'Gas-Load for Sendout '!EE34</f>
        <v>0.53433874219347133</v>
      </c>
      <c r="EF9" s="83">
        <f>'Gas-Load for Sendout '!EF34</f>
        <v>0.48262854133603861</v>
      </c>
      <c r="EG9" s="83">
        <f>'Gas-Load for Sendout '!EG34</f>
        <v>0.49871615938057323</v>
      </c>
      <c r="EH9" s="83">
        <f>'Gas-Load for Sendout '!EH34</f>
        <v>0.48262854133603861</v>
      </c>
      <c r="EI9" s="83">
        <f>'Gas-Load for Sendout '!EI34</f>
        <v>0.49871615938057323</v>
      </c>
      <c r="EJ9" s="83">
        <f>'Gas-Load for Sendout '!EJ34</f>
        <v>0.48262854133603861</v>
      </c>
      <c r="EK9" s="83">
        <f>'Gas-Load for Sendout '!EK34</f>
        <v>0.48262854133603861</v>
      </c>
      <c r="EL9" s="83">
        <f>'Gas-Load for Sendout '!EL34</f>
        <v>0.49871615938057323</v>
      </c>
      <c r="EM9" s="83">
        <f>'Gas-Load for Sendout '!EM34</f>
        <v>0.48262854133603861</v>
      </c>
      <c r="EN9" s="83">
        <f>'Gas-Load for Sendout '!EN34</f>
        <v>0.49871615938057323</v>
      </c>
      <c r="EO9" s="83">
        <f>'Gas-Load for Sendout '!EO34</f>
        <v>0.48262854133603861</v>
      </c>
      <c r="EP9" s="83">
        <f>'Gas-Load for Sendout '!EP34</f>
        <v>0.47631638739499998</v>
      </c>
      <c r="EQ9" s="83">
        <f>'Gas-Load for Sendout '!EQ34</f>
        <v>0.52735028604446421</v>
      </c>
      <c r="ER9" s="83">
        <f>'Gas-Load for Sendout '!ER34</f>
        <v>0.47631638739499998</v>
      </c>
      <c r="ES9" s="83">
        <f>'Gas-Load for Sendout '!ES34</f>
        <v>0.49219360030816667</v>
      </c>
      <c r="ET9" s="83">
        <f>'Gas-Load for Sendout '!ET34</f>
        <v>0.47631638739499998</v>
      </c>
      <c r="EU9" s="83">
        <f>'Gas-Load for Sendout '!EU34</f>
        <v>0.49219360030816667</v>
      </c>
      <c r="EV9" s="83">
        <f>'Gas-Load for Sendout '!EV34</f>
        <v>0.47631638739499998</v>
      </c>
      <c r="EW9" s="83">
        <f>'Gas-Load for Sendout '!EW34</f>
        <v>0.47631638739499998</v>
      </c>
      <c r="EX9" s="83">
        <f>'Gas-Load for Sendout '!EX34</f>
        <v>0.49219360030816667</v>
      </c>
      <c r="EY9" s="83">
        <f>'Gas-Load for Sendout '!EY34</f>
        <v>0.47631638739499998</v>
      </c>
      <c r="EZ9" s="83">
        <f>'Gas-Load for Sendout '!EZ34</f>
        <v>0.49219360030816667</v>
      </c>
      <c r="FA9" s="83">
        <f>'Gas-Load for Sendout '!FA34</f>
        <v>0.47631638739499998</v>
      </c>
      <c r="FB9" s="83">
        <f>'Gas-Load for Sendout '!FB34</f>
        <v>0.47208849943883568</v>
      </c>
      <c r="FC9" s="83">
        <f>'Gas-Load for Sendout '!FC34</f>
        <v>0.52266941009299661</v>
      </c>
      <c r="FD9" s="83">
        <f>'Gas-Load for Sendout '!FD34</f>
        <v>0.47208849943883568</v>
      </c>
      <c r="FE9" s="83">
        <f>'Gas-Load for Sendout '!FE34</f>
        <v>0.48782478275346353</v>
      </c>
      <c r="FF9" s="83">
        <f>'Gas-Load for Sendout '!FF34</f>
        <v>0.47208849943883568</v>
      </c>
      <c r="FG9" s="83">
        <f>'Gas-Load for Sendout '!FG34</f>
        <v>0.48782478275346353</v>
      </c>
      <c r="FH9" s="83">
        <f>'Gas-Load for Sendout '!FH34</f>
        <v>0.47208849943883568</v>
      </c>
      <c r="FI9" s="83">
        <f>'Gas-Load for Sendout '!FI34</f>
        <v>0.47208849943883568</v>
      </c>
      <c r="FJ9" s="83">
        <f>'Gas-Load for Sendout '!FJ34</f>
        <v>0.48782478275346353</v>
      </c>
      <c r="FK9" s="83">
        <f>'Gas-Load for Sendout '!FK34</f>
        <v>0.47208849943883568</v>
      </c>
      <c r="FL9" s="83">
        <f>'Gas-Load for Sendout '!FL34</f>
        <v>0.48782478275346353</v>
      </c>
      <c r="FM9" s="83">
        <f>'Gas-Load for Sendout '!FM34</f>
        <v>0.47208849943883568</v>
      </c>
      <c r="FN9" s="83">
        <f>'Gas-Load for Sendout '!FN34</f>
        <v>0.46981051074350993</v>
      </c>
      <c r="FO9" s="83">
        <f>'Gas-Load for Sendout '!FO34</f>
        <v>0.50221123562237269</v>
      </c>
      <c r="FP9" s="83">
        <f>'Gas-Load for Sendout '!FP34</f>
        <v>0.46981051074350993</v>
      </c>
      <c r="FQ9" s="83">
        <f>'Gas-Load for Sendout '!FQ34</f>
        <v>0.4854708611016269</v>
      </c>
      <c r="FR9" s="83">
        <f>'Gas-Load for Sendout '!FR34</f>
        <v>0.46981051074350993</v>
      </c>
      <c r="FS9" s="83">
        <f>'Gas-Load for Sendout '!FS34</f>
        <v>0.4854708611016269</v>
      </c>
      <c r="FT9" s="83">
        <f>'Gas-Load for Sendout '!FT34</f>
        <v>0.46981051074350993</v>
      </c>
      <c r="FU9" s="83">
        <f>'Gas-Load for Sendout '!FU34</f>
        <v>0.46981051074350993</v>
      </c>
      <c r="FV9" s="83">
        <f>'Gas-Load for Sendout '!FV34</f>
        <v>0.4854708611016269</v>
      </c>
      <c r="FW9" s="83">
        <f>'Gas-Load for Sendout '!FW34</f>
        <v>0.46981051074350993</v>
      </c>
      <c r="FX9" s="83">
        <f>'Gas-Load for Sendout '!FX34</f>
        <v>0.4854708611016269</v>
      </c>
      <c r="FY9" s="83">
        <f>'Gas-Load for Sendout '!FY34</f>
        <v>0.46981051074350993</v>
      </c>
      <c r="FZ9" s="83">
        <f>'Gas-Load for Sendout '!FZ34</f>
        <v>0.4689206001034591</v>
      </c>
      <c r="GA9" s="83">
        <f>'Gas-Load for Sendout '!GA34</f>
        <v>0.51916209297168681</v>
      </c>
      <c r="GB9" s="83">
        <f>'Gas-Load for Sendout '!GB34</f>
        <v>0.4689206001034591</v>
      </c>
      <c r="GC9" s="83">
        <f>'Gas-Load for Sendout '!GC34</f>
        <v>0.4845512867735744</v>
      </c>
      <c r="GD9" s="83">
        <f>'Gas-Load for Sendout '!GD34</f>
        <v>0.4689206001034591</v>
      </c>
      <c r="GE9" s="83">
        <f>'Gas-Load for Sendout '!GE34</f>
        <v>0.4845512867735744</v>
      </c>
      <c r="GF9" s="83">
        <f>'Gas-Load for Sendout '!GF34</f>
        <v>0.4689206001034591</v>
      </c>
      <c r="GG9" s="83">
        <f>'Gas-Load for Sendout '!GG34</f>
        <v>0.4689206001034591</v>
      </c>
      <c r="GH9" s="83">
        <f>'Gas-Load for Sendout '!GH34</f>
        <v>0.4845512867735744</v>
      </c>
      <c r="GI9" s="83">
        <f>'Gas-Load for Sendout '!GI34</f>
        <v>0.4689206001034591</v>
      </c>
      <c r="GJ9" s="83">
        <f>'Gas-Load for Sendout '!GJ34</f>
        <v>0.4845512867735744</v>
      </c>
      <c r="GK9" s="83">
        <f>'Gas-Load for Sendout '!GK34</f>
        <v>0.4689206001034591</v>
      </c>
      <c r="GL9" s="83">
        <f>'Gas-Load for Sendout '!GL34</f>
        <v>0.46911046323041711</v>
      </c>
      <c r="GM9" s="83">
        <f>'Gas-Load for Sendout '!GM34</f>
        <v>0.51937229857653322</v>
      </c>
      <c r="GN9" s="83">
        <f>'Gas-Load for Sendout '!GN34</f>
        <v>0.46911046323041711</v>
      </c>
      <c r="GO9" s="83">
        <f>'Gas-Load for Sendout '!GO34</f>
        <v>0.48474747867143103</v>
      </c>
      <c r="GP9" s="83">
        <f>'Gas-Load for Sendout '!GP34</f>
        <v>0.46911046323041711</v>
      </c>
      <c r="GQ9" s="83">
        <f>'Gas-Load for Sendout '!GQ34</f>
        <v>0.48474747867143103</v>
      </c>
      <c r="GR9" s="83">
        <f>'Gas-Load for Sendout '!GR34</f>
        <v>0.46911046323041711</v>
      </c>
      <c r="GS9" s="83">
        <f>'Gas-Load for Sendout '!GS34</f>
        <v>0.46911046323041711</v>
      </c>
      <c r="GT9" s="83">
        <f>'Gas-Load for Sendout '!GT34</f>
        <v>0.48474747867143103</v>
      </c>
      <c r="GU9" s="83">
        <f>'Gas-Load for Sendout '!GU34</f>
        <v>0.46911046323041711</v>
      </c>
      <c r="GV9" s="83">
        <f>'Gas-Load for Sendout '!GV34</f>
        <v>0.48474747867143103</v>
      </c>
      <c r="GW9" s="83">
        <f>'Gas-Load for Sendout '!GW34</f>
        <v>0.46911046323041711</v>
      </c>
      <c r="GX9" s="83">
        <f>'Gas-Load for Sendout '!GX34</f>
        <v>0.46792876559990954</v>
      </c>
      <c r="GY9" s="83">
        <f>'Gas-Load for Sendout '!GY34</f>
        <v>0.51806399048561413</v>
      </c>
      <c r="GZ9" s="83">
        <f>'Gas-Load for Sendout '!GZ34</f>
        <v>0.46792876559990954</v>
      </c>
      <c r="HA9" s="83">
        <f>'Gas-Load for Sendout '!HA34</f>
        <v>0.48352639111990653</v>
      </c>
      <c r="HB9" s="83">
        <f>'Gas-Load for Sendout '!HB34</f>
        <v>0.46792876559990954</v>
      </c>
      <c r="HC9" s="83">
        <f>'Gas-Load for Sendout '!HC34</f>
        <v>0.48352639111990653</v>
      </c>
      <c r="HD9" s="83">
        <f>'Gas-Load for Sendout '!HD34</f>
        <v>0.46792876559990954</v>
      </c>
      <c r="HE9" s="83">
        <f>'Gas-Load for Sendout '!HE34</f>
        <v>0.46792876559990954</v>
      </c>
      <c r="HF9" s="83">
        <f>'Gas-Load for Sendout '!HF34</f>
        <v>0.48352639111990653</v>
      </c>
      <c r="HG9" s="83">
        <f>'Gas-Load for Sendout '!HG34</f>
        <v>0.46792876559990954</v>
      </c>
      <c r="HH9" s="83">
        <f>'Gas-Load for Sendout '!HH34</f>
        <v>0.48352639111990653</v>
      </c>
      <c r="HI9" s="83">
        <f>'Gas-Load for Sendout '!HI34</f>
        <v>0.46792876559990954</v>
      </c>
      <c r="HJ9" s="83">
        <f>'Gas-Load for Sendout '!HJ34</f>
        <v>0.46451516511607421</v>
      </c>
      <c r="HK9" s="83">
        <f>'Gas-Load for Sendout '!HK34</f>
        <v>0.49655069374476901</v>
      </c>
      <c r="HL9" s="83">
        <f>'Gas-Load for Sendout '!HL34</f>
        <v>0.46451516511607421</v>
      </c>
      <c r="HM9" s="83">
        <f>'Gas-Load for Sendout '!HM34</f>
        <v>0.47999900395327671</v>
      </c>
      <c r="HN9" s="83">
        <f>'Gas-Load for Sendout '!HN34</f>
        <v>0.46451516511607421</v>
      </c>
      <c r="HO9" s="83">
        <f>'Gas-Load for Sendout '!HO34</f>
        <v>0.47999900395327671</v>
      </c>
      <c r="HP9" s="83">
        <f>'Gas-Load for Sendout '!HP34</f>
        <v>0.46451516511607421</v>
      </c>
      <c r="HQ9" s="83">
        <f>'Gas-Load for Sendout '!HQ34</f>
        <v>0.46451516511607421</v>
      </c>
      <c r="HR9" s="83">
        <f>'Gas-Load for Sendout '!HR34</f>
        <v>0.47999900395327671</v>
      </c>
      <c r="HS9" s="83">
        <f>'Gas-Load for Sendout '!HS34</f>
        <v>0.46451516511607421</v>
      </c>
      <c r="HT9" s="83">
        <f>'Gas-Load for Sendout '!HT34</f>
        <v>0.47999900395327671</v>
      </c>
      <c r="HU9" s="83">
        <f>'Gas-Load for Sendout '!HU34</f>
        <v>0.46451516511607421</v>
      </c>
      <c r="HV9" s="83">
        <f>'Gas-Load for Sendout '!HV34</f>
        <v>0.46185754871586265</v>
      </c>
      <c r="HW9" s="83">
        <f>'Gas-Load for Sendout '!HW34</f>
        <v>0.51134228607827648</v>
      </c>
      <c r="HX9" s="83">
        <f>'Gas-Load for Sendout '!HX34</f>
        <v>0.46185754871586265</v>
      </c>
      <c r="HY9" s="83">
        <f>'Gas-Load for Sendout '!HY34</f>
        <v>0.47725280033972478</v>
      </c>
      <c r="HZ9" s="83">
        <f>'Gas-Load for Sendout '!HZ34</f>
        <v>0.46185754871586265</v>
      </c>
      <c r="IA9" s="83">
        <f>'Gas-Load for Sendout '!IA34</f>
        <v>0.47725280033972478</v>
      </c>
      <c r="IB9" s="83">
        <f>'Gas-Load for Sendout '!IB34</f>
        <v>0.46185754871586265</v>
      </c>
      <c r="IC9" s="83">
        <f>'Gas-Load for Sendout '!IC34</f>
        <v>0.46185754871586265</v>
      </c>
      <c r="ID9" s="83">
        <f>'Gas-Load for Sendout '!ID34</f>
        <v>0.47725280033972478</v>
      </c>
      <c r="IE9" s="83">
        <f>'Gas-Load for Sendout '!IE34</f>
        <v>0.46185754871586265</v>
      </c>
      <c r="IF9" s="83">
        <f>'Gas-Load for Sendout '!IF34</f>
        <v>0.47725280033972478</v>
      </c>
      <c r="IG9" s="83">
        <f>'Gas-Load for Sendout '!IG34</f>
        <v>0.46185754871586265</v>
      </c>
      <c r="IH9" s="83">
        <f>'Gas-Load for Sendout '!IH34</f>
        <v>0.45868782832666816</v>
      </c>
      <c r="II9" s="83">
        <f>'Gas-Load for Sendout '!II34</f>
        <v>0.50783295279023977</v>
      </c>
      <c r="IJ9" s="83">
        <f>'Gas-Load for Sendout '!IJ34</f>
        <v>0.45868782832666816</v>
      </c>
      <c r="IK9" s="83">
        <f>'Gas-Load for Sendout '!IK34</f>
        <v>0.47397742260422376</v>
      </c>
      <c r="IL9" s="83">
        <f>'Gas-Load for Sendout '!IL34</f>
        <v>0.45868782832666816</v>
      </c>
      <c r="IM9" s="83">
        <f>'Gas-Load for Sendout '!IM34</f>
        <v>0.47397742260422376</v>
      </c>
      <c r="IN9" s="83">
        <f>'Gas-Load for Sendout '!IN34</f>
        <v>0.45868782832666816</v>
      </c>
      <c r="IO9" s="83">
        <f>'Gas-Load for Sendout '!IO34</f>
        <v>0.45868782832666816</v>
      </c>
      <c r="IP9" s="83">
        <f>'Gas-Load for Sendout '!IP34</f>
        <v>0.47397742260422376</v>
      </c>
      <c r="IQ9" s="83">
        <f>'Gas-Load for Sendout '!IQ34</f>
        <v>0.45868782832666816</v>
      </c>
      <c r="IR9" s="83">
        <f>'Gas-Load for Sendout '!IR34</f>
        <v>0.47397742260422376</v>
      </c>
      <c r="IS9" s="83">
        <f>'Gas-Load for Sendout '!IS34</f>
        <v>0.45868782832666816</v>
      </c>
      <c r="IT9" s="83">
        <f>'Gas-Load for Sendout '!IT34</f>
        <v>0.45896762110709255</v>
      </c>
      <c r="IU9" s="83">
        <f>'Gas-Load for Sendout '!IU34</f>
        <v>0.50814272336856681</v>
      </c>
      <c r="IV9" s="83">
        <f>'Gas-Load for Sendout '!IV34</f>
        <v>0.45896762110709255</v>
      </c>
      <c r="IW9" s="83">
        <f>'Gas-Load for Sendout '!IW34</f>
        <v>0.4742665418106623</v>
      </c>
      <c r="IX9" s="83">
        <f>'Gas-Load for Sendout '!IX34</f>
        <v>0.45896762110709255</v>
      </c>
      <c r="IY9" s="83">
        <f>'Gas-Load for Sendout '!IY34</f>
        <v>0.4742665418106623</v>
      </c>
      <c r="IZ9" s="83">
        <f>'Gas-Load for Sendout '!IZ34</f>
        <v>0.45896762110709255</v>
      </c>
      <c r="JA9" s="83">
        <f>'Gas-Load for Sendout '!JA34</f>
        <v>0.45896762110709255</v>
      </c>
      <c r="JB9" s="83">
        <f>'Gas-Load for Sendout '!JB34</f>
        <v>0.4742665418106623</v>
      </c>
      <c r="JC9" s="83">
        <f>'Gas-Load for Sendout '!JC34</f>
        <v>0.45896762110709255</v>
      </c>
      <c r="JD9" s="83">
        <f>'Gas-Load for Sendout '!JD34</f>
        <v>0.4742665418106623</v>
      </c>
      <c r="JE9" s="83">
        <f>'Gas-Load for Sendout '!JE34</f>
        <v>0.45896762110709255</v>
      </c>
      <c r="JF9" s="83">
        <f>'Gas-Load for Sendout '!JF34</f>
        <v>0.45777505720525957</v>
      </c>
      <c r="JG9" s="83">
        <f>'Gas-Load for Sendout '!JG34</f>
        <v>0.48934575080562231</v>
      </c>
      <c r="JH9" s="83">
        <f>'Gas-Load for Sendout '!JH34</f>
        <v>0.45777505720525957</v>
      </c>
      <c r="JI9" s="83">
        <f>'Gas-Load for Sendout '!JI34</f>
        <v>0.47303422577876825</v>
      </c>
      <c r="JJ9" s="83">
        <f>'Gas-Load for Sendout '!JJ34</f>
        <v>0.45777505720525957</v>
      </c>
      <c r="JK9" s="83">
        <f>'Gas-Load for Sendout '!JK34</f>
        <v>0.47303422577876825</v>
      </c>
      <c r="JL9" s="83">
        <f>'Gas-Load for Sendout '!JL34</f>
        <v>0.45777505720525957</v>
      </c>
      <c r="JM9" s="83">
        <f>'Gas-Load for Sendout '!JM34</f>
        <v>0.45777505720525957</v>
      </c>
      <c r="JN9" s="83">
        <f>'Gas-Load for Sendout '!JN34</f>
        <v>0.47303422577876825</v>
      </c>
      <c r="JO9" s="83">
        <f>'Gas-Load for Sendout '!JO34</f>
        <v>0.45777505720525957</v>
      </c>
      <c r="JP9" s="83">
        <f>'Gas-Load for Sendout '!JP34</f>
        <v>0.47303422577876825</v>
      </c>
      <c r="JQ9" s="83">
        <f>'Gas-Load for Sendout '!JQ34</f>
        <v>0.45777505720525957</v>
      </c>
      <c r="JR9" s="83">
        <f>'Gas-Load for Sendout '!JR34</f>
        <v>0.45638940245357223</v>
      </c>
      <c r="JS9" s="83">
        <f>'Gas-Load for Sendout '!JS34</f>
        <v>0.50528826700216922</v>
      </c>
      <c r="JT9" s="83">
        <f>'Gas-Load for Sendout '!JT34</f>
        <v>0.45638940245357223</v>
      </c>
      <c r="JU9" s="83">
        <f>'Gas-Load for Sendout '!JU34</f>
        <v>0.47160238253535797</v>
      </c>
      <c r="JV9" s="83">
        <f>'Gas-Load for Sendout '!JV34</f>
        <v>0.45638940245357223</v>
      </c>
      <c r="JW9" s="83">
        <f>'Gas-Load for Sendout '!JW34</f>
        <v>0.47160238253535797</v>
      </c>
      <c r="JX9" s="83">
        <f>'Gas-Load for Sendout '!JX34</f>
        <v>0.45638940245357223</v>
      </c>
      <c r="JY9" s="83">
        <f>'Gas-Load for Sendout '!JY34</f>
        <v>0.45638940245357223</v>
      </c>
      <c r="JZ9" s="83">
        <f>'Gas-Load for Sendout '!JZ34</f>
        <v>0.47160238253535797</v>
      </c>
      <c r="KA9" s="83">
        <f>'Gas-Load for Sendout '!KA34</f>
        <v>0.45638940245357223</v>
      </c>
      <c r="KB9" s="83">
        <f>'Gas-Load for Sendout '!KB34</f>
        <v>0.47160238253535797</v>
      </c>
      <c r="KC9" s="83">
        <f>'Gas-Load for Sendout '!KC34</f>
        <v>0.45638940245357223</v>
      </c>
      <c r="KD9" s="83">
        <f>'Gas-Load for Sendout '!KD34</f>
        <v>0.45506029273019022</v>
      </c>
      <c r="KE9" s="83">
        <f>'Gas-Load for Sendout '!KE34</f>
        <v>0.5038167526655678</v>
      </c>
      <c r="KF9" s="83">
        <f>'Gas-Load for Sendout '!KF34</f>
        <v>0.45506029273019022</v>
      </c>
      <c r="KG9" s="83">
        <f>'Gas-Load for Sendout '!KG34</f>
        <v>0.47022896915452989</v>
      </c>
      <c r="KH9" s="83">
        <f>'Gas-Load for Sendout '!KH34</f>
        <v>0.45506029273019022</v>
      </c>
      <c r="KI9" s="83">
        <f>'Gas-Load for Sendout '!KI34</f>
        <v>0.47022896915452989</v>
      </c>
      <c r="KJ9" s="83">
        <f>'Gas-Load for Sendout '!KJ34</f>
        <v>0.45506029273019022</v>
      </c>
      <c r="KK9" s="83">
        <f>'Gas-Load for Sendout '!KK34</f>
        <v>0.45506029273019022</v>
      </c>
      <c r="KL9" s="83">
        <f>'Gas-Load for Sendout '!KL34</f>
        <v>0.47022896915452989</v>
      </c>
      <c r="KM9" s="83">
        <f>'Gas-Load for Sendout '!KM34</f>
        <v>0.45506029273019022</v>
      </c>
      <c r="KN9" s="83">
        <f>'Gas-Load for Sendout '!KN34</f>
        <v>0.47022896915452989</v>
      </c>
      <c r="KO9" s="83">
        <f>'Gas-Load for Sendout '!KO34</f>
        <v>0.45506029273019022</v>
      </c>
      <c r="KP9" s="83">
        <f>'Gas-Load for Sendout '!KP34</f>
        <v>0.4540552005467367</v>
      </c>
      <c r="KQ9" s="83">
        <f>'Gas-Load for Sendout '!KQ34</f>
        <v>0.50270397203388706</v>
      </c>
      <c r="KR9" s="83">
        <f>'Gas-Load for Sendout '!KR34</f>
        <v>0.4540552005467367</v>
      </c>
      <c r="KS9" s="83">
        <f>'Gas-Load for Sendout '!KS34</f>
        <v>0.4691903738982946</v>
      </c>
      <c r="KT9" s="83">
        <f>'Gas-Load for Sendout '!KT34</f>
        <v>0.4540552005467367</v>
      </c>
      <c r="KU9" s="83">
        <f>'Gas-Load for Sendout '!KU34</f>
        <v>0.4691903738982946</v>
      </c>
      <c r="KV9" s="83">
        <f>'Gas-Load for Sendout '!KV34</f>
        <v>0.4540552005467367</v>
      </c>
      <c r="KW9" s="83">
        <f>'Gas-Load for Sendout '!KW34</f>
        <v>0.4540552005467367</v>
      </c>
      <c r="KX9" s="83">
        <f>'Gas-Load for Sendout '!KX34</f>
        <v>0.4691903738982946</v>
      </c>
      <c r="KY9" s="83">
        <f>'Gas-Load for Sendout '!KY34</f>
        <v>0.4540552005467367</v>
      </c>
      <c r="KZ9" s="83">
        <f>'Gas-Load for Sendout '!KZ34</f>
        <v>0.4691903738982946</v>
      </c>
      <c r="LA9" s="83">
        <f>'Gas-Load for Sendout '!LA34</f>
        <v>0.4540552005467367</v>
      </c>
      <c r="LB9" s="83">
        <f>'Gas-Load for Sendout '!LB34</f>
        <v>0.45265384192908437</v>
      </c>
      <c r="LC9" s="83">
        <f>'Gas-Load for Sendout '!LC34</f>
        <v>0.48387134826902123</v>
      </c>
      <c r="LD9" s="83">
        <f>'Gas-Load for Sendout '!LD34</f>
        <v>0.45265384192908437</v>
      </c>
      <c r="LE9" s="83">
        <f>'Gas-Load for Sendout '!LE34</f>
        <v>0.46774230332672051</v>
      </c>
      <c r="LF9" s="83">
        <f>'Gas-Load for Sendout '!LF34</f>
        <v>0.45265384192908437</v>
      </c>
      <c r="LG9" s="83">
        <f>'Gas-Load for Sendout '!LG34</f>
        <v>0.46774230332672051</v>
      </c>
      <c r="LH9" s="83">
        <f>'Gas-Load for Sendout '!LH34</f>
        <v>0.45265384192908437</v>
      </c>
      <c r="LI9" s="83">
        <f>'Gas-Load for Sendout '!LI34</f>
        <v>0.45265384192908437</v>
      </c>
      <c r="LJ9" s="83">
        <f>'Gas-Load for Sendout '!LJ34</f>
        <v>0.46774230332672051</v>
      </c>
      <c r="LK9" s="83">
        <f>'Gas-Load for Sendout '!LK34</f>
        <v>0.45265384192908437</v>
      </c>
      <c r="LL9" s="83">
        <f>'Gas-Load for Sendout '!LL34</f>
        <v>0.46774230332672051</v>
      </c>
      <c r="LM9" s="83">
        <f>'Gas-Load for Sendout '!LM34</f>
        <v>0.45265384192908437</v>
      </c>
      <c r="LN9" s="83">
        <f>'Gas-Load for Sendout '!LN34</f>
        <v>0.45151117527014434</v>
      </c>
      <c r="LO9" s="83">
        <f>'Gas-Load for Sendout '!LO34</f>
        <v>0.49988737262051691</v>
      </c>
      <c r="LP9" s="83">
        <f>'Gas-Load for Sendout '!LP34</f>
        <v>0.45151117527014434</v>
      </c>
      <c r="LQ9" s="83">
        <f>'Gas-Load for Sendout '!LQ34</f>
        <v>0.4665615477791491</v>
      </c>
      <c r="LR9" s="83">
        <f>'Gas-Load for Sendout '!LR34</f>
        <v>0.45151117527014434</v>
      </c>
      <c r="LS9" s="83">
        <f>'Gas-Load for Sendout '!LS34</f>
        <v>0.4665615477791491</v>
      </c>
      <c r="LT9" s="83">
        <f>'Gas-Load for Sendout '!LT34</f>
        <v>0.45151117527014434</v>
      </c>
      <c r="LU9" s="83">
        <f>'Gas-Load for Sendout '!LU34</f>
        <v>0.45151117527014434</v>
      </c>
      <c r="LV9" s="83">
        <f>'Gas-Load for Sendout '!LV34</f>
        <v>0.4665615477791491</v>
      </c>
      <c r="LW9" s="83">
        <f>'Gas-Load for Sendout '!LW34</f>
        <v>0.45151117527014434</v>
      </c>
      <c r="LX9" s="83">
        <f>'Gas-Load for Sendout '!LX34</f>
        <v>0.4665615477791491</v>
      </c>
      <c r="LY9" s="83">
        <f>'Gas-Load for Sendout '!LY34</f>
        <v>0.45151117527014434</v>
      </c>
      <c r="LZ9" s="83">
        <f>'Gas-Load for Sendout '!LZ34</f>
        <v>0.45067458185423653</v>
      </c>
      <c r="MA9" s="83">
        <f>'Gas-Load for Sendout '!MA34</f>
        <v>0.49896114419576187</v>
      </c>
      <c r="MB9" s="83">
        <f>'Gas-Load for Sendout '!MB34</f>
        <v>0.45067458185423653</v>
      </c>
      <c r="MC9" s="83">
        <f>'Gas-Load for Sendout '!MC34</f>
        <v>0.46569706791604443</v>
      </c>
      <c r="MD9" s="83">
        <f>'Gas-Load for Sendout '!MD34</f>
        <v>0.45067458185423653</v>
      </c>
      <c r="ME9" s="83">
        <f>'Gas-Load for Sendout '!ME34</f>
        <v>0.46569706791604443</v>
      </c>
      <c r="MF9" s="83">
        <f>'Gas-Load for Sendout '!MF34</f>
        <v>0.45067458185423653</v>
      </c>
      <c r="MG9" s="83">
        <f>'Gas-Load for Sendout '!MG34</f>
        <v>0.45067458185423653</v>
      </c>
      <c r="MH9" s="83">
        <f>'Gas-Load for Sendout '!MH34</f>
        <v>0.46569706791604443</v>
      </c>
      <c r="MI9" s="83">
        <f>'Gas-Load for Sendout '!MI34</f>
        <v>0.45067458185423653</v>
      </c>
      <c r="MJ9" s="83">
        <f>'Gas-Load for Sendout '!MJ34</f>
        <v>0.46569706791604443</v>
      </c>
      <c r="MK9" s="83">
        <f>'Gas-Load for Sendout '!MK34</f>
        <v>0.45067458185423653</v>
      </c>
    </row>
    <row r="10" spans="1:349" x14ac:dyDescent="0.3">
      <c r="A10" s="83" t="s">
        <v>101</v>
      </c>
      <c r="B10" s="83">
        <f>'Gas-Load for Sendout '!B64</f>
        <v>6.4316729211384036</v>
      </c>
      <c r="C10" s="83">
        <f>'Gas-Load for Sendout '!C64</f>
        <v>7.1082848479472664</v>
      </c>
      <c r="D10" s="83">
        <f>'Gas-Load for Sendout '!D64</f>
        <v>6.4094760891166755</v>
      </c>
      <c r="E10" s="83">
        <f>'Gas-Load for Sendout '!E64</f>
        <v>6.6123522155299224</v>
      </c>
      <c r="F10" s="83">
        <f>'Gas-Load for Sendout '!F64</f>
        <v>6.3925657246511287</v>
      </c>
      <c r="G10" s="83">
        <f>'Gas-Load for Sendout '!G64</f>
        <v>6.6012683194448032</v>
      </c>
      <c r="H10" s="83">
        <f>'Gas-Load for Sendout '!H64</f>
        <v>6.3862055178732424</v>
      </c>
      <c r="I10" s="83">
        <f>'Gas-Load for Sendout '!I64</f>
        <v>6.3860940482616471</v>
      </c>
      <c r="J10" s="83">
        <f>'Gas-Load for Sendout '!J64</f>
        <v>6.5957402941943037</v>
      </c>
      <c r="K10" s="83">
        <f>'Gas-Load for Sendout '!K64</f>
        <v>6.3801917222195534</v>
      </c>
      <c r="L10" s="83">
        <f>'Gas-Load for Sendout '!L64</f>
        <v>6.5905661725633387</v>
      </c>
      <c r="M10" s="83">
        <f>'Gas-Load for Sendout '!M64</f>
        <v>6.3757443558998679</v>
      </c>
      <c r="N10" s="83">
        <f>'Gas-Load for Sendout '!N64</f>
        <v>6.5372841682034712</v>
      </c>
      <c r="O10" s="83">
        <f>'Gas-Load for Sendout '!O64</f>
        <v>7.2315376477172046</v>
      </c>
      <c r="P10" s="83">
        <f>'Gas-Load for Sendout '!P64</f>
        <v>6.5263750582022961</v>
      </c>
      <c r="Q10" s="83">
        <f>'Gas-Load for Sendout '!Q64</f>
        <v>6.7387667817666657</v>
      </c>
      <c r="R10" s="83">
        <f>'Gas-Load for Sendout '!R64</f>
        <v>6.516406976330563</v>
      </c>
      <c r="S10" s="83">
        <f>'Gas-Load for Sendout '!S64</f>
        <v>6.7288322521093793</v>
      </c>
      <c r="T10" s="83">
        <f>'Gas-Load for Sendout '!T64</f>
        <v>6.5073714702624397</v>
      </c>
      <c r="U10" s="83">
        <f>'Gas-Load for Sendout '!U64</f>
        <v>6.5032010175854662</v>
      </c>
      <c r="V10" s="83">
        <f>'Gas-Load for Sendout '!V64</f>
        <v>6.7159029421110388</v>
      </c>
      <c r="W10" s="83">
        <f>'Gas-Load for Sendout '!W64</f>
        <v>6.4952132092634027</v>
      </c>
      <c r="X10" s="83">
        <f>'Gas-Load for Sendout '!X64</f>
        <v>6.7076588661607293</v>
      </c>
      <c r="Y10" s="83">
        <f>'Gas-Load for Sendout '!Y64</f>
        <v>6.4873570921011465</v>
      </c>
      <c r="Z10" s="83">
        <f>'Gas-Load for Sendout '!Z64</f>
        <v>6.6008924724218963</v>
      </c>
      <c r="AA10" s="83">
        <f>'Gas-Load for Sendout '!AA64</f>
        <v>7.0530811693929598</v>
      </c>
      <c r="AB10" s="83">
        <f>'Gas-Load for Sendout '!AB64</f>
        <v>6.5951973346592467</v>
      </c>
      <c r="AC10" s="83">
        <f>'Gas-Load for Sendout '!AC64</f>
        <v>6.8124510723677014</v>
      </c>
      <c r="AD10" s="83">
        <f>'Gas-Load for Sendout '!AD64</f>
        <v>6.5901937364330756</v>
      </c>
      <c r="AE10" s="83">
        <f>'Gas-Load for Sendout '!AE64</f>
        <v>6.8074019420074308</v>
      </c>
      <c r="AF10" s="83">
        <f>'Gas-Load for Sendout '!AF64</f>
        <v>6.5857650717355503</v>
      </c>
      <c r="AG10" s="83">
        <f>'Gas-Load for Sendout '!AG64</f>
        <v>6.5839499050519832</v>
      </c>
      <c r="AH10" s="83">
        <f>'Gas-Load for Sendout '!AH64</f>
        <v>6.8015402633069577</v>
      </c>
      <c r="AI10" s="83">
        <f>'Gas-Load for Sendout '!AI64</f>
        <v>6.5806624645002181</v>
      </c>
      <c r="AJ10" s="83">
        <f>'Gas-Load for Sendout '!AJ64</f>
        <v>6.7984961780153395</v>
      </c>
      <c r="AK10" s="83">
        <f>'Gas-Load for Sendout '!AK64</f>
        <v>6.5778310978086676</v>
      </c>
      <c r="AL10" s="83">
        <f>'Gas-Load for Sendout '!AL64</f>
        <v>6.6484402121982393</v>
      </c>
      <c r="AM10" s="83">
        <f>'Gas-Load for Sendout '!AM64</f>
        <v>7.3595067225123936</v>
      </c>
      <c r="AN10" s="83">
        <f>'Gas-Load for Sendout '!AN64</f>
        <v>6.6462672950751829</v>
      </c>
      <c r="AO10" s="83">
        <f>'Gas-Load for Sendout '!AO64</f>
        <v>6.8667464646870195</v>
      </c>
      <c r="AP10" s="83">
        <f>'Gas-Load for Sendout '!AP64</f>
        <v>6.6442100517935865</v>
      </c>
      <c r="AQ10" s="83">
        <f>'Gas-Load for Sendout '!AQ64</f>
        <v>6.8646213045906599</v>
      </c>
      <c r="AR10" s="83">
        <f>'Gas-Load for Sendout '!AR64</f>
        <v>6.6420398984356579</v>
      </c>
      <c r="AS10" s="83">
        <f>'Gas-Load for Sendout '!AS64</f>
        <v>6.6410124257803487</v>
      </c>
      <c r="AT10" s="83">
        <f>'Gas-Load for Sendout '!AT64</f>
        <v>6.8612002010018456</v>
      </c>
      <c r="AU10" s="83">
        <f>'Gas-Load for Sendout '!AU64</f>
        <v>6.6388443604168579</v>
      </c>
      <c r="AV10" s="83">
        <f>'Gas-Load for Sendout '!AV64</f>
        <v>6.8588428052962955</v>
      </c>
      <c r="AW10" s="83">
        <f>'Gas-Load for Sendout '!AW64</f>
        <v>6.636449724010661</v>
      </c>
      <c r="AX10" s="83">
        <f>'Gas-Load for Sendout '!AX64</f>
        <v>6.7043592707128843</v>
      </c>
      <c r="AY10" s="83">
        <f>'Gas-Load for Sendout '!AY64</f>
        <v>7.421154157997738</v>
      </c>
      <c r="AZ10" s="83">
        <f>'Gas-Load for Sendout '!AZ64</f>
        <v>6.701712237664057</v>
      </c>
      <c r="BA10" s="83">
        <f>'Gas-Load for Sendout '!BA64</f>
        <v>6.9235575800363511</v>
      </c>
      <c r="BB10" s="83">
        <f>'Gas-Load for Sendout '!BB64</f>
        <v>6.6986075169074315</v>
      </c>
      <c r="BC10" s="83">
        <f>'Gas-Load for Sendout '!BC64</f>
        <v>6.9204695163394936</v>
      </c>
      <c r="BD10" s="83">
        <f>'Gas-Load for Sendout '!BD64</f>
        <v>6.6957353392941039</v>
      </c>
      <c r="BE10" s="83">
        <f>'Gas-Load for Sendout '!BE64</f>
        <v>6.6943575687246142</v>
      </c>
      <c r="BF10" s="83">
        <f>'Gas-Load for Sendout '!BF64</f>
        <v>6.9159611444339735</v>
      </c>
      <c r="BG10" s="83">
        <f>'Gas-Load for Sendout '!BG64</f>
        <v>6.6912596570894163</v>
      </c>
      <c r="BH10" s="83">
        <f>'Gas-Load for Sendout '!BH64</f>
        <v>6.9128798518768626</v>
      </c>
      <c r="BI10" s="83">
        <f>'Gas-Load for Sendout '!BI64</f>
        <v>6.6883937757903373</v>
      </c>
      <c r="BJ10" s="83">
        <f>'Gas-Load for Sendout '!BJ64</f>
        <v>6.7088613160753079</v>
      </c>
      <c r="BK10" s="83">
        <f>'Gas-Load for Sendout '!BK64</f>
        <v>7.4277951392977597</v>
      </c>
      <c r="BL10" s="83">
        <f>'Gas-Load for Sendout '!BL64</f>
        <v>6.7089762548495901</v>
      </c>
      <c r="BM10" s="83">
        <f>'Gas-Load for Sendout '!BM64</f>
        <v>6.9327275708143654</v>
      </c>
      <c r="BN10" s="83">
        <f>'Gas-Load for Sendout '!BN64</f>
        <v>6.7090911975622891</v>
      </c>
      <c r="BO10" s="83">
        <f>'Gas-Load for Sendout '!BO64</f>
        <v>6.9327275708143654</v>
      </c>
      <c r="BP10" s="83">
        <f>'Gas-Load for Sendout '!BP64</f>
        <v>6.7092061442136082</v>
      </c>
      <c r="BQ10" s="83">
        <f>'Gas-Load for Sendout '!BQ64</f>
        <v>6.7092061442136082</v>
      </c>
      <c r="BR10" s="83">
        <f>'Gas-Load for Sendout '!BR64</f>
        <v>6.9329651312972089</v>
      </c>
      <c r="BS10" s="83">
        <f>'Gas-Load for Sendout '!BS64</f>
        <v>6.7093210948037507</v>
      </c>
      <c r="BT10" s="83">
        <f>'Gas-Load for Sendout '!BT64</f>
        <v>6.9329651312972089</v>
      </c>
      <c r="BU10" s="83">
        <f>'Gas-Load for Sendout '!BU64</f>
        <v>6.7094360493329166</v>
      </c>
      <c r="BV10" s="83">
        <f>'Gas-Load for Sendout '!BV64</f>
        <v>6.7580065864196071</v>
      </c>
      <c r="BW10" s="83">
        <f>'Gas-Load for Sendout '!BW64</f>
        <v>7.2241997824047131</v>
      </c>
      <c r="BX10" s="83">
        <f>'Gas-Load for Sendout '!BX64</f>
        <v>6.7581223770882799</v>
      </c>
      <c r="BY10" s="83">
        <f>'Gas-Load for Sendout '!BY64</f>
        <v>6.9833931229912221</v>
      </c>
      <c r="BZ10" s="83">
        <f>'Gas-Load for Sendout '!BZ64</f>
        <v>6.7582381717249005</v>
      </c>
      <c r="CA10" s="83">
        <f>'Gas-Load for Sendout '!CA64</f>
        <v>6.9835127774490635</v>
      </c>
      <c r="CB10" s="83">
        <f>'Gas-Load for Sendout '!CB64</f>
        <v>6.7583539703296722</v>
      </c>
      <c r="CC10" s="83">
        <f>'Gas-Load for Sendout '!CC64</f>
        <v>6.7583539703296722</v>
      </c>
      <c r="CD10" s="83">
        <f>'Gas-Load for Sendout '!CD64</f>
        <v>6.9836324360073281</v>
      </c>
      <c r="CE10" s="83">
        <f>'Gas-Load for Sendout '!CE64</f>
        <v>6.7584697729028003</v>
      </c>
      <c r="CF10" s="83">
        <f>'Gas-Load for Sendout '!CF64</f>
        <v>6.9837520986662271</v>
      </c>
      <c r="CG10" s="83">
        <f>'Gas-Load for Sendout '!CG64</f>
        <v>6.758585579444488</v>
      </c>
      <c r="CH10" s="83">
        <f>'Gas-Load for Sendout '!CH64</f>
        <v>6.8153445358682223</v>
      </c>
      <c r="CI10" s="83">
        <f>'Gas-Load for Sendout '!CI64</f>
        <v>7.5455600218541026</v>
      </c>
      <c r="CJ10" s="83">
        <f>'Gas-Load for Sendout '!CJ64</f>
        <v>6.8154613189614182</v>
      </c>
      <c r="CK10" s="83">
        <f>'Gas-Load for Sendout '!CK64</f>
        <v>7.0426433629267988</v>
      </c>
      <c r="CL10" s="83">
        <f>'Gas-Load for Sendout '!CL64</f>
        <v>6.8154613189614182</v>
      </c>
      <c r="CM10" s="83">
        <f>'Gas-Load for Sendout '!CM64</f>
        <v>7.0427640429254792</v>
      </c>
      <c r="CN10" s="83">
        <f>'Gas-Load for Sendout '!CN64</f>
        <v>6.8155781060569147</v>
      </c>
      <c r="CO10" s="83">
        <f>'Gas-Load for Sendout '!CO64</f>
        <v>6.8156948971549163</v>
      </c>
      <c r="CP10" s="83">
        <f>'Gas-Load for Sendout '!CP64</f>
        <v>7.0428847270600805</v>
      </c>
      <c r="CQ10" s="83">
        <f>'Gas-Load for Sendout '!CQ64</f>
        <v>6.8156948971549163</v>
      </c>
      <c r="CR10" s="83">
        <f>'Gas-Load for Sendout '!CR64</f>
        <v>7.0430054153308159</v>
      </c>
      <c r="CS10" s="83">
        <f>'Gas-Load for Sendout '!CS64</f>
        <v>6.8158116922556289</v>
      </c>
      <c r="CT10" s="83">
        <f>'Gas-Load for Sendout '!CT64</f>
        <v>6.8773784669730684</v>
      </c>
      <c r="CU10" s="83">
        <f>'Gas-Load for Sendout '!CU64</f>
        <v>7.6142404455773258</v>
      </c>
      <c r="CV10" s="83">
        <f>'Gas-Load for Sendout '!CV64</f>
        <v>6.8773784669730684</v>
      </c>
      <c r="CW10" s="83">
        <f>'Gas-Load for Sendout '!CW64</f>
        <v>7.1067462005727204</v>
      </c>
      <c r="CX10" s="83">
        <f>'Gas-Load for Sendout '!CX64</f>
        <v>6.8774963231348911</v>
      </c>
      <c r="CY10" s="83">
        <f>'Gas-Load for Sendout '!CY64</f>
        <v>7.1068679894473386</v>
      </c>
      <c r="CZ10" s="83">
        <f>'Gas-Load for Sendout '!CZ64</f>
        <v>6.8776141833361342</v>
      </c>
      <c r="DA10" s="83">
        <f>'Gas-Load for Sendout '!DA64</f>
        <v>6.8776141833361342</v>
      </c>
      <c r="DB10" s="83">
        <f>'Gas-Load for Sendout '!DB64</f>
        <v>7.1069897824962398</v>
      </c>
      <c r="DC10" s="83">
        <f>'Gas-Load for Sendout '!DC64</f>
        <v>6.8777320475770063</v>
      </c>
      <c r="DD10" s="83">
        <f>'Gas-Load for Sendout '!DD64</f>
        <v>7.1071115797196383</v>
      </c>
      <c r="DE10" s="83">
        <f>'Gas-Load for Sendout '!DE64</f>
        <v>6.8778499158577144</v>
      </c>
      <c r="DF10" s="83">
        <f>'Gas-Load for Sendout '!DF64</f>
        <v>6.9402939606823644</v>
      </c>
      <c r="DG10" s="83">
        <f>'Gas-Load for Sendout '!DG64</f>
        <v>7.6840285713631262</v>
      </c>
      <c r="DH10" s="83">
        <f>'Gas-Load for Sendout '!DH64</f>
        <v>6.9404129031666946</v>
      </c>
      <c r="DI10" s="83">
        <f>'Gas-Load for Sendout '!DI64</f>
        <v>7.1718829113855564</v>
      </c>
      <c r="DJ10" s="83">
        <f>'Gas-Load for Sendout '!DJ64</f>
        <v>6.9405318497279582</v>
      </c>
      <c r="DK10" s="83">
        <f>'Gas-Load for Sendout '!DK64</f>
        <v>7.1718829113855564</v>
      </c>
      <c r="DL10" s="83">
        <f>'Gas-Load for Sendout '!DL64</f>
        <v>6.9406508003663649</v>
      </c>
      <c r="DM10" s="83">
        <f>'Gas-Load for Sendout '!DM64</f>
        <v>6.9406508003663649</v>
      </c>
      <c r="DN10" s="83">
        <f>'Gas-Load for Sendout '!DN64</f>
        <v>7.1720058270452434</v>
      </c>
      <c r="DO10" s="83">
        <f>'Gas-Load for Sendout '!DO64</f>
        <v>6.9407697550821235</v>
      </c>
      <c r="DP10" s="83">
        <f>'Gas-Load for Sendout '!DP64</f>
        <v>7.1721287469181938</v>
      </c>
      <c r="DQ10" s="83">
        <f>'Gas-Load for Sendout '!DQ64</f>
        <v>6.9408887138754434</v>
      </c>
      <c r="DR10" s="83">
        <f>'Gas-Load for Sendout '!DR64</f>
        <v>6.9904618136108523</v>
      </c>
      <c r="DS10" s="83">
        <f>'Gas-Load for Sendout '!DS64</f>
        <v>7.4725626283426347</v>
      </c>
      <c r="DT10" s="83">
        <f>'Gas-Load for Sendout '!DT64</f>
        <v>6.9905816261365805</v>
      </c>
      <c r="DU10" s="83">
        <f>'Gas-Load for Sendout '!DU64</f>
        <v>7.2236010136744664</v>
      </c>
      <c r="DV10" s="83">
        <f>'Gas-Load for Sendout '!DV64</f>
        <v>6.9907014427694154</v>
      </c>
      <c r="DW10" s="83">
        <f>'Gas-Load for Sendout '!DW64</f>
        <v>7.2237248241950622</v>
      </c>
      <c r="DX10" s="83">
        <f>'Gas-Load for Sendout '!DX64</f>
        <v>6.9907014427694154</v>
      </c>
      <c r="DY10" s="83">
        <f>'Gas-Load for Sendout '!DY64</f>
        <v>6.9908212635095683</v>
      </c>
      <c r="DZ10" s="83">
        <f>'Gas-Load for Sendout '!DZ64</f>
        <v>7.2238486389598879</v>
      </c>
      <c r="EA10" s="83">
        <f>'Gas-Load for Sendout '!EA64</f>
        <v>6.9909410883572516</v>
      </c>
      <c r="EB10" s="83">
        <f>'Gas-Load for Sendout '!EB64</f>
        <v>7.2239724579691593</v>
      </c>
      <c r="EC10" s="83">
        <f>'Gas-Load for Sendout '!EC64</f>
        <v>6.9909410883572516</v>
      </c>
      <c r="ED10" s="83">
        <f>'Gas-Load for Sendout '!ED64</f>
        <v>7.0343475611886284</v>
      </c>
      <c r="EE10" s="83">
        <f>'Gas-Load for Sendout '!EE64</f>
        <v>7.7880276570302671</v>
      </c>
      <c r="EF10" s="83">
        <f>'Gas-Load for Sendout '!EF64</f>
        <v>7.0344681362239578</v>
      </c>
      <c r="EG10" s="83">
        <f>'Gas-Load for Sendout '!EG64</f>
        <v>7.2689504074314231</v>
      </c>
      <c r="EH10" s="83">
        <f>'Gas-Load for Sendout '!EH64</f>
        <v>7.0344681362239578</v>
      </c>
      <c r="EI10" s="83">
        <f>'Gas-Load for Sendout '!EI64</f>
        <v>7.269075005905985</v>
      </c>
      <c r="EJ10" s="83">
        <f>'Gas-Load for Sendout '!EJ64</f>
        <v>7.0345887153928883</v>
      </c>
      <c r="EK10" s="83">
        <f>'Gas-Load for Sendout '!EK64</f>
        <v>7.0347092986956303</v>
      </c>
      <c r="EL10" s="83">
        <f>'Gas-Load for Sendout '!EL64</f>
        <v>7.2691996086521522</v>
      </c>
      <c r="EM10" s="83">
        <f>'Gas-Load for Sendout '!EM64</f>
        <v>7.0347092986956303</v>
      </c>
      <c r="EN10" s="83">
        <f>'Gas-Load for Sendout '!EN64</f>
        <v>7.269324215670145</v>
      </c>
      <c r="EO10" s="83">
        <f>'Gas-Load for Sendout '!EO64</f>
        <v>7.0348298861323988</v>
      </c>
      <c r="EP10" s="83">
        <f>'Gas-Load for Sendout '!EP64</f>
        <v>7.0694654687923943</v>
      </c>
      <c r="EQ10" s="83">
        <f>'Gas-Load for Sendout '!EQ64</f>
        <v>7.8270423670272207</v>
      </c>
      <c r="ER10" s="83">
        <f>'Gas-Load for Sendout '!ER64</f>
        <v>7.069586654089103</v>
      </c>
      <c r="ES10" s="83">
        <f>'Gas-Load for Sendout '!ES64</f>
        <v>7.3053647716586374</v>
      </c>
      <c r="ET10" s="83">
        <f>'Gas-Load for Sendout '!ET64</f>
        <v>7.0697078435406171</v>
      </c>
      <c r="EU10" s="83">
        <f>'Gas-Load for Sendout '!EU64</f>
        <v>7.3053647716586374</v>
      </c>
      <c r="EV10" s="83">
        <f>'Gas-Load for Sendout '!EV64</f>
        <v>7.0698290371471506</v>
      </c>
      <c r="EW10" s="83">
        <f>'Gas-Load for Sendout '!EW64</f>
        <v>7.0698290371471506</v>
      </c>
      <c r="EX10" s="83">
        <f>'Gas-Load for Sendout '!EX64</f>
        <v>7.3056152427392158</v>
      </c>
      <c r="EY10" s="83">
        <f>'Gas-Load for Sendout '!EY64</f>
        <v>7.0699502349089185</v>
      </c>
      <c r="EZ10" s="83">
        <f>'Gas-Load for Sendout '!EZ64</f>
        <v>7.3056152427392158</v>
      </c>
      <c r="FA10" s="83">
        <f>'Gas-Load for Sendout '!FA64</f>
        <v>7.0700714368261321</v>
      </c>
      <c r="FB10" s="83">
        <f>'Gas-Load for Sendout '!FB64</f>
        <v>7.1060997729980544</v>
      </c>
      <c r="FC10" s="83">
        <f>'Gas-Load for Sendout '!FC64</f>
        <v>7.8676024820875687</v>
      </c>
      <c r="FD10" s="83">
        <f>'Gas-Load for Sendout '!FD64</f>
        <v>7.1062215967242555</v>
      </c>
      <c r="FE10" s="83">
        <f>'Gas-Load for Sendout '!FE64</f>
        <v>7.3430956499483973</v>
      </c>
      <c r="FF10" s="83">
        <f>'Gas-Load for Sendout '!FF64</f>
        <v>7.1063434246275081</v>
      </c>
      <c r="FG10" s="83">
        <f>'Gas-Load for Sendout '!FG64</f>
        <v>7.3432215387817585</v>
      </c>
      <c r="FH10" s="83">
        <f>'Gas-Load for Sendout '!FH64</f>
        <v>7.1064652567080273</v>
      </c>
      <c r="FI10" s="83">
        <f>'Gas-Load for Sendout '!FI64</f>
        <v>7.1064652567080273</v>
      </c>
      <c r="FJ10" s="83">
        <f>'Gas-Load for Sendout '!FJ64</f>
        <v>7.3433474319316288</v>
      </c>
      <c r="FK10" s="83">
        <f>'Gas-Load for Sendout '!FK64</f>
        <v>7.1065870929660298</v>
      </c>
      <c r="FL10" s="83">
        <f>'Gas-Load for Sendout '!FL64</f>
        <v>7.3434733293982308</v>
      </c>
      <c r="FM10" s="83">
        <f>'Gas-Load for Sendout '!FM64</f>
        <v>7.1067089334017277</v>
      </c>
      <c r="FN10" s="83">
        <f>'Gas-Load for Sendout '!FN64</f>
        <v>7.1404316908338128</v>
      </c>
      <c r="FO10" s="83">
        <f>'Gas-Load for Sendout '!FO64</f>
        <v>7.6328752557189032</v>
      </c>
      <c r="FP10" s="83">
        <f>'Gas-Load for Sendout '!FP64</f>
        <v>7.1405541136245212</v>
      </c>
      <c r="FQ10" s="83">
        <f>'Gas-Load for Sendout '!FQ64</f>
        <v>7.3785725840786718</v>
      </c>
      <c r="FR10" s="83">
        <f>'Gas-Load for Sendout '!FR64</f>
        <v>7.1405541136245212</v>
      </c>
      <c r="FS10" s="83">
        <f>'Gas-Load for Sendout '!FS64</f>
        <v>7.3786990919669542</v>
      </c>
      <c r="FT10" s="83">
        <f>'Gas-Load for Sendout '!FT64</f>
        <v>7.1406765406131818</v>
      </c>
      <c r="FU10" s="83">
        <f>'Gas-Load for Sendout '!FU64</f>
        <v>7.1407989718000104</v>
      </c>
      <c r="FV10" s="83">
        <f>'Gas-Load for Sendout '!FV64</f>
        <v>7.3788256041933433</v>
      </c>
      <c r="FW10" s="83">
        <f>'Gas-Load for Sendout '!FW64</f>
        <v>7.1407989718000104</v>
      </c>
      <c r="FX10" s="83">
        <f>'Gas-Load for Sendout '!FX64</f>
        <v>7.3789521207580639</v>
      </c>
      <c r="FY10" s="83">
        <f>'Gas-Load for Sendout '!FY64</f>
        <v>7.1409214071852238</v>
      </c>
      <c r="FZ10" s="83">
        <f>'Gas-Load for Sendout '!FZ64</f>
        <v>7.1732840575580781</v>
      </c>
      <c r="GA10" s="83">
        <f>'Gas-Load for Sendout '!GA64</f>
        <v>7.9418502065821581</v>
      </c>
      <c r="GB10" s="83">
        <f>'Gas-Load for Sendout '!GB64</f>
        <v>7.1732840575580781</v>
      </c>
      <c r="GC10" s="83">
        <f>'Gas-Load for Sendout '!GC64</f>
        <v>7.4125206226184783</v>
      </c>
      <c r="GD10" s="83">
        <f>'Gas-Load for Sendout '!GD64</f>
        <v>7.1734070541469146</v>
      </c>
      <c r="GE10" s="83">
        <f>'Gas-Load for Sendout '!GE64</f>
        <v>7.4126477234521992</v>
      </c>
      <c r="GF10" s="83">
        <f>'Gas-Load for Sendout '!GF64</f>
        <v>7.1735300549537415</v>
      </c>
      <c r="GG10" s="83">
        <f>'Gas-Load for Sendout '!GG64</f>
        <v>7.1735300549537415</v>
      </c>
      <c r="GH10" s="83">
        <f>'Gas-Load for Sendout '!GH64</f>
        <v>7.4127748286447339</v>
      </c>
      <c r="GI10" s="83">
        <f>'Gas-Load for Sendout '!GI64</f>
        <v>7.1736530599787747</v>
      </c>
      <c r="GJ10" s="83">
        <f>'Gas-Load for Sendout '!GJ64</f>
        <v>7.4129019381963079</v>
      </c>
      <c r="GK10" s="83">
        <f>'Gas-Load for Sendout '!GK64</f>
        <v>7.1737760692222334</v>
      </c>
      <c r="GL10" s="83">
        <f>'Gas-Load for Sendout '!GL64</f>
        <v>7.2131606043829146</v>
      </c>
      <c r="GM10" s="83">
        <f>'Gas-Load for Sendout '!GM64</f>
        <v>7.9861361817544543</v>
      </c>
      <c r="GN10" s="83">
        <f>'Gas-Load for Sendout '!GN64</f>
        <v>7.2132842931975718</v>
      </c>
      <c r="GO10" s="83">
        <f>'Gas-Load for Sendout '!GO64</f>
        <v>7.4538549191293919</v>
      </c>
      <c r="GP10" s="83">
        <f>'Gas-Load for Sendout '!GP64</f>
        <v>7.2134079862542499</v>
      </c>
      <c r="GQ10" s="83">
        <f>'Gas-Load for Sendout '!GQ64</f>
        <v>7.4538549191293919</v>
      </c>
      <c r="GR10" s="83">
        <f>'Gas-Load for Sendout '!GR64</f>
        <v>7.2135316835531649</v>
      </c>
      <c r="GS10" s="83">
        <f>'Gas-Load for Sendout '!GS64</f>
        <v>7.2135316835531649</v>
      </c>
      <c r="GT10" s="83">
        <f>'Gas-Load for Sendout '!GT64</f>
        <v>7.4539827396716039</v>
      </c>
      <c r="GU10" s="83">
        <f>'Gas-Load for Sendout '!GU64</f>
        <v>7.2136553850945369</v>
      </c>
      <c r="GV10" s="83">
        <f>'Gas-Load for Sendout '!GV64</f>
        <v>7.4541105645976877</v>
      </c>
      <c r="GW10" s="83">
        <f>'Gas-Load for Sendout '!GW64</f>
        <v>7.2137790908785826</v>
      </c>
      <c r="GX10" s="83">
        <f>'Gas-Load for Sendout '!GX64</f>
        <v>7.2520723415258761</v>
      </c>
      <c r="GY10" s="83">
        <f>'Gas-Load for Sendout '!GY64</f>
        <v>8.0290800924036478</v>
      </c>
      <c r="GZ10" s="83">
        <f>'Gas-Load for Sendout '!GZ64</f>
        <v>7.2521967082487029</v>
      </c>
      <c r="HA10" s="83">
        <f>'Gas-Load for Sendout '!HA64</f>
        <v>7.4939365985236597</v>
      </c>
      <c r="HB10" s="83">
        <f>'Gas-Load for Sendout '!HB64</f>
        <v>7.2523210792371655</v>
      </c>
      <c r="HC10" s="83">
        <f>'Gas-Load for Sendout '!HC64</f>
        <v>7.4940651152117379</v>
      </c>
      <c r="HD10" s="83">
        <f>'Gas-Load for Sendout '!HD64</f>
        <v>7.2523210792371655</v>
      </c>
      <c r="HE10" s="83">
        <f>'Gas-Load for Sendout '!HE64</f>
        <v>7.2524454544914834</v>
      </c>
      <c r="HF10" s="83">
        <f>'Gas-Load for Sendout '!HF64</f>
        <v>7.4941936363078661</v>
      </c>
      <c r="HG10" s="83">
        <f>'Gas-Load for Sendout '!HG64</f>
        <v>7.2525698340118741</v>
      </c>
      <c r="HH10" s="83">
        <f>'Gas-Load for Sendout '!HH64</f>
        <v>7.4943221618122697</v>
      </c>
      <c r="HI10" s="83">
        <f>'Gas-Load for Sendout '!HI64</f>
        <v>7.2525698340118741</v>
      </c>
      <c r="HJ10" s="83">
        <f>'Gas-Load for Sendout '!HJ64</f>
        <v>7.2838884682141893</v>
      </c>
      <c r="HK10" s="83">
        <f>'Gas-Load for Sendout '!HK64</f>
        <v>7.7862256039530982</v>
      </c>
      <c r="HL10" s="83">
        <f>'Gas-Load for Sendout '!HL64</f>
        <v>7.2840133912674796</v>
      </c>
      <c r="HM10" s="83">
        <f>'Gas-Load for Sendout '!HM64</f>
        <v>7.5268138376430622</v>
      </c>
      <c r="HN10" s="83">
        <f>'Gas-Load for Sendout '!HN64</f>
        <v>7.2840133912674796</v>
      </c>
      <c r="HO10" s="83">
        <f>'Gas-Load for Sendout '!HO64</f>
        <v>7.5269429292260499</v>
      </c>
      <c r="HP10" s="83">
        <f>'Gas-Load for Sendout '!HP64</f>
        <v>7.2841383186058541</v>
      </c>
      <c r="HQ10" s="83">
        <f>'Gas-Load for Sendout '!HQ64</f>
        <v>7.2842632502295341</v>
      </c>
      <c r="HR10" s="83">
        <f>'Gas-Load for Sendout '!HR64</f>
        <v>7.5270720252371852</v>
      </c>
      <c r="HS10" s="83">
        <f>'Gas-Load for Sendout '!HS64</f>
        <v>7.2842632502295341</v>
      </c>
      <c r="HT10" s="83">
        <f>'Gas-Load for Sendout '!HT64</f>
        <v>7.5272011256766955</v>
      </c>
      <c r="HU10" s="83">
        <f>'Gas-Load for Sendout '!HU64</f>
        <v>7.2843881861387372</v>
      </c>
      <c r="HV10" s="83">
        <f>'Gas-Load for Sendout '!HV64</f>
        <v>7.3181501862678351</v>
      </c>
      <c r="HW10" s="83">
        <f>'Gas-Load for Sendout '!HW64</f>
        <v>8.102376673991877</v>
      </c>
      <c r="HX10" s="83">
        <f>'Gas-Load for Sendout '!HX64</f>
        <v>7.3182757055410503</v>
      </c>
      <c r="HY10" s="83">
        <f>'Gas-Load for Sendout '!HY64</f>
        <v>7.5623479367574324</v>
      </c>
      <c r="HZ10" s="83">
        <f>'Gas-Load for Sendout '!HZ64</f>
        <v>7.3184012291200959</v>
      </c>
      <c r="IA10" s="83">
        <f>'Gas-Load for Sendout '!IA64</f>
        <v>7.5623479367574324</v>
      </c>
      <c r="IB10" s="83">
        <f>'Gas-Load for Sendout '!IB64</f>
        <v>7.3185267570051948</v>
      </c>
      <c r="IC10" s="83">
        <f>'Gas-Load for Sendout '!IC64</f>
        <v>7.3185267570051948</v>
      </c>
      <c r="ID10" s="83">
        <f>'Gas-Load for Sendout '!ID64</f>
        <v>7.5626073655031183</v>
      </c>
      <c r="IE10" s="83">
        <f>'Gas-Load for Sendout '!IE64</f>
        <v>7.3186522891965664</v>
      </c>
      <c r="IF10" s="83">
        <f>'Gas-Load for Sendout '!IF64</f>
        <v>7.5626073655031183</v>
      </c>
      <c r="IG10" s="83">
        <f>'Gas-Load for Sendout '!IG64</f>
        <v>7.3187778256944345</v>
      </c>
      <c r="IH10" s="83">
        <f>'Gas-Load for Sendout '!IH64</f>
        <v>7.3532165425873908</v>
      </c>
      <c r="II10" s="83">
        <f>'Gas-Load for Sendout '!II64</f>
        <v>8.1412008177843465</v>
      </c>
      <c r="IJ10" s="83">
        <f>'Gas-Load for Sendout '!IJ64</f>
        <v>7.3533426741277959</v>
      </c>
      <c r="IK10" s="83">
        <f>'Gas-Load for Sendout '!IK64</f>
        <v>7.5984540965987231</v>
      </c>
      <c r="IL10" s="83">
        <f>'Gas-Load for Sendout '!IL64</f>
        <v>7.353468809995408</v>
      </c>
      <c r="IM10" s="83">
        <f>'Gas-Load for Sendout '!IM64</f>
        <v>7.5985844369952549</v>
      </c>
      <c r="IN10" s="83">
        <f>'Gas-Load for Sendout '!IN64</f>
        <v>7.3535949501904474</v>
      </c>
      <c r="IO10" s="83">
        <f>'Gas-Load for Sendout '!IO64</f>
        <v>7.3535949501904474</v>
      </c>
      <c r="IP10" s="83">
        <f>'Gas-Load for Sendout '!IP64</f>
        <v>7.5987147818634622</v>
      </c>
      <c r="IQ10" s="83">
        <f>'Gas-Load for Sendout '!IQ64</f>
        <v>7.3537210947131362</v>
      </c>
      <c r="IR10" s="83">
        <f>'Gas-Load for Sendout '!IR64</f>
        <v>7.5988451312035741</v>
      </c>
      <c r="IS10" s="83">
        <f>'Gas-Load for Sendout '!IS64</f>
        <v>7.353847243563699</v>
      </c>
      <c r="IT10" s="83">
        <f>'Gas-Load for Sendout '!IT64</f>
        <v>7.3913747741044453</v>
      </c>
      <c r="IU10" s="83">
        <f>'Gas-Load for Sendout '!IU64</f>
        <v>8.1833077856156358</v>
      </c>
      <c r="IV10" s="83">
        <f>'Gas-Load for Sendout '!IV64</f>
        <v>7.3915015710573231</v>
      </c>
      <c r="IW10" s="83">
        <f>'Gas-Load for Sendout '!IW64</f>
        <v>7.6378849567592342</v>
      </c>
      <c r="IX10" s="83">
        <f>'Gas-Load for Sendout '!IX64</f>
        <v>7.3915015710573231</v>
      </c>
      <c r="IY10" s="83">
        <f>'Gas-Load for Sendout '!IY64</f>
        <v>7.6380159847726281</v>
      </c>
      <c r="IZ10" s="83">
        <f>'Gas-Load for Sendout '!IZ64</f>
        <v>7.391628372360608</v>
      </c>
      <c r="JA10" s="83">
        <f>'Gas-Load for Sendout '!JA64</f>
        <v>7.391755178014523</v>
      </c>
      <c r="JB10" s="83">
        <f>'Gas-Load for Sendout '!JB64</f>
        <v>7.638147017281673</v>
      </c>
      <c r="JC10" s="83">
        <f>'Gas-Load for Sendout '!JC64</f>
        <v>7.391755178014523</v>
      </c>
      <c r="JD10" s="83">
        <f>'Gas-Load for Sendout '!JD64</f>
        <v>7.6382780542866024</v>
      </c>
      <c r="JE10" s="83">
        <f>'Gas-Load for Sendout '!JE64</f>
        <v>7.3918819880192927</v>
      </c>
      <c r="JF10" s="83">
        <f>'Gas-Load for Sendout '!JF64</f>
        <v>7.4295285813931802</v>
      </c>
      <c r="JG10" s="83">
        <f>'Gas-Load for Sendout '!JG64</f>
        <v>7.941909862868572</v>
      </c>
      <c r="JH10" s="83">
        <f>'Gas-Load for Sendout '!JH64</f>
        <v>7.4295285813931802</v>
      </c>
      <c r="JI10" s="83">
        <f>'Gas-Load for Sendout '!JI64</f>
        <v>7.6771795341062861</v>
      </c>
      <c r="JJ10" s="83">
        <f>'Gas-Load for Sendout '!JJ64</f>
        <v>7.4295285813931802</v>
      </c>
      <c r="JK10" s="83">
        <f>'Gas-Load for Sendout '!JK64</f>
        <v>7.6771795341062861</v>
      </c>
      <c r="JL10" s="83">
        <f>'Gas-Load for Sendout '!JL64</f>
        <v>7.4295285813931802</v>
      </c>
      <c r="JM10" s="83">
        <f>'Gas-Load for Sendout '!JM64</f>
        <v>7.4295285813931802</v>
      </c>
      <c r="JN10" s="83">
        <f>'Gas-Load for Sendout '!JN64</f>
        <v>7.6771795341062861</v>
      </c>
      <c r="JO10" s="83">
        <f>'Gas-Load for Sendout '!JO64</f>
        <v>7.4295285813931802</v>
      </c>
      <c r="JP10" s="83">
        <f>'Gas-Load for Sendout '!JP64</f>
        <v>7.6771795341062861</v>
      </c>
      <c r="JQ10" s="83">
        <f>'Gas-Load for Sendout '!JQ64</f>
        <v>7.4295285813931802</v>
      </c>
      <c r="JR10" s="83">
        <f>'Gas-Load for Sendout '!JR64</f>
        <v>7.4670728085506797</v>
      </c>
      <c r="JS10" s="83">
        <f>'Gas-Load for Sendout '!JS64</f>
        <v>8.2671163237525374</v>
      </c>
      <c r="JT10" s="83">
        <f>'Gas-Load for Sendout '!JT64</f>
        <v>7.4670728085506797</v>
      </c>
      <c r="JU10" s="83">
        <f>'Gas-Load for Sendout '!JU64</f>
        <v>7.715975235502369</v>
      </c>
      <c r="JV10" s="83">
        <f>'Gas-Load for Sendout '!JV64</f>
        <v>7.4670728085506797</v>
      </c>
      <c r="JW10" s="83">
        <f>'Gas-Load for Sendout '!JW64</f>
        <v>7.715975235502369</v>
      </c>
      <c r="JX10" s="83">
        <f>'Gas-Load for Sendout '!JX64</f>
        <v>7.4670728085506797</v>
      </c>
      <c r="JY10" s="83">
        <f>'Gas-Load for Sendout '!JY64</f>
        <v>7.4670728085506797</v>
      </c>
      <c r="JZ10" s="83">
        <f>'Gas-Load for Sendout '!JZ64</f>
        <v>7.715975235502369</v>
      </c>
      <c r="KA10" s="83">
        <f>'Gas-Load for Sendout '!KA64</f>
        <v>7.4670728085506797</v>
      </c>
      <c r="KB10" s="83">
        <f>'Gas-Load for Sendout '!KB64</f>
        <v>7.715975235502369</v>
      </c>
      <c r="KC10" s="83">
        <f>'Gas-Load for Sendout '!KC64</f>
        <v>7.4670728085506797</v>
      </c>
      <c r="KD10" s="83">
        <f>'Gas-Load for Sendout '!KD64</f>
        <v>7.5024747180291795</v>
      </c>
      <c r="KE10" s="83">
        <f>'Gas-Load for Sendout '!KE64</f>
        <v>8.3063112949608762</v>
      </c>
      <c r="KF10" s="83">
        <f>'Gas-Load for Sendout '!KF64</f>
        <v>7.5024747180291795</v>
      </c>
      <c r="KG10" s="83">
        <f>'Gas-Load for Sendout '!KG64</f>
        <v>7.7525572086301517</v>
      </c>
      <c r="KH10" s="83">
        <f>'Gas-Load for Sendout '!KH64</f>
        <v>7.5024747180291795</v>
      </c>
      <c r="KI10" s="83">
        <f>'Gas-Load for Sendout '!KI64</f>
        <v>7.7525572086301517</v>
      </c>
      <c r="KJ10" s="83">
        <f>'Gas-Load for Sendout '!KJ64</f>
        <v>7.5024747180291795</v>
      </c>
      <c r="KK10" s="83">
        <f>'Gas-Load for Sendout '!KK64</f>
        <v>7.5024747180291795</v>
      </c>
      <c r="KL10" s="83">
        <f>'Gas-Load for Sendout '!KL64</f>
        <v>7.7525572086301517</v>
      </c>
      <c r="KM10" s="83">
        <f>'Gas-Load for Sendout '!KM64</f>
        <v>7.5024747180291795</v>
      </c>
      <c r="KN10" s="83">
        <f>'Gas-Load for Sendout '!KN64</f>
        <v>7.7525572086301517</v>
      </c>
      <c r="KO10" s="83">
        <f>'Gas-Load for Sendout '!KO64</f>
        <v>7.5024747180291795</v>
      </c>
      <c r="KP10" s="83">
        <f>'Gas-Load for Sendout '!KP64</f>
        <v>7.5295150348910207</v>
      </c>
      <c r="KQ10" s="83">
        <f>'Gas-Load for Sendout '!KQ64</f>
        <v>8.3362487886293444</v>
      </c>
      <c r="KR10" s="83">
        <f>'Gas-Load for Sendout '!KR64</f>
        <v>7.5295150348910207</v>
      </c>
      <c r="KS10" s="83">
        <f>'Gas-Load for Sendout '!KS64</f>
        <v>7.7804988693873876</v>
      </c>
      <c r="KT10" s="83">
        <f>'Gas-Load for Sendout '!KT64</f>
        <v>7.5295150348910207</v>
      </c>
      <c r="KU10" s="83">
        <f>'Gas-Load for Sendout '!KU64</f>
        <v>7.7804988693873876</v>
      </c>
      <c r="KV10" s="83">
        <f>'Gas-Load for Sendout '!KV64</f>
        <v>7.5295150348910207</v>
      </c>
      <c r="KW10" s="83">
        <f>'Gas-Load for Sendout '!KW64</f>
        <v>7.5295150348910207</v>
      </c>
      <c r="KX10" s="83">
        <f>'Gas-Load for Sendout '!KX64</f>
        <v>7.7804988693873876</v>
      </c>
      <c r="KY10" s="83">
        <f>'Gas-Load for Sendout '!KY64</f>
        <v>7.5295150348910207</v>
      </c>
      <c r="KZ10" s="83">
        <f>'Gas-Load for Sendout '!KZ64</f>
        <v>7.7804988693873876</v>
      </c>
      <c r="LA10" s="83">
        <f>'Gas-Load for Sendout '!LA64</f>
        <v>7.5295150348910207</v>
      </c>
      <c r="LB10" s="83">
        <f>'Gas-Load for Sendout '!LB64</f>
        <v>7.5608915593288639</v>
      </c>
      <c r="LC10" s="83">
        <f>'Gas-Load for Sendout '!LC64</f>
        <v>8.082332356523958</v>
      </c>
      <c r="LD10" s="83">
        <f>'Gas-Load for Sendout '!LD64</f>
        <v>7.5608915593288639</v>
      </c>
      <c r="LE10" s="83">
        <f>'Gas-Load for Sendout '!LE64</f>
        <v>7.8129212779731594</v>
      </c>
      <c r="LF10" s="83">
        <f>'Gas-Load for Sendout '!LF64</f>
        <v>7.5608915593288639</v>
      </c>
      <c r="LG10" s="83">
        <f>'Gas-Load for Sendout '!LG64</f>
        <v>7.8129212779731594</v>
      </c>
      <c r="LH10" s="83">
        <f>'Gas-Load for Sendout '!LH64</f>
        <v>7.5608915593288639</v>
      </c>
      <c r="LI10" s="83">
        <f>'Gas-Load for Sendout '!LI64</f>
        <v>7.5608915593288639</v>
      </c>
      <c r="LJ10" s="83">
        <f>'Gas-Load for Sendout '!LJ64</f>
        <v>7.8129212779731594</v>
      </c>
      <c r="LK10" s="83">
        <f>'Gas-Load for Sendout '!LK64</f>
        <v>7.5608915593288639</v>
      </c>
      <c r="LL10" s="83">
        <f>'Gas-Load for Sendout '!LL64</f>
        <v>7.8129212779731594</v>
      </c>
      <c r="LM10" s="83">
        <f>'Gas-Load for Sendout '!LM64</f>
        <v>7.5608915593288639</v>
      </c>
      <c r="LN10" s="83">
        <f>'Gas-Load for Sendout '!LN64</f>
        <v>7.587757503031515</v>
      </c>
      <c r="LO10" s="83">
        <f>'Gas-Load for Sendout '!LO64</f>
        <v>8.4007315212134621</v>
      </c>
      <c r="LP10" s="83">
        <f>'Gas-Load for Sendout '!LP64</f>
        <v>7.587757503031515</v>
      </c>
      <c r="LQ10" s="83">
        <f>'Gas-Load for Sendout '!LQ64</f>
        <v>7.8406827531325654</v>
      </c>
      <c r="LR10" s="83">
        <f>'Gas-Load for Sendout '!LR64</f>
        <v>7.587757503031515</v>
      </c>
      <c r="LS10" s="83">
        <f>'Gas-Load for Sendout '!LS64</f>
        <v>7.8406827531325654</v>
      </c>
      <c r="LT10" s="83">
        <f>'Gas-Load for Sendout '!LT64</f>
        <v>7.587757503031515</v>
      </c>
      <c r="LU10" s="83">
        <f>'Gas-Load for Sendout '!LU64</f>
        <v>7.587757503031515</v>
      </c>
      <c r="LV10" s="83">
        <f>'Gas-Load for Sendout '!LV64</f>
        <v>7.8406827531325654</v>
      </c>
      <c r="LW10" s="83">
        <f>'Gas-Load for Sendout '!LW64</f>
        <v>7.587757503031515</v>
      </c>
      <c r="LX10" s="83">
        <f>'Gas-Load for Sendout '!LX64</f>
        <v>7.8406827531325654</v>
      </c>
      <c r="LY10" s="83">
        <f>'Gas-Load for Sendout '!LY64</f>
        <v>7.587757503031515</v>
      </c>
      <c r="LZ10" s="83">
        <f>'Gas-Load for Sendout '!LZ64</f>
        <v>7.6133300755285873</v>
      </c>
      <c r="MA10" s="83">
        <f>'Gas-Load for Sendout '!MA64</f>
        <v>8.4290440121923655</v>
      </c>
      <c r="MB10" s="83">
        <f>'Gas-Load for Sendout '!MB64</f>
        <v>7.6133300755285873</v>
      </c>
      <c r="MC10" s="83">
        <f>'Gas-Load for Sendout '!MC64</f>
        <v>7.8671077447128734</v>
      </c>
      <c r="MD10" s="83">
        <f>'Gas-Load for Sendout '!MD64</f>
        <v>7.6133300755285873</v>
      </c>
      <c r="ME10" s="83">
        <f>'Gas-Load for Sendout '!ME64</f>
        <v>7.8671077447128734</v>
      </c>
      <c r="MF10" s="83">
        <f>'Gas-Load for Sendout '!MF64</f>
        <v>7.6133300755285873</v>
      </c>
      <c r="MG10" s="83">
        <f>'Gas-Load for Sendout '!MG64</f>
        <v>7.6133300755285873</v>
      </c>
      <c r="MH10" s="83">
        <f>'Gas-Load for Sendout '!MH64</f>
        <v>7.8671077447128734</v>
      </c>
      <c r="MI10" s="83">
        <f>'Gas-Load for Sendout '!MI64</f>
        <v>7.6133300755285873</v>
      </c>
      <c r="MJ10" s="83">
        <f>'Gas-Load for Sendout '!MJ64</f>
        <v>7.8671077447128734</v>
      </c>
      <c r="MK10" s="83">
        <f>'Gas-Load for Sendout '!MK64</f>
        <v>7.6133300755285873</v>
      </c>
    </row>
    <row r="11" spans="1:349" x14ac:dyDescent="0.3">
      <c r="A11" s="83" t="s">
        <v>102</v>
      </c>
      <c r="B11" s="83">
        <f>'Gas-Load for Sendout '!B94</f>
        <v>14.356597338957185</v>
      </c>
      <c r="C11" s="83">
        <f>'Gas-Load for Sendout '!C94</f>
        <v>15.887832791353166</v>
      </c>
      <c r="D11" s="83">
        <f>'Gas-Load for Sendout '!D94</f>
        <v>14.356597338957185</v>
      </c>
      <c r="E11" s="83">
        <f>'Gas-Load for Sendout '!E94</f>
        <v>14.887410030823222</v>
      </c>
      <c r="F11" s="83">
        <f>'Gas-Load for Sendout '!F94</f>
        <v>14.426228102065002</v>
      </c>
      <c r="G11" s="83">
        <f>'Gas-Load for Sendout '!G94</f>
        <v>14.966493218237954</v>
      </c>
      <c r="H11" s="83">
        <f>'Gas-Load for Sendout '!H94</f>
        <v>14.496537587719727</v>
      </c>
      <c r="I11" s="83">
        <f>'Gas-Load for Sendout '!I94</f>
        <v>14.509394827265377</v>
      </c>
      <c r="J11" s="83">
        <f>'Gas-Load for Sendout '!J94</f>
        <v>14.9996930700974</v>
      </c>
      <c r="K11" s="83">
        <f>'Gas-Load for Sendout '!K94</f>
        <v>14.528723505987312</v>
      </c>
      <c r="L11" s="83">
        <f>'Gas-Load for Sendout '!L94</f>
        <v>15.026359191110906</v>
      </c>
      <c r="M11" s="83">
        <f>'Gas-Load for Sendout '!M94</f>
        <v>14.502963357927051</v>
      </c>
      <c r="N11" s="83">
        <f>'Gas-Load for Sendout '!N94</f>
        <v>14.207003826036045</v>
      </c>
      <c r="O11" s="83">
        <f>'Gas-Load for Sendout '!O94</f>
        <v>15.722219911067967</v>
      </c>
      <c r="P11" s="83">
        <f>'Gas-Load for Sendout '!P94</f>
        <v>14.20071475838397</v>
      </c>
      <c r="Q11" s="83">
        <f>'Gas-Load for Sendout '!Q94</f>
        <v>14.726223216568505</v>
      </c>
      <c r="R11" s="83">
        <f>'Gas-Load for Sendout '!R94</f>
        <v>14.263857109466157</v>
      </c>
      <c r="S11" s="83">
        <f>'Gas-Load for Sendout '!S94</f>
        <v>14.805148932780574</v>
      </c>
      <c r="T11" s="83">
        <f>'Gas-Load for Sendout '!T94</f>
        <v>14.333965433060495</v>
      </c>
      <c r="U11" s="83">
        <f>'Gas-Load for Sendout '!U94</f>
        <v>14.34678651126538</v>
      </c>
      <c r="V11" s="83">
        <f>'Gas-Load for Sendout '!V94</f>
        <v>14.831645843622237</v>
      </c>
      <c r="W11" s="83">
        <f>'Gas-Load for Sendout '!W94</f>
        <v>14.366061190859556</v>
      </c>
      <c r="X11" s="83">
        <f>'Gas-Load for Sendout '!X94</f>
        <v>14.851580851476569</v>
      </c>
      <c r="Y11" s="83">
        <f>'Gas-Load for Sendout '!Y94</f>
        <v>14.340373106477152</v>
      </c>
      <c r="Z11" s="83">
        <f>'Gas-Load for Sendout '!Z94</f>
        <v>14.083585311316464</v>
      </c>
      <c r="AA11" s="83">
        <f>'Gas-Load for Sendout '!AA94</f>
        <v>15.048149133204314</v>
      </c>
      <c r="AB11" s="83">
        <f>'Gas-Load for Sendout '!AB94</f>
        <v>14.077300802029843</v>
      </c>
      <c r="AC11" s="83">
        <f>'Gas-Load for Sendout '!AC94</f>
        <v>14.598658964290419</v>
      </c>
      <c r="AD11" s="83">
        <f>'Gas-Load for Sendout '!AD94</f>
        <v>14.140399416113345</v>
      </c>
      <c r="AE11" s="83">
        <f>'Gas-Load for Sendout '!AE94</f>
        <v>14.677535104574742</v>
      </c>
      <c r="AF11" s="83">
        <f>'Gas-Load for Sendout '!AF94</f>
        <v>14.21046445826526</v>
      </c>
      <c r="AG11" s="83">
        <f>'Gas-Load for Sendout '!AG94</f>
        <v>14.216868453063936</v>
      </c>
      <c r="AH11" s="83">
        <f>'Gas-Load for Sendout '!AH94</f>
        <v>14.704016899982184</v>
      </c>
      <c r="AI11" s="83">
        <f>'Gas-Load for Sendout '!AI94</f>
        <v>14.236115116132165</v>
      </c>
      <c r="AJ11" s="83">
        <f>'Gas-Load for Sendout '!AJ94</f>
        <v>14.723941042123082</v>
      </c>
      <c r="AK11" s="83">
        <f>'Gas-Load for Sendout '!AK94</f>
        <v>14.21046445826526</v>
      </c>
      <c r="AL11" s="83">
        <f>'Gas-Load for Sendout '!AL94</f>
        <v>14.005306927118427</v>
      </c>
      <c r="AM11" s="83">
        <f>'Gas-Load for Sendout '!AM94</f>
        <v>15.505875526452543</v>
      </c>
      <c r="AN11" s="83">
        <f>'Gas-Load for Sendout '!AN94</f>
        <v>14.005306927118427</v>
      </c>
      <c r="AO11" s="83">
        <f>'Gas-Load for Sendout '!AO94</f>
        <v>14.517865768178583</v>
      </c>
      <c r="AP11" s="83">
        <f>'Gas-Load for Sendout '!AP94</f>
        <v>14.06859344734942</v>
      </c>
      <c r="AQ11" s="83">
        <f>'Gas-Load for Sendout '!AQ94</f>
        <v>14.596910409384636</v>
      </c>
      <c r="AR11" s="83">
        <f>'Gas-Load for Sendout '!AR94</f>
        <v>14.132454516107247</v>
      </c>
      <c r="AS11" s="83">
        <f>'Gas-Load for Sendout '!AS94</f>
        <v>14.145296364827017</v>
      </c>
      <c r="AT11" s="83">
        <f>'Gas-Load for Sendout '!AT94</f>
        <v>14.623450246492609</v>
      </c>
      <c r="AU11" s="83">
        <f>'Gas-Load for Sendout '!AU94</f>
        <v>14.164602956771731</v>
      </c>
      <c r="AV11" s="83">
        <f>'Gas-Load for Sendout '!AV94</f>
        <v>14.643418544507847</v>
      </c>
      <c r="AW11" s="83">
        <f>'Gas-Load for Sendout '!AW94</f>
        <v>14.132454516107247</v>
      </c>
      <c r="AX11" s="83">
        <f>'Gas-Load for Sendout '!AX94</f>
        <v>13.930674328509108</v>
      </c>
      <c r="AY11" s="83">
        <f>'Gas-Load for Sendout '!AY94</f>
        <v>15.416255079090146</v>
      </c>
      <c r="AZ11" s="83">
        <f>'Gas-Load for Sendout '!AZ94</f>
        <v>13.92435942627497</v>
      </c>
      <c r="BA11" s="83">
        <f>'Gas-Load for Sendout '!BA94</f>
        <v>14.434307165760801</v>
      </c>
      <c r="BB11" s="83">
        <f>'Gas-Load for Sendout '!BB94</f>
        <v>13.987767256084965</v>
      </c>
      <c r="BC11" s="83">
        <f>'Gas-Load for Sendout '!BC94</f>
        <v>14.513507753775951</v>
      </c>
      <c r="BD11" s="83">
        <f>'Gas-Load for Sendout '!BD94</f>
        <v>14.058186221676239</v>
      </c>
      <c r="BE11" s="83">
        <f>'Gas-Load for Sendout '!BE94</f>
        <v>14.064623120129388</v>
      </c>
      <c r="BF11" s="83">
        <f>'Gas-Load for Sendout '!BF94</f>
        <v>14.546765104265813</v>
      </c>
      <c r="BG11" s="83">
        <f>'Gas-Load for Sendout '!BG94</f>
        <v>14.083969231711411</v>
      </c>
      <c r="BH11" s="83">
        <f>'Gas-Load for Sendout '!BH94</f>
        <v>14.560110760324772</v>
      </c>
      <c r="BI11" s="83">
        <f>'Gas-Load for Sendout '!BI94</f>
        <v>14.058186221676239</v>
      </c>
      <c r="BJ11" s="83">
        <f>'Gas-Load for Sendout '!BJ94</f>
        <v>13.88709866499903</v>
      </c>
      <c r="BK11" s="83">
        <f>'Gas-Load for Sendout '!BK94</f>
        <v>15.367978337296126</v>
      </c>
      <c r="BL11" s="83">
        <f>'Gas-Load for Sendout '!BL94</f>
        <v>13.880754627235211</v>
      </c>
      <c r="BM11" s="83">
        <f>'Gas-Load for Sendout '!BM94</f>
        <v>14.396058814757057</v>
      </c>
      <c r="BN11" s="83">
        <f>'Gas-Load for Sendout '!BN94</f>
        <v>13.944457034886588</v>
      </c>
      <c r="BO11" s="83">
        <f>'Gas-Load for Sendout '!BO94</f>
        <v>14.46903422810375</v>
      </c>
      <c r="BP11" s="83">
        <f>'Gas-Load for Sendout '!BP94</f>
        <v>14.015208431281307</v>
      </c>
      <c r="BQ11" s="83">
        <f>'Gas-Load for Sendout '!BQ94</f>
        <v>14.021675994009172</v>
      </c>
      <c r="BR11" s="83">
        <f>'Gas-Load for Sendout '!BR94</f>
        <v>14.50245001154048</v>
      </c>
      <c r="BS11" s="83">
        <f>'Gas-Load for Sendout '!BS94</f>
        <v>14.04111454668109</v>
      </c>
      <c r="BT11" s="83">
        <f>'Gas-Load for Sendout '!BT94</f>
        <v>14.522573670205894</v>
      </c>
      <c r="BU11" s="83">
        <f>'Gas-Load for Sendout '!BU94</f>
        <v>14.015208431281307</v>
      </c>
      <c r="BV11" s="83">
        <f>'Gas-Load for Sendout '!BV94</f>
        <v>13.845445957310041</v>
      </c>
      <c r="BW11" s="83">
        <f>'Gas-Load for Sendout '!BW94</f>
        <v>14.793490162775814</v>
      </c>
      <c r="BX11" s="83">
        <f>'Gas-Load for Sendout '!BX94</f>
        <v>13.83907144259673</v>
      </c>
      <c r="BY11" s="83">
        <f>'Gas-Load for Sendout '!BY94</f>
        <v>14.353240270685813</v>
      </c>
      <c r="BZ11" s="83">
        <f>'Gas-Load for Sendout '!BZ94</f>
        <v>13.909515582286023</v>
      </c>
      <c r="CA11" s="83">
        <f>'Gas-Load for Sendout '!CA94</f>
        <v>14.433276926470306</v>
      </c>
      <c r="CB11" s="83">
        <f>'Gas-Load for Sendout '!CB94</f>
        <v>13.974180926694606</v>
      </c>
      <c r="CC11" s="83">
        <f>'Gas-Load for Sendout '!CC94</f>
        <v>13.980680545730277</v>
      </c>
      <c r="CD11" s="83">
        <f>'Gas-Load for Sendout '!CD94</f>
        <v>14.460154537134125</v>
      </c>
      <c r="CE11" s="83">
        <f>'Gas-Load for Sendout '!CE94</f>
        <v>14.000215730470469</v>
      </c>
      <c r="CF11" s="83">
        <f>'Gas-Load for Sendout '!CF94</f>
        <v>14.480378529493752</v>
      </c>
      <c r="CG11" s="83">
        <f>'Gas-Load for Sendout '!CG94</f>
        <v>13.974180926694606</v>
      </c>
      <c r="CH11" s="83">
        <f>'Gas-Load for Sendout '!CH94</f>
        <v>13.827636636494699</v>
      </c>
      <c r="CI11" s="83">
        <f>'Gas-Load for Sendout '!CI94</f>
        <v>15.309169133261989</v>
      </c>
      <c r="CJ11" s="83">
        <f>'Gas-Load for Sendout '!CJ94</f>
        <v>13.821220099772429</v>
      </c>
      <c r="CK11" s="83">
        <f>'Gas-Load for Sendout '!CK94</f>
        <v>14.335143747326457</v>
      </c>
      <c r="CL11" s="83">
        <f>'Gas-Load for Sendout '!CL94</f>
        <v>13.892131210358949</v>
      </c>
      <c r="CM11" s="83">
        <f>'Gas-Load for Sendout '!CM94</f>
        <v>14.415715983845388</v>
      </c>
      <c r="CN11" s="83">
        <f>'Gas-Load for Sendout '!CN94</f>
        <v>13.957230231963253</v>
      </c>
      <c r="CO11" s="83">
        <f>'Gas-Load for Sendout '!CO94</f>
        <v>13.970323318484796</v>
      </c>
      <c r="CP11" s="83">
        <f>'Gas-Load for Sendout '!CP94</f>
        <v>14.442775047165606</v>
      </c>
      <c r="CQ11" s="83">
        <f>'Gas-Load for Sendout '!CQ94</f>
        <v>13.99000907233893</v>
      </c>
      <c r="CR11" s="83">
        <f>'Gas-Load for Sendout '!CR94</f>
        <v>14.4631361022133</v>
      </c>
      <c r="CS11" s="83">
        <f>'Gas-Load for Sendout '!CS94</f>
        <v>13.957230231963253</v>
      </c>
      <c r="CT11" s="83">
        <f>'Gas-Load for Sendout '!CT94</f>
        <v>13.815869947151668</v>
      </c>
      <c r="CU11" s="83">
        <f>'Gas-Load for Sendout '!CU94</f>
        <v>15.288983963175928</v>
      </c>
      <c r="CV11" s="83">
        <f>'Gas-Load for Sendout '!CV94</f>
        <v>13.809404869965356</v>
      </c>
      <c r="CW11" s="83">
        <f>'Gas-Load for Sendout '!CW94</f>
        <v>14.316614153686931</v>
      </c>
      <c r="CX11" s="83">
        <f>'Gas-Load for Sendout '!CX94</f>
        <v>13.874329199396316</v>
      </c>
      <c r="CY11" s="83">
        <f>'Gas-Load for Sendout '!CY94</f>
        <v>14.397728114897623</v>
      </c>
      <c r="CZ11" s="83">
        <f>'Gas-Load for Sendout '!CZ94</f>
        <v>13.939866890465737</v>
      </c>
      <c r="DA11" s="83">
        <f>'Gas-Load for Sendout '!DA94</f>
        <v>13.953048797690764</v>
      </c>
      <c r="DB11" s="83">
        <f>'Gas-Load for Sendout '!DB94</f>
        <v>14.424970741415876</v>
      </c>
      <c r="DC11" s="83">
        <f>'Gas-Load for Sendout '!DC94</f>
        <v>13.972868469278392</v>
      </c>
      <c r="DD11" s="83">
        <f>'Gas-Load for Sendout '!DD94</f>
        <v>14.445470462981129</v>
      </c>
      <c r="DE11" s="83">
        <f>'Gas-Load for Sendout '!DE94</f>
        <v>13.939866890465737</v>
      </c>
      <c r="DF11" s="83">
        <f>'Gas-Load for Sendout '!DF94</f>
        <v>13.804741045942635</v>
      </c>
      <c r="DG11" s="83">
        <f>'Gas-Load for Sendout '!DG94</f>
        <v>15.276611094456296</v>
      </c>
      <c r="DH11" s="83">
        <f>'Gas-Load for Sendout '!DH94</f>
        <v>13.798229375637945</v>
      </c>
      <c r="DI11" s="83">
        <f>'Gas-Load for Sendout '!DI94</f>
        <v>14.305405183261172</v>
      </c>
      <c r="DJ11" s="83">
        <f>'Gas-Load for Sendout '!DJ94</f>
        <v>13.863623827655186</v>
      </c>
      <c r="DK11" s="83">
        <f>'Gas-Load for Sendout '!DK94</f>
        <v>14.38711144799184</v>
      </c>
      <c r="DL11" s="83">
        <f>'Gas-Load for Sendout '!DL94</f>
        <v>13.936277406551902</v>
      </c>
      <c r="DM11" s="83">
        <f>'Gas-Load for Sendout '!DM94</f>
        <v>13.942920055458742</v>
      </c>
      <c r="DN11" s="83">
        <f>'Gas-Load for Sendout '!DN94</f>
        <v>14.414554674406704</v>
      </c>
      <c r="DO11" s="83">
        <f>'Gas-Load for Sendout '!DO94</f>
        <v>13.962886050764888</v>
      </c>
      <c r="DP11" s="83">
        <f>'Gas-Load for Sendout '!DP94</f>
        <v>14.435205898868604</v>
      </c>
      <c r="DQ11" s="83">
        <f>'Gas-Load for Sendout '!DQ94</f>
        <v>13.936277406551902</v>
      </c>
      <c r="DR11" s="83">
        <f>'Gas-Load for Sendout '!DR94</f>
        <v>13.786625487173088</v>
      </c>
      <c r="DS11" s="83">
        <f>'Gas-Load for Sendout '!DS94</f>
        <v>14.730419433570642</v>
      </c>
      <c r="DT11" s="83">
        <f>'Gas-Load for Sendout '!DT94</f>
        <v>13.780069792695118</v>
      </c>
      <c r="DU11" s="83">
        <f>'Gas-Load for Sendout '!DU94</f>
        <v>14.293780270408478</v>
      </c>
      <c r="DV11" s="83">
        <f>'Gas-Load for Sendout '!DV94</f>
        <v>13.845908635469581</v>
      </c>
      <c r="DW11" s="83">
        <f>'Gas-Load for Sendout '!DW94</f>
        <v>14.369227287190864</v>
      </c>
      <c r="DX11" s="83">
        <f>'Gas-Load for Sendout '!DX94</f>
        <v>13.919061851122878</v>
      </c>
      <c r="DY11" s="83">
        <f>'Gas-Load for Sendout '!DY94</f>
        <v>13.9257504920893</v>
      </c>
      <c r="DZ11" s="83">
        <f>'Gas-Load for Sendout '!DZ94</f>
        <v>14.403785313374584</v>
      </c>
      <c r="EA11" s="83">
        <f>'Gas-Load for Sendout '!EA94</f>
        <v>13.945855040441691</v>
      </c>
      <c r="EB11" s="83">
        <f>'Gas-Load for Sendout '!EB94</f>
        <v>14.42460003203553</v>
      </c>
      <c r="EC11" s="83">
        <f>'Gas-Load for Sendout '!EC94</f>
        <v>13.919061851122878</v>
      </c>
      <c r="ED11" s="83">
        <f>'Gas-Load for Sendout '!ED94</f>
        <v>13.773840557926221</v>
      </c>
      <c r="EE11" s="83">
        <f>'Gas-Load for Sendout '!EE94</f>
        <v>15.242298734104255</v>
      </c>
      <c r="EF11" s="83">
        <f>'Gas-Load for Sendout '!EF94</f>
        <v>13.767237566287713</v>
      </c>
      <c r="EG11" s="83">
        <f>'Gas-Load for Sendout '!EG94</f>
        <v>14.280914091459117</v>
      </c>
      <c r="EH11" s="83">
        <f>'Gas-Load for Sendout '!EH94</f>
        <v>13.833553739535727</v>
      </c>
      <c r="EI11" s="83">
        <f>'Gas-Load for Sendout '!EI94</f>
        <v>14.363862285601183</v>
      </c>
      <c r="EJ11" s="83">
        <f>'Gas-Load for Sendout '!EJ94</f>
        <v>13.907243372046572</v>
      </c>
      <c r="EK11" s="83">
        <f>'Gas-Load for Sendout '!EK94</f>
        <v>13.913981377556285</v>
      </c>
      <c r="EL11" s="83">
        <f>'Gas-Load for Sendout '!EL94</f>
        <v>14.391726227959284</v>
      </c>
      <c r="EM11" s="83">
        <f>'Gas-Load for Sendout '!EM94</f>
        <v>13.934234625558549</v>
      </c>
      <c r="EN11" s="83">
        <f>'Gas-Load for Sendout '!EN94</f>
        <v>14.412695231691133</v>
      </c>
      <c r="EO11" s="83">
        <f>'Gas-Load for Sendout '!EO94</f>
        <v>13.907243372046572</v>
      </c>
      <c r="EP11" s="83">
        <f>'Gas-Load for Sendout '!EP94</f>
        <v>13.759336904964858</v>
      </c>
      <c r="EQ11" s="83">
        <f>'Gas-Load for Sendout '!EQ94</f>
        <v>15.226188812806171</v>
      </c>
      <c r="ER11" s="83">
        <f>'Gas-Load for Sendout '!ER94</f>
        <v>13.75268666963138</v>
      </c>
      <c r="ES11" s="83">
        <f>'Gas-Load for Sendout '!ES94</f>
        <v>14.266271555935422</v>
      </c>
      <c r="ET11" s="83">
        <f>'Gas-Load for Sendout '!ET94</f>
        <v>13.826194713055067</v>
      </c>
      <c r="EU11" s="83">
        <f>'Gas-Load for Sendout '!EU94</f>
        <v>14.349822194623185</v>
      </c>
      <c r="EV11" s="83">
        <f>'Gas-Load for Sendout '!EV94</f>
        <v>13.893705429427406</v>
      </c>
      <c r="EW11" s="83">
        <f>'Gas-Load for Sendout '!EW94</f>
        <v>13.907286764158028</v>
      </c>
      <c r="EX11" s="83">
        <f>'Gas-Load for Sendout '!EX94</f>
        <v>14.377890306495308</v>
      </c>
      <c r="EY11" s="83">
        <f>'Gas-Load for Sendout '!EY94</f>
        <v>13.927708624310977</v>
      </c>
      <c r="EZ11" s="83">
        <f>'Gas-Load for Sendout '!EZ94</f>
        <v>14.39901355376244</v>
      </c>
      <c r="FA11" s="83">
        <f>'Gas-Load for Sendout '!FA94</f>
        <v>13.893705429427406</v>
      </c>
      <c r="FB11" s="83">
        <f>'Gas-Load for Sendout '!FB94</f>
        <v>13.747499751414734</v>
      </c>
      <c r="FC11" s="83">
        <f>'Gas-Load for Sendout '!FC94</f>
        <v>15.213025165466433</v>
      </c>
      <c r="FD11" s="83">
        <f>'Gas-Load for Sendout '!FD94</f>
        <v>13.740796923647101</v>
      </c>
      <c r="FE11" s="83">
        <f>'Gas-Load for Sendout '!FE94</f>
        <v>14.247449595603495</v>
      </c>
      <c r="FF11" s="83">
        <f>'Gas-Load for Sendout '!FF94</f>
        <v>13.808120769426854</v>
      </c>
      <c r="FG11" s="83">
        <f>'Gas-Load for Sendout '!FG94</f>
        <v>14.331588077467297</v>
      </c>
      <c r="FH11" s="83">
        <f>'Gas-Load for Sendout '!FH94</f>
        <v>13.876107577745055</v>
      </c>
      <c r="FI11" s="83">
        <f>'Gas-Load for Sendout '!FI94</f>
        <v>13.88978535751612</v>
      </c>
      <c r="FJ11" s="83">
        <f>'Gas-Load for Sendout '!FJ94</f>
        <v>14.359855509572753</v>
      </c>
      <c r="FK11" s="83">
        <f>'Gas-Load for Sendout '!FK94</f>
        <v>13.910352660612144</v>
      </c>
      <c r="FL11" s="83">
        <f>'Gas-Load for Sendout '!FL94</f>
        <v>14.381129369586937</v>
      </c>
      <c r="FM11" s="83">
        <f>'Gas-Load for Sendout '!FM94</f>
        <v>13.876107577745055</v>
      </c>
      <c r="FN11" s="83">
        <f>'Gas-Load for Sendout '!FN94</f>
        <v>13.721481971227512</v>
      </c>
      <c r="FO11" s="83">
        <f>'Gas-Load for Sendout '!FO94</f>
        <v>14.660579769312577</v>
      </c>
      <c r="FP11" s="83">
        <f>'Gas-Load for Sendout '!FP94</f>
        <v>13.714735913227894</v>
      </c>
      <c r="FQ11" s="83">
        <f>'Gas-Load for Sendout '!FQ94</f>
        <v>14.220834702724412</v>
      </c>
      <c r="FR11" s="83">
        <f>'Gas-Load for Sendout '!FR94</f>
        <v>13.782496466158861</v>
      </c>
      <c r="FS11" s="83">
        <f>'Gas-Load for Sendout '!FS94</f>
        <v>14.305524537182325</v>
      </c>
      <c r="FT11" s="83">
        <f>'Gas-Load for Sendout '!FT94</f>
        <v>13.857810654498525</v>
      </c>
      <c r="FU11" s="83">
        <f>'Gas-Load for Sendout '!FU94</f>
        <v>13.864698234346687</v>
      </c>
      <c r="FV11" s="83">
        <f>'Gas-Load for Sendout '!FV94</f>
        <v>14.333979086236891</v>
      </c>
      <c r="FW11" s="83">
        <f>'Gas-Load for Sendout '!FW94</f>
        <v>13.885402114238692</v>
      </c>
      <c r="FX11" s="83">
        <f>'Gas-Load for Sendout '!FX94</f>
        <v>14.355394393636647</v>
      </c>
      <c r="FY11" s="83">
        <f>'Gas-Load for Sendout '!FY94</f>
        <v>13.857810654498525</v>
      </c>
      <c r="FZ11" s="83">
        <f>'Gas-Load for Sendout '!FZ94</f>
        <v>13.681861317902451</v>
      </c>
      <c r="GA11" s="83">
        <f>'Gas-Load for Sendout '!GA94</f>
        <v>15.140264978462207</v>
      </c>
      <c r="GB11" s="83">
        <f>'Gas-Load for Sendout '!GB94</f>
        <v>13.675078045062639</v>
      </c>
      <c r="GC11" s="83">
        <f>'Gas-Load for Sendout '!GC94</f>
        <v>14.18012611813651</v>
      </c>
      <c r="GD11" s="83">
        <f>'Gas-Load for Sendout '!GD94</f>
        <v>13.743214956099322</v>
      </c>
      <c r="GE11" s="83">
        <f>'Gas-Load for Sendout '!GE94</f>
        <v>14.265292040767958</v>
      </c>
      <c r="GF11" s="83">
        <f>'Gas-Load for Sendout '!GF94</f>
        <v>13.818954116679029</v>
      </c>
      <c r="GG11" s="83">
        <f>'Gas-Load for Sendout '!GG94</f>
        <v>13.825880910722477</v>
      </c>
      <c r="GH11" s="83">
        <f>'Gas-Load for Sendout '!GH94</f>
        <v>14.301080530584237</v>
      </c>
      <c r="GI11" s="83">
        <f>'Gas-Load for Sendout '!GI94</f>
        <v>13.846703020527782</v>
      </c>
      <c r="GJ11" s="83">
        <f>'Gas-Load for Sendout '!GJ94</f>
        <v>14.32263994846954</v>
      </c>
      <c r="GK11" s="83">
        <f>'Gas-Load for Sendout '!GK94</f>
        <v>13.818954116679029</v>
      </c>
      <c r="GL11" s="83">
        <f>'Gas-Load for Sendout '!GL94</f>
        <v>13.656495513636855</v>
      </c>
      <c r="GM11" s="83">
        <f>'Gas-Load for Sendout '!GM94</f>
        <v>15.112131615795755</v>
      </c>
      <c r="GN11" s="83">
        <f>'Gas-Load for Sendout '!GN94</f>
        <v>13.649667265880037</v>
      </c>
      <c r="GO11" s="83">
        <f>'Gas-Load for Sendout '!GO94</f>
        <v>14.161301380263758</v>
      </c>
      <c r="GP11" s="83">
        <f>'Gas-Load for Sendout '!GP94</f>
        <v>13.718258558673403</v>
      </c>
      <c r="GQ11" s="83">
        <f>'Gas-Load for Sendout '!GQ94</f>
        <v>14.247127449235055</v>
      </c>
      <c r="GR11" s="83">
        <f>'Gas-Load for Sendout '!GR94</f>
        <v>13.794509616857036</v>
      </c>
      <c r="GS11" s="83">
        <f>'Gas-Load for Sendout '!GS94</f>
        <v>13.80148358531854</v>
      </c>
      <c r="GT11" s="83">
        <f>'Gas-Load for Sendout '!GT94</f>
        <v>14.275967788201116</v>
      </c>
      <c r="GU11" s="83">
        <f>'Gas-Load for Sendout '!GU94</f>
        <v>13.822447864182315</v>
      </c>
      <c r="GV11" s="83">
        <f>'Gas-Load for Sendout '!GV94</f>
        <v>14.297674784331175</v>
      </c>
      <c r="GW11" s="83">
        <f>'Gas-Load for Sendout '!GW94</f>
        <v>13.794509616857036</v>
      </c>
      <c r="GX11" s="83">
        <f>'Gas-Load for Sendout '!GX94</f>
        <v>13.635348310317102</v>
      </c>
      <c r="GY11" s="83">
        <f>'Gas-Load for Sendout '!GY94</f>
        <v>15.088665637967427</v>
      </c>
      <c r="GZ11" s="83">
        <f>'Gas-Load for Sendout '!GZ94</f>
        <v>13.62847218913187</v>
      </c>
      <c r="HA11" s="83">
        <f>'Gas-Load for Sendout '!HA94</f>
        <v>14.139798664683603</v>
      </c>
      <c r="HB11" s="83">
        <f>'Gas-Load for Sendout '!HB94</f>
        <v>13.704493078624997</v>
      </c>
      <c r="HC11" s="83">
        <f>'Gas-Load for Sendout '!HC94</f>
        <v>14.226236557692365</v>
      </c>
      <c r="HD11" s="83">
        <f>'Gas-Load for Sendout '!HD94</f>
        <v>13.77434268656906</v>
      </c>
      <c r="HE11" s="83">
        <f>'Gas-Load for Sendout '!HE94</f>
        <v>13.78839813829005</v>
      </c>
      <c r="HF11" s="83">
        <f>'Gas-Load for Sendout '!HF94</f>
        <v>14.255284513910217</v>
      </c>
      <c r="HG11" s="83">
        <f>'Gas-Load for Sendout '!HG94</f>
        <v>13.802482303906281</v>
      </c>
      <c r="HH11" s="83">
        <f>'Gas-Load for Sendout '!HH94</f>
        <v>14.27714844721376</v>
      </c>
      <c r="HI11" s="83">
        <f>'Gas-Load for Sendout '!HI94</f>
        <v>13.77434268656906</v>
      </c>
      <c r="HJ11" s="83">
        <f>'Gas-Load for Sendout '!HJ94</f>
        <v>13.612499831357017</v>
      </c>
      <c r="HK11" s="83">
        <f>'Gas-Load for Sendout '!HK94</f>
        <v>14.551292923174742</v>
      </c>
      <c r="HL11" s="83">
        <f>'Gas-Load for Sendout '!HL94</f>
        <v>13.612499831357017</v>
      </c>
      <c r="HM11" s="83">
        <f>'Gas-Load for Sendout '!HM94</f>
        <v>14.116537746460891</v>
      </c>
      <c r="HN11" s="83">
        <f>'Gas-Load for Sendout '!HN94</f>
        <v>13.682128986504623</v>
      </c>
      <c r="HO11" s="83">
        <f>'Gas-Load for Sendout '!HO94</f>
        <v>14.203587311187269</v>
      </c>
      <c r="HP11" s="83">
        <f>'Gas-Load for Sendout '!HP94</f>
        <v>13.752474122682026</v>
      </c>
      <c r="HQ11" s="83">
        <f>'Gas-Load for Sendout '!HQ94</f>
        <v>13.766630040461418</v>
      </c>
      <c r="HR11" s="83">
        <f>'Gas-Load for Sendout '!HR94</f>
        <v>14.232842897822051</v>
      </c>
      <c r="HS11" s="83">
        <f>'Gas-Load for Sendout '!HS94</f>
        <v>13.787918643616772</v>
      </c>
      <c r="HT11" s="83">
        <f>'Gas-Load for Sendout '!HT94</f>
        <v>14.254863799675309</v>
      </c>
      <c r="HU11" s="83">
        <f>'Gas-Load for Sendout '!HU94</f>
        <v>13.752474122682026</v>
      </c>
      <c r="HV11" s="83">
        <f>'Gas-Load for Sendout '!HV94</f>
        <v>13.604300658300351</v>
      </c>
      <c r="HW11" s="83">
        <f>'Gas-Load for Sendout '!HW94</f>
        <v>15.054172316534068</v>
      </c>
      <c r="HX11" s="83">
        <f>'Gas-Load for Sendout '!HX94</f>
        <v>13.597316931063029</v>
      </c>
      <c r="HY11" s="83">
        <f>'Gas-Load for Sendout '!HY94</f>
        <v>14.101232609188292</v>
      </c>
      <c r="HZ11" s="83">
        <f>'Gas-Load for Sendout '!HZ94</f>
        <v>13.667478525134563</v>
      </c>
      <c r="IA11" s="83">
        <f>'Gas-Load for Sendout '!IA94</f>
        <v>14.18895411842119</v>
      </c>
      <c r="IB11" s="83">
        <f>'Gas-Load for Sendout '!IB94</f>
        <v>13.745497343908035</v>
      </c>
      <c r="IC11" s="83">
        <f>'Gas-Load for Sendout '!IC94</f>
        <v>13.752634154574654</v>
      </c>
      <c r="ID11" s="83">
        <f>'Gas-Load for Sendout '!ID94</f>
        <v>14.218437659446481</v>
      </c>
      <c r="IE11" s="83">
        <f>'Gas-Load for Sendout '!IE94</f>
        <v>13.774089122054489</v>
      </c>
      <c r="IF11" s="83">
        <f>'Gas-Load for Sendout '!IF94</f>
        <v>14.240630850382141</v>
      </c>
      <c r="IG11" s="83">
        <f>'Gas-Load for Sendout '!IG94</f>
        <v>13.745497343908035</v>
      </c>
      <c r="IH11" s="83">
        <f>'Gas-Load for Sendout '!IH94</f>
        <v>13.578135167370432</v>
      </c>
      <c r="II11" s="83">
        <f>'Gas-Load for Sendout '!II94</f>
        <v>15.025150311899329</v>
      </c>
      <c r="IJ11" s="83">
        <f>'Gas-Load for Sendout '!IJ94</f>
        <v>13.571103507521975</v>
      </c>
      <c r="IK11" s="83">
        <f>'Gas-Load for Sendout '!IK94</f>
        <v>14.074494578374445</v>
      </c>
      <c r="IL11" s="83">
        <f>'Gas-Load for Sendout '!IL94</f>
        <v>13.641749543479925</v>
      </c>
      <c r="IM11" s="83">
        <f>'Gas-Load for Sendout '!IM94</f>
        <v>14.162828226355876</v>
      </c>
      <c r="IN11" s="83">
        <f>'Gas-Load for Sendout '!IN94</f>
        <v>13.720314593206771</v>
      </c>
      <c r="IO11" s="83">
        <f>'Gas-Load for Sendout '!IO94</f>
        <v>13.727501766906721</v>
      </c>
      <c r="IP11" s="83">
        <f>'Gas-Load for Sendout '!IP94</f>
        <v>14.199962018244589</v>
      </c>
      <c r="IQ11" s="83">
        <f>'Gas-Load for Sendout '!IQ94</f>
        <v>13.749108537788528</v>
      </c>
      <c r="IR11" s="83">
        <f>'Gas-Load for Sendout '!IR94</f>
        <v>14.214870114851669</v>
      </c>
      <c r="IS11" s="83">
        <f>'Gas-Load for Sendout '!IS94</f>
        <v>13.720314593206771</v>
      </c>
      <c r="IT11" s="83">
        <f>'Gas-Load for Sendout '!IT94</f>
        <v>13.566789486959559</v>
      </c>
      <c r="IU11" s="83">
        <f>'Gas-Load for Sendout '!IU94</f>
        <v>15.012526439490273</v>
      </c>
      <c r="IV11" s="83">
        <f>'Gas-Load for Sendout '!IV94</f>
        <v>13.559701300184763</v>
      </c>
      <c r="IW11" s="83">
        <f>'Gas-Load for Sendout '!IW94</f>
        <v>14.070502220097286</v>
      </c>
      <c r="IX11" s="83">
        <f>'Gas-Load for Sendout '!IX94</f>
        <v>13.63091821877817</v>
      </c>
      <c r="IY11" s="83">
        <f>'Gas-Load for Sendout '!IY94</f>
        <v>14.15217795857806</v>
      </c>
      <c r="IZ11" s="83">
        <f>'Gas-Load for Sendout '!IZ94</f>
        <v>13.710125878792201</v>
      </c>
      <c r="JA11" s="83">
        <f>'Gas-Load for Sendout '!JA94</f>
        <v>13.717372245535747</v>
      </c>
      <c r="JB11" s="83">
        <f>'Gas-Load for Sendout '!JB94</f>
        <v>14.189617582807102</v>
      </c>
      <c r="JC11" s="83">
        <f>'Gas-Load for Sendout '!JC94</f>
        <v>13.739157378800231</v>
      </c>
      <c r="JD11" s="83">
        <f>'Gas-Load for Sendout '!JD94</f>
        <v>14.212176593272615</v>
      </c>
      <c r="JE11" s="83">
        <f>'Gas-Load for Sendout '!JE94</f>
        <v>13.710125878792201</v>
      </c>
      <c r="JF11" s="83">
        <f>'Gas-Load for Sendout '!JF94</f>
        <v>13.553674866966624</v>
      </c>
      <c r="JG11" s="83">
        <f>'Gas-Load for Sendout '!JG94</f>
        <v>14.480773525908974</v>
      </c>
      <c r="JH11" s="83">
        <f>'Gas-Load for Sendout '!JH94</f>
        <v>13.546530072624524</v>
      </c>
      <c r="JI11" s="83">
        <f>'Gas-Load for Sendout '!JI94</f>
        <v>14.057363578274755</v>
      </c>
      <c r="JJ11" s="83">
        <f>'Gas-Load for Sendout '!JJ94</f>
        <v>13.625539526918727</v>
      </c>
      <c r="JK11" s="83">
        <f>'Gas-Load for Sendout '!JK94</f>
        <v>14.147234842493878</v>
      </c>
      <c r="JL11" s="83">
        <f>'Gas-Load for Sendout '!JL94</f>
        <v>13.698170334631515</v>
      </c>
      <c r="JM11" s="83">
        <f>'Gas-Load for Sendout '!JM94</f>
        <v>13.712789513217034</v>
      </c>
      <c r="JN11" s="83">
        <f>'Gas-Load for Sendout '!JN94</f>
        <v>14.177447837352382</v>
      </c>
      <c r="JO11" s="83">
        <f>'Gas-Load for Sendout '!JO94</f>
        <v>13.727439929363634</v>
      </c>
      <c r="JP11" s="83">
        <f>'Gas-Load for Sendout '!JP94</f>
        <v>14.200192406075407</v>
      </c>
      <c r="JQ11" s="83">
        <f>'Gas-Load for Sendout '!JQ94</f>
        <v>13.698170334631515</v>
      </c>
      <c r="JR11" s="83">
        <f>'Gas-Load for Sendout '!JR94</f>
        <v>13.533473836158468</v>
      </c>
      <c r="JS11" s="83">
        <f>'Gas-Load for Sendout '!JS94</f>
        <v>14.983488890032589</v>
      </c>
      <c r="JT11" s="83">
        <f>'Gas-Load for Sendout '!JT94</f>
        <v>13.533473836158468</v>
      </c>
      <c r="JU11" s="83">
        <f>'Gas-Load for Sendout '!JU94</f>
        <v>14.036882433803324</v>
      </c>
      <c r="JV11" s="83">
        <f>'Gas-Load for Sendout '!JV94</f>
        <v>13.605884076052307</v>
      </c>
      <c r="JW11" s="83">
        <f>'Gas-Load for Sendout '!JW94</f>
        <v>14.127442965634312</v>
      </c>
      <c r="JX11" s="83">
        <f>'Gas-Load for Sendout '!JX94</f>
        <v>13.679073339506058</v>
      </c>
      <c r="JY11" s="83">
        <f>'Gas-Load for Sendout '!JY94</f>
        <v>13.693805782521144</v>
      </c>
      <c r="JZ11" s="83">
        <f>'Gas-Load for Sendout '!JZ94</f>
        <v>14.157890040991283</v>
      </c>
      <c r="KA11" s="83">
        <f>'Gas-Load for Sendout '!KA94</f>
        <v>13.715964044305158</v>
      </c>
      <c r="KB11" s="83">
        <f>'Gas-Load for Sendout '!KB94</f>
        <v>14.180811611483984</v>
      </c>
      <c r="KC11" s="83">
        <f>'Gas-Load for Sendout '!KC94</f>
        <v>13.679073339506058</v>
      </c>
      <c r="KD11" s="83">
        <f>'Gas-Load for Sendout '!KD94</f>
        <v>13.523182482132446</v>
      </c>
      <c r="KE11" s="83">
        <f>'Gas-Load for Sendout '!KE94</f>
        <v>14.964054023643991</v>
      </c>
      <c r="KF11" s="83">
        <f>'Gas-Load for Sendout '!KF94</f>
        <v>13.515919763291345</v>
      </c>
      <c r="KG11" s="83">
        <f>'Gas-Load for Sendout '!KG94</f>
        <v>14.019154008566092</v>
      </c>
      <c r="KH11" s="83">
        <f>'Gas-Load for Sendout '!KH94</f>
        <v>13.588899891602853</v>
      </c>
      <c r="KI11" s="83">
        <f>'Gas-Load for Sendout '!KI94</f>
        <v>14.110434447037495</v>
      </c>
      <c r="KJ11" s="83">
        <f>'Gas-Load for Sendout '!KJ94</f>
        <v>13.670093752986684</v>
      </c>
      <c r="KK11" s="83">
        <f>'Gas-Load for Sendout '!KK94</f>
        <v>13.677523151765481</v>
      </c>
      <c r="KL11" s="83">
        <f>'Gas-Load for Sendout '!KL94</f>
        <v>14.141125984714574</v>
      </c>
      <c r="KM11" s="83">
        <f>'Gas-Load for Sendout '!KM94</f>
        <v>13.699859879830422</v>
      </c>
      <c r="KN11" s="83">
        <f>'Gas-Load for Sendout '!KN94</f>
        <v>14.164232399722277</v>
      </c>
      <c r="KO11" s="83">
        <f>'Gas-Load for Sendout '!KO94</f>
        <v>13.670093752986684</v>
      </c>
      <c r="KP11" s="83">
        <f>'Gas-Load for Sendout '!KP94</f>
        <v>13.496060803235574</v>
      </c>
      <c r="KQ11" s="83">
        <f>'Gas-Load for Sendout '!KQ94</f>
        <v>14.933968636394855</v>
      </c>
      <c r="KR11" s="83">
        <f>'Gas-Load for Sendout '!KR94</f>
        <v>13.488745865130838</v>
      </c>
      <c r="KS11" s="83">
        <f>'Gas-Load for Sendout '!KS94</f>
        <v>13.991454837797574</v>
      </c>
      <c r="KT11" s="83">
        <f>'Gas-Load for Sendout '!KT94</f>
        <v>13.562254016984411</v>
      </c>
      <c r="KU11" s="83">
        <f>'Gas-Load for Sendout '!KU94</f>
        <v>14.083403062361414</v>
      </c>
      <c r="KV11" s="83">
        <f>'Gas-Load for Sendout '!KV94</f>
        <v>13.644043926078067</v>
      </c>
      <c r="KW11" s="83">
        <f>'Gas-Load for Sendout '!KW94</f>
        <v>13.651528316602521</v>
      </c>
      <c r="KX11" s="83">
        <f>'Gas-Load for Sendout '!KX94</f>
        <v>14.122072483180638</v>
      </c>
      <c r="KY11" s="83">
        <f>'Gas-Load for Sendout '!KY94</f>
        <v>13.674030835805711</v>
      </c>
      <c r="KZ11" s="83">
        <f>'Gas-Load for Sendout '!KZ94</f>
        <v>14.137599775630536</v>
      </c>
      <c r="LA11" s="83">
        <f>'Gas-Load for Sendout '!LA94</f>
        <v>13.644043926078067</v>
      </c>
      <c r="LB11" s="83">
        <f>'Gas-Load for Sendout '!LB94</f>
        <v>13.487713957559642</v>
      </c>
      <c r="LC11" s="83">
        <f>'Gas-Load for Sendout '!LC94</f>
        <v>14.410013872600645</v>
      </c>
      <c r="LD11" s="83">
        <f>'Gas-Load for Sendout '!LD94</f>
        <v>13.480335558239313</v>
      </c>
      <c r="LE11" s="83">
        <f>'Gas-Load for Sendout '!LE94</f>
        <v>13.990909439822444</v>
      </c>
      <c r="LF11" s="83">
        <f>'Gas-Load for Sendout '!LF94</f>
        <v>13.554484818735679</v>
      </c>
      <c r="LG11" s="83">
        <f>'Gas-Load for Sendout '!LG94</f>
        <v>14.075984068809754</v>
      </c>
      <c r="LH11" s="83">
        <f>'Gas-Load for Sendout '!LH94</f>
        <v>13.636996901196161</v>
      </c>
      <c r="LI11" s="83">
        <f>'Gas-Load for Sendout '!LI94</f>
        <v>13.644547840787078</v>
      </c>
      <c r="LJ11" s="83">
        <f>'Gas-Load for Sendout '!LJ94</f>
        <v>14.114997328423973</v>
      </c>
      <c r="LK11" s="83">
        <f>'Gas-Load for Sendout '!LK94</f>
        <v>13.667250915397373</v>
      </c>
      <c r="LL11" s="83">
        <f>'Gas-Load for Sendout '!LL94</f>
        <v>14.138509261786144</v>
      </c>
      <c r="LM11" s="83">
        <f>'Gas-Load for Sendout '!LM94</f>
        <v>13.636996901196161</v>
      </c>
      <c r="LN11" s="83">
        <f>'Gas-Load for Sendout '!LN94</f>
        <v>13.471191133687904</v>
      </c>
      <c r="LO11" s="83">
        <f>'Gas-Load for Sendout '!LO94</f>
        <v>14.906297517378487</v>
      </c>
      <c r="LP11" s="83">
        <f>'Gas-Load for Sendout '!LP94</f>
        <v>13.463752596341859</v>
      </c>
      <c r="LQ11" s="83">
        <f>'Gas-Load for Sendout '!LQ94</f>
        <v>13.97427499558566</v>
      </c>
      <c r="LR11" s="83">
        <f>'Gas-Load for Sendout '!LR94</f>
        <v>13.546031084430616</v>
      </c>
      <c r="LS11" s="83">
        <f>'Gas-Load for Sendout '!LS94</f>
        <v>14.067904978805664</v>
      </c>
      <c r="LT11" s="83">
        <f>'Gas-Load for Sendout '!LT94</f>
        <v>13.621707235740285</v>
      </c>
      <c r="LU11" s="83">
        <f>'Gas-Load for Sendout '!LU94</f>
        <v>13.636944044728807</v>
      </c>
      <c r="LV11" s="83">
        <f>'Gas-Load for Sendout '!LV94</f>
        <v>14.099394413565163</v>
      </c>
      <c r="LW11" s="83">
        <f>'Gas-Load for Sendout '!LW94</f>
        <v>13.652214978709466</v>
      </c>
      <c r="LX11" s="83">
        <f>'Gas-Load for Sendout '!LX94</f>
        <v>14.123104157534161</v>
      </c>
      <c r="LY11" s="83">
        <f>'Gas-Load for Sendout '!LY94</f>
        <v>13.621707235740285</v>
      </c>
      <c r="LZ11" s="83">
        <f>'Gas-Load for Sendout '!LZ94</f>
        <v>13.453850971649951</v>
      </c>
      <c r="MA11" s="83">
        <f>'Gas-Load for Sendout '!MA94</f>
        <v>14.89533500432673</v>
      </c>
      <c r="MB11" s="83">
        <f>'Gas-Load for Sendout '!MB94</f>
        <v>13.453850971649951</v>
      </c>
      <c r="MC11" s="83">
        <f>'Gas-Load for Sendout '!MC94</f>
        <v>13.956801018238506</v>
      </c>
      <c r="MD11" s="83">
        <f>'Gas-Load for Sendout '!MD94</f>
        <v>13.5293072306048</v>
      </c>
      <c r="ME11" s="83">
        <f>'Gas-Load for Sendout '!ME94</f>
        <v>14.051210044291981</v>
      </c>
      <c r="MF11" s="83">
        <f>'Gas-Load for Sendout '!MF94</f>
        <v>13.605614659993435</v>
      </c>
      <c r="MG11" s="83">
        <f>'Gas-Load for Sendout '!MG94</f>
        <v>13.620979555148708</v>
      </c>
      <c r="MH11" s="83">
        <f>'Gas-Load for Sendout '!MH94</f>
        <v>14.082964191284731</v>
      </c>
      <c r="MI11" s="83">
        <f>'Gas-Load for Sendout '!MI94</f>
        <v>13.644092077018303</v>
      </c>
      <c r="MJ11" s="83">
        <f>'Gas-Load for Sendout '!MJ94</f>
        <v>14.106874147466877</v>
      </c>
      <c r="MK11" s="83">
        <f>'Gas-Load for Sendout '!MK94</f>
        <v>13.605614659993435</v>
      </c>
    </row>
    <row r="12" spans="1:349" x14ac:dyDescent="0.3">
      <c r="A12" s="83" t="s">
        <v>103</v>
      </c>
      <c r="B12" s="83">
        <f>'Gas-Load for Sendout '!B124</f>
        <v>378.07268338130865</v>
      </c>
      <c r="C12" s="83">
        <f>'Gas-Load for Sendout '!C124</f>
        <v>418.58047088644889</v>
      </c>
      <c r="D12" s="83">
        <f>'Gas-Load for Sendout '!D124</f>
        <v>380.95873439948662</v>
      </c>
      <c r="E12" s="83">
        <f>'Gas-Load for Sendout '!E124</f>
        <v>393.65735887946954</v>
      </c>
      <c r="F12" s="83">
        <f>'Gas-Load for Sendout '!F124</f>
        <v>383.88918620255959</v>
      </c>
      <c r="G12" s="83">
        <f>'Gas-Load for Sendout '!G124</f>
        <v>396.68549240931156</v>
      </c>
      <c r="H12" s="83">
        <f>'Gas-Load for Sendout '!H124</f>
        <v>386.86507136692052</v>
      </c>
      <c r="I12" s="83">
        <f>'Gas-Load for Sendout '!I124</f>
        <v>386.86507136692052</v>
      </c>
      <c r="J12" s="83">
        <f>'Gas-Load for Sendout '!J124</f>
        <v>402.88370322820708</v>
      </c>
      <c r="K12" s="83">
        <f>'Gas-Load for Sendout '!K124</f>
        <v>389.88745473697458</v>
      </c>
      <c r="L12" s="83">
        <f>'Gas-Load for Sendout '!L124</f>
        <v>406.05601585205125</v>
      </c>
      <c r="M12" s="83">
        <f>'Gas-Load for Sendout '!M124</f>
        <v>392.95743469553349</v>
      </c>
      <c r="N12" s="83">
        <f>'Gas-Load for Sendout '!N124</f>
        <v>385.7904531065397</v>
      </c>
      <c r="O12" s="83">
        <f>'Gas-Load for Sendout '!O124</f>
        <v>427.12514451081182</v>
      </c>
      <c r="P12" s="83">
        <f>'Gas-Load for Sendout '!P124</f>
        <v>388.876776731392</v>
      </c>
      <c r="Q12" s="83">
        <f>'Gas-Load for Sendout '!Q124</f>
        <v>401.83933595577179</v>
      </c>
      <c r="R12" s="83">
        <f>'Gas-Load for Sendout '!R124</f>
        <v>392.01287976954842</v>
      </c>
      <c r="S12" s="83">
        <f>'Gas-Load for Sendout '!S124</f>
        <v>405.07997576186671</v>
      </c>
      <c r="T12" s="83">
        <f>'Gas-Load for Sendout '!T124</f>
        <v>395.19997635304065</v>
      </c>
      <c r="U12" s="83">
        <f>'Gas-Load for Sendout '!U124</f>
        <v>395.19997635304065</v>
      </c>
      <c r="V12" s="83">
        <f>'Gas-Load for Sendout '!V124</f>
        <v>411.72063110222518</v>
      </c>
      <c r="W12" s="83">
        <f>'Gas-Load for Sendout '!W124</f>
        <v>398.43932042150823</v>
      </c>
      <c r="X12" s="83">
        <f>'Gas-Load for Sendout '!X124</f>
        <v>415.12328094604521</v>
      </c>
      <c r="Y12" s="83">
        <f>'Gas-Load for Sendout '!Y124</f>
        <v>401.73220736714052</v>
      </c>
      <c r="Z12" s="83">
        <f>'Gas-Load for Sendout '!Z124</f>
        <v>390.31524110437283</v>
      </c>
      <c r="AA12" s="83">
        <f>'Gas-Load for Sendout '!AA124</f>
        <v>417.23353359432963</v>
      </c>
      <c r="AB12" s="83">
        <f>'Gas-Load for Sendout '!AB124</f>
        <v>393.59520111365333</v>
      </c>
      <c r="AC12" s="83">
        <f>'Gas-Load for Sendout '!AC124</f>
        <v>406.71504115077511</v>
      </c>
      <c r="AD12" s="83">
        <f>'Gas-Load for Sendout '!AD124</f>
        <v>396.9307536654639</v>
      </c>
      <c r="AE12" s="83">
        <f>'Gas-Load for Sendout '!AE124</f>
        <v>410.16177878764603</v>
      </c>
      <c r="AF12" s="83">
        <f>'Gas-Load for Sendout '!AF124</f>
        <v>400.32332420961319</v>
      </c>
      <c r="AG12" s="83">
        <f>'Gas-Load for Sendout '!AG124</f>
        <v>400.32332420961319</v>
      </c>
      <c r="AH12" s="83">
        <f>'Gas-Load for Sendout '!AH124</f>
        <v>417.23353359432963</v>
      </c>
      <c r="AI12" s="83">
        <f>'Gas-Load for Sendout '!AI124</f>
        <v>403.77438734935123</v>
      </c>
      <c r="AJ12" s="83">
        <f>'Gas-Load for Sendout '!AJ124</f>
        <v>420.8616512777586</v>
      </c>
      <c r="AK12" s="83">
        <f>'Gas-Load for Sendout '!AK124</f>
        <v>407.28546897847605</v>
      </c>
      <c r="AL12" s="83">
        <f>'Gas-Load for Sendout '!AL124</f>
        <v>393.23655931437986</v>
      </c>
      <c r="AM12" s="83">
        <f>'Gas-Load for Sendout '!AM124</f>
        <v>435.36904781234909</v>
      </c>
      <c r="AN12" s="83">
        <f>'Gas-Load for Sendout '!AN124</f>
        <v>396.71652886583456</v>
      </c>
      <c r="AO12" s="83">
        <f>'Gas-Load for Sendout '!AO124</f>
        <v>409.94041316136241</v>
      </c>
      <c r="AP12" s="83">
        <f>'Gas-Load for Sendout '!AP124</f>
        <v>400.25864073070807</v>
      </c>
      <c r="AQ12" s="83">
        <f>'Gas-Load for Sendout '!AQ124</f>
        <v>413.60059542173167</v>
      </c>
      <c r="AR12" s="83">
        <f>'Gas-Load for Sendout '!AR124</f>
        <v>403.86457443098476</v>
      </c>
      <c r="AS12" s="83">
        <f>'Gas-Load for Sendout '!AS124</f>
        <v>403.86457443098476</v>
      </c>
      <c r="AT12" s="83">
        <f>'Gas-Load for Sendout '!AT124</f>
        <v>421.12060624758135</v>
      </c>
      <c r="AU12" s="83">
        <f>'Gas-Load for Sendout '!AU124</f>
        <v>407.5360705621755</v>
      </c>
      <c r="AV12" s="83">
        <f>'Gas-Load for Sendout '!AV124</f>
        <v>424.98409804801787</v>
      </c>
      <c r="AW12" s="83">
        <f>'Gas-Load for Sendout '!AW124</f>
        <v>411.27493359485601</v>
      </c>
      <c r="AX12" s="83">
        <f>'Gas-Load for Sendout '!AX124</f>
        <v>395.76849177493943</v>
      </c>
      <c r="AY12" s="83">
        <f>'Gas-Load for Sendout '!AY124</f>
        <v>438.17225875082579</v>
      </c>
      <c r="AZ12" s="83">
        <f>'Gas-Load for Sendout '!AZ124</f>
        <v>399.46726272610715</v>
      </c>
      <c r="BA12" s="83">
        <f>'Gas-Load for Sendout '!BA124</f>
        <v>412.78283815031068</v>
      </c>
      <c r="BB12" s="83">
        <f>'Gas-Load for Sendout '!BB124</f>
        <v>403.23582180842885</v>
      </c>
      <c r="BC12" s="83">
        <f>'Gas-Load for Sendout '!BC124</f>
        <v>416.67701586870982</v>
      </c>
      <c r="BD12" s="83">
        <f>'Gas-Load for Sendout '!BD124</f>
        <v>407.07616296850915</v>
      </c>
      <c r="BE12" s="83">
        <f>'Gas-Load for Sendout '!BE124</f>
        <v>407.07616296850915</v>
      </c>
      <c r="BF12" s="83">
        <f>'Gas-Load for Sendout '!BF124</f>
        <v>424.69003540464655</v>
      </c>
      <c r="BG12" s="83">
        <f>'Gas-Load for Sendout '!BG124</f>
        <v>410.99035684320631</v>
      </c>
      <c r="BH12" s="83">
        <f>'Gas-Load for Sendout '!BH124</f>
        <v>428.81323963187612</v>
      </c>
      <c r="BI12" s="83">
        <f>'Gas-Load for Sendout '!BI124</f>
        <v>414.98055448246078</v>
      </c>
      <c r="BJ12" s="83">
        <f>'Gas-Load for Sendout '!BJ124</f>
        <v>398.37549014367988</v>
      </c>
      <c r="BK12" s="83">
        <f>'Gas-Load for Sendout '!BK124</f>
        <v>441.05857837335986</v>
      </c>
      <c r="BL12" s="83">
        <f>'Gas-Load for Sendout '!BL124</f>
        <v>402.31980192728065</v>
      </c>
      <c r="BM12" s="83">
        <f>'Gas-Load for Sendout '!BM124</f>
        <v>415.73046199152333</v>
      </c>
      <c r="BN12" s="83">
        <f>'Gas-Load for Sendout '!BN124</f>
        <v>406.34299994655345</v>
      </c>
      <c r="BO12" s="83">
        <f>'Gas-Load for Sendout '!BO124</f>
        <v>419.88776661143856</v>
      </c>
      <c r="BP12" s="83">
        <f>'Gas-Load for Sendout '!BP124</f>
        <v>410.44747469348835</v>
      </c>
      <c r="BQ12" s="83">
        <f>'Gas-Load for Sendout '!BQ124</f>
        <v>410.44747469348835</v>
      </c>
      <c r="BR12" s="83">
        <f>'Gas-Load for Sendout '!BR124</f>
        <v>428.4569047055495</v>
      </c>
      <c r="BS12" s="83">
        <f>'Gas-Load for Sendout '!BS124</f>
        <v>414.63571423117696</v>
      </c>
      <c r="BT12" s="83">
        <f>'Gas-Load for Sendout '!BT124</f>
        <v>432.87398619735933</v>
      </c>
      <c r="BU12" s="83">
        <f>'Gas-Load for Sendout '!BU124</f>
        <v>418.91030922325098</v>
      </c>
      <c r="BV12" s="83">
        <f>'Gas-Load for Sendout '!BV124</f>
        <v>400.86305382039524</v>
      </c>
      <c r="BW12" s="83">
        <f>'Gas-Load for Sendout '!BW124</f>
        <v>428.50878167007761</v>
      </c>
      <c r="BX12" s="83">
        <f>'Gas-Load for Sendout '!BX124</f>
        <v>405.08266491324144</v>
      </c>
      <c r="BY12" s="83">
        <f>'Gas-Load for Sendout '!BY124</f>
        <v>418.58542041034951</v>
      </c>
      <c r="BZ12" s="83">
        <f>'Gas-Load for Sendout '!BZ124</f>
        <v>409.39205496551</v>
      </c>
      <c r="CA12" s="83">
        <f>'Gas-Load for Sendout '!CA124</f>
        <v>423.03845679769364</v>
      </c>
      <c r="CB12" s="83">
        <f>'Gas-Load for Sendout '!CB124</f>
        <v>413.79412007266603</v>
      </c>
      <c r="CC12" s="83">
        <f>'Gas-Load for Sendout '!CC124</f>
        <v>413.79412007266603</v>
      </c>
      <c r="CD12" s="83">
        <f>'Gas-Load for Sendout '!CD124</f>
        <v>432.23494498894786</v>
      </c>
      <c r="CE12" s="83">
        <f>'Gas-Load for Sendout '!CE124</f>
        <v>418.2918822473689</v>
      </c>
      <c r="CF12" s="83">
        <f>'Gas-Load for Sendout '!CF124</f>
        <v>436.98477954926597</v>
      </c>
      <c r="CG12" s="83">
        <f>'Gas-Load for Sendout '!CG124</f>
        <v>422.8884963379993</v>
      </c>
      <c r="CH12" s="83">
        <f>'Gas-Load for Sendout '!CH124</f>
        <v>403.83255371403601</v>
      </c>
      <c r="CI12" s="83">
        <f>'Gas-Load for Sendout '!CI124</f>
        <v>447.10032732625416</v>
      </c>
      <c r="CJ12" s="83">
        <f>'Gas-Load for Sendout '!CJ124</f>
        <v>408.3699981377892</v>
      </c>
      <c r="CK12" s="83">
        <f>'Gas-Load for Sendout '!CK124</f>
        <v>421.98233140904887</v>
      </c>
      <c r="CL12" s="83">
        <f>'Gas-Load for Sendout '!CL124</f>
        <v>413.01056629844595</v>
      </c>
      <c r="CM12" s="83">
        <f>'Gas-Load for Sendout '!CM124</f>
        <v>426.77758517506084</v>
      </c>
      <c r="CN12" s="83">
        <f>'Gas-Load for Sendout '!CN124</f>
        <v>417.75781418693384</v>
      </c>
      <c r="CO12" s="83">
        <f>'Gas-Load for Sendout '!CO124</f>
        <v>417.75781418693384</v>
      </c>
      <c r="CP12" s="83">
        <f>'Gas-Load for Sendout '!CP124</f>
        <v>436.70264529541106</v>
      </c>
      <c r="CQ12" s="83">
        <f>'Gas-Load for Sendout '!CQ124</f>
        <v>422.61546318910746</v>
      </c>
      <c r="CR12" s="83">
        <f>'Gas-Load for Sendout '!CR124</f>
        <v>441.84032347535702</v>
      </c>
      <c r="CS12" s="83">
        <f>'Gas-Load for Sendout '!CS124</f>
        <v>427.58740981486164</v>
      </c>
      <c r="CT12" s="83">
        <f>'Gas-Load for Sendout '!CT124</f>
        <v>406.35016643550489</v>
      </c>
      <c r="CU12" s="83">
        <f>'Gas-Load for Sendout '!CU124</f>
        <v>449.88768426788045</v>
      </c>
      <c r="CV12" s="83">
        <f>'Gas-Load for Sendout '!CV124</f>
        <v>411.24595157328213</v>
      </c>
      <c r="CW12" s="83">
        <f>'Gas-Load for Sendout '!CW124</f>
        <v>424.95414995905816</v>
      </c>
      <c r="CX12" s="83">
        <f>'Gas-Load for Sendout '!CX124</f>
        <v>416.26114610466357</v>
      </c>
      <c r="CY12" s="83">
        <f>'Gas-Load for Sendout '!CY124</f>
        <v>430.13651764148568</v>
      </c>
      <c r="CZ12" s="83">
        <f>'Gas-Load for Sendout '!CZ124</f>
        <v>421.40017259978288</v>
      </c>
      <c r="DA12" s="83">
        <f>'Gas-Load for Sendout '!DA124</f>
        <v>421.40017259978288</v>
      </c>
      <c r="DB12" s="83">
        <f>'Gas-Load for Sendout '!DB124</f>
        <v>440.88993058252282</v>
      </c>
      <c r="DC12" s="83">
        <f>'Gas-Load for Sendout '!DC124</f>
        <v>426.66767475728017</v>
      </c>
      <c r="DD12" s="83">
        <f>'Gas-Load for Sendout '!DD124</f>
        <v>446.47081577977002</v>
      </c>
      <c r="DE12" s="83">
        <f>'Gas-Load for Sendout '!DE124</f>
        <v>432.06853139977744</v>
      </c>
      <c r="DF12" s="83">
        <f>'Gas-Load for Sendout '!DF124</f>
        <v>408.78189166792396</v>
      </c>
      <c r="DG12" s="83">
        <f>'Gas-Load for Sendout '!DG124</f>
        <v>452.5799514894872</v>
      </c>
      <c r="DH12" s="83">
        <f>'Gas-Load for Sendout '!DH124</f>
        <v>414.09074740387098</v>
      </c>
      <c r="DI12" s="83">
        <f>'Gas-Load for Sendout '!DI124</f>
        <v>427.89377231733334</v>
      </c>
      <c r="DJ12" s="83">
        <f>'Gas-Load for Sendout '!DJ124</f>
        <v>419.53930986971142</v>
      </c>
      <c r="DK12" s="83">
        <f>'Gas-Load for Sendout '!DK124</f>
        <v>433.52395353203514</v>
      </c>
      <c r="DL12" s="83">
        <f>'Gas-Load for Sendout '!DL124</f>
        <v>425.13316733464092</v>
      </c>
      <c r="DM12" s="83">
        <f>'Gas-Load for Sendout '!DM124</f>
        <v>425.13316733464092</v>
      </c>
      <c r="DN12" s="83">
        <f>'Gas-Load for Sendout '!DN124</f>
        <v>445.24081714100902</v>
      </c>
      <c r="DO12" s="83">
        <f>'Gas-Load for Sendout '!DO124</f>
        <v>430.87821013646032</v>
      </c>
      <c r="DP12" s="83">
        <f>'Gas-Load for Sendout '!DP124</f>
        <v>451.3400064169133</v>
      </c>
      <c r="DQ12" s="83">
        <f>'Gas-Load for Sendout '!DQ124</f>
        <v>436.78065137120637</v>
      </c>
      <c r="DR12" s="83">
        <f>'Gas-Load for Sendout '!DR124</f>
        <v>410.60977477474916</v>
      </c>
      <c r="DS12" s="83">
        <f>'Gas-Load for Sendout '!DS124</f>
        <v>438.92769027645596</v>
      </c>
      <c r="DT12" s="83">
        <f>'Gas-Load for Sendout '!DT124</f>
        <v>416.39301103918223</v>
      </c>
      <c r="DU12" s="83">
        <f>'Gas-Load for Sendout '!DU124</f>
        <v>430.2727780738216</v>
      </c>
      <c r="DV12" s="83">
        <f>'Gas-Load for Sendout '!DV124</f>
        <v>422.34148262545625</v>
      </c>
      <c r="DW12" s="83">
        <f>'Gas-Load for Sendout '!DW124</f>
        <v>436.41953204630482</v>
      </c>
      <c r="DX12" s="83">
        <f>'Gas-Load for Sendout '!DX124</f>
        <v>428.4623736779991</v>
      </c>
      <c r="DY12" s="83">
        <f>'Gas-Load for Sendout '!DY124</f>
        <v>428.4623736779991</v>
      </c>
      <c r="DZ12" s="83">
        <f>'Gas-Load for Sendout '!DZ124</f>
        <v>449.25540063590205</v>
      </c>
      <c r="EA12" s="83">
        <f>'Gas-Load for Sendout '!EA124</f>
        <v>434.76329093796971</v>
      </c>
      <c r="EB12" s="83">
        <f>'Gas-Load for Sendout '!EB124</f>
        <v>455.96070512300503</v>
      </c>
      <c r="EC12" s="83">
        <f>'Gas-Load for Sendout '!EC124</f>
        <v>441.25229528032747</v>
      </c>
      <c r="ED12" s="83">
        <f>'Gas-Load for Sendout '!ED124</f>
        <v>412.44854417938757</v>
      </c>
      <c r="EE12" s="83">
        <f>'Gas-Load for Sendout '!EE124</f>
        <v>456.63945962717906</v>
      </c>
      <c r="EF12" s="83">
        <f>'Gas-Load for Sendout '!EF124</f>
        <v>418.793906397532</v>
      </c>
      <c r="EG12" s="83">
        <f>'Gas-Load for Sendout '!EG124</f>
        <v>432.75370327744974</v>
      </c>
      <c r="EH12" s="83">
        <f>'Gas-Load for Sendout '!EH124</f>
        <v>425.33756118499343</v>
      </c>
      <c r="EI12" s="83">
        <f>'Gas-Load for Sendout '!EI124</f>
        <v>439.51547989115988</v>
      </c>
      <c r="EJ12" s="83">
        <f>'Gas-Load for Sendout '!EJ124</f>
        <v>432.08895104507269</v>
      </c>
      <c r="EK12" s="83">
        <f>'Gas-Load for Sendout '!EK124</f>
        <v>432.08895104507269</v>
      </c>
      <c r="EL12" s="83">
        <f>'Gas-Load for Sendout '!EL124</f>
        <v>453.69339859732634</v>
      </c>
      <c r="EM12" s="83">
        <f>'Gas-Load for Sendout '!EM124</f>
        <v>439.05812767483195</v>
      </c>
      <c r="EN12" s="83">
        <f>'Gas-Load for Sendout '!EN124</f>
        <v>461.13099529564317</v>
      </c>
      <c r="EO12" s="83">
        <f>'Gas-Load for Sendout '!EO124</f>
        <v>446.2558018990095</v>
      </c>
      <c r="EP12" s="83">
        <f>'Gas-Load for Sendout '!EP124</f>
        <v>413.9010018861411</v>
      </c>
      <c r="EQ12" s="83">
        <f>'Gas-Load for Sendout '!EQ124</f>
        <v>458.24753780251336</v>
      </c>
      <c r="ER12" s="83">
        <f>'Gas-Load for Sendout '!ER124</f>
        <v>420.91627310455033</v>
      </c>
      <c r="ES12" s="83">
        <f>'Gas-Load for Sendout '!ES124</f>
        <v>434.94681554136866</v>
      </c>
      <c r="ET12" s="83">
        <f>'Gas-Load for Sendout '!ET124</f>
        <v>428.17345022704257</v>
      </c>
      <c r="EU12" s="83">
        <f>'Gas-Load for Sendout '!EU124</f>
        <v>442.44589856794397</v>
      </c>
      <c r="EV12" s="83">
        <f>'Gas-Load for Sendout '!EV124</f>
        <v>435.68526514330648</v>
      </c>
      <c r="EW12" s="83">
        <f>'Gas-Load for Sendout '!EW124</f>
        <v>435.68526514330648</v>
      </c>
      <c r="EX12" s="83">
        <f>'Gas-Load for Sendout '!EX124</f>
        <v>458.24753780251342</v>
      </c>
      <c r="EY12" s="83">
        <f>'Gas-Load for Sendout '!EY124</f>
        <v>443.46535916372267</v>
      </c>
      <c r="EZ12" s="83">
        <f>'Gas-Load for Sendout '!EZ124</f>
        <v>466.57931121710459</v>
      </c>
      <c r="FA12" s="83">
        <f>'Gas-Load for Sendout '!FA124</f>
        <v>451.52836569397215</v>
      </c>
      <c r="FB12" s="83">
        <f>'Gas-Load for Sendout '!FB124</f>
        <v>414.78896539859568</v>
      </c>
      <c r="FC12" s="83">
        <f>'Gas-Load for Sendout '!FC124</f>
        <v>459.23064026273096</v>
      </c>
      <c r="FD12" s="83">
        <f>'Gas-Load for Sendout '!FD124</f>
        <v>422.61517229290882</v>
      </c>
      <c r="FE12" s="83">
        <f>'Gas-Load for Sendout '!FE124</f>
        <v>436.70234470267246</v>
      </c>
      <c r="FF12" s="83">
        <f>'Gas-Load for Sendout '!FF124</f>
        <v>430.74238714469556</v>
      </c>
      <c r="FG12" s="83">
        <f>'Gas-Load for Sendout '!FG124</f>
        <v>445.10046671618539</v>
      </c>
      <c r="FH12" s="83">
        <f>'Gas-Load for Sendout '!FH124</f>
        <v>439.18831630439547</v>
      </c>
      <c r="FI12" s="83">
        <f>'Gas-Load for Sendout '!FI124</f>
        <v>439.18831630439547</v>
      </c>
      <c r="FJ12" s="83">
        <f>'Gas-Load for Sendout '!FJ124</f>
        <v>462.90448538483281</v>
      </c>
      <c r="FK12" s="83">
        <f>'Gas-Load for Sendout '!FK124</f>
        <v>447.97208263048338</v>
      </c>
      <c r="FL12" s="83">
        <f>'Gas-Load for Sendout '!FL124</f>
        <v>472.35151569880901</v>
      </c>
      <c r="FM12" s="83">
        <f>'Gas-Load for Sendout '!FM124</f>
        <v>457.11437003110552</v>
      </c>
      <c r="FN12" s="83">
        <f>'Gas-Load for Sendout '!FN124</f>
        <v>414.80309298680243</v>
      </c>
      <c r="FO12" s="83">
        <f>'Gas-Load for Sendout '!FO124</f>
        <v>443.41020284796122</v>
      </c>
      <c r="FP12" s="83">
        <f>'Gas-Load for Sendout '!FP124</f>
        <v>423.62869070992588</v>
      </c>
      <c r="FQ12" s="83">
        <f>'Gas-Load for Sendout '!FQ124</f>
        <v>437.74964706692339</v>
      </c>
      <c r="FR12" s="83">
        <f>'Gas-Load for Sendout '!FR124</f>
        <v>432.8380100731851</v>
      </c>
      <c r="FS12" s="83">
        <f>'Gas-Load for Sendout '!FS124</f>
        <v>447.26594374229131</v>
      </c>
      <c r="FT12" s="83">
        <f>'Gas-Load for Sendout '!FT124</f>
        <v>442.45663251925589</v>
      </c>
      <c r="FU12" s="83">
        <f>'Gas-Load for Sendout '!FU124</f>
        <v>442.45663251925589</v>
      </c>
      <c r="FV12" s="83">
        <f>'Gas-Load for Sendout '!FV124</f>
        <v>467.59621391239546</v>
      </c>
      <c r="FW12" s="83">
        <f>'Gas-Load for Sendout '!FW124</f>
        <v>452.51246507651172</v>
      </c>
      <c r="FX12" s="83">
        <f>'Gas-Load for Sendout '!FX124</f>
        <v>478.47054446849768</v>
      </c>
      <c r="FY12" s="83">
        <f>'Gas-Load for Sendout '!FY124</f>
        <v>463.03601077596551</v>
      </c>
      <c r="FZ12" s="83">
        <f>'Gas-Load for Sendout '!FZ124</f>
        <v>412.12987218179131</v>
      </c>
      <c r="GA12" s="83">
        <f>'Gas-Load for Sendout '!GA124</f>
        <v>456.28664420126898</v>
      </c>
      <c r="GB12" s="83">
        <f>'Gas-Load for Sendout '!GB124</f>
        <v>422.18182028378624</v>
      </c>
      <c r="GC12" s="83">
        <f>'Gas-Load for Sendout '!GC124</f>
        <v>436.25454762657915</v>
      </c>
      <c r="GD12" s="83">
        <f>'Gas-Load for Sendout '!GD124</f>
        <v>432.73636579088088</v>
      </c>
      <c r="GE12" s="83">
        <f>'Gas-Load for Sendout '!GE124</f>
        <v>447.16091131724357</v>
      </c>
      <c r="GF12" s="83">
        <f>'Gas-Load for Sendout '!GF124</f>
        <v>443.83217004192915</v>
      </c>
      <c r="GG12" s="83">
        <f>'Gas-Load for Sendout '!GG124</f>
        <v>443.83217004192915</v>
      </c>
      <c r="GH12" s="83">
        <f>'Gas-Load for Sendout '!GH124</f>
        <v>470.69569612341434</v>
      </c>
      <c r="GI12" s="83">
        <f>'Gas-Load for Sendout '!GI124</f>
        <v>455.51196399040094</v>
      </c>
      <c r="GJ12" s="83">
        <f>'Gas-Load for Sendout '!GJ124</f>
        <v>483.41720142404716</v>
      </c>
      <c r="GK12" s="83">
        <f>'Gas-Load for Sendout '!GK124</f>
        <v>467.82309815230366</v>
      </c>
      <c r="GL12" s="83">
        <f>'Gas-Load for Sendout '!GL124</f>
        <v>408.28735973428087</v>
      </c>
      <c r="GM12" s="83">
        <f>'Gas-Load for Sendout '!GM124</f>
        <v>452.03243399152524</v>
      </c>
      <c r="GN12" s="83">
        <f>'Gas-Load for Sendout '!GN124</f>
        <v>419.95271286954608</v>
      </c>
      <c r="GO12" s="83">
        <f>'Gas-Load for Sendout '!GO124</f>
        <v>433.95113663186424</v>
      </c>
      <c r="GP12" s="83">
        <f>'Gas-Load for Sendout '!GP124</f>
        <v>432.30426324806211</v>
      </c>
      <c r="GQ12" s="83">
        <f>'Gas-Load for Sendout '!GQ124</f>
        <v>446.71440535633081</v>
      </c>
      <c r="GR12" s="83">
        <f>'Gas-Load for Sendout '!GR124</f>
        <v>445.40439243739735</v>
      </c>
      <c r="GS12" s="83">
        <f>'Gas-Load for Sendout '!GS124</f>
        <v>445.40439243739735</v>
      </c>
      <c r="GT12" s="83">
        <f>'Gas-Load for Sendout '!GT124</f>
        <v>474.63405569110154</v>
      </c>
      <c r="GU12" s="83">
        <f>'Gas-Load for Sendout '!GU124</f>
        <v>459.32327970106599</v>
      </c>
      <c r="GV12" s="83">
        <f>'Gas-Load for Sendout '!GV124</f>
        <v>489.94483168113703</v>
      </c>
      <c r="GW12" s="83">
        <f>'Gas-Load for Sendout '!GW124</f>
        <v>474.14015969142298</v>
      </c>
      <c r="GX12" s="83">
        <f>'Gas-Load for Sendout '!GX124</f>
        <v>401.04647596093588</v>
      </c>
      <c r="GY12" s="83">
        <f>'Gas-Load for Sendout '!GY124</f>
        <v>444.01574124246469</v>
      </c>
      <c r="GZ12" s="83">
        <f>'Gas-Load for Sendout '!GZ124</f>
        <v>414.87566478717497</v>
      </c>
      <c r="HA12" s="83">
        <f>'Gas-Load for Sendout '!HA124</f>
        <v>428.70485361341417</v>
      </c>
      <c r="HB12" s="83">
        <f>'Gas-Load for Sendout '!HB124</f>
        <v>429.6926528152884</v>
      </c>
      <c r="HC12" s="83">
        <f>'Gas-Load for Sendout '!HC124</f>
        <v>444.01574124246469</v>
      </c>
      <c r="HD12" s="83">
        <f>'Gas-Load for Sendout '!HD124</f>
        <v>445.60719551215095</v>
      </c>
      <c r="HE12" s="83">
        <f>'Gas-Load for Sendout '!HE124</f>
        <v>445.60719551215095</v>
      </c>
      <c r="HF12" s="83">
        <f>'Gas-Load for Sendout '!HF124</f>
        <v>478.17079826111581</v>
      </c>
      <c r="HG12" s="83">
        <f>'Gas-Load for Sendout '!HG124</f>
        <v>462.74593380107979</v>
      </c>
      <c r="HH12" s="83">
        <f>'Gas-Load for Sendout '!HH124</f>
        <v>497.29763019156047</v>
      </c>
      <c r="HI12" s="83">
        <f>'Gas-Load for Sendout '!HI124</f>
        <v>481.25577115312302</v>
      </c>
      <c r="HJ12" s="83">
        <f>'Gas-Load for Sendout '!HJ124</f>
        <v>389.59660578542952</v>
      </c>
      <c r="HK12" s="83">
        <f>'Gas-Load for Sendout '!HK124</f>
        <v>416.46533721890739</v>
      </c>
      <c r="HL12" s="83">
        <f>'Gas-Load for Sendout '!HL124</f>
        <v>406.5355886456656</v>
      </c>
      <c r="HM12" s="83">
        <f>'Gas-Load for Sendout '!HM124</f>
        <v>420.08677493385443</v>
      </c>
      <c r="HN12" s="83">
        <f>'Gas-Load for Sendout '!HN124</f>
        <v>425.01447903865039</v>
      </c>
      <c r="HO12" s="83">
        <f>'Gas-Load for Sendout '!HO124</f>
        <v>439.1816283399387</v>
      </c>
      <c r="HP12" s="83">
        <f>'Gas-Load for Sendout '!HP124</f>
        <v>445.25326375477664</v>
      </c>
      <c r="HQ12" s="83">
        <f>'Gas-Load for Sendout '!HQ124</f>
        <v>445.25326375477664</v>
      </c>
      <c r="HR12" s="83">
        <f>'Gas-Load for Sendout '!HR124</f>
        <v>483.0997911739326</v>
      </c>
      <c r="HS12" s="83">
        <f>'Gas-Load for Sendout '!HS124</f>
        <v>467.51592694251542</v>
      </c>
      <c r="HT12" s="83">
        <f>'Gas-Load for Sendout '!HT124</f>
        <v>508.52609597256065</v>
      </c>
      <c r="HU12" s="83">
        <f>'Gas-Load for Sendout '!HU124</f>
        <v>492.12202836054252</v>
      </c>
      <c r="HV12" s="83">
        <f>'Gas-Load for Sendout '!HV124</f>
        <v>369.73066117087086</v>
      </c>
      <c r="HW12" s="83">
        <f>'Gas-Load for Sendout '!HW124</f>
        <v>409.3446605820356</v>
      </c>
      <c r="HX12" s="83">
        <f>'Gas-Load for Sendout '!HX124</f>
        <v>391.4795235926868</v>
      </c>
      <c r="HY12" s="83">
        <f>'Gas-Load for Sendout '!HY124</f>
        <v>404.52884104577635</v>
      </c>
      <c r="HZ12" s="83">
        <f>'Gas-Load for Sendout '!HZ124</f>
        <v>415.94699381722972</v>
      </c>
      <c r="IA12" s="83">
        <f>'Gas-Load for Sendout '!IA124</f>
        <v>429.81189361113741</v>
      </c>
      <c r="IB12" s="83">
        <f>'Gas-Load for Sendout '!IB124</f>
        <v>443.67679340504509</v>
      </c>
      <c r="IC12" s="83">
        <f>'Gas-Load for Sendout '!IC124</f>
        <v>443.67679340504509</v>
      </c>
      <c r="ID12" s="83">
        <f>'Gas-Load for Sendout '!ID124</f>
        <v>491.21359269844271</v>
      </c>
      <c r="IE12" s="83">
        <f>'Gas-Load for Sendout '!IE124</f>
        <v>475.36799293397678</v>
      </c>
      <c r="IF12" s="83">
        <f>'Gas-Load for Sendout '!IF124</f>
        <v>528.999253675246</v>
      </c>
      <c r="IG12" s="83">
        <f>'Gas-Load for Sendout '!IG124</f>
        <v>511.93476162120578</v>
      </c>
      <c r="IH12" s="83">
        <f>'Gas-Load for Sendout '!IH124</f>
        <v>196.27557812906275</v>
      </c>
      <c r="II12" s="83">
        <f>'Gas-Load for Sendout '!II124</f>
        <v>217.30510435717662</v>
      </c>
      <c r="IJ12" s="83">
        <f>'Gas-Load for Sendout '!IJ124</f>
        <v>214.11881250443207</v>
      </c>
      <c r="IK12" s="83">
        <f>'Gas-Load for Sendout '!IK124</f>
        <v>221.25610625457981</v>
      </c>
      <c r="IL12" s="83">
        <f>'Gas-Load for Sendout '!IL124</f>
        <v>235.53069375487527</v>
      </c>
      <c r="IM12" s="83">
        <f>'Gas-Load for Sendout '!IM124</f>
        <v>243.3817168800378</v>
      </c>
      <c r="IN12" s="83">
        <f>'Gas-Load for Sendout '!IN124</f>
        <v>261.70077083875032</v>
      </c>
      <c r="IO12" s="83">
        <f>'Gas-Load for Sendout '!IO124</f>
        <v>261.70077083875032</v>
      </c>
      <c r="IP12" s="83">
        <f>'Gas-Load for Sendout '!IP124</f>
        <v>304.22714610004726</v>
      </c>
      <c r="IQ12" s="83">
        <f>'Gas-Load for Sendout '!IQ124</f>
        <v>294.41336719359413</v>
      </c>
      <c r="IR12" s="83">
        <f>'Gas-Load for Sendout '!IR124</f>
        <v>347.68816697148253</v>
      </c>
      <c r="IS12" s="83">
        <f>'Gas-Load for Sendout '!IS124</f>
        <v>336.4724196498218</v>
      </c>
      <c r="IT12" s="83">
        <f>'Gas-Load for Sendout '!IT124</f>
        <v>0</v>
      </c>
      <c r="IU12" s="83">
        <f>'Gas-Load for Sendout '!IU124</f>
        <v>0</v>
      </c>
      <c r="IV12" s="83">
        <f>'Gas-Load for Sendout '!IV124</f>
        <v>0</v>
      </c>
      <c r="IW12" s="83">
        <f>'Gas-Load for Sendout '!IW124</f>
        <v>0</v>
      </c>
      <c r="IX12" s="83">
        <f>'Gas-Load for Sendout '!IX124</f>
        <v>0</v>
      </c>
      <c r="IY12" s="83">
        <f>'Gas-Load for Sendout '!IY124</f>
        <v>0</v>
      </c>
      <c r="IZ12" s="83">
        <f>'Gas-Load for Sendout '!IZ124</f>
        <v>0</v>
      </c>
      <c r="JA12" s="83">
        <f>'Gas-Load for Sendout '!JA124</f>
        <v>0</v>
      </c>
      <c r="JB12" s="83">
        <f>'Gas-Load for Sendout '!JB124</f>
        <v>0</v>
      </c>
      <c r="JC12" s="83">
        <f>'Gas-Load for Sendout '!JC124</f>
        <v>0</v>
      </c>
      <c r="JD12" s="83">
        <f>'Gas-Load for Sendout '!JD124</f>
        <v>0</v>
      </c>
      <c r="JE12" s="83">
        <f>'Gas-Load for Sendout '!JE124</f>
        <v>0</v>
      </c>
      <c r="JF12" s="83">
        <f>'Gas-Load for Sendout '!JF124</f>
        <v>0</v>
      </c>
      <c r="JG12" s="83">
        <f>'Gas-Load for Sendout '!JG124</f>
        <v>0</v>
      </c>
      <c r="JH12" s="83">
        <f>'Gas-Load for Sendout '!JH124</f>
        <v>0</v>
      </c>
      <c r="JI12" s="83">
        <f>'Gas-Load for Sendout '!JI124</f>
        <v>0</v>
      </c>
      <c r="JJ12" s="83">
        <f>'Gas-Load for Sendout '!JJ124</f>
        <v>0</v>
      </c>
      <c r="JK12" s="83">
        <f>'Gas-Load for Sendout '!JK124</f>
        <v>0</v>
      </c>
      <c r="JL12" s="83">
        <f>'Gas-Load for Sendout '!JL124</f>
        <v>0</v>
      </c>
      <c r="JM12" s="83">
        <f>'Gas-Load for Sendout '!JM124</f>
        <v>0</v>
      </c>
      <c r="JN12" s="83">
        <f>'Gas-Load for Sendout '!JN124</f>
        <v>0</v>
      </c>
      <c r="JO12" s="83">
        <f>'Gas-Load for Sendout '!JO124</f>
        <v>0</v>
      </c>
      <c r="JP12" s="83">
        <f>'Gas-Load for Sendout '!JP124</f>
        <v>0</v>
      </c>
      <c r="JQ12" s="83">
        <f>'Gas-Load for Sendout '!JQ124</f>
        <v>0</v>
      </c>
      <c r="JR12" s="83">
        <f>'Gas-Load for Sendout '!JR124</f>
        <v>0</v>
      </c>
      <c r="JS12" s="83">
        <f>'Gas-Load for Sendout '!JS124</f>
        <v>0</v>
      </c>
      <c r="JT12" s="83">
        <f>'Gas-Load for Sendout '!JT124</f>
        <v>0</v>
      </c>
      <c r="JU12" s="83">
        <f>'Gas-Load for Sendout '!JU124</f>
        <v>0</v>
      </c>
      <c r="JV12" s="83">
        <f>'Gas-Load for Sendout '!JV124</f>
        <v>0</v>
      </c>
      <c r="JW12" s="83">
        <f>'Gas-Load for Sendout '!JW124</f>
        <v>0</v>
      </c>
      <c r="JX12" s="83">
        <f>'Gas-Load for Sendout '!JX124</f>
        <v>0</v>
      </c>
      <c r="JY12" s="83">
        <f>'Gas-Load for Sendout '!JY124</f>
        <v>0</v>
      </c>
      <c r="JZ12" s="83">
        <f>'Gas-Load for Sendout '!JZ124</f>
        <v>0</v>
      </c>
      <c r="KA12" s="83">
        <f>'Gas-Load for Sendout '!KA124</f>
        <v>0</v>
      </c>
      <c r="KB12" s="83">
        <f>'Gas-Load for Sendout '!KB124</f>
        <v>0</v>
      </c>
      <c r="KC12" s="83">
        <f>'Gas-Load for Sendout '!KC124</f>
        <v>0</v>
      </c>
      <c r="KD12" s="83">
        <f>'Gas-Load for Sendout '!KD124</f>
        <v>0</v>
      </c>
      <c r="KE12" s="83">
        <f>'Gas-Load for Sendout '!KE124</f>
        <v>0</v>
      </c>
      <c r="KF12" s="83">
        <f>'Gas-Load for Sendout '!KF124</f>
        <v>0</v>
      </c>
      <c r="KG12" s="83">
        <f>'Gas-Load for Sendout '!KG124</f>
        <v>0</v>
      </c>
      <c r="KH12" s="83">
        <f>'Gas-Load for Sendout '!KH124</f>
        <v>0</v>
      </c>
      <c r="KI12" s="83">
        <f>'Gas-Load for Sendout '!KI124</f>
        <v>0</v>
      </c>
      <c r="KJ12" s="83">
        <f>'Gas-Load for Sendout '!KJ124</f>
        <v>0</v>
      </c>
      <c r="KK12" s="83">
        <f>'Gas-Load for Sendout '!KK124</f>
        <v>0</v>
      </c>
      <c r="KL12" s="83">
        <f>'Gas-Load for Sendout '!KL124</f>
        <v>0</v>
      </c>
      <c r="KM12" s="83">
        <f>'Gas-Load for Sendout '!KM124</f>
        <v>0</v>
      </c>
      <c r="KN12" s="83">
        <f>'Gas-Load for Sendout '!KN124</f>
        <v>0</v>
      </c>
      <c r="KO12" s="83">
        <f>'Gas-Load for Sendout '!KO124</f>
        <v>0</v>
      </c>
      <c r="KP12" s="83">
        <f>'Gas-Load for Sendout '!KP124</f>
        <v>0</v>
      </c>
      <c r="KQ12" s="83">
        <f>'Gas-Load for Sendout '!KQ124</f>
        <v>0</v>
      </c>
      <c r="KR12" s="83">
        <f>'Gas-Load for Sendout '!KR124</f>
        <v>0</v>
      </c>
      <c r="KS12" s="83">
        <f>'Gas-Load for Sendout '!KS124</f>
        <v>0</v>
      </c>
      <c r="KT12" s="83">
        <f>'Gas-Load for Sendout '!KT124</f>
        <v>0</v>
      </c>
      <c r="KU12" s="83">
        <f>'Gas-Load for Sendout '!KU124</f>
        <v>0</v>
      </c>
      <c r="KV12" s="83">
        <f>'Gas-Load for Sendout '!KV124</f>
        <v>0</v>
      </c>
      <c r="KW12" s="83">
        <f>'Gas-Load for Sendout '!KW124</f>
        <v>0</v>
      </c>
      <c r="KX12" s="83">
        <f>'Gas-Load for Sendout '!KX124</f>
        <v>0</v>
      </c>
      <c r="KY12" s="83">
        <f>'Gas-Load for Sendout '!KY124</f>
        <v>0</v>
      </c>
      <c r="KZ12" s="83">
        <f>'Gas-Load for Sendout '!KZ124</f>
        <v>0</v>
      </c>
      <c r="LA12" s="83">
        <f>'Gas-Load for Sendout '!LA124</f>
        <v>0</v>
      </c>
      <c r="LB12" s="83">
        <f>'Gas-Load for Sendout '!LB124</f>
        <v>0</v>
      </c>
      <c r="LC12" s="83">
        <f>'Gas-Load for Sendout '!LC124</f>
        <v>0</v>
      </c>
      <c r="LD12" s="83">
        <f>'Gas-Load for Sendout '!LD124</f>
        <v>0</v>
      </c>
      <c r="LE12" s="83">
        <f>'Gas-Load for Sendout '!LE124</f>
        <v>0</v>
      </c>
      <c r="LF12" s="83">
        <f>'Gas-Load for Sendout '!LF124</f>
        <v>0</v>
      </c>
      <c r="LG12" s="83">
        <f>'Gas-Load for Sendout '!LG124</f>
        <v>0</v>
      </c>
      <c r="LH12" s="83">
        <f>'Gas-Load for Sendout '!LH124</f>
        <v>0</v>
      </c>
      <c r="LI12" s="83">
        <f>'Gas-Load for Sendout '!LI124</f>
        <v>0</v>
      </c>
      <c r="LJ12" s="83">
        <f>'Gas-Load for Sendout '!LJ124</f>
        <v>0</v>
      </c>
      <c r="LK12" s="83">
        <f>'Gas-Load for Sendout '!LK124</f>
        <v>0</v>
      </c>
      <c r="LL12" s="83">
        <f>'Gas-Load for Sendout '!LL124</f>
        <v>0</v>
      </c>
      <c r="LM12" s="83">
        <f>'Gas-Load for Sendout '!LM124</f>
        <v>0</v>
      </c>
      <c r="LN12" s="83">
        <f>'Gas-Load for Sendout '!LN124</f>
        <v>0</v>
      </c>
      <c r="LO12" s="83">
        <f>'Gas-Load for Sendout '!LO124</f>
        <v>0</v>
      </c>
      <c r="LP12" s="83">
        <f>'Gas-Load for Sendout '!LP124</f>
        <v>0</v>
      </c>
      <c r="LQ12" s="83">
        <f>'Gas-Load for Sendout '!LQ124</f>
        <v>0</v>
      </c>
      <c r="LR12" s="83">
        <f>'Gas-Load for Sendout '!LR124</f>
        <v>0</v>
      </c>
      <c r="LS12" s="83">
        <f>'Gas-Load for Sendout '!LS124</f>
        <v>0</v>
      </c>
      <c r="LT12" s="83">
        <f>'Gas-Load for Sendout '!LT124</f>
        <v>0</v>
      </c>
      <c r="LU12" s="83">
        <f>'Gas-Load for Sendout '!LU124</f>
        <v>0</v>
      </c>
      <c r="LV12" s="83">
        <f>'Gas-Load for Sendout '!LV124</f>
        <v>0</v>
      </c>
      <c r="LW12" s="83">
        <f>'Gas-Load for Sendout '!LW124</f>
        <v>0</v>
      </c>
      <c r="LX12" s="83">
        <f>'Gas-Load for Sendout '!LX124</f>
        <v>0</v>
      </c>
      <c r="LY12" s="83">
        <f>'Gas-Load for Sendout '!LY124</f>
        <v>0</v>
      </c>
      <c r="LZ12" s="83">
        <f>'Gas-Load for Sendout '!LZ124</f>
        <v>0</v>
      </c>
      <c r="MA12" s="83">
        <f>'Gas-Load for Sendout '!MA124</f>
        <v>0</v>
      </c>
      <c r="MB12" s="83">
        <f>'Gas-Load for Sendout '!MB124</f>
        <v>0</v>
      </c>
      <c r="MC12" s="83">
        <f>'Gas-Load for Sendout '!MC124</f>
        <v>0</v>
      </c>
      <c r="MD12" s="83">
        <f>'Gas-Load for Sendout '!MD124</f>
        <v>0</v>
      </c>
      <c r="ME12" s="83">
        <f>'Gas-Load for Sendout '!ME124</f>
        <v>0</v>
      </c>
      <c r="MF12" s="83">
        <f>'Gas-Load for Sendout '!MF124</f>
        <v>0</v>
      </c>
      <c r="MG12" s="83">
        <f>'Gas-Load for Sendout '!MG124</f>
        <v>0</v>
      </c>
      <c r="MH12" s="83">
        <f>'Gas-Load for Sendout '!MH124</f>
        <v>0</v>
      </c>
      <c r="MI12" s="83">
        <f>'Gas-Load for Sendout '!MI124</f>
        <v>0</v>
      </c>
      <c r="MJ12" s="83">
        <f>'Gas-Load for Sendout '!MJ124</f>
        <v>0</v>
      </c>
      <c r="MK12" s="83">
        <f>'Gas-Load for Sendout '!MK124</f>
        <v>0</v>
      </c>
    </row>
    <row r="13" spans="1:349" x14ac:dyDescent="0.3">
      <c r="A13" s="83" t="s">
        <v>107</v>
      </c>
      <c r="B13" s="117">
        <f>'Gas-Load for Sendout '!B154</f>
        <v>682.12064289739226</v>
      </c>
      <c r="C13" s="117">
        <f>'Gas-Load for Sendout '!C154</f>
        <v>755.20499749354144</v>
      </c>
      <c r="D13" s="117">
        <f>'Gas-Load for Sendout '!D154</f>
        <v>682.12064289739226</v>
      </c>
      <c r="E13" s="117">
        <f>'Gas-Load for Sendout '!E154</f>
        <v>704.8579976606386</v>
      </c>
      <c r="F13" s="117">
        <f>'Gas-Load for Sendout '!F154</f>
        <v>682.12064289739226</v>
      </c>
      <c r="G13" s="117">
        <f>'Gas-Load for Sendout '!G154</f>
        <v>704.8579976606386</v>
      </c>
      <c r="H13" s="117">
        <f>'Gas-Load for Sendout '!H154</f>
        <v>682.12064289739226</v>
      </c>
      <c r="I13" s="117">
        <f>'Gas-Load for Sendout '!I154</f>
        <v>682.12064289739226</v>
      </c>
      <c r="J13" s="117">
        <f>'Gas-Load for Sendout '!J154</f>
        <v>704.8579976606386</v>
      </c>
      <c r="K13" s="117">
        <f>'Gas-Load for Sendout '!K154</f>
        <v>682.12064289739226</v>
      </c>
      <c r="L13" s="117">
        <f>'Gas-Load for Sendout '!L154</f>
        <v>704.8579976606386</v>
      </c>
      <c r="M13" s="117">
        <f>'Gas-Load for Sendout '!M154</f>
        <v>682.12064289739226</v>
      </c>
      <c r="N13" s="117">
        <f>'Gas-Load for Sendout '!N154</f>
        <v>676.27697037198527</v>
      </c>
      <c r="O13" s="117">
        <f>'Gas-Load for Sendout '!O154</f>
        <v>748.73521719755513</v>
      </c>
      <c r="P13" s="117">
        <f>'Gas-Load for Sendout '!P154</f>
        <v>676.27697037198527</v>
      </c>
      <c r="Q13" s="117">
        <f>'Gas-Load for Sendout '!Q154</f>
        <v>698.81953605105139</v>
      </c>
      <c r="R13" s="117">
        <f>'Gas-Load for Sendout '!R154</f>
        <v>676.27697037198527</v>
      </c>
      <c r="S13" s="117">
        <f>'Gas-Load for Sendout '!S154</f>
        <v>698.81953605105139</v>
      </c>
      <c r="T13" s="117">
        <f>'Gas-Load for Sendout '!T154</f>
        <v>676.27697037198527</v>
      </c>
      <c r="U13" s="117">
        <f>'Gas-Load for Sendout '!U154</f>
        <v>676.27697037198527</v>
      </c>
      <c r="V13" s="117">
        <f>'Gas-Load for Sendout '!V154</f>
        <v>698.81953605105139</v>
      </c>
      <c r="W13" s="117">
        <f>'Gas-Load for Sendout '!W154</f>
        <v>676.27697037198527</v>
      </c>
      <c r="X13" s="117">
        <f>'Gas-Load for Sendout '!X154</f>
        <v>698.81953605105139</v>
      </c>
      <c r="Y13" s="117">
        <f>'Gas-Load for Sendout '!Y154</f>
        <v>676.27697037198527</v>
      </c>
      <c r="Z13" s="117">
        <f>'Gas-Load for Sendout '!Z154</f>
        <v>672.76336202986658</v>
      </c>
      <c r="AA13" s="117">
        <f>'Gas-Load for Sendout '!AA154</f>
        <v>719.16083527330568</v>
      </c>
      <c r="AB13" s="117">
        <f>'Gas-Load for Sendout '!AB154</f>
        <v>672.76336202986658</v>
      </c>
      <c r="AC13" s="117">
        <f>'Gas-Load for Sendout '!AC154</f>
        <v>695.1888074308622</v>
      </c>
      <c r="AD13" s="117">
        <f>'Gas-Load for Sendout '!AD154</f>
        <v>672.76336202986658</v>
      </c>
      <c r="AE13" s="117">
        <f>'Gas-Load for Sendout '!AE154</f>
        <v>695.1888074308622</v>
      </c>
      <c r="AF13" s="117">
        <f>'Gas-Load for Sendout '!AF154</f>
        <v>672.76336202986658</v>
      </c>
      <c r="AG13" s="117">
        <f>'Gas-Load for Sendout '!AG154</f>
        <v>672.76336202986658</v>
      </c>
      <c r="AH13" s="117">
        <f>'Gas-Load for Sendout '!AH154</f>
        <v>695.1888074308622</v>
      </c>
      <c r="AI13" s="117">
        <f>'Gas-Load for Sendout '!AI154</f>
        <v>672.76336202986658</v>
      </c>
      <c r="AJ13" s="117">
        <f>'Gas-Load for Sendout '!AJ154</f>
        <v>695.1888074308622</v>
      </c>
      <c r="AK13" s="117">
        <f>'Gas-Load for Sendout '!AK154</f>
        <v>672.76336202986658</v>
      </c>
      <c r="AL13" s="117">
        <f>'Gas-Load for Sendout '!AL154</f>
        <v>670.22354012146457</v>
      </c>
      <c r="AM13" s="117">
        <f>'Gas-Load for Sendout '!AM154</f>
        <v>742.03320513447864</v>
      </c>
      <c r="AN13" s="117">
        <f>'Gas-Load for Sendout '!AN154</f>
        <v>670.22354012146457</v>
      </c>
      <c r="AO13" s="117">
        <f>'Gas-Load for Sendout '!AO154</f>
        <v>692.56432479218006</v>
      </c>
      <c r="AP13" s="117">
        <f>'Gas-Load for Sendout '!AP154</f>
        <v>670.22354012146457</v>
      </c>
      <c r="AQ13" s="117">
        <f>'Gas-Load for Sendout '!AQ154</f>
        <v>692.56432479218006</v>
      </c>
      <c r="AR13" s="117">
        <f>'Gas-Load for Sendout '!AR154</f>
        <v>670.22354012146457</v>
      </c>
      <c r="AS13" s="117">
        <f>'Gas-Load for Sendout '!AS154</f>
        <v>670.22354012146457</v>
      </c>
      <c r="AT13" s="117">
        <f>'Gas-Load for Sendout '!AT154</f>
        <v>692.56432479218006</v>
      </c>
      <c r="AU13" s="117">
        <f>'Gas-Load for Sendout '!AU154</f>
        <v>670.22354012146457</v>
      </c>
      <c r="AV13" s="117">
        <f>'Gas-Load for Sendout '!AV154</f>
        <v>692.56432479218006</v>
      </c>
      <c r="AW13" s="117">
        <f>'Gas-Load for Sendout '!AW154</f>
        <v>670.22354012146457</v>
      </c>
      <c r="AX13" s="117">
        <f>'Gas-Load for Sendout '!AX154</f>
        <v>668.80175397600703</v>
      </c>
      <c r="AY13" s="117">
        <f>'Gas-Load for Sendout '!AY154</f>
        <v>740.45908475915064</v>
      </c>
      <c r="AZ13" s="117">
        <f>'Gas-Load for Sendout '!AZ154</f>
        <v>668.80175397600703</v>
      </c>
      <c r="BA13" s="117">
        <f>'Gas-Load for Sendout '!BA154</f>
        <v>691.09514577520724</v>
      </c>
      <c r="BB13" s="117">
        <f>'Gas-Load for Sendout '!BB154</f>
        <v>668.80175397600703</v>
      </c>
      <c r="BC13" s="117">
        <f>'Gas-Load for Sendout '!BC154</f>
        <v>691.09514577520724</v>
      </c>
      <c r="BD13" s="117">
        <f>'Gas-Load for Sendout '!BD154</f>
        <v>668.80175397600703</v>
      </c>
      <c r="BE13" s="117">
        <f>'Gas-Load for Sendout '!BE154</f>
        <v>668.80175397600703</v>
      </c>
      <c r="BF13" s="117">
        <f>'Gas-Load for Sendout '!BF154</f>
        <v>691.09514577520724</v>
      </c>
      <c r="BG13" s="117">
        <f>'Gas-Load for Sendout '!BG154</f>
        <v>668.80175397600703</v>
      </c>
      <c r="BH13" s="117">
        <f>'Gas-Load for Sendout '!BH154</f>
        <v>691.09514577520724</v>
      </c>
      <c r="BI13" s="117">
        <f>'Gas-Load for Sendout '!BI154</f>
        <v>668.80175397600703</v>
      </c>
      <c r="BJ13" s="117">
        <f>'Gas-Load for Sendout '!BJ154</f>
        <v>667.79059704025087</v>
      </c>
      <c r="BK13" s="117">
        <f>'Gas-Load for Sendout '!BK154</f>
        <v>739.33958958027779</v>
      </c>
      <c r="BL13" s="117">
        <f>'Gas-Load for Sendout '!BL154</f>
        <v>667.79059704025087</v>
      </c>
      <c r="BM13" s="117">
        <f>'Gas-Load for Sendout '!BM154</f>
        <v>690.05028360825929</v>
      </c>
      <c r="BN13" s="117">
        <f>'Gas-Load for Sendout '!BN154</f>
        <v>667.79059704025087</v>
      </c>
      <c r="BO13" s="117">
        <f>'Gas-Load for Sendout '!BO154</f>
        <v>690.05028360825929</v>
      </c>
      <c r="BP13" s="117">
        <f>'Gas-Load for Sendout '!BP154</f>
        <v>667.79059704025087</v>
      </c>
      <c r="BQ13" s="117">
        <f>'Gas-Load for Sendout '!BQ154</f>
        <v>667.79059704025087</v>
      </c>
      <c r="BR13" s="117">
        <f>'Gas-Load for Sendout '!BR154</f>
        <v>690.05028360825929</v>
      </c>
      <c r="BS13" s="117">
        <f>'Gas-Load for Sendout '!BS154</f>
        <v>667.79059704025087</v>
      </c>
      <c r="BT13" s="117">
        <f>'Gas-Load for Sendout '!BT154</f>
        <v>690.05028360825929</v>
      </c>
      <c r="BU13" s="117">
        <f>'Gas-Load for Sendout '!BU154</f>
        <v>667.79059704025087</v>
      </c>
      <c r="BV13" s="117">
        <f>'Gas-Load for Sendout '!BV154</f>
        <v>667.23083325160985</v>
      </c>
      <c r="BW13" s="117">
        <f>'Gas-Load for Sendout '!BW154</f>
        <v>713.24675278620361</v>
      </c>
      <c r="BX13" s="117">
        <f>'Gas-Load for Sendout '!BX154</f>
        <v>667.23083325160985</v>
      </c>
      <c r="BY13" s="117">
        <f>'Gas-Load for Sendout '!BY154</f>
        <v>689.47186102666342</v>
      </c>
      <c r="BZ13" s="117">
        <f>'Gas-Load for Sendout '!BZ154</f>
        <v>667.23083325160985</v>
      </c>
      <c r="CA13" s="117">
        <f>'Gas-Load for Sendout '!CA154</f>
        <v>689.47186102666342</v>
      </c>
      <c r="CB13" s="117">
        <f>'Gas-Load for Sendout '!CB154</f>
        <v>667.23083325160985</v>
      </c>
      <c r="CC13" s="117">
        <f>'Gas-Load for Sendout '!CC154</f>
        <v>667.23083325160985</v>
      </c>
      <c r="CD13" s="117">
        <f>'Gas-Load for Sendout '!CD154</f>
        <v>689.47186102666342</v>
      </c>
      <c r="CE13" s="117">
        <f>'Gas-Load for Sendout '!CE154</f>
        <v>667.23083325160985</v>
      </c>
      <c r="CF13" s="117">
        <f>'Gas-Load for Sendout '!CF154</f>
        <v>689.47186102666342</v>
      </c>
      <c r="CG13" s="117">
        <f>'Gas-Load for Sendout '!CG154</f>
        <v>667.23083325160985</v>
      </c>
      <c r="CH13" s="117">
        <f>'Gas-Load for Sendout '!CH154</f>
        <v>666.17245960470109</v>
      </c>
      <c r="CI13" s="117">
        <f>'Gas-Load for Sendout '!CI154</f>
        <v>737.5480802766333</v>
      </c>
      <c r="CJ13" s="117">
        <f>'Gas-Load for Sendout '!CJ154</f>
        <v>666.17245960470109</v>
      </c>
      <c r="CK13" s="117">
        <f>'Gas-Load for Sendout '!CK154</f>
        <v>688.37820825819108</v>
      </c>
      <c r="CL13" s="117">
        <f>'Gas-Load for Sendout '!CL154</f>
        <v>666.17245960470109</v>
      </c>
      <c r="CM13" s="117">
        <f>'Gas-Load for Sendout '!CM154</f>
        <v>688.37820825819108</v>
      </c>
      <c r="CN13" s="117">
        <f>'Gas-Load for Sendout '!CN154</f>
        <v>666.17245960470109</v>
      </c>
      <c r="CO13" s="117">
        <f>'Gas-Load for Sendout '!CO154</f>
        <v>666.17245960470109</v>
      </c>
      <c r="CP13" s="117">
        <f>'Gas-Load for Sendout '!CP154</f>
        <v>688.37820825819108</v>
      </c>
      <c r="CQ13" s="117">
        <f>'Gas-Load for Sendout '!CQ154</f>
        <v>666.17245960470109</v>
      </c>
      <c r="CR13" s="117">
        <f>'Gas-Load for Sendout '!CR154</f>
        <v>688.37820825819108</v>
      </c>
      <c r="CS13" s="117">
        <f>'Gas-Load for Sendout '!CS154</f>
        <v>666.17245960470109</v>
      </c>
      <c r="CT13" s="117">
        <f>'Gas-Load for Sendout '!CT154</f>
        <v>665.74208256203576</v>
      </c>
      <c r="CU13" s="117">
        <f>'Gas-Load for Sendout '!CU154</f>
        <v>737.07159140796819</v>
      </c>
      <c r="CV13" s="117">
        <f>'Gas-Load for Sendout '!CV154</f>
        <v>665.74208256203576</v>
      </c>
      <c r="CW13" s="117">
        <f>'Gas-Load for Sendout '!CW154</f>
        <v>687.93348531410368</v>
      </c>
      <c r="CX13" s="117">
        <f>'Gas-Load for Sendout '!CX154</f>
        <v>665.74208256203576</v>
      </c>
      <c r="CY13" s="117">
        <f>'Gas-Load for Sendout '!CY154</f>
        <v>687.93348531410368</v>
      </c>
      <c r="CZ13" s="117">
        <f>'Gas-Load for Sendout '!CZ154</f>
        <v>665.74208256203576</v>
      </c>
      <c r="DA13" s="117">
        <f>'Gas-Load for Sendout '!DA154</f>
        <v>665.74208256203576</v>
      </c>
      <c r="DB13" s="117">
        <f>'Gas-Load for Sendout '!DB154</f>
        <v>687.93348531410368</v>
      </c>
      <c r="DC13" s="117">
        <f>'Gas-Load for Sendout '!DC154</f>
        <v>665.74208256203576</v>
      </c>
      <c r="DD13" s="117">
        <f>'Gas-Load for Sendout '!DD154</f>
        <v>687.93348531410368</v>
      </c>
      <c r="DE13" s="117">
        <f>'Gas-Load for Sendout '!DE154</f>
        <v>665.74208256203576</v>
      </c>
      <c r="DF13" s="117">
        <f>'Gas-Load for Sendout '!DF154</f>
        <v>664.94846369649281</v>
      </c>
      <c r="DG13" s="117">
        <f>'Gas-Load for Sendout '!DG154</f>
        <v>736.19294194968847</v>
      </c>
      <c r="DH13" s="117">
        <f>'Gas-Load for Sendout '!DH154</f>
        <v>664.94846369649281</v>
      </c>
      <c r="DI13" s="117">
        <f>'Gas-Load for Sendout '!DI154</f>
        <v>687.11341248637598</v>
      </c>
      <c r="DJ13" s="117">
        <f>'Gas-Load for Sendout '!DJ154</f>
        <v>664.94846369649281</v>
      </c>
      <c r="DK13" s="117">
        <f>'Gas-Load for Sendout '!DK154</f>
        <v>687.11341248637598</v>
      </c>
      <c r="DL13" s="117">
        <f>'Gas-Load for Sendout '!DL154</f>
        <v>664.94846369649281</v>
      </c>
      <c r="DM13" s="117">
        <f>'Gas-Load for Sendout '!DM154</f>
        <v>664.94846369649281</v>
      </c>
      <c r="DN13" s="117">
        <f>'Gas-Load for Sendout '!DN154</f>
        <v>687.11341248637598</v>
      </c>
      <c r="DO13" s="117">
        <f>'Gas-Load for Sendout '!DO154</f>
        <v>664.94846369649281</v>
      </c>
      <c r="DP13" s="117">
        <f>'Gas-Load for Sendout '!DP154</f>
        <v>687.11341248637598</v>
      </c>
      <c r="DQ13" s="117">
        <f>'Gas-Load for Sendout '!DQ154</f>
        <v>664.94846369649281</v>
      </c>
      <c r="DR13" s="117">
        <f>'Gas-Load for Sendout '!DR154</f>
        <v>664.1389612075028</v>
      </c>
      <c r="DS13" s="117">
        <f>'Gas-Load for Sendout '!DS154</f>
        <v>709.94164818733054</v>
      </c>
      <c r="DT13" s="117">
        <f>'Gas-Load for Sendout '!DT154</f>
        <v>664.1389612075028</v>
      </c>
      <c r="DU13" s="117">
        <f>'Gas-Load for Sendout '!DU154</f>
        <v>686.27692658108617</v>
      </c>
      <c r="DV13" s="117">
        <f>'Gas-Load for Sendout '!DV154</f>
        <v>664.1389612075028</v>
      </c>
      <c r="DW13" s="117">
        <f>'Gas-Load for Sendout '!DW154</f>
        <v>686.27692658108617</v>
      </c>
      <c r="DX13" s="117">
        <f>'Gas-Load for Sendout '!DX154</f>
        <v>664.1389612075028</v>
      </c>
      <c r="DY13" s="117">
        <f>'Gas-Load for Sendout '!DY154</f>
        <v>664.1389612075028</v>
      </c>
      <c r="DZ13" s="117">
        <f>'Gas-Load for Sendout '!DZ154</f>
        <v>686.27692658108617</v>
      </c>
      <c r="EA13" s="117">
        <f>'Gas-Load for Sendout '!EA154</f>
        <v>664.1389612075028</v>
      </c>
      <c r="EB13" s="117">
        <f>'Gas-Load for Sendout '!EB154</f>
        <v>686.27692658108617</v>
      </c>
      <c r="EC13" s="117">
        <f>'Gas-Load for Sendout '!EC154</f>
        <v>664.1389612075028</v>
      </c>
      <c r="ED13" s="117">
        <f>'Gas-Load for Sendout '!ED154</f>
        <v>663.34723201473957</v>
      </c>
      <c r="EE13" s="117">
        <f>'Gas-Load for Sendout '!EE154</f>
        <v>734.42014973060452</v>
      </c>
      <c r="EF13" s="117">
        <f>'Gas-Load for Sendout '!EF154</f>
        <v>663.34723201473957</v>
      </c>
      <c r="EG13" s="117">
        <f>'Gas-Load for Sendout '!EG154</f>
        <v>685.45880641523081</v>
      </c>
      <c r="EH13" s="117">
        <f>'Gas-Load for Sendout '!EH154</f>
        <v>663.34723201473957</v>
      </c>
      <c r="EI13" s="117">
        <f>'Gas-Load for Sendout '!EI154</f>
        <v>685.45880641523081</v>
      </c>
      <c r="EJ13" s="117">
        <f>'Gas-Load for Sendout '!EJ154</f>
        <v>663.34723201473957</v>
      </c>
      <c r="EK13" s="117">
        <f>'Gas-Load for Sendout '!EK154</f>
        <v>663.34723201473957</v>
      </c>
      <c r="EL13" s="117">
        <f>'Gas-Load for Sendout '!EL154</f>
        <v>685.45880641523081</v>
      </c>
      <c r="EM13" s="117">
        <f>'Gas-Load for Sendout '!EM154</f>
        <v>663.34723201473957</v>
      </c>
      <c r="EN13" s="117">
        <f>'Gas-Load for Sendout '!EN154</f>
        <v>685.45880641523081</v>
      </c>
      <c r="EO13" s="117">
        <f>'Gas-Load for Sendout '!EO154</f>
        <v>663.34723201473957</v>
      </c>
      <c r="EP13" s="117">
        <f>'Gas-Load for Sendout '!EP154</f>
        <v>662.66576514695896</v>
      </c>
      <c r="EQ13" s="117">
        <f>'Gas-Load for Sendout '!EQ154</f>
        <v>733.66566855556175</v>
      </c>
      <c r="ER13" s="117">
        <f>'Gas-Load for Sendout '!ER154</f>
        <v>662.66576514695896</v>
      </c>
      <c r="ES13" s="117">
        <f>'Gas-Load for Sendout '!ES154</f>
        <v>684.75462398519096</v>
      </c>
      <c r="ET13" s="117">
        <f>'Gas-Load for Sendout '!ET154</f>
        <v>662.66576514695896</v>
      </c>
      <c r="EU13" s="117">
        <f>'Gas-Load for Sendout '!EU154</f>
        <v>684.75462398519096</v>
      </c>
      <c r="EV13" s="117">
        <f>'Gas-Load for Sendout '!EV154</f>
        <v>662.66576514695896</v>
      </c>
      <c r="EW13" s="117">
        <f>'Gas-Load for Sendout '!EW154</f>
        <v>662.66576514695896</v>
      </c>
      <c r="EX13" s="117">
        <f>'Gas-Load for Sendout '!EX154</f>
        <v>684.75462398519096</v>
      </c>
      <c r="EY13" s="117">
        <f>'Gas-Load for Sendout '!EY154</f>
        <v>662.66576514695896</v>
      </c>
      <c r="EZ13" s="117">
        <f>'Gas-Load for Sendout '!EZ154</f>
        <v>684.75462398519096</v>
      </c>
      <c r="FA13" s="117">
        <f>'Gas-Load for Sendout '!FA154</f>
        <v>662.66576514695896</v>
      </c>
      <c r="FB13" s="117">
        <f>'Gas-Load for Sendout '!FB154</f>
        <v>661.62562598881573</v>
      </c>
      <c r="FC13" s="117">
        <f>'Gas-Load for Sendout '!FC154</f>
        <v>732.51408591618895</v>
      </c>
      <c r="FD13" s="117">
        <f>'Gas-Load for Sendout '!FD154</f>
        <v>661.62562598881573</v>
      </c>
      <c r="FE13" s="117">
        <f>'Gas-Load for Sendout '!FE154</f>
        <v>683.67981352177628</v>
      </c>
      <c r="FF13" s="117">
        <f>'Gas-Load for Sendout '!FF154</f>
        <v>661.62562598881573</v>
      </c>
      <c r="FG13" s="117">
        <f>'Gas-Load for Sendout '!FG154</f>
        <v>683.67981352177628</v>
      </c>
      <c r="FH13" s="117">
        <f>'Gas-Load for Sendout '!FH154</f>
        <v>661.62562598881573</v>
      </c>
      <c r="FI13" s="117">
        <f>'Gas-Load for Sendout '!FI154</f>
        <v>661.62562598881573</v>
      </c>
      <c r="FJ13" s="117">
        <f>'Gas-Load for Sendout '!FJ154</f>
        <v>683.67981352177628</v>
      </c>
      <c r="FK13" s="117">
        <f>'Gas-Load for Sendout '!FK154</f>
        <v>661.62562598881573</v>
      </c>
      <c r="FL13" s="117">
        <f>'Gas-Load for Sendout '!FL154</f>
        <v>683.67981352177628</v>
      </c>
      <c r="FM13" s="117">
        <f>'Gas-Load for Sendout '!FM154</f>
        <v>661.62562598881573</v>
      </c>
      <c r="FN13" s="117">
        <f>'Gas-Load for Sendout '!FN154</f>
        <v>660.98233417085078</v>
      </c>
      <c r="FO13" s="117">
        <f>'Gas-Load for Sendout '!FO154</f>
        <v>706.56732273435773</v>
      </c>
      <c r="FP13" s="117">
        <f>'Gas-Load for Sendout '!FP154</f>
        <v>660.98233417085078</v>
      </c>
      <c r="FQ13" s="117">
        <f>'Gas-Load for Sendout '!FQ154</f>
        <v>683.01507864321252</v>
      </c>
      <c r="FR13" s="117">
        <f>'Gas-Load for Sendout '!FR154</f>
        <v>660.98233417085078</v>
      </c>
      <c r="FS13" s="117">
        <f>'Gas-Load for Sendout '!FS154</f>
        <v>683.01507864321252</v>
      </c>
      <c r="FT13" s="117">
        <f>'Gas-Load for Sendout '!FT154</f>
        <v>660.98233417085078</v>
      </c>
      <c r="FU13" s="117">
        <f>'Gas-Load for Sendout '!FU154</f>
        <v>660.98233417085078</v>
      </c>
      <c r="FV13" s="117">
        <f>'Gas-Load for Sendout '!FV154</f>
        <v>683.01507864321252</v>
      </c>
      <c r="FW13" s="117">
        <f>'Gas-Load for Sendout '!FW154</f>
        <v>660.98233417085078</v>
      </c>
      <c r="FX13" s="117">
        <f>'Gas-Load for Sendout '!FX154</f>
        <v>683.01507864321252</v>
      </c>
      <c r="FY13" s="117">
        <f>'Gas-Load for Sendout '!FY154</f>
        <v>660.98233417085078</v>
      </c>
      <c r="FZ13" s="117">
        <f>'Gas-Load for Sendout '!FZ154</f>
        <v>660.3268434007266</v>
      </c>
      <c r="GA13" s="117">
        <f>'Gas-Load for Sendout '!GA154</f>
        <v>731.07614805080448</v>
      </c>
      <c r="GB13" s="117">
        <f>'Gas-Load for Sendout '!GB154</f>
        <v>660.3268434007266</v>
      </c>
      <c r="GC13" s="117">
        <f>'Gas-Load for Sendout '!GC154</f>
        <v>682.33773818075088</v>
      </c>
      <c r="GD13" s="117">
        <f>'Gas-Load for Sendout '!GD154</f>
        <v>660.3268434007266</v>
      </c>
      <c r="GE13" s="117">
        <f>'Gas-Load for Sendout '!GE154</f>
        <v>682.33773818075088</v>
      </c>
      <c r="GF13" s="117">
        <f>'Gas-Load for Sendout '!GF154</f>
        <v>660.3268434007266</v>
      </c>
      <c r="GG13" s="117">
        <f>'Gas-Load for Sendout '!GG154</f>
        <v>660.3268434007266</v>
      </c>
      <c r="GH13" s="117">
        <f>'Gas-Load for Sendout '!GH154</f>
        <v>682.33773818075088</v>
      </c>
      <c r="GI13" s="117">
        <f>'Gas-Load for Sendout '!GI154</f>
        <v>660.3268434007266</v>
      </c>
      <c r="GJ13" s="117">
        <f>'Gas-Load for Sendout '!GJ154</f>
        <v>682.33773818075088</v>
      </c>
      <c r="GK13" s="117">
        <f>'Gas-Load for Sendout '!GK154</f>
        <v>660.3268434007266</v>
      </c>
      <c r="GL13" s="117">
        <f>'Gas-Load for Sendout '!GL154</f>
        <v>659.77707463695583</v>
      </c>
      <c r="GM13" s="117">
        <f>'Gas-Load for Sendout '!GM154</f>
        <v>730.46747549091538</v>
      </c>
      <c r="GN13" s="117">
        <f>'Gas-Load for Sendout '!GN154</f>
        <v>659.77707463695583</v>
      </c>
      <c r="GO13" s="117">
        <f>'Gas-Load for Sendout '!GO154</f>
        <v>681.76964379152093</v>
      </c>
      <c r="GP13" s="117">
        <f>'Gas-Load for Sendout '!GP154</f>
        <v>659.77707463695583</v>
      </c>
      <c r="GQ13" s="117">
        <f>'Gas-Load for Sendout '!GQ154</f>
        <v>681.76964379152093</v>
      </c>
      <c r="GR13" s="117">
        <f>'Gas-Load for Sendout '!GR154</f>
        <v>659.77707463695583</v>
      </c>
      <c r="GS13" s="117">
        <f>'Gas-Load for Sendout '!GS154</f>
        <v>659.77707463695583</v>
      </c>
      <c r="GT13" s="117">
        <f>'Gas-Load for Sendout '!GT154</f>
        <v>681.76964379152093</v>
      </c>
      <c r="GU13" s="117">
        <f>'Gas-Load for Sendout '!GU154</f>
        <v>659.77707463695583</v>
      </c>
      <c r="GV13" s="117">
        <f>'Gas-Load for Sendout '!GV154</f>
        <v>681.76964379152093</v>
      </c>
      <c r="GW13" s="117">
        <f>'Gas-Load for Sendout '!GW154</f>
        <v>659.77707463695583</v>
      </c>
      <c r="GX13" s="117">
        <f>'Gas-Load for Sendout '!GX154</f>
        <v>658.83809328027166</v>
      </c>
      <c r="GY13" s="117">
        <f>'Gas-Load for Sendout '!GY154</f>
        <v>729.42788898887216</v>
      </c>
      <c r="GZ13" s="117">
        <f>'Gas-Load for Sendout '!GZ154</f>
        <v>658.83809328027166</v>
      </c>
      <c r="HA13" s="117">
        <f>'Gas-Load for Sendout '!HA154</f>
        <v>680.79936305628075</v>
      </c>
      <c r="HB13" s="117">
        <f>'Gas-Load for Sendout '!HB154</f>
        <v>658.83809328027166</v>
      </c>
      <c r="HC13" s="117">
        <f>'Gas-Load for Sendout '!HC154</f>
        <v>680.79936305628075</v>
      </c>
      <c r="HD13" s="117">
        <f>'Gas-Load for Sendout '!HD154</f>
        <v>658.83809328027166</v>
      </c>
      <c r="HE13" s="117">
        <f>'Gas-Load for Sendout '!HE154</f>
        <v>658.83809328027166</v>
      </c>
      <c r="HF13" s="117">
        <f>'Gas-Load for Sendout '!HF154</f>
        <v>680.79936305628075</v>
      </c>
      <c r="HG13" s="117">
        <f>'Gas-Load for Sendout '!HG154</f>
        <v>658.83809328027166</v>
      </c>
      <c r="HH13" s="117">
        <f>'Gas-Load for Sendout '!HH154</f>
        <v>680.79936305628075</v>
      </c>
      <c r="HI13" s="117">
        <f>'Gas-Load for Sendout '!HI154</f>
        <v>658.83809328027166</v>
      </c>
      <c r="HJ13" s="117">
        <f>'Gas-Load for Sendout '!HJ154</f>
        <v>657.95481725862385</v>
      </c>
      <c r="HK13" s="117">
        <f>'Gas-Load for Sendout '!HK154</f>
        <v>703.33101155232202</v>
      </c>
      <c r="HL13" s="117">
        <f>'Gas-Load for Sendout '!HL154</f>
        <v>657.95481725862385</v>
      </c>
      <c r="HM13" s="117">
        <f>'Gas-Load for Sendout '!HM154</f>
        <v>679.88664450057797</v>
      </c>
      <c r="HN13" s="117">
        <f>'Gas-Load for Sendout '!HN154</f>
        <v>657.95481725862385</v>
      </c>
      <c r="HO13" s="117">
        <f>'Gas-Load for Sendout '!HO154</f>
        <v>679.88664450057797</v>
      </c>
      <c r="HP13" s="117">
        <f>'Gas-Load for Sendout '!HP154</f>
        <v>657.95481725862385</v>
      </c>
      <c r="HQ13" s="117">
        <f>'Gas-Load for Sendout '!HQ154</f>
        <v>657.95481725862385</v>
      </c>
      <c r="HR13" s="117">
        <f>'Gas-Load for Sendout '!HR154</f>
        <v>679.88664450057797</v>
      </c>
      <c r="HS13" s="117">
        <f>'Gas-Load for Sendout '!HS154</f>
        <v>657.95481725862385</v>
      </c>
      <c r="HT13" s="117">
        <f>'Gas-Load for Sendout '!HT154</f>
        <v>679.88664450057797</v>
      </c>
      <c r="HU13" s="117">
        <f>'Gas-Load for Sendout '!HU154</f>
        <v>657.95481725862385</v>
      </c>
      <c r="HV13" s="117">
        <f>'Gas-Load for Sendout '!HV154</f>
        <v>657.28192907798336</v>
      </c>
      <c r="HW13" s="117">
        <f>'Gas-Load for Sendout '!HW154</f>
        <v>727.70499290776729</v>
      </c>
      <c r="HX13" s="117">
        <f>'Gas-Load for Sendout '!HX154</f>
        <v>657.28192907798336</v>
      </c>
      <c r="HY13" s="117">
        <f>'Gas-Load for Sendout '!HY154</f>
        <v>679.19132671391606</v>
      </c>
      <c r="HZ13" s="117">
        <f>'Gas-Load for Sendout '!HZ154</f>
        <v>657.28192907798336</v>
      </c>
      <c r="IA13" s="117">
        <f>'Gas-Load for Sendout '!IA154</f>
        <v>679.19132671391606</v>
      </c>
      <c r="IB13" s="117">
        <f>'Gas-Load for Sendout '!IB154</f>
        <v>657.28192907798336</v>
      </c>
      <c r="IC13" s="117">
        <f>'Gas-Load for Sendout '!IC154</f>
        <v>657.28192907798336</v>
      </c>
      <c r="ID13" s="117">
        <f>'Gas-Load for Sendout '!ID154</f>
        <v>679.19132671391606</v>
      </c>
      <c r="IE13" s="117">
        <f>'Gas-Load for Sendout '!IE154</f>
        <v>657.28192907798336</v>
      </c>
      <c r="IF13" s="117">
        <f>'Gas-Load for Sendout '!IF154</f>
        <v>679.19132671391606</v>
      </c>
      <c r="IG13" s="117">
        <f>'Gas-Load for Sendout '!IG154</f>
        <v>657.28192907798336</v>
      </c>
      <c r="IH13" s="117">
        <f>'Gas-Load for Sendout '!IH154</f>
        <v>656.1905609295352</v>
      </c>
      <c r="II13" s="117">
        <f>'Gas-Load for Sendout '!II154</f>
        <v>726.49669245769962</v>
      </c>
      <c r="IJ13" s="117">
        <f>'Gas-Load for Sendout '!IJ154</f>
        <v>656.1905609295352</v>
      </c>
      <c r="IK13" s="117">
        <f>'Gas-Load for Sendout '!IK154</f>
        <v>678.06357962718641</v>
      </c>
      <c r="IL13" s="117">
        <f>'Gas-Load for Sendout '!IL154</f>
        <v>656.1905609295352</v>
      </c>
      <c r="IM13" s="117">
        <f>'Gas-Load for Sendout '!IM154</f>
        <v>678.06357962718641</v>
      </c>
      <c r="IN13" s="117">
        <f>'Gas-Load for Sendout '!IN154</f>
        <v>656.1905609295352</v>
      </c>
      <c r="IO13" s="117">
        <f>'Gas-Load for Sendout '!IO154</f>
        <v>656.1905609295352</v>
      </c>
      <c r="IP13" s="117">
        <f>'Gas-Load for Sendout '!IP154</f>
        <v>678.06357962718641</v>
      </c>
      <c r="IQ13" s="117">
        <f>'Gas-Load for Sendout '!IQ154</f>
        <v>656.1905609295352</v>
      </c>
      <c r="IR13" s="117">
        <f>'Gas-Load for Sendout '!IR154</f>
        <v>678.06357962718641</v>
      </c>
      <c r="IS13" s="117">
        <f>'Gas-Load for Sendout '!IS154</f>
        <v>656.1905609295352</v>
      </c>
      <c r="IT13" s="117">
        <f>'Gas-Load for Sendout '!IT154</f>
        <v>655.88590201862496</v>
      </c>
      <c r="IU13" s="117">
        <f>'Gas-Load for Sendout '!IU154</f>
        <v>726.15939152062049</v>
      </c>
      <c r="IV13" s="117">
        <f>'Gas-Load for Sendout '!IV154</f>
        <v>655.88590201862496</v>
      </c>
      <c r="IW13" s="117">
        <f>'Gas-Load for Sendout '!IW154</f>
        <v>677.74876541924584</v>
      </c>
      <c r="IX13" s="117">
        <f>'Gas-Load for Sendout '!IX154</f>
        <v>655.88590201862496</v>
      </c>
      <c r="IY13" s="117">
        <f>'Gas-Load for Sendout '!IY154</f>
        <v>677.74876541924584</v>
      </c>
      <c r="IZ13" s="117">
        <f>'Gas-Load for Sendout '!IZ154</f>
        <v>655.88590201862496</v>
      </c>
      <c r="JA13" s="117">
        <f>'Gas-Load for Sendout '!JA154</f>
        <v>655.88590201862496</v>
      </c>
      <c r="JB13" s="117">
        <f>'Gas-Load for Sendout '!JB154</f>
        <v>677.74876541924584</v>
      </c>
      <c r="JC13" s="117">
        <f>'Gas-Load for Sendout '!JC154</f>
        <v>655.88590201862496</v>
      </c>
      <c r="JD13" s="117">
        <f>'Gas-Load for Sendout '!JD154</f>
        <v>677.74876541924584</v>
      </c>
      <c r="JE13" s="117">
        <f>'Gas-Load for Sendout '!JE154</f>
        <v>655.88590201862496</v>
      </c>
      <c r="JF13" s="117">
        <f>'Gas-Load for Sendout '!JF154</f>
        <v>655.321947147831</v>
      </c>
      <c r="JG13" s="117">
        <f>'Gas-Load for Sendout '!JG154</f>
        <v>700.51656419250901</v>
      </c>
      <c r="JH13" s="117">
        <f>'Gas-Load for Sendout '!JH154</f>
        <v>655.321947147831</v>
      </c>
      <c r="JI13" s="117">
        <f>'Gas-Load for Sendout '!JI154</f>
        <v>677.16601205275879</v>
      </c>
      <c r="JJ13" s="117">
        <f>'Gas-Load for Sendout '!JJ154</f>
        <v>655.321947147831</v>
      </c>
      <c r="JK13" s="117">
        <f>'Gas-Load for Sendout '!JK154</f>
        <v>677.16601205275879</v>
      </c>
      <c r="JL13" s="117">
        <f>'Gas-Load for Sendout '!JL154</f>
        <v>655.321947147831</v>
      </c>
      <c r="JM13" s="117">
        <f>'Gas-Load for Sendout '!JM154</f>
        <v>655.321947147831</v>
      </c>
      <c r="JN13" s="117">
        <f>'Gas-Load for Sendout '!JN154</f>
        <v>677.16601205275879</v>
      </c>
      <c r="JO13" s="117">
        <f>'Gas-Load for Sendout '!JO154</f>
        <v>655.321947147831</v>
      </c>
      <c r="JP13" s="117">
        <f>'Gas-Load for Sendout '!JP154</f>
        <v>677.16601205275879</v>
      </c>
      <c r="JQ13" s="117">
        <f>'Gas-Load for Sendout '!JQ154</f>
        <v>655.321947147831</v>
      </c>
      <c r="JR13" s="117">
        <f>'Gas-Load for Sendout '!JR154</f>
        <v>654.50355450043332</v>
      </c>
      <c r="JS13" s="117">
        <f>'Gas-Load for Sendout '!JS154</f>
        <v>724.62893533976546</v>
      </c>
      <c r="JT13" s="117">
        <f>'Gas-Load for Sendout '!JT154</f>
        <v>654.50355450043332</v>
      </c>
      <c r="JU13" s="117">
        <f>'Gas-Load for Sendout '!JU154</f>
        <v>676.32033965044786</v>
      </c>
      <c r="JV13" s="117">
        <f>'Gas-Load for Sendout '!JV154</f>
        <v>654.50355450043332</v>
      </c>
      <c r="JW13" s="117">
        <f>'Gas-Load for Sendout '!JW154</f>
        <v>676.32033965044786</v>
      </c>
      <c r="JX13" s="117">
        <f>'Gas-Load for Sendout '!JX154</f>
        <v>654.50355450043332</v>
      </c>
      <c r="JY13" s="117">
        <f>'Gas-Load for Sendout '!JY154</f>
        <v>654.50355450043332</v>
      </c>
      <c r="JZ13" s="117">
        <f>'Gas-Load for Sendout '!JZ154</f>
        <v>676.32033965044786</v>
      </c>
      <c r="KA13" s="117">
        <f>'Gas-Load for Sendout '!KA154</f>
        <v>654.50355450043332</v>
      </c>
      <c r="KB13" s="117">
        <f>'Gas-Load for Sendout '!KB154</f>
        <v>676.32033965044786</v>
      </c>
      <c r="KC13" s="117">
        <f>'Gas-Load for Sendout '!KC154</f>
        <v>654.50355450043332</v>
      </c>
      <c r="KD13" s="117">
        <f>'Gas-Load for Sendout '!KD154</f>
        <v>653.80276282330033</v>
      </c>
      <c r="KE13" s="117">
        <f>'Gas-Load for Sendout '!KE154</f>
        <v>723.85305884008255</v>
      </c>
      <c r="KF13" s="117">
        <f>'Gas-Load for Sendout '!KF154</f>
        <v>653.80276282330033</v>
      </c>
      <c r="KG13" s="117">
        <f>'Gas-Load for Sendout '!KG154</f>
        <v>675.59618825074369</v>
      </c>
      <c r="KH13" s="117">
        <f>'Gas-Load for Sendout '!KH154</f>
        <v>653.80276282330033</v>
      </c>
      <c r="KI13" s="117">
        <f>'Gas-Load for Sendout '!KI154</f>
        <v>675.59618825074369</v>
      </c>
      <c r="KJ13" s="117">
        <f>'Gas-Load for Sendout '!KJ154</f>
        <v>653.80276282330033</v>
      </c>
      <c r="KK13" s="117">
        <f>'Gas-Load for Sendout '!KK154</f>
        <v>653.80276282330033</v>
      </c>
      <c r="KL13" s="117">
        <f>'Gas-Load for Sendout '!KL154</f>
        <v>675.59618825074369</v>
      </c>
      <c r="KM13" s="117">
        <f>'Gas-Load for Sendout '!KM154</f>
        <v>653.80276282330033</v>
      </c>
      <c r="KN13" s="117">
        <f>'Gas-Load for Sendout '!KN154</f>
        <v>675.59618825074369</v>
      </c>
      <c r="KO13" s="117">
        <f>'Gas-Load for Sendout '!KO154</f>
        <v>653.80276282330033</v>
      </c>
      <c r="KP13" s="117">
        <f>'Gas-Load for Sendout '!KP154</f>
        <v>653.32176733073675</v>
      </c>
      <c r="KQ13" s="117">
        <f>'Gas-Load for Sendout '!KQ154</f>
        <v>723.3205281161728</v>
      </c>
      <c r="KR13" s="117">
        <f>'Gas-Load for Sendout '!KR154</f>
        <v>653.32176733073675</v>
      </c>
      <c r="KS13" s="117">
        <f>'Gas-Load for Sendout '!KS154</f>
        <v>675.09915957509463</v>
      </c>
      <c r="KT13" s="117">
        <f>'Gas-Load for Sendout '!KT154</f>
        <v>653.32176733073675</v>
      </c>
      <c r="KU13" s="117">
        <f>'Gas-Load for Sendout '!KU154</f>
        <v>675.09915957509463</v>
      </c>
      <c r="KV13" s="117">
        <f>'Gas-Load for Sendout '!KV154</f>
        <v>653.32176733073675</v>
      </c>
      <c r="KW13" s="117">
        <f>'Gas-Load for Sendout '!KW154</f>
        <v>653.32176733073675</v>
      </c>
      <c r="KX13" s="117">
        <f>'Gas-Load for Sendout '!KX154</f>
        <v>675.09915957509463</v>
      </c>
      <c r="KY13" s="117">
        <f>'Gas-Load for Sendout '!KY154</f>
        <v>653.32176733073675</v>
      </c>
      <c r="KZ13" s="117">
        <f>'Gas-Load for Sendout '!KZ154</f>
        <v>675.09915957509463</v>
      </c>
      <c r="LA13" s="117">
        <f>'Gas-Load for Sendout '!LA154</f>
        <v>653.32176733073675</v>
      </c>
      <c r="LB13" s="117">
        <f>'Gas-Load for Sendout '!LB154</f>
        <v>652.49605935711656</v>
      </c>
      <c r="LC13" s="117">
        <f>'Gas-Load for Sendout '!LC154</f>
        <v>697.49578758864186</v>
      </c>
      <c r="LD13" s="117">
        <f>'Gas-Load for Sendout '!LD154</f>
        <v>652.49605935711656</v>
      </c>
      <c r="LE13" s="117">
        <f>'Gas-Load for Sendout '!LE154</f>
        <v>674.24592800235382</v>
      </c>
      <c r="LF13" s="117">
        <f>'Gas-Load for Sendout '!LF154</f>
        <v>652.49605935711656</v>
      </c>
      <c r="LG13" s="117">
        <f>'Gas-Load for Sendout '!LG154</f>
        <v>674.24592800235382</v>
      </c>
      <c r="LH13" s="117">
        <f>'Gas-Load for Sendout '!LH154</f>
        <v>652.49605935711656</v>
      </c>
      <c r="LI13" s="117">
        <f>'Gas-Load for Sendout '!LI154</f>
        <v>652.49605935711656</v>
      </c>
      <c r="LJ13" s="117">
        <f>'Gas-Load for Sendout '!LJ154</f>
        <v>674.24592800235382</v>
      </c>
      <c r="LK13" s="117">
        <f>'Gas-Load for Sendout '!LK154</f>
        <v>652.49605935711656</v>
      </c>
      <c r="LL13" s="117">
        <f>'Gas-Load for Sendout '!LL154</f>
        <v>674.24592800235382</v>
      </c>
      <c r="LM13" s="117">
        <f>'Gas-Load for Sendout '!LM154</f>
        <v>652.49605935711656</v>
      </c>
      <c r="LN13" s="117">
        <f>'Gas-Load for Sendout '!LN154</f>
        <v>651.87946813386338</v>
      </c>
      <c r="LO13" s="117">
        <f>'Gas-Load for Sendout '!LO154</f>
        <v>721.72369686249169</v>
      </c>
      <c r="LP13" s="117">
        <f>'Gas-Load for Sendout '!LP154</f>
        <v>651.87946813386338</v>
      </c>
      <c r="LQ13" s="117">
        <f>'Gas-Load for Sendout '!LQ154</f>
        <v>673.60878373832554</v>
      </c>
      <c r="LR13" s="117">
        <f>'Gas-Load for Sendout '!LR154</f>
        <v>651.87946813386338</v>
      </c>
      <c r="LS13" s="117">
        <f>'Gas-Load for Sendout '!LS154</f>
        <v>673.60878373832554</v>
      </c>
      <c r="LT13" s="117">
        <f>'Gas-Load for Sendout '!LT154</f>
        <v>651.87946813386338</v>
      </c>
      <c r="LU13" s="117">
        <f>'Gas-Load for Sendout '!LU154</f>
        <v>651.87946813386338</v>
      </c>
      <c r="LV13" s="117">
        <f>'Gas-Load for Sendout '!LV154</f>
        <v>673.60878373832554</v>
      </c>
      <c r="LW13" s="117">
        <f>'Gas-Load for Sendout '!LW154</f>
        <v>651.87946813386338</v>
      </c>
      <c r="LX13" s="117">
        <f>'Gas-Load for Sendout '!LX154</f>
        <v>673.60878373832554</v>
      </c>
      <c r="LY13" s="117">
        <f>'Gas-Load for Sendout '!LY154</f>
        <v>651.87946813386338</v>
      </c>
      <c r="LZ13" s="117">
        <f>'Gas-Load for Sendout '!LZ154</f>
        <v>651.14540197181384</v>
      </c>
      <c r="MA13" s="117">
        <f>'Gas-Load for Sendout '!MA154</f>
        <v>720.91098075450816</v>
      </c>
      <c r="MB13" s="117">
        <f>'Gas-Load for Sendout '!MB154</f>
        <v>651.14540197181384</v>
      </c>
      <c r="MC13" s="117">
        <f>'Gas-Load for Sendout '!MC154</f>
        <v>672.85024870420762</v>
      </c>
      <c r="MD13" s="117">
        <f>'Gas-Load for Sendout '!MD154</f>
        <v>651.14540197181384</v>
      </c>
      <c r="ME13" s="117">
        <f>'Gas-Load for Sendout '!ME154</f>
        <v>672.85024870420762</v>
      </c>
      <c r="MF13" s="117">
        <f>'Gas-Load for Sendout '!MF154</f>
        <v>651.14540197181384</v>
      </c>
      <c r="MG13" s="117">
        <f>'Gas-Load for Sendout '!MG154</f>
        <v>651.14540197181384</v>
      </c>
      <c r="MH13" s="117">
        <f>'Gas-Load for Sendout '!MH154</f>
        <v>672.85024870420762</v>
      </c>
      <c r="MI13" s="117">
        <f>'Gas-Load for Sendout '!MI154</f>
        <v>651.14540197181384</v>
      </c>
      <c r="MJ13" s="117">
        <f>'Gas-Load for Sendout '!MJ154</f>
        <v>672.85024870420762</v>
      </c>
      <c r="MK13" s="117">
        <f>'Gas-Load for Sendout '!MK154</f>
        <v>651.14540197181384</v>
      </c>
    </row>
    <row r="14" spans="1:349" x14ac:dyDescent="0.3">
      <c r="MK14" s="83">
        <v>1</v>
      </c>
    </row>
    <row r="15" spans="1:349" x14ac:dyDescent="0.3">
      <c r="A15" s="114" t="s">
        <v>105</v>
      </c>
      <c r="B15" s="115">
        <f>B1</f>
        <v>44562</v>
      </c>
      <c r="C15" s="115">
        <f t="shared" ref="C15:BN15" si="6">C8</f>
        <v>44593</v>
      </c>
      <c r="D15" s="115">
        <f t="shared" si="6"/>
        <v>44621</v>
      </c>
      <c r="E15" s="115">
        <f t="shared" si="6"/>
        <v>44652</v>
      </c>
      <c r="F15" s="115">
        <f t="shared" si="6"/>
        <v>44682</v>
      </c>
      <c r="G15" s="115">
        <f t="shared" si="6"/>
        <v>44713</v>
      </c>
      <c r="H15" s="115">
        <f t="shared" si="6"/>
        <v>44743</v>
      </c>
      <c r="I15" s="115">
        <f t="shared" si="6"/>
        <v>44774</v>
      </c>
      <c r="J15" s="115">
        <f t="shared" si="6"/>
        <v>44805</v>
      </c>
      <c r="K15" s="115">
        <f t="shared" si="6"/>
        <v>44835</v>
      </c>
      <c r="L15" s="115">
        <f t="shared" si="6"/>
        <v>44866</v>
      </c>
      <c r="M15" s="115">
        <f t="shared" si="6"/>
        <v>44896</v>
      </c>
      <c r="N15" s="115">
        <f t="shared" si="6"/>
        <v>44927</v>
      </c>
      <c r="O15" s="115">
        <f t="shared" si="6"/>
        <v>44958</v>
      </c>
      <c r="P15" s="115">
        <f t="shared" si="6"/>
        <v>44986</v>
      </c>
      <c r="Q15" s="115">
        <f t="shared" si="6"/>
        <v>45017</v>
      </c>
      <c r="R15" s="115">
        <f t="shared" si="6"/>
        <v>45047</v>
      </c>
      <c r="S15" s="115">
        <f t="shared" si="6"/>
        <v>45078</v>
      </c>
      <c r="T15" s="115">
        <f t="shared" si="6"/>
        <v>45108</v>
      </c>
      <c r="U15" s="115">
        <f t="shared" si="6"/>
        <v>45139</v>
      </c>
      <c r="V15" s="115">
        <f t="shared" si="6"/>
        <v>45170</v>
      </c>
      <c r="W15" s="115">
        <f t="shared" si="6"/>
        <v>45200</v>
      </c>
      <c r="X15" s="115">
        <f t="shared" si="6"/>
        <v>45231</v>
      </c>
      <c r="Y15" s="115">
        <f t="shared" si="6"/>
        <v>45261</v>
      </c>
      <c r="Z15" s="115">
        <f t="shared" si="6"/>
        <v>45292</v>
      </c>
      <c r="AA15" s="115">
        <f t="shared" si="6"/>
        <v>45323</v>
      </c>
      <c r="AB15" s="115">
        <f t="shared" si="6"/>
        <v>45352</v>
      </c>
      <c r="AC15" s="115">
        <f t="shared" si="6"/>
        <v>45383</v>
      </c>
      <c r="AD15" s="115">
        <f t="shared" si="6"/>
        <v>45413</v>
      </c>
      <c r="AE15" s="115">
        <f t="shared" si="6"/>
        <v>45444</v>
      </c>
      <c r="AF15" s="115">
        <f t="shared" si="6"/>
        <v>45474</v>
      </c>
      <c r="AG15" s="115">
        <f t="shared" si="6"/>
        <v>45505</v>
      </c>
      <c r="AH15" s="115">
        <f t="shared" si="6"/>
        <v>45536</v>
      </c>
      <c r="AI15" s="115">
        <f t="shared" si="6"/>
        <v>45566</v>
      </c>
      <c r="AJ15" s="115">
        <f t="shared" si="6"/>
        <v>45597</v>
      </c>
      <c r="AK15" s="115">
        <f t="shared" si="6"/>
        <v>45627</v>
      </c>
      <c r="AL15" s="115">
        <f t="shared" si="6"/>
        <v>45658</v>
      </c>
      <c r="AM15" s="115">
        <f t="shared" si="6"/>
        <v>45689</v>
      </c>
      <c r="AN15" s="115">
        <f t="shared" si="6"/>
        <v>45717</v>
      </c>
      <c r="AO15" s="115">
        <f t="shared" si="6"/>
        <v>45748</v>
      </c>
      <c r="AP15" s="115">
        <f t="shared" si="6"/>
        <v>45778</v>
      </c>
      <c r="AQ15" s="115">
        <f t="shared" si="6"/>
        <v>45809</v>
      </c>
      <c r="AR15" s="115">
        <f t="shared" si="6"/>
        <v>45839</v>
      </c>
      <c r="AS15" s="115">
        <f t="shared" si="6"/>
        <v>45870</v>
      </c>
      <c r="AT15" s="115">
        <f t="shared" si="6"/>
        <v>45901</v>
      </c>
      <c r="AU15" s="115">
        <f t="shared" si="6"/>
        <v>45931</v>
      </c>
      <c r="AV15" s="115">
        <f t="shared" si="6"/>
        <v>45962</v>
      </c>
      <c r="AW15" s="115">
        <f t="shared" si="6"/>
        <v>45992</v>
      </c>
      <c r="AX15" s="115">
        <f t="shared" si="6"/>
        <v>46023</v>
      </c>
      <c r="AY15" s="115">
        <f t="shared" si="6"/>
        <v>46054</v>
      </c>
      <c r="AZ15" s="115">
        <f t="shared" si="6"/>
        <v>46082</v>
      </c>
      <c r="BA15" s="115">
        <f t="shared" si="6"/>
        <v>46113</v>
      </c>
      <c r="BB15" s="115">
        <f t="shared" si="6"/>
        <v>46143</v>
      </c>
      <c r="BC15" s="115">
        <f t="shared" si="6"/>
        <v>46174</v>
      </c>
      <c r="BD15" s="115">
        <f t="shared" si="6"/>
        <v>46204</v>
      </c>
      <c r="BE15" s="115">
        <f t="shared" si="6"/>
        <v>46235</v>
      </c>
      <c r="BF15" s="115">
        <f t="shared" si="6"/>
        <v>46266</v>
      </c>
      <c r="BG15" s="115">
        <f t="shared" si="6"/>
        <v>46296</v>
      </c>
      <c r="BH15" s="115">
        <f t="shared" si="6"/>
        <v>46327</v>
      </c>
      <c r="BI15" s="115">
        <f t="shared" si="6"/>
        <v>46357</v>
      </c>
      <c r="BJ15" s="115">
        <f t="shared" si="6"/>
        <v>46388</v>
      </c>
      <c r="BK15" s="115">
        <f t="shared" si="6"/>
        <v>46419</v>
      </c>
      <c r="BL15" s="115">
        <f t="shared" si="6"/>
        <v>46447</v>
      </c>
      <c r="BM15" s="115">
        <f t="shared" si="6"/>
        <v>46478</v>
      </c>
      <c r="BN15" s="115">
        <f t="shared" si="6"/>
        <v>46508</v>
      </c>
      <c r="BO15" s="115">
        <f t="shared" ref="BO15:DZ15" si="7">BO8</f>
        <v>46539</v>
      </c>
      <c r="BP15" s="115">
        <f t="shared" si="7"/>
        <v>46569</v>
      </c>
      <c r="BQ15" s="115">
        <f t="shared" si="7"/>
        <v>46600</v>
      </c>
      <c r="BR15" s="115">
        <f t="shared" si="7"/>
        <v>46631</v>
      </c>
      <c r="BS15" s="115">
        <f t="shared" si="7"/>
        <v>46661</v>
      </c>
      <c r="BT15" s="115">
        <f t="shared" si="7"/>
        <v>46692</v>
      </c>
      <c r="BU15" s="115">
        <f t="shared" si="7"/>
        <v>46722</v>
      </c>
      <c r="BV15" s="115">
        <f t="shared" si="7"/>
        <v>46753</v>
      </c>
      <c r="BW15" s="115">
        <f t="shared" si="7"/>
        <v>46784</v>
      </c>
      <c r="BX15" s="115">
        <f t="shared" si="7"/>
        <v>46813</v>
      </c>
      <c r="BY15" s="115">
        <f t="shared" si="7"/>
        <v>46844</v>
      </c>
      <c r="BZ15" s="115">
        <f t="shared" si="7"/>
        <v>46874</v>
      </c>
      <c r="CA15" s="115">
        <f t="shared" si="7"/>
        <v>46905</v>
      </c>
      <c r="CB15" s="115">
        <f t="shared" si="7"/>
        <v>46935</v>
      </c>
      <c r="CC15" s="115">
        <f t="shared" si="7"/>
        <v>46966</v>
      </c>
      <c r="CD15" s="115">
        <f t="shared" si="7"/>
        <v>46997</v>
      </c>
      <c r="CE15" s="115">
        <f t="shared" si="7"/>
        <v>47027</v>
      </c>
      <c r="CF15" s="115">
        <f t="shared" si="7"/>
        <v>47058</v>
      </c>
      <c r="CG15" s="115">
        <f t="shared" si="7"/>
        <v>47088</v>
      </c>
      <c r="CH15" s="115">
        <f t="shared" si="7"/>
        <v>47119</v>
      </c>
      <c r="CI15" s="115">
        <f t="shared" si="7"/>
        <v>47150</v>
      </c>
      <c r="CJ15" s="115">
        <f t="shared" si="7"/>
        <v>47178</v>
      </c>
      <c r="CK15" s="115">
        <f t="shared" si="7"/>
        <v>47209</v>
      </c>
      <c r="CL15" s="115">
        <f t="shared" si="7"/>
        <v>47239</v>
      </c>
      <c r="CM15" s="115">
        <f t="shared" si="7"/>
        <v>47270</v>
      </c>
      <c r="CN15" s="115">
        <f t="shared" si="7"/>
        <v>47300</v>
      </c>
      <c r="CO15" s="115">
        <f t="shared" si="7"/>
        <v>47331</v>
      </c>
      <c r="CP15" s="115">
        <f t="shared" si="7"/>
        <v>47362</v>
      </c>
      <c r="CQ15" s="115">
        <f t="shared" si="7"/>
        <v>47392</v>
      </c>
      <c r="CR15" s="115">
        <f t="shared" si="7"/>
        <v>47423</v>
      </c>
      <c r="CS15" s="115">
        <f t="shared" si="7"/>
        <v>47453</v>
      </c>
      <c r="CT15" s="115">
        <f t="shared" si="7"/>
        <v>47484</v>
      </c>
      <c r="CU15" s="115">
        <f t="shared" si="7"/>
        <v>47515</v>
      </c>
      <c r="CV15" s="115">
        <f t="shared" si="7"/>
        <v>47543</v>
      </c>
      <c r="CW15" s="115">
        <f t="shared" si="7"/>
        <v>47574</v>
      </c>
      <c r="CX15" s="115">
        <f t="shared" si="7"/>
        <v>47604</v>
      </c>
      <c r="CY15" s="115">
        <f t="shared" si="7"/>
        <v>47635</v>
      </c>
      <c r="CZ15" s="115">
        <f t="shared" si="7"/>
        <v>47665</v>
      </c>
      <c r="DA15" s="115">
        <f t="shared" si="7"/>
        <v>47696</v>
      </c>
      <c r="DB15" s="115">
        <f t="shared" si="7"/>
        <v>47727</v>
      </c>
      <c r="DC15" s="115">
        <f t="shared" si="7"/>
        <v>47757</v>
      </c>
      <c r="DD15" s="115">
        <f t="shared" si="7"/>
        <v>47788</v>
      </c>
      <c r="DE15" s="115">
        <f t="shared" si="7"/>
        <v>47818</v>
      </c>
      <c r="DF15" s="115">
        <f t="shared" si="7"/>
        <v>47849</v>
      </c>
      <c r="DG15" s="115">
        <f t="shared" si="7"/>
        <v>47880</v>
      </c>
      <c r="DH15" s="115">
        <f t="shared" si="7"/>
        <v>47908</v>
      </c>
      <c r="DI15" s="115">
        <f t="shared" si="7"/>
        <v>47939</v>
      </c>
      <c r="DJ15" s="115">
        <f t="shared" si="7"/>
        <v>47969</v>
      </c>
      <c r="DK15" s="115">
        <f t="shared" si="7"/>
        <v>48000</v>
      </c>
      <c r="DL15" s="115">
        <f t="shared" si="7"/>
        <v>48030</v>
      </c>
      <c r="DM15" s="115">
        <f t="shared" si="7"/>
        <v>48061</v>
      </c>
      <c r="DN15" s="115">
        <f t="shared" si="7"/>
        <v>48092</v>
      </c>
      <c r="DO15" s="115">
        <f t="shared" si="7"/>
        <v>48122</v>
      </c>
      <c r="DP15" s="115">
        <f t="shared" si="7"/>
        <v>48153</v>
      </c>
      <c r="DQ15" s="115">
        <f t="shared" si="7"/>
        <v>48183</v>
      </c>
      <c r="DR15" s="115">
        <f t="shared" si="7"/>
        <v>48214</v>
      </c>
      <c r="DS15" s="115">
        <f t="shared" si="7"/>
        <v>48245</v>
      </c>
      <c r="DT15" s="115">
        <f t="shared" si="7"/>
        <v>48274</v>
      </c>
      <c r="DU15" s="115">
        <f t="shared" si="7"/>
        <v>48305</v>
      </c>
      <c r="DV15" s="115">
        <f t="shared" si="7"/>
        <v>48335</v>
      </c>
      <c r="DW15" s="115">
        <f t="shared" si="7"/>
        <v>48366</v>
      </c>
      <c r="DX15" s="115">
        <f t="shared" si="7"/>
        <v>48396</v>
      </c>
      <c r="DY15" s="115">
        <f t="shared" si="7"/>
        <v>48427</v>
      </c>
      <c r="DZ15" s="115">
        <f t="shared" si="7"/>
        <v>48458</v>
      </c>
      <c r="EA15" s="115">
        <f t="shared" ref="EA15:GL15" si="8">EA8</f>
        <v>48488</v>
      </c>
      <c r="EB15" s="115">
        <f t="shared" si="8"/>
        <v>48519</v>
      </c>
      <c r="EC15" s="115">
        <f t="shared" si="8"/>
        <v>48549</v>
      </c>
      <c r="ED15" s="115">
        <f t="shared" si="8"/>
        <v>48580</v>
      </c>
      <c r="EE15" s="115">
        <f t="shared" si="8"/>
        <v>48611</v>
      </c>
      <c r="EF15" s="115">
        <f t="shared" si="8"/>
        <v>48639</v>
      </c>
      <c r="EG15" s="115">
        <f t="shared" si="8"/>
        <v>48670</v>
      </c>
      <c r="EH15" s="115">
        <f t="shared" si="8"/>
        <v>48700</v>
      </c>
      <c r="EI15" s="115">
        <f t="shared" si="8"/>
        <v>48731</v>
      </c>
      <c r="EJ15" s="115">
        <f t="shared" si="8"/>
        <v>48761</v>
      </c>
      <c r="EK15" s="115">
        <f t="shared" si="8"/>
        <v>48792</v>
      </c>
      <c r="EL15" s="115">
        <f t="shared" si="8"/>
        <v>48823</v>
      </c>
      <c r="EM15" s="115">
        <f t="shared" si="8"/>
        <v>48853</v>
      </c>
      <c r="EN15" s="115">
        <f t="shared" si="8"/>
        <v>48884</v>
      </c>
      <c r="EO15" s="115">
        <f t="shared" si="8"/>
        <v>48914</v>
      </c>
      <c r="EP15" s="115">
        <f t="shared" si="8"/>
        <v>48945</v>
      </c>
      <c r="EQ15" s="115">
        <f t="shared" si="8"/>
        <v>48976</v>
      </c>
      <c r="ER15" s="115">
        <f t="shared" si="8"/>
        <v>49004</v>
      </c>
      <c r="ES15" s="115">
        <f t="shared" si="8"/>
        <v>49035</v>
      </c>
      <c r="ET15" s="115">
        <f t="shared" si="8"/>
        <v>49065</v>
      </c>
      <c r="EU15" s="115">
        <f t="shared" si="8"/>
        <v>49096</v>
      </c>
      <c r="EV15" s="115">
        <f t="shared" si="8"/>
        <v>49126</v>
      </c>
      <c r="EW15" s="115">
        <f t="shared" si="8"/>
        <v>49157</v>
      </c>
      <c r="EX15" s="115">
        <f t="shared" si="8"/>
        <v>49188</v>
      </c>
      <c r="EY15" s="115">
        <f t="shared" si="8"/>
        <v>49218</v>
      </c>
      <c r="EZ15" s="115">
        <f t="shared" si="8"/>
        <v>49249</v>
      </c>
      <c r="FA15" s="115">
        <f t="shared" si="8"/>
        <v>49279</v>
      </c>
      <c r="FB15" s="115">
        <f t="shared" si="8"/>
        <v>49310</v>
      </c>
      <c r="FC15" s="115">
        <f t="shared" si="8"/>
        <v>49341</v>
      </c>
      <c r="FD15" s="115">
        <f t="shared" si="8"/>
        <v>49369</v>
      </c>
      <c r="FE15" s="115">
        <f t="shared" si="8"/>
        <v>49400</v>
      </c>
      <c r="FF15" s="115">
        <f t="shared" si="8"/>
        <v>49430</v>
      </c>
      <c r="FG15" s="115">
        <f t="shared" si="8"/>
        <v>49461</v>
      </c>
      <c r="FH15" s="115">
        <f t="shared" si="8"/>
        <v>49491</v>
      </c>
      <c r="FI15" s="115">
        <f t="shared" si="8"/>
        <v>49522</v>
      </c>
      <c r="FJ15" s="115">
        <f t="shared" si="8"/>
        <v>49553</v>
      </c>
      <c r="FK15" s="115">
        <f t="shared" si="8"/>
        <v>49583</v>
      </c>
      <c r="FL15" s="115">
        <f t="shared" si="8"/>
        <v>49614</v>
      </c>
      <c r="FM15" s="115">
        <f t="shared" si="8"/>
        <v>49644</v>
      </c>
      <c r="FN15" s="115">
        <f t="shared" si="8"/>
        <v>49675</v>
      </c>
      <c r="FO15" s="115">
        <f t="shared" si="8"/>
        <v>49706</v>
      </c>
      <c r="FP15" s="115">
        <f t="shared" si="8"/>
        <v>49735</v>
      </c>
      <c r="FQ15" s="115">
        <f t="shared" si="8"/>
        <v>49766</v>
      </c>
      <c r="FR15" s="115">
        <f t="shared" si="8"/>
        <v>49796</v>
      </c>
      <c r="FS15" s="115">
        <f t="shared" si="8"/>
        <v>49827</v>
      </c>
      <c r="FT15" s="115">
        <f t="shared" si="8"/>
        <v>49857</v>
      </c>
      <c r="FU15" s="115">
        <f t="shared" si="8"/>
        <v>49888</v>
      </c>
      <c r="FV15" s="115">
        <f t="shared" si="8"/>
        <v>49919</v>
      </c>
      <c r="FW15" s="115">
        <f t="shared" si="8"/>
        <v>49949</v>
      </c>
      <c r="FX15" s="115">
        <f t="shared" si="8"/>
        <v>49980</v>
      </c>
      <c r="FY15" s="115">
        <f t="shared" si="8"/>
        <v>50010</v>
      </c>
      <c r="FZ15" s="115">
        <f t="shared" si="8"/>
        <v>50041</v>
      </c>
      <c r="GA15" s="115">
        <f t="shared" si="8"/>
        <v>50072</v>
      </c>
      <c r="GB15" s="115">
        <f t="shared" si="8"/>
        <v>50100</v>
      </c>
      <c r="GC15" s="115">
        <f t="shared" si="8"/>
        <v>50131</v>
      </c>
      <c r="GD15" s="115">
        <f t="shared" si="8"/>
        <v>50161</v>
      </c>
      <c r="GE15" s="115">
        <f t="shared" si="8"/>
        <v>50192</v>
      </c>
      <c r="GF15" s="115">
        <f t="shared" si="8"/>
        <v>50222</v>
      </c>
      <c r="GG15" s="115">
        <f t="shared" si="8"/>
        <v>50253</v>
      </c>
      <c r="GH15" s="115">
        <f t="shared" si="8"/>
        <v>50284</v>
      </c>
      <c r="GI15" s="115">
        <f t="shared" si="8"/>
        <v>50314</v>
      </c>
      <c r="GJ15" s="115">
        <f t="shared" si="8"/>
        <v>50345</v>
      </c>
      <c r="GK15" s="115">
        <f t="shared" si="8"/>
        <v>50375</v>
      </c>
      <c r="GL15" s="115">
        <f t="shared" si="8"/>
        <v>50406</v>
      </c>
      <c r="GM15" s="115">
        <f t="shared" ref="GM15:IX15" si="9">GM8</f>
        <v>50437</v>
      </c>
      <c r="GN15" s="115">
        <f t="shared" si="9"/>
        <v>50465</v>
      </c>
      <c r="GO15" s="115">
        <f t="shared" si="9"/>
        <v>50496</v>
      </c>
      <c r="GP15" s="115">
        <f t="shared" si="9"/>
        <v>50526</v>
      </c>
      <c r="GQ15" s="115">
        <f t="shared" si="9"/>
        <v>50557</v>
      </c>
      <c r="GR15" s="115">
        <f t="shared" si="9"/>
        <v>50587</v>
      </c>
      <c r="GS15" s="115">
        <f t="shared" si="9"/>
        <v>50618</v>
      </c>
      <c r="GT15" s="115">
        <f t="shared" si="9"/>
        <v>50649</v>
      </c>
      <c r="GU15" s="115">
        <f t="shared" si="9"/>
        <v>50679</v>
      </c>
      <c r="GV15" s="115">
        <f t="shared" si="9"/>
        <v>50710</v>
      </c>
      <c r="GW15" s="115">
        <f t="shared" si="9"/>
        <v>50740</v>
      </c>
      <c r="GX15" s="115">
        <f t="shared" si="9"/>
        <v>50771</v>
      </c>
      <c r="GY15" s="115">
        <f t="shared" si="9"/>
        <v>50802</v>
      </c>
      <c r="GZ15" s="115">
        <f t="shared" si="9"/>
        <v>50830</v>
      </c>
      <c r="HA15" s="115">
        <f t="shared" si="9"/>
        <v>50861</v>
      </c>
      <c r="HB15" s="115">
        <f t="shared" si="9"/>
        <v>50891</v>
      </c>
      <c r="HC15" s="115">
        <f t="shared" si="9"/>
        <v>50922</v>
      </c>
      <c r="HD15" s="115">
        <f t="shared" si="9"/>
        <v>50952</v>
      </c>
      <c r="HE15" s="115">
        <f t="shared" si="9"/>
        <v>50983</v>
      </c>
      <c r="HF15" s="115">
        <f t="shared" si="9"/>
        <v>51014</v>
      </c>
      <c r="HG15" s="115">
        <f t="shared" si="9"/>
        <v>51044</v>
      </c>
      <c r="HH15" s="115">
        <f t="shared" si="9"/>
        <v>51075</v>
      </c>
      <c r="HI15" s="115">
        <f t="shared" si="9"/>
        <v>51105</v>
      </c>
      <c r="HJ15" s="115">
        <f t="shared" si="9"/>
        <v>51136</v>
      </c>
      <c r="HK15" s="115">
        <f t="shared" si="9"/>
        <v>51167</v>
      </c>
      <c r="HL15" s="115">
        <f t="shared" si="9"/>
        <v>51196</v>
      </c>
      <c r="HM15" s="115">
        <f t="shared" si="9"/>
        <v>51227</v>
      </c>
      <c r="HN15" s="115">
        <f t="shared" si="9"/>
        <v>51257</v>
      </c>
      <c r="HO15" s="115">
        <f t="shared" si="9"/>
        <v>51288</v>
      </c>
      <c r="HP15" s="115">
        <f t="shared" si="9"/>
        <v>51318</v>
      </c>
      <c r="HQ15" s="115">
        <f t="shared" si="9"/>
        <v>51349</v>
      </c>
      <c r="HR15" s="115">
        <f t="shared" si="9"/>
        <v>51380</v>
      </c>
      <c r="HS15" s="115">
        <f t="shared" si="9"/>
        <v>51410</v>
      </c>
      <c r="HT15" s="115">
        <f t="shared" si="9"/>
        <v>51441</v>
      </c>
      <c r="HU15" s="115">
        <f t="shared" si="9"/>
        <v>51471</v>
      </c>
      <c r="HV15" s="115">
        <f t="shared" si="9"/>
        <v>51502</v>
      </c>
      <c r="HW15" s="115">
        <f t="shared" si="9"/>
        <v>51533</v>
      </c>
      <c r="HX15" s="115">
        <f t="shared" si="9"/>
        <v>51561</v>
      </c>
      <c r="HY15" s="115">
        <f t="shared" si="9"/>
        <v>51592</v>
      </c>
      <c r="HZ15" s="115">
        <f t="shared" si="9"/>
        <v>51622</v>
      </c>
      <c r="IA15" s="115">
        <f t="shared" si="9"/>
        <v>51653</v>
      </c>
      <c r="IB15" s="115">
        <f t="shared" si="9"/>
        <v>51683</v>
      </c>
      <c r="IC15" s="115">
        <f t="shared" si="9"/>
        <v>51714</v>
      </c>
      <c r="ID15" s="115">
        <f t="shared" si="9"/>
        <v>51745</v>
      </c>
      <c r="IE15" s="115">
        <f t="shared" si="9"/>
        <v>51775</v>
      </c>
      <c r="IF15" s="115">
        <f t="shared" si="9"/>
        <v>51806</v>
      </c>
      <c r="IG15" s="115">
        <f t="shared" si="9"/>
        <v>51836</v>
      </c>
      <c r="IH15" s="115">
        <f t="shared" si="9"/>
        <v>51867</v>
      </c>
      <c r="II15" s="115">
        <f t="shared" si="9"/>
        <v>51898</v>
      </c>
      <c r="IJ15" s="115">
        <f t="shared" si="9"/>
        <v>51926</v>
      </c>
      <c r="IK15" s="115">
        <f t="shared" si="9"/>
        <v>51957</v>
      </c>
      <c r="IL15" s="115">
        <f t="shared" si="9"/>
        <v>51987</v>
      </c>
      <c r="IM15" s="115">
        <f t="shared" si="9"/>
        <v>52018</v>
      </c>
      <c r="IN15" s="115">
        <f t="shared" si="9"/>
        <v>52048</v>
      </c>
      <c r="IO15" s="115">
        <f t="shared" si="9"/>
        <v>52079</v>
      </c>
      <c r="IP15" s="115">
        <f t="shared" si="9"/>
        <v>52110</v>
      </c>
      <c r="IQ15" s="115">
        <f t="shared" si="9"/>
        <v>52140</v>
      </c>
      <c r="IR15" s="115">
        <f t="shared" si="9"/>
        <v>52171</v>
      </c>
      <c r="IS15" s="115">
        <f t="shared" si="9"/>
        <v>52201</v>
      </c>
      <c r="IT15" s="115">
        <f t="shared" si="9"/>
        <v>52232</v>
      </c>
      <c r="IU15" s="115">
        <f t="shared" si="9"/>
        <v>52263</v>
      </c>
      <c r="IV15" s="115">
        <f t="shared" si="9"/>
        <v>52291</v>
      </c>
      <c r="IW15" s="115">
        <f t="shared" si="9"/>
        <v>52322</v>
      </c>
      <c r="IX15" s="115">
        <f t="shared" si="9"/>
        <v>52352</v>
      </c>
      <c r="IY15" s="115">
        <f t="shared" ref="IY15:LJ15" si="10">IY8</f>
        <v>52383</v>
      </c>
      <c r="IZ15" s="115">
        <f t="shared" si="10"/>
        <v>52413</v>
      </c>
      <c r="JA15" s="115">
        <f t="shared" si="10"/>
        <v>52444</v>
      </c>
      <c r="JB15" s="115">
        <f t="shared" si="10"/>
        <v>52475</v>
      </c>
      <c r="JC15" s="115">
        <f t="shared" si="10"/>
        <v>52505</v>
      </c>
      <c r="JD15" s="115">
        <f t="shared" si="10"/>
        <v>52536</v>
      </c>
      <c r="JE15" s="115">
        <f t="shared" si="10"/>
        <v>52566</v>
      </c>
      <c r="JF15" s="115">
        <f t="shared" si="10"/>
        <v>52597</v>
      </c>
      <c r="JG15" s="115">
        <f t="shared" si="10"/>
        <v>52628</v>
      </c>
      <c r="JH15" s="115">
        <f t="shared" si="10"/>
        <v>52657</v>
      </c>
      <c r="JI15" s="115">
        <f t="shared" si="10"/>
        <v>52688</v>
      </c>
      <c r="JJ15" s="115">
        <f t="shared" si="10"/>
        <v>52718</v>
      </c>
      <c r="JK15" s="115">
        <f t="shared" si="10"/>
        <v>52749</v>
      </c>
      <c r="JL15" s="115">
        <f t="shared" si="10"/>
        <v>52779</v>
      </c>
      <c r="JM15" s="115">
        <f t="shared" si="10"/>
        <v>52810</v>
      </c>
      <c r="JN15" s="115">
        <f t="shared" si="10"/>
        <v>52841</v>
      </c>
      <c r="JO15" s="115">
        <f t="shared" si="10"/>
        <v>52871</v>
      </c>
      <c r="JP15" s="115">
        <f t="shared" si="10"/>
        <v>52902</v>
      </c>
      <c r="JQ15" s="115">
        <f t="shared" si="10"/>
        <v>52932</v>
      </c>
      <c r="JR15" s="115">
        <f t="shared" si="10"/>
        <v>52963</v>
      </c>
      <c r="JS15" s="115">
        <f t="shared" si="10"/>
        <v>52994</v>
      </c>
      <c r="JT15" s="115">
        <f t="shared" si="10"/>
        <v>53022</v>
      </c>
      <c r="JU15" s="115">
        <f t="shared" si="10"/>
        <v>53053</v>
      </c>
      <c r="JV15" s="115">
        <f t="shared" si="10"/>
        <v>53083</v>
      </c>
      <c r="JW15" s="115">
        <f t="shared" si="10"/>
        <v>53114</v>
      </c>
      <c r="JX15" s="115">
        <f t="shared" si="10"/>
        <v>53144</v>
      </c>
      <c r="JY15" s="115">
        <f t="shared" si="10"/>
        <v>53175</v>
      </c>
      <c r="JZ15" s="115">
        <f t="shared" si="10"/>
        <v>53206</v>
      </c>
      <c r="KA15" s="115">
        <f t="shared" si="10"/>
        <v>53236</v>
      </c>
      <c r="KB15" s="115">
        <f t="shared" si="10"/>
        <v>53267</v>
      </c>
      <c r="KC15" s="115">
        <f t="shared" si="10"/>
        <v>53297</v>
      </c>
      <c r="KD15" s="115">
        <f t="shared" si="10"/>
        <v>53328</v>
      </c>
      <c r="KE15" s="115">
        <f t="shared" si="10"/>
        <v>53359</v>
      </c>
      <c r="KF15" s="115">
        <f t="shared" si="10"/>
        <v>53387</v>
      </c>
      <c r="KG15" s="115">
        <f t="shared" si="10"/>
        <v>53418</v>
      </c>
      <c r="KH15" s="115">
        <f t="shared" si="10"/>
        <v>53448</v>
      </c>
      <c r="KI15" s="115">
        <f t="shared" si="10"/>
        <v>53479</v>
      </c>
      <c r="KJ15" s="115">
        <f t="shared" si="10"/>
        <v>53509</v>
      </c>
      <c r="KK15" s="115">
        <f t="shared" si="10"/>
        <v>53540</v>
      </c>
      <c r="KL15" s="115">
        <f t="shared" si="10"/>
        <v>53571</v>
      </c>
      <c r="KM15" s="115">
        <f t="shared" si="10"/>
        <v>53601</v>
      </c>
      <c r="KN15" s="115">
        <f t="shared" si="10"/>
        <v>53632</v>
      </c>
      <c r="KO15" s="115">
        <f t="shared" si="10"/>
        <v>53662</v>
      </c>
      <c r="KP15" s="115">
        <f t="shared" si="10"/>
        <v>53693</v>
      </c>
      <c r="KQ15" s="115">
        <f t="shared" si="10"/>
        <v>53724</v>
      </c>
      <c r="KR15" s="115">
        <f t="shared" si="10"/>
        <v>53752</v>
      </c>
      <c r="KS15" s="115">
        <f t="shared" si="10"/>
        <v>53783</v>
      </c>
      <c r="KT15" s="115">
        <f t="shared" si="10"/>
        <v>53813</v>
      </c>
      <c r="KU15" s="115">
        <f t="shared" si="10"/>
        <v>53844</v>
      </c>
      <c r="KV15" s="115">
        <f t="shared" si="10"/>
        <v>53874</v>
      </c>
      <c r="KW15" s="115">
        <f t="shared" si="10"/>
        <v>53905</v>
      </c>
      <c r="KX15" s="115">
        <f t="shared" si="10"/>
        <v>53936</v>
      </c>
      <c r="KY15" s="115">
        <f t="shared" si="10"/>
        <v>53966</v>
      </c>
      <c r="KZ15" s="115">
        <f t="shared" si="10"/>
        <v>53997</v>
      </c>
      <c r="LA15" s="115">
        <f t="shared" si="10"/>
        <v>54027</v>
      </c>
      <c r="LB15" s="115">
        <f t="shared" si="10"/>
        <v>54058</v>
      </c>
      <c r="LC15" s="115">
        <f t="shared" si="10"/>
        <v>54089</v>
      </c>
      <c r="LD15" s="115">
        <f t="shared" si="10"/>
        <v>54118</v>
      </c>
      <c r="LE15" s="115">
        <f t="shared" si="10"/>
        <v>54149</v>
      </c>
      <c r="LF15" s="115">
        <f t="shared" si="10"/>
        <v>54179</v>
      </c>
      <c r="LG15" s="115">
        <f t="shared" si="10"/>
        <v>54210</v>
      </c>
      <c r="LH15" s="115">
        <f t="shared" si="10"/>
        <v>54240</v>
      </c>
      <c r="LI15" s="115">
        <f t="shared" si="10"/>
        <v>54271</v>
      </c>
      <c r="LJ15" s="115">
        <f t="shared" si="10"/>
        <v>54302</v>
      </c>
      <c r="LK15" s="115">
        <f t="shared" ref="LK15:MK15" si="11">LK8</f>
        <v>54332</v>
      </c>
      <c r="LL15" s="115">
        <f t="shared" si="11"/>
        <v>54363</v>
      </c>
      <c r="LM15" s="115">
        <f t="shared" si="11"/>
        <v>54393</v>
      </c>
      <c r="LN15" s="115">
        <f t="shared" si="11"/>
        <v>54424</v>
      </c>
      <c r="LO15" s="115">
        <f t="shared" si="11"/>
        <v>54455</v>
      </c>
      <c r="LP15" s="115">
        <f t="shared" si="11"/>
        <v>54483</v>
      </c>
      <c r="LQ15" s="115">
        <f t="shared" si="11"/>
        <v>54514</v>
      </c>
      <c r="LR15" s="115">
        <f t="shared" si="11"/>
        <v>54544</v>
      </c>
      <c r="LS15" s="115">
        <f t="shared" si="11"/>
        <v>54575</v>
      </c>
      <c r="LT15" s="115">
        <f t="shared" si="11"/>
        <v>54605</v>
      </c>
      <c r="LU15" s="115">
        <f t="shared" si="11"/>
        <v>54636</v>
      </c>
      <c r="LV15" s="115">
        <f t="shared" si="11"/>
        <v>54667</v>
      </c>
      <c r="LW15" s="115">
        <f t="shared" si="11"/>
        <v>54697</v>
      </c>
      <c r="LX15" s="115">
        <f t="shared" si="11"/>
        <v>54728</v>
      </c>
      <c r="LY15" s="115">
        <f t="shared" si="11"/>
        <v>54758</v>
      </c>
      <c r="LZ15" s="115">
        <f t="shared" si="11"/>
        <v>54789</v>
      </c>
      <c r="MA15" s="115">
        <f t="shared" si="11"/>
        <v>54820</v>
      </c>
      <c r="MB15" s="115">
        <f t="shared" si="11"/>
        <v>54848</v>
      </c>
      <c r="MC15" s="115">
        <f t="shared" si="11"/>
        <v>54879</v>
      </c>
      <c r="MD15" s="115">
        <f t="shared" si="11"/>
        <v>54909</v>
      </c>
      <c r="ME15" s="115">
        <f t="shared" si="11"/>
        <v>54940</v>
      </c>
      <c r="MF15" s="115">
        <f t="shared" si="11"/>
        <v>54970</v>
      </c>
      <c r="MG15" s="115">
        <f t="shared" si="11"/>
        <v>55001</v>
      </c>
      <c r="MH15" s="115">
        <f t="shared" si="11"/>
        <v>55032</v>
      </c>
      <c r="MI15" s="115">
        <f t="shared" si="11"/>
        <v>55062</v>
      </c>
      <c r="MJ15" s="115">
        <f t="shared" si="11"/>
        <v>55093</v>
      </c>
      <c r="MK15" s="115">
        <f t="shared" si="11"/>
        <v>55123</v>
      </c>
    </row>
    <row r="16" spans="1:349" x14ac:dyDescent="0.3">
      <c r="A16" s="83" t="s">
        <v>100</v>
      </c>
      <c r="B16" s="83">
        <f>'Gas-Load for Sendout '!B35</f>
        <v>0.14454980844200152</v>
      </c>
      <c r="C16" s="83">
        <f>'Gas-Load for Sendout '!C35</f>
        <v>0.14060278529566192</v>
      </c>
      <c r="D16" s="83">
        <f>'Gas-Load for Sendout '!D35</f>
        <v>0.13348219497954472</v>
      </c>
      <c r="E16" s="83">
        <f>'Gas-Load for Sendout '!E35</f>
        <v>0.11152300726367664</v>
      </c>
      <c r="F16" s="83">
        <f>'Gas-Load for Sendout '!F35</f>
        <v>7.9377609649138176E-2</v>
      </c>
      <c r="G16" s="83">
        <f>'Gas-Load for Sendout '!G35</f>
        <v>5.7938935468025025E-2</v>
      </c>
      <c r="H16" s="83">
        <f>'Gas-Load for Sendout '!H35</f>
        <v>1.7134390848204371E-2</v>
      </c>
      <c r="I16" s="83">
        <f>'Gas-Load for Sendout '!I35</f>
        <v>0</v>
      </c>
      <c r="J16" s="83">
        <f>'Gas-Load for Sendout '!J35</f>
        <v>6.2404180360535917E-2</v>
      </c>
      <c r="K16" s="83">
        <f>'Gas-Load for Sendout '!K35</f>
        <v>0.10523314436426712</v>
      </c>
      <c r="L16" s="83">
        <f>'Gas-Load for Sendout '!L35</f>
        <v>0.13321482827905545</v>
      </c>
      <c r="M16" s="83">
        <f>'Gas-Load for Sendout '!M35</f>
        <v>0.14137358532856711</v>
      </c>
      <c r="N16" s="83">
        <f>'Gas-Load for Sendout '!N35</f>
        <v>0.14410227947700135</v>
      </c>
      <c r="O16" s="83">
        <f>'Gas-Load for Sendout '!O35</f>
        <v>0.14026681341177946</v>
      </c>
      <c r="P16" s="83">
        <f>'Gas-Load for Sendout '!P35</f>
        <v>0.13289329579874035</v>
      </c>
      <c r="Q16" s="83">
        <f>'Gas-Load for Sendout '!Q35</f>
        <v>0.11185597629285542</v>
      </c>
      <c r="R16" s="83">
        <f>'Gas-Load for Sendout '!R35</f>
        <v>7.9954700763296332E-2</v>
      </c>
      <c r="S16" s="83">
        <f>'Gas-Load for Sendout '!S35</f>
        <v>6.0667287130320414E-2</v>
      </c>
      <c r="T16" s="83">
        <f>'Gas-Load for Sendout '!T35</f>
        <v>1.9947796145902748E-2</v>
      </c>
      <c r="U16" s="83">
        <f>'Gas-Load for Sendout '!U35</f>
        <v>0</v>
      </c>
      <c r="V16" s="83">
        <f>'Gas-Load for Sendout '!V35</f>
        <v>6.1963585338700021E-2</v>
      </c>
      <c r="W16" s="83">
        <f>'Gas-Load for Sendout '!W35</f>
        <v>0.10389859291602103</v>
      </c>
      <c r="X16" s="83">
        <f>'Gas-Load for Sendout '!X35</f>
        <v>0.13220539925012356</v>
      </c>
      <c r="Y16" s="83">
        <f>'Gas-Load for Sendout '!Y35</f>
        <v>0.1399751651948406</v>
      </c>
      <c r="Z16" s="83">
        <f>'Gas-Load for Sendout '!Z35</f>
        <v>0.14267603704098678</v>
      </c>
      <c r="AA16" s="83">
        <f>'Gas-Load for Sendout '!AA35</f>
        <v>0.13690184566444594</v>
      </c>
      <c r="AB16" s="83">
        <f>'Gas-Load for Sendout '!AB35</f>
        <v>0.13477469518977814</v>
      </c>
      <c r="AC16" s="83">
        <f>'Gas-Load for Sendout '!AC35</f>
        <v>0.11087143478361487</v>
      </c>
      <c r="AD16" s="83">
        <f>'Gas-Load for Sendout '!AD35</f>
        <v>7.8313444836712043E-2</v>
      </c>
      <c r="AE16" s="83">
        <f>'Gas-Load for Sendout '!AE35</f>
        <v>6.1428299375034051E-2</v>
      </c>
      <c r="AF16" s="83">
        <f>'Gas-Load for Sendout '!AF35</f>
        <v>1.8753723748304307E-2</v>
      </c>
      <c r="AG16" s="83">
        <f>'Gas-Load for Sendout '!AG35</f>
        <v>0</v>
      </c>
      <c r="AH16" s="83">
        <f>'Gas-Load for Sendout '!AH35</f>
        <v>6.2481049457917069E-2</v>
      </c>
      <c r="AI16" s="83">
        <f>'Gas-Load for Sendout '!AI35</f>
        <v>0.10471775578307047</v>
      </c>
      <c r="AJ16" s="83">
        <f>'Gas-Load for Sendout '!AJ35</f>
        <v>0.13157123933461323</v>
      </c>
      <c r="AK16" s="83">
        <f>'Gas-Load for Sendout '!AK35</f>
        <v>0.13561910417810782</v>
      </c>
      <c r="AL16" s="83">
        <f>'Gas-Load for Sendout '!AL35</f>
        <v>0.14288825522279736</v>
      </c>
      <c r="AM16" s="83">
        <f>'Gas-Load for Sendout '!AM35</f>
        <v>0.13854443970277119</v>
      </c>
      <c r="AN16" s="83">
        <f>'Gas-Load for Sendout '!AN35</f>
        <v>0.13159570020132161</v>
      </c>
      <c r="AO16" s="83">
        <f>'Gas-Load for Sendout '!AO35</f>
        <v>0.11064486957716289</v>
      </c>
      <c r="AP16" s="83">
        <f>'Gas-Load for Sendout '!AP35</f>
        <v>7.9090013856937966E-2</v>
      </c>
      <c r="AQ16" s="83">
        <f>'Gas-Load for Sendout '!AQ35</f>
        <v>6.1507176826119343E-2</v>
      </c>
      <c r="AR16" s="83">
        <f>'Gas-Load for Sendout '!AR35</f>
        <v>1.8662168937261175E-2</v>
      </c>
      <c r="AS16" s="83">
        <f>'Gas-Load for Sendout '!AS35</f>
        <v>0</v>
      </c>
      <c r="AT16" s="83">
        <f>'Gas-Load for Sendout '!AT35</f>
        <v>6.2713011577397199E-2</v>
      </c>
      <c r="AU16" s="83">
        <f>'Gas-Load for Sendout '!AU35</f>
        <v>0.1049372398694064</v>
      </c>
      <c r="AV16" s="83">
        <f>'Gas-Load for Sendout '!AV35</f>
        <v>0.13116653832221614</v>
      </c>
      <c r="AW16" s="83">
        <f>'Gas-Load for Sendout '!AW35</f>
        <v>0.13638255469610283</v>
      </c>
      <c r="AX16" s="83">
        <f>'Gas-Load for Sendout '!AX35</f>
        <v>0.14248862253075667</v>
      </c>
      <c r="AY16" s="83">
        <f>'Gas-Load for Sendout '!AY35</f>
        <v>0.13903988996266717</v>
      </c>
      <c r="AZ16" s="83">
        <f>'Gas-Load for Sendout '!AZ35</f>
        <v>0.13138705991540184</v>
      </c>
      <c r="BA16" s="83">
        <f>'Gas-Load for Sendout '!BA35</f>
        <v>0.11101654909815371</v>
      </c>
      <c r="BB16" s="83">
        <f>'Gas-Load for Sendout '!BB35</f>
        <v>7.963717512821282E-2</v>
      </c>
      <c r="BC16" s="83">
        <f>'Gas-Load for Sendout '!BC35</f>
        <v>6.3015659692776976E-2</v>
      </c>
      <c r="BD16" s="83">
        <f>'Gas-Load for Sendout '!BD35</f>
        <v>1.9726878893394473E-2</v>
      </c>
      <c r="BE16" s="83">
        <f>'Gas-Load for Sendout '!BE35</f>
        <v>0</v>
      </c>
      <c r="BF16" s="83">
        <f>'Gas-Load for Sendout '!BF35</f>
        <v>6.3135260257677461E-2</v>
      </c>
      <c r="BG16" s="83">
        <f>'Gas-Load for Sendout '!BG35</f>
        <v>0.10527058669851055</v>
      </c>
      <c r="BH16" s="83">
        <f>'Gas-Load for Sendout '!BH35</f>
        <v>0.13142344614503554</v>
      </c>
      <c r="BI16" s="83">
        <f>'Gas-Load for Sendout '!BI35</f>
        <v>0.13644469979503498</v>
      </c>
      <c r="BJ16" s="83">
        <f>'Gas-Load for Sendout '!BJ35</f>
        <v>0.1421719838924449</v>
      </c>
      <c r="BK16" s="83">
        <f>'Gas-Load for Sendout '!BK35</f>
        <v>0.13958236981945857</v>
      </c>
      <c r="BL16" s="83">
        <f>'Gas-Load for Sendout '!BL35</f>
        <v>0.13065644570691326</v>
      </c>
      <c r="BM16" s="83">
        <f>'Gas-Load for Sendout '!BM35</f>
        <v>0.11090514626291609</v>
      </c>
      <c r="BN16" s="83">
        <f>'Gas-Load for Sendout '!BN35</f>
        <v>7.9589473970480468E-2</v>
      </c>
      <c r="BO16" s="83">
        <f>'Gas-Load for Sendout '!BO35</f>
        <v>6.3889662550157003E-2</v>
      </c>
      <c r="BP16" s="83">
        <f>'Gas-Load for Sendout '!BP35</f>
        <v>1.9169114250972823E-2</v>
      </c>
      <c r="BQ16" s="83">
        <f>'Gas-Load for Sendout '!BQ35</f>
        <v>0</v>
      </c>
      <c r="BR16" s="83">
        <f>'Gas-Load for Sendout '!BR35</f>
        <v>6.2688179041120604E-2</v>
      </c>
      <c r="BS16" s="83">
        <f>'Gas-Load for Sendout '!BS35</f>
        <v>0.10457141372341799</v>
      </c>
      <c r="BT16" s="83">
        <f>'Gas-Load for Sendout '!BT35</f>
        <v>0.13103256474763736</v>
      </c>
      <c r="BU16" s="83">
        <f>'Gas-Load for Sendout '!BU35</f>
        <v>0.1356910231644082</v>
      </c>
      <c r="BV16" s="83">
        <f>'Gas-Load for Sendout '!BV35</f>
        <v>0.14220049466333487</v>
      </c>
      <c r="BW16" s="83">
        <f>'Gas-Load for Sendout '!BW35</f>
        <v>0.1375228442223965</v>
      </c>
      <c r="BX16" s="83">
        <f>'Gas-Load for Sendout '!BX35</f>
        <v>0.13338761512171227</v>
      </c>
      <c r="BY16" s="83">
        <f>'Gas-Load for Sendout '!BY35</f>
        <v>0.11065077787155851</v>
      </c>
      <c r="BZ16" s="83">
        <f>'Gas-Load for Sendout '!BZ35</f>
        <v>7.9498149752330355E-2</v>
      </c>
      <c r="CA16" s="83">
        <f>'Gas-Load for Sendout '!CA35</f>
        <v>6.5992778896924356E-2</v>
      </c>
      <c r="CB16" s="83">
        <f>'Gas-Load for Sendout '!CB35</f>
        <v>1.8089518197425571E-2</v>
      </c>
      <c r="CC16" s="83">
        <f>'Gas-Load for Sendout '!CC35</f>
        <v>0</v>
      </c>
      <c r="CD16" s="83">
        <f>'Gas-Load for Sendout '!CD35</f>
        <v>6.305686517990873E-2</v>
      </c>
      <c r="CE16" s="83">
        <f>'Gas-Load for Sendout '!CE35</f>
        <v>0.10483379483442314</v>
      </c>
      <c r="CF16" s="83">
        <f>'Gas-Load for Sendout '!CF35</f>
        <v>0.13084195990976555</v>
      </c>
      <c r="CG16" s="83">
        <f>'Gas-Load for Sendout '!CG35</f>
        <v>0.13582571658170461</v>
      </c>
      <c r="CH16" s="83">
        <f>'Gas-Load for Sendout '!CH35</f>
        <v>0.14257342313248672</v>
      </c>
      <c r="CI16" s="83">
        <f>'Gas-Load for Sendout '!CI35</f>
        <v>0.13921002952365152</v>
      </c>
      <c r="CJ16" s="83">
        <f>'Gas-Load for Sendout '!CJ35</f>
        <v>0.13037457261321897</v>
      </c>
      <c r="CK16" s="83">
        <f>'Gas-Load for Sendout '!CK35</f>
        <v>0.11088996528139422</v>
      </c>
      <c r="CL16" s="83">
        <f>'Gas-Load for Sendout '!CL35</f>
        <v>7.9629427075431886E-2</v>
      </c>
      <c r="CM16" s="83">
        <f>'Gas-Load for Sendout '!CM35</f>
        <v>6.4955460464487524E-2</v>
      </c>
      <c r="CN16" s="83">
        <f>'Gas-Load for Sendout '!CN35</f>
        <v>1.8264010224373867E-2</v>
      </c>
      <c r="CO16" s="83">
        <f>'Gas-Load for Sendout '!CO35</f>
        <v>0</v>
      </c>
      <c r="CP16" s="83">
        <f>'Gas-Load for Sendout '!CP35</f>
        <v>6.2667401018488292E-2</v>
      </c>
      <c r="CQ16" s="83">
        <f>'Gas-Load for Sendout '!CQ35</f>
        <v>0.10544132972278882</v>
      </c>
      <c r="CR16" s="83">
        <f>'Gas-Load for Sendout '!CR35</f>
        <v>0.13023212454276853</v>
      </c>
      <c r="CS16" s="83">
        <f>'Gas-Load for Sendout '!CS35</f>
        <v>0.13620696821501399</v>
      </c>
      <c r="CT16" s="83">
        <f>'Gas-Load for Sendout '!CT35</f>
        <v>0.14227340169858305</v>
      </c>
      <c r="CU16" s="83">
        <f>'Gas-Load for Sendout '!CU35</f>
        <v>0.1397575693484546</v>
      </c>
      <c r="CV16" s="83">
        <f>'Gas-Load for Sendout '!CV35</f>
        <v>0.12982832305927286</v>
      </c>
      <c r="CW16" s="83">
        <f>'Gas-Load for Sendout '!CW35</f>
        <v>0.1107650278625109</v>
      </c>
      <c r="CX16" s="83">
        <f>'Gas-Load for Sendout '!CX35</f>
        <v>7.9170754333424312E-2</v>
      </c>
      <c r="CY16" s="83">
        <f>'Gas-Load for Sendout '!CY35</f>
        <v>6.5443902315326097E-2</v>
      </c>
      <c r="CZ16" s="83">
        <f>'Gas-Load for Sendout '!CZ35</f>
        <v>1.7132544482507249E-2</v>
      </c>
      <c r="DA16" s="83">
        <f>'Gas-Load for Sendout '!DA35</f>
        <v>0</v>
      </c>
      <c r="DB16" s="83">
        <f>'Gas-Load for Sendout '!DB35</f>
        <v>6.2913486734780505E-2</v>
      </c>
      <c r="DC16" s="83">
        <f>'Gas-Load for Sendout '!DC35</f>
        <v>0.10488114717168322</v>
      </c>
      <c r="DD16" s="83">
        <f>'Gas-Load for Sendout '!DD35</f>
        <v>0.13103915223948168</v>
      </c>
      <c r="DE16" s="83">
        <f>'Gas-Load for Sendout '!DE35</f>
        <v>0.1354201921836771</v>
      </c>
      <c r="DF16" s="83">
        <f>'Gas-Load for Sendout '!DF35</f>
        <v>0.14251359402974656</v>
      </c>
      <c r="DG16" s="83">
        <f>'Gas-Load for Sendout '!DG35</f>
        <v>0.1398245535317344</v>
      </c>
      <c r="DH16" s="83">
        <f>'Gas-Load for Sendout '!DH35</f>
        <v>0.12988213103188945</v>
      </c>
      <c r="DI16" s="83">
        <f>'Gas-Load for Sendout '!DI35</f>
        <v>0.11146831820392611</v>
      </c>
      <c r="DJ16" s="83">
        <f>'Gas-Load for Sendout '!DJ35</f>
        <v>7.9398232299678628E-2</v>
      </c>
      <c r="DK16" s="83">
        <f>'Gas-Load for Sendout '!DK35</f>
        <v>6.501122205296532E-2</v>
      </c>
      <c r="DL16" s="83">
        <f>'Gas-Load for Sendout '!DL35</f>
        <v>2.0402159295528008E-2</v>
      </c>
      <c r="DM16" s="83">
        <f>'Gas-Load for Sendout '!DM35</f>
        <v>0</v>
      </c>
      <c r="DN16" s="83">
        <f>'Gas-Load for Sendout '!DN35</f>
        <v>6.5175896235522182E-2</v>
      </c>
      <c r="DO16" s="83">
        <f>'Gas-Load for Sendout '!DO35</f>
        <v>0.10459816822410779</v>
      </c>
      <c r="DP16" s="83">
        <f>'Gas-Load for Sendout '!DP35</f>
        <v>0.13178373068057478</v>
      </c>
      <c r="DQ16" s="83">
        <f>'Gas-Load for Sendout '!DQ35</f>
        <v>0.1347564148224849</v>
      </c>
      <c r="DR16" s="83">
        <f>'Gas-Load for Sendout '!DR35</f>
        <v>0.14247895290841442</v>
      </c>
      <c r="DS16" s="83">
        <f>'Gas-Load for Sendout '!DS35</f>
        <v>0.13832579240037021</v>
      </c>
      <c r="DT16" s="83">
        <f>'Gas-Load for Sendout '!DT35</f>
        <v>0.13303708046491639</v>
      </c>
      <c r="DU16" s="83">
        <f>'Gas-Load for Sendout '!DU35</f>
        <v>0.11115671173089563</v>
      </c>
      <c r="DV16" s="83">
        <f>'Gas-Load for Sendout '!DV35</f>
        <v>7.979619483076171E-2</v>
      </c>
      <c r="DW16" s="83">
        <f>'Gas-Load for Sendout '!DW35</f>
        <v>6.6111433993856869E-2</v>
      </c>
      <c r="DX16" s="83">
        <f>'Gas-Load for Sendout '!DX35</f>
        <v>2.1062533249680503E-2</v>
      </c>
      <c r="DY16" s="83">
        <f>'Gas-Load for Sendout '!DY35</f>
        <v>0</v>
      </c>
      <c r="DZ16" s="83">
        <f>'Gas-Load for Sendout '!DZ35</f>
        <v>6.6426027217504041E-2</v>
      </c>
      <c r="EA16" s="83">
        <f>'Gas-Load for Sendout '!EA35</f>
        <v>0.10509000120842636</v>
      </c>
      <c r="EB16" s="83">
        <f>'Gas-Load for Sendout '!EB35</f>
        <v>0.13097162790297132</v>
      </c>
      <c r="EC16" s="83">
        <f>'Gas-Load for Sendout '!EC35</f>
        <v>0.13481502960698516</v>
      </c>
      <c r="ED16" s="83">
        <f>'Gas-Load for Sendout '!ED35</f>
        <v>0.1423443498508753</v>
      </c>
      <c r="EE16" s="83">
        <f>'Gas-Load for Sendout '!EE35</f>
        <v>0.14046016263688021</v>
      </c>
      <c r="EF16" s="83">
        <f>'Gas-Load for Sendout '!EF35</f>
        <v>0.12984905020129406</v>
      </c>
      <c r="EG16" s="83">
        <f>'Gas-Load for Sendout '!EG35</f>
        <v>0.11121091162763806</v>
      </c>
      <c r="EH16" s="83">
        <f>'Gas-Load for Sendout '!EH35</f>
        <v>7.9491637882870073E-2</v>
      </c>
      <c r="EI16" s="83">
        <f>'Gas-Load for Sendout '!EI35</f>
        <v>6.6814740568487727E-2</v>
      </c>
      <c r="EJ16" s="83">
        <f>'Gas-Load for Sendout '!EJ35</f>
        <v>2.1038737859275396E-2</v>
      </c>
      <c r="EK16" s="83">
        <f>'Gas-Load for Sendout '!EK35</f>
        <v>0</v>
      </c>
      <c r="EL16" s="83">
        <f>'Gas-Load for Sendout '!EL35</f>
        <v>6.7011492013499221E-2</v>
      </c>
      <c r="EM16" s="83">
        <f>'Gas-Load for Sendout '!EM35</f>
        <v>0.10492188811851327</v>
      </c>
      <c r="EN16" s="83">
        <f>'Gas-Load for Sendout '!EN35</f>
        <v>0.13095744555539129</v>
      </c>
      <c r="EO16" s="83">
        <f>'Gas-Load for Sendout '!EO35</f>
        <v>0.13547538341248549</v>
      </c>
      <c r="EP16" s="83">
        <f>'Gas-Load for Sendout '!EP35</f>
        <v>0.14255007901870964</v>
      </c>
      <c r="EQ16" s="83">
        <f>'Gas-Load for Sendout '!EQ35</f>
        <v>0.14076943483899054</v>
      </c>
      <c r="ER16" s="83">
        <f>'Gas-Load for Sendout '!ER35</f>
        <v>0.12945067293052762</v>
      </c>
      <c r="ES16" s="83">
        <f>'Gas-Load for Sendout '!ES35</f>
        <v>0.11142872223836024</v>
      </c>
      <c r="ET16" s="83">
        <f>'Gas-Load for Sendout '!ET35</f>
        <v>7.8904249318242595E-2</v>
      </c>
      <c r="EU16" s="83">
        <f>'Gas-Load for Sendout '!EU35</f>
        <v>6.8005827334987778E-2</v>
      </c>
      <c r="EV16" s="83">
        <f>'Gas-Load for Sendout '!EV35</f>
        <v>2.1144568328761937E-2</v>
      </c>
      <c r="EW16" s="83">
        <f>'Gas-Load for Sendout '!EW35</f>
        <v>0</v>
      </c>
      <c r="EX16" s="83">
        <f>'Gas-Load for Sendout '!EX35</f>
        <v>6.771538504649123E-2</v>
      </c>
      <c r="EY16" s="83">
        <f>'Gas-Load for Sendout '!EY35</f>
        <v>0.1053064680976037</v>
      </c>
      <c r="EZ16" s="83">
        <f>'Gas-Load for Sendout '!EZ35</f>
        <v>0.13059763066680938</v>
      </c>
      <c r="FA16" s="83">
        <f>'Gas-Load for Sendout '!FA35</f>
        <v>0.13599623994435356</v>
      </c>
      <c r="FB16" s="83">
        <f>'Gas-Load for Sendout '!FB35</f>
        <v>0.14169637832003612</v>
      </c>
      <c r="FC16" s="83">
        <f>'Gas-Load for Sendout '!FC35</f>
        <v>0.14148887955922171</v>
      </c>
      <c r="FD16" s="83">
        <f>'Gas-Load for Sendout '!FD35</f>
        <v>0.12852163298572283</v>
      </c>
      <c r="FE16" s="83">
        <f>'Gas-Load for Sendout '!FE35</f>
        <v>0.11163962364533209</v>
      </c>
      <c r="FF16" s="83">
        <f>'Gas-Load for Sendout '!FF35</f>
        <v>7.832319338138502E-2</v>
      </c>
      <c r="FG16" s="83">
        <f>'Gas-Load for Sendout '!FG35</f>
        <v>6.9105830375589358E-2</v>
      </c>
      <c r="FH16" s="83">
        <f>'Gas-Load for Sendout '!FH35</f>
        <v>2.0826354701488161E-2</v>
      </c>
      <c r="FI16" s="83">
        <f>'Gas-Load for Sendout '!FI35</f>
        <v>0</v>
      </c>
      <c r="FJ16" s="83">
        <f>'Gas-Load for Sendout '!FJ35</f>
        <v>6.8567132768432099E-2</v>
      </c>
      <c r="FK16" s="83">
        <f>'Gas-Load for Sendout '!FK35</f>
        <v>0.10603844968116728</v>
      </c>
      <c r="FL16" s="83">
        <f>'Gas-Load for Sendout '!FL35</f>
        <v>0.13045648722944808</v>
      </c>
      <c r="FM16" s="83">
        <f>'Gas-Load for Sendout '!FM35</f>
        <v>0.13606272649260792</v>
      </c>
      <c r="FN16" s="83">
        <f>'Gas-Load for Sendout '!FN35</f>
        <v>0.14148073077568063</v>
      </c>
      <c r="FO16" s="83">
        <f>'Gas-Load for Sendout '!FO35</f>
        <v>0.1397206956947962</v>
      </c>
      <c r="FP16" s="83">
        <f>'Gas-Load for Sendout '!FP35</f>
        <v>0.13192022300946363</v>
      </c>
      <c r="FQ16" s="83">
        <f>'Gas-Load for Sendout '!FQ35</f>
        <v>0.1114352325697652</v>
      </c>
      <c r="FR16" s="83">
        <f>'Gas-Load for Sendout '!FR35</f>
        <v>7.8160822919075543E-2</v>
      </c>
      <c r="FS16" s="83">
        <f>'Gas-Load for Sendout '!FS35</f>
        <v>7.0906251565807016E-2</v>
      </c>
      <c r="FT16" s="83">
        <f>'Gas-Load for Sendout '!FT35</f>
        <v>1.9687749617941126E-2</v>
      </c>
      <c r="FU16" s="83">
        <f>'Gas-Load for Sendout '!FU35</f>
        <v>0</v>
      </c>
      <c r="FV16" s="83">
        <f>'Gas-Load for Sendout '!FV35</f>
        <v>6.845637850859887E-2</v>
      </c>
      <c r="FW16" s="83">
        <f>'Gas-Load for Sendout '!FW35</f>
        <v>0.10598117058721819</v>
      </c>
      <c r="FX16" s="83">
        <f>'Gas-Load for Sendout '!FX35</f>
        <v>0.13056506874819612</v>
      </c>
      <c r="FY16" s="83">
        <f>'Gas-Load for Sendout '!FY35</f>
        <v>0.13573929248510425</v>
      </c>
      <c r="FZ16" s="83">
        <f>'Gas-Load for Sendout '!FZ35</f>
        <v>0.14135126672500845</v>
      </c>
      <c r="GA16" s="83">
        <f>'Gas-Load for Sendout '!GA35</f>
        <v>0.14178692471961651</v>
      </c>
      <c r="GB16" s="83">
        <f>'Gas-Load for Sendout '!GB35</f>
        <v>0.12855670813355663</v>
      </c>
      <c r="GC16" s="83">
        <f>'Gas-Load for Sendout '!GC35</f>
        <v>0.11164136152058479</v>
      </c>
      <c r="GD16" s="83">
        <f>'Gas-Load for Sendout '!GD35</f>
        <v>7.7730082151054716E-2</v>
      </c>
      <c r="GE16" s="83">
        <f>'Gas-Load for Sendout '!GE35</f>
        <v>7.2868551685004099E-2</v>
      </c>
      <c r="GF16" s="83">
        <f>'Gas-Load for Sendout '!GF35</f>
        <v>1.8047160116677056E-2</v>
      </c>
      <c r="GG16" s="83">
        <f>'Gas-Load for Sendout '!GG35</f>
        <v>0</v>
      </c>
      <c r="GH16" s="83">
        <f>'Gas-Load for Sendout '!GH35</f>
        <v>6.8288889405052233E-2</v>
      </c>
      <c r="GI16" s="83">
        <f>'Gas-Load for Sendout '!GI35</f>
        <v>0.10610617173785926</v>
      </c>
      <c r="GJ16" s="83">
        <f>'Gas-Load for Sendout '!GJ35</f>
        <v>0.13099097372702367</v>
      </c>
      <c r="GK16" s="83">
        <f>'Gas-Load for Sendout '!GK35</f>
        <v>0.13518335736405374</v>
      </c>
      <c r="GL16" s="83">
        <f>'Gas-Load for Sendout '!GL35</f>
        <v>0.14135137865091577</v>
      </c>
      <c r="GM16" s="83">
        <f>'Gas-Load for Sendout '!GM35</f>
        <v>0.14196517361456595</v>
      </c>
      <c r="GN16" s="83">
        <f>'Gas-Load for Sendout '!GN35</f>
        <v>0.12856374429398842</v>
      </c>
      <c r="GO16" s="83">
        <f>'Gas-Load for Sendout '!GO35</f>
        <v>0.11163653090649606</v>
      </c>
      <c r="GP16" s="83">
        <f>'Gas-Load for Sendout '!GP35</f>
        <v>7.7925114400563017E-2</v>
      </c>
      <c r="GQ16" s="83">
        <f>'Gas-Load for Sendout '!GQ35</f>
        <v>7.4608509181061461E-2</v>
      </c>
      <c r="GR16" s="83">
        <f>'Gas-Load for Sendout '!GR35</f>
        <v>1.8653380608029034E-2</v>
      </c>
      <c r="GS16" s="83">
        <f>'Gas-Load for Sendout '!GS35</f>
        <v>0</v>
      </c>
      <c r="GT16" s="83">
        <f>'Gas-Load for Sendout '!GT35</f>
        <v>7.048411412263271E-2</v>
      </c>
      <c r="GU16" s="83">
        <f>'Gas-Load for Sendout '!GU35</f>
        <v>0.10603177291665099</v>
      </c>
      <c r="GV16" s="83">
        <f>'Gas-Load for Sendout '!GV35</f>
        <v>0.13102574200160771</v>
      </c>
      <c r="GW16" s="83">
        <f>'Gas-Load for Sendout '!GW35</f>
        <v>0.13595498880067108</v>
      </c>
      <c r="GX16" s="83">
        <f>'Gas-Load for Sendout '!GX35</f>
        <v>0.14128314171822914</v>
      </c>
      <c r="GY16" s="83">
        <f>'Gas-Load for Sendout '!GY35</f>
        <v>0.1417187120089787</v>
      </c>
      <c r="GZ16" s="83">
        <f>'Gas-Load for Sendout '!GZ35</f>
        <v>0.12886311402831774</v>
      </c>
      <c r="HA16" s="83">
        <f>'Gas-Load for Sendout '!HA35</f>
        <v>0.11216472412300957</v>
      </c>
      <c r="HB16" s="83">
        <f>'Gas-Load for Sendout '!HB35</f>
        <v>7.7675200124341426E-2</v>
      </c>
      <c r="HC16" s="83">
        <f>'Gas-Load for Sendout '!HC35</f>
        <v>7.558080483632465E-2</v>
      </c>
      <c r="HD16" s="83">
        <f>'Gas-Load for Sendout '!HD35</f>
        <v>2.1005913561037506E-2</v>
      </c>
      <c r="HE16" s="83">
        <f>'Gas-Load for Sendout '!HE35</f>
        <v>0</v>
      </c>
      <c r="HF16" s="83">
        <f>'Gas-Load for Sendout '!HF35</f>
        <v>7.1191477347995039E-2</v>
      </c>
      <c r="HG16" s="83">
        <f>'Gas-Load for Sendout '!HG35</f>
        <v>0.10596171549992194</v>
      </c>
      <c r="HH16" s="83">
        <f>'Gas-Load for Sendout '!HH35</f>
        <v>0.13131839935086373</v>
      </c>
      <c r="HI16" s="83">
        <f>'Gas-Load for Sendout '!HI35</f>
        <v>0.13590692523739573</v>
      </c>
      <c r="HJ16" s="83">
        <f>'Gas-Load for Sendout '!HJ35</f>
        <v>0.14063155718131259</v>
      </c>
      <c r="HK16" s="83">
        <f>'Gas-Load for Sendout '!HK35</f>
        <v>0.13985321561417619</v>
      </c>
      <c r="HL16" s="83">
        <f>'Gas-Load for Sendout '!HL35</f>
        <v>0.13197323021187018</v>
      </c>
      <c r="HM16" s="83">
        <f>'Gas-Load for Sendout '!HM35</f>
        <v>0.11208651465981435</v>
      </c>
      <c r="HN16" s="83">
        <f>'Gas-Load for Sendout '!HN35</f>
        <v>7.7190124373127403E-2</v>
      </c>
      <c r="HO16" s="83">
        <f>'Gas-Load for Sendout '!HO35</f>
        <v>7.7072726939394029E-2</v>
      </c>
      <c r="HP16" s="83">
        <f>'Gas-Load for Sendout '!HP35</f>
        <v>2.2720798639277461E-2</v>
      </c>
      <c r="HQ16" s="83">
        <f>'Gas-Load for Sendout '!HQ35</f>
        <v>0</v>
      </c>
      <c r="HR16" s="83">
        <f>'Gas-Load for Sendout '!HR35</f>
        <v>7.3846031953562902E-2</v>
      </c>
      <c r="HS16" s="83">
        <f>'Gas-Load for Sendout '!HS35</f>
        <v>0.10561646491189142</v>
      </c>
      <c r="HT16" s="83">
        <f>'Gas-Load for Sendout '!HT35</f>
        <v>0.13121588154596364</v>
      </c>
      <c r="HU16" s="83">
        <f>'Gas-Load for Sendout '!HU35</f>
        <v>0.13627878302260943</v>
      </c>
      <c r="HV16" s="83">
        <f>'Gas-Load for Sendout '!HV35</f>
        <v>0.14045113436883458</v>
      </c>
      <c r="HW16" s="83">
        <f>'Gas-Load for Sendout '!HW35</f>
        <v>0.14218105913829443</v>
      </c>
      <c r="HX16" s="83">
        <f>'Gas-Load for Sendout '!HX35</f>
        <v>0.12887318777963766</v>
      </c>
      <c r="HY16" s="83">
        <f>'Gas-Load for Sendout '!HY35</f>
        <v>0.11190233039065926</v>
      </c>
      <c r="HZ16" s="83">
        <f>'Gas-Load for Sendout '!HZ35</f>
        <v>7.7338739858114611E-2</v>
      </c>
      <c r="IA16" s="83">
        <f>'Gas-Load for Sendout '!IA35</f>
        <v>7.7754787051534255E-2</v>
      </c>
      <c r="IB16" s="83">
        <f>'Gas-Load for Sendout '!IB35</f>
        <v>2.2311932039747167E-2</v>
      </c>
      <c r="IC16" s="83">
        <f>'Gas-Load for Sendout '!IC35</f>
        <v>0</v>
      </c>
      <c r="ID16" s="83">
        <f>'Gas-Load for Sendout '!ID35</f>
        <v>7.4714365154757517E-2</v>
      </c>
      <c r="IE16" s="83">
        <f>'Gas-Load for Sendout '!IE35</f>
        <v>0.10569903124506264</v>
      </c>
      <c r="IF16" s="83">
        <f>'Gas-Load for Sendout '!IF35</f>
        <v>0.1315688235113637</v>
      </c>
      <c r="IG16" s="83">
        <f>'Gas-Load for Sendout '!IG35</f>
        <v>0.13513418848555189</v>
      </c>
      <c r="IH16" s="83">
        <f>'Gas-Load for Sendout '!IH35</f>
        <v>0.14094407345937726</v>
      </c>
      <c r="II16" s="83">
        <f>'Gas-Load for Sendout '!II35</f>
        <v>0.14185551428794677</v>
      </c>
      <c r="IJ16" s="83">
        <f>'Gas-Load for Sendout '!IJ35</f>
        <v>0.12883094597968794</v>
      </c>
      <c r="IK16" s="83">
        <f>'Gas-Load for Sendout '!IK35</f>
        <v>0.11126187939040762</v>
      </c>
      <c r="IL16" s="83">
        <f>'Gas-Load for Sendout '!IL35</f>
        <v>7.929233476005601E-2</v>
      </c>
      <c r="IM16" s="83">
        <f>'Gas-Load for Sendout '!IM35</f>
        <v>8.0175191944141203E-2</v>
      </c>
      <c r="IN16" s="83">
        <f>'Gas-Load for Sendout '!IN35</f>
        <v>2.6747184696662613E-2</v>
      </c>
      <c r="IO16" s="83">
        <f>'Gas-Load for Sendout '!IO35</f>
        <v>0</v>
      </c>
      <c r="IP16" s="83">
        <f>'Gas-Load for Sendout '!IP35</f>
        <v>7.8994779568690554E-2</v>
      </c>
      <c r="IQ16" s="83">
        <f>'Gas-Load for Sendout '!IQ35</f>
        <v>0.1047138744731643</v>
      </c>
      <c r="IR16" s="83">
        <f>'Gas-Load for Sendout '!IR35</f>
        <v>0.1328820679327033</v>
      </c>
      <c r="IS16" s="83">
        <f>'Gas-Load for Sendout '!IS35</f>
        <v>0.13624645165042962</v>
      </c>
      <c r="IT16" s="83">
        <f>'Gas-Load for Sendout '!IT35</f>
        <v>0.14091044427268695</v>
      </c>
      <c r="IU16" s="83">
        <f>'Gas-Load for Sendout '!IU35</f>
        <v>0.14180913147745258</v>
      </c>
      <c r="IV16" s="83">
        <f>'Gas-Load for Sendout '!IV35</f>
        <v>0.12898769465658552</v>
      </c>
      <c r="IW16" s="83">
        <f>'Gas-Load for Sendout '!IW35</f>
        <v>0.11099899146189049</v>
      </c>
      <c r="IX16" s="83">
        <f>'Gas-Load for Sendout '!IX35</f>
        <v>7.8979582665633152E-2</v>
      </c>
      <c r="IY16" s="83">
        <f>'Gas-Load for Sendout '!IY35</f>
        <v>7.8859865166655399E-2</v>
      </c>
      <c r="IZ16" s="83">
        <f>'Gas-Load for Sendout '!IZ35</f>
        <v>2.6342348680634373E-2</v>
      </c>
      <c r="JA16" s="83">
        <f>'Gas-Load for Sendout '!JA35</f>
        <v>0</v>
      </c>
      <c r="JB16" s="83">
        <f>'Gas-Load for Sendout '!JB35</f>
        <v>7.7537349924731339E-2</v>
      </c>
      <c r="JC16" s="83">
        <f>'Gas-Load for Sendout '!JC35</f>
        <v>0.10508654894549732</v>
      </c>
      <c r="JD16" s="83">
        <f>'Gas-Load for Sendout '!JD35</f>
        <v>0.13237945644292251</v>
      </c>
      <c r="JE16" s="83">
        <f>'Gas-Load for Sendout '!JE35</f>
        <v>0.1353740963097437</v>
      </c>
      <c r="JF16" s="83">
        <f>'Gas-Load for Sendout '!JF35</f>
        <v>0.14087267498735842</v>
      </c>
      <c r="JG16" s="83">
        <f>'Gas-Load for Sendout '!JG35</f>
        <v>0.13995188406538159</v>
      </c>
      <c r="JH16" s="83">
        <f>'Gas-Load for Sendout '!JH35</f>
        <v>0.13176688611391912</v>
      </c>
      <c r="JI16" s="83">
        <f>'Gas-Load for Sendout '!JI35</f>
        <v>0.11118705481915842</v>
      </c>
      <c r="JJ16" s="83">
        <f>'Gas-Load for Sendout '!JJ35</f>
        <v>7.9206377370753631E-2</v>
      </c>
      <c r="JK16" s="83">
        <f>'Gas-Load for Sendout '!JK35</f>
        <v>8.0131042848744796E-2</v>
      </c>
      <c r="JL16" s="83">
        <f>'Gas-Load for Sendout '!JL35</f>
        <v>2.6999090101947086E-2</v>
      </c>
      <c r="JM16" s="83">
        <f>'Gas-Load for Sendout '!JM35</f>
        <v>0</v>
      </c>
      <c r="JN16" s="83">
        <f>'Gas-Load for Sendout '!JN35</f>
        <v>7.891252022205511E-2</v>
      </c>
      <c r="JO16" s="83">
        <f>'Gas-Load for Sendout '!JO35</f>
        <v>0.1047021353532747</v>
      </c>
      <c r="JP16" s="83">
        <f>'Gas-Load for Sendout '!JP35</f>
        <v>0.13282078334214725</v>
      </c>
      <c r="JQ16" s="83">
        <f>'Gas-Load for Sendout '!JQ35</f>
        <v>0.13539923171538881</v>
      </c>
      <c r="JR16" s="83">
        <f>'Gas-Load for Sendout '!JR35</f>
        <v>0.14135024427918708</v>
      </c>
      <c r="JS16" s="83">
        <f>'Gas-Load for Sendout '!JS35</f>
        <v>0.14158624687811089</v>
      </c>
      <c r="JT16" s="83">
        <f>'Gas-Load for Sendout '!JT35</f>
        <v>0.12886561913833247</v>
      </c>
      <c r="JU16" s="83">
        <f>'Gas-Load for Sendout '!JU35</f>
        <v>0.1115465515463584</v>
      </c>
      <c r="JV16" s="83">
        <f>'Gas-Load for Sendout '!JV35</f>
        <v>7.9230866710805078E-2</v>
      </c>
      <c r="JW16" s="83">
        <f>'Gas-Load for Sendout '!JW35</f>
        <v>8.2585812460314253E-2</v>
      </c>
      <c r="JX16" s="83">
        <f>'Gas-Load for Sendout '!JX35</f>
        <v>2.6487172415110501E-2</v>
      </c>
      <c r="JY16" s="83">
        <f>'Gas-Load for Sendout '!JY35</f>
        <v>0</v>
      </c>
      <c r="JZ16" s="83">
        <f>'Gas-Load for Sendout '!JZ35</f>
        <v>8.0406884930022959E-2</v>
      </c>
      <c r="KA16" s="83">
        <f>'Gas-Load for Sendout '!KA35</f>
        <v>0.10489245444713514</v>
      </c>
      <c r="KB16" s="83">
        <f>'Gas-Load for Sendout '!KB35</f>
        <v>0.13279977153408373</v>
      </c>
      <c r="KC16" s="83">
        <f>'Gas-Load for Sendout '!KC35</f>
        <v>0.13536218864323868</v>
      </c>
      <c r="KD16" s="83">
        <f>'Gas-Load for Sendout '!KD35</f>
        <v>0.14082390833398251</v>
      </c>
      <c r="KE16" s="83">
        <f>'Gas-Load for Sendout '!KE35</f>
        <v>0.14201731676355792</v>
      </c>
      <c r="KF16" s="83">
        <f>'Gas-Load for Sendout '!KF35</f>
        <v>0.12837612890196795</v>
      </c>
      <c r="KG16" s="83">
        <f>'Gas-Load for Sendout '!KG35</f>
        <v>0.11178123985190802</v>
      </c>
      <c r="KH16" s="83">
        <f>'Gas-Load for Sendout '!KH35</f>
        <v>7.9174829436619215E-2</v>
      </c>
      <c r="KI16" s="83">
        <f>'Gas-Load for Sendout '!KI35</f>
        <v>8.2750983969724037E-2</v>
      </c>
      <c r="KJ16" s="83">
        <f>'Gas-Load for Sendout '!KJ35</f>
        <v>2.9466382939697139E-2</v>
      </c>
      <c r="KK16" s="83">
        <f>'Gas-Load for Sendout '!KK35</f>
        <v>0</v>
      </c>
      <c r="KL16" s="83">
        <f>'Gas-Load for Sendout '!KL35</f>
        <v>8.1882226437624397E-2</v>
      </c>
      <c r="KM16" s="83">
        <f>'Gas-Load for Sendout '!KM35</f>
        <v>0.10511410876485404</v>
      </c>
      <c r="KN16" s="83">
        <f>'Gas-Load for Sendout '!KN35</f>
        <v>0.13276578965994099</v>
      </c>
      <c r="KO16" s="83">
        <f>'Gas-Load for Sendout '!KO35</f>
        <v>0.13562219941292614</v>
      </c>
      <c r="KP16" s="83">
        <f>'Gas-Load for Sendout '!KP35</f>
        <v>0.14097323317735377</v>
      </c>
      <c r="KQ16" s="83">
        <f>'Gas-Load for Sendout '!KQ35</f>
        <v>0.14220709878331259</v>
      </c>
      <c r="KR16" s="83">
        <f>'Gas-Load for Sendout '!KR35</f>
        <v>0.12785458558354804</v>
      </c>
      <c r="KS16" s="83">
        <f>'Gas-Load for Sendout '!KS35</f>
        <v>0.11178297347471071</v>
      </c>
      <c r="KT16" s="83">
        <f>'Gas-Load for Sendout '!KT35</f>
        <v>7.9363960686033047E-2</v>
      </c>
      <c r="KU16" s="83">
        <f>'Gas-Load for Sendout '!KU35</f>
        <v>8.2422050848236852E-2</v>
      </c>
      <c r="KV16" s="83">
        <f>'Gas-Load for Sendout '!KV35</f>
        <v>3.0711139593121713E-2</v>
      </c>
      <c r="KW16" s="83">
        <f>'Gas-Load for Sendout '!KW35</f>
        <v>0</v>
      </c>
      <c r="KX16" s="83">
        <f>'Gas-Load for Sendout '!KX35</f>
        <v>8.2077812123927729E-2</v>
      </c>
      <c r="KY16" s="83">
        <f>'Gas-Load for Sendout '!KY35</f>
        <v>0.10498351178535836</v>
      </c>
      <c r="KZ16" s="83">
        <f>'Gas-Load for Sendout '!KZ35</f>
        <v>0.13290907723171183</v>
      </c>
      <c r="LA16" s="83">
        <f>'Gas-Load for Sendout '!LA35</f>
        <v>0.13534801266547702</v>
      </c>
      <c r="LB16" s="83">
        <f>'Gas-Load for Sendout '!LB35</f>
        <v>0.14058537779547836</v>
      </c>
      <c r="LC16" s="83">
        <f>'Gas-Load for Sendout '!LC35</f>
        <v>0.14043278335070103</v>
      </c>
      <c r="LD16" s="83">
        <f>'Gas-Load for Sendout '!LD35</f>
        <v>0.13095214314428946</v>
      </c>
      <c r="LE16" s="83">
        <f>'Gas-Load for Sendout '!LE35</f>
        <v>0.11176087442509711</v>
      </c>
      <c r="LF16" s="83">
        <f>'Gas-Load for Sendout '!LF35</f>
        <v>7.9440182309026733E-2</v>
      </c>
      <c r="LG16" s="83">
        <f>'Gas-Load for Sendout '!LG35</f>
        <v>8.3397355566452641E-2</v>
      </c>
      <c r="LH16" s="83">
        <f>'Gas-Load for Sendout '!LH35</f>
        <v>3.1984318058230189E-2</v>
      </c>
      <c r="LI16" s="83">
        <f>'Gas-Load for Sendout '!LI35</f>
        <v>0</v>
      </c>
      <c r="LJ16" s="83">
        <f>'Gas-Load for Sendout '!LJ35</f>
        <v>8.5442771824329758E-2</v>
      </c>
      <c r="LK16" s="83">
        <f>'Gas-Load for Sendout '!LK35</f>
        <v>0.10514591372429161</v>
      </c>
      <c r="LL16" s="83">
        <f>'Gas-Load for Sendout '!LL35</f>
        <v>0.13251902449675096</v>
      </c>
      <c r="LM16" s="83">
        <f>'Gas-Load for Sendout '!LM35</f>
        <v>0.1362956184285089</v>
      </c>
      <c r="LN16" s="83">
        <f>'Gas-Load for Sendout '!LN35</f>
        <v>0.14027578326185713</v>
      </c>
      <c r="LO16" s="83">
        <f>'Gas-Load for Sendout '!LO35</f>
        <v>0.14277769795917872</v>
      </c>
      <c r="LP16" s="83">
        <f>'Gas-Load for Sendout '!LP35</f>
        <v>0.12786984253563999</v>
      </c>
      <c r="LQ16" s="83">
        <f>'Gas-Load for Sendout '!LQ35</f>
        <v>0.11193650462222746</v>
      </c>
      <c r="LR16" s="83">
        <f>'Gas-Load for Sendout '!LR35</f>
        <v>7.9093866919616285E-2</v>
      </c>
      <c r="LS16" s="83">
        <f>'Gas-Load for Sendout '!LS35</f>
        <v>8.4722614369780888E-2</v>
      </c>
      <c r="LT16" s="83">
        <f>'Gas-Load for Sendout '!LT35</f>
        <v>3.3497668692315505E-2</v>
      </c>
      <c r="LU16" s="83">
        <f>'Gas-Load for Sendout '!LU35</f>
        <v>0</v>
      </c>
      <c r="LV16" s="83">
        <f>'Gas-Load for Sendout '!LV35</f>
        <v>8.6576408786403242E-2</v>
      </c>
      <c r="LW16" s="83">
        <f>'Gas-Load for Sendout '!LW35</f>
        <v>0.10521936244539337</v>
      </c>
      <c r="LX16" s="83">
        <f>'Gas-Load for Sendout '!LX35</f>
        <v>0.13262742115845316</v>
      </c>
      <c r="LY16" s="83">
        <f>'Gas-Load for Sendout '!LY35</f>
        <v>0.13663754851341686</v>
      </c>
      <c r="LZ16" s="83">
        <f>'Gas-Load for Sendout '!LZ35</f>
        <v>0.1398892771542331</v>
      </c>
      <c r="MA16" s="83">
        <f>'Gas-Load for Sendout '!MA35</f>
        <v>0.14294117693415209</v>
      </c>
      <c r="MB16" s="83">
        <f>'Gas-Load for Sendout '!MB35</f>
        <v>0.12753534418386894</v>
      </c>
      <c r="MC16" s="83">
        <f>'Gas-Load for Sendout '!MC35</f>
        <v>0.112264498565063</v>
      </c>
      <c r="MD16" s="83">
        <f>'Gas-Load for Sendout '!MD35</f>
        <v>7.851395216356484E-2</v>
      </c>
      <c r="ME16" s="83">
        <f>'Gas-Load for Sendout '!ME35</f>
        <v>8.5502129267275087E-2</v>
      </c>
      <c r="MF16" s="83">
        <f>'Gas-Load for Sendout '!MF35</f>
        <v>3.4925833907144883E-2</v>
      </c>
      <c r="MG16" s="83">
        <f>'Gas-Load for Sendout '!MG35</f>
        <v>0</v>
      </c>
      <c r="MH16" s="83">
        <f>'Gas-Load for Sendout '!MH35</f>
        <v>8.9186653023010057E-2</v>
      </c>
      <c r="MI16" s="83">
        <f>'Gas-Load for Sendout '!MI35</f>
        <v>0.10459568032086551</v>
      </c>
      <c r="MJ16" s="83">
        <f>'Gas-Load for Sendout '!MJ35</f>
        <v>0.13285997450555234</v>
      </c>
      <c r="MK16" s="83">
        <f>'Gas-Load for Sendout '!MK35</f>
        <v>0.13688567204681493</v>
      </c>
    </row>
    <row r="17" spans="1:349" x14ac:dyDescent="0.3">
      <c r="A17" s="83" t="s">
        <v>101</v>
      </c>
      <c r="B17" s="83">
        <f>'Gas-Load for Sendout '!B65</f>
        <v>0.61890015944489096</v>
      </c>
      <c r="C17" s="83">
        <f>'Gas-Load for Sendout '!C65</f>
        <v>0.61439023641012847</v>
      </c>
      <c r="D17" s="83">
        <f>'Gas-Load for Sendout '!D65</f>
        <v>0.55105512856593575</v>
      </c>
      <c r="E17" s="83">
        <f>'Gas-Load for Sendout '!E65</f>
        <v>0.42455675589071151</v>
      </c>
      <c r="F17" s="83">
        <f>'Gas-Load for Sendout '!F65</f>
        <v>0.36244236146225611</v>
      </c>
      <c r="G17" s="83">
        <f>'Gas-Load for Sendout '!G65</f>
        <v>0.29694186363745206</v>
      </c>
      <c r="H17" s="83">
        <f>'Gas-Load for Sendout '!H65</f>
        <v>0</v>
      </c>
      <c r="I17" s="83">
        <f>'Gas-Load for Sendout '!I65</f>
        <v>0.64988990899255927</v>
      </c>
      <c r="J17" s="83">
        <f>'Gas-Load for Sendout '!J65</f>
        <v>0.45840632429902151</v>
      </c>
      <c r="K17" s="83">
        <f>'Gas-Load for Sendout '!K65</f>
        <v>0.63365884940332262</v>
      </c>
      <c r="L17" s="83">
        <f>'Gas-Load for Sendout '!L65</f>
        <v>0.71082846534951005</v>
      </c>
      <c r="M17" s="83">
        <f>'Gas-Load for Sendout '!M65</f>
        <v>0.7244555818510503</v>
      </c>
      <c r="N17" s="83">
        <f>'Gas-Load for Sendout '!N65</f>
        <v>0.64023321048212789</v>
      </c>
      <c r="O17" s="83">
        <f>'Gas-Load for Sendout '!O65</f>
        <v>0.63662951257141931</v>
      </c>
      <c r="P17" s="83">
        <f>'Gas-Load for Sendout '!P65</f>
        <v>0.56858239721359227</v>
      </c>
      <c r="Q17" s="83">
        <f>'Gas-Load for Sendout '!Q65</f>
        <v>0.44113476000870427</v>
      </c>
      <c r="R17" s="83">
        <f>'Gas-Load for Sendout '!R65</f>
        <v>0.37236188645407653</v>
      </c>
      <c r="S17" s="83">
        <f>'Gas-Load for Sendout '!S65</f>
        <v>0.30752626679408662</v>
      </c>
      <c r="T17" s="83">
        <f>'Gas-Load for Sendout '!T65</f>
        <v>0</v>
      </c>
      <c r="U17" s="83">
        <f>'Gas-Load for Sendout '!U65</f>
        <v>0.65276806082241412</v>
      </c>
      <c r="V17" s="83">
        <f>'Gas-Load for Sendout '!V65</f>
        <v>0.4526425719992837</v>
      </c>
      <c r="W17" s="83">
        <f>'Gas-Load for Sendout '!W65</f>
        <v>0.62496829702638346</v>
      </c>
      <c r="X17" s="83">
        <f>'Gas-Load for Sendout '!X65</f>
        <v>0.69659029288818419</v>
      </c>
      <c r="Y17" s="83">
        <f>'Gas-Load for Sendout '!Y65</f>
        <v>0.70674787472519562</v>
      </c>
      <c r="Z17" s="83">
        <f>'Gas-Load for Sendout '!Z65</f>
        <v>0.63490663520728852</v>
      </c>
      <c r="AA17" s="83">
        <f>'Gas-Load for Sendout '!AA65</f>
        <v>0.6231841871568885</v>
      </c>
      <c r="AB17" s="83">
        <f>'Gas-Load for Sendout '!AB65</f>
        <v>0.57385004866644007</v>
      </c>
      <c r="AC17" s="83">
        <f>'Gas-Load for Sendout '!AC65</f>
        <v>0.4399452537496899</v>
      </c>
      <c r="AD17" s="83">
        <f>'Gas-Load for Sendout '!AD65</f>
        <v>0.37076362496044762</v>
      </c>
      <c r="AE17" s="83">
        <f>'Gas-Load for Sendout '!AE65</f>
        <v>0.31863486725319634</v>
      </c>
      <c r="AF17" s="83">
        <f>'Gas-Load for Sendout '!AF65</f>
        <v>0</v>
      </c>
      <c r="AG17" s="83">
        <f>'Gas-Load for Sendout '!AG65</f>
        <v>0.72104188051210283</v>
      </c>
      <c r="AH17" s="83">
        <f>'Gas-Load for Sendout '!AH65</f>
        <v>0.45266371503321684</v>
      </c>
      <c r="AI17" s="83">
        <f>'Gas-Load for Sendout '!AI65</f>
        <v>0.62922707454014926</v>
      </c>
      <c r="AJ17" s="83">
        <f>'Gas-Load for Sendout '!AJ65</f>
        <v>0.68919336624424954</v>
      </c>
      <c r="AK17" s="83">
        <f>'Gas-Load for Sendout '!AK65</f>
        <v>0.67954475214999488</v>
      </c>
      <c r="AL17" s="83">
        <f>'Gas-Load for Sendout '!AL65</f>
        <v>0.63151580600779933</v>
      </c>
      <c r="AM17" s="83">
        <f>'Gas-Load for Sendout '!AM65</f>
        <v>0.62945415997874155</v>
      </c>
      <c r="AN17" s="83">
        <f>'Gas-Load for Sendout '!AN65</f>
        <v>0.5641467116492167</v>
      </c>
      <c r="AO17" s="83">
        <f>'Gas-Load for Sendout '!AO65</f>
        <v>0.44177411715096659</v>
      </c>
      <c r="AP17" s="83">
        <f>'Gas-Load for Sendout '!AP65</f>
        <v>0.37728166241885425</v>
      </c>
      <c r="AQ17" s="83">
        <f>'Gas-Load for Sendout '!AQ65</f>
        <v>0.32353612390980202</v>
      </c>
      <c r="AR17" s="83">
        <f>'Gas-Load for Sendout '!AR65</f>
        <v>0</v>
      </c>
      <c r="AS17" s="83">
        <f>'Gas-Load for Sendout '!AS65</f>
        <v>0.75787353270012703</v>
      </c>
      <c r="AT17" s="83">
        <f>'Gas-Load for Sendout '!AT65</f>
        <v>0.45252652961292483</v>
      </c>
      <c r="AU17" s="83">
        <f>'Gas-Load for Sendout '!AU65</f>
        <v>0.63180055555267678</v>
      </c>
      <c r="AV17" s="83">
        <f>'Gas-Load for Sendout '!AV65</f>
        <v>0.68864864292984962</v>
      </c>
      <c r="AW17" s="83">
        <f>'Gas-Load for Sendout '!AW65</f>
        <v>0.68647889227558301</v>
      </c>
      <c r="AX17" s="83">
        <f>'Gas-Load for Sendout '!AX65</f>
        <v>0.63151441827513244</v>
      </c>
      <c r="AY17" s="83">
        <f>'Gas-Load for Sendout '!AY65</f>
        <v>0.6313560521633611</v>
      </c>
      <c r="AZ17" s="83">
        <f>'Gas-Load for Sendout '!AZ65</f>
        <v>0.56400352000441689</v>
      </c>
      <c r="BA17" s="83">
        <f>'Gas-Load for Sendout '!BA65</f>
        <v>0.44268463464877306</v>
      </c>
      <c r="BB17" s="83">
        <f>'Gas-Load for Sendout '!BB65</f>
        <v>0.38068785321283999</v>
      </c>
      <c r="BC17" s="83">
        <f>'Gas-Load for Sendout '!BC65</f>
        <v>0.33556810107523505</v>
      </c>
      <c r="BD17" s="83">
        <f>'Gas-Load for Sendout '!BD65</f>
        <v>0</v>
      </c>
      <c r="BE17" s="83">
        <f>'Gas-Load for Sendout '!BE65</f>
        <v>0.89380194495890974</v>
      </c>
      <c r="BF17" s="83">
        <f>'Gas-Load for Sendout '!BF65</f>
        <v>0.45712402907728195</v>
      </c>
      <c r="BG17" s="83">
        <f>'Gas-Load for Sendout '!BG65</f>
        <v>0.63342345804981859</v>
      </c>
      <c r="BH17" s="83">
        <f>'Gas-Load for Sendout '!BH65</f>
        <v>0.69121011217890893</v>
      </c>
      <c r="BI17" s="83">
        <f>'Gas-Load for Sendout '!BI65</f>
        <v>0.68945347306889326</v>
      </c>
      <c r="BJ17" s="83">
        <f>'Gas-Load for Sendout '!BJ65</f>
        <v>0.62569208133446208</v>
      </c>
      <c r="BK17" s="83">
        <f>'Gas-Load for Sendout '!BK65</f>
        <v>0.63039371515625953</v>
      </c>
      <c r="BL17" s="83">
        <f>'Gas-Load for Sendout '!BL65</f>
        <v>0.56009088419511677</v>
      </c>
      <c r="BM17" s="83">
        <f>'Gas-Load for Sendout '!BM65</f>
        <v>0.44093269918289252</v>
      </c>
      <c r="BN17" s="83">
        <f>'Gas-Load for Sendout '!BN65</f>
        <v>0.38276483780898118</v>
      </c>
      <c r="BO17" s="83">
        <f>'Gas-Load for Sendout '!BO65</f>
        <v>0.34427714464282949</v>
      </c>
      <c r="BP17" s="83">
        <f>'Gas-Load for Sendout '!BP65</f>
        <v>0</v>
      </c>
      <c r="BQ17" s="83">
        <f>'Gas-Load for Sendout '!BQ65</f>
        <v>0.93665591283041472</v>
      </c>
      <c r="BR17" s="83">
        <f>'Gas-Load for Sendout '!BR65</f>
        <v>0.45156818458173698</v>
      </c>
      <c r="BS17" s="83">
        <f>'Gas-Load for Sendout '!BS65</f>
        <v>0.62698150875468117</v>
      </c>
      <c r="BT17" s="83">
        <f>'Gas-Load for Sendout '!BT65</f>
        <v>0.68718136785775752</v>
      </c>
      <c r="BU17" s="83">
        <f>'Gas-Load for Sendout '!BU65</f>
        <v>0.68320948166313178</v>
      </c>
      <c r="BV17" s="83">
        <f>'Gas-Load for Sendout '!BV65</f>
        <v>0.62972630429324539</v>
      </c>
      <c r="BW17" s="83">
        <f>'Gas-Load for Sendout '!BW65</f>
        <v>0.62467328296098312</v>
      </c>
      <c r="BX17" s="83">
        <f>'Gas-Load for Sendout '!BX65</f>
        <v>0.57257138076146485</v>
      </c>
      <c r="BY17" s="83">
        <f>'Gas-Load for Sendout '!BY65</f>
        <v>0.44175706578332258</v>
      </c>
      <c r="BZ17" s="83">
        <f>'Gas-Load for Sendout '!BZ65</f>
        <v>0.38287931261515623</v>
      </c>
      <c r="CA17" s="83">
        <f>'Gas-Load for Sendout '!CA65</f>
        <v>0.35946915522576639</v>
      </c>
      <c r="CB17" s="83">
        <f>'Gas-Load for Sendout '!CB65</f>
        <v>0</v>
      </c>
      <c r="CC17" s="83">
        <f>'Gas-Load for Sendout '!CC65</f>
        <v>0.99123259531822916</v>
      </c>
      <c r="CD17" s="83">
        <f>'Gas-Load for Sendout '!CD65</f>
        <v>0.45424153858030736</v>
      </c>
      <c r="CE17" s="83">
        <f>'Gas-Load for Sendout '!CE65</f>
        <v>0.62937679199307772</v>
      </c>
      <c r="CF17" s="83">
        <f>'Gas-Load for Sendout '!CF65</f>
        <v>0.68648331266116291</v>
      </c>
      <c r="CG17" s="83">
        <f>'Gas-Load for Sendout '!CG65</f>
        <v>0.6831969502003894</v>
      </c>
      <c r="CH17" s="83">
        <f>'Gas-Load for Sendout '!CH65</f>
        <v>0.62682656279945126</v>
      </c>
      <c r="CI17" s="83">
        <f>'Gas-Load for Sendout '!CI65</f>
        <v>0.630071035926419</v>
      </c>
      <c r="CJ17" s="83">
        <f>'Gas-Load for Sendout '!CJ65</f>
        <v>0.56019383243194543</v>
      </c>
      <c r="CK17" s="83">
        <f>'Gas-Load for Sendout '!CK65</f>
        <v>0.44190136714373646</v>
      </c>
      <c r="CL17" s="83">
        <f>'Gas-Load for Sendout '!CL65</f>
        <v>0.38456709424428404</v>
      </c>
      <c r="CM17" s="83">
        <f>'Gas-Load for Sendout '!CM65</f>
        <v>0.35656914329401856</v>
      </c>
      <c r="CN17" s="83">
        <f>'Gas-Load for Sendout '!CN65</f>
        <v>0</v>
      </c>
      <c r="CO17" s="83">
        <f>'Gas-Load for Sendout '!CO65</f>
        <v>0.99490469333941411</v>
      </c>
      <c r="CP17" s="83">
        <f>'Gas-Load for Sendout '!CP65</f>
        <v>0.45069245075164621</v>
      </c>
      <c r="CQ17" s="83">
        <f>'Gas-Load for Sendout '!CQ65</f>
        <v>0.63534204632732894</v>
      </c>
      <c r="CR17" s="83">
        <f>'Gas-Load for Sendout '!CR65</f>
        <v>0.68393965345856655</v>
      </c>
      <c r="CS17" s="83">
        <f>'Gas-Load for Sendout '!CS65</f>
        <v>0.68409643660887542</v>
      </c>
      <c r="CT17" s="83">
        <f>'Gas-Load for Sendout '!CT65</f>
        <v>0.62433527174231729</v>
      </c>
      <c r="CU17" s="83">
        <f>'Gas-Load for Sendout '!CU65</f>
        <v>0.63226515625208013</v>
      </c>
      <c r="CV17" s="83">
        <f>'Gas-Load for Sendout '!CV65</f>
        <v>0.55963360636142445</v>
      </c>
      <c r="CW17" s="83">
        <f>'Gas-Load for Sendout '!CW65</f>
        <v>0.44267734273199039</v>
      </c>
      <c r="CX17" s="83">
        <f>'Gas-Load for Sendout '!CX65</f>
        <v>0.38338077772413398</v>
      </c>
      <c r="CY17" s="83">
        <f>'Gas-Load for Sendout '!CY65</f>
        <v>0.36128582984251978</v>
      </c>
      <c r="CZ17" s="83">
        <f>'Gas-Load for Sendout '!CZ65</f>
        <v>0</v>
      </c>
      <c r="DA17" s="83">
        <f>'Gas-Load for Sendout '!DA65</f>
        <v>1.0235731415124825</v>
      </c>
      <c r="DB17" s="83">
        <f>'Gas-Load for Sendout '!DB65</f>
        <v>0.45416174647084323</v>
      </c>
      <c r="DC17" s="83">
        <f>'Gas-Load for Sendout '!DC65</f>
        <v>0.63062483146550352</v>
      </c>
      <c r="DD17" s="83">
        <f>'Gas-Load for Sendout '!DD65</f>
        <v>0.6876696079741913</v>
      </c>
      <c r="DE17" s="83">
        <f>'Gas-Load for Sendout '!DE65</f>
        <v>0.68338432320883735</v>
      </c>
      <c r="DF17" s="83">
        <f>'Gas-Load for Sendout '!DF65</f>
        <v>0.62600756866992591</v>
      </c>
      <c r="DG17" s="83">
        <f>'Gas-Load for Sendout '!DG65</f>
        <v>0.63221691274887515</v>
      </c>
      <c r="DH17" s="83">
        <f>'Gas-Load for Sendout '!DH65</f>
        <v>0.55901407823810079</v>
      </c>
      <c r="DI17" s="83">
        <f>'Gas-Load for Sendout '!DI65</f>
        <v>0.44407181606829788</v>
      </c>
      <c r="DJ17" s="83">
        <f>'Gas-Load for Sendout '!DJ65</f>
        <v>0.38375274963001438</v>
      </c>
      <c r="DK17" s="83">
        <f>'Gas-Load for Sendout '!DK65</f>
        <v>0.35503729221390434</v>
      </c>
      <c r="DL17" s="83">
        <f>'Gas-Load for Sendout '!DL65</f>
        <v>0</v>
      </c>
      <c r="DM17" s="83">
        <f>'Gas-Load for Sendout '!DM65</f>
        <v>1.0171313912723583</v>
      </c>
      <c r="DN17" s="83">
        <f>'Gas-Load for Sendout '!DN65</f>
        <v>0.47032263415477726</v>
      </c>
      <c r="DO17" s="83">
        <f>'Gas-Load for Sendout '!DO65</f>
        <v>0.62556777405663144</v>
      </c>
      <c r="DP17" s="83">
        <f>'Gas-Load for Sendout '!DP65</f>
        <v>0.68905563094014344</v>
      </c>
      <c r="DQ17" s="83">
        <f>'Gas-Load for Sendout '!DQ65</f>
        <v>0.68312383139271071</v>
      </c>
      <c r="DR17" s="83">
        <f>'Gas-Load for Sendout '!DR65</f>
        <v>0.63174539702156107</v>
      </c>
      <c r="DS17" s="83">
        <f>'Gas-Load for Sendout '!DS65</f>
        <v>0.62927414945590598</v>
      </c>
      <c r="DT17" s="83">
        <f>'Gas-Load for Sendout '!DT65</f>
        <v>0.57302164480192619</v>
      </c>
      <c r="DU17" s="83">
        <f>'Gas-Load for Sendout '!DU65</f>
        <v>0.44262652673510955</v>
      </c>
      <c r="DV17" s="83">
        <f>'Gas-Load for Sendout '!DV65</f>
        <v>0.38416853809442103</v>
      </c>
      <c r="DW17" s="83">
        <f>'Gas-Load for Sendout '!DW65</f>
        <v>0.36149825716736972</v>
      </c>
      <c r="DX17" s="83">
        <f>'Gas-Load for Sendout '!DX65</f>
        <v>0</v>
      </c>
      <c r="DY17" s="83">
        <f>'Gas-Load for Sendout '!DY65</f>
        <v>1.0122646455311688</v>
      </c>
      <c r="DZ17" s="83">
        <f>'Gas-Load for Sendout '!DZ65</f>
        <v>0.47976018410575816</v>
      </c>
      <c r="EA17" s="83">
        <f>'Gas-Load for Sendout '!EA65</f>
        <v>0.62917476081208645</v>
      </c>
      <c r="EB17" s="83">
        <f>'Gas-Load for Sendout '!EB65</f>
        <v>0.6827913227876925</v>
      </c>
      <c r="EC17" s="83">
        <f>'Gas-Load for Sendout '!EC65</f>
        <v>0.68267173618998722</v>
      </c>
      <c r="ED17" s="83">
        <f>'Gas-Load for Sendout '!ED65</f>
        <v>0.62571664045165098</v>
      </c>
      <c r="EE17" s="83">
        <f>'Gas-Load for Sendout '!EE65</f>
        <v>0.63352478767941045</v>
      </c>
      <c r="EF17" s="83">
        <f>'Gas-Load for Sendout '!EF65</f>
        <v>0.56026476631386624</v>
      </c>
      <c r="EG17" s="83">
        <f>'Gas-Load for Sendout '!EG65</f>
        <v>0.44360841745757934</v>
      </c>
      <c r="EH17" s="83">
        <f>'Gas-Load for Sendout '!EH65</f>
        <v>0.38311295688319374</v>
      </c>
      <c r="EI17" s="83">
        <f>'Gas-Load for Sendout '!EI65</f>
        <v>0.36571659596996203</v>
      </c>
      <c r="EJ17" s="83">
        <f>'Gas-Load for Sendout '!EJ65</f>
        <v>0</v>
      </c>
      <c r="EK17" s="83">
        <f>'Gas-Load for Sendout '!EK65</f>
        <v>1.003221343878463</v>
      </c>
      <c r="EL17" s="83">
        <f>'Gas-Load for Sendout '!EL65</f>
        <v>0.48181788573539303</v>
      </c>
      <c r="EM17" s="83">
        <f>'Gas-Load for Sendout '!EM65</f>
        <v>0.62967475545096463</v>
      </c>
      <c r="EN17" s="83">
        <f>'Gas-Load for Sendout '!EN65</f>
        <v>0.68215972330690633</v>
      </c>
      <c r="EO17" s="83">
        <f>'Gas-Load for Sendout '!EO65</f>
        <v>0.68498521875427121</v>
      </c>
      <c r="EP17" s="83">
        <f>'Gas-Load for Sendout '!EP65</f>
        <v>0.62463324905861872</v>
      </c>
      <c r="EQ17" s="83">
        <f>'Gas-Load for Sendout '!EQ65</f>
        <v>0.6336241655364605</v>
      </c>
      <c r="ER17" s="83">
        <f>'Gas-Load for Sendout '!ER65</f>
        <v>0.56022290913279371</v>
      </c>
      <c r="ES17" s="83">
        <f>'Gas-Load for Sendout '!ES65</f>
        <v>0.4459684208567456</v>
      </c>
      <c r="ET17" s="83">
        <f>'Gas-Load for Sendout '!ET65</f>
        <v>0.38085670239272001</v>
      </c>
      <c r="EU17" s="83">
        <f>'Gas-Load for Sendout '!EU65</f>
        <v>0.37219285940662927</v>
      </c>
      <c r="EV17" s="83">
        <f>'Gas-Load for Sendout '!EV65</f>
        <v>0</v>
      </c>
      <c r="EW17" s="83">
        <f>'Gas-Load for Sendout '!EW65</f>
        <v>0.99990204141076455</v>
      </c>
      <c r="EX17" s="83">
        <f>'Gas-Load for Sendout '!EX65</f>
        <v>0.48549441396636844</v>
      </c>
      <c r="EY17" s="83">
        <f>'Gas-Load for Sendout '!EY65</f>
        <v>0.6342333366285664</v>
      </c>
      <c r="EZ17" s="83">
        <f>'Gas-Load for Sendout '!EZ65</f>
        <v>0.68084028256642559</v>
      </c>
      <c r="FA17" s="83">
        <f>'Gas-Load for Sendout '!FA65</f>
        <v>0.68740631357777859</v>
      </c>
      <c r="FB17" s="83">
        <f>'Gas-Load for Sendout '!FB65</f>
        <v>0.61916010883969375</v>
      </c>
      <c r="FC17" s="83">
        <f>'Gas-Load for Sendout '!FC65</f>
        <v>0.63605740117046394</v>
      </c>
      <c r="FD17" s="83">
        <f>'Gas-Load for Sendout '!FD65</f>
        <v>0.55969704664422659</v>
      </c>
      <c r="FE17" s="83">
        <f>'Gas-Load for Sendout '!FE65</f>
        <v>0.44741401711272272</v>
      </c>
      <c r="FF17" s="83">
        <f>'Gas-Load for Sendout '!FF65</f>
        <v>0.37752889001586615</v>
      </c>
      <c r="FG17" s="83">
        <f>'Gas-Load for Sendout '!FG65</f>
        <v>0.37869435607827245</v>
      </c>
      <c r="FH17" s="83">
        <f>'Gas-Load for Sendout '!FH65</f>
        <v>0</v>
      </c>
      <c r="FI17" s="83">
        <f>'Gas-Load for Sendout '!FI65</f>
        <v>0.9994242781749525</v>
      </c>
      <c r="FJ17" s="83">
        <f>'Gas-Load for Sendout '!FJ65</f>
        <v>0.48679029978497895</v>
      </c>
      <c r="FK17" s="83">
        <f>'Gas-Load for Sendout '!FK65</f>
        <v>0.63902939555287308</v>
      </c>
      <c r="FL17" s="83">
        <f>'Gas-Load for Sendout '!FL65</f>
        <v>0.68140947682798403</v>
      </c>
      <c r="FM17" s="83">
        <f>'Gas-Load for Sendout '!FM65</f>
        <v>0.68885895765331551</v>
      </c>
      <c r="FN17" s="83">
        <f>'Gas-Load for Sendout '!FN65</f>
        <v>0.62295569802320505</v>
      </c>
      <c r="FO17" s="83">
        <f>'Gas-Load for Sendout '!FO65</f>
        <v>0.63052289486709989</v>
      </c>
      <c r="FP17" s="83">
        <f>'Gas-Load for Sendout '!FP65</f>
        <v>0.57454259854859557</v>
      </c>
      <c r="FQ17" s="83">
        <f>'Gas-Load for Sendout '!FQ65</f>
        <v>0.44878547479494957</v>
      </c>
      <c r="FR17" s="83">
        <f>'Gas-Load for Sendout '!FR65</f>
        <v>0.37702903097135032</v>
      </c>
      <c r="FS17" s="83">
        <f>'Gas-Load for Sendout '!FS65</f>
        <v>0.39182451881439101</v>
      </c>
      <c r="FT17" s="83">
        <f>'Gas-Load for Sendout '!FT65</f>
        <v>0</v>
      </c>
      <c r="FU17" s="83">
        <f>'Gas-Load for Sendout '!FU65</f>
        <v>1.027272250522397</v>
      </c>
      <c r="FV17" s="83">
        <f>'Gas-Load for Sendout '!FV65</f>
        <v>0.48346036130833153</v>
      </c>
      <c r="FW17" s="83">
        <f>'Gas-Load for Sendout '!FW65</f>
        <v>0.63913418521342813</v>
      </c>
      <c r="FX17" s="83">
        <f>'Gas-Load for Sendout '!FX65</f>
        <v>0.6840357270577393</v>
      </c>
      <c r="FY17" s="83">
        <f>'Gas-Load for Sendout '!FY65</f>
        <v>0.68811046638080431</v>
      </c>
      <c r="FZ17" s="83">
        <f>'Gas-Load for Sendout '!FZ65</f>
        <v>0.61623969068214179</v>
      </c>
      <c r="GA17" s="83">
        <f>'Gas-Load for Sendout '!GA65</f>
        <v>0.63483790753203084</v>
      </c>
      <c r="GB17" s="83">
        <f>'Gas-Load for Sendout '!GB65</f>
        <v>0.56160287250849839</v>
      </c>
      <c r="GC17" s="83">
        <f>'Gas-Load for Sendout '!GC65</f>
        <v>0.45070647214942056</v>
      </c>
      <c r="GD17" s="83">
        <f>'Gas-Load for Sendout '!GD65</f>
        <v>0.37603920002852659</v>
      </c>
      <c r="GE17" s="83">
        <f>'Gas-Load for Sendout '!GE65</f>
        <v>0.40754131922586884</v>
      </c>
      <c r="GF17" s="83">
        <f>'Gas-Load for Sendout '!GF65</f>
        <v>0</v>
      </c>
      <c r="GG17" s="83">
        <f>'Gas-Load for Sendout '!GG65</f>
        <v>1.1106493748114654</v>
      </c>
      <c r="GH17" s="83">
        <f>'Gas-Load for Sendout '!GH65</f>
        <v>0.48090929041561642</v>
      </c>
      <c r="GI17" s="83">
        <f>'Gas-Load for Sendout '!GI65</f>
        <v>0.63880300086505515</v>
      </c>
      <c r="GJ17" s="83">
        <f>'Gas-Load for Sendout '!GJ65</f>
        <v>0.68762490814327959</v>
      </c>
      <c r="GK17" s="83">
        <f>'Gas-Load for Sendout '!GK65</f>
        <v>0.68733200564068642</v>
      </c>
      <c r="GL17" s="83">
        <f>'Gas-Load for Sendout '!GL65</f>
        <v>0.61598540835911653</v>
      </c>
      <c r="GM17" s="83">
        <f>'Gas-Load for Sendout '!GM65</f>
        <v>0.63543816616840776</v>
      </c>
      <c r="GN17" s="83">
        <f>'Gas-Load for Sendout '!GN65</f>
        <v>0.56234597178114609</v>
      </c>
      <c r="GO17" s="83">
        <f>'Gas-Load for Sendout '!GO65</f>
        <v>0.45182217298398925</v>
      </c>
      <c r="GP17" s="83">
        <f>'Gas-Load for Sendout '!GP65</f>
        <v>0.37736148571558703</v>
      </c>
      <c r="GQ17" s="83">
        <f>'Gas-Load for Sendout '!GQ65</f>
        <v>0.41875151280230394</v>
      </c>
      <c r="GR17" s="83">
        <f>'Gas-Load for Sendout '!GR65</f>
        <v>0</v>
      </c>
      <c r="GS17" s="83">
        <f>'Gas-Load for Sendout '!GS65</f>
        <v>1.1808661749084826</v>
      </c>
      <c r="GT17" s="83">
        <f>'Gas-Load for Sendout '!GT65</f>
        <v>0.49436988397429782</v>
      </c>
      <c r="GU17" s="83">
        <f>'Gas-Load for Sendout '!GU65</f>
        <v>0.63798225265121999</v>
      </c>
      <c r="GV17" s="83">
        <f>'Gas-Load for Sendout '!GV65</f>
        <v>0.68684563176249525</v>
      </c>
      <c r="GW17" s="83">
        <f>'Gas-Load for Sendout '!GW65</f>
        <v>0.69035437187785043</v>
      </c>
      <c r="GX17" s="83">
        <f>'Gas-Load for Sendout '!GX65</f>
        <v>0.61597007867631903</v>
      </c>
      <c r="GY17" s="83">
        <f>'Gas-Load for Sendout '!GY65</f>
        <v>0.63408129611226405</v>
      </c>
      <c r="GZ17" s="83">
        <f>'Gas-Load for Sendout '!GZ65</f>
        <v>0.56275882508216635</v>
      </c>
      <c r="HA17" s="83">
        <f>'Gas-Load for Sendout '!HA65</f>
        <v>0.45413164000638162</v>
      </c>
      <c r="HB17" s="83">
        <f>'Gas-Load for Sendout '!HB65</f>
        <v>0.37599331943029107</v>
      </c>
      <c r="HC17" s="83">
        <f>'Gas-Load for Sendout '!HC65</f>
        <v>0.4220790814989292</v>
      </c>
      <c r="HD17" s="83">
        <f>'Gas-Load for Sendout '!HD65</f>
        <v>0</v>
      </c>
      <c r="HE17" s="83">
        <f>'Gas-Load for Sendout '!HE65</f>
        <v>1.1949068301029739</v>
      </c>
      <c r="HF17" s="83">
        <f>'Gas-Load for Sendout '!HF65</f>
        <v>0.49911024916265267</v>
      </c>
      <c r="HG17" s="83">
        <f>'Gas-Load for Sendout '!HG65</f>
        <v>0.63840765326935656</v>
      </c>
      <c r="HH17" s="83">
        <f>'Gas-Load for Sendout '!HH65</f>
        <v>0.68836948977306001</v>
      </c>
      <c r="HI17" s="83">
        <f>'Gas-Load for Sendout '!HI65</f>
        <v>0.69188366345967389</v>
      </c>
      <c r="HJ17" s="83">
        <f>'Gas-Load for Sendout '!HJ65</f>
        <v>0.61871689303155375</v>
      </c>
      <c r="HK17" s="83">
        <f>'Gas-Load for Sendout '!HK65</f>
        <v>0.62955455581386133</v>
      </c>
      <c r="HL17" s="83">
        <f>'Gas-Load for Sendout '!HL65</f>
        <v>0.57714629250854743</v>
      </c>
      <c r="HM17" s="83">
        <f>'Gas-Load for Sendout '!HM65</f>
        <v>0.45524792675620135</v>
      </c>
      <c r="HN17" s="83">
        <f>'Gas-Load for Sendout '!HN65</f>
        <v>0.372858578695204</v>
      </c>
      <c r="HO17" s="83">
        <f>'Gas-Load for Sendout '!HO65</f>
        <v>0.42802748103951355</v>
      </c>
      <c r="HP17" s="83">
        <f>'Gas-Load for Sendout '!HP65</f>
        <v>0</v>
      </c>
      <c r="HQ17" s="83">
        <f>'Gas-Load for Sendout '!HQ65</f>
        <v>1.2261549034348158</v>
      </c>
      <c r="HR17" s="83">
        <f>'Gas-Load for Sendout '!HR65</f>
        <v>0.51547557123816679</v>
      </c>
      <c r="HS17" s="83">
        <f>'Gas-Load for Sendout '!HS65</f>
        <v>0.63658944826211827</v>
      </c>
      <c r="HT17" s="83">
        <f>'Gas-Load for Sendout '!HT65</f>
        <v>0.68680057194623256</v>
      </c>
      <c r="HU17" s="83">
        <f>'Gas-Load for Sendout '!HU65</f>
        <v>0.69239012549632828</v>
      </c>
      <c r="HV17" s="83">
        <f>'Gas-Load for Sendout '!HV65</f>
        <v>0.61232389388521802</v>
      </c>
      <c r="HW17" s="83">
        <f>'Gas-Load for Sendout '!HW65</f>
        <v>0.63482021333089012</v>
      </c>
      <c r="HX17" s="83">
        <f>'Gas-Load for Sendout '!HX65</f>
        <v>0.56414517574125334</v>
      </c>
      <c r="HY17" s="83">
        <f>'Gas-Load for Sendout '!HY65</f>
        <v>0.45506741580720506</v>
      </c>
      <c r="HZ17" s="83">
        <f>'Gas-Load for Sendout '!HZ65</f>
        <v>0.37358594007882606</v>
      </c>
      <c r="IA17" s="83">
        <f>'Gas-Load for Sendout '!IA65</f>
        <v>0.43257143042591273</v>
      </c>
      <c r="IB17" s="83">
        <f>'Gas-Load for Sendout '!IB65</f>
        <v>0</v>
      </c>
      <c r="IC17" s="83">
        <f>'Gas-Load for Sendout '!IC65</f>
        <v>1.356609311635532</v>
      </c>
      <c r="ID17" s="83">
        <f>'Gas-Load for Sendout '!ID65</f>
        <v>0.51803694774374354</v>
      </c>
      <c r="IE17" s="83">
        <f>'Gas-Load for Sendout '!IE65</f>
        <v>0.63725155818231227</v>
      </c>
      <c r="IF17" s="83">
        <f>'Gas-Load for Sendout '!IF65</f>
        <v>0.6892475910202549</v>
      </c>
      <c r="IG17" s="83">
        <f>'Gas-Load for Sendout '!IG65</f>
        <v>0.68665679440949035</v>
      </c>
      <c r="IH17" s="83">
        <f>'Gas-Load for Sendout '!IH65</f>
        <v>0.61246998213475712</v>
      </c>
      <c r="II17" s="83">
        <f>'Gas-Load for Sendout '!II65</f>
        <v>0.63297418775266268</v>
      </c>
      <c r="IJ17" s="83">
        <f>'Gas-Load for Sendout '!IJ65</f>
        <v>0.56678511515393348</v>
      </c>
      <c r="IK17" s="83">
        <f>'Gas-Load for Sendout '!IK65</f>
        <v>0.45328027493640632</v>
      </c>
      <c r="IL17" s="83">
        <f>'Gas-Load for Sendout '!IL65</f>
        <v>0.38212156325652252</v>
      </c>
      <c r="IM17" s="83">
        <f>'Gas-Load for Sendout '!IM65</f>
        <v>0.44913862537617966</v>
      </c>
      <c r="IN17" s="83">
        <f>'Gas-Load for Sendout '!IN65</f>
        <v>0</v>
      </c>
      <c r="IO17" s="83">
        <f>'Gas-Load for Sendout '!IO65</f>
        <v>1.4793373352412147</v>
      </c>
      <c r="IP17" s="83">
        <f>'Gas-Load for Sendout '!IP65</f>
        <v>0.54590245588819875</v>
      </c>
      <c r="IQ17" s="83">
        <f>'Gas-Load for Sendout '!IQ65</f>
        <v>0.63021710100470973</v>
      </c>
      <c r="IR17" s="83">
        <f>'Gas-Load for Sendout '!IR65</f>
        <v>0.69399755361421722</v>
      </c>
      <c r="IS17" s="83">
        <f>'Gas-Load for Sendout '!IS65</f>
        <v>0.69220243887380284</v>
      </c>
      <c r="IT17" s="83">
        <f>'Gas-Load for Sendout '!IT65</f>
        <v>0.6127722872251371</v>
      </c>
      <c r="IU17" s="83">
        <f>'Gas-Load for Sendout '!IU65</f>
        <v>0.63228790323086492</v>
      </c>
      <c r="IV17" s="83">
        <f>'Gas-Load for Sendout '!IV65</f>
        <v>0.56697745803615607</v>
      </c>
      <c r="IW17" s="83">
        <f>'Gas-Load for Sendout '!IW65</f>
        <v>0.45214404603983077</v>
      </c>
      <c r="IX17" s="83">
        <f>'Gas-Load for Sendout '!IX65</f>
        <v>0.38000045149319905</v>
      </c>
      <c r="IY17" s="83">
        <f>'Gas-Load for Sendout '!IY65</f>
        <v>0.441707281765575</v>
      </c>
      <c r="IZ17" s="83">
        <f>'Gas-Load for Sendout '!IZ65</f>
        <v>0</v>
      </c>
      <c r="JA17" s="83">
        <f>'Gas-Load for Sendout '!JA65</f>
        <v>1.4973244793394469</v>
      </c>
      <c r="JB17" s="83">
        <f>'Gas-Load for Sendout '!JB65</f>
        <v>0.53465147303438676</v>
      </c>
      <c r="JC17" s="83">
        <f>'Gas-Load for Sendout '!JC65</f>
        <v>0.63455324592649431</v>
      </c>
      <c r="JD17" s="83">
        <f>'Gas-Load for Sendout '!JD65</f>
        <v>0.69272939633777209</v>
      </c>
      <c r="JE17" s="83">
        <f>'Gas-Load for Sendout '!JE65</f>
        <v>0.68728352871828935</v>
      </c>
      <c r="JF17" s="83">
        <f>'Gas-Load for Sendout '!JF65</f>
        <v>0.61637519701991361</v>
      </c>
      <c r="JG17" s="83">
        <f>'Gas-Load for Sendout '!JG65</f>
        <v>0.62961451489719122</v>
      </c>
      <c r="JH17" s="83">
        <f>'Gas-Load for Sendout '!JH65</f>
        <v>0.58082084416945046</v>
      </c>
      <c r="JI17" s="83">
        <f>'Gas-Load for Sendout '!JI65</f>
        <v>0.45315025660886682</v>
      </c>
      <c r="JJ17" s="83">
        <f>'Gas-Load for Sendout '!JJ65</f>
        <v>0.38132504343293749</v>
      </c>
      <c r="JK17" s="83">
        <f>'Gas-Load for Sendout '!JK65</f>
        <v>0.44986150434035849</v>
      </c>
      <c r="JL17" s="83">
        <f>'Gas-Load for Sendout '!JL65</f>
        <v>0</v>
      </c>
      <c r="JM17" s="83">
        <f>'Gas-Load for Sendout '!JM65</f>
        <v>1.503860436761103</v>
      </c>
      <c r="JN17" s="83">
        <f>'Gas-Load for Sendout '!JN65</f>
        <v>0.54358133102500694</v>
      </c>
      <c r="JO17" s="83">
        <f>'Gas-Load for Sendout '!JO65</f>
        <v>0.63043472073854356</v>
      </c>
      <c r="JP17" s="83">
        <f>'Gas-Load for Sendout '!JP65</f>
        <v>0.69389671286477139</v>
      </c>
      <c r="JQ17" s="83">
        <f>'Gas-Load for Sendout '!JQ65</f>
        <v>0.68747514058281833</v>
      </c>
      <c r="JR17" s="83">
        <f>'Gas-Load for Sendout '!JR65</f>
        <v>0.6131352384098111</v>
      </c>
      <c r="JS17" s="83">
        <f>'Gas-Load for Sendout '!JS65</f>
        <v>0.63211948065083945</v>
      </c>
      <c r="JT17" s="83">
        <f>'Gas-Load for Sendout '!JT65</f>
        <v>0.56724608652457076</v>
      </c>
      <c r="JU17" s="83">
        <f>'Gas-Load for Sendout '!JU65</f>
        <v>0.45425340702785472</v>
      </c>
      <c r="JV17" s="83">
        <f>'Gas-Load for Sendout '!JV65</f>
        <v>0.38183949148170504</v>
      </c>
      <c r="JW17" s="83">
        <f>'Gas-Load for Sendout '!JW65</f>
        <v>0.46602038563908466</v>
      </c>
      <c r="JX17" s="83">
        <f>'Gas-Load for Sendout '!JX65</f>
        <v>0</v>
      </c>
      <c r="JY17" s="83">
        <f>'Gas-Load for Sendout '!JY65</f>
        <v>1.5078753561924256</v>
      </c>
      <c r="JZ17" s="83">
        <f>'Gas-Load for Sendout '!JZ65</f>
        <v>0.55258866166366483</v>
      </c>
      <c r="KA17" s="83">
        <f>'Gas-Load for Sendout '!KA65</f>
        <v>0.63302934771344432</v>
      </c>
      <c r="KB17" s="83">
        <f>'Gas-Load for Sendout '!KB65</f>
        <v>0.69497674997027792</v>
      </c>
      <c r="KC17" s="83">
        <f>'Gas-Load for Sendout '!KC65</f>
        <v>0.68840519668655875</v>
      </c>
      <c r="KD17" s="83">
        <f>'Gas-Load for Sendout '!KD65</f>
        <v>0.61056762848047363</v>
      </c>
      <c r="KE17" s="83">
        <f>'Gas-Load for Sendout '!KE65</f>
        <v>0.63411039538816838</v>
      </c>
      <c r="KF17" s="83">
        <f>'Gas-Load for Sendout '!KF65</f>
        <v>0.56621188623842733</v>
      </c>
      <c r="KG17" s="83">
        <f>'Gas-Load for Sendout '!KG65</f>
        <v>0.45567078646174697</v>
      </c>
      <c r="KH17" s="83">
        <f>'Gas-Load for Sendout '!KH65</f>
        <v>0.38289236199048232</v>
      </c>
      <c r="KI17" s="83">
        <f>'Gas-Load for Sendout '!KI65</f>
        <v>0.46735830601685269</v>
      </c>
      <c r="KJ17" s="83">
        <f>'Gas-Load for Sendout '!KJ65</f>
        <v>0</v>
      </c>
      <c r="KK17" s="83">
        <f>'Gas-Load for Sendout '!KK65</f>
        <v>1.646726932609726</v>
      </c>
      <c r="KL17" s="83">
        <f>'Gas-Load for Sendout '!KL65</f>
        <v>0.56089337220273872</v>
      </c>
      <c r="KM17" s="83">
        <f>'Gas-Load for Sendout '!KM65</f>
        <v>0.63534921321851345</v>
      </c>
      <c r="KN17" s="83">
        <f>'Gas-Load for Sendout '!KN65</f>
        <v>0.69440566970495543</v>
      </c>
      <c r="KO17" s="83">
        <f>'Gas-Load for Sendout '!KO65</f>
        <v>0.68765076353403409</v>
      </c>
      <c r="KP17" s="83">
        <f>'Gas-Load for Sendout '!KP65</f>
        <v>0.60968257296380368</v>
      </c>
      <c r="KQ17" s="83">
        <f>'Gas-Load for Sendout '!KQ65</f>
        <v>0.63591863607057275</v>
      </c>
      <c r="KR17" s="83">
        <f>'Gas-Load for Sendout '!KR65</f>
        <v>0.56575378083701644</v>
      </c>
      <c r="KS17" s="83">
        <f>'Gas-Load for Sendout '!KS65</f>
        <v>0.45584500696351404</v>
      </c>
      <c r="KT17" s="83">
        <f>'Gas-Load for Sendout '!KT65</f>
        <v>0.38553699382935375</v>
      </c>
      <c r="KU17" s="83">
        <f>'Gas-Load for Sendout '!KU65</f>
        <v>0.46975310996065944</v>
      </c>
      <c r="KV17" s="83">
        <f>'Gas-Load for Sendout '!KV65</f>
        <v>0</v>
      </c>
      <c r="KW17" s="83">
        <f>'Gas-Load for Sendout '!KW65</f>
        <v>1.7185350923521161</v>
      </c>
      <c r="KX17" s="83">
        <f>'Gas-Load for Sendout '!KX65</f>
        <v>0.56293193316278789</v>
      </c>
      <c r="KY17" s="83">
        <f>'Gas-Load for Sendout '!KY65</f>
        <v>0.63528776759473327</v>
      </c>
      <c r="KZ17" s="83">
        <f>'Gas-Load for Sendout '!KZ65</f>
        <v>0.69542369009362859</v>
      </c>
      <c r="LA17" s="83">
        <f>'Gas-Load for Sendout '!LA65</f>
        <v>0.68796927033916311</v>
      </c>
      <c r="LB17" s="83">
        <f>'Gas-Load for Sendout '!LB65</f>
        <v>0.61270753075600193</v>
      </c>
      <c r="LC17" s="83">
        <f>'Gas-Load for Sendout '!LC65</f>
        <v>0.63238312658046791</v>
      </c>
      <c r="LD17" s="83">
        <f>'Gas-Load for Sendout '!LD65</f>
        <v>0.58073395677759909</v>
      </c>
      <c r="LE17" s="83">
        <f>'Gas-Load for Sendout '!LE65</f>
        <v>0.45631194245391782</v>
      </c>
      <c r="LF17" s="83">
        <f>'Gas-Load for Sendout '!LF65</f>
        <v>0.38592672369878056</v>
      </c>
      <c r="LG17" s="83">
        <f>'Gas-Load for Sendout '!LG65</f>
        <v>0.47311804037411304</v>
      </c>
      <c r="LH17" s="83">
        <f>'Gas-Load for Sendout '!LH65</f>
        <v>0</v>
      </c>
      <c r="LI17" s="83">
        <f>'Gas-Load for Sendout '!LI65</f>
        <v>1.6076875409357128</v>
      </c>
      <c r="LJ17" s="83">
        <f>'Gas-Load for Sendout '!LJ65</f>
        <v>0.58001766006880418</v>
      </c>
      <c r="LK17" s="83">
        <f>'Gas-Load for Sendout '!LK65</f>
        <v>0.63701293993047337</v>
      </c>
      <c r="LL17" s="83">
        <f>'Gas-Load for Sendout '!LL65</f>
        <v>0.69302195901433372</v>
      </c>
      <c r="LM17" s="83">
        <f>'Gas-Load for Sendout '!LM65</f>
        <v>0.69159334678051998</v>
      </c>
      <c r="LN17" s="83">
        <f>'Gas-Load for Sendout '!LN65</f>
        <v>0.60674031504937176</v>
      </c>
      <c r="LO17" s="83">
        <f>'Gas-Load for Sendout '!LO65</f>
        <v>0.63581718197244519</v>
      </c>
      <c r="LP17" s="83">
        <f>'Gas-Load for Sendout '!LP65</f>
        <v>0.56604589577988074</v>
      </c>
      <c r="LQ17" s="83">
        <f>'Gas-Load for Sendout '!LQ65</f>
        <v>0.45795703491091261</v>
      </c>
      <c r="LR17" s="83">
        <f>'Gas-Load for Sendout '!LR65</f>
        <v>0.38449381193965487</v>
      </c>
      <c r="LS17" s="83">
        <f>'Gas-Load for Sendout '!LS65</f>
        <v>0.47970671981636165</v>
      </c>
      <c r="LT17" s="83">
        <f>'Gas-Load for Sendout '!LT65</f>
        <v>0</v>
      </c>
      <c r="LU17" s="83">
        <f>'Gas-Load for Sendout '!LU65</f>
        <v>1.694180662123363</v>
      </c>
      <c r="LV17" s="83">
        <f>'Gas-Load for Sendout '!LV65</f>
        <v>0.58643929407660722</v>
      </c>
      <c r="LW17" s="83">
        <f>'Gas-Load for Sendout '!LW65</f>
        <v>0.63826425484880267</v>
      </c>
      <c r="LX17" s="83">
        <f>'Gas-Load for Sendout '!LX65</f>
        <v>0.69428032669181183</v>
      </c>
      <c r="LY17" s="83">
        <f>'Gas-Load for Sendout '!LY65</f>
        <v>0.69336350888239384</v>
      </c>
      <c r="LZ17" s="83">
        <f>'Gas-Load for Sendout '!LZ65</f>
        <v>0.60417706758915835</v>
      </c>
      <c r="MA17" s="83">
        <f>'Gas-Load for Sendout '!MA65</f>
        <v>0.63606156779905287</v>
      </c>
      <c r="MB17" s="83">
        <f>'Gas-Load for Sendout '!MB65</f>
        <v>0.56488924086817816</v>
      </c>
      <c r="MC17" s="83">
        <f>'Gas-Load for Sendout '!MC65</f>
        <v>0.46028313177635699</v>
      </c>
      <c r="MD17" s="83">
        <f>'Gas-Load for Sendout '!MD65</f>
        <v>0.38381685734013626</v>
      </c>
      <c r="ME17" s="83">
        <f>'Gas-Load for Sendout '!ME65</f>
        <v>0.48430708665967526</v>
      </c>
      <c r="MF17" s="83">
        <f>'Gas-Load for Sendout '!MF65</f>
        <v>0</v>
      </c>
      <c r="MG17" s="83">
        <f>'Gas-Load for Sendout '!MG65</f>
        <v>1.6751622967671465</v>
      </c>
      <c r="MH17" s="83">
        <f>'Gas-Load for Sendout '!MH65</f>
        <v>0.60597317703089326</v>
      </c>
      <c r="MI17" s="83">
        <f>'Gas-Load for Sendout '!MI65</f>
        <v>0.63620401341367261</v>
      </c>
      <c r="MJ17" s="83">
        <f>'Gas-Load for Sendout '!MJ65</f>
        <v>0.69521270311910066</v>
      </c>
      <c r="MK17" s="83">
        <f>'Gas-Load for Sendout '!MK65</f>
        <v>0.69503602137476128</v>
      </c>
    </row>
    <row r="18" spans="1:349" x14ac:dyDescent="0.3">
      <c r="A18" s="83" t="s">
        <v>102</v>
      </c>
      <c r="B18" s="83">
        <f>'Gas-Load for Sendout '!B95</f>
        <v>1.0766849012710438</v>
      </c>
      <c r="C18" s="83">
        <f>'Gas-Load for Sendout '!C95</f>
        <v>1.078616799683042</v>
      </c>
      <c r="D18" s="83">
        <f>'Gas-Load for Sendout '!D95</f>
        <v>0.98876230497885897</v>
      </c>
      <c r="E18" s="83">
        <f>'Gas-Load for Sendout '!E95</f>
        <v>0.88747126742333615</v>
      </c>
      <c r="F18" s="83">
        <f>'Gas-Load for Sendout '!F95</f>
        <v>0.55277762635547323</v>
      </c>
      <c r="G18" s="83">
        <f>'Gas-Load for Sendout '!G95</f>
        <v>0.44559789892392299</v>
      </c>
      <c r="H18" s="83">
        <f>'Gas-Load for Sendout '!H95</f>
        <v>0</v>
      </c>
      <c r="I18" s="83">
        <f>'Gas-Load for Sendout '!I95</f>
        <v>2.1226028037911817</v>
      </c>
      <c r="J18" s="83">
        <f>'Gas-Load for Sendout '!J95</f>
        <v>1.7248578114295199</v>
      </c>
      <c r="K18" s="83">
        <f>'Gas-Load for Sendout '!K95</f>
        <v>0.61915640236828806</v>
      </c>
      <c r="L18" s="83">
        <f>'Gas-Load for Sendout '!L95</f>
        <v>1.1666038814404081</v>
      </c>
      <c r="M18" s="83">
        <f>'Gas-Load for Sendout '!M95</f>
        <v>1.2802577357231384</v>
      </c>
      <c r="N18" s="83">
        <f>'Gas-Load for Sendout '!N95</f>
        <v>1.0840281346617082</v>
      </c>
      <c r="O18" s="83">
        <f>'Gas-Load for Sendout '!O95</f>
        <v>1.0886477371571848</v>
      </c>
      <c r="P18" s="83">
        <f>'Gas-Load for Sendout '!P95</f>
        <v>0.99485395369759511</v>
      </c>
      <c r="Q18" s="83">
        <f>'Gas-Load for Sendout '!Q95</f>
        <v>0.89992136605035045</v>
      </c>
      <c r="R18" s="83">
        <f>'Gas-Load for Sendout '!R95</f>
        <v>0.55690893956185195</v>
      </c>
      <c r="S18" s="83">
        <f>'Gas-Load for Sendout '!S95</f>
        <v>0.4449743921393986</v>
      </c>
      <c r="T18" s="83">
        <f>'Gas-Load for Sendout '!T95</f>
        <v>0</v>
      </c>
      <c r="U18" s="83">
        <f>'Gas-Load for Sendout '!U95</f>
        <v>2.1729752301326908</v>
      </c>
      <c r="V18" s="83">
        <f>'Gas-Load for Sendout '!V95</f>
        <v>1.7470938389442245</v>
      </c>
      <c r="W18" s="83">
        <f>'Gas-Load for Sendout '!W95</f>
        <v>0.61203788266228132</v>
      </c>
      <c r="X18" s="83">
        <f>'Gas-Load for Sendout '!X95</f>
        <v>1.1407305489666864</v>
      </c>
      <c r="Y18" s="83">
        <f>'Gas-Load for Sendout '!Y95</f>
        <v>1.2483486392873229</v>
      </c>
      <c r="Z18" s="83">
        <f>'Gas-Load for Sendout '!Z95</f>
        <v>1.0639590120090043</v>
      </c>
      <c r="AA18" s="83">
        <f>'Gas-Load for Sendout '!AA95</f>
        <v>1.060530432534833</v>
      </c>
      <c r="AB18" s="83">
        <f>'Gas-Load for Sendout '!AB95</f>
        <v>1.0122472107341092</v>
      </c>
      <c r="AC18" s="83">
        <f>'Gas-Load for Sendout '!AC95</f>
        <v>0.88886451767732921</v>
      </c>
      <c r="AD18" s="83">
        <f>'Gas-Load for Sendout '!AD95</f>
        <v>0.54487659641160624</v>
      </c>
      <c r="AE18" s="83">
        <f>'Gas-Load for Sendout '!AE95</f>
        <v>0.44890681931414461</v>
      </c>
      <c r="AF18" s="83">
        <f>'Gas-Load for Sendout '!AF95</f>
        <v>0</v>
      </c>
      <c r="AG18" s="83">
        <f>'Gas-Load for Sendout '!AG95</f>
        <v>2.3793370791659516</v>
      </c>
      <c r="AH18" s="83">
        <f>'Gas-Load for Sendout '!AH95</f>
        <v>1.7602229555795701</v>
      </c>
      <c r="AI18" s="83">
        <f>'Gas-Load for Sendout '!AI95</f>
        <v>0.61708959553071818</v>
      </c>
      <c r="AJ18" s="83">
        <f>'Gas-Load for Sendout '!AJ95</f>
        <v>1.1301219334980945</v>
      </c>
      <c r="AK18" s="83">
        <f>'Gas-Load for Sendout '!AK95</f>
        <v>1.2012683197324139</v>
      </c>
      <c r="AL18" s="83">
        <f>'Gas-Load for Sendout '!AL95</f>
        <v>1.0518923946478336</v>
      </c>
      <c r="AM18" s="83">
        <f>'Gas-Load for Sendout '!AM95</f>
        <v>1.0591599682080663</v>
      </c>
      <c r="AN18" s="83">
        <f>'Gas-Load for Sendout '!AN95</f>
        <v>0.97221405665030902</v>
      </c>
      <c r="AO18" s="83">
        <f>'Gas-Load for Sendout '!AO95</f>
        <v>0.87902852380495744</v>
      </c>
      <c r="AP18" s="83">
        <f>'Gas-Load for Sendout '!AP95</f>
        <v>0.54220136471174418</v>
      </c>
      <c r="AQ18" s="83">
        <f>'Gas-Load for Sendout '!AQ95</f>
        <v>0.44594833869649059</v>
      </c>
      <c r="AR18" s="83">
        <f>'Gas-Load for Sendout '!AR95</f>
        <v>0</v>
      </c>
      <c r="AS18" s="83">
        <f>'Gas-Load for Sendout '!AS95</f>
        <v>2.4997294356705413</v>
      </c>
      <c r="AT18" s="83">
        <f>'Gas-Load for Sendout '!AT95</f>
        <v>1.7695820721358086</v>
      </c>
      <c r="AU18" s="83">
        <f>'Gas-Load for Sendout '!AU95</f>
        <v>0.61702315564347088</v>
      </c>
      <c r="AV18" s="83">
        <f>'Gas-Load for Sendout '!AV95</f>
        <v>1.1228973132513909</v>
      </c>
      <c r="AW18" s="83">
        <f>'Gas-Load for Sendout '!AW95</f>
        <v>1.2055423527413951</v>
      </c>
      <c r="AX18" s="83">
        <f>'Gas-Load for Sendout '!AX95</f>
        <v>1.0510551699190169</v>
      </c>
      <c r="AY18" s="83">
        <f>'Gas-Load for Sendout '!AY95</f>
        <v>1.0650929269993519</v>
      </c>
      <c r="AZ18" s="83">
        <f>'Gas-Load for Sendout '!AZ95</f>
        <v>0.97093290551721323</v>
      </c>
      <c r="BA18" s="83">
        <f>'Gas-Load for Sendout '!BA95</f>
        <v>0.88052952276482399</v>
      </c>
      <c r="BB18" s="83">
        <f>'Gas-Load for Sendout '!BB95</f>
        <v>0.5420094422648869</v>
      </c>
      <c r="BC18" s="83">
        <f>'Gas-Load for Sendout '!BC95</f>
        <v>0.4516423256278414</v>
      </c>
      <c r="BD18" s="83">
        <f>'Gas-Load for Sendout '!BD95</f>
        <v>0</v>
      </c>
      <c r="BE18" s="83">
        <f>'Gas-Load for Sendout '!BE95</f>
        <v>2.896620808072099</v>
      </c>
      <c r="BF18" s="83">
        <f>'Gas-Load for Sendout '!BF95</f>
        <v>1.7808793978822755</v>
      </c>
      <c r="BG18" s="83">
        <f>'Gas-Load for Sendout '!BG95</f>
        <v>0.61911356055720823</v>
      </c>
      <c r="BH18" s="83">
        <f>'Gas-Load for Sendout '!BH95</f>
        <v>1.1231025171571798</v>
      </c>
      <c r="BI18" s="83">
        <f>'Gas-Load for Sendout '!BI95</f>
        <v>1.204422851253099</v>
      </c>
      <c r="BJ18" s="83">
        <f>'Gas-Load for Sendout '!BJ95</f>
        <v>1.0453397801052355</v>
      </c>
      <c r="BK18" s="83">
        <f>'Gas-Load for Sendout '!BK95</f>
        <v>1.0643266332112638</v>
      </c>
      <c r="BL18" s="83">
        <f>'Gas-Load for Sendout '!BL95</f>
        <v>0.95906488168405624</v>
      </c>
      <c r="BM18" s="83">
        <f>'Gas-Load for Sendout '!BM95</f>
        <v>0.87512935174385331</v>
      </c>
      <c r="BN18" s="83">
        <f>'Gas-Load for Sendout '!BN95</f>
        <v>0.53187863257035484</v>
      </c>
      <c r="BO18" s="83">
        <f>'Gas-Load for Sendout '!BO95</f>
        <v>0.45145039339338905</v>
      </c>
      <c r="BP18" s="83">
        <f>'Gas-Load for Sendout '!BP95</f>
        <v>0</v>
      </c>
      <c r="BQ18" s="83">
        <f>'Gas-Load for Sendout '!BQ95</f>
        <v>3.047365630434419</v>
      </c>
      <c r="BR18" s="83">
        <f>'Gas-Load for Sendout '!BR95</f>
        <v>1.7837668584155648</v>
      </c>
      <c r="BS18" s="83">
        <f>'Gas-Load for Sendout '!BS95</f>
        <v>0.61515172694386666</v>
      </c>
      <c r="BT18" s="83">
        <f>'Gas-Load for Sendout '!BT95</f>
        <v>1.1200473757444871</v>
      </c>
      <c r="BU18" s="83">
        <f>'Gas-Load for Sendout '!BU95</f>
        <v>1.1977024456248275</v>
      </c>
      <c r="BV18" s="83">
        <f>'Gas-Load for Sendout '!BV95</f>
        <v>1.0473484521507166</v>
      </c>
      <c r="BW18" s="83">
        <f>'Gas-Load for Sendout '!BW95</f>
        <v>1.0514016220031266</v>
      </c>
      <c r="BX18" s="83">
        <f>'Gas-Load for Sendout '!BX95</f>
        <v>0.98398225413537543</v>
      </c>
      <c r="BY18" s="83">
        <f>'Gas-Load for Sendout '!BY95</f>
        <v>0.87006312668680519</v>
      </c>
      <c r="BZ18" s="83">
        <f>'Gas-Load for Sendout '!BZ95</f>
        <v>0.5284279696792098</v>
      </c>
      <c r="CA18" s="83">
        <f>'Gas-Load for Sendout '!CA95</f>
        <v>0.4603871734983036</v>
      </c>
      <c r="CB18" s="83">
        <f>'Gas-Load for Sendout '!CB95</f>
        <v>0</v>
      </c>
      <c r="CC18" s="83">
        <f>'Gas-Load for Sendout '!CC95</f>
        <v>3.2118366050903018</v>
      </c>
      <c r="CD18" s="83">
        <f>'Gas-Load for Sendout '!CD95</f>
        <v>1.798615420478719</v>
      </c>
      <c r="CE18" s="83">
        <f>'Gas-Load for Sendout '!CE95</f>
        <v>0.61792355057679726</v>
      </c>
      <c r="CF18" s="83">
        <f>'Gas-Load for Sendout '!CF95</f>
        <v>1.1181406527690245</v>
      </c>
      <c r="CG18" s="83">
        <f>'Gas-Load for Sendout '!CG95</f>
        <v>1.1965231173353594</v>
      </c>
      <c r="CH18" s="83">
        <f>'Gas-Load for Sendout '!CH95</f>
        <v>1.0423110487936467</v>
      </c>
      <c r="CI18" s="83">
        <f>'Gas-Load for Sendout '!CI95</f>
        <v>1.058167977806812</v>
      </c>
      <c r="CJ18" s="83">
        <f>'Gas-Load for Sendout '!CJ95</f>
        <v>0.95443776056343321</v>
      </c>
      <c r="CK18" s="83">
        <f>'Gas-Load for Sendout '!CK95</f>
        <v>0.8721661640072037</v>
      </c>
      <c r="CL18" s="83">
        <f>'Gas-Load for Sendout '!CL95</f>
        <v>0.53072415385151306</v>
      </c>
      <c r="CM18" s="83">
        <f>'Gas-Load for Sendout '!CM95</f>
        <v>0.45705132108098417</v>
      </c>
      <c r="CN18" s="83">
        <f>'Gas-Load for Sendout '!CN95</f>
        <v>0</v>
      </c>
      <c r="CO18" s="83">
        <f>'Gas-Load for Sendout '!CO95</f>
        <v>3.2216046854367337</v>
      </c>
      <c r="CP18" s="83">
        <f>'Gas-Load for Sendout '!CP95</f>
        <v>1.7983217605526856</v>
      </c>
      <c r="CQ18" s="83">
        <f>'Gas-Load for Sendout '!CQ95</f>
        <v>0.62053112791317844</v>
      </c>
      <c r="CR18" s="83">
        <f>'Gas-Load for Sendout '!CR95</f>
        <v>1.1119715093677325</v>
      </c>
      <c r="CS18" s="83">
        <f>'Gas-Load for Sendout '!CS95</f>
        <v>1.1975302775652279</v>
      </c>
      <c r="CT18" s="83">
        <f>'Gas-Load for Sendout '!CT95</f>
        <v>1.0394476882985595</v>
      </c>
      <c r="CU18" s="83">
        <f>'Gas-Load for Sendout '!CU95</f>
        <v>1.0597567211515166</v>
      </c>
      <c r="CV18" s="83">
        <f>'Gas-Load for Sendout '!CV95</f>
        <v>0.95105612335844181</v>
      </c>
      <c r="CW18" s="83">
        <f>'Gas-Load for Sendout '!CW95</f>
        <v>0.87273130282568501</v>
      </c>
      <c r="CX18" s="83">
        <f>'Gas-Load for Sendout '!CX95</f>
        <v>0.52784612588224844</v>
      </c>
      <c r="CY18" s="83">
        <f>'Gas-Load for Sendout '!CY95</f>
        <v>0.4610003114246003</v>
      </c>
      <c r="CZ18" s="83">
        <f>'Gas-Load for Sendout '!CZ95</f>
        <v>0</v>
      </c>
      <c r="DA18" s="83">
        <f>'Gas-Load for Sendout '!DA95</f>
        <v>3.2835047746696406</v>
      </c>
      <c r="DB18" s="83">
        <f>'Gas-Load for Sendout '!DB95</f>
        <v>1.8018252512370614</v>
      </c>
      <c r="DC18" s="83">
        <f>'Gas-Load for Sendout '!DC95</f>
        <v>0.61659333553317786</v>
      </c>
      <c r="DD18" s="83">
        <f>'Gas-Load for Sendout '!DD95</f>
        <v>1.1164979850987218</v>
      </c>
      <c r="DE18" s="83">
        <f>'Gas-Load for Sendout '!DE95</f>
        <v>1.1906805989725782</v>
      </c>
      <c r="DF18" s="83">
        <f>'Gas-Load for Sendout '!DF95</f>
        <v>1.0396810473479856</v>
      </c>
      <c r="DG18" s="83">
        <f>'Gas-Load for Sendout '!DG95</f>
        <v>1.0611018613615291</v>
      </c>
      <c r="DH18" s="83">
        <f>'Gas-Load for Sendout '!DH95</f>
        <v>0.95092368628770607</v>
      </c>
      <c r="DI18" s="83">
        <f>'Gas-Load for Sendout '!DI95</f>
        <v>0.87559965216624225</v>
      </c>
      <c r="DJ18" s="83">
        <f>'Gas-Load for Sendout '!DJ95</f>
        <v>0.52768705564668461</v>
      </c>
      <c r="DK18" s="83">
        <f>'Gas-Load for Sendout '!DK95</f>
        <v>0.45582087002668975</v>
      </c>
      <c r="DL18" s="83">
        <f>'Gas-Load for Sendout '!DL95</f>
        <v>0</v>
      </c>
      <c r="DM18" s="83">
        <f>'Gas-Load for Sendout '!DM95</f>
        <v>3.2752855675790071</v>
      </c>
      <c r="DN18" s="83">
        <f>'Gas-Load for Sendout '!DN95</f>
        <v>1.8639262987399847</v>
      </c>
      <c r="DO18" s="83">
        <f>'Gas-Load for Sendout '!DO95</f>
        <v>0.61354873432075674</v>
      </c>
      <c r="DP18" s="83">
        <f>'Gas-Load for Sendout '!DP95</f>
        <v>1.1188437754946163</v>
      </c>
      <c r="DQ18" s="83">
        <f>'Gas-Load for Sendout '!DQ95</f>
        <v>1.1822296344913661</v>
      </c>
      <c r="DR18" s="83">
        <f>'Gas-Load for Sendout '!DR95</f>
        <v>1.039559857188336</v>
      </c>
      <c r="DS18" s="83">
        <f>'Gas-Load for Sendout '!DS95</f>
        <v>1.0529178280673519</v>
      </c>
      <c r="DT18" s="83">
        <f>'Gas-Load for Sendout '!DT95</f>
        <v>0.98165066773149867</v>
      </c>
      <c r="DU18" s="83">
        <f>'Gas-Load for Sendout '!DU95</f>
        <v>0.87292051019780925</v>
      </c>
      <c r="DV18" s="83">
        <f>'Gas-Load for Sendout '!DV95</f>
        <v>0.52908740649276886</v>
      </c>
      <c r="DW18" s="83">
        <f>'Gas-Load for Sendout '!DW95</f>
        <v>0.45936943519323981</v>
      </c>
      <c r="DX18" s="83">
        <f>'Gas-Load for Sendout '!DX95</f>
        <v>0</v>
      </c>
      <c r="DY18" s="83">
        <f>'Gas-Load for Sendout '!DY95</f>
        <v>3.2716671858260171</v>
      </c>
      <c r="DZ18" s="83">
        <f>'Gas-Load for Sendout '!DZ95</f>
        <v>1.9029713756610998</v>
      </c>
      <c r="EA18" s="83">
        <f>'Gas-Load for Sendout '!EA95</f>
        <v>0.61848447877943147</v>
      </c>
      <c r="EB18" s="83">
        <f>'Gas-Load for Sendout '!EB95</f>
        <v>1.1116487429362021</v>
      </c>
      <c r="EC18" s="83">
        <f>'Gas-Load for Sendout '!EC95</f>
        <v>1.1783215257407114</v>
      </c>
      <c r="ED18" s="83">
        <f>'Gas-Load for Sendout '!ED95</f>
        <v>1.0273118098059515</v>
      </c>
      <c r="EE18" s="83">
        <f>'Gas-Load for Sendout '!EE95</f>
        <v>1.0563698298618054</v>
      </c>
      <c r="EF18" s="83">
        <f>'Gas-Load for Sendout '!EF95</f>
        <v>0.94370692938871248</v>
      </c>
      <c r="EG18" s="83">
        <f>'Gas-Load for Sendout '!EG95</f>
        <v>0.86923987610317766</v>
      </c>
      <c r="EH18" s="83">
        <f>'Gas-Load for Sendout '!EH95</f>
        <v>0.52216091023907352</v>
      </c>
      <c r="EI18" s="83">
        <f>'Gas-Load for Sendout '!EI95</f>
        <v>0.45965391331618322</v>
      </c>
      <c r="EJ18" s="83">
        <f>'Gas-Load for Sendout '!EJ95</f>
        <v>0</v>
      </c>
      <c r="EK18" s="83">
        <f>'Gas-Load for Sendout '!EK95</f>
        <v>3.2513448803335683</v>
      </c>
      <c r="EL18" s="83">
        <f>'Gas-Load for Sendout '!EL95</f>
        <v>1.9263562515257124</v>
      </c>
      <c r="EM18" s="83">
        <f>'Gas-Load for Sendout '!EM95</f>
        <v>0.61401638253971136</v>
      </c>
      <c r="EN18" s="83">
        <f>'Gas-Load for Sendout '!EN95</f>
        <v>1.1065649527411137</v>
      </c>
      <c r="EO18" s="83">
        <f>'Gas-Load for Sendout '!EO95</f>
        <v>1.1807044205173138</v>
      </c>
      <c r="EP18" s="83">
        <f>'Gas-Load for Sendout '!EP95</f>
        <v>1.0268823938565259</v>
      </c>
      <c r="EQ18" s="83">
        <f>'Gas-Load for Sendout '!EQ95</f>
        <v>1.0559923539135541</v>
      </c>
      <c r="ER18" s="83">
        <f>'Gas-Load for Sendout '!ER95</f>
        <v>0.93720362271697999</v>
      </c>
      <c r="ES18" s="83">
        <f>'Gas-Load for Sendout '!ES95</f>
        <v>0.86807527583979815</v>
      </c>
      <c r="ET18" s="83">
        <f>'Gas-Load for Sendout '!ET95</f>
        <v>0.5177258617388184</v>
      </c>
      <c r="EU18" s="83">
        <f>'Gas-Load for Sendout '!EU95</f>
        <v>0.46604409702796779</v>
      </c>
      <c r="EV18" s="83">
        <f>'Gas-Load for Sendout '!EV95</f>
        <v>0</v>
      </c>
      <c r="EW18" s="83">
        <f>'Gas-Load for Sendout '!EW95</f>
        <v>3.2399757681059955</v>
      </c>
      <c r="EX18" s="83">
        <f>'Gas-Load for Sendout '!EX95</f>
        <v>1.9496665759131049</v>
      </c>
      <c r="EY18" s="83">
        <f>'Gas-Load for Sendout '!EY95</f>
        <v>0.61731221618278509</v>
      </c>
      <c r="EZ18" s="83">
        <f>'Gas-Load for Sendout '!EZ95</f>
        <v>1.1041143484789664</v>
      </c>
      <c r="FA18" s="83">
        <f>'Gas-Load for Sendout '!FA95</f>
        <v>1.1853477364776377</v>
      </c>
      <c r="FB18" s="83">
        <f>'Gas-Load for Sendout '!FB95</f>
        <v>1.0208902615245534</v>
      </c>
      <c r="FC18" s="83">
        <f>'Gas-Load for Sendout '!FC95</f>
        <v>1.0587419926992856</v>
      </c>
      <c r="FD18" s="83">
        <f>'Gas-Load for Sendout '!FD95</f>
        <v>0.92674906227892306</v>
      </c>
      <c r="FE18" s="83">
        <f>'Gas-Load for Sendout '!FE95</f>
        <v>0.86944514640270687</v>
      </c>
      <c r="FF18" s="83">
        <f>'Gas-Load for Sendout '!FF95</f>
        <v>0.51611155551679266</v>
      </c>
      <c r="FG18" s="83">
        <f>'Gas-Load for Sendout '!FG95</f>
        <v>0.47210848599515287</v>
      </c>
      <c r="FH18" s="83">
        <f>'Gas-Load for Sendout '!FH95</f>
        <v>0</v>
      </c>
      <c r="FI18" s="83">
        <f>'Gas-Load for Sendout '!FI95</f>
        <v>3.2573978127030316</v>
      </c>
      <c r="FJ18" s="83">
        <f>'Gas-Load for Sendout '!FJ95</f>
        <v>1.9811883277232676</v>
      </c>
      <c r="FK18" s="83">
        <f>'Gas-Load for Sendout '!FK95</f>
        <v>0.61837427418825019</v>
      </c>
      <c r="FL18" s="83">
        <f>'Gas-Load for Sendout '!FL95</f>
        <v>1.1003957548867447</v>
      </c>
      <c r="FM18" s="83">
        <f>'Gas-Load for Sendout '!FM95</f>
        <v>1.1845178749058289</v>
      </c>
      <c r="FN18" s="83">
        <f>'Gas-Load for Sendout '!FN95</f>
        <v>1.0254368021812748</v>
      </c>
      <c r="FO18" s="83">
        <f>'Gas-Load for Sendout '!FO95</f>
        <v>1.0512622403217449</v>
      </c>
      <c r="FP18" s="83">
        <f>'Gas-Load for Sendout '!FP95</f>
        <v>0.95832346372800514</v>
      </c>
      <c r="FQ18" s="83">
        <f>'Gas-Load for Sendout '!FQ95</f>
        <v>0.86586224589337046</v>
      </c>
      <c r="FR18" s="83">
        <f>'Gas-Load for Sendout '!FR95</f>
        <v>0.51556608353887956</v>
      </c>
      <c r="FS18" s="83">
        <f>'Gas-Load for Sendout '!FS95</f>
        <v>0.48416296852875579</v>
      </c>
      <c r="FT18" s="83">
        <f>'Gas-Load for Sendout '!FT95</f>
        <v>0</v>
      </c>
      <c r="FU18" s="83">
        <f>'Gas-Load for Sendout '!FU95</f>
        <v>3.3317906980058654</v>
      </c>
      <c r="FV18" s="83">
        <f>'Gas-Load for Sendout '!FV95</f>
        <v>1.9796602253231419</v>
      </c>
      <c r="FW18" s="83">
        <f>'Gas-Load for Sendout '!FW95</f>
        <v>0.61641611060324164</v>
      </c>
      <c r="FX18" s="83">
        <f>'Gas-Load for Sendout '!FX95</f>
        <v>1.1001720967317077</v>
      </c>
      <c r="FY18" s="83">
        <f>'Gas-Load for Sendout '!FY95</f>
        <v>1.182210349899699</v>
      </c>
      <c r="FZ18" s="83">
        <f>'Gas-Load for Sendout '!FZ95</f>
        <v>1.0189731392977841</v>
      </c>
      <c r="GA18" s="83">
        <f>'Gas-Load for Sendout '!GA95</f>
        <v>1.0585282695780267</v>
      </c>
      <c r="GB18" s="83">
        <f>'Gas-Load for Sendout '!GB95</f>
        <v>0.92338108459789336</v>
      </c>
      <c r="GC18" s="83">
        <f>'Gas-Load for Sendout '!GC95</f>
        <v>0.86650015261486879</v>
      </c>
      <c r="GD18" s="83">
        <f>'Gas-Load for Sendout '!GD95</f>
        <v>0.51253829982462706</v>
      </c>
      <c r="GE18" s="83">
        <f>'Gas-Load for Sendout '!GE95</f>
        <v>0.4941639203861492</v>
      </c>
      <c r="GF18" s="83">
        <f>'Gas-Load for Sendout '!GF95</f>
        <v>0</v>
      </c>
      <c r="GG18" s="83">
        <f>'Gas-Load for Sendout '!GG95</f>
        <v>3.5765252296293428</v>
      </c>
      <c r="GH18" s="83">
        <f>'Gas-Load for Sendout '!GH95</f>
        <v>1.9749178865765715</v>
      </c>
      <c r="GI18" s="83">
        <f>'Gas-Load for Sendout '!GI95</f>
        <v>0.61472014025065325</v>
      </c>
      <c r="GJ18" s="83">
        <f>'Gas-Load for Sendout '!GJ95</f>
        <v>1.1016178963814376</v>
      </c>
      <c r="GK18" s="83">
        <f>'Gas-Load for Sendout '!GK95</f>
        <v>1.1750151165539946</v>
      </c>
      <c r="GL18" s="83">
        <f>'Gas-Load for Sendout '!GL95</f>
        <v>1.0147892484181691</v>
      </c>
      <c r="GM18" s="83">
        <f>'Gas-Load for Sendout '!GM95</f>
        <v>1.0559448813741088</v>
      </c>
      <c r="GN18" s="83">
        <f>'Gas-Load for Sendout '!GN95</f>
        <v>0.92077712062618311</v>
      </c>
      <c r="GO18" s="83">
        <f>'Gas-Load for Sendout '!GO95</f>
        <v>0.86469834074432406</v>
      </c>
      <c r="GP18" s="83">
        <f>'Gas-Load for Sendout '!GP95</f>
        <v>0.51085236031661752</v>
      </c>
      <c r="GQ18" s="83">
        <f>'Gas-Load for Sendout '!GQ95</f>
        <v>0.50279907387517275</v>
      </c>
      <c r="GR18" s="83">
        <f>'Gas-Load for Sendout '!GR95</f>
        <v>0</v>
      </c>
      <c r="GS18" s="83">
        <f>'Gas-Load for Sendout '!GS95</f>
        <v>3.7942945143501778</v>
      </c>
      <c r="GT18" s="83">
        <f>'Gas-Load for Sendout '!GT95</f>
        <v>2.0288310460982735</v>
      </c>
      <c r="GU18" s="83">
        <f>'Gas-Load for Sendout '!GU95</f>
        <v>0.61447756096518702</v>
      </c>
      <c r="GV18" s="83">
        <f>'Gas-Load for Sendout '!GV95</f>
        <v>1.0994259493226595</v>
      </c>
      <c r="GW18" s="83">
        <f>'Gas-Load for Sendout '!GW95</f>
        <v>1.1791470027459769</v>
      </c>
      <c r="GX18" s="83">
        <f>'Gas-Load for Sendout '!GX95</f>
        <v>1.0140617607068736</v>
      </c>
      <c r="GY18" s="83">
        <f>'Gas-Load for Sendout '!GY95</f>
        <v>1.0534446580495755</v>
      </c>
      <c r="GZ18" s="83">
        <f>'Gas-Load for Sendout '!GZ95</f>
        <v>0.92024927459365757</v>
      </c>
      <c r="HA18" s="83">
        <f>'Gas-Load for Sendout '!HA95</f>
        <v>0.86645647077031684</v>
      </c>
      <c r="HB18" s="83">
        <f>'Gas-Load for Sendout '!HB95</f>
        <v>0.50965544414888009</v>
      </c>
      <c r="HC18" s="83">
        <f>'Gas-Load for Sendout '!HC95</f>
        <v>0.50467580260047773</v>
      </c>
      <c r="HD18" s="83">
        <f>'Gas-Load for Sendout '!HD95</f>
        <v>0</v>
      </c>
      <c r="HE18" s="83">
        <f>'Gas-Load for Sendout '!HE95</f>
        <v>3.8596023878802126</v>
      </c>
      <c r="HF18" s="83">
        <f>'Gas-Load for Sendout '!HF95</f>
        <v>2.0621663550715019</v>
      </c>
      <c r="HG18" s="83">
        <f>'Gas-Load for Sendout '!HG95</f>
        <v>0.61207489941840543</v>
      </c>
      <c r="HH18" s="83">
        <f>'Gas-Load for Sendout '!HH95</f>
        <v>1.0991222324952008</v>
      </c>
      <c r="HI18" s="83">
        <f>'Gas-Load for Sendout '!HI95</f>
        <v>1.1777088357642695</v>
      </c>
      <c r="HJ18" s="83">
        <f>'Gas-Load for Sendout '!HJ95</f>
        <v>1.0132744971137673</v>
      </c>
      <c r="HK18" s="83">
        <f>'Gas-Load for Sendout '!HK95</f>
        <v>1.0445077415520887</v>
      </c>
      <c r="HL18" s="83">
        <f>'Gas-Load for Sendout '!HL95</f>
        <v>0.94860427603369002</v>
      </c>
      <c r="HM18" s="83">
        <f>'Gas-Load for Sendout '!HM95</f>
        <v>0.8640719648909958</v>
      </c>
      <c r="HN18" s="83">
        <f>'Gas-Load for Sendout '!HN95</f>
        <v>0.50802454788248885</v>
      </c>
      <c r="HO18" s="83">
        <f>'Gas-Load for Sendout '!HO95</f>
        <v>0.51153237791719286</v>
      </c>
      <c r="HP18" s="83">
        <f>'Gas-Load for Sendout '!HP95</f>
        <v>0</v>
      </c>
      <c r="HQ18" s="83">
        <f>'Gas-Load for Sendout '!HQ95</f>
        <v>3.9954826590876866</v>
      </c>
      <c r="HR18" s="83">
        <f>'Gas-Load for Sendout '!HR95</f>
        <v>2.1412558082024722</v>
      </c>
      <c r="HS18" s="83">
        <f>'Gas-Load for Sendout '!HS95</f>
        <v>0.61035961767105484</v>
      </c>
      <c r="HT18" s="83">
        <f>'Gas-Load for Sendout '!HT95</f>
        <v>1.0952798876800678</v>
      </c>
      <c r="HU18" s="83">
        <f>'Gas-Load for Sendout '!HU95</f>
        <v>1.1772769644189913</v>
      </c>
      <c r="HV18" s="83">
        <f>'Gas-Load for Sendout '!HV95</f>
        <v>1.0054320592427577</v>
      </c>
      <c r="HW18" s="83">
        <f>'Gas-Load for Sendout '!HW95</f>
        <v>1.0511551034153692</v>
      </c>
      <c r="HX18" s="83">
        <f>'Gas-Load for Sendout '!HX95</f>
        <v>0.91547874287704678</v>
      </c>
      <c r="HY18" s="83">
        <f>'Gas-Load for Sendout '!HY95</f>
        <v>0.86247465764764852</v>
      </c>
      <c r="HZ18" s="83">
        <f>'Gas-Load for Sendout '!HZ95</f>
        <v>0.50803807560773018</v>
      </c>
      <c r="IA18" s="83">
        <f>'Gas-Load for Sendout '!IA95</f>
        <v>0.51394952130515559</v>
      </c>
      <c r="IB18" s="83">
        <f>'Gas-Load for Sendout '!IB95</f>
        <v>0</v>
      </c>
      <c r="IC18" s="83">
        <f>'Gas-Load for Sendout '!IC95</f>
        <v>4.410141208074676</v>
      </c>
      <c r="ID18" s="83">
        <f>'Gas-Load for Sendout '!ID95</f>
        <v>2.1602756898207218</v>
      </c>
      <c r="IE18" s="83">
        <f>'Gas-Load for Sendout '!IE95</f>
        <v>0.60847471970660461</v>
      </c>
      <c r="IF18" s="83">
        <f>'Gas-Load for Sendout '!IF95</f>
        <v>1.0957055198877506</v>
      </c>
      <c r="IG18" s="83">
        <f>'Gas-Load for Sendout '!IG95</f>
        <v>1.1640191156110757</v>
      </c>
      <c r="IH18" s="83">
        <f>'Gas-Load for Sendout '!IH95</f>
        <v>0.99921842926655891</v>
      </c>
      <c r="II18" s="83">
        <f>'Gas-Load for Sendout '!II95</f>
        <v>1.0386328801599796</v>
      </c>
      <c r="IJ18" s="83">
        <f>'Gas-Load for Sendout '!IJ95</f>
        <v>0.90566807990784293</v>
      </c>
      <c r="IK18" s="83">
        <f>'Gas-Load for Sendout '!IK95</f>
        <v>0.84772717642184348</v>
      </c>
      <c r="IL18" s="83">
        <f>'Gas-Load for Sendout '!IL95</f>
        <v>0.51087118331033698</v>
      </c>
      <c r="IM18" s="83">
        <f>'Gas-Load for Sendout '!IM95</f>
        <v>0.51978564351912282</v>
      </c>
      <c r="IN18" s="83">
        <f>'Gas-Load for Sendout '!IN95</f>
        <v>0</v>
      </c>
      <c r="IO18" s="83">
        <f>'Gas-Load for Sendout '!IO95</f>
        <v>4.8486388725779292</v>
      </c>
      <c r="IP18" s="83">
        <f>'Gas-Load for Sendout '!IP95</f>
        <v>2.286933401202234</v>
      </c>
      <c r="IQ18" s="83">
        <f>'Gas-Load for Sendout '!IQ95</f>
        <v>0.59545890111702848</v>
      </c>
      <c r="IR18" s="83">
        <f>'Gas-Load for Sendout '!IR95</f>
        <v>1.0953087089771003</v>
      </c>
      <c r="IS18" s="83">
        <f>'Gas-Load for Sendout '!IS95</f>
        <v>1.1698180851899864</v>
      </c>
      <c r="IT18" s="83">
        <f>'Gas-Load for Sendout '!IT95</f>
        <v>1.0032205212401777</v>
      </c>
      <c r="IU18" s="83">
        <f>'Gas-Load for Sendout '!IU95</f>
        <v>1.0429343834789526</v>
      </c>
      <c r="IV18" s="83">
        <f>'Gas-Load for Sendout '!IV95</f>
        <v>0.91032499710255343</v>
      </c>
      <c r="IW18" s="83">
        <f>'Gas-Load for Sendout '!IW95</f>
        <v>0.85016918903603744</v>
      </c>
      <c r="IX18" s="83">
        <f>'Gas-Load for Sendout '!IX95</f>
        <v>0.51266208745129915</v>
      </c>
      <c r="IY18" s="83">
        <f>'Gas-Load for Sendout '!IY95</f>
        <v>0.51443950059721733</v>
      </c>
      <c r="IZ18" s="83">
        <f>'Gas-Load for Sendout '!IZ95</f>
        <v>0</v>
      </c>
      <c r="JA18" s="83">
        <f>'Gas-Load for Sendout '!JA95</f>
        <v>4.8709551427100068</v>
      </c>
      <c r="JB18" s="83">
        <f>'Gas-Load for Sendout '!JB95</f>
        <v>2.2460220432974989</v>
      </c>
      <c r="JC18" s="83">
        <f>'Gas-Load for Sendout '!JC95</f>
        <v>0.6013138707219482</v>
      </c>
      <c r="JD18" s="83">
        <f>'Gas-Load for Sendout '!JD95</f>
        <v>1.0963240899747722</v>
      </c>
      <c r="JE18" s="83">
        <f>'Gas-Load for Sendout '!JE95</f>
        <v>1.1632153367686833</v>
      </c>
      <c r="JF18" s="83">
        <f>'Gas-Load for Sendout '!JF95</f>
        <v>1.0021436501557071</v>
      </c>
      <c r="JG18" s="83">
        <f>'Gas-Load for Sendout '!JG95</f>
        <v>1.0306128014954146</v>
      </c>
      <c r="JH18" s="83">
        <f>'Gas-Load for Sendout '!JH95</f>
        <v>0.93509136911284396</v>
      </c>
      <c r="JI18" s="83">
        <f>'Gas-Load for Sendout '!JI95</f>
        <v>0.84720270818046117</v>
      </c>
      <c r="JJ18" s="83">
        <f>'Gas-Load for Sendout '!JJ95</f>
        <v>0.51069179993042568</v>
      </c>
      <c r="JK18" s="83">
        <f>'Gas-Load for Sendout '!JK95</f>
        <v>0.51941356709191056</v>
      </c>
      <c r="JL18" s="83">
        <f>'Gas-Load for Sendout '!JL95</f>
        <v>0</v>
      </c>
      <c r="JM18" s="83">
        <f>'Gas-Load for Sendout '!JM95</f>
        <v>4.8906379172706558</v>
      </c>
      <c r="JN18" s="83">
        <f>'Gas-Load for Sendout '!JN95</f>
        <v>2.2813227611763707</v>
      </c>
      <c r="JO18" s="83">
        <f>'Gas-Load for Sendout '!JO95</f>
        <v>0.59512430461476229</v>
      </c>
      <c r="JP18" s="83">
        <f>'Gas-Load for Sendout '!JP95</f>
        <v>1.0933932805957407</v>
      </c>
      <c r="JQ18" s="83">
        <f>'Gas-Load for Sendout '!JQ95</f>
        <v>1.1582552994570685</v>
      </c>
      <c r="JR18" s="83">
        <f>'Gas-Load for Sendout '!JR95</f>
        <v>0.99828932988305441</v>
      </c>
      <c r="JS18" s="83">
        <f>'Gas-Load for Sendout '!JS95</f>
        <v>1.0341874526446744</v>
      </c>
      <c r="JT18" s="83">
        <f>'Gas-Load for Sendout '!JT95</f>
        <v>0.90263992915726043</v>
      </c>
      <c r="JU18" s="83">
        <f>'Gas-Load for Sendout '!JU95</f>
        <v>0.84793606301223312</v>
      </c>
      <c r="JV18" s="83">
        <f>'Gas-Load for Sendout '!JV95</f>
        <v>0.50819362224341391</v>
      </c>
      <c r="JW18" s="83">
        <f>'Gas-Load for Sendout '!JW95</f>
        <v>0.52744873788403301</v>
      </c>
      <c r="JX18" s="83">
        <f>'Gas-Load for Sendout '!JX95</f>
        <v>0</v>
      </c>
      <c r="JY18" s="83">
        <f>'Gas-Load for Sendout '!JY95</f>
        <v>4.9168616370757556</v>
      </c>
      <c r="JZ18" s="83">
        <f>'Gas-Load for Sendout '!JZ95</f>
        <v>2.3334016677289031</v>
      </c>
      <c r="KA18" s="83">
        <f>'Gas-Load for Sendout '!KA95</f>
        <v>0.59503564321742708</v>
      </c>
      <c r="KB18" s="83">
        <f>'Gas-Load for Sendout '!KB95</f>
        <v>1.0911889267726271</v>
      </c>
      <c r="KC18" s="83">
        <f>'Gas-Load for Sendout '!KC95</f>
        <v>1.1562716571702583</v>
      </c>
      <c r="KD18" s="83">
        <f>'Gas-Load for Sendout '!KD95</f>
        <v>0.99332933280826385</v>
      </c>
      <c r="KE18" s="83">
        <f>'Gas-Load for Sendout '!KE95</f>
        <v>1.0344283540890444</v>
      </c>
      <c r="KF18" s="83">
        <f>'Gas-Load for Sendout '!KF95</f>
        <v>0.89706532885553336</v>
      </c>
      <c r="KG18" s="83">
        <f>'Gas-Load for Sendout '!KG95</f>
        <v>0.84835469873412006</v>
      </c>
      <c r="KH18" s="83">
        <f>'Gas-Load for Sendout '!KH95</f>
        <v>0.50717351865985749</v>
      </c>
      <c r="KI18" s="83">
        <f>'Gas-Load for Sendout '!KI95</f>
        <v>0.52921726939342162</v>
      </c>
      <c r="KJ18" s="83">
        <f>'Gas-Load for Sendout '!KJ95</f>
        <v>0</v>
      </c>
      <c r="KK18" s="83">
        <f>'Gas-Load for Sendout '!KK95</f>
        <v>5.3594763576276243</v>
      </c>
      <c r="KL18" s="83">
        <f>'Gas-Load for Sendout '!KL95</f>
        <v>2.3785134233012202</v>
      </c>
      <c r="KM18" s="83">
        <f>'Gas-Load for Sendout '!KM95</f>
        <v>0.59574521603826902</v>
      </c>
      <c r="KN18" s="83">
        <f>'Gas-Load for Sendout '!KN95</f>
        <v>1.0892142307673183</v>
      </c>
      <c r="KO18" s="83">
        <f>'Gas-Load for Sendout '!KO95</f>
        <v>1.1569491518139159</v>
      </c>
      <c r="KP18" s="83">
        <f>'Gas-Load for Sendout '!KP95</f>
        <v>0.99203144666520404</v>
      </c>
      <c r="KQ18" s="83">
        <f>'Gas-Load for Sendout '!KQ95</f>
        <v>1.0327199563936513</v>
      </c>
      <c r="KR18" s="83">
        <f>'Gas-Load for Sendout '!KR95</f>
        <v>0.89164250150503477</v>
      </c>
      <c r="KS18" s="83">
        <f>'Gas-Load for Sendout '!KS95</f>
        <v>0.84708719702381341</v>
      </c>
      <c r="KT18" s="83">
        <f>'Gas-Load for Sendout '!KT95</f>
        <v>0.50661307927152377</v>
      </c>
      <c r="KU18" s="83">
        <f>'Gas-Load for Sendout '!KU95</f>
        <v>0.52945310565718995</v>
      </c>
      <c r="KV18" s="83">
        <f>'Gas-Load for Sendout '!KV95</f>
        <v>0</v>
      </c>
      <c r="KW18" s="83">
        <f>'Gas-Load for Sendout '!KW95</f>
        <v>5.5788527450776177</v>
      </c>
      <c r="KX18" s="83">
        <f>'Gas-Load for Sendout '!KX95</f>
        <v>2.3873108972598489</v>
      </c>
      <c r="KY18" s="83">
        <f>'Gas-Load for Sendout '!KY95</f>
        <v>0.59622023882109643</v>
      </c>
      <c r="KZ18" s="83">
        <f>'Gas-Load for Sendout '!KZ95</f>
        <v>1.0899993254609499</v>
      </c>
      <c r="LA18" s="83">
        <f>'Gas-Load for Sendout '!LA95</f>
        <v>1.1543980472203854</v>
      </c>
      <c r="LB18" s="83">
        <f>'Gas-Load for Sendout '!LB95</f>
        <v>0.99143694809831695</v>
      </c>
      <c r="LC18" s="83">
        <f>'Gas-Load for Sendout '!LC95</f>
        <v>1.0237062620204245</v>
      </c>
      <c r="LD18" s="83">
        <f>'Gas-Load for Sendout '!LD95</f>
        <v>0.91896226104124079</v>
      </c>
      <c r="LE18" s="83">
        <f>'Gas-Load for Sendout '!LE95</f>
        <v>0.84396158120866605</v>
      </c>
      <c r="LF18" s="83">
        <f>'Gas-Load for Sendout '!LF95</f>
        <v>0.50449019173917764</v>
      </c>
      <c r="LG18" s="83">
        <f>'Gas-Load for Sendout '!LG95</f>
        <v>0.53038539675406382</v>
      </c>
      <c r="LH18" s="83">
        <f>'Gas-Load for Sendout '!LH95</f>
        <v>0</v>
      </c>
      <c r="LI18" s="83">
        <f>'Gas-Load for Sendout '!LI95</f>
        <v>5.2578379453655009</v>
      </c>
      <c r="LJ18" s="83">
        <f>'Gas-Load for Sendout '!LJ95</f>
        <v>2.4816022771504489</v>
      </c>
      <c r="LK18" s="83">
        <f>'Gas-Load for Sendout '!LK95</f>
        <v>0.59425006752653409</v>
      </c>
      <c r="LL18" s="83">
        <f>'Gas-Load for Sendout '!LL95</f>
        <v>1.0830038157437218</v>
      </c>
      <c r="LM18" s="83">
        <f>'Gas-Load for Sendout '!LM95</f>
        <v>1.1589794732355923</v>
      </c>
      <c r="LN18" s="83">
        <f>'Gas-Load for Sendout '!LN95</f>
        <v>0.98563876943842166</v>
      </c>
      <c r="LO18" s="83">
        <f>'Gas-Load for Sendout '!LO95</f>
        <v>1.0335578326319343</v>
      </c>
      <c r="LP18" s="83">
        <f>'Gas-Load for Sendout '!LP95</f>
        <v>0.88681776612585828</v>
      </c>
      <c r="LQ18" s="83">
        <f>'Gas-Load for Sendout '!LQ95</f>
        <v>0.84372023746475089</v>
      </c>
      <c r="LR18" s="83">
        <f>'Gas-Load for Sendout '!LR95</f>
        <v>0.50191591993486384</v>
      </c>
      <c r="LS18" s="83">
        <f>'Gas-Load for Sendout '!LS95</f>
        <v>0.53559113517431156</v>
      </c>
      <c r="LT18" s="83">
        <f>'Gas-Load for Sendout '!LT95</f>
        <v>0</v>
      </c>
      <c r="LU18" s="83">
        <f>'Gas-Load for Sendout '!LU95</f>
        <v>5.5343567630165102</v>
      </c>
      <c r="LV18" s="83">
        <f>'Gas-Load for Sendout '!LV95</f>
        <v>2.5123727377241734</v>
      </c>
      <c r="LW18" s="83">
        <f>'Gas-Load for Sendout '!LW95</f>
        <v>0.59395336017189093</v>
      </c>
      <c r="LX18" s="83">
        <f>'Gas-Load for Sendout '!LX95</f>
        <v>1.0826616261972344</v>
      </c>
      <c r="LY18" s="83">
        <f>'Gas-Load for Sendout '!LY95</f>
        <v>1.1611327487522991</v>
      </c>
      <c r="LZ18" s="83">
        <f>'Gas-Load for Sendout '!LZ95</f>
        <v>0.98262421585822701</v>
      </c>
      <c r="MA18" s="83">
        <f>'Gas-Load for Sendout '!MA95</f>
        <v>1.0326693027720251</v>
      </c>
      <c r="MB18" s="83">
        <f>'Gas-Load for Sendout '!MB95</f>
        <v>0.88043636849283058</v>
      </c>
      <c r="MC18" s="83">
        <f>'Gas-Load for Sendout '!MC95</f>
        <v>0.8427691729539164</v>
      </c>
      <c r="MD18" s="83">
        <f>'Gas-Load for Sendout '!MD95</f>
        <v>0.49425393042161658</v>
      </c>
      <c r="ME18" s="83">
        <f>'Gas-Load for Sendout '!ME95</f>
        <v>0.53760388897759104</v>
      </c>
      <c r="MF18" s="83">
        <f>'Gas-Load for Sendout '!MF95</f>
        <v>0</v>
      </c>
      <c r="MG18" s="83">
        <f>'Gas-Load for Sendout '!MG95</f>
        <v>5.497714265760667</v>
      </c>
      <c r="MH18" s="83">
        <f>'Gas-Load for Sendout '!MH95</f>
        <v>2.5911965086534834</v>
      </c>
      <c r="MI18" s="83">
        <f>'Gas-Load for Sendout '!MI95</f>
        <v>0.59058584945347214</v>
      </c>
      <c r="MJ18" s="83">
        <f>'Gas-Load for Sendout '!MJ95</f>
        <v>1.0814170147330449</v>
      </c>
      <c r="MK18" s="83">
        <f>'Gas-Load for Sendout '!MK95</f>
        <v>1.1622165373415481</v>
      </c>
    </row>
    <row r="19" spans="1:349" x14ac:dyDescent="0.3">
      <c r="A19" s="83" t="s">
        <v>103</v>
      </c>
      <c r="B19" s="83">
        <f>'Gas-Load for Sendout '!B125</f>
        <v>23.468051682163814</v>
      </c>
      <c r="C19" s="83">
        <f>'Gas-Load for Sendout '!C125</f>
        <v>24.235820674924859</v>
      </c>
      <c r="D19" s="83">
        <f>'Gas-Load for Sendout '!D125</f>
        <v>21.566172518594936</v>
      </c>
      <c r="E19" s="83">
        <f>'Gas-Load for Sendout '!E125</f>
        <v>13.984482861069162</v>
      </c>
      <c r="F19" s="83">
        <f>'Gas-Load for Sendout '!F125</f>
        <v>17.402981120609329</v>
      </c>
      <c r="G19" s="83">
        <f>'Gas-Load for Sendout '!G125</f>
        <v>2.9964790102725019</v>
      </c>
      <c r="H19" s="83">
        <f>'Gas-Load for Sendout '!H125</f>
        <v>0</v>
      </c>
      <c r="I19" s="83">
        <f>'Gas-Load for Sendout '!I125</f>
        <v>30.189734615920699</v>
      </c>
      <c r="J19" s="83">
        <f>'Gas-Load for Sendout '!J125</f>
        <v>5.0312814568637041</v>
      </c>
      <c r="K19" s="83">
        <f>'Gas-Load for Sendout '!K125</f>
        <v>22.020571085765276</v>
      </c>
      <c r="L19" s="83">
        <f>'Gas-Load for Sendout '!L125</f>
        <v>19.361380189580135</v>
      </c>
      <c r="M19" s="83">
        <f>'Gas-Load for Sendout '!M125</f>
        <v>24.15881155041734</v>
      </c>
      <c r="N19" s="83">
        <f>'Gas-Load for Sendout '!N125</f>
        <v>17.055783780532291</v>
      </c>
      <c r="O19" s="83">
        <f>'Gas-Load for Sendout '!O125</f>
        <v>18.674355201484754</v>
      </c>
      <c r="P19" s="83">
        <f>'Gas-Load for Sendout '!P125</f>
        <v>17.213852049513076</v>
      </c>
      <c r="Q19" s="83">
        <f>'Gas-Load for Sendout '!Q125</f>
        <v>10.822942579613418</v>
      </c>
      <c r="R19" s="83">
        <f>'Gas-Load for Sendout '!R125</f>
        <v>15.320909985293122</v>
      </c>
      <c r="S19" s="83">
        <f>'Gas-Load for Sendout '!S125</f>
        <v>2.9452054976188604</v>
      </c>
      <c r="T19" s="83">
        <f>'Gas-Load for Sendout '!T125</f>
        <v>0</v>
      </c>
      <c r="U19" s="83">
        <f>'Gas-Load for Sendout '!U125</f>
        <v>31.241765803117538</v>
      </c>
      <c r="V19" s="83">
        <f>'Gas-Load for Sendout '!V125</f>
        <v>4.3910826537760066</v>
      </c>
      <c r="W19" s="83">
        <f>'Gas-Load for Sendout '!W125</f>
        <v>21.69463570308945</v>
      </c>
      <c r="X19" s="83">
        <f>'Gas-Load for Sendout '!X125</f>
        <v>18.86564004033912</v>
      </c>
      <c r="Y19" s="83">
        <f>'Gas-Load for Sendout '!Y125</f>
        <v>23.781990700127356</v>
      </c>
      <c r="Z19" s="83">
        <f>'Gas-Load for Sendout '!Z125</f>
        <v>17.104604379746757</v>
      </c>
      <c r="AA19" s="83">
        <f>'Gas-Load for Sendout '!AA125</f>
        <v>18.560027138419009</v>
      </c>
      <c r="AB19" s="83">
        <f>'Gas-Load for Sendout '!AB125</f>
        <v>17.498660416362515</v>
      </c>
      <c r="AC19" s="83">
        <f>'Gas-Load for Sendout '!AC125</f>
        <v>10.648624553144517</v>
      </c>
      <c r="AD19" s="83">
        <f>'Gas-Load for Sendout '!AD125</f>
        <v>15.17315560086468</v>
      </c>
      <c r="AE19" s="83">
        <f>'Gas-Load for Sendout '!AE125</f>
        <v>2.7858434019322504</v>
      </c>
      <c r="AF19" s="83">
        <f>'Gas-Load for Sendout '!AF125</f>
        <v>0</v>
      </c>
      <c r="AG19" s="83">
        <f>'Gas-Load for Sendout '!AG125</f>
        <v>34.667537094302681</v>
      </c>
      <c r="AH19" s="83">
        <f>'Gas-Load for Sendout '!AH125</f>
        <v>4.0736700326544177</v>
      </c>
      <c r="AI19" s="83">
        <f>'Gas-Load for Sendout '!AI125</f>
        <v>21.764913659602676</v>
      </c>
      <c r="AJ19" s="83">
        <f>'Gas-Load for Sendout '!AJ125</f>
        <v>18.54991313045549</v>
      </c>
      <c r="AK19" s="83">
        <f>'Gas-Load for Sendout '!AK125</f>
        <v>22.792450123830761</v>
      </c>
      <c r="AL19" s="83">
        <f>'Gas-Load for Sendout '!AL125</f>
        <v>16.694388341556014</v>
      </c>
      <c r="AM19" s="83">
        <f>'Gas-Load for Sendout '!AM125</f>
        <v>18.333133433708323</v>
      </c>
      <c r="AN19" s="83">
        <f>'Gas-Load for Sendout '!AN125</f>
        <v>16.978305314048335</v>
      </c>
      <c r="AO19" s="83">
        <f>'Gas-Load for Sendout '!AO125</f>
        <v>10.466281052067737</v>
      </c>
      <c r="AP19" s="83">
        <f>'Gas-Load for Sendout '!AP125</f>
        <v>15.245656385553632</v>
      </c>
      <c r="AQ19" s="83">
        <f>'Gas-Load for Sendout '!AQ125</f>
        <v>2.6636238764774522</v>
      </c>
      <c r="AR19" s="83">
        <f>'Gas-Load for Sendout '!AR125</f>
        <v>0</v>
      </c>
      <c r="AS19" s="83">
        <f>'Gas-Load for Sendout '!AS125</f>
        <v>36.495820219088422</v>
      </c>
      <c r="AT19" s="83">
        <f>'Gas-Load for Sendout '!AT125</f>
        <v>3.7276886767463715</v>
      </c>
      <c r="AU19" s="83">
        <f>'Gas-Load for Sendout '!AU125</f>
        <v>21.67988861363466</v>
      </c>
      <c r="AV19" s="83">
        <f>'Gas-Load for Sendout '!AV125</f>
        <v>18.266547134226844</v>
      </c>
      <c r="AW19" s="83">
        <f>'Gas-Load for Sendout '!AW125</f>
        <v>22.83396765818717</v>
      </c>
      <c r="AX19" s="83">
        <f>'Gas-Load for Sendout '!AX125</f>
        <v>16.627421165374503</v>
      </c>
      <c r="AY19" s="83">
        <f>'Gas-Load for Sendout '!AY125</f>
        <v>18.368045601576053</v>
      </c>
      <c r="AZ19" s="83">
        <f>'Gas-Load for Sendout '!AZ125</f>
        <v>16.937082679621135</v>
      </c>
      <c r="BA19" s="83">
        <f>'Gas-Load for Sendout '!BA125</f>
        <v>10.41789588467538</v>
      </c>
      <c r="BB19" s="83">
        <f>'Gas-Load for Sendout '!BB125</f>
        <v>15.294388128296006</v>
      </c>
      <c r="BC19" s="83">
        <f>'Gas-Load for Sendout '!BC125</f>
        <v>2.4923894609462338</v>
      </c>
      <c r="BD19" s="83">
        <f>'Gas-Load for Sendout '!BD125</f>
        <v>0</v>
      </c>
      <c r="BE19" s="83">
        <f>'Gas-Load for Sendout '!BE125</f>
        <v>42.959389982570293</v>
      </c>
      <c r="BF19" s="83">
        <f>'Gas-Load for Sendout '!BF125</f>
        <v>3.7154916665988837</v>
      </c>
      <c r="BG19" s="83">
        <f>'Gas-Load for Sendout '!BG125</f>
        <v>21.667330433961478</v>
      </c>
      <c r="BH19" s="83">
        <f>'Gas-Load for Sendout '!BH125</f>
        <v>18.141237240739141</v>
      </c>
      <c r="BI19" s="83">
        <f>'Gas-Load for Sendout '!BI125</f>
        <v>22.741463998846367</v>
      </c>
      <c r="BJ19" s="83">
        <f>'Gas-Load for Sendout '!BJ125</f>
        <v>16.457847062591537</v>
      </c>
      <c r="BK19" s="83">
        <f>'Gas-Load for Sendout '!BK125</f>
        <v>18.313518720261619</v>
      </c>
      <c r="BL19" s="83">
        <f>'Gas-Load for Sendout '!BL125</f>
        <v>16.757364831542109</v>
      </c>
      <c r="BM19" s="83">
        <f>'Gas-Load for Sendout '!BM125</f>
        <v>10.228882784448345</v>
      </c>
      <c r="BN19" s="83">
        <f>'Gas-Load for Sendout '!BN125</f>
        <v>15.203742158232124</v>
      </c>
      <c r="BO19" s="83">
        <f>'Gas-Load for Sendout '!BO125</f>
        <v>2.2421858510475587</v>
      </c>
      <c r="BP19" s="83">
        <f>'Gas-Load for Sendout '!BP125</f>
        <v>0</v>
      </c>
      <c r="BQ19" s="83">
        <f>'Gas-Load for Sendout '!BQ125</f>
        <v>45.54549537987603</v>
      </c>
      <c r="BR19" s="83">
        <f>'Gas-Load for Sendout '!BR125</f>
        <v>3.5033236527733109</v>
      </c>
      <c r="BS19" s="83">
        <f>'Gas-Load for Sendout '!BS125</f>
        <v>21.509368386006795</v>
      </c>
      <c r="BT19" s="83">
        <f>'Gas-Load for Sendout '!BT125</f>
        <v>17.930690570287005</v>
      </c>
      <c r="BU19" s="83">
        <f>'Gas-Load for Sendout '!BU125</f>
        <v>22.537169324016148</v>
      </c>
      <c r="BV19" s="83">
        <f>'Gas-Load for Sendout '!BV125</f>
        <v>16.618393072339551</v>
      </c>
      <c r="BW19" s="83">
        <f>'Gas-Load for Sendout '!BW125</f>
        <v>18.291752157106103</v>
      </c>
      <c r="BX19" s="83">
        <f>'Gas-Load for Sendout '!BX125</f>
        <v>17.094705229412668</v>
      </c>
      <c r="BY19" s="83">
        <f>'Gas-Load for Sendout '!BY125</f>
        <v>10.098512256521314</v>
      </c>
      <c r="BZ19" s="83">
        <f>'Gas-Load for Sendout '!BZ125</f>
        <v>15.183269078625734</v>
      </c>
      <c r="CA19" s="83">
        <f>'Gas-Load for Sendout '!CA125</f>
        <v>2.0728501815880889</v>
      </c>
      <c r="CB19" s="83">
        <f>'Gas-Load for Sendout '!CB125</f>
        <v>0</v>
      </c>
      <c r="CC19" s="83">
        <f>'Gas-Load for Sendout '!CC125</f>
        <v>48.57187581421848</v>
      </c>
      <c r="CD19" s="83">
        <f>'Gas-Load for Sendout '!CD125</f>
        <v>3.4842273173712504</v>
      </c>
      <c r="CE19" s="83">
        <f>'Gas-Load for Sendout '!CE125</f>
        <v>21.544450399288277</v>
      </c>
      <c r="CF19" s="83">
        <f>'Gas-Load for Sendout '!CF125</f>
        <v>17.734740991413783</v>
      </c>
      <c r="CG19" s="83">
        <f>'Gas-Load for Sendout '!CG125</f>
        <v>22.391214433938828</v>
      </c>
      <c r="CH19" s="83">
        <f>'Gas-Load for Sendout '!CH125</f>
        <v>16.260023474727983</v>
      </c>
      <c r="CI19" s="83">
        <f>'Gas-Load for Sendout '!CI125</f>
        <v>18.121175307601419</v>
      </c>
      <c r="CJ19" s="83">
        <f>'Gas-Load for Sendout '!CJ125</f>
        <v>16.656305280546508</v>
      </c>
      <c r="CK19" s="83">
        <f>'Gas-Load for Sendout '!CK125</f>
        <v>10.091963270034762</v>
      </c>
      <c r="CL19" s="83">
        <f>'Gas-Load for Sendout '!CL125</f>
        <v>15.309766532989372</v>
      </c>
      <c r="CM19" s="83">
        <f>'Gas-Load for Sendout '!CM125</f>
        <v>2.0751445735534406</v>
      </c>
      <c r="CN19" s="83">
        <f>'Gas-Load for Sendout '!CN125</f>
        <v>0</v>
      </c>
      <c r="CO19" s="83">
        <f>'Gas-Load for Sendout '!CO125</f>
        <v>48.461078010461485</v>
      </c>
      <c r="CP19" s="83">
        <f>'Gas-Load for Sendout '!CP125</f>
        <v>2.9290957395476505</v>
      </c>
      <c r="CQ19" s="83">
        <f>'Gas-Load for Sendout '!CQ125</f>
        <v>21.542611288787104</v>
      </c>
      <c r="CR19" s="83">
        <f>'Gas-Load for Sendout '!CR125</f>
        <v>17.414834388331791</v>
      </c>
      <c r="CS19" s="83">
        <f>'Gas-Load for Sendout '!CS125</f>
        <v>22.291396626847192</v>
      </c>
      <c r="CT19" s="83">
        <f>'Gas-Load for Sendout '!CT125</f>
        <v>16.12198172435853</v>
      </c>
      <c r="CU19" s="83">
        <f>'Gas-Load for Sendout '!CU125</f>
        <v>18.121214033438854</v>
      </c>
      <c r="CV19" s="83">
        <f>'Gas-Load for Sendout '!CV125</f>
        <v>16.575003169736423</v>
      </c>
      <c r="CW19" s="83">
        <f>'Gas-Load for Sendout '!CW125</f>
        <v>10.055386457613265</v>
      </c>
      <c r="CX19" s="83">
        <f>'Gas-Load for Sendout '!CX125</f>
        <v>15.306234873808695</v>
      </c>
      <c r="CY19" s="83">
        <f>'Gas-Load for Sendout '!CY125</f>
        <v>2.123959508896637</v>
      </c>
      <c r="CZ19" s="83">
        <f>'Gas-Load for Sendout '!CZ125</f>
        <v>0</v>
      </c>
      <c r="DA19" s="83">
        <f>'Gas-Load for Sendout '!DA125</f>
        <v>49.466561377809285</v>
      </c>
      <c r="DB19" s="83">
        <f>'Gas-Load for Sendout '!DB125</f>
        <v>2.8753737339987846</v>
      </c>
      <c r="DC19" s="83">
        <f>'Gas-Load for Sendout '!DC125</f>
        <v>21.322388016494958</v>
      </c>
      <c r="DD19" s="83">
        <f>'Gas-Load for Sendout '!DD125</f>
        <v>17.282438649176051</v>
      </c>
      <c r="DE19" s="83">
        <f>'Gas-Load for Sendout '!DE125</f>
        <v>21.992792229828773</v>
      </c>
      <c r="DF19" s="83">
        <f>'Gas-Load for Sendout '!DF125</f>
        <v>16.058597309021316</v>
      </c>
      <c r="DG19" s="83">
        <f>'Gas-Load for Sendout '!DG125</f>
        <v>18.058146002640033</v>
      </c>
      <c r="DH19" s="83">
        <f>'Gas-Load for Sendout '!DH125</f>
        <v>16.552318817806611</v>
      </c>
      <c r="DI19" s="83">
        <f>'Gas-Load for Sendout '!DI125</f>
        <v>10.059708316841373</v>
      </c>
      <c r="DJ19" s="83">
        <f>'Gas-Load for Sendout '!DJ125</f>
        <v>15.33954799323444</v>
      </c>
      <c r="DK19" s="83">
        <f>'Gas-Load for Sendout '!DK125</f>
        <v>2.1608713980053547</v>
      </c>
      <c r="DL19" s="83">
        <f>'Gas-Load for Sendout '!DL125</f>
        <v>0</v>
      </c>
      <c r="DM19" s="83">
        <f>'Gas-Load for Sendout '!DM125</f>
        <v>49.201186859730797</v>
      </c>
      <c r="DN19" s="83">
        <f>'Gas-Load for Sendout '!DN125</f>
        <v>2.6843855124023186</v>
      </c>
      <c r="DO19" s="83">
        <f>'Gas-Load for Sendout '!DO125</f>
        <v>21.083622841920722</v>
      </c>
      <c r="DP19" s="83">
        <f>'Gas-Load for Sendout '!DP125</f>
        <v>17.018881893074418</v>
      </c>
      <c r="DQ19" s="83">
        <f>'Gas-Load for Sendout '!DQ125</f>
        <v>21.607889829195344</v>
      </c>
      <c r="DR19" s="83">
        <f>'Gas-Load for Sendout '!DR125</f>
        <v>16.179628606613811</v>
      </c>
      <c r="DS19" s="83">
        <f>'Gas-Load for Sendout '!DS125</f>
        <v>18.109684110597154</v>
      </c>
      <c r="DT19" s="83">
        <f>'Gas-Load for Sendout '!DT125</f>
        <v>16.966672821083481</v>
      </c>
      <c r="DU19" s="83">
        <f>'Gas-Load for Sendout '!DU125</f>
        <v>10.026193700617149</v>
      </c>
      <c r="DV19" s="83">
        <f>'Gas-Load for Sendout '!DV125</f>
        <v>15.496327491801374</v>
      </c>
      <c r="DW19" s="83">
        <f>'Gas-Load for Sendout '!DW125</f>
        <v>2.1619641249802402</v>
      </c>
      <c r="DX19" s="83">
        <f>'Gas-Load for Sendout '!DX125</f>
        <v>0</v>
      </c>
      <c r="DY19" s="83">
        <f>'Gas-Load for Sendout '!DY125</f>
        <v>49.239411898700745</v>
      </c>
      <c r="DZ19" s="83">
        <f>'Gas-Load for Sendout '!DZ125</f>
        <v>2.4519403873752577</v>
      </c>
      <c r="EA19" s="83">
        <f>'Gas-Load for Sendout '!EA125</f>
        <v>21.073293215135685</v>
      </c>
      <c r="EB19" s="83">
        <f>'Gas-Load for Sendout '!EB125</f>
        <v>16.573930143068299</v>
      </c>
      <c r="EC19" s="83">
        <f>'Gas-Load for Sendout '!EC125</f>
        <v>21.293840295623443</v>
      </c>
      <c r="ED19" s="83">
        <f>'Gas-Load for Sendout '!ED125</f>
        <v>15.655567954665083</v>
      </c>
      <c r="EE19" s="83">
        <f>'Gas-Load for Sendout '!EE125</f>
        <v>17.81475928439372</v>
      </c>
      <c r="EF19" s="83">
        <f>'Gas-Load for Sendout '!EF125</f>
        <v>16.38529518823491</v>
      </c>
      <c r="EG19" s="83">
        <f>'Gas-Load for Sendout '!EG125</f>
        <v>9.8769117207303179</v>
      </c>
      <c r="EH19" s="83">
        <f>'Gas-Load for Sendout '!EH125</f>
        <v>15.412258483140642</v>
      </c>
      <c r="EI19" s="83">
        <f>'Gas-Load for Sendout '!EI125</f>
        <v>2.1467734450634648</v>
      </c>
      <c r="EJ19" s="83">
        <f>'Gas-Load for Sendout '!EJ125</f>
        <v>0</v>
      </c>
      <c r="EK19" s="83">
        <f>'Gas-Load for Sendout '!EK125</f>
        <v>48.797808695007241</v>
      </c>
      <c r="EL19" s="83">
        <f>'Gas-Load for Sendout '!EL125</f>
        <v>1.8839925113009355</v>
      </c>
      <c r="EM19" s="83">
        <f>'Gas-Load for Sendout '!EM125</f>
        <v>20.796560928798456</v>
      </c>
      <c r="EN19" s="83">
        <f>'Gas-Load for Sendout '!EN125</f>
        <v>16.087385666833242</v>
      </c>
      <c r="EO19" s="83">
        <f>'Gas-Load for Sendout '!EO125</f>
        <v>21.033493029435022</v>
      </c>
      <c r="EP19" s="83">
        <f>'Gas-Load for Sendout '!EP125</f>
        <v>15.496357035092371</v>
      </c>
      <c r="EQ19" s="83">
        <f>'Gas-Load for Sendout '!EQ125</f>
        <v>17.686983743015034</v>
      </c>
      <c r="ER19" s="83">
        <f>'Gas-Load for Sendout '!ER125</f>
        <v>16.256251659757631</v>
      </c>
      <c r="ES19" s="83">
        <f>'Gas-Load for Sendout '!ES125</f>
        <v>9.8189206107840246</v>
      </c>
      <c r="ET19" s="83">
        <f>'Gas-Load for Sendout '!ET125</f>
        <v>15.417945145438436</v>
      </c>
      <c r="EU19" s="83">
        <f>'Gas-Load for Sendout '!EU125</f>
        <v>2.3275469732058642</v>
      </c>
      <c r="EV19" s="83">
        <f>'Gas-Load for Sendout '!EV125</f>
        <v>0</v>
      </c>
      <c r="EW19" s="83">
        <f>'Gas-Load for Sendout '!EW125</f>
        <v>48.513238014673938</v>
      </c>
      <c r="EX19" s="83">
        <f>'Gas-Load for Sendout '!EX125</f>
        <v>1.4255320370242623</v>
      </c>
      <c r="EY19" s="83">
        <f>'Gas-Load for Sendout '!EY125</f>
        <v>20.664923914450927</v>
      </c>
      <c r="EZ19" s="83">
        <f>'Gas-Load for Sendout '!EZ125</f>
        <v>15.610573282717379</v>
      </c>
      <c r="FA19" s="83">
        <f>'Gas-Load for Sendout '!FA125</f>
        <v>20.697511089332355</v>
      </c>
      <c r="FB19" s="83">
        <f>'Gas-Load for Sendout '!FB125</f>
        <v>15.190029349246062</v>
      </c>
      <c r="FC19" s="83">
        <f>'Gas-Load for Sendout '!FC125</f>
        <v>17.610945151774825</v>
      </c>
      <c r="FD19" s="83">
        <f>'Gas-Load for Sendout '!FD125</f>
        <v>16.099422143051704</v>
      </c>
      <c r="FE19" s="83">
        <f>'Gas-Load for Sendout '!FE125</f>
        <v>9.8311425784088549</v>
      </c>
      <c r="FF19" s="83">
        <f>'Gas-Load for Sendout '!FF125</f>
        <v>15.475211120586689</v>
      </c>
      <c r="FG19" s="83">
        <f>'Gas-Load for Sendout '!FG125</f>
        <v>2.5258685072908644</v>
      </c>
      <c r="FH19" s="83">
        <f>'Gas-Load for Sendout '!FH125</f>
        <v>0</v>
      </c>
      <c r="FI19" s="83">
        <f>'Gas-Load for Sendout '!FI125</f>
        <v>48.219236100480856</v>
      </c>
      <c r="FJ19" s="83">
        <f>'Gas-Load for Sendout '!FJ125</f>
        <v>0.57759368137551104</v>
      </c>
      <c r="FK19" s="83">
        <f>'Gas-Load for Sendout '!FK125</f>
        <v>20.402574175613729</v>
      </c>
      <c r="FL19" s="83">
        <f>'Gas-Load for Sendout '!FL125</f>
        <v>14.970545886984212</v>
      </c>
      <c r="FM19" s="83">
        <f>'Gas-Load for Sendout '!FM125</f>
        <v>20.190842127106855</v>
      </c>
      <c r="FN19" s="83">
        <f>'Gas-Load for Sendout '!FN125</f>
        <v>15.245415950410665</v>
      </c>
      <c r="FO19" s="83">
        <f>'Gas-Load for Sendout '!FO125</f>
        <v>17.613705711869137</v>
      </c>
      <c r="FP19" s="83">
        <f>'Gas-Load for Sendout '!FP125</f>
        <v>16.510790933070055</v>
      </c>
      <c r="FQ19" s="83">
        <f>'Gas-Load for Sendout '!FQ125</f>
        <v>9.7597130906551772</v>
      </c>
      <c r="FR19" s="83">
        <f>'Gas-Load for Sendout '!FR125</f>
        <v>15.618335536481336</v>
      </c>
      <c r="FS19" s="83">
        <f>'Gas-Load for Sendout '!FS125</f>
        <v>2.7299614833379953</v>
      </c>
      <c r="FT19" s="83">
        <f>'Gas-Load for Sendout '!FT125</f>
        <v>0.13076345121868285</v>
      </c>
      <c r="FU19" s="83">
        <f>'Gas-Load for Sendout '!FU125</f>
        <v>48.621476667539241</v>
      </c>
      <c r="FV19" s="83">
        <f>'Gas-Load for Sendout '!FV125</f>
        <v>0</v>
      </c>
      <c r="FW19" s="83">
        <f>'Gas-Load for Sendout '!FW125</f>
        <v>19.98550189468574</v>
      </c>
      <c r="FX19" s="83">
        <f>'Gas-Load for Sendout '!FX125</f>
        <v>14.246583478020499</v>
      </c>
      <c r="FY19" s="83">
        <f>'Gas-Load for Sendout '!FY125</f>
        <v>19.462570776189533</v>
      </c>
      <c r="FZ19" s="83">
        <f>'Gas-Load for Sendout '!FZ125</f>
        <v>14.727811047817939</v>
      </c>
      <c r="GA19" s="83">
        <f>'Gas-Load for Sendout '!GA125</f>
        <v>17.348569992953752</v>
      </c>
      <c r="GB19" s="83">
        <f>'Gas-Load for Sendout '!GB125</f>
        <v>16.019931108008734</v>
      </c>
      <c r="GC19" s="83">
        <f>'Gas-Load for Sendout '!GC125</f>
        <v>9.8426677570840084</v>
      </c>
      <c r="GD19" s="83">
        <f>'Gas-Load for Sendout '!GD125</f>
        <v>15.968637362788717</v>
      </c>
      <c r="GE19" s="83">
        <f>'Gas-Load for Sendout '!GE125</f>
        <v>3.5155563800630754</v>
      </c>
      <c r="GF19" s="83">
        <f>'Gas-Load for Sendout '!GF125</f>
        <v>3.3029324974652736</v>
      </c>
      <c r="GG19" s="83">
        <f>'Gas-Load for Sendout '!GG125</f>
        <v>55.157182922911623</v>
      </c>
      <c r="GH19" s="83">
        <f>'Gas-Load for Sendout '!GH125</f>
        <v>0</v>
      </c>
      <c r="GI19" s="83">
        <f>'Gas-Load for Sendout '!GI125</f>
        <v>19.565883641681644</v>
      </c>
      <c r="GJ19" s="83">
        <f>'Gas-Load for Sendout '!GJ125</f>
        <v>13.36169286550788</v>
      </c>
      <c r="GK19" s="83">
        <f>'Gas-Load for Sendout '!GK125</f>
        <v>18.543151921552816</v>
      </c>
      <c r="GL19" s="83">
        <f>'Gas-Load for Sendout '!GL125</f>
        <v>14.378130320655117</v>
      </c>
      <c r="GM19" s="83">
        <f>'Gas-Load for Sendout '!GM125</f>
        <v>17.164688006736011</v>
      </c>
      <c r="GN19" s="83">
        <f>'Gas-Load for Sendout '!GN125</f>
        <v>15.990776171983976</v>
      </c>
      <c r="GO19" s="83">
        <f>'Gas-Load for Sendout '!GO125</f>
        <v>9.9220598136706304</v>
      </c>
      <c r="GP19" s="83">
        <f>'Gas-Load for Sendout '!GP125</f>
        <v>16.505400861533396</v>
      </c>
      <c r="GQ19" s="83">
        <f>'Gas-Load for Sendout '!GQ125</f>
        <v>4.6952593446312694</v>
      </c>
      <c r="GR19" s="83">
        <f>'Gas-Load for Sendout '!GR125</f>
        <v>7.7017402214695023</v>
      </c>
      <c r="GS19" s="83">
        <f>'Gas-Load for Sendout '!GS125</f>
        <v>61.941904361819731</v>
      </c>
      <c r="GT19" s="83">
        <f>'Gas-Load for Sendout '!GT125</f>
        <v>0</v>
      </c>
      <c r="GU19" s="83">
        <f>'Gas-Load for Sendout '!GU125</f>
        <v>19.037337244736019</v>
      </c>
      <c r="GV19" s="83">
        <f>'Gas-Load for Sendout '!GV125</f>
        <v>12.113110761530271</v>
      </c>
      <c r="GW19" s="83">
        <f>'Gas-Load for Sendout '!GW125</f>
        <v>17.445101618055901</v>
      </c>
      <c r="GX19" s="83">
        <f>'Gas-Load for Sendout '!GX125</f>
        <v>14.0363810556746</v>
      </c>
      <c r="GY19" s="83">
        <f>'Gas-Load for Sendout '!GY125</f>
        <v>17.031263491173998</v>
      </c>
      <c r="GZ19" s="83">
        <f>'Gas-Load for Sendout '!GZ125</f>
        <v>16.11575853523145</v>
      </c>
      <c r="HA19" s="83">
        <f>'Gas-Load for Sendout '!HA125</f>
        <v>10.270593230389393</v>
      </c>
      <c r="HB19" s="83">
        <f>'Gas-Load for Sendout '!HB125</f>
        <v>17.359346280815107</v>
      </c>
      <c r="HC19" s="83">
        <f>'Gas-Load for Sendout '!HC125</f>
        <v>6.874103938729661</v>
      </c>
      <c r="HD19" s="83">
        <f>'Gas-Load for Sendout '!HD125</f>
        <v>16.531352728478701</v>
      </c>
      <c r="HE19" s="83">
        <f>'Gas-Load for Sendout '!HE125</f>
        <v>70.005348330820254</v>
      </c>
      <c r="HF19" s="83">
        <f>'Gas-Load for Sendout '!HF125</f>
        <v>0</v>
      </c>
      <c r="HG19" s="83">
        <f>'Gas-Load for Sendout '!HG125</f>
        <v>18.315755331889601</v>
      </c>
      <c r="HH19" s="83">
        <f>'Gas-Load for Sendout '!HH125</f>
        <v>10.353367850148882</v>
      </c>
      <c r="HI19" s="83">
        <f>'Gas-Load for Sendout '!HI125</f>
        <v>15.736434758398351</v>
      </c>
      <c r="HJ19" s="83">
        <f>'Gas-Load for Sendout '!HJ125</f>
        <v>13.666802298095757</v>
      </c>
      <c r="HK19" s="83">
        <f>'Gas-Load for Sendout '!HK125</f>
        <v>16.995368104334975</v>
      </c>
      <c r="HL19" s="83">
        <f>'Gas-Load for Sendout '!HL125</f>
        <v>16.725464348731105</v>
      </c>
      <c r="HM19" s="83">
        <f>'Gas-Load for Sendout '!HM125</f>
        <v>10.707537980331786</v>
      </c>
      <c r="HN19" s="83">
        <f>'Gas-Load for Sendout '!HN125</f>
        <v>18.577879967224384</v>
      </c>
      <c r="HO19" s="83">
        <f>'Gas-Load for Sendout '!HO125</f>
        <v>10.137358996667945</v>
      </c>
      <c r="HP19" s="83">
        <f>'Gas-Load for Sendout '!HP125</f>
        <v>28.975354504920805</v>
      </c>
      <c r="HQ19" s="83">
        <f>'Gas-Load for Sendout '!HQ125</f>
        <v>82.220151168960911</v>
      </c>
      <c r="HR19" s="83">
        <f>'Gas-Load for Sendout '!HR125</f>
        <v>0</v>
      </c>
      <c r="HS19" s="83">
        <f>'Gas-Load for Sendout '!HS125</f>
        <v>17.1057965944137</v>
      </c>
      <c r="HT19" s="83">
        <f>'Gas-Load for Sendout '!HT125</f>
        <v>7.4116127513627656</v>
      </c>
      <c r="HU19" s="83">
        <f>'Gas-Load for Sendout '!HU125</f>
        <v>12.917284271917342</v>
      </c>
      <c r="HV19" s="83">
        <f>'Gas-Load for Sendout '!HV125</f>
        <v>12.447956657322099</v>
      </c>
      <c r="HW19" s="83">
        <f>'Gas-Load for Sendout '!HW125</f>
        <v>16.436193233378781</v>
      </c>
      <c r="HX19" s="83">
        <f>'Gas-Load for Sendout '!HX125</f>
        <v>16.390742686724025</v>
      </c>
      <c r="HY19" s="83">
        <f>'Gas-Load for Sendout '!HY125</f>
        <v>11.421425056881665</v>
      </c>
      <c r="HZ19" s="83">
        <f>'Gas-Load for Sendout '!HZ125</f>
        <v>20.836987496523996</v>
      </c>
      <c r="IA19" s="83">
        <f>'Gas-Load for Sendout '!IA125</f>
        <v>15.405160582199331</v>
      </c>
      <c r="IB19" s="83">
        <f>'Gas-Load for Sendout '!IB125</f>
        <v>47.809602195593087</v>
      </c>
      <c r="IC19" s="83">
        <f>'Gas-Load for Sendout '!IC125</f>
        <v>108.31552254331636</v>
      </c>
      <c r="ID19" s="83">
        <f>'Gas-Load for Sendout '!ID125</f>
        <v>0</v>
      </c>
      <c r="IE19" s="83">
        <f>'Gas-Load for Sendout '!IE125</f>
        <v>14.809379542438563</v>
      </c>
      <c r="IF19" s="83">
        <f>'Gas-Load for Sendout '!IF125</f>
        <v>1.7819105562722113</v>
      </c>
      <c r="IG19" s="83">
        <f>'Gas-Load for Sendout '!IG125</f>
        <v>7.2515936163723307</v>
      </c>
      <c r="IH19" s="83">
        <f>'Gas-Load for Sendout '!IH125</f>
        <v>16.814772523164109</v>
      </c>
      <c r="II19" s="83">
        <f>'Gas-Load for Sendout '!II125</f>
        <v>23.284685744364182</v>
      </c>
      <c r="IJ19" s="83">
        <f>'Gas-Load for Sendout '!IJ125</f>
        <v>25.465231151590558</v>
      </c>
      <c r="IK19" s="83">
        <f>'Gas-Load for Sendout '!IK125</f>
        <v>24.719867247326611</v>
      </c>
      <c r="IL19" s="83">
        <f>'Gas-Load for Sendout '!IL125</f>
        <v>49.125092428587926</v>
      </c>
      <c r="IM19" s="83">
        <f>'Gas-Load for Sendout '!IM125</f>
        <v>94.074415362865636</v>
      </c>
      <c r="IN19" s="83">
        <f>'Gas-Load for Sendout '!IN125</f>
        <v>457.36658701420282</v>
      </c>
      <c r="IO19" s="83">
        <f>'Gas-Load for Sendout '!IO125</f>
        <v>694.13178980667089</v>
      </c>
      <c r="IP19" s="83">
        <f>'Gas-Load for Sendout '!IP125</f>
        <v>77.665095761570612</v>
      </c>
      <c r="IQ19" s="83">
        <f>'Gas-Load for Sendout '!IQ125</f>
        <v>28.078643231240729</v>
      </c>
      <c r="IR19" s="83">
        <f>'Gas-Load for Sendout '!IR125</f>
        <v>0</v>
      </c>
      <c r="IS19" s="83">
        <f>'Gas-Load for Sendout '!IS125</f>
        <v>2.4556907283558593</v>
      </c>
      <c r="IT19" s="83">
        <f>'Gas-Load for Sendout '!IT125</f>
        <v>0</v>
      </c>
      <c r="IU19" s="83">
        <f>'Gas-Load for Sendout '!IU125</f>
        <v>0</v>
      </c>
      <c r="IV19" s="83">
        <f>'Gas-Load for Sendout '!IV125</f>
        <v>0</v>
      </c>
      <c r="IW19" s="83">
        <f>'Gas-Load for Sendout '!IW125</f>
        <v>0</v>
      </c>
      <c r="IX19" s="83">
        <f>'Gas-Load for Sendout '!IX125</f>
        <v>0</v>
      </c>
      <c r="IY19" s="83">
        <f>'Gas-Load for Sendout '!IY125</f>
        <v>0</v>
      </c>
      <c r="IZ19" s="83">
        <f>'Gas-Load for Sendout '!IZ125</f>
        <v>0</v>
      </c>
      <c r="JA19" s="83">
        <f>'Gas-Load for Sendout '!JA125</f>
        <v>0</v>
      </c>
      <c r="JB19" s="83">
        <f>'Gas-Load for Sendout '!JB125</f>
        <v>0</v>
      </c>
      <c r="JC19" s="83">
        <f>'Gas-Load for Sendout '!JC125</f>
        <v>0</v>
      </c>
      <c r="JD19" s="83">
        <f>'Gas-Load for Sendout '!JD125</f>
        <v>0</v>
      </c>
      <c r="JE19" s="83">
        <f>'Gas-Load for Sendout '!JE125</f>
        <v>0</v>
      </c>
      <c r="JF19" s="83">
        <f>'Gas-Load for Sendout '!JF125</f>
        <v>0</v>
      </c>
      <c r="JG19" s="83">
        <f>'Gas-Load for Sendout '!JG125</f>
        <v>0</v>
      </c>
      <c r="JH19" s="83">
        <f>'Gas-Load for Sendout '!JH125</f>
        <v>0</v>
      </c>
      <c r="JI19" s="83">
        <f>'Gas-Load for Sendout '!JI125</f>
        <v>0</v>
      </c>
      <c r="JJ19" s="83">
        <f>'Gas-Load for Sendout '!JJ125</f>
        <v>0</v>
      </c>
      <c r="JK19" s="83">
        <f>'Gas-Load for Sendout '!JK125</f>
        <v>0</v>
      </c>
      <c r="JL19" s="83">
        <f>'Gas-Load for Sendout '!JL125</f>
        <v>0</v>
      </c>
      <c r="JM19" s="83">
        <f>'Gas-Load for Sendout '!JM125</f>
        <v>0</v>
      </c>
      <c r="JN19" s="83">
        <f>'Gas-Load for Sendout '!JN125</f>
        <v>0</v>
      </c>
      <c r="JO19" s="83">
        <f>'Gas-Load for Sendout '!JO125</f>
        <v>0</v>
      </c>
      <c r="JP19" s="83">
        <f>'Gas-Load for Sendout '!JP125</f>
        <v>0</v>
      </c>
      <c r="JQ19" s="83">
        <f>'Gas-Load for Sendout '!JQ125</f>
        <v>0</v>
      </c>
      <c r="JR19" s="83">
        <f>'Gas-Load for Sendout '!JR125</f>
        <v>0</v>
      </c>
      <c r="JS19" s="83">
        <f>'Gas-Load for Sendout '!JS125</f>
        <v>0</v>
      </c>
      <c r="JT19" s="83">
        <f>'Gas-Load for Sendout '!JT125</f>
        <v>0</v>
      </c>
      <c r="JU19" s="83">
        <f>'Gas-Load for Sendout '!JU125</f>
        <v>0</v>
      </c>
      <c r="JV19" s="83">
        <f>'Gas-Load for Sendout '!JV125</f>
        <v>0</v>
      </c>
      <c r="JW19" s="83">
        <f>'Gas-Load for Sendout '!JW125</f>
        <v>0</v>
      </c>
      <c r="JX19" s="83">
        <f>'Gas-Load for Sendout '!JX125</f>
        <v>0</v>
      </c>
      <c r="JY19" s="83">
        <f>'Gas-Load for Sendout '!JY125</f>
        <v>0</v>
      </c>
      <c r="JZ19" s="83">
        <f>'Gas-Load for Sendout '!JZ125</f>
        <v>0</v>
      </c>
      <c r="KA19" s="83">
        <f>'Gas-Load for Sendout '!KA125</f>
        <v>0</v>
      </c>
      <c r="KB19" s="83">
        <f>'Gas-Load for Sendout '!KB125</f>
        <v>0</v>
      </c>
      <c r="KC19" s="83">
        <f>'Gas-Load for Sendout '!KC125</f>
        <v>0</v>
      </c>
      <c r="KD19" s="83">
        <f>'Gas-Load for Sendout '!KD125</f>
        <v>0</v>
      </c>
      <c r="KE19" s="83">
        <f>'Gas-Load for Sendout '!KE125</f>
        <v>0</v>
      </c>
      <c r="KF19" s="83">
        <f>'Gas-Load for Sendout '!KF125</f>
        <v>0</v>
      </c>
      <c r="KG19" s="83">
        <f>'Gas-Load for Sendout '!KG125</f>
        <v>0</v>
      </c>
      <c r="KH19" s="83">
        <f>'Gas-Load for Sendout '!KH125</f>
        <v>0</v>
      </c>
      <c r="KI19" s="83">
        <f>'Gas-Load for Sendout '!KI125</f>
        <v>0</v>
      </c>
      <c r="KJ19" s="83">
        <f>'Gas-Load for Sendout '!KJ125</f>
        <v>0</v>
      </c>
      <c r="KK19" s="83">
        <f>'Gas-Load for Sendout '!KK125</f>
        <v>0</v>
      </c>
      <c r="KL19" s="83">
        <f>'Gas-Load for Sendout '!KL125</f>
        <v>0</v>
      </c>
      <c r="KM19" s="83">
        <f>'Gas-Load for Sendout '!KM125</f>
        <v>0</v>
      </c>
      <c r="KN19" s="83">
        <f>'Gas-Load for Sendout '!KN125</f>
        <v>0</v>
      </c>
      <c r="KO19" s="83">
        <f>'Gas-Load for Sendout '!KO125</f>
        <v>0</v>
      </c>
      <c r="KP19" s="83">
        <f>'Gas-Load for Sendout '!KP125</f>
        <v>0</v>
      </c>
      <c r="KQ19" s="83">
        <f>'Gas-Load for Sendout '!KQ125</f>
        <v>0</v>
      </c>
      <c r="KR19" s="83">
        <f>'Gas-Load for Sendout '!KR125</f>
        <v>0</v>
      </c>
      <c r="KS19" s="83">
        <f>'Gas-Load for Sendout '!KS125</f>
        <v>0</v>
      </c>
      <c r="KT19" s="83">
        <f>'Gas-Load for Sendout '!KT125</f>
        <v>0</v>
      </c>
      <c r="KU19" s="83">
        <f>'Gas-Load for Sendout '!KU125</f>
        <v>0</v>
      </c>
      <c r="KV19" s="83">
        <f>'Gas-Load for Sendout '!KV125</f>
        <v>0</v>
      </c>
      <c r="KW19" s="83">
        <f>'Gas-Load for Sendout '!KW125</f>
        <v>0</v>
      </c>
      <c r="KX19" s="83">
        <f>'Gas-Load for Sendout '!KX125</f>
        <v>0</v>
      </c>
      <c r="KY19" s="83">
        <f>'Gas-Load for Sendout '!KY125</f>
        <v>0</v>
      </c>
      <c r="KZ19" s="83">
        <f>'Gas-Load for Sendout '!KZ125</f>
        <v>0</v>
      </c>
      <c r="LA19" s="83">
        <f>'Gas-Load for Sendout '!LA125</f>
        <v>0</v>
      </c>
      <c r="LB19" s="83">
        <f>'Gas-Load for Sendout '!LB125</f>
        <v>0</v>
      </c>
      <c r="LC19" s="83">
        <f>'Gas-Load for Sendout '!LC125</f>
        <v>0</v>
      </c>
      <c r="LD19" s="83">
        <f>'Gas-Load for Sendout '!LD125</f>
        <v>0</v>
      </c>
      <c r="LE19" s="83">
        <f>'Gas-Load for Sendout '!LE125</f>
        <v>0</v>
      </c>
      <c r="LF19" s="83">
        <f>'Gas-Load for Sendout '!LF125</f>
        <v>0</v>
      </c>
      <c r="LG19" s="83">
        <f>'Gas-Load for Sendout '!LG125</f>
        <v>0</v>
      </c>
      <c r="LH19" s="83">
        <f>'Gas-Load for Sendout '!LH125</f>
        <v>0</v>
      </c>
      <c r="LI19" s="83">
        <f>'Gas-Load for Sendout '!LI125</f>
        <v>0</v>
      </c>
      <c r="LJ19" s="83">
        <f>'Gas-Load for Sendout '!LJ125</f>
        <v>0</v>
      </c>
      <c r="LK19" s="83">
        <f>'Gas-Load for Sendout '!LK125</f>
        <v>0</v>
      </c>
      <c r="LL19" s="83">
        <f>'Gas-Load for Sendout '!LL125</f>
        <v>0</v>
      </c>
      <c r="LM19" s="83">
        <f>'Gas-Load for Sendout '!LM125</f>
        <v>0</v>
      </c>
      <c r="LN19" s="83">
        <f>'Gas-Load for Sendout '!LN125</f>
        <v>0</v>
      </c>
      <c r="LO19" s="83">
        <f>'Gas-Load for Sendout '!LO125</f>
        <v>0</v>
      </c>
      <c r="LP19" s="83">
        <f>'Gas-Load for Sendout '!LP125</f>
        <v>0</v>
      </c>
      <c r="LQ19" s="83">
        <f>'Gas-Load for Sendout '!LQ125</f>
        <v>0</v>
      </c>
      <c r="LR19" s="83">
        <f>'Gas-Load for Sendout '!LR125</f>
        <v>0</v>
      </c>
      <c r="LS19" s="83">
        <f>'Gas-Load for Sendout '!LS125</f>
        <v>0</v>
      </c>
      <c r="LT19" s="83">
        <f>'Gas-Load for Sendout '!LT125</f>
        <v>0</v>
      </c>
      <c r="LU19" s="83">
        <f>'Gas-Load for Sendout '!LU125</f>
        <v>0</v>
      </c>
      <c r="LV19" s="83">
        <f>'Gas-Load for Sendout '!LV125</f>
        <v>0</v>
      </c>
      <c r="LW19" s="83">
        <f>'Gas-Load for Sendout '!LW125</f>
        <v>0</v>
      </c>
      <c r="LX19" s="83">
        <f>'Gas-Load for Sendout '!LX125</f>
        <v>0</v>
      </c>
      <c r="LY19" s="83">
        <f>'Gas-Load for Sendout '!LY125</f>
        <v>0</v>
      </c>
      <c r="LZ19" s="83">
        <f>'Gas-Load for Sendout '!LZ125</f>
        <v>0</v>
      </c>
      <c r="MA19" s="83">
        <f>'Gas-Load for Sendout '!MA125</f>
        <v>0</v>
      </c>
      <c r="MB19" s="83">
        <f>'Gas-Load for Sendout '!MB125</f>
        <v>0</v>
      </c>
      <c r="MC19" s="83">
        <f>'Gas-Load for Sendout '!MC125</f>
        <v>0</v>
      </c>
      <c r="MD19" s="83">
        <f>'Gas-Load for Sendout '!MD125</f>
        <v>0</v>
      </c>
      <c r="ME19" s="83">
        <f>'Gas-Load for Sendout '!ME125</f>
        <v>0</v>
      </c>
      <c r="MF19" s="83">
        <f>'Gas-Load for Sendout '!MF125</f>
        <v>0</v>
      </c>
      <c r="MG19" s="83">
        <f>'Gas-Load for Sendout '!MG125</f>
        <v>0</v>
      </c>
      <c r="MH19" s="83">
        <f>'Gas-Load for Sendout '!MH125</f>
        <v>0</v>
      </c>
      <c r="MI19" s="83">
        <f>'Gas-Load for Sendout '!MI125</f>
        <v>0</v>
      </c>
      <c r="MJ19" s="83">
        <f>'Gas-Load for Sendout '!MJ125</f>
        <v>0</v>
      </c>
      <c r="MK19" s="83">
        <f>'Gas-Load for Sendout '!MK125</f>
        <v>0</v>
      </c>
    </row>
    <row r="20" spans="1:349" x14ac:dyDescent="0.3">
      <c r="A20" s="83" t="s">
        <v>107</v>
      </c>
      <c r="B20" s="117">
        <f>'Gas-Load for Sendout '!B155</f>
        <v>19.892082275089361</v>
      </c>
      <c r="C20" s="117">
        <f>'Gas-Load for Sendout '!C155</f>
        <v>18.533444692171205</v>
      </c>
      <c r="D20" s="117">
        <f>'Gas-Load for Sendout '!D155</f>
        <v>20.515788569851811</v>
      </c>
      <c r="E20" s="117">
        <f>'Gas-Load for Sendout '!E155</f>
        <v>19.273111698942813</v>
      </c>
      <c r="F20" s="117">
        <f>'Gas-Load for Sendout '!F155</f>
        <v>17.43079413363925</v>
      </c>
      <c r="G20" s="117">
        <f>'Gas-Load for Sendout '!G155</f>
        <v>25.928774683520082</v>
      </c>
      <c r="H20" s="117">
        <f>'Gas-Load for Sendout '!H155</f>
        <v>55.400627233702409</v>
      </c>
      <c r="I20" s="117">
        <f>'Gas-Load for Sendout '!I155</f>
        <v>86.365060589003889</v>
      </c>
      <c r="J20" s="117">
        <f>'Gas-Load for Sendout '!J155</f>
        <v>0</v>
      </c>
      <c r="K20" s="117">
        <f>'Gas-Load for Sendout '!K155</f>
        <v>10.092886433113932</v>
      </c>
      <c r="L20" s="117">
        <f>'Gas-Load for Sendout '!L155</f>
        <v>9.8229100260500122</v>
      </c>
      <c r="M20" s="117">
        <f>'Gas-Load for Sendout '!M155</f>
        <v>11.349187910457355</v>
      </c>
      <c r="N20" s="117">
        <f>'Gas-Load for Sendout '!N155</f>
        <v>9.1554035936804539</v>
      </c>
      <c r="O20" s="117">
        <f>'Gas-Load for Sendout '!O155</f>
        <v>9.251355226367405</v>
      </c>
      <c r="P20" s="117">
        <f>'Gas-Load for Sendout '!P155</f>
        <v>12.889904653244459</v>
      </c>
      <c r="Q20" s="117">
        <f>'Gas-Load for Sendout '!Q155</f>
        <v>13.669564171103168</v>
      </c>
      <c r="R20" s="117">
        <f>'Gas-Load for Sendout '!R155</f>
        <v>15.149152972004307</v>
      </c>
      <c r="S20" s="117">
        <f>'Gas-Load for Sendout '!S155</f>
        <v>26.277813136651574</v>
      </c>
      <c r="T20" s="117">
        <f>'Gas-Load for Sendout '!T155</f>
        <v>54.165341831622541</v>
      </c>
      <c r="U20" s="117">
        <f>'Gas-Load for Sendout '!U155</f>
        <v>88.965791886909457</v>
      </c>
      <c r="V20" s="117">
        <f>'Gas-Load for Sendout '!V155</f>
        <v>0</v>
      </c>
      <c r="W20" s="117">
        <f>'Gas-Load for Sendout '!W155</f>
        <v>9.9627555912242372</v>
      </c>
      <c r="X20" s="117">
        <f>'Gas-Load for Sendout '!X155</f>
        <v>9.1909105370899553</v>
      </c>
      <c r="Y20" s="117">
        <f>'Gas-Load for Sendout '!Y155</f>
        <v>10.550868244352479</v>
      </c>
      <c r="Z20" s="117">
        <f>'Gas-Load for Sendout '!Z155</f>
        <v>8.5585225877495095</v>
      </c>
      <c r="AA20" s="117">
        <f>'Gas-Load for Sendout '!AA155</f>
        <v>9.2536990842586118</v>
      </c>
      <c r="AB20" s="117">
        <f>'Gas-Load for Sendout '!AB155</f>
        <v>13.148261311318079</v>
      </c>
      <c r="AC20" s="117">
        <f>'Gas-Load for Sendout '!AC155</f>
        <v>13.55440883242491</v>
      </c>
      <c r="AD20" s="117">
        <f>'Gas-Load for Sendout '!AD155</f>
        <v>15.042157452207686</v>
      </c>
      <c r="AE20" s="117">
        <f>'Gas-Load for Sendout '!AE155</f>
        <v>27.326435606603571</v>
      </c>
      <c r="AF20" s="117">
        <f>'Gas-Load for Sendout '!AF155</f>
        <v>57.390626904406346</v>
      </c>
      <c r="AG20" s="117">
        <f>'Gas-Load for Sendout '!AG155</f>
        <v>96.442228511036973</v>
      </c>
      <c r="AH20" s="117">
        <f>'Gas-Load for Sendout '!AH155</f>
        <v>0</v>
      </c>
      <c r="AI20" s="117">
        <f>'Gas-Load for Sendout '!AI155</f>
        <v>9.9765397244341472</v>
      </c>
      <c r="AJ20" s="117">
        <f>'Gas-Load for Sendout '!AJ155</f>
        <v>9.0436061485963428</v>
      </c>
      <c r="AK20" s="117">
        <f>'Gas-Load for Sendout '!AK155</f>
        <v>10.223153961156655</v>
      </c>
      <c r="AL20" s="117">
        <f>'Gas-Load for Sendout '!AL155</f>
        <v>8.3947184181633538</v>
      </c>
      <c r="AM20" s="117">
        <f>'Gas-Load for Sendout '!AM155</f>
        <v>8.7228278410494475</v>
      </c>
      <c r="AN20" s="117">
        <f>'Gas-Load for Sendout '!AN155</f>
        <v>12.594018833336042</v>
      </c>
      <c r="AO20" s="117">
        <f>'Gas-Load for Sendout '!AO155</f>
        <v>13.571067319359695</v>
      </c>
      <c r="AP20" s="117">
        <f>'Gas-Load for Sendout '!AP155</f>
        <v>15.224023233941029</v>
      </c>
      <c r="AQ20" s="117">
        <f>'Gas-Load for Sendout '!AQ155</f>
        <v>27.484028316769873</v>
      </c>
      <c r="AR20" s="117">
        <f>'Gas-Load for Sendout '!AR155</f>
        <v>59.535571447910925</v>
      </c>
      <c r="AS20" s="117">
        <f>'Gas-Load for Sendout '!AS155</f>
        <v>101.41161541359176</v>
      </c>
      <c r="AT20" s="117">
        <f>'Gas-Load for Sendout '!AT155</f>
        <v>0</v>
      </c>
      <c r="AU20" s="117">
        <f>'Gas-Load for Sendout '!AU155</f>
        <v>10.035622696479704</v>
      </c>
      <c r="AV20" s="117">
        <f>'Gas-Load for Sendout '!AV155</f>
        <v>9.0497692664573339</v>
      </c>
      <c r="AW20" s="117">
        <f>'Gas-Load for Sendout '!AW155</f>
        <v>10.307276857986123</v>
      </c>
      <c r="AX20" s="117">
        <f>'Gas-Load for Sendout '!AX155</f>
        <v>8.3278536752162911</v>
      </c>
      <c r="AY20" s="117">
        <f>'Gas-Load for Sendout '!AY155</f>
        <v>8.7070407591252792</v>
      </c>
      <c r="AZ20" s="117">
        <f>'Gas-Load for Sendout '!AZ155</f>
        <v>12.539116299908477</v>
      </c>
      <c r="BA20" s="117">
        <f>'Gas-Load for Sendout '!BA155</f>
        <v>13.591319649182809</v>
      </c>
      <c r="BB20" s="117">
        <f>'Gas-Load for Sendout '!BB155</f>
        <v>15.338898004665873</v>
      </c>
      <c r="BC20" s="117">
        <f>'Gas-Load for Sendout '!BC155</f>
        <v>28.378950246441022</v>
      </c>
      <c r="BD20" s="117">
        <f>'Gas-Load for Sendout '!BD155</f>
        <v>65.534346437031928</v>
      </c>
      <c r="BE20" s="117">
        <f>'Gas-Load for Sendout '!BE155</f>
        <v>115.81106644317853</v>
      </c>
      <c r="BF20" s="117">
        <f>'Gas-Load for Sendout '!BF155</f>
        <v>0</v>
      </c>
      <c r="BG20" s="117">
        <f>'Gas-Load for Sendout '!BG155</f>
        <v>10.051690497782472</v>
      </c>
      <c r="BH20" s="117">
        <f>'Gas-Load for Sendout '!BH155</f>
        <v>9.0683018163107949</v>
      </c>
      <c r="BI20" s="117">
        <f>'Gas-Load for Sendout '!BI155</f>
        <v>10.319063130552571</v>
      </c>
      <c r="BJ20" s="117">
        <f>'Gas-Load for Sendout '!BJ155</f>
        <v>8.3038547103762408</v>
      </c>
      <c r="BK20" s="117">
        <f>'Gas-Load for Sendout '!BK155</f>
        <v>8.7493924462977439</v>
      </c>
      <c r="BL20" s="117">
        <f>'Gas-Load for Sendout '!BL155</f>
        <v>12.543246630120638</v>
      </c>
      <c r="BM20" s="117">
        <f>'Gas-Load for Sendout '!BM155</f>
        <v>13.679586870987377</v>
      </c>
      <c r="BN20" s="117">
        <f>'Gas-Load for Sendout '!BN155</f>
        <v>15.526233778014987</v>
      </c>
      <c r="BO20" s="117">
        <f>'Gas-Load for Sendout '!BO155</f>
        <v>29.277286794398002</v>
      </c>
      <c r="BP20" s="117">
        <f>'Gas-Load for Sendout '!BP155</f>
        <v>69.022258728359461</v>
      </c>
      <c r="BQ20" s="117">
        <f>'Gas-Load for Sendout '!BQ155</f>
        <v>121.18443869955291</v>
      </c>
      <c r="BR20" s="117">
        <f>'Gas-Load for Sendout '!BR155</f>
        <v>0</v>
      </c>
      <c r="BS20" s="117">
        <f>'Gas-Load for Sendout '!BS155</f>
        <v>10.065566355393907</v>
      </c>
      <c r="BT20" s="117">
        <f>'Gas-Load for Sendout '!BT155</f>
        <v>9.1126520196799312</v>
      </c>
      <c r="BU20" s="117">
        <f>'Gas-Load for Sendout '!BU155</f>
        <v>10.333709472794146</v>
      </c>
      <c r="BV20" s="117">
        <f>'Gas-Load for Sendout '!BV155</f>
        <v>8.4533417283826306</v>
      </c>
      <c r="BW20" s="117">
        <f>'Gas-Load for Sendout '!BW155</f>
        <v>9.2722168106331022</v>
      </c>
      <c r="BX20" s="117">
        <f>'Gas-Load for Sendout '!BX155</f>
        <v>13.166337292899797</v>
      </c>
      <c r="BY20" s="117">
        <f>'Gas-Load for Sendout '!BY155</f>
        <v>13.714870353892652</v>
      </c>
      <c r="BZ20" s="117">
        <f>'Gas-Load for Sendout '!BZ155</f>
        <v>15.581837927284582</v>
      </c>
      <c r="CA20" s="117">
        <f>'Gas-Load for Sendout '!CA155</f>
        <v>30.792159408071047</v>
      </c>
      <c r="CB20" s="117">
        <f>'Gas-Load for Sendout '!CB155</f>
        <v>75.364280408653016</v>
      </c>
      <c r="CC20" s="117">
        <f>'Gas-Load for Sendout '!CC155</f>
        <v>126.15505642406872</v>
      </c>
      <c r="CD20" s="117">
        <f>'Gas-Load for Sendout '!CD155</f>
        <v>0</v>
      </c>
      <c r="CE20" s="117">
        <f>'Gas-Load for Sendout '!CE155</f>
        <v>10.099703245366147</v>
      </c>
      <c r="CF20" s="117">
        <f>'Gas-Load for Sendout '!CF155</f>
        <v>9.1011581594668787</v>
      </c>
      <c r="CG20" s="117">
        <f>'Gas-Load for Sendout '!CG155</f>
        <v>10.355572130932824</v>
      </c>
      <c r="CH20" s="117">
        <f>'Gas-Load for Sendout '!CH155</f>
        <v>8.3521285813461716</v>
      </c>
      <c r="CI20" s="117">
        <f>'Gas-Load for Sendout '!CI155</f>
        <v>8.7600480008270836</v>
      </c>
      <c r="CJ20" s="117">
        <f>'Gas-Load for Sendout '!CJ155</f>
        <v>12.587752142572208</v>
      </c>
      <c r="CK20" s="117">
        <f>'Gas-Load for Sendout '!CK155</f>
        <v>13.772356946537151</v>
      </c>
      <c r="CL20" s="117">
        <f>'Gas-Load for Sendout '!CL155</f>
        <v>15.681817236531993</v>
      </c>
      <c r="CM20" s="117">
        <f>'Gas-Load for Sendout '!CM155</f>
        <v>30.577286404669739</v>
      </c>
      <c r="CN20" s="117">
        <f>'Gas-Load for Sendout '!CN155</f>
        <v>78.081878777949214</v>
      </c>
      <c r="CO20" s="117">
        <f>'Gas-Load for Sendout '!CO155</f>
        <v>127.81441513546562</v>
      </c>
      <c r="CP20" s="117">
        <f>'Gas-Load for Sendout '!CP155</f>
        <v>0</v>
      </c>
      <c r="CQ20" s="117">
        <f>'Gas-Load for Sendout '!CQ155</f>
        <v>10.212614594859788</v>
      </c>
      <c r="CR20" s="117">
        <f>'Gas-Load for Sendout '!CR155</f>
        <v>9.0859118119553344</v>
      </c>
      <c r="CS20" s="117">
        <f>'Gas-Load for Sendout '!CS155</f>
        <v>10.418085690479462</v>
      </c>
      <c r="CT20" s="117">
        <f>'Gas-Load for Sendout '!CT155</f>
        <v>8.3374988414199613</v>
      </c>
      <c r="CU20" s="117">
        <f>'Gas-Load for Sendout '!CU155</f>
        <v>8.8002977899112942</v>
      </c>
      <c r="CV20" s="117">
        <f>'Gas-Load for Sendout '!CV155</f>
        <v>12.54073148104437</v>
      </c>
      <c r="CW20" s="117">
        <f>'Gas-Load for Sendout '!CW155</f>
        <v>13.767747911323776</v>
      </c>
      <c r="CX20" s="117">
        <f>'Gas-Load for Sendout '!CX155</f>
        <v>15.62838617471926</v>
      </c>
      <c r="CY20" s="117">
        <f>'Gas-Load for Sendout '!CY155</f>
        <v>30.904892687459625</v>
      </c>
      <c r="CZ20" s="117">
        <f>'Gas-Load for Sendout '!CZ155</f>
        <v>78.090449965138745</v>
      </c>
      <c r="DA20" s="117">
        <f>'Gas-Load for Sendout '!DA155</f>
        <v>129.76151269404829</v>
      </c>
      <c r="DB20" s="117">
        <f>'Gas-Load for Sendout '!DB155</f>
        <v>0</v>
      </c>
      <c r="DC20" s="117">
        <f>'Gas-Load for Sendout '!DC155</f>
        <v>10.140442516600757</v>
      </c>
      <c r="DD20" s="117">
        <f>'Gas-Load for Sendout '!DD155</f>
        <v>9.1293410032572364</v>
      </c>
      <c r="DE20" s="117">
        <f>'Gas-Load for Sendout '!DE155</f>
        <v>10.345246129704256</v>
      </c>
      <c r="DF20" s="117">
        <f>'Gas-Load for Sendout '!DF155</f>
        <v>8.3475869618084957</v>
      </c>
      <c r="DG20" s="117">
        <f>'Gas-Load for Sendout '!DG155</f>
        <v>8.7908714171603517</v>
      </c>
      <c r="DH20" s="117">
        <f>'Gas-Load for Sendout '!DH155</f>
        <v>12.533202973956866</v>
      </c>
      <c r="DI20" s="117">
        <f>'Gas-Load for Sendout '!DI155</f>
        <v>13.833905690493465</v>
      </c>
      <c r="DJ20" s="117">
        <f>'Gas-Load for Sendout '!DJ155</f>
        <v>15.614324201318281</v>
      </c>
      <c r="DK20" s="117">
        <f>'Gas-Load for Sendout '!DK155</f>
        <v>30.229271238185145</v>
      </c>
      <c r="DL20" s="117">
        <f>'Gas-Load for Sendout '!DL155</f>
        <v>77.737678024813988</v>
      </c>
      <c r="DM20" s="117">
        <f>'Gas-Load for Sendout '!DM155</f>
        <v>131.36614035531736</v>
      </c>
      <c r="DN20" s="117">
        <f>'Gas-Load for Sendout '!DN155</f>
        <v>0</v>
      </c>
      <c r="DO20" s="117">
        <f>'Gas-Load for Sendout '!DO155</f>
        <v>10.108858136288376</v>
      </c>
      <c r="DP20" s="117">
        <f>'Gas-Load for Sendout '!DP155</f>
        <v>9.1854529015121926</v>
      </c>
      <c r="DQ20" s="117">
        <f>'Gas-Load for Sendout '!DQ155</f>
        <v>10.327433975363977</v>
      </c>
      <c r="DR20" s="117">
        <f>'Gas-Load for Sendout '!DR155</f>
        <v>8.5100079240403019</v>
      </c>
      <c r="DS20" s="117">
        <f>'Gas-Load for Sendout '!DS155</f>
        <v>9.3428860229397763</v>
      </c>
      <c r="DT20" s="117">
        <f>'Gas-Load for Sendout '!DT155</f>
        <v>13.133036769787056</v>
      </c>
      <c r="DU20" s="117">
        <f>'Gas-Load for Sendout '!DU155</f>
        <v>13.784524141910948</v>
      </c>
      <c r="DV20" s="117">
        <f>'Gas-Load for Sendout '!DV155</f>
        <v>15.670005364506398</v>
      </c>
      <c r="DW20" s="117">
        <f>'Gas-Load for Sendout '!DW155</f>
        <v>30.871909240875439</v>
      </c>
      <c r="DX20" s="117">
        <f>'Gas-Load for Sendout '!DX155</f>
        <v>78.986476683355491</v>
      </c>
      <c r="DY20" s="117">
        <f>'Gas-Load for Sendout '!DY155</f>
        <v>132.39113615083966</v>
      </c>
      <c r="DZ20" s="117">
        <f>'Gas-Load for Sendout '!DZ155</f>
        <v>0</v>
      </c>
      <c r="EA20" s="117">
        <f>'Gas-Load for Sendout '!EA155</f>
        <v>10.164791302173258</v>
      </c>
      <c r="EB20" s="117">
        <f>'Gas-Load for Sendout '!EB155</f>
        <v>9.1450888524075307</v>
      </c>
      <c r="EC20" s="117">
        <f>'Gas-Load for Sendout '!EC155</f>
        <v>10.383231344578553</v>
      </c>
      <c r="ED20" s="117">
        <f>'Gas-Load for Sendout '!ED155</f>
        <v>8.3731613031383478</v>
      </c>
      <c r="EE20" s="117">
        <f>'Gas-Load for Sendout '!EE155</f>
        <v>8.8505807224817215</v>
      </c>
      <c r="EF20" s="117">
        <f>'Gas-Load for Sendout '!EF155</f>
        <v>12.595705998167441</v>
      </c>
      <c r="EG20" s="117">
        <f>'Gas-Load for Sendout '!EG155</f>
        <v>13.863407574127709</v>
      </c>
      <c r="EH20" s="117">
        <f>'Gas-Load for Sendout '!EH155</f>
        <v>15.704539427539201</v>
      </c>
      <c r="EI20" s="117">
        <f>'Gas-Load for Sendout '!EI155</f>
        <v>31.352050007343696</v>
      </c>
      <c r="EJ20" s="117">
        <f>'Gas-Load for Sendout '!EJ155</f>
        <v>79.806646460073495</v>
      </c>
      <c r="EK20" s="117">
        <f>'Gas-Load for Sendout '!EK155</f>
        <v>133.02291752001403</v>
      </c>
      <c r="EL20" s="117">
        <f>'Gas-Load for Sendout '!EL155</f>
        <v>0</v>
      </c>
      <c r="EM20" s="117">
        <f>'Gas-Load for Sendout '!EM155</f>
        <v>10.217080460958396</v>
      </c>
      <c r="EN20" s="117">
        <f>'Gas-Load for Sendout '!EN155</f>
        <v>9.1856905897951577</v>
      </c>
      <c r="EO20" s="117">
        <f>'Gas-Load for Sendout '!EO155</f>
        <v>10.463614704535415</v>
      </c>
      <c r="EP20" s="117">
        <f>'Gas-Load for Sendout '!EP155</f>
        <v>8.3920539493230955</v>
      </c>
      <c r="EQ20" s="117">
        <f>'Gas-Load for Sendout '!EQ155</f>
        <v>8.8839782678146566</v>
      </c>
      <c r="ER20" s="117">
        <f>'Gas-Load for Sendout '!ER155</f>
        <v>12.62638255045043</v>
      </c>
      <c r="ES20" s="117">
        <f>'Gas-Load for Sendout '!ES155</f>
        <v>13.952657133602154</v>
      </c>
      <c r="ET20" s="117">
        <f>'Gas-Load for Sendout '!ET155</f>
        <v>15.632622602581741</v>
      </c>
      <c r="EU20" s="117">
        <f>'Gas-Load for Sendout '!EU155</f>
        <v>32.026478037215171</v>
      </c>
      <c r="EV20" s="117">
        <f>'Gas-Load for Sendout '!EV155</f>
        <v>81.253872847906663</v>
      </c>
      <c r="EW20" s="117">
        <f>'Gas-Load for Sendout '!EW155</f>
        <v>133.42173569878659</v>
      </c>
      <c r="EX20" s="117">
        <f>'Gas-Load for Sendout '!EX155</f>
        <v>0</v>
      </c>
      <c r="EY20" s="117">
        <f>'Gas-Load for Sendout '!EY155</f>
        <v>10.282837308645075</v>
      </c>
      <c r="EZ20" s="117">
        <f>'Gas-Load for Sendout '!EZ155</f>
        <v>9.1708595497864671</v>
      </c>
      <c r="FA20" s="117">
        <f>'Gas-Load for Sendout '!FA155</f>
        <v>10.498982462647433</v>
      </c>
      <c r="FB20" s="117">
        <f>'Gas-Load for Sendout '!FB155</f>
        <v>8.369733947493641</v>
      </c>
      <c r="FC20" s="117">
        <f>'Gas-Load for Sendout '!FC155</f>
        <v>8.9829264929697334</v>
      </c>
      <c r="FD20" s="117">
        <f>'Gas-Load for Sendout '!FD155</f>
        <v>12.644112837061842</v>
      </c>
      <c r="FE20" s="117">
        <f>'Gas-Load for Sendout '!FE155</f>
        <v>14.020299236077779</v>
      </c>
      <c r="FF20" s="117">
        <f>'Gas-Load for Sendout '!FF155</f>
        <v>15.555967169278185</v>
      </c>
      <c r="FG20" s="117">
        <f>'Gas-Load for Sendout '!FG155</f>
        <v>32.792511352148381</v>
      </c>
      <c r="FH20" s="117">
        <f>'Gas-Load for Sendout '!FH155</f>
        <v>83.460965325907949</v>
      </c>
      <c r="FI20" s="117">
        <f>'Gas-Load for Sendout '!FI155</f>
        <v>135.96832536165275</v>
      </c>
      <c r="FJ20" s="117">
        <f>'Gas-Load for Sendout '!FJ155</f>
        <v>0</v>
      </c>
      <c r="FK20" s="117">
        <f>'Gas-Load for Sendout '!FK155</f>
        <v>10.41937895408082</v>
      </c>
      <c r="FL20" s="117">
        <f>'Gas-Load for Sendout '!FL155</f>
        <v>9.1949811546111277</v>
      </c>
      <c r="FM20" s="117">
        <f>'Gas-Load for Sendout '!FM155</f>
        <v>10.528951418230504</v>
      </c>
      <c r="FN20" s="117">
        <f>'Gas-Load for Sendout '!FN155</f>
        <v>8.5098183187693035</v>
      </c>
      <c r="FO20" s="117">
        <f>'Gas-Load for Sendout '!FO155</f>
        <v>9.53883741958313</v>
      </c>
      <c r="FP20" s="117">
        <f>'Gas-Load for Sendout '!FP155</f>
        <v>13.318549233314926</v>
      </c>
      <c r="FQ20" s="117">
        <f>'Gas-Load for Sendout '!FQ155</f>
        <v>14.053864917185592</v>
      </c>
      <c r="FR20" s="117">
        <f>'Gas-Load for Sendout '!FR155</f>
        <v>15.555855648611661</v>
      </c>
      <c r="FS20" s="117">
        <f>'Gas-Load for Sendout '!FS155</f>
        <v>34.064451182539514</v>
      </c>
      <c r="FT20" s="117">
        <f>'Gas-Load for Sendout '!FT155</f>
        <v>88.038107125206054</v>
      </c>
      <c r="FU20" s="117">
        <f>'Gas-Load for Sendout '!FU155</f>
        <v>138.7231538833212</v>
      </c>
      <c r="FV20" s="117">
        <f>'Gas-Load for Sendout '!FV155</f>
        <v>0</v>
      </c>
      <c r="FW20" s="117">
        <f>'Gas-Load for Sendout '!FW155</f>
        <v>10.442392030747278</v>
      </c>
      <c r="FX20" s="117">
        <f>'Gas-Load for Sendout '!FX155</f>
        <v>9.214548082766731</v>
      </c>
      <c r="FY20" s="117">
        <f>'Gas-Load for Sendout '!FY155</f>
        <v>10.504891167102015</v>
      </c>
      <c r="FZ20" s="117">
        <f>'Gas-Load for Sendout '!FZ155</f>
        <v>8.3596341701057746</v>
      </c>
      <c r="GA20" s="117">
        <f>'Gas-Load for Sendout '!GA155</f>
        <v>9.0216833277491233</v>
      </c>
      <c r="GB20" s="117">
        <f>'Gas-Load for Sendout '!GB155</f>
        <v>12.741538321310303</v>
      </c>
      <c r="GC20" s="117">
        <f>'Gas-Load for Sendout '!GC155</f>
        <v>14.136763822611087</v>
      </c>
      <c r="GD20" s="117">
        <f>'Gas-Load for Sendout '!GD155</f>
        <v>15.571199591618736</v>
      </c>
      <c r="GE20" s="117">
        <f>'Gas-Load for Sendout '!GE155</f>
        <v>35.753877441004477</v>
      </c>
      <c r="GF20" s="117">
        <f>'Gas-Load for Sendout '!GF155</f>
        <v>96.494112932108436</v>
      </c>
      <c r="GG20" s="117">
        <f>'Gas-Load for Sendout '!GG155</f>
        <v>147.18098616929248</v>
      </c>
      <c r="GH20" s="117">
        <f>'Gas-Load for Sendout '!GH155</f>
        <v>0</v>
      </c>
      <c r="GI20" s="117">
        <f>'Gas-Load for Sendout '!GI155</f>
        <v>10.459816612662697</v>
      </c>
      <c r="GJ20" s="117">
        <f>'Gas-Load for Sendout '!GJ155</f>
        <v>9.2500832129107451</v>
      </c>
      <c r="GK20" s="117">
        <f>'Gas-Load for Sendout '!GK155</f>
        <v>10.482367703198079</v>
      </c>
      <c r="GL20" s="117">
        <f>'Gas-Load for Sendout '!GL155</f>
        <v>8.3655871916919882</v>
      </c>
      <c r="GM20" s="117">
        <f>'Gas-Load for Sendout '!GM155</f>
        <v>9.0323915007388944</v>
      </c>
      <c r="GN20" s="117">
        <f>'Gas-Load for Sendout '!GN155</f>
        <v>12.761240281367527</v>
      </c>
      <c r="GO20" s="117">
        <f>'Gas-Load for Sendout '!GO155</f>
        <v>14.160077121583942</v>
      </c>
      <c r="GP20" s="117">
        <f>'Gas-Load for Sendout '!GP155</f>
        <v>15.633513594061386</v>
      </c>
      <c r="GQ20" s="117">
        <f>'Gas-Load for Sendout '!GQ155</f>
        <v>36.707964322345944</v>
      </c>
      <c r="GR20" s="117">
        <f>'Gas-Load for Sendout '!GR155</f>
        <v>102.52863499026823</v>
      </c>
      <c r="GS20" s="117">
        <f>'Gas-Load for Sendout '!GS155</f>
        <v>156.5468205939863</v>
      </c>
      <c r="GT20" s="117">
        <f>'Gas-Load for Sendout '!GT155</f>
        <v>0</v>
      </c>
      <c r="GU20" s="117">
        <f>'Gas-Load for Sendout '!GU155</f>
        <v>10.428909026561945</v>
      </c>
      <c r="GV20" s="117">
        <f>'Gas-Load for Sendout '!GV155</f>
        <v>9.2455525203361191</v>
      </c>
      <c r="GW20" s="117">
        <f>'Gas-Load for Sendout '!GW155</f>
        <v>10.529225816643027</v>
      </c>
      <c r="GX20" s="117">
        <f>'Gas-Load for Sendout '!GX155</f>
        <v>8.3674418631862242</v>
      </c>
      <c r="GY20" s="117">
        <f>'Gas-Load for Sendout '!GY155</f>
        <v>9.0314840304857427</v>
      </c>
      <c r="GZ20" s="117">
        <f>'Gas-Load for Sendout '!GZ155</f>
        <v>12.80145315295985</v>
      </c>
      <c r="HA20" s="117">
        <f>'Gas-Load for Sendout '!HA155</f>
        <v>14.23296503169375</v>
      </c>
      <c r="HB20" s="117">
        <f>'Gas-Load for Sendout '!HB155</f>
        <v>15.57430628342054</v>
      </c>
      <c r="HC20" s="117">
        <f>'Gas-Load for Sendout '!HC155</f>
        <v>37.078332218950628</v>
      </c>
      <c r="HD20" s="117">
        <f>'Gas-Load for Sendout '!HD155</f>
        <v>107.56598670160787</v>
      </c>
      <c r="HE20" s="117">
        <f>'Gas-Load for Sendout '!HE155</f>
        <v>160.58946639022469</v>
      </c>
      <c r="HF20" s="117">
        <f>'Gas-Load for Sendout '!HF155</f>
        <v>0</v>
      </c>
      <c r="HG20" s="117">
        <f>'Gas-Load for Sendout '!HG155</f>
        <v>10.482384637849865</v>
      </c>
      <c r="HH20" s="117">
        <f>'Gas-Load for Sendout '!HH155</f>
        <v>9.296359380856746</v>
      </c>
      <c r="HI20" s="117">
        <f>'Gas-Load for Sendout '!HI155</f>
        <v>10.546496715445128</v>
      </c>
      <c r="HJ20" s="117">
        <f>'Gas-Load for Sendout '!HJ155</f>
        <v>8.4913703658641211</v>
      </c>
      <c r="HK20" s="117">
        <f>'Gas-Load for Sendout '!HK155</f>
        <v>9.6116309914129427</v>
      </c>
      <c r="HL20" s="117">
        <f>'Gas-Load for Sendout '!HL155</f>
        <v>13.465036574641816</v>
      </c>
      <c r="HM20" s="117">
        <f>'Gas-Load for Sendout '!HM155</f>
        <v>14.254308000237565</v>
      </c>
      <c r="HN20" s="117">
        <f>'Gas-Load for Sendout '!HN155</f>
        <v>15.46030087630051</v>
      </c>
      <c r="HO20" s="117">
        <f>'Gas-Load for Sendout '!HO155</f>
        <v>37.651001394000517</v>
      </c>
      <c r="HP20" s="117">
        <f>'Gas-Load for Sendout '!HP155</f>
        <v>109.35214596952457</v>
      </c>
      <c r="HQ20" s="117">
        <f>'Gas-Load for Sendout '!HQ155</f>
        <v>168.49501606998169</v>
      </c>
      <c r="HR20" s="117">
        <f>'Gas-Load for Sendout '!HR155</f>
        <v>0</v>
      </c>
      <c r="HS20" s="117">
        <f>'Gas-Load for Sendout '!HS155</f>
        <v>10.481718855200173</v>
      </c>
      <c r="HT20" s="117">
        <f>'Gas-Load for Sendout '!HT155</f>
        <v>9.3218714366454929</v>
      </c>
      <c r="HU20" s="117">
        <f>'Gas-Load for Sendout '!HU155</f>
        <v>10.610019428973073</v>
      </c>
      <c r="HV20" s="117">
        <f>'Gas-Load for Sendout '!HV155</f>
        <v>8.3434380776582255</v>
      </c>
      <c r="HW20" s="117">
        <f>'Gas-Load for Sendout '!HW155</f>
        <v>9.0987992554347255</v>
      </c>
      <c r="HX20" s="117">
        <f>'Gas-Load for Sendout '!HX155</f>
        <v>12.867472725398638</v>
      </c>
      <c r="HY20" s="117">
        <f>'Gas-Load for Sendout '!HY155</f>
        <v>14.253940809203561</v>
      </c>
      <c r="HZ20" s="117">
        <f>'Gas-Load for Sendout '!HZ155</f>
        <v>15.526616066819638</v>
      </c>
      <c r="IA20" s="117">
        <f>'Gas-Load for Sendout '!IA155</f>
        <v>38.069130913086845</v>
      </c>
      <c r="IB20" s="117">
        <f>'Gas-Load for Sendout '!IB155</f>
        <v>106.21327812841542</v>
      </c>
      <c r="IC20" s="117">
        <f>'Gas-Load for Sendout '!IC155</f>
        <v>187.78549029120589</v>
      </c>
      <c r="ID20" s="117">
        <f>'Gas-Load for Sendout '!ID155</f>
        <v>0</v>
      </c>
      <c r="IE20" s="117">
        <f>'Gas-Load for Sendout '!IE155</f>
        <v>10.499729718532512</v>
      </c>
      <c r="IF20" s="117">
        <f>'Gas-Load for Sendout '!IF155</f>
        <v>9.3468378931075211</v>
      </c>
      <c r="IG20" s="117">
        <f>'Gas-Load for Sendout '!IG155</f>
        <v>10.54226149399673</v>
      </c>
      <c r="IH20" s="117">
        <f>'Gas-Load for Sendout '!IH155</f>
        <v>8.4159029407317938</v>
      </c>
      <c r="II20" s="117">
        <f>'Gas-Load for Sendout '!II155</f>
        <v>9.129302274561871</v>
      </c>
      <c r="IJ20" s="117">
        <f>'Gas-Load for Sendout '!IJ155</f>
        <v>13.018296998546244</v>
      </c>
      <c r="IK20" s="117">
        <f>'Gas-Load for Sendout '!IK155</f>
        <v>14.305137208076522</v>
      </c>
      <c r="IL20" s="117">
        <f>'Gas-Load for Sendout '!IL155</f>
        <v>16.023076600778801</v>
      </c>
      <c r="IM20" s="117">
        <f>'Gas-Load for Sendout '!IM155</f>
        <v>39.797464425701627</v>
      </c>
      <c r="IN20" s="117">
        <f>'Gas-Load for Sendout '!IN155</f>
        <v>115.4195999760861</v>
      </c>
      <c r="IO20" s="117">
        <f>'Gas-Load for Sendout '!IO155</f>
        <v>210.40855994502013</v>
      </c>
      <c r="IP20" s="117">
        <f>'Gas-Load for Sendout '!IP155</f>
        <v>0</v>
      </c>
      <c r="IQ20" s="117">
        <f>'Gas-Load for Sendout '!IQ155</f>
        <v>10.487582559127324</v>
      </c>
      <c r="IR20" s="117">
        <f>'Gas-Load for Sendout '!IR155</f>
        <v>9.5071849984942389</v>
      </c>
      <c r="IS20" s="117">
        <f>'Gas-Load for Sendout '!IS155</f>
        <v>10.656191359471601</v>
      </c>
      <c r="IT20" s="117">
        <f>'Gas-Load for Sendout '!IT155</f>
        <v>8.3894724203121545</v>
      </c>
      <c r="IU20" s="117">
        <f>'Gas-Load for Sendout '!IU155</f>
        <v>9.10017832051855</v>
      </c>
      <c r="IV20" s="117">
        <f>'Gas-Load for Sendout '!IV155</f>
        <v>12.978855486175243</v>
      </c>
      <c r="IW20" s="117">
        <f>'Gas-Load for Sendout '!IW155</f>
        <v>14.208914457594677</v>
      </c>
      <c r="IX20" s="117">
        <f>'Gas-Load for Sendout '!IX155</f>
        <v>15.899708528164883</v>
      </c>
      <c r="IY20" s="117">
        <f>'Gas-Load for Sendout '!IY155</f>
        <v>38.931454518206486</v>
      </c>
      <c r="IZ20" s="117">
        <f>'Gas-Load for Sendout '!IZ155</f>
        <v>115.83584890673887</v>
      </c>
      <c r="JA20" s="117">
        <f>'Gas-Load for Sendout '!JA155</f>
        <v>210.01874511770208</v>
      </c>
      <c r="JB20" s="117">
        <f>'Gas-Load for Sendout '!JB155</f>
        <v>0</v>
      </c>
      <c r="JC20" s="117">
        <f>'Gas-Load for Sendout '!JC155</f>
        <v>10.497417758317859</v>
      </c>
      <c r="JD20" s="117">
        <f>'Gas-Load for Sendout '!JD155</f>
        <v>9.4332284499515193</v>
      </c>
      <c r="JE20" s="117">
        <f>'Gas-Load for Sendout '!JE155</f>
        <v>10.564673166069934</v>
      </c>
      <c r="JF20" s="117">
        <f>'Gas-Load for Sendout '!JF155</f>
        <v>8.5562211673784994</v>
      </c>
      <c r="JG20" s="117">
        <f>'Gas-Load for Sendout '!JG155</f>
        <v>9.6923458442582717</v>
      </c>
      <c r="JH20" s="117">
        <f>'Gas-Load for Sendout '!JH155</f>
        <v>13.620545564909353</v>
      </c>
      <c r="JI20" s="117">
        <f>'Gas-Load for Sendout '!JI155</f>
        <v>14.281123807456879</v>
      </c>
      <c r="JJ20" s="117">
        <f>'Gas-Load for Sendout '!JJ155</f>
        <v>15.985886134157747</v>
      </c>
      <c r="JK20" s="117">
        <f>'Gas-Load for Sendout '!JK155</f>
        <v>39.730566263162814</v>
      </c>
      <c r="JL20" s="117">
        <f>'Gas-Load for Sendout '!JL155</f>
        <v>116.7245194817973</v>
      </c>
      <c r="JM20" s="117">
        <f>'Gas-Load for Sendout '!JM155</f>
        <v>212.11459669860332</v>
      </c>
      <c r="JN20" s="117">
        <f>'Gas-Load for Sendout '!JN155</f>
        <v>0</v>
      </c>
      <c r="JO20" s="117">
        <f>'Gas-Load for Sendout '!JO155</f>
        <v>10.47839583921572</v>
      </c>
      <c r="JP20" s="117">
        <f>'Gas-Load for Sendout '!JP155</f>
        <v>9.4964584937425869</v>
      </c>
      <c r="JQ20" s="117">
        <f>'Gas-Load for Sendout '!JQ155</f>
        <v>10.597223604419602</v>
      </c>
      <c r="JR20" s="117">
        <f>'Gas-Load for Sendout '!JR155</f>
        <v>8.4477969002909479</v>
      </c>
      <c r="JS20" s="117">
        <f>'Gas-Load for Sendout '!JS155</f>
        <v>9.1296746953507011</v>
      </c>
      <c r="JT20" s="117">
        <f>'Gas-Load for Sendout '!JT155</f>
        <v>13.053432002909233</v>
      </c>
      <c r="JU20" s="117">
        <f>'Gas-Load for Sendout '!JU155</f>
        <v>14.358524539734729</v>
      </c>
      <c r="JV20" s="117">
        <f>'Gas-Load for Sendout '!JV155</f>
        <v>16.087273616274778</v>
      </c>
      <c r="JW20" s="117">
        <f>'Gas-Load for Sendout '!JW155</f>
        <v>41.469404608914097</v>
      </c>
      <c r="JX20" s="117">
        <f>'Gas-Load for Sendout '!JX155</f>
        <v>117.96408095218462</v>
      </c>
      <c r="JY20" s="117">
        <f>'Gas-Load for Sendout '!JY155</f>
        <v>214.92367937163183</v>
      </c>
      <c r="JZ20" s="117">
        <f>'Gas-Load for Sendout '!JZ155</f>
        <v>0</v>
      </c>
      <c r="KA20" s="117">
        <f>'Gas-Load for Sendout '!KA155</f>
        <v>10.536727259207819</v>
      </c>
      <c r="KB20" s="117">
        <f>'Gas-Load for Sendout '!KB155</f>
        <v>9.5125913673433402</v>
      </c>
      <c r="KC20" s="117">
        <f>'Gas-Load for Sendout '!KC155</f>
        <v>10.618564196806927</v>
      </c>
      <c r="KD20" s="117">
        <f>'Gas-Load for Sendout '!KD155</f>
        <v>8.4352210404613182</v>
      </c>
      <c r="KE20" s="117">
        <f>'Gas-Load for Sendout '!KE155</f>
        <v>9.1787142594231508</v>
      </c>
      <c r="KF20" s="117">
        <f>'Gas-Load for Sendout '!KF155</f>
        <v>13.039145121573416</v>
      </c>
      <c r="KG20" s="117">
        <f>'Gas-Load for Sendout '!KG155</f>
        <v>14.422028294988952</v>
      </c>
      <c r="KH20" s="117">
        <f>'Gas-Load for Sendout '!KH155</f>
        <v>16.110336696184593</v>
      </c>
      <c r="KI20" s="117">
        <f>'Gas-Load for Sendout '!KI155</f>
        <v>41.488192173296774</v>
      </c>
      <c r="KJ20" s="117">
        <f>'Gas-Load for Sendout '!KJ155</f>
        <v>125.05394391256145</v>
      </c>
      <c r="KK20" s="117">
        <f>'Gas-Load for Sendout '!KK155</f>
        <v>236.3254252015889</v>
      </c>
      <c r="KL20" s="117">
        <f>'Gas-Load for Sendout '!KL155</f>
        <v>0</v>
      </c>
      <c r="KM20" s="117">
        <f>'Gas-Load for Sendout '!KM155</f>
        <v>10.576934526012815</v>
      </c>
      <c r="KN20" s="117">
        <f>'Gas-Load for Sendout '!KN155</f>
        <v>9.515152334612754</v>
      </c>
      <c r="KO20" s="117">
        <f>'Gas-Load for Sendout '!KO155</f>
        <v>10.638494150379964</v>
      </c>
      <c r="KP20" s="117">
        <f>'Gas-Load for Sendout '!KP155</f>
        <v>8.442798196192939</v>
      </c>
      <c r="KQ20" s="117">
        <f>'Gas-Load for Sendout '!KQ155</f>
        <v>9.1987312887410582</v>
      </c>
      <c r="KR20" s="117">
        <f>'Gas-Load for Sendout '!KR155</f>
        <v>13.016073469055819</v>
      </c>
      <c r="KS20" s="117">
        <f>'Gas-Load for Sendout '!KS155</f>
        <v>14.44289800222319</v>
      </c>
      <c r="KT20" s="117">
        <f>'Gas-Load for Sendout '!KT155</f>
        <v>16.185866192963857</v>
      </c>
      <c r="KU20" s="117">
        <f>'Gas-Load for Sendout '!KU155</f>
        <v>41.585076010366222</v>
      </c>
      <c r="KV20" s="117">
        <f>'Gas-Load for Sendout '!KV155</f>
        <v>137.33670937291524</v>
      </c>
      <c r="KW20" s="117">
        <f>'Gas-Load for Sendout '!KW155</f>
        <v>244.07380565114053</v>
      </c>
      <c r="KX20" s="117">
        <f>'Gas-Load for Sendout '!KX155</f>
        <v>0</v>
      </c>
      <c r="KY20" s="117">
        <f>'Gas-Load for Sendout '!KY155</f>
        <v>10.565602924042867</v>
      </c>
      <c r="KZ20" s="117">
        <f>'Gas-Load for Sendout '!KZ155</f>
        <v>9.5203318110344597</v>
      </c>
      <c r="LA20" s="117">
        <f>'Gas-Load for Sendout '!LA155</f>
        <v>10.612023902140415</v>
      </c>
      <c r="LB20" s="117">
        <f>'Gas-Load for Sendout '!LB155</f>
        <v>8.5940700578368521</v>
      </c>
      <c r="LC20" s="117">
        <f>'Gas-Load for Sendout '!LC155</f>
        <v>9.8113369114632683</v>
      </c>
      <c r="LD20" s="117">
        <f>'Gas-Load for Sendout '!LD155</f>
        <v>13.698792204366319</v>
      </c>
      <c r="LE20" s="117">
        <f>'Gas-Load for Sendout '!LE155</f>
        <v>14.487230481375603</v>
      </c>
      <c r="LF20" s="117">
        <f>'Gas-Load for Sendout '!LF155</f>
        <v>16.239112341173946</v>
      </c>
      <c r="LG20" s="117">
        <f>'Gas-Load for Sendout '!LG155</f>
        <v>42.071376858293192</v>
      </c>
      <c r="LH20" s="117">
        <f>'Gas-Load for Sendout '!LH155</f>
        <v>131.06292912821013</v>
      </c>
      <c r="LI20" s="117">
        <f>'Gas-Load for Sendout '!LI155</f>
        <v>234.07922073726624</v>
      </c>
      <c r="LJ20" s="117">
        <f>'Gas-Load for Sendout '!LJ155</f>
        <v>0</v>
      </c>
      <c r="LK20" s="117">
        <f>'Gas-Load for Sendout '!LK155</f>
        <v>10.623772681804478</v>
      </c>
      <c r="LL20" s="117">
        <f>'Gas-Load for Sendout '!LL155</f>
        <v>9.5238991196624792</v>
      </c>
      <c r="LM20" s="117">
        <f>'Gas-Load for Sendout '!LM155</f>
        <v>10.695466162438176</v>
      </c>
      <c r="LN20" s="117">
        <f>'Gas-Load for Sendout '!LN155</f>
        <v>8.4163162366272513</v>
      </c>
      <c r="LO20" s="117">
        <f>'Gas-Load for Sendout '!LO155</f>
        <v>9.2571832642273453</v>
      </c>
      <c r="LP20" s="117">
        <f>'Gas-Load for Sendout '!LP155</f>
        <v>13.074828184218887</v>
      </c>
      <c r="LQ20" s="117">
        <f>'Gas-Load for Sendout '!LQ155</f>
        <v>14.53465349182618</v>
      </c>
      <c r="LR20" s="117">
        <f>'Gas-Load for Sendout '!LR155</f>
        <v>16.180510373877496</v>
      </c>
      <c r="LS20" s="117">
        <f>'Gas-Load for Sendout '!LS155</f>
        <v>42.634498240859948</v>
      </c>
      <c r="LT20" s="117">
        <f>'Gas-Load for Sendout '!LT155</f>
        <v>135.07863944803847</v>
      </c>
      <c r="LU20" s="117">
        <f>'Gas-Load for Sendout '!LU155</f>
        <v>247.43952670122817</v>
      </c>
      <c r="LV20" s="117">
        <f>'Gas-Load for Sendout '!LV155</f>
        <v>0</v>
      </c>
      <c r="LW20" s="117">
        <f>'Gas-Load for Sendout '!LW155</f>
        <v>10.630051851340596</v>
      </c>
      <c r="LX20" s="117">
        <f>'Gas-Load for Sendout '!LX155</f>
        <v>9.5296403013543163</v>
      </c>
      <c r="LY20" s="117">
        <f>'Gas-Load for Sendout '!LY155</f>
        <v>10.710441496807134</v>
      </c>
      <c r="LZ20" s="117">
        <f>'Gas-Load for Sendout '!LZ155</f>
        <v>8.398968563180123</v>
      </c>
      <c r="MA20" s="117">
        <f>'Gas-Load for Sendout '!MA155</f>
        <v>9.2897497878735287</v>
      </c>
      <c r="MB20" s="117">
        <f>'Gas-Load for Sendout '!MB155</f>
        <v>13.095983244680914</v>
      </c>
      <c r="MC20" s="117">
        <f>'Gas-Load for Sendout '!MC155</f>
        <v>14.655960690953748</v>
      </c>
      <c r="MD20" s="117">
        <f>'Gas-Load for Sendout '!MD155</f>
        <v>16.164467349153103</v>
      </c>
      <c r="ME20" s="117">
        <f>'Gas-Load for Sendout '!ME155</f>
        <v>43.093950083704534</v>
      </c>
      <c r="MF20" s="117">
        <f>'Gas-Load for Sendout '!MF155</f>
        <v>142.95347618589159</v>
      </c>
      <c r="MG20" s="117">
        <f>'Gas-Load for Sendout '!MG155</f>
        <v>247.78406489332704</v>
      </c>
      <c r="MH20" s="117">
        <f>'Gas-Load for Sendout '!MH155</f>
        <v>0</v>
      </c>
      <c r="MI20" s="117">
        <f>'Gas-Load for Sendout '!MI155</f>
        <v>10.597900728342161</v>
      </c>
      <c r="MJ20" s="117">
        <f>'Gas-Load for Sendout '!MJ155</f>
        <v>9.5698732790176066</v>
      </c>
      <c r="MK20" s="117">
        <f>'Gas-Load for Sendout '!MK155</f>
        <v>10.733052322923141</v>
      </c>
    </row>
    <row r="21" spans="1:349" x14ac:dyDescent="0.3">
      <c r="MK21" s="83">
        <v>1</v>
      </c>
    </row>
    <row r="22" spans="1:349" x14ac:dyDescent="0.3">
      <c r="A22" s="114" t="s">
        <v>106</v>
      </c>
      <c r="B22" s="115">
        <f>B1</f>
        <v>44562</v>
      </c>
      <c r="C22" s="115">
        <f t="shared" ref="C22:BN22" si="12">C15</f>
        <v>44593</v>
      </c>
      <c r="D22" s="115">
        <f t="shared" si="12"/>
        <v>44621</v>
      </c>
      <c r="E22" s="115">
        <f t="shared" si="12"/>
        <v>44652</v>
      </c>
      <c r="F22" s="115">
        <f t="shared" si="12"/>
        <v>44682</v>
      </c>
      <c r="G22" s="115">
        <f t="shared" si="12"/>
        <v>44713</v>
      </c>
      <c r="H22" s="115">
        <f t="shared" si="12"/>
        <v>44743</v>
      </c>
      <c r="I22" s="115">
        <f t="shared" si="12"/>
        <v>44774</v>
      </c>
      <c r="J22" s="115">
        <f t="shared" si="12"/>
        <v>44805</v>
      </c>
      <c r="K22" s="115">
        <f t="shared" si="12"/>
        <v>44835</v>
      </c>
      <c r="L22" s="115">
        <f t="shared" si="12"/>
        <v>44866</v>
      </c>
      <c r="M22" s="115">
        <f t="shared" si="12"/>
        <v>44896</v>
      </c>
      <c r="N22" s="115">
        <f t="shared" si="12"/>
        <v>44927</v>
      </c>
      <c r="O22" s="115">
        <f t="shared" si="12"/>
        <v>44958</v>
      </c>
      <c r="P22" s="115">
        <f t="shared" si="12"/>
        <v>44986</v>
      </c>
      <c r="Q22" s="115">
        <f t="shared" si="12"/>
        <v>45017</v>
      </c>
      <c r="R22" s="115">
        <f t="shared" si="12"/>
        <v>45047</v>
      </c>
      <c r="S22" s="115">
        <f t="shared" si="12"/>
        <v>45078</v>
      </c>
      <c r="T22" s="115">
        <f t="shared" si="12"/>
        <v>45108</v>
      </c>
      <c r="U22" s="115">
        <f t="shared" si="12"/>
        <v>45139</v>
      </c>
      <c r="V22" s="115">
        <f t="shared" si="12"/>
        <v>45170</v>
      </c>
      <c r="W22" s="115">
        <f t="shared" si="12"/>
        <v>45200</v>
      </c>
      <c r="X22" s="115">
        <f t="shared" si="12"/>
        <v>45231</v>
      </c>
      <c r="Y22" s="115">
        <f t="shared" si="12"/>
        <v>45261</v>
      </c>
      <c r="Z22" s="115">
        <f t="shared" si="12"/>
        <v>45292</v>
      </c>
      <c r="AA22" s="115">
        <f t="shared" si="12"/>
        <v>45323</v>
      </c>
      <c r="AB22" s="115">
        <f t="shared" si="12"/>
        <v>45352</v>
      </c>
      <c r="AC22" s="115">
        <f t="shared" si="12"/>
        <v>45383</v>
      </c>
      <c r="AD22" s="115">
        <f t="shared" si="12"/>
        <v>45413</v>
      </c>
      <c r="AE22" s="115">
        <f t="shared" si="12"/>
        <v>45444</v>
      </c>
      <c r="AF22" s="115">
        <f t="shared" si="12"/>
        <v>45474</v>
      </c>
      <c r="AG22" s="115">
        <f t="shared" si="12"/>
        <v>45505</v>
      </c>
      <c r="AH22" s="115">
        <f t="shared" si="12"/>
        <v>45536</v>
      </c>
      <c r="AI22" s="115">
        <f t="shared" si="12"/>
        <v>45566</v>
      </c>
      <c r="AJ22" s="115">
        <f t="shared" si="12"/>
        <v>45597</v>
      </c>
      <c r="AK22" s="115">
        <f t="shared" si="12"/>
        <v>45627</v>
      </c>
      <c r="AL22" s="115">
        <f t="shared" si="12"/>
        <v>45658</v>
      </c>
      <c r="AM22" s="115">
        <f t="shared" si="12"/>
        <v>45689</v>
      </c>
      <c r="AN22" s="115">
        <f t="shared" si="12"/>
        <v>45717</v>
      </c>
      <c r="AO22" s="115">
        <f t="shared" si="12"/>
        <v>45748</v>
      </c>
      <c r="AP22" s="115">
        <f t="shared" si="12"/>
        <v>45778</v>
      </c>
      <c r="AQ22" s="115">
        <f t="shared" si="12"/>
        <v>45809</v>
      </c>
      <c r="AR22" s="115">
        <f t="shared" si="12"/>
        <v>45839</v>
      </c>
      <c r="AS22" s="115">
        <f t="shared" si="12"/>
        <v>45870</v>
      </c>
      <c r="AT22" s="115">
        <f t="shared" si="12"/>
        <v>45901</v>
      </c>
      <c r="AU22" s="115">
        <f t="shared" si="12"/>
        <v>45931</v>
      </c>
      <c r="AV22" s="115">
        <f t="shared" si="12"/>
        <v>45962</v>
      </c>
      <c r="AW22" s="115">
        <f t="shared" si="12"/>
        <v>45992</v>
      </c>
      <c r="AX22" s="115">
        <f t="shared" si="12"/>
        <v>46023</v>
      </c>
      <c r="AY22" s="115">
        <f t="shared" si="12"/>
        <v>46054</v>
      </c>
      <c r="AZ22" s="115">
        <f t="shared" si="12"/>
        <v>46082</v>
      </c>
      <c r="BA22" s="115">
        <f t="shared" si="12"/>
        <v>46113</v>
      </c>
      <c r="BB22" s="115">
        <f t="shared" si="12"/>
        <v>46143</v>
      </c>
      <c r="BC22" s="115">
        <f t="shared" si="12"/>
        <v>46174</v>
      </c>
      <c r="BD22" s="115">
        <f t="shared" si="12"/>
        <v>46204</v>
      </c>
      <c r="BE22" s="115">
        <f t="shared" si="12"/>
        <v>46235</v>
      </c>
      <c r="BF22" s="115">
        <f t="shared" si="12"/>
        <v>46266</v>
      </c>
      <c r="BG22" s="115">
        <f t="shared" si="12"/>
        <v>46296</v>
      </c>
      <c r="BH22" s="115">
        <f t="shared" si="12"/>
        <v>46327</v>
      </c>
      <c r="BI22" s="115">
        <f t="shared" si="12"/>
        <v>46357</v>
      </c>
      <c r="BJ22" s="115">
        <f t="shared" si="12"/>
        <v>46388</v>
      </c>
      <c r="BK22" s="115">
        <f t="shared" si="12"/>
        <v>46419</v>
      </c>
      <c r="BL22" s="115">
        <f t="shared" si="12"/>
        <v>46447</v>
      </c>
      <c r="BM22" s="115">
        <f t="shared" si="12"/>
        <v>46478</v>
      </c>
      <c r="BN22" s="115">
        <f t="shared" si="12"/>
        <v>46508</v>
      </c>
      <c r="BO22" s="115">
        <f t="shared" ref="BO22:DZ22" si="13">BO15</f>
        <v>46539</v>
      </c>
      <c r="BP22" s="115">
        <f t="shared" si="13"/>
        <v>46569</v>
      </c>
      <c r="BQ22" s="115">
        <f t="shared" si="13"/>
        <v>46600</v>
      </c>
      <c r="BR22" s="115">
        <f t="shared" si="13"/>
        <v>46631</v>
      </c>
      <c r="BS22" s="115">
        <f t="shared" si="13"/>
        <v>46661</v>
      </c>
      <c r="BT22" s="115">
        <f t="shared" si="13"/>
        <v>46692</v>
      </c>
      <c r="BU22" s="115">
        <f t="shared" si="13"/>
        <v>46722</v>
      </c>
      <c r="BV22" s="115">
        <f t="shared" si="13"/>
        <v>46753</v>
      </c>
      <c r="BW22" s="115">
        <f t="shared" si="13"/>
        <v>46784</v>
      </c>
      <c r="BX22" s="115">
        <f t="shared" si="13"/>
        <v>46813</v>
      </c>
      <c r="BY22" s="115">
        <f t="shared" si="13"/>
        <v>46844</v>
      </c>
      <c r="BZ22" s="115">
        <f t="shared" si="13"/>
        <v>46874</v>
      </c>
      <c r="CA22" s="115">
        <f t="shared" si="13"/>
        <v>46905</v>
      </c>
      <c r="CB22" s="115">
        <f t="shared" si="13"/>
        <v>46935</v>
      </c>
      <c r="CC22" s="115">
        <f t="shared" si="13"/>
        <v>46966</v>
      </c>
      <c r="CD22" s="115">
        <f t="shared" si="13"/>
        <v>46997</v>
      </c>
      <c r="CE22" s="115">
        <f t="shared" si="13"/>
        <v>47027</v>
      </c>
      <c r="CF22" s="115">
        <f t="shared" si="13"/>
        <v>47058</v>
      </c>
      <c r="CG22" s="115">
        <f t="shared" si="13"/>
        <v>47088</v>
      </c>
      <c r="CH22" s="115">
        <f t="shared" si="13"/>
        <v>47119</v>
      </c>
      <c r="CI22" s="115">
        <f t="shared" si="13"/>
        <v>47150</v>
      </c>
      <c r="CJ22" s="115">
        <f t="shared" si="13"/>
        <v>47178</v>
      </c>
      <c r="CK22" s="115">
        <f t="shared" si="13"/>
        <v>47209</v>
      </c>
      <c r="CL22" s="115">
        <f t="shared" si="13"/>
        <v>47239</v>
      </c>
      <c r="CM22" s="115">
        <f t="shared" si="13"/>
        <v>47270</v>
      </c>
      <c r="CN22" s="115">
        <f t="shared" si="13"/>
        <v>47300</v>
      </c>
      <c r="CO22" s="115">
        <f t="shared" si="13"/>
        <v>47331</v>
      </c>
      <c r="CP22" s="115">
        <f t="shared" si="13"/>
        <v>47362</v>
      </c>
      <c r="CQ22" s="115">
        <f t="shared" si="13"/>
        <v>47392</v>
      </c>
      <c r="CR22" s="115">
        <f t="shared" si="13"/>
        <v>47423</v>
      </c>
      <c r="CS22" s="115">
        <f t="shared" si="13"/>
        <v>47453</v>
      </c>
      <c r="CT22" s="115">
        <f t="shared" si="13"/>
        <v>47484</v>
      </c>
      <c r="CU22" s="115">
        <f t="shared" si="13"/>
        <v>47515</v>
      </c>
      <c r="CV22" s="115">
        <f t="shared" si="13"/>
        <v>47543</v>
      </c>
      <c r="CW22" s="115">
        <f t="shared" si="13"/>
        <v>47574</v>
      </c>
      <c r="CX22" s="115">
        <f t="shared" si="13"/>
        <v>47604</v>
      </c>
      <c r="CY22" s="115">
        <f t="shared" si="13"/>
        <v>47635</v>
      </c>
      <c r="CZ22" s="115">
        <f t="shared" si="13"/>
        <v>47665</v>
      </c>
      <c r="DA22" s="115">
        <f t="shared" si="13"/>
        <v>47696</v>
      </c>
      <c r="DB22" s="115">
        <f t="shared" si="13"/>
        <v>47727</v>
      </c>
      <c r="DC22" s="115">
        <f t="shared" si="13"/>
        <v>47757</v>
      </c>
      <c r="DD22" s="115">
        <f t="shared" si="13"/>
        <v>47788</v>
      </c>
      <c r="DE22" s="115">
        <f t="shared" si="13"/>
        <v>47818</v>
      </c>
      <c r="DF22" s="115">
        <f t="shared" si="13"/>
        <v>47849</v>
      </c>
      <c r="DG22" s="115">
        <f t="shared" si="13"/>
        <v>47880</v>
      </c>
      <c r="DH22" s="115">
        <f t="shared" si="13"/>
        <v>47908</v>
      </c>
      <c r="DI22" s="115">
        <f t="shared" si="13"/>
        <v>47939</v>
      </c>
      <c r="DJ22" s="115">
        <f t="shared" si="13"/>
        <v>47969</v>
      </c>
      <c r="DK22" s="115">
        <f t="shared" si="13"/>
        <v>48000</v>
      </c>
      <c r="DL22" s="115">
        <f t="shared" si="13"/>
        <v>48030</v>
      </c>
      <c r="DM22" s="115">
        <f t="shared" si="13"/>
        <v>48061</v>
      </c>
      <c r="DN22" s="115">
        <f t="shared" si="13"/>
        <v>48092</v>
      </c>
      <c r="DO22" s="115">
        <f t="shared" si="13"/>
        <v>48122</v>
      </c>
      <c r="DP22" s="115">
        <f t="shared" si="13"/>
        <v>48153</v>
      </c>
      <c r="DQ22" s="115">
        <f t="shared" si="13"/>
        <v>48183</v>
      </c>
      <c r="DR22" s="115">
        <f t="shared" si="13"/>
        <v>48214</v>
      </c>
      <c r="DS22" s="115">
        <f t="shared" si="13"/>
        <v>48245</v>
      </c>
      <c r="DT22" s="115">
        <f t="shared" si="13"/>
        <v>48274</v>
      </c>
      <c r="DU22" s="115">
        <f t="shared" si="13"/>
        <v>48305</v>
      </c>
      <c r="DV22" s="115">
        <f t="shared" si="13"/>
        <v>48335</v>
      </c>
      <c r="DW22" s="115">
        <f t="shared" si="13"/>
        <v>48366</v>
      </c>
      <c r="DX22" s="115">
        <f t="shared" si="13"/>
        <v>48396</v>
      </c>
      <c r="DY22" s="115">
        <f t="shared" si="13"/>
        <v>48427</v>
      </c>
      <c r="DZ22" s="115">
        <f t="shared" si="13"/>
        <v>48458</v>
      </c>
      <c r="EA22" s="115">
        <f t="shared" ref="EA22:GL22" si="14">EA15</f>
        <v>48488</v>
      </c>
      <c r="EB22" s="115">
        <f t="shared" si="14"/>
        <v>48519</v>
      </c>
      <c r="EC22" s="115">
        <f t="shared" si="14"/>
        <v>48549</v>
      </c>
      <c r="ED22" s="115">
        <f t="shared" si="14"/>
        <v>48580</v>
      </c>
      <c r="EE22" s="115">
        <f t="shared" si="14"/>
        <v>48611</v>
      </c>
      <c r="EF22" s="115">
        <f t="shared" si="14"/>
        <v>48639</v>
      </c>
      <c r="EG22" s="115">
        <f t="shared" si="14"/>
        <v>48670</v>
      </c>
      <c r="EH22" s="115">
        <f t="shared" si="14"/>
        <v>48700</v>
      </c>
      <c r="EI22" s="115">
        <f t="shared" si="14"/>
        <v>48731</v>
      </c>
      <c r="EJ22" s="115">
        <f t="shared" si="14"/>
        <v>48761</v>
      </c>
      <c r="EK22" s="115">
        <f t="shared" si="14"/>
        <v>48792</v>
      </c>
      <c r="EL22" s="115">
        <f t="shared" si="14"/>
        <v>48823</v>
      </c>
      <c r="EM22" s="115">
        <f t="shared" si="14"/>
        <v>48853</v>
      </c>
      <c r="EN22" s="115">
        <f t="shared" si="14"/>
        <v>48884</v>
      </c>
      <c r="EO22" s="115">
        <f t="shared" si="14"/>
        <v>48914</v>
      </c>
      <c r="EP22" s="115">
        <f t="shared" si="14"/>
        <v>48945</v>
      </c>
      <c r="EQ22" s="115">
        <f t="shared" si="14"/>
        <v>48976</v>
      </c>
      <c r="ER22" s="115">
        <f t="shared" si="14"/>
        <v>49004</v>
      </c>
      <c r="ES22" s="115">
        <f t="shared" si="14"/>
        <v>49035</v>
      </c>
      <c r="ET22" s="115">
        <f t="shared" si="14"/>
        <v>49065</v>
      </c>
      <c r="EU22" s="115">
        <f t="shared" si="14"/>
        <v>49096</v>
      </c>
      <c r="EV22" s="115">
        <f t="shared" si="14"/>
        <v>49126</v>
      </c>
      <c r="EW22" s="115">
        <f t="shared" si="14"/>
        <v>49157</v>
      </c>
      <c r="EX22" s="115">
        <f t="shared" si="14"/>
        <v>49188</v>
      </c>
      <c r="EY22" s="115">
        <f t="shared" si="14"/>
        <v>49218</v>
      </c>
      <c r="EZ22" s="115">
        <f t="shared" si="14"/>
        <v>49249</v>
      </c>
      <c r="FA22" s="115">
        <f t="shared" si="14"/>
        <v>49279</v>
      </c>
      <c r="FB22" s="115">
        <f t="shared" si="14"/>
        <v>49310</v>
      </c>
      <c r="FC22" s="115">
        <f t="shared" si="14"/>
        <v>49341</v>
      </c>
      <c r="FD22" s="115">
        <f t="shared" si="14"/>
        <v>49369</v>
      </c>
      <c r="FE22" s="115">
        <f t="shared" si="14"/>
        <v>49400</v>
      </c>
      <c r="FF22" s="115">
        <f t="shared" si="14"/>
        <v>49430</v>
      </c>
      <c r="FG22" s="115">
        <f t="shared" si="14"/>
        <v>49461</v>
      </c>
      <c r="FH22" s="115">
        <f t="shared" si="14"/>
        <v>49491</v>
      </c>
      <c r="FI22" s="115">
        <f t="shared" si="14"/>
        <v>49522</v>
      </c>
      <c r="FJ22" s="115">
        <f t="shared" si="14"/>
        <v>49553</v>
      </c>
      <c r="FK22" s="115">
        <f t="shared" si="14"/>
        <v>49583</v>
      </c>
      <c r="FL22" s="115">
        <f t="shared" si="14"/>
        <v>49614</v>
      </c>
      <c r="FM22" s="115">
        <f t="shared" si="14"/>
        <v>49644</v>
      </c>
      <c r="FN22" s="115">
        <f t="shared" si="14"/>
        <v>49675</v>
      </c>
      <c r="FO22" s="115">
        <f t="shared" si="14"/>
        <v>49706</v>
      </c>
      <c r="FP22" s="115">
        <f t="shared" si="14"/>
        <v>49735</v>
      </c>
      <c r="FQ22" s="115">
        <f t="shared" si="14"/>
        <v>49766</v>
      </c>
      <c r="FR22" s="115">
        <f t="shared" si="14"/>
        <v>49796</v>
      </c>
      <c r="FS22" s="115">
        <f t="shared" si="14"/>
        <v>49827</v>
      </c>
      <c r="FT22" s="115">
        <f t="shared" si="14"/>
        <v>49857</v>
      </c>
      <c r="FU22" s="115">
        <f t="shared" si="14"/>
        <v>49888</v>
      </c>
      <c r="FV22" s="115">
        <f t="shared" si="14"/>
        <v>49919</v>
      </c>
      <c r="FW22" s="115">
        <f t="shared" si="14"/>
        <v>49949</v>
      </c>
      <c r="FX22" s="115">
        <f t="shared" si="14"/>
        <v>49980</v>
      </c>
      <c r="FY22" s="115">
        <f t="shared" si="14"/>
        <v>50010</v>
      </c>
      <c r="FZ22" s="115">
        <f t="shared" si="14"/>
        <v>50041</v>
      </c>
      <c r="GA22" s="115">
        <f t="shared" si="14"/>
        <v>50072</v>
      </c>
      <c r="GB22" s="115">
        <f t="shared" si="14"/>
        <v>50100</v>
      </c>
      <c r="GC22" s="115">
        <f t="shared" si="14"/>
        <v>50131</v>
      </c>
      <c r="GD22" s="115">
        <f t="shared" si="14"/>
        <v>50161</v>
      </c>
      <c r="GE22" s="115">
        <f t="shared" si="14"/>
        <v>50192</v>
      </c>
      <c r="GF22" s="115">
        <f t="shared" si="14"/>
        <v>50222</v>
      </c>
      <c r="GG22" s="115">
        <f t="shared" si="14"/>
        <v>50253</v>
      </c>
      <c r="GH22" s="115">
        <f t="shared" si="14"/>
        <v>50284</v>
      </c>
      <c r="GI22" s="115">
        <f t="shared" si="14"/>
        <v>50314</v>
      </c>
      <c r="GJ22" s="115">
        <f t="shared" si="14"/>
        <v>50345</v>
      </c>
      <c r="GK22" s="115">
        <f t="shared" si="14"/>
        <v>50375</v>
      </c>
      <c r="GL22" s="115">
        <f t="shared" si="14"/>
        <v>50406</v>
      </c>
      <c r="GM22" s="115">
        <f t="shared" ref="GM22:IX22" si="15">GM15</f>
        <v>50437</v>
      </c>
      <c r="GN22" s="115">
        <f t="shared" si="15"/>
        <v>50465</v>
      </c>
      <c r="GO22" s="115">
        <f t="shared" si="15"/>
        <v>50496</v>
      </c>
      <c r="GP22" s="115">
        <f t="shared" si="15"/>
        <v>50526</v>
      </c>
      <c r="GQ22" s="115">
        <f t="shared" si="15"/>
        <v>50557</v>
      </c>
      <c r="GR22" s="115">
        <f t="shared" si="15"/>
        <v>50587</v>
      </c>
      <c r="GS22" s="115">
        <f t="shared" si="15"/>
        <v>50618</v>
      </c>
      <c r="GT22" s="115">
        <f t="shared" si="15"/>
        <v>50649</v>
      </c>
      <c r="GU22" s="115">
        <f t="shared" si="15"/>
        <v>50679</v>
      </c>
      <c r="GV22" s="115">
        <f t="shared" si="15"/>
        <v>50710</v>
      </c>
      <c r="GW22" s="115">
        <f t="shared" si="15"/>
        <v>50740</v>
      </c>
      <c r="GX22" s="115">
        <f t="shared" si="15"/>
        <v>50771</v>
      </c>
      <c r="GY22" s="115">
        <f t="shared" si="15"/>
        <v>50802</v>
      </c>
      <c r="GZ22" s="115">
        <f t="shared" si="15"/>
        <v>50830</v>
      </c>
      <c r="HA22" s="115">
        <f t="shared" si="15"/>
        <v>50861</v>
      </c>
      <c r="HB22" s="115">
        <f t="shared" si="15"/>
        <v>50891</v>
      </c>
      <c r="HC22" s="115">
        <f t="shared" si="15"/>
        <v>50922</v>
      </c>
      <c r="HD22" s="115">
        <f t="shared" si="15"/>
        <v>50952</v>
      </c>
      <c r="HE22" s="115">
        <f t="shared" si="15"/>
        <v>50983</v>
      </c>
      <c r="HF22" s="115">
        <f t="shared" si="15"/>
        <v>51014</v>
      </c>
      <c r="HG22" s="115">
        <f t="shared" si="15"/>
        <v>51044</v>
      </c>
      <c r="HH22" s="115">
        <f t="shared" si="15"/>
        <v>51075</v>
      </c>
      <c r="HI22" s="115">
        <f t="shared" si="15"/>
        <v>51105</v>
      </c>
      <c r="HJ22" s="115">
        <f t="shared" si="15"/>
        <v>51136</v>
      </c>
      <c r="HK22" s="115">
        <f t="shared" si="15"/>
        <v>51167</v>
      </c>
      <c r="HL22" s="115">
        <f t="shared" si="15"/>
        <v>51196</v>
      </c>
      <c r="HM22" s="115">
        <f t="shared" si="15"/>
        <v>51227</v>
      </c>
      <c r="HN22" s="115">
        <f t="shared" si="15"/>
        <v>51257</v>
      </c>
      <c r="HO22" s="115">
        <f t="shared" si="15"/>
        <v>51288</v>
      </c>
      <c r="HP22" s="115">
        <f t="shared" si="15"/>
        <v>51318</v>
      </c>
      <c r="HQ22" s="115">
        <f t="shared" si="15"/>
        <v>51349</v>
      </c>
      <c r="HR22" s="115">
        <f t="shared" si="15"/>
        <v>51380</v>
      </c>
      <c r="HS22" s="115">
        <f t="shared" si="15"/>
        <v>51410</v>
      </c>
      <c r="HT22" s="115">
        <f t="shared" si="15"/>
        <v>51441</v>
      </c>
      <c r="HU22" s="115">
        <f t="shared" si="15"/>
        <v>51471</v>
      </c>
      <c r="HV22" s="115">
        <f t="shared" si="15"/>
        <v>51502</v>
      </c>
      <c r="HW22" s="115">
        <f t="shared" si="15"/>
        <v>51533</v>
      </c>
      <c r="HX22" s="115">
        <f t="shared" si="15"/>
        <v>51561</v>
      </c>
      <c r="HY22" s="115">
        <f t="shared" si="15"/>
        <v>51592</v>
      </c>
      <c r="HZ22" s="115">
        <f t="shared" si="15"/>
        <v>51622</v>
      </c>
      <c r="IA22" s="115">
        <f t="shared" si="15"/>
        <v>51653</v>
      </c>
      <c r="IB22" s="115">
        <f t="shared" si="15"/>
        <v>51683</v>
      </c>
      <c r="IC22" s="115">
        <f t="shared" si="15"/>
        <v>51714</v>
      </c>
      <c r="ID22" s="115">
        <f t="shared" si="15"/>
        <v>51745</v>
      </c>
      <c r="IE22" s="115">
        <f t="shared" si="15"/>
        <v>51775</v>
      </c>
      <c r="IF22" s="115">
        <f t="shared" si="15"/>
        <v>51806</v>
      </c>
      <c r="IG22" s="115">
        <f t="shared" si="15"/>
        <v>51836</v>
      </c>
      <c r="IH22" s="115">
        <f t="shared" si="15"/>
        <v>51867</v>
      </c>
      <c r="II22" s="115">
        <f t="shared" si="15"/>
        <v>51898</v>
      </c>
      <c r="IJ22" s="115">
        <f t="shared" si="15"/>
        <v>51926</v>
      </c>
      <c r="IK22" s="115">
        <f t="shared" si="15"/>
        <v>51957</v>
      </c>
      <c r="IL22" s="115">
        <f t="shared" si="15"/>
        <v>51987</v>
      </c>
      <c r="IM22" s="115">
        <f t="shared" si="15"/>
        <v>52018</v>
      </c>
      <c r="IN22" s="115">
        <f t="shared" si="15"/>
        <v>52048</v>
      </c>
      <c r="IO22" s="115">
        <f t="shared" si="15"/>
        <v>52079</v>
      </c>
      <c r="IP22" s="115">
        <f t="shared" si="15"/>
        <v>52110</v>
      </c>
      <c r="IQ22" s="115">
        <f t="shared" si="15"/>
        <v>52140</v>
      </c>
      <c r="IR22" s="115">
        <f t="shared" si="15"/>
        <v>52171</v>
      </c>
      <c r="IS22" s="115">
        <f t="shared" si="15"/>
        <v>52201</v>
      </c>
      <c r="IT22" s="115">
        <f t="shared" si="15"/>
        <v>52232</v>
      </c>
      <c r="IU22" s="115">
        <f t="shared" si="15"/>
        <v>52263</v>
      </c>
      <c r="IV22" s="115">
        <f t="shared" si="15"/>
        <v>52291</v>
      </c>
      <c r="IW22" s="115">
        <f t="shared" si="15"/>
        <v>52322</v>
      </c>
      <c r="IX22" s="115">
        <f t="shared" si="15"/>
        <v>52352</v>
      </c>
      <c r="IY22" s="115">
        <f t="shared" ref="IY22:LJ22" si="16">IY15</f>
        <v>52383</v>
      </c>
      <c r="IZ22" s="115">
        <f t="shared" si="16"/>
        <v>52413</v>
      </c>
      <c r="JA22" s="115">
        <f t="shared" si="16"/>
        <v>52444</v>
      </c>
      <c r="JB22" s="115">
        <f t="shared" si="16"/>
        <v>52475</v>
      </c>
      <c r="JC22" s="115">
        <f t="shared" si="16"/>
        <v>52505</v>
      </c>
      <c r="JD22" s="115">
        <f t="shared" si="16"/>
        <v>52536</v>
      </c>
      <c r="JE22" s="115">
        <f t="shared" si="16"/>
        <v>52566</v>
      </c>
      <c r="JF22" s="115">
        <f t="shared" si="16"/>
        <v>52597</v>
      </c>
      <c r="JG22" s="115">
        <f t="shared" si="16"/>
        <v>52628</v>
      </c>
      <c r="JH22" s="115">
        <f t="shared" si="16"/>
        <v>52657</v>
      </c>
      <c r="JI22" s="115">
        <f t="shared" si="16"/>
        <v>52688</v>
      </c>
      <c r="JJ22" s="115">
        <f t="shared" si="16"/>
        <v>52718</v>
      </c>
      <c r="JK22" s="115">
        <f t="shared" si="16"/>
        <v>52749</v>
      </c>
      <c r="JL22" s="115">
        <f t="shared" si="16"/>
        <v>52779</v>
      </c>
      <c r="JM22" s="115">
        <f t="shared" si="16"/>
        <v>52810</v>
      </c>
      <c r="JN22" s="115">
        <f t="shared" si="16"/>
        <v>52841</v>
      </c>
      <c r="JO22" s="115">
        <f t="shared" si="16"/>
        <v>52871</v>
      </c>
      <c r="JP22" s="115">
        <f t="shared" si="16"/>
        <v>52902</v>
      </c>
      <c r="JQ22" s="115">
        <f t="shared" si="16"/>
        <v>52932</v>
      </c>
      <c r="JR22" s="115">
        <f t="shared" si="16"/>
        <v>52963</v>
      </c>
      <c r="JS22" s="115">
        <f t="shared" si="16"/>
        <v>52994</v>
      </c>
      <c r="JT22" s="115">
        <f t="shared" si="16"/>
        <v>53022</v>
      </c>
      <c r="JU22" s="115">
        <f t="shared" si="16"/>
        <v>53053</v>
      </c>
      <c r="JV22" s="115">
        <f t="shared" si="16"/>
        <v>53083</v>
      </c>
      <c r="JW22" s="115">
        <f t="shared" si="16"/>
        <v>53114</v>
      </c>
      <c r="JX22" s="115">
        <f t="shared" si="16"/>
        <v>53144</v>
      </c>
      <c r="JY22" s="115">
        <f t="shared" si="16"/>
        <v>53175</v>
      </c>
      <c r="JZ22" s="115">
        <f t="shared" si="16"/>
        <v>53206</v>
      </c>
      <c r="KA22" s="115">
        <f t="shared" si="16"/>
        <v>53236</v>
      </c>
      <c r="KB22" s="115">
        <f t="shared" si="16"/>
        <v>53267</v>
      </c>
      <c r="KC22" s="115">
        <f t="shared" si="16"/>
        <v>53297</v>
      </c>
      <c r="KD22" s="115">
        <f t="shared" si="16"/>
        <v>53328</v>
      </c>
      <c r="KE22" s="115">
        <f t="shared" si="16"/>
        <v>53359</v>
      </c>
      <c r="KF22" s="115">
        <f t="shared" si="16"/>
        <v>53387</v>
      </c>
      <c r="KG22" s="115">
        <f t="shared" si="16"/>
        <v>53418</v>
      </c>
      <c r="KH22" s="115">
        <f t="shared" si="16"/>
        <v>53448</v>
      </c>
      <c r="KI22" s="115">
        <f t="shared" si="16"/>
        <v>53479</v>
      </c>
      <c r="KJ22" s="115">
        <f t="shared" si="16"/>
        <v>53509</v>
      </c>
      <c r="KK22" s="115">
        <f t="shared" si="16"/>
        <v>53540</v>
      </c>
      <c r="KL22" s="115">
        <f t="shared" si="16"/>
        <v>53571</v>
      </c>
      <c r="KM22" s="115">
        <f t="shared" si="16"/>
        <v>53601</v>
      </c>
      <c r="KN22" s="115">
        <f t="shared" si="16"/>
        <v>53632</v>
      </c>
      <c r="KO22" s="115">
        <f t="shared" si="16"/>
        <v>53662</v>
      </c>
      <c r="KP22" s="115">
        <f t="shared" si="16"/>
        <v>53693</v>
      </c>
      <c r="KQ22" s="115">
        <f t="shared" si="16"/>
        <v>53724</v>
      </c>
      <c r="KR22" s="115">
        <f t="shared" si="16"/>
        <v>53752</v>
      </c>
      <c r="KS22" s="115">
        <f t="shared" si="16"/>
        <v>53783</v>
      </c>
      <c r="KT22" s="115">
        <f t="shared" si="16"/>
        <v>53813</v>
      </c>
      <c r="KU22" s="115">
        <f t="shared" si="16"/>
        <v>53844</v>
      </c>
      <c r="KV22" s="115">
        <f t="shared" si="16"/>
        <v>53874</v>
      </c>
      <c r="KW22" s="115">
        <f t="shared" si="16"/>
        <v>53905</v>
      </c>
      <c r="KX22" s="115">
        <f t="shared" si="16"/>
        <v>53936</v>
      </c>
      <c r="KY22" s="115">
        <f t="shared" si="16"/>
        <v>53966</v>
      </c>
      <c r="KZ22" s="115">
        <f t="shared" si="16"/>
        <v>53997</v>
      </c>
      <c r="LA22" s="115">
        <f t="shared" si="16"/>
        <v>54027</v>
      </c>
      <c r="LB22" s="115">
        <f t="shared" si="16"/>
        <v>54058</v>
      </c>
      <c r="LC22" s="115">
        <f t="shared" si="16"/>
        <v>54089</v>
      </c>
      <c r="LD22" s="115">
        <f t="shared" si="16"/>
        <v>54118</v>
      </c>
      <c r="LE22" s="115">
        <f t="shared" si="16"/>
        <v>54149</v>
      </c>
      <c r="LF22" s="115">
        <f t="shared" si="16"/>
        <v>54179</v>
      </c>
      <c r="LG22" s="115">
        <f t="shared" si="16"/>
        <v>54210</v>
      </c>
      <c r="LH22" s="115">
        <f t="shared" si="16"/>
        <v>54240</v>
      </c>
      <c r="LI22" s="115">
        <f t="shared" si="16"/>
        <v>54271</v>
      </c>
      <c r="LJ22" s="115">
        <f t="shared" si="16"/>
        <v>54302</v>
      </c>
      <c r="LK22" s="115">
        <f t="shared" ref="LK22:MK22" si="17">LK15</f>
        <v>54332</v>
      </c>
      <c r="LL22" s="115">
        <f t="shared" si="17"/>
        <v>54363</v>
      </c>
      <c r="LM22" s="115">
        <f t="shared" si="17"/>
        <v>54393</v>
      </c>
      <c r="LN22" s="115">
        <f t="shared" si="17"/>
        <v>54424</v>
      </c>
      <c r="LO22" s="115">
        <f t="shared" si="17"/>
        <v>54455</v>
      </c>
      <c r="LP22" s="115">
        <f t="shared" si="17"/>
        <v>54483</v>
      </c>
      <c r="LQ22" s="115">
        <f t="shared" si="17"/>
        <v>54514</v>
      </c>
      <c r="LR22" s="115">
        <f t="shared" si="17"/>
        <v>54544</v>
      </c>
      <c r="LS22" s="115">
        <f t="shared" si="17"/>
        <v>54575</v>
      </c>
      <c r="LT22" s="115">
        <f t="shared" si="17"/>
        <v>54605</v>
      </c>
      <c r="LU22" s="115">
        <f t="shared" si="17"/>
        <v>54636</v>
      </c>
      <c r="LV22" s="115">
        <f t="shared" si="17"/>
        <v>54667</v>
      </c>
      <c r="LW22" s="115">
        <f t="shared" si="17"/>
        <v>54697</v>
      </c>
      <c r="LX22" s="115">
        <f t="shared" si="17"/>
        <v>54728</v>
      </c>
      <c r="LY22" s="115">
        <f t="shared" si="17"/>
        <v>54758</v>
      </c>
      <c r="LZ22" s="115">
        <f t="shared" si="17"/>
        <v>54789</v>
      </c>
      <c r="MA22" s="115">
        <f t="shared" si="17"/>
        <v>54820</v>
      </c>
      <c r="MB22" s="115">
        <f t="shared" si="17"/>
        <v>54848</v>
      </c>
      <c r="MC22" s="115">
        <f t="shared" si="17"/>
        <v>54879</v>
      </c>
      <c r="MD22" s="115">
        <f t="shared" si="17"/>
        <v>54909</v>
      </c>
      <c r="ME22" s="115">
        <f t="shared" si="17"/>
        <v>54940</v>
      </c>
      <c r="MF22" s="115">
        <f t="shared" si="17"/>
        <v>54970</v>
      </c>
      <c r="MG22" s="115">
        <f t="shared" si="17"/>
        <v>55001</v>
      </c>
      <c r="MH22" s="115">
        <f t="shared" si="17"/>
        <v>55032</v>
      </c>
      <c r="MI22" s="115">
        <f t="shared" si="17"/>
        <v>55062</v>
      </c>
      <c r="MJ22" s="115">
        <f t="shared" si="17"/>
        <v>55093</v>
      </c>
      <c r="MK22" s="115">
        <f t="shared" si="17"/>
        <v>55123</v>
      </c>
    </row>
    <row r="23" spans="1:349" x14ac:dyDescent="0.3">
      <c r="A23" s="83" t="s">
        <v>100</v>
      </c>
      <c r="B23" s="83">
        <f>'Gas-Load for Sendout '!B54</f>
        <v>0.52663381732257675</v>
      </c>
      <c r="C23" s="83">
        <f>'Gas-Load for Sendout '!C54</f>
        <v>0.5826629322577993</v>
      </c>
      <c r="D23" s="83">
        <f>'Gas-Load for Sendout '!D54</f>
        <v>0.52610860768139756</v>
      </c>
      <c r="E23" s="83">
        <f>'Gas-Load for Sendout '!E54</f>
        <v>0.54374354626166754</v>
      </c>
      <c r="F23" s="83">
        <f>'Gas-Load for Sendout '!F54</f>
        <v>0.52605861142979748</v>
      </c>
      <c r="G23" s="83">
        <f>'Gas-Load for Sendout '!G54</f>
        <v>0.54344366253033038</v>
      </c>
      <c r="H23" s="83">
        <f>'Gas-Load for Sendout '!H54</f>
        <v>0.52576791251930288</v>
      </c>
      <c r="I23" s="83">
        <f>'Gas-Load for Sendout '!I54</f>
        <v>0.52562203534659013</v>
      </c>
      <c r="J23" s="83">
        <f>'Gas-Load for Sendout '!J54</f>
        <v>0.54252059863147284</v>
      </c>
      <c r="K23" s="83">
        <f>'Gas-Load for Sendout '!K54</f>
        <v>0.52334650632376645</v>
      </c>
      <c r="L23" s="83">
        <f>'Gas-Load for Sendout '!L54</f>
        <v>0.53936164282245791</v>
      </c>
      <c r="M23" s="83">
        <f>'Gas-Load for Sendout '!M54</f>
        <v>0.52107212149061899</v>
      </c>
      <c r="N23" s="83">
        <f>'Gas-Load for Sendout '!N54</f>
        <v>0.50527460656432444</v>
      </c>
      <c r="O23" s="83">
        <f>'Gas-Load for Sendout '!O54</f>
        <v>0.55903097031662996</v>
      </c>
      <c r="P23" s="83">
        <f>'Gas-Load for Sendout '!P54</f>
        <v>0.50476921362185156</v>
      </c>
      <c r="Q23" s="83">
        <f>'Gas-Load for Sendout '!Q54</f>
        <v>0.52168648876889345</v>
      </c>
      <c r="R23" s="83">
        <f>'Gas-Load for Sendout '!R54</f>
        <v>0.50471996111774153</v>
      </c>
      <c r="S23" s="83">
        <f>'Gas-Load for Sendout '!S54</f>
        <v>0.52140214450271527</v>
      </c>
      <c r="T23" s="83">
        <f>'Gas-Load for Sendout '!T54</f>
        <v>0.5044467843274465</v>
      </c>
      <c r="U23" s="83">
        <f>'Gas-Load for Sendout '!U54</f>
        <v>0.50431092139191847</v>
      </c>
      <c r="V23" s="83">
        <f>'Gas-Load for Sendout '!V54</f>
        <v>0.52053449286562303</v>
      </c>
      <c r="W23" s="83">
        <f>'Gas-Load for Sendout '!W54</f>
        <v>0.50215921176612988</v>
      </c>
      <c r="X23" s="83">
        <f>'Gas-Load for Sendout '!X54</f>
        <v>0.51754568884666141</v>
      </c>
      <c r="Y23" s="83">
        <f>'Gas-Load for Sendout '!Y54</f>
        <v>0.50000947241086746</v>
      </c>
      <c r="Z23" s="83">
        <f>'Gas-Load for Sendout '!Z54</f>
        <v>0.50080284181274759</v>
      </c>
      <c r="AA23" s="83">
        <f>'Gas-Load for Sendout '!AA54</f>
        <v>0.53499165262773762</v>
      </c>
      <c r="AB23" s="83">
        <f>'Gas-Load for Sendout '!AB54</f>
        <v>0.50032640545979956</v>
      </c>
      <c r="AC23" s="83">
        <f>'Gas-Load for Sendout '!AC54</f>
        <v>0.51710246559300421</v>
      </c>
      <c r="AD23" s="83">
        <f>'Gas-Load for Sendout '!AD54</f>
        <v>0.500294433986889</v>
      </c>
      <c r="AE23" s="83">
        <f>'Gas-Load for Sendout '!AE54</f>
        <v>0.51684005454930959</v>
      </c>
      <c r="AF23" s="83">
        <f>'Gas-Load for Sendout '!AF54</f>
        <v>0.50004182214649817</v>
      </c>
      <c r="AG23" s="83">
        <f>'Gas-Load for Sendout '!AG54</f>
        <v>0.49991591300694749</v>
      </c>
      <c r="AH23" s="83">
        <f>'Gas-Load for Sendout '!AH54</f>
        <v>0.51601156494328226</v>
      </c>
      <c r="AI23" s="83">
        <f>'Gas-Load for Sendout '!AI54</f>
        <v>0.49782035257513629</v>
      </c>
      <c r="AJ23" s="83">
        <f>'Gas-Load for Sendout '!AJ54</f>
        <v>0.51309519529829417</v>
      </c>
      <c r="AK23" s="83">
        <f>'Gas-Load for Sendout '!AK54</f>
        <v>0.49572511202544134</v>
      </c>
      <c r="AL23" s="83">
        <f>'Gas-Load for Sendout '!AL54</f>
        <v>0.49915777743214496</v>
      </c>
      <c r="AM23" s="83">
        <f>'Gas-Load for Sendout '!AM54</f>
        <v>0.55228900491039989</v>
      </c>
      <c r="AN23" s="83">
        <f>'Gas-Load for Sendout '!AN54</f>
        <v>0.49870072882805666</v>
      </c>
      <c r="AO23" s="83">
        <f>'Gas-Load for Sendout '!AO54</f>
        <v>0.51542732456549112</v>
      </c>
      <c r="AP23" s="83">
        <f>'Gas-Load for Sendout '!AP54</f>
        <v>0.49868229782503481</v>
      </c>
      <c r="AQ23" s="83">
        <f>'Gas-Load for Sendout '!AQ54</f>
        <v>0.51518220156328054</v>
      </c>
      <c r="AR23" s="83">
        <f>'Gas-Load for Sendout '!AR54</f>
        <v>0.4984451945337196</v>
      </c>
      <c r="AS23" s="83">
        <f>'Gas-Load for Sendout '!AS54</f>
        <v>0.4983276179378297</v>
      </c>
      <c r="AT23" s="83">
        <f>'Gas-Load for Sendout '!AT54</f>
        <v>0.51438455784000192</v>
      </c>
      <c r="AU23" s="83">
        <f>'Gas-Load for Sendout '!AU54</f>
        <v>0.49627367049137833</v>
      </c>
      <c r="AV23" s="83">
        <f>'Gas-Load for Sendout '!AV54</f>
        <v>0.51152223939087615</v>
      </c>
      <c r="AW23" s="83">
        <f>'Gas-Load for Sendout '!AW54</f>
        <v>0.49421965032777088</v>
      </c>
      <c r="AX23" s="83">
        <f>'Gas-Load for Sendout '!AX54</f>
        <v>0.49576591805341708</v>
      </c>
      <c r="AY23" s="83">
        <f>'Gas-Load for Sendout '!AY54</f>
        <v>0.54855350628007937</v>
      </c>
      <c r="AZ23" s="83">
        <f>'Gas-Load for Sendout '!AZ54</f>
        <v>0.49534206407780523</v>
      </c>
      <c r="BA23" s="83">
        <f>'Gas-Load for Sendout '!BA54</f>
        <v>0.51196817538799844</v>
      </c>
      <c r="BB23" s="83">
        <f>'Gas-Load for Sendout '!BB54</f>
        <v>0.49534848955098648</v>
      </c>
      <c r="BC23" s="83">
        <f>'Gas-Load for Sendout '!BC54</f>
        <v>0.51175268532393892</v>
      </c>
      <c r="BD23" s="83">
        <f>'Gas-Load for Sendout '!BD54</f>
        <v>0.49514062244156215</v>
      </c>
      <c r="BE23" s="83">
        <f>'Gas-Load for Sendout '!BE54</f>
        <v>0.4950367542948485</v>
      </c>
      <c r="BF23" s="83">
        <f>'Gas-Load for Sendout '!BF54</f>
        <v>0.51100561166615954</v>
      </c>
      <c r="BG23" s="83">
        <f>'Gas-Load for Sendout '!BG54</f>
        <v>0.49304083281586086</v>
      </c>
      <c r="BH23" s="83">
        <f>'Gas-Load for Sendout '!BH54</f>
        <v>0.50821507525861387</v>
      </c>
      <c r="BI23" s="83">
        <f>'Gas-Load for Sendout '!BI54</f>
        <v>0.49104371969154531</v>
      </c>
      <c r="BJ23" s="83">
        <f>'Gas-Load for Sendout '!BJ54</f>
        <v>0.49233252438027564</v>
      </c>
      <c r="BK23" s="83">
        <f>'Gas-Load for Sendout '!BK54</f>
        <v>0.5450824377067337</v>
      </c>
      <c r="BL23" s="83">
        <f>'Gas-Load for Sendout '!BL54</f>
        <v>0.49233252438027564</v>
      </c>
      <c r="BM23" s="83">
        <f>'Gas-Load for Sendout '!BM54</f>
        <v>0.50874360852628486</v>
      </c>
      <c r="BN23" s="83">
        <f>'Gas-Load for Sendout '!BN54</f>
        <v>0.49233252438027564</v>
      </c>
      <c r="BO23" s="83">
        <f>'Gas-Load for Sendout '!BO54</f>
        <v>0.50874360852628486</v>
      </c>
      <c r="BP23" s="83">
        <f>'Gas-Load for Sendout '!BP54</f>
        <v>0.49233252438027564</v>
      </c>
      <c r="BQ23" s="83">
        <f>'Gas-Load for Sendout '!BQ54</f>
        <v>0.49233252438027564</v>
      </c>
      <c r="BR23" s="83">
        <f>'Gas-Load for Sendout '!BR54</f>
        <v>0.50874360852628486</v>
      </c>
      <c r="BS23" s="83">
        <f>'Gas-Load for Sendout '!BS54</f>
        <v>0.49233252438027564</v>
      </c>
      <c r="BT23" s="83">
        <f>'Gas-Load for Sendout '!BT54</f>
        <v>0.50874360852628486</v>
      </c>
      <c r="BU23" s="83">
        <f>'Gas-Load for Sendout '!BU54</f>
        <v>0.49233252438027564</v>
      </c>
      <c r="BV23" s="83">
        <f>'Gas-Load for Sendout '!BV54</f>
        <v>0.48933252285110701</v>
      </c>
      <c r="BW23" s="83">
        <f>'Gas-Load for Sendout '!BW54</f>
        <v>0.5230795933925626</v>
      </c>
      <c r="BX23" s="83">
        <f>'Gas-Load for Sendout '!BX54</f>
        <v>0.48933252285110701</v>
      </c>
      <c r="BY23" s="83">
        <f>'Gas-Load for Sendout '!BY54</f>
        <v>0.50564360694614385</v>
      </c>
      <c r="BZ23" s="83">
        <f>'Gas-Load for Sendout '!BZ54</f>
        <v>0.48933252285110701</v>
      </c>
      <c r="CA23" s="83">
        <f>'Gas-Load for Sendout '!CA54</f>
        <v>0.50564360694614385</v>
      </c>
      <c r="CB23" s="83">
        <f>'Gas-Load for Sendout '!CB54</f>
        <v>0.48933252285110701</v>
      </c>
      <c r="CC23" s="83">
        <f>'Gas-Load for Sendout '!CC54</f>
        <v>0.48933252285110701</v>
      </c>
      <c r="CD23" s="83">
        <f>'Gas-Load for Sendout '!CD54</f>
        <v>0.50564360694614385</v>
      </c>
      <c r="CE23" s="83">
        <f>'Gas-Load for Sendout '!CE54</f>
        <v>0.48933252285110701</v>
      </c>
      <c r="CF23" s="83">
        <f>'Gas-Load for Sendout '!CF54</f>
        <v>0.50564360694614385</v>
      </c>
      <c r="CG23" s="83">
        <f>'Gas-Load for Sendout '!CG54</f>
        <v>0.48933252285110701</v>
      </c>
      <c r="CH23" s="83">
        <f>'Gas-Load for Sendout '!CH54</f>
        <v>0.48737535181877384</v>
      </c>
      <c r="CI23" s="83">
        <f>'Gas-Load for Sendout '!CI54</f>
        <v>0.53959413951364243</v>
      </c>
      <c r="CJ23" s="83">
        <f>'Gas-Load for Sendout '!CJ54</f>
        <v>0.48737535181877384</v>
      </c>
      <c r="CK23" s="83">
        <f>'Gas-Load for Sendout '!CK54</f>
        <v>0.50362119687939966</v>
      </c>
      <c r="CL23" s="83">
        <f>'Gas-Load for Sendout '!CL54</f>
        <v>0.48737535181877384</v>
      </c>
      <c r="CM23" s="83">
        <f>'Gas-Load for Sendout '!CM54</f>
        <v>0.50362119687939966</v>
      </c>
      <c r="CN23" s="83">
        <f>'Gas-Load for Sendout '!CN54</f>
        <v>0.48737535181877384</v>
      </c>
      <c r="CO23" s="83">
        <f>'Gas-Load for Sendout '!CO54</f>
        <v>0.48737535181877384</v>
      </c>
      <c r="CP23" s="83">
        <f>'Gas-Load for Sendout '!CP54</f>
        <v>0.50362119687939966</v>
      </c>
      <c r="CQ23" s="83">
        <f>'Gas-Load for Sendout '!CQ54</f>
        <v>0.48737535181877384</v>
      </c>
      <c r="CR23" s="83">
        <f>'Gas-Load for Sendout '!CR54</f>
        <v>0.50362119687939966</v>
      </c>
      <c r="CS23" s="83">
        <f>'Gas-Load for Sendout '!CS54</f>
        <v>0.48737535181877384</v>
      </c>
      <c r="CT23" s="83">
        <f>'Gas-Load for Sendout '!CT54</f>
        <v>0.48881379133017211</v>
      </c>
      <c r="CU23" s="83">
        <f>'Gas-Load for Sendout '!CU54</f>
        <v>0.54118669754411919</v>
      </c>
      <c r="CV23" s="83">
        <f>'Gas-Load for Sendout '!CV54</f>
        <v>0.48881379133017211</v>
      </c>
      <c r="CW23" s="83">
        <f>'Gas-Load for Sendout '!CW54</f>
        <v>0.5051075843745112</v>
      </c>
      <c r="CX23" s="83">
        <f>'Gas-Load for Sendout '!CX54</f>
        <v>0.48881379133017211</v>
      </c>
      <c r="CY23" s="83">
        <f>'Gas-Load for Sendout '!CY54</f>
        <v>0.5051075843745112</v>
      </c>
      <c r="CZ23" s="83">
        <f>'Gas-Load for Sendout '!CZ54</f>
        <v>0.48881379133017211</v>
      </c>
      <c r="DA23" s="83">
        <f>'Gas-Load for Sendout '!DA54</f>
        <v>0.48881379133017211</v>
      </c>
      <c r="DB23" s="83">
        <f>'Gas-Load for Sendout '!DB54</f>
        <v>0.5051075843745112</v>
      </c>
      <c r="DC23" s="83">
        <f>'Gas-Load for Sendout '!DC54</f>
        <v>0.48881379133017211</v>
      </c>
      <c r="DD23" s="83">
        <f>'Gas-Load for Sendout '!DD54</f>
        <v>0.5051075843745112</v>
      </c>
      <c r="DE23" s="83">
        <f>'Gas-Load for Sendout '!DE54</f>
        <v>0.48881379133017211</v>
      </c>
      <c r="DF23" s="83">
        <f>'Gas-Load for Sendout '!DF54</f>
        <v>0.48851517947105144</v>
      </c>
      <c r="DG23" s="83">
        <f>'Gas-Load for Sendout '!DG54</f>
        <v>0.54085609155723557</v>
      </c>
      <c r="DH23" s="83">
        <f>'Gas-Load for Sendout '!DH54</f>
        <v>0.48851517947105144</v>
      </c>
      <c r="DI23" s="83">
        <f>'Gas-Load for Sendout '!DI54</f>
        <v>0.50479901878675315</v>
      </c>
      <c r="DJ23" s="83">
        <f>'Gas-Load for Sendout '!DJ54</f>
        <v>0.48851517947105144</v>
      </c>
      <c r="DK23" s="83">
        <f>'Gas-Load for Sendout '!DK54</f>
        <v>0.50479901878675315</v>
      </c>
      <c r="DL23" s="83">
        <f>'Gas-Load for Sendout '!DL54</f>
        <v>0.48851517947105144</v>
      </c>
      <c r="DM23" s="83">
        <f>'Gas-Load for Sendout '!DM54</f>
        <v>0.48851517947105144</v>
      </c>
      <c r="DN23" s="83">
        <f>'Gas-Load for Sendout '!DN54</f>
        <v>0.50479901878675315</v>
      </c>
      <c r="DO23" s="83">
        <f>'Gas-Load for Sendout '!DO54</f>
        <v>0.48851517947105144</v>
      </c>
      <c r="DP23" s="83">
        <f>'Gas-Load for Sendout '!DP54</f>
        <v>0.50479901878675315</v>
      </c>
      <c r="DQ23" s="83">
        <f>'Gas-Load for Sendout '!DQ54</f>
        <v>0.48851517947105144</v>
      </c>
      <c r="DR23" s="83">
        <f>'Gas-Load for Sendout '!DR54</f>
        <v>0.48704952451680861</v>
      </c>
      <c r="DS23" s="83">
        <f>'Gas-Load for Sendout '!DS54</f>
        <v>0.52063914689727819</v>
      </c>
      <c r="DT23" s="83">
        <f>'Gas-Load for Sendout '!DT54</f>
        <v>0.48704952451680861</v>
      </c>
      <c r="DU23" s="83">
        <f>'Gas-Load for Sendout '!DU54</f>
        <v>0.50328450866736885</v>
      </c>
      <c r="DV23" s="83">
        <f>'Gas-Load for Sendout '!DV54</f>
        <v>0.48704952451680861</v>
      </c>
      <c r="DW23" s="83">
        <f>'Gas-Load for Sendout '!DW54</f>
        <v>0.50328450866736885</v>
      </c>
      <c r="DX23" s="83">
        <f>'Gas-Load for Sendout '!DX54</f>
        <v>0.48704952451680861</v>
      </c>
      <c r="DY23" s="83">
        <f>'Gas-Load for Sendout '!DY54</f>
        <v>0.48704952451680861</v>
      </c>
      <c r="DZ23" s="83">
        <f>'Gas-Load for Sendout '!DZ54</f>
        <v>0.50328450866736885</v>
      </c>
      <c r="EA23" s="83">
        <f>'Gas-Load for Sendout '!EA54</f>
        <v>0.48704952451680861</v>
      </c>
      <c r="EB23" s="83">
        <f>'Gas-Load for Sendout '!EB54</f>
        <v>0.50328450866736885</v>
      </c>
      <c r="EC23" s="83">
        <f>'Gas-Load for Sendout '!EC54</f>
        <v>0.48704952451680861</v>
      </c>
      <c r="ED23" s="83">
        <f>'Gas-Load for Sendout '!ED54</f>
        <v>0.48262854133603861</v>
      </c>
      <c r="EE23" s="83">
        <f>'Gas-Load for Sendout '!EE54</f>
        <v>0.53433874219347133</v>
      </c>
      <c r="EF23" s="83">
        <f>'Gas-Load for Sendout '!EF54</f>
        <v>0.48262854133603861</v>
      </c>
      <c r="EG23" s="83">
        <f>'Gas-Load for Sendout '!EG54</f>
        <v>0.49871615938057323</v>
      </c>
      <c r="EH23" s="83">
        <f>'Gas-Load for Sendout '!EH54</f>
        <v>0.48262854133603861</v>
      </c>
      <c r="EI23" s="83">
        <f>'Gas-Load for Sendout '!EI54</f>
        <v>0.49871615938057323</v>
      </c>
      <c r="EJ23" s="83">
        <f>'Gas-Load for Sendout '!EJ54</f>
        <v>0.48262854133603861</v>
      </c>
      <c r="EK23" s="83">
        <f>'Gas-Load for Sendout '!EK54</f>
        <v>0.48262854133603861</v>
      </c>
      <c r="EL23" s="83">
        <f>'Gas-Load for Sendout '!EL54</f>
        <v>0.49871615938057323</v>
      </c>
      <c r="EM23" s="83">
        <f>'Gas-Load for Sendout '!EM54</f>
        <v>0.48262854133603861</v>
      </c>
      <c r="EN23" s="83">
        <f>'Gas-Load for Sendout '!EN54</f>
        <v>0.49871615938057323</v>
      </c>
      <c r="EO23" s="83">
        <f>'Gas-Load for Sendout '!EO54</f>
        <v>0.48262854133603861</v>
      </c>
      <c r="EP23" s="83">
        <f>'Gas-Load for Sendout '!EP54</f>
        <v>0.47631638739499998</v>
      </c>
      <c r="EQ23" s="83">
        <f>'Gas-Load for Sendout '!EQ54</f>
        <v>0.52735028604446421</v>
      </c>
      <c r="ER23" s="83">
        <f>'Gas-Load for Sendout '!ER54</f>
        <v>0.47631638739499998</v>
      </c>
      <c r="ES23" s="83">
        <f>'Gas-Load for Sendout '!ES54</f>
        <v>0.49219360030816667</v>
      </c>
      <c r="ET23" s="83">
        <f>'Gas-Load for Sendout '!ET54</f>
        <v>0.47631638739499998</v>
      </c>
      <c r="EU23" s="83">
        <f>'Gas-Load for Sendout '!EU54</f>
        <v>0.49219360030816667</v>
      </c>
      <c r="EV23" s="83">
        <f>'Gas-Load for Sendout '!EV54</f>
        <v>0.47631638739499998</v>
      </c>
      <c r="EW23" s="83">
        <f>'Gas-Load for Sendout '!EW54</f>
        <v>0.47631638739499998</v>
      </c>
      <c r="EX23" s="83">
        <f>'Gas-Load for Sendout '!EX54</f>
        <v>0.49219360030816667</v>
      </c>
      <c r="EY23" s="83">
        <f>'Gas-Load for Sendout '!EY54</f>
        <v>0.47631638739499998</v>
      </c>
      <c r="EZ23" s="83">
        <f>'Gas-Load for Sendout '!EZ54</f>
        <v>0.49219360030816667</v>
      </c>
      <c r="FA23" s="83">
        <f>'Gas-Load for Sendout '!FA54</f>
        <v>0.47631638739499998</v>
      </c>
      <c r="FB23" s="83">
        <f>'Gas-Load for Sendout '!FB54</f>
        <v>0.47208849943883568</v>
      </c>
      <c r="FC23" s="83">
        <f>'Gas-Load for Sendout '!FC54</f>
        <v>0.52266941009299661</v>
      </c>
      <c r="FD23" s="83">
        <f>'Gas-Load for Sendout '!FD54</f>
        <v>0.47208849943883568</v>
      </c>
      <c r="FE23" s="83">
        <f>'Gas-Load for Sendout '!FE54</f>
        <v>0.48782478275346353</v>
      </c>
      <c r="FF23" s="83">
        <f>'Gas-Load for Sendout '!FF54</f>
        <v>0.47208849943883568</v>
      </c>
      <c r="FG23" s="83">
        <f>'Gas-Load for Sendout '!FG54</f>
        <v>0.48782478275346353</v>
      </c>
      <c r="FH23" s="83">
        <f>'Gas-Load for Sendout '!FH54</f>
        <v>0.47208849943883568</v>
      </c>
      <c r="FI23" s="83">
        <f>'Gas-Load for Sendout '!FI54</f>
        <v>0.47208849943883568</v>
      </c>
      <c r="FJ23" s="83">
        <f>'Gas-Load for Sendout '!FJ54</f>
        <v>0.48782478275346353</v>
      </c>
      <c r="FK23" s="83">
        <f>'Gas-Load for Sendout '!FK54</f>
        <v>0.47208849943883568</v>
      </c>
      <c r="FL23" s="83">
        <f>'Gas-Load for Sendout '!FL54</f>
        <v>0.48782478275346353</v>
      </c>
      <c r="FM23" s="83">
        <f>'Gas-Load for Sendout '!FM54</f>
        <v>0.47208849943883568</v>
      </c>
      <c r="FN23" s="83">
        <f>'Gas-Load for Sendout '!FN54</f>
        <v>0.46981051074350993</v>
      </c>
      <c r="FO23" s="83">
        <f>'Gas-Load for Sendout '!FO54</f>
        <v>0.50221123562237269</v>
      </c>
      <c r="FP23" s="83">
        <f>'Gas-Load for Sendout '!FP54</f>
        <v>0.46981051074350993</v>
      </c>
      <c r="FQ23" s="83">
        <f>'Gas-Load for Sendout '!FQ54</f>
        <v>0.4854708611016269</v>
      </c>
      <c r="FR23" s="83">
        <f>'Gas-Load for Sendout '!FR54</f>
        <v>0.46981051074350993</v>
      </c>
      <c r="FS23" s="83">
        <f>'Gas-Load for Sendout '!FS54</f>
        <v>0.4854708611016269</v>
      </c>
      <c r="FT23" s="83">
        <f>'Gas-Load for Sendout '!FT54</f>
        <v>0.46981051074350993</v>
      </c>
      <c r="FU23" s="83">
        <f>'Gas-Load for Sendout '!FU54</f>
        <v>0.46981051074350993</v>
      </c>
      <c r="FV23" s="83">
        <f>'Gas-Load for Sendout '!FV54</f>
        <v>0.4854708611016269</v>
      </c>
      <c r="FW23" s="83">
        <f>'Gas-Load for Sendout '!FW54</f>
        <v>0.46981051074350993</v>
      </c>
      <c r="FX23" s="83">
        <f>'Gas-Load for Sendout '!FX54</f>
        <v>0.4854708611016269</v>
      </c>
      <c r="FY23" s="83">
        <f>'Gas-Load for Sendout '!FY54</f>
        <v>0.46981051074350993</v>
      </c>
      <c r="FZ23" s="83">
        <f>'Gas-Load for Sendout '!FZ54</f>
        <v>0.4689206001034591</v>
      </c>
      <c r="GA23" s="83">
        <f>'Gas-Load for Sendout '!GA54</f>
        <v>0.51916209297168681</v>
      </c>
      <c r="GB23" s="83">
        <f>'Gas-Load for Sendout '!GB54</f>
        <v>0.4689206001034591</v>
      </c>
      <c r="GC23" s="83">
        <f>'Gas-Load for Sendout '!GC54</f>
        <v>0.4845512867735744</v>
      </c>
      <c r="GD23" s="83">
        <f>'Gas-Load for Sendout '!GD54</f>
        <v>0.4689206001034591</v>
      </c>
      <c r="GE23" s="83">
        <f>'Gas-Load for Sendout '!GE54</f>
        <v>0.4845512867735744</v>
      </c>
      <c r="GF23" s="83">
        <f>'Gas-Load for Sendout '!GF54</f>
        <v>0.4689206001034591</v>
      </c>
      <c r="GG23" s="83">
        <f>'Gas-Load for Sendout '!GG54</f>
        <v>0.4689206001034591</v>
      </c>
      <c r="GH23" s="83">
        <f>'Gas-Load for Sendout '!GH54</f>
        <v>0.4845512867735744</v>
      </c>
      <c r="GI23" s="83">
        <f>'Gas-Load for Sendout '!GI54</f>
        <v>0.4689206001034591</v>
      </c>
      <c r="GJ23" s="83">
        <f>'Gas-Load for Sendout '!GJ54</f>
        <v>0.4845512867735744</v>
      </c>
      <c r="GK23" s="83">
        <f>'Gas-Load for Sendout '!GK54</f>
        <v>0.4689206001034591</v>
      </c>
      <c r="GL23" s="83">
        <f>'Gas-Load for Sendout '!GL54</f>
        <v>0.46911046323041711</v>
      </c>
      <c r="GM23" s="83">
        <f>'Gas-Load for Sendout '!GM54</f>
        <v>0.51937229857653322</v>
      </c>
      <c r="GN23" s="83">
        <f>'Gas-Load for Sendout '!GN54</f>
        <v>0.46911046323041711</v>
      </c>
      <c r="GO23" s="83">
        <f>'Gas-Load for Sendout '!GO54</f>
        <v>0.48474747867143103</v>
      </c>
      <c r="GP23" s="83">
        <f>'Gas-Load for Sendout '!GP54</f>
        <v>0.46911046323041711</v>
      </c>
      <c r="GQ23" s="83">
        <f>'Gas-Load for Sendout '!GQ54</f>
        <v>0.48474747867143103</v>
      </c>
      <c r="GR23" s="83">
        <f>'Gas-Load for Sendout '!GR54</f>
        <v>0.46911046323041711</v>
      </c>
      <c r="GS23" s="83">
        <f>'Gas-Load for Sendout '!GS54</f>
        <v>0.46911046323041711</v>
      </c>
      <c r="GT23" s="83">
        <f>'Gas-Load for Sendout '!GT54</f>
        <v>0.48474747867143103</v>
      </c>
      <c r="GU23" s="83">
        <f>'Gas-Load for Sendout '!GU54</f>
        <v>0.46911046323041711</v>
      </c>
      <c r="GV23" s="83">
        <f>'Gas-Load for Sendout '!GV54</f>
        <v>0.48474747867143103</v>
      </c>
      <c r="GW23" s="83">
        <f>'Gas-Load for Sendout '!GW54</f>
        <v>0.46911046323041711</v>
      </c>
      <c r="GX23" s="83">
        <f>'Gas-Load for Sendout '!GX54</f>
        <v>0.46792876559990954</v>
      </c>
      <c r="GY23" s="83">
        <f>'Gas-Load for Sendout '!GY54</f>
        <v>0.51806399048561413</v>
      </c>
      <c r="GZ23" s="83">
        <f>'Gas-Load for Sendout '!GZ54</f>
        <v>0.46792876559990954</v>
      </c>
      <c r="HA23" s="83">
        <f>'Gas-Load for Sendout '!HA54</f>
        <v>0.48352639111990653</v>
      </c>
      <c r="HB23" s="83">
        <f>'Gas-Load for Sendout '!HB54</f>
        <v>0.46792876559990954</v>
      </c>
      <c r="HC23" s="83">
        <f>'Gas-Load for Sendout '!HC54</f>
        <v>0.48352639111990653</v>
      </c>
      <c r="HD23" s="83">
        <f>'Gas-Load for Sendout '!HD54</f>
        <v>0.46792876559990954</v>
      </c>
      <c r="HE23" s="83">
        <f>'Gas-Load for Sendout '!HE54</f>
        <v>0.46792876559990954</v>
      </c>
      <c r="HF23" s="83">
        <f>'Gas-Load for Sendout '!HF54</f>
        <v>0.48352639111990653</v>
      </c>
      <c r="HG23" s="83">
        <f>'Gas-Load for Sendout '!HG54</f>
        <v>0.46792876559990954</v>
      </c>
      <c r="HH23" s="83">
        <f>'Gas-Load for Sendout '!HH54</f>
        <v>0.48352639111990653</v>
      </c>
      <c r="HI23" s="83">
        <f>'Gas-Load for Sendout '!HI54</f>
        <v>0.46792876559990954</v>
      </c>
      <c r="HJ23" s="83">
        <f>'Gas-Load for Sendout '!HJ54</f>
        <v>0.46451516511607421</v>
      </c>
      <c r="HK23" s="83">
        <f>'Gas-Load for Sendout '!HK54</f>
        <v>0.49655069374476901</v>
      </c>
      <c r="HL23" s="83">
        <f>'Gas-Load for Sendout '!HL54</f>
        <v>0.46451516511607421</v>
      </c>
      <c r="HM23" s="83">
        <f>'Gas-Load for Sendout '!HM54</f>
        <v>0.47999900395327671</v>
      </c>
      <c r="HN23" s="83">
        <f>'Gas-Load for Sendout '!HN54</f>
        <v>0.46451516511607421</v>
      </c>
      <c r="HO23" s="83">
        <f>'Gas-Load for Sendout '!HO54</f>
        <v>0.47999900395327671</v>
      </c>
      <c r="HP23" s="83">
        <f>'Gas-Load for Sendout '!HP54</f>
        <v>0.46451516511607421</v>
      </c>
      <c r="HQ23" s="83">
        <f>'Gas-Load for Sendout '!HQ54</f>
        <v>0.46451516511607421</v>
      </c>
      <c r="HR23" s="83">
        <f>'Gas-Load for Sendout '!HR54</f>
        <v>0.47999900395327671</v>
      </c>
      <c r="HS23" s="83">
        <f>'Gas-Load for Sendout '!HS54</f>
        <v>0.46451516511607421</v>
      </c>
      <c r="HT23" s="83">
        <f>'Gas-Load for Sendout '!HT54</f>
        <v>0.47999900395327671</v>
      </c>
      <c r="HU23" s="83">
        <f>'Gas-Load for Sendout '!HU54</f>
        <v>0.46451516511607421</v>
      </c>
      <c r="HV23" s="83">
        <f>'Gas-Load for Sendout '!HV54</f>
        <v>0.46185754871586265</v>
      </c>
      <c r="HW23" s="83">
        <f>'Gas-Load for Sendout '!HW54</f>
        <v>0.51134228607827648</v>
      </c>
      <c r="HX23" s="83">
        <f>'Gas-Load for Sendout '!HX54</f>
        <v>0.46185754871586265</v>
      </c>
      <c r="HY23" s="83">
        <f>'Gas-Load for Sendout '!HY54</f>
        <v>0.47725280033972478</v>
      </c>
      <c r="HZ23" s="83">
        <f>'Gas-Load for Sendout '!HZ54</f>
        <v>0.46185754871586265</v>
      </c>
      <c r="IA23" s="83">
        <f>'Gas-Load for Sendout '!IA54</f>
        <v>0.47725280033972478</v>
      </c>
      <c r="IB23" s="83">
        <f>'Gas-Load for Sendout '!IB54</f>
        <v>0.46185754871586265</v>
      </c>
      <c r="IC23" s="83">
        <f>'Gas-Load for Sendout '!IC54</f>
        <v>0.46185754871586265</v>
      </c>
      <c r="ID23" s="83">
        <f>'Gas-Load for Sendout '!ID54</f>
        <v>0.47725280033972478</v>
      </c>
      <c r="IE23" s="83">
        <f>'Gas-Load for Sendout '!IE54</f>
        <v>0.46185754871586265</v>
      </c>
      <c r="IF23" s="83">
        <f>'Gas-Load for Sendout '!IF54</f>
        <v>0.47725280033972478</v>
      </c>
      <c r="IG23" s="83">
        <f>'Gas-Load for Sendout '!IG54</f>
        <v>0.46185754871586265</v>
      </c>
      <c r="IH23" s="83">
        <f>'Gas-Load for Sendout '!IH54</f>
        <v>0.45868782832666816</v>
      </c>
      <c r="II23" s="83">
        <f>'Gas-Load for Sendout '!II54</f>
        <v>0.50783295279023977</v>
      </c>
      <c r="IJ23" s="83">
        <f>'Gas-Load for Sendout '!IJ54</f>
        <v>0.45868782832666816</v>
      </c>
      <c r="IK23" s="83">
        <f>'Gas-Load for Sendout '!IK54</f>
        <v>0.47397742260422376</v>
      </c>
      <c r="IL23" s="83">
        <f>'Gas-Load for Sendout '!IL54</f>
        <v>0.45868782832666816</v>
      </c>
      <c r="IM23" s="83">
        <f>'Gas-Load for Sendout '!IM54</f>
        <v>0.47397742260422376</v>
      </c>
      <c r="IN23" s="83">
        <f>'Gas-Load for Sendout '!IN54</f>
        <v>0.45868782832666816</v>
      </c>
      <c r="IO23" s="83">
        <f>'Gas-Load for Sendout '!IO54</f>
        <v>0.45868782832666816</v>
      </c>
      <c r="IP23" s="83">
        <f>'Gas-Load for Sendout '!IP54</f>
        <v>0.47397742260422376</v>
      </c>
      <c r="IQ23" s="83">
        <f>'Gas-Load for Sendout '!IQ54</f>
        <v>0.45868782832666816</v>
      </c>
      <c r="IR23" s="83">
        <f>'Gas-Load for Sendout '!IR54</f>
        <v>0.47397742260422376</v>
      </c>
      <c r="IS23" s="83">
        <f>'Gas-Load for Sendout '!IS54</f>
        <v>0.45868782832666816</v>
      </c>
      <c r="IT23" s="83">
        <f>'Gas-Load for Sendout '!IT54</f>
        <v>0.45896762110709255</v>
      </c>
      <c r="IU23" s="83">
        <f>'Gas-Load for Sendout '!IU54</f>
        <v>0.50814272336856681</v>
      </c>
      <c r="IV23" s="83">
        <f>'Gas-Load for Sendout '!IV54</f>
        <v>0.45896762110709255</v>
      </c>
      <c r="IW23" s="83">
        <f>'Gas-Load for Sendout '!IW54</f>
        <v>0.4742665418106623</v>
      </c>
      <c r="IX23" s="83">
        <f>'Gas-Load for Sendout '!IX54</f>
        <v>0.45896762110709255</v>
      </c>
      <c r="IY23" s="83">
        <f>'Gas-Load for Sendout '!IY54</f>
        <v>0.4742665418106623</v>
      </c>
      <c r="IZ23" s="83">
        <f>'Gas-Load for Sendout '!IZ54</f>
        <v>0.45896762110709255</v>
      </c>
      <c r="JA23" s="83">
        <f>'Gas-Load for Sendout '!JA54</f>
        <v>0.45896762110709255</v>
      </c>
      <c r="JB23" s="83">
        <f>'Gas-Load for Sendout '!JB54</f>
        <v>0.4742665418106623</v>
      </c>
      <c r="JC23" s="83">
        <f>'Gas-Load for Sendout '!JC54</f>
        <v>0.45896762110709255</v>
      </c>
      <c r="JD23" s="83">
        <f>'Gas-Load for Sendout '!JD54</f>
        <v>0.4742665418106623</v>
      </c>
      <c r="JE23" s="83">
        <f>'Gas-Load for Sendout '!JE54</f>
        <v>0.45896762110709255</v>
      </c>
      <c r="JF23" s="83">
        <f>'Gas-Load for Sendout '!JF54</f>
        <v>0.45777505720525957</v>
      </c>
      <c r="JG23" s="83">
        <f>'Gas-Load for Sendout '!JG54</f>
        <v>0.48934575080562231</v>
      </c>
      <c r="JH23" s="83">
        <f>'Gas-Load for Sendout '!JH54</f>
        <v>0.45777505720525957</v>
      </c>
      <c r="JI23" s="83">
        <f>'Gas-Load for Sendout '!JI54</f>
        <v>0.47303422577876825</v>
      </c>
      <c r="JJ23" s="83">
        <f>'Gas-Load for Sendout '!JJ54</f>
        <v>0.45777505720525957</v>
      </c>
      <c r="JK23" s="83">
        <f>'Gas-Load for Sendout '!JK54</f>
        <v>0.47303422577876825</v>
      </c>
      <c r="JL23" s="83">
        <f>'Gas-Load for Sendout '!JL54</f>
        <v>0.45777505720525957</v>
      </c>
      <c r="JM23" s="83">
        <f>'Gas-Load for Sendout '!JM54</f>
        <v>0.45777505720525957</v>
      </c>
      <c r="JN23" s="83">
        <f>'Gas-Load for Sendout '!JN54</f>
        <v>0.47303422577876825</v>
      </c>
      <c r="JO23" s="83">
        <f>'Gas-Load for Sendout '!JO54</f>
        <v>0.45777505720525957</v>
      </c>
      <c r="JP23" s="83">
        <f>'Gas-Load for Sendout '!JP54</f>
        <v>0.47303422577876825</v>
      </c>
      <c r="JQ23" s="83">
        <f>'Gas-Load for Sendout '!JQ54</f>
        <v>0.45777505720525957</v>
      </c>
      <c r="JR23" s="83">
        <f>'Gas-Load for Sendout '!JR54</f>
        <v>0.45638940245357223</v>
      </c>
      <c r="JS23" s="83">
        <f>'Gas-Load for Sendout '!JS54</f>
        <v>0.50528826700216922</v>
      </c>
      <c r="JT23" s="83">
        <f>'Gas-Load for Sendout '!JT54</f>
        <v>0.45638940245357223</v>
      </c>
      <c r="JU23" s="83">
        <f>'Gas-Load for Sendout '!JU54</f>
        <v>0.47160238253535797</v>
      </c>
      <c r="JV23" s="83">
        <f>'Gas-Load for Sendout '!JV54</f>
        <v>0.45638940245357223</v>
      </c>
      <c r="JW23" s="83">
        <f>'Gas-Load for Sendout '!JW54</f>
        <v>0.47160238253535797</v>
      </c>
      <c r="JX23" s="83">
        <f>'Gas-Load for Sendout '!JX54</f>
        <v>0.45638940245357223</v>
      </c>
      <c r="JY23" s="83">
        <f>'Gas-Load for Sendout '!JY54</f>
        <v>0.45638940245357223</v>
      </c>
      <c r="JZ23" s="83">
        <f>'Gas-Load for Sendout '!JZ54</f>
        <v>0.47160238253535797</v>
      </c>
      <c r="KA23" s="83">
        <f>'Gas-Load for Sendout '!KA54</f>
        <v>0.45638940245357223</v>
      </c>
      <c r="KB23" s="83">
        <f>'Gas-Load for Sendout '!KB54</f>
        <v>0.47160238253535797</v>
      </c>
      <c r="KC23" s="83">
        <f>'Gas-Load for Sendout '!KC54</f>
        <v>0.45638940245357223</v>
      </c>
      <c r="KD23" s="83">
        <f>'Gas-Load for Sendout '!KD54</f>
        <v>0.45506029273019022</v>
      </c>
      <c r="KE23" s="83">
        <f>'Gas-Load for Sendout '!KE54</f>
        <v>0.5038167526655678</v>
      </c>
      <c r="KF23" s="83">
        <f>'Gas-Load for Sendout '!KF54</f>
        <v>0.45506029273019022</v>
      </c>
      <c r="KG23" s="83">
        <f>'Gas-Load for Sendout '!KG54</f>
        <v>0.47022896915452989</v>
      </c>
      <c r="KH23" s="83">
        <f>'Gas-Load for Sendout '!KH54</f>
        <v>0.45506029273019022</v>
      </c>
      <c r="KI23" s="83">
        <f>'Gas-Load for Sendout '!KI54</f>
        <v>0.47022896915452989</v>
      </c>
      <c r="KJ23" s="83">
        <f>'Gas-Load for Sendout '!KJ54</f>
        <v>0.45506029273019022</v>
      </c>
      <c r="KK23" s="83">
        <f>'Gas-Load for Sendout '!KK54</f>
        <v>0.45506029273019022</v>
      </c>
      <c r="KL23" s="83">
        <f>'Gas-Load for Sendout '!KL54</f>
        <v>0.47022896915452989</v>
      </c>
      <c r="KM23" s="83">
        <f>'Gas-Load for Sendout '!KM54</f>
        <v>0.45506029273019022</v>
      </c>
      <c r="KN23" s="83">
        <f>'Gas-Load for Sendout '!KN54</f>
        <v>0.47022896915452989</v>
      </c>
      <c r="KO23" s="83">
        <f>'Gas-Load for Sendout '!KO54</f>
        <v>0.45506029273019022</v>
      </c>
      <c r="KP23" s="83">
        <f>'Gas-Load for Sendout '!KP54</f>
        <v>0.4540552005467367</v>
      </c>
      <c r="KQ23" s="83">
        <f>'Gas-Load for Sendout '!KQ54</f>
        <v>0.50270397203388706</v>
      </c>
      <c r="KR23" s="83">
        <f>'Gas-Load for Sendout '!KR54</f>
        <v>0.4540552005467367</v>
      </c>
      <c r="KS23" s="83">
        <f>'Gas-Load for Sendout '!KS54</f>
        <v>0.4691903738982946</v>
      </c>
      <c r="KT23" s="83">
        <f>'Gas-Load for Sendout '!KT54</f>
        <v>0.4540552005467367</v>
      </c>
      <c r="KU23" s="83">
        <f>'Gas-Load for Sendout '!KU54</f>
        <v>0.4691903738982946</v>
      </c>
      <c r="KV23" s="83">
        <f>'Gas-Load for Sendout '!KV54</f>
        <v>0.4540552005467367</v>
      </c>
      <c r="KW23" s="83">
        <f>'Gas-Load for Sendout '!KW54</f>
        <v>0.4540552005467367</v>
      </c>
      <c r="KX23" s="83">
        <f>'Gas-Load for Sendout '!KX54</f>
        <v>0.4691903738982946</v>
      </c>
      <c r="KY23" s="83">
        <f>'Gas-Load for Sendout '!KY54</f>
        <v>0.4540552005467367</v>
      </c>
      <c r="KZ23" s="83">
        <f>'Gas-Load for Sendout '!KZ54</f>
        <v>0.4691903738982946</v>
      </c>
      <c r="LA23" s="83">
        <f>'Gas-Load for Sendout '!LA54</f>
        <v>0.4540552005467367</v>
      </c>
      <c r="LB23" s="83">
        <f>'Gas-Load for Sendout '!LB54</f>
        <v>0.45265384192908437</v>
      </c>
      <c r="LC23" s="83">
        <f>'Gas-Load for Sendout '!LC54</f>
        <v>0.48387134826902123</v>
      </c>
      <c r="LD23" s="83">
        <f>'Gas-Load for Sendout '!LD54</f>
        <v>0.45265384192908437</v>
      </c>
      <c r="LE23" s="83">
        <f>'Gas-Load for Sendout '!LE54</f>
        <v>0.46774230332672051</v>
      </c>
      <c r="LF23" s="83">
        <f>'Gas-Load for Sendout '!LF54</f>
        <v>0.45265384192908437</v>
      </c>
      <c r="LG23" s="83">
        <f>'Gas-Load for Sendout '!LG54</f>
        <v>0.46774230332672051</v>
      </c>
      <c r="LH23" s="83">
        <f>'Gas-Load for Sendout '!LH54</f>
        <v>0.45265384192908437</v>
      </c>
      <c r="LI23" s="83">
        <f>'Gas-Load for Sendout '!LI54</f>
        <v>0.45265384192908437</v>
      </c>
      <c r="LJ23" s="83">
        <f>'Gas-Load for Sendout '!LJ54</f>
        <v>0.46774230332672051</v>
      </c>
      <c r="LK23" s="83">
        <f>'Gas-Load for Sendout '!LK54</f>
        <v>0.45265384192908437</v>
      </c>
      <c r="LL23" s="83">
        <f>'Gas-Load for Sendout '!LL54</f>
        <v>0.46774230332672051</v>
      </c>
      <c r="LM23" s="83">
        <f>'Gas-Load for Sendout '!LM54</f>
        <v>0.45265384192908437</v>
      </c>
      <c r="LN23" s="83">
        <f>'Gas-Load for Sendout '!LN54</f>
        <v>0.45151117527014434</v>
      </c>
      <c r="LO23" s="83">
        <f>'Gas-Load for Sendout '!LO54</f>
        <v>0.49988737262051691</v>
      </c>
      <c r="LP23" s="83">
        <f>'Gas-Load for Sendout '!LP54</f>
        <v>0.45151117527014434</v>
      </c>
      <c r="LQ23" s="83">
        <f>'Gas-Load for Sendout '!LQ54</f>
        <v>0.4665615477791491</v>
      </c>
      <c r="LR23" s="83">
        <f>'Gas-Load for Sendout '!LR54</f>
        <v>0.45151117527014434</v>
      </c>
      <c r="LS23" s="83">
        <f>'Gas-Load for Sendout '!LS54</f>
        <v>0.4665615477791491</v>
      </c>
      <c r="LT23" s="83">
        <f>'Gas-Load for Sendout '!LT54</f>
        <v>0.45151117527014434</v>
      </c>
      <c r="LU23" s="83">
        <f>'Gas-Load for Sendout '!LU54</f>
        <v>0.45151117527014434</v>
      </c>
      <c r="LV23" s="83">
        <f>'Gas-Load for Sendout '!LV54</f>
        <v>0.4665615477791491</v>
      </c>
      <c r="LW23" s="83">
        <f>'Gas-Load for Sendout '!LW54</f>
        <v>0.45151117527014434</v>
      </c>
      <c r="LX23" s="83">
        <f>'Gas-Load for Sendout '!LX54</f>
        <v>0.4665615477791491</v>
      </c>
      <c r="LY23" s="83">
        <f>'Gas-Load for Sendout '!LY54</f>
        <v>0.45151117527014434</v>
      </c>
      <c r="LZ23" s="83">
        <f>'Gas-Load for Sendout '!LZ54</f>
        <v>0.45067458185423653</v>
      </c>
      <c r="MA23" s="83">
        <f>'Gas-Load for Sendout '!MA54</f>
        <v>0.49896114419576187</v>
      </c>
      <c r="MB23" s="83">
        <f>'Gas-Load for Sendout '!MB54</f>
        <v>0.45067458185423653</v>
      </c>
      <c r="MC23" s="83">
        <f>'Gas-Load for Sendout '!MC54</f>
        <v>0.46569706791604443</v>
      </c>
      <c r="MD23" s="83">
        <f>'Gas-Load for Sendout '!MD54</f>
        <v>0.45067458185423653</v>
      </c>
      <c r="ME23" s="83">
        <f>'Gas-Load for Sendout '!ME54</f>
        <v>0.46569706791604443</v>
      </c>
      <c r="MF23" s="83">
        <f>'Gas-Load for Sendout '!MF54</f>
        <v>0.45067458185423653</v>
      </c>
      <c r="MG23" s="83">
        <f>'Gas-Load for Sendout '!MG54</f>
        <v>0.45067458185423653</v>
      </c>
      <c r="MH23" s="83">
        <f>'Gas-Load for Sendout '!MH54</f>
        <v>0.46569706791604443</v>
      </c>
      <c r="MI23" s="83">
        <f>'Gas-Load for Sendout '!MI54</f>
        <v>0.45067458185423653</v>
      </c>
      <c r="MJ23" s="83">
        <f>'Gas-Load for Sendout '!MJ54</f>
        <v>0.46569706791604443</v>
      </c>
      <c r="MK23" s="83">
        <f>'Gas-Load for Sendout '!MK54</f>
        <v>0.45067458185423653</v>
      </c>
    </row>
    <row r="24" spans="1:349" x14ac:dyDescent="0.3">
      <c r="A24" s="83" t="s">
        <v>101</v>
      </c>
      <c r="B24" s="83">
        <f>'Gas-Load for Sendout '!B84</f>
        <v>6.4316729211384036</v>
      </c>
      <c r="C24" s="83">
        <f>'Gas-Load for Sendout '!C84</f>
        <v>7.1082848479472664</v>
      </c>
      <c r="D24" s="83">
        <f>'Gas-Load for Sendout '!D84</f>
        <v>6.4094760891166755</v>
      </c>
      <c r="E24" s="83">
        <f>'Gas-Load for Sendout '!E84</f>
        <v>6.6123522155299224</v>
      </c>
      <c r="F24" s="83">
        <f>'Gas-Load for Sendout '!F84</f>
        <v>6.3925657246511287</v>
      </c>
      <c r="G24" s="83">
        <f>'Gas-Load for Sendout '!G84</f>
        <v>6.6012683194448032</v>
      </c>
      <c r="H24" s="83">
        <f>'Gas-Load for Sendout '!H84</f>
        <v>6.3862055178732424</v>
      </c>
      <c r="I24" s="83">
        <f>'Gas-Load for Sendout '!I84</f>
        <v>6.3860940482616471</v>
      </c>
      <c r="J24" s="83">
        <f>'Gas-Load for Sendout '!J84</f>
        <v>6.5957402941943037</v>
      </c>
      <c r="K24" s="83">
        <f>'Gas-Load for Sendout '!K84</f>
        <v>6.3801917222195534</v>
      </c>
      <c r="L24" s="83">
        <f>'Gas-Load for Sendout '!L84</f>
        <v>6.5905661725633387</v>
      </c>
      <c r="M24" s="83">
        <f>'Gas-Load for Sendout '!M84</f>
        <v>6.3757443558998679</v>
      </c>
      <c r="N24" s="83">
        <f>'Gas-Load for Sendout '!N84</f>
        <v>6.5372841682034712</v>
      </c>
      <c r="O24" s="83">
        <f>'Gas-Load for Sendout '!O84</f>
        <v>7.2315376477172046</v>
      </c>
      <c r="P24" s="83">
        <f>'Gas-Load for Sendout '!P84</f>
        <v>6.5263750582022961</v>
      </c>
      <c r="Q24" s="83">
        <f>'Gas-Load for Sendout '!Q84</f>
        <v>6.7387667817666657</v>
      </c>
      <c r="R24" s="83">
        <f>'Gas-Load for Sendout '!R84</f>
        <v>6.516406976330563</v>
      </c>
      <c r="S24" s="83">
        <f>'Gas-Load for Sendout '!S84</f>
        <v>6.7288322521093793</v>
      </c>
      <c r="T24" s="83">
        <f>'Gas-Load for Sendout '!T84</f>
        <v>6.5073714702624397</v>
      </c>
      <c r="U24" s="83">
        <f>'Gas-Load for Sendout '!U84</f>
        <v>6.5032010175854662</v>
      </c>
      <c r="V24" s="83">
        <f>'Gas-Load for Sendout '!V84</f>
        <v>6.7159029421110388</v>
      </c>
      <c r="W24" s="83">
        <f>'Gas-Load for Sendout '!W84</f>
        <v>6.4952132092634027</v>
      </c>
      <c r="X24" s="83">
        <f>'Gas-Load for Sendout '!X84</f>
        <v>6.7076588661607293</v>
      </c>
      <c r="Y24" s="83">
        <f>'Gas-Load for Sendout '!Y84</f>
        <v>6.4873570921011465</v>
      </c>
      <c r="Z24" s="83">
        <f>'Gas-Load for Sendout '!Z84</f>
        <v>6.6008924724218963</v>
      </c>
      <c r="AA24" s="83">
        <f>'Gas-Load for Sendout '!AA84</f>
        <v>7.0530811693929598</v>
      </c>
      <c r="AB24" s="83">
        <f>'Gas-Load for Sendout '!AB84</f>
        <v>6.5951973346592467</v>
      </c>
      <c r="AC24" s="83">
        <f>'Gas-Load for Sendout '!AC84</f>
        <v>6.8124510723677014</v>
      </c>
      <c r="AD24" s="83">
        <f>'Gas-Load for Sendout '!AD84</f>
        <v>6.5901937364330756</v>
      </c>
      <c r="AE24" s="83">
        <f>'Gas-Load for Sendout '!AE84</f>
        <v>6.8074019420074308</v>
      </c>
      <c r="AF24" s="83">
        <f>'Gas-Load for Sendout '!AF84</f>
        <v>6.5857650717355503</v>
      </c>
      <c r="AG24" s="83">
        <f>'Gas-Load for Sendout '!AG84</f>
        <v>6.5839499050519832</v>
      </c>
      <c r="AH24" s="83">
        <f>'Gas-Load for Sendout '!AH84</f>
        <v>6.8015402633069577</v>
      </c>
      <c r="AI24" s="83">
        <f>'Gas-Load for Sendout '!AI84</f>
        <v>6.5806624645002181</v>
      </c>
      <c r="AJ24" s="83">
        <f>'Gas-Load for Sendout '!AJ84</f>
        <v>6.7984961780153395</v>
      </c>
      <c r="AK24" s="83">
        <f>'Gas-Load for Sendout '!AK84</f>
        <v>6.5778310978086676</v>
      </c>
      <c r="AL24" s="83">
        <f>'Gas-Load for Sendout '!AL84</f>
        <v>6.6484402121982393</v>
      </c>
      <c r="AM24" s="83">
        <f>'Gas-Load for Sendout '!AM84</f>
        <v>7.3595067225123936</v>
      </c>
      <c r="AN24" s="83">
        <f>'Gas-Load for Sendout '!AN84</f>
        <v>6.6462672950751829</v>
      </c>
      <c r="AO24" s="83">
        <f>'Gas-Load for Sendout '!AO84</f>
        <v>6.8667464646870195</v>
      </c>
      <c r="AP24" s="83">
        <f>'Gas-Load for Sendout '!AP84</f>
        <v>6.6442100517935865</v>
      </c>
      <c r="AQ24" s="83">
        <f>'Gas-Load for Sendout '!AQ84</f>
        <v>6.8646213045906599</v>
      </c>
      <c r="AR24" s="83">
        <f>'Gas-Load for Sendout '!AR84</f>
        <v>6.6420398984356579</v>
      </c>
      <c r="AS24" s="83">
        <f>'Gas-Load for Sendout '!AS84</f>
        <v>6.6410124257803487</v>
      </c>
      <c r="AT24" s="83">
        <f>'Gas-Load for Sendout '!AT84</f>
        <v>6.8612002010018456</v>
      </c>
      <c r="AU24" s="83">
        <f>'Gas-Load for Sendout '!AU84</f>
        <v>6.6388443604168579</v>
      </c>
      <c r="AV24" s="83">
        <f>'Gas-Load for Sendout '!AV84</f>
        <v>6.8588428052962955</v>
      </c>
      <c r="AW24" s="83">
        <f>'Gas-Load for Sendout '!AW84</f>
        <v>6.636449724010661</v>
      </c>
      <c r="AX24" s="83">
        <f>'Gas-Load for Sendout '!AX84</f>
        <v>6.7043592707128843</v>
      </c>
      <c r="AY24" s="83">
        <f>'Gas-Load for Sendout '!AY84</f>
        <v>7.421154157997738</v>
      </c>
      <c r="AZ24" s="83">
        <f>'Gas-Load for Sendout '!AZ84</f>
        <v>6.701712237664057</v>
      </c>
      <c r="BA24" s="83">
        <f>'Gas-Load for Sendout '!BA84</f>
        <v>6.9235575800363511</v>
      </c>
      <c r="BB24" s="83">
        <f>'Gas-Load for Sendout '!BB84</f>
        <v>6.6986075169074315</v>
      </c>
      <c r="BC24" s="83">
        <f>'Gas-Load for Sendout '!BC84</f>
        <v>6.9204695163394936</v>
      </c>
      <c r="BD24" s="83">
        <f>'Gas-Load for Sendout '!BD84</f>
        <v>6.6957353392941039</v>
      </c>
      <c r="BE24" s="83">
        <f>'Gas-Load for Sendout '!BE84</f>
        <v>6.6943575687246142</v>
      </c>
      <c r="BF24" s="83">
        <f>'Gas-Load for Sendout '!BF84</f>
        <v>6.9159611444339735</v>
      </c>
      <c r="BG24" s="83">
        <f>'Gas-Load for Sendout '!BG84</f>
        <v>6.6912596570894163</v>
      </c>
      <c r="BH24" s="83">
        <f>'Gas-Load for Sendout '!BH84</f>
        <v>6.9128798518768626</v>
      </c>
      <c r="BI24" s="83">
        <f>'Gas-Load for Sendout '!BI84</f>
        <v>6.6883937757903373</v>
      </c>
      <c r="BJ24" s="83">
        <f>'Gas-Load for Sendout '!BJ84</f>
        <v>6.7088613160753079</v>
      </c>
      <c r="BK24" s="83">
        <f>'Gas-Load for Sendout '!BK84</f>
        <v>7.4277951392977597</v>
      </c>
      <c r="BL24" s="83">
        <f>'Gas-Load for Sendout '!BL84</f>
        <v>6.7089762548495901</v>
      </c>
      <c r="BM24" s="83">
        <f>'Gas-Load for Sendout '!BM84</f>
        <v>6.9327275708143654</v>
      </c>
      <c r="BN24" s="83">
        <f>'Gas-Load for Sendout '!BN84</f>
        <v>6.7090911975622891</v>
      </c>
      <c r="BO24" s="83">
        <f>'Gas-Load for Sendout '!BO84</f>
        <v>6.9327275708143654</v>
      </c>
      <c r="BP24" s="83">
        <f>'Gas-Load for Sendout '!BP84</f>
        <v>6.7092061442136082</v>
      </c>
      <c r="BQ24" s="83">
        <f>'Gas-Load for Sendout '!BQ84</f>
        <v>6.7092061442136082</v>
      </c>
      <c r="BR24" s="83">
        <f>'Gas-Load for Sendout '!BR84</f>
        <v>6.9329651312972089</v>
      </c>
      <c r="BS24" s="83">
        <f>'Gas-Load for Sendout '!BS84</f>
        <v>6.7093210948037507</v>
      </c>
      <c r="BT24" s="83">
        <f>'Gas-Load for Sendout '!BT84</f>
        <v>6.9329651312972089</v>
      </c>
      <c r="BU24" s="83">
        <f>'Gas-Load for Sendout '!BU84</f>
        <v>6.7094360493329166</v>
      </c>
      <c r="BV24" s="83">
        <f>'Gas-Load for Sendout '!BV84</f>
        <v>6.7580065864196071</v>
      </c>
      <c r="BW24" s="83">
        <f>'Gas-Load for Sendout '!BW84</f>
        <v>7.2241997824047131</v>
      </c>
      <c r="BX24" s="83">
        <f>'Gas-Load for Sendout '!BX84</f>
        <v>6.7581223770882799</v>
      </c>
      <c r="BY24" s="83">
        <f>'Gas-Load for Sendout '!BY84</f>
        <v>6.9833931229912221</v>
      </c>
      <c r="BZ24" s="83">
        <f>'Gas-Load for Sendout '!BZ84</f>
        <v>6.7582381717249005</v>
      </c>
      <c r="CA24" s="83">
        <f>'Gas-Load for Sendout '!CA84</f>
        <v>6.9835127774490635</v>
      </c>
      <c r="CB24" s="83">
        <f>'Gas-Load for Sendout '!CB84</f>
        <v>6.7583539703296722</v>
      </c>
      <c r="CC24" s="83">
        <f>'Gas-Load for Sendout '!CC84</f>
        <v>6.7583539703296722</v>
      </c>
      <c r="CD24" s="83">
        <f>'Gas-Load for Sendout '!CD84</f>
        <v>6.9836324360073281</v>
      </c>
      <c r="CE24" s="83">
        <f>'Gas-Load for Sendout '!CE84</f>
        <v>6.7584697729028003</v>
      </c>
      <c r="CF24" s="83">
        <f>'Gas-Load for Sendout '!CF84</f>
        <v>6.9837520986662271</v>
      </c>
      <c r="CG24" s="83">
        <f>'Gas-Load for Sendout '!CG84</f>
        <v>6.758585579444488</v>
      </c>
      <c r="CH24" s="83">
        <f>'Gas-Load for Sendout '!CH84</f>
        <v>6.8153445358682223</v>
      </c>
      <c r="CI24" s="83">
        <f>'Gas-Load for Sendout '!CI84</f>
        <v>7.5455600218541026</v>
      </c>
      <c r="CJ24" s="83">
        <f>'Gas-Load for Sendout '!CJ84</f>
        <v>6.8154613189614182</v>
      </c>
      <c r="CK24" s="83">
        <f>'Gas-Load for Sendout '!CK84</f>
        <v>7.0426433629267988</v>
      </c>
      <c r="CL24" s="83">
        <f>'Gas-Load for Sendout '!CL84</f>
        <v>6.8154613189614182</v>
      </c>
      <c r="CM24" s="83">
        <f>'Gas-Load for Sendout '!CM84</f>
        <v>7.0427640429254792</v>
      </c>
      <c r="CN24" s="83">
        <f>'Gas-Load for Sendout '!CN84</f>
        <v>6.8155781060569147</v>
      </c>
      <c r="CO24" s="83">
        <f>'Gas-Load for Sendout '!CO84</f>
        <v>6.8156948971549163</v>
      </c>
      <c r="CP24" s="83">
        <f>'Gas-Load for Sendout '!CP84</f>
        <v>7.0428847270600805</v>
      </c>
      <c r="CQ24" s="83">
        <f>'Gas-Load for Sendout '!CQ84</f>
        <v>6.8156948971549163</v>
      </c>
      <c r="CR24" s="83">
        <f>'Gas-Load for Sendout '!CR84</f>
        <v>7.0430054153308159</v>
      </c>
      <c r="CS24" s="83">
        <f>'Gas-Load for Sendout '!CS84</f>
        <v>6.8158116922556289</v>
      </c>
      <c r="CT24" s="83">
        <f>'Gas-Load for Sendout '!CT84</f>
        <v>6.8773784669730684</v>
      </c>
      <c r="CU24" s="83">
        <f>'Gas-Load for Sendout '!CU84</f>
        <v>7.6142404455773258</v>
      </c>
      <c r="CV24" s="83">
        <f>'Gas-Load for Sendout '!CV84</f>
        <v>6.8773784669730684</v>
      </c>
      <c r="CW24" s="83">
        <f>'Gas-Load for Sendout '!CW84</f>
        <v>7.1067462005727204</v>
      </c>
      <c r="CX24" s="83">
        <f>'Gas-Load for Sendout '!CX84</f>
        <v>6.8774963231348911</v>
      </c>
      <c r="CY24" s="83">
        <f>'Gas-Load for Sendout '!CY84</f>
        <v>7.1068679894473386</v>
      </c>
      <c r="CZ24" s="83">
        <f>'Gas-Load for Sendout '!CZ84</f>
        <v>6.8776141833361342</v>
      </c>
      <c r="DA24" s="83">
        <f>'Gas-Load for Sendout '!DA84</f>
        <v>6.8776141833361342</v>
      </c>
      <c r="DB24" s="83">
        <f>'Gas-Load for Sendout '!DB84</f>
        <v>7.1069897824962398</v>
      </c>
      <c r="DC24" s="83">
        <f>'Gas-Load for Sendout '!DC84</f>
        <v>6.8777320475770063</v>
      </c>
      <c r="DD24" s="83">
        <f>'Gas-Load for Sendout '!DD84</f>
        <v>7.1071115797196383</v>
      </c>
      <c r="DE24" s="83">
        <f>'Gas-Load for Sendout '!DE84</f>
        <v>6.8778499158577144</v>
      </c>
      <c r="DF24" s="83">
        <f>'Gas-Load for Sendout '!DF84</f>
        <v>6.9402939606823644</v>
      </c>
      <c r="DG24" s="83">
        <f>'Gas-Load for Sendout '!DG84</f>
        <v>7.6840285713631262</v>
      </c>
      <c r="DH24" s="83">
        <f>'Gas-Load for Sendout '!DH84</f>
        <v>6.9404129031666946</v>
      </c>
      <c r="DI24" s="83">
        <f>'Gas-Load for Sendout '!DI84</f>
        <v>7.1718829113855564</v>
      </c>
      <c r="DJ24" s="83">
        <f>'Gas-Load for Sendout '!DJ84</f>
        <v>6.9405318497279582</v>
      </c>
      <c r="DK24" s="83">
        <f>'Gas-Load for Sendout '!DK84</f>
        <v>7.1718829113855564</v>
      </c>
      <c r="DL24" s="83">
        <f>'Gas-Load for Sendout '!DL84</f>
        <v>6.9406508003663649</v>
      </c>
      <c r="DM24" s="83">
        <f>'Gas-Load for Sendout '!DM84</f>
        <v>6.9406508003663649</v>
      </c>
      <c r="DN24" s="83">
        <f>'Gas-Load for Sendout '!DN84</f>
        <v>7.1720058270452434</v>
      </c>
      <c r="DO24" s="83">
        <f>'Gas-Load for Sendout '!DO84</f>
        <v>6.9407697550821235</v>
      </c>
      <c r="DP24" s="83">
        <f>'Gas-Load for Sendout '!DP84</f>
        <v>7.1721287469181938</v>
      </c>
      <c r="DQ24" s="83">
        <f>'Gas-Load for Sendout '!DQ84</f>
        <v>6.9408887138754434</v>
      </c>
      <c r="DR24" s="83">
        <f>'Gas-Load for Sendout '!DR84</f>
        <v>6.9904618136108523</v>
      </c>
      <c r="DS24" s="83">
        <f>'Gas-Load for Sendout '!DS84</f>
        <v>7.4725626283426347</v>
      </c>
      <c r="DT24" s="83">
        <f>'Gas-Load for Sendout '!DT84</f>
        <v>6.9905816261365805</v>
      </c>
      <c r="DU24" s="83">
        <f>'Gas-Load for Sendout '!DU84</f>
        <v>7.2236010136744664</v>
      </c>
      <c r="DV24" s="83">
        <f>'Gas-Load for Sendout '!DV84</f>
        <v>6.9907014427694154</v>
      </c>
      <c r="DW24" s="83">
        <f>'Gas-Load for Sendout '!DW84</f>
        <v>7.2237248241950622</v>
      </c>
      <c r="DX24" s="83">
        <f>'Gas-Load for Sendout '!DX84</f>
        <v>6.9907014427694154</v>
      </c>
      <c r="DY24" s="83">
        <f>'Gas-Load for Sendout '!DY84</f>
        <v>6.9908212635095683</v>
      </c>
      <c r="DZ24" s="83">
        <f>'Gas-Load for Sendout '!DZ84</f>
        <v>7.2238486389598879</v>
      </c>
      <c r="EA24" s="83">
        <f>'Gas-Load for Sendout '!EA84</f>
        <v>6.9909410883572516</v>
      </c>
      <c r="EB24" s="83">
        <f>'Gas-Load for Sendout '!EB84</f>
        <v>7.2239724579691593</v>
      </c>
      <c r="EC24" s="83">
        <f>'Gas-Load for Sendout '!EC84</f>
        <v>6.9909410883572516</v>
      </c>
      <c r="ED24" s="83">
        <f>'Gas-Load for Sendout '!ED84</f>
        <v>7.0343475611886284</v>
      </c>
      <c r="EE24" s="83">
        <f>'Gas-Load for Sendout '!EE84</f>
        <v>7.7880276570302671</v>
      </c>
      <c r="EF24" s="83">
        <f>'Gas-Load for Sendout '!EF84</f>
        <v>7.0344681362239578</v>
      </c>
      <c r="EG24" s="83">
        <f>'Gas-Load for Sendout '!EG84</f>
        <v>7.2689504074314231</v>
      </c>
      <c r="EH24" s="83">
        <f>'Gas-Load for Sendout '!EH84</f>
        <v>7.0344681362239578</v>
      </c>
      <c r="EI24" s="83">
        <f>'Gas-Load for Sendout '!EI84</f>
        <v>7.269075005905985</v>
      </c>
      <c r="EJ24" s="83">
        <f>'Gas-Load for Sendout '!EJ84</f>
        <v>7.0345887153928883</v>
      </c>
      <c r="EK24" s="83">
        <f>'Gas-Load for Sendout '!EK84</f>
        <v>7.0347092986956303</v>
      </c>
      <c r="EL24" s="83">
        <f>'Gas-Load for Sendout '!EL84</f>
        <v>7.2691996086521522</v>
      </c>
      <c r="EM24" s="83">
        <f>'Gas-Load for Sendout '!EM84</f>
        <v>7.0347092986956303</v>
      </c>
      <c r="EN24" s="83">
        <f>'Gas-Load for Sendout '!EN84</f>
        <v>7.269324215670145</v>
      </c>
      <c r="EO24" s="83">
        <f>'Gas-Load for Sendout '!EO84</f>
        <v>7.0348298861323988</v>
      </c>
      <c r="EP24" s="83">
        <f>'Gas-Load for Sendout '!EP84</f>
        <v>7.0694654687923943</v>
      </c>
      <c r="EQ24" s="83">
        <f>'Gas-Load for Sendout '!EQ84</f>
        <v>7.8270423670272207</v>
      </c>
      <c r="ER24" s="83">
        <f>'Gas-Load for Sendout '!ER84</f>
        <v>7.069586654089103</v>
      </c>
      <c r="ES24" s="83">
        <f>'Gas-Load for Sendout '!ES84</f>
        <v>7.3053647716586374</v>
      </c>
      <c r="ET24" s="83">
        <f>'Gas-Load for Sendout '!ET84</f>
        <v>7.0697078435406171</v>
      </c>
      <c r="EU24" s="83">
        <f>'Gas-Load for Sendout '!EU84</f>
        <v>7.3053647716586374</v>
      </c>
      <c r="EV24" s="83">
        <f>'Gas-Load for Sendout '!EV84</f>
        <v>7.0698290371471506</v>
      </c>
      <c r="EW24" s="83">
        <f>'Gas-Load for Sendout '!EW84</f>
        <v>7.0698290371471506</v>
      </c>
      <c r="EX24" s="83">
        <f>'Gas-Load for Sendout '!EX84</f>
        <v>7.3056152427392158</v>
      </c>
      <c r="EY24" s="83">
        <f>'Gas-Load for Sendout '!EY84</f>
        <v>7.0699502349089185</v>
      </c>
      <c r="EZ24" s="83">
        <f>'Gas-Load for Sendout '!EZ84</f>
        <v>7.3056152427392158</v>
      </c>
      <c r="FA24" s="83">
        <f>'Gas-Load for Sendout '!FA84</f>
        <v>7.0700714368261321</v>
      </c>
      <c r="FB24" s="83">
        <f>'Gas-Load for Sendout '!FB84</f>
        <v>7.1060997729980544</v>
      </c>
      <c r="FC24" s="83">
        <f>'Gas-Load for Sendout '!FC84</f>
        <v>7.8676024820875687</v>
      </c>
      <c r="FD24" s="83">
        <f>'Gas-Load for Sendout '!FD84</f>
        <v>7.1062215967242555</v>
      </c>
      <c r="FE24" s="83">
        <f>'Gas-Load for Sendout '!FE84</f>
        <v>7.3430956499483973</v>
      </c>
      <c r="FF24" s="83">
        <f>'Gas-Load for Sendout '!FF84</f>
        <v>7.1063434246275081</v>
      </c>
      <c r="FG24" s="83">
        <f>'Gas-Load for Sendout '!FG84</f>
        <v>7.3432215387817585</v>
      </c>
      <c r="FH24" s="83">
        <f>'Gas-Load for Sendout '!FH84</f>
        <v>7.1064652567080273</v>
      </c>
      <c r="FI24" s="83">
        <f>'Gas-Load for Sendout '!FI84</f>
        <v>7.1064652567080273</v>
      </c>
      <c r="FJ24" s="83">
        <f>'Gas-Load for Sendout '!FJ84</f>
        <v>7.3433474319316288</v>
      </c>
      <c r="FK24" s="83">
        <f>'Gas-Load for Sendout '!FK84</f>
        <v>7.1065870929660298</v>
      </c>
      <c r="FL24" s="83">
        <f>'Gas-Load for Sendout '!FL84</f>
        <v>7.3434733293982308</v>
      </c>
      <c r="FM24" s="83">
        <f>'Gas-Load for Sendout '!FM84</f>
        <v>7.1067089334017277</v>
      </c>
      <c r="FN24" s="83">
        <f>'Gas-Load for Sendout '!FN84</f>
        <v>7.1404316908338128</v>
      </c>
      <c r="FO24" s="83">
        <f>'Gas-Load for Sendout '!FO84</f>
        <v>7.6328752557189032</v>
      </c>
      <c r="FP24" s="83">
        <f>'Gas-Load for Sendout '!FP84</f>
        <v>7.1405541136245212</v>
      </c>
      <c r="FQ24" s="83">
        <f>'Gas-Load for Sendout '!FQ84</f>
        <v>7.3785725840786718</v>
      </c>
      <c r="FR24" s="83">
        <f>'Gas-Load for Sendout '!FR84</f>
        <v>7.1405541136245212</v>
      </c>
      <c r="FS24" s="83">
        <f>'Gas-Load for Sendout '!FS84</f>
        <v>7.3786990919669542</v>
      </c>
      <c r="FT24" s="83">
        <f>'Gas-Load for Sendout '!FT84</f>
        <v>7.1406765406131818</v>
      </c>
      <c r="FU24" s="83">
        <f>'Gas-Load for Sendout '!FU84</f>
        <v>7.1407989718000104</v>
      </c>
      <c r="FV24" s="83">
        <f>'Gas-Load for Sendout '!FV84</f>
        <v>7.3788256041933433</v>
      </c>
      <c r="FW24" s="83">
        <f>'Gas-Load for Sendout '!FW84</f>
        <v>7.1407989718000104</v>
      </c>
      <c r="FX24" s="83">
        <f>'Gas-Load for Sendout '!FX84</f>
        <v>7.3789521207580639</v>
      </c>
      <c r="FY24" s="83">
        <f>'Gas-Load for Sendout '!FY84</f>
        <v>7.1409214071852238</v>
      </c>
      <c r="FZ24" s="83">
        <f>'Gas-Load for Sendout '!FZ84</f>
        <v>7.1732840575580781</v>
      </c>
      <c r="GA24" s="83">
        <f>'Gas-Load for Sendout '!GA84</f>
        <v>7.9418502065821581</v>
      </c>
      <c r="GB24" s="83">
        <f>'Gas-Load for Sendout '!GB84</f>
        <v>7.1732840575580781</v>
      </c>
      <c r="GC24" s="83">
        <f>'Gas-Load for Sendout '!GC84</f>
        <v>7.4125206226184783</v>
      </c>
      <c r="GD24" s="83">
        <f>'Gas-Load for Sendout '!GD84</f>
        <v>7.1734070541469146</v>
      </c>
      <c r="GE24" s="83">
        <f>'Gas-Load for Sendout '!GE84</f>
        <v>7.4126477234521992</v>
      </c>
      <c r="GF24" s="83">
        <f>'Gas-Load for Sendout '!GF84</f>
        <v>7.1735300549537415</v>
      </c>
      <c r="GG24" s="83">
        <f>'Gas-Load for Sendout '!GG84</f>
        <v>7.1735300549537415</v>
      </c>
      <c r="GH24" s="83">
        <f>'Gas-Load for Sendout '!GH84</f>
        <v>7.4127748286447339</v>
      </c>
      <c r="GI24" s="83">
        <f>'Gas-Load for Sendout '!GI84</f>
        <v>7.1736530599787747</v>
      </c>
      <c r="GJ24" s="83">
        <f>'Gas-Load for Sendout '!GJ84</f>
        <v>7.4129019381963079</v>
      </c>
      <c r="GK24" s="83">
        <f>'Gas-Load for Sendout '!GK84</f>
        <v>7.1737760692222334</v>
      </c>
      <c r="GL24" s="83">
        <f>'Gas-Load for Sendout '!GL84</f>
        <v>7.2131606043829146</v>
      </c>
      <c r="GM24" s="83">
        <f>'Gas-Load for Sendout '!GM84</f>
        <v>7.9861361817544543</v>
      </c>
      <c r="GN24" s="83">
        <f>'Gas-Load for Sendout '!GN84</f>
        <v>7.2132842931975718</v>
      </c>
      <c r="GO24" s="83">
        <f>'Gas-Load for Sendout '!GO84</f>
        <v>7.4538549191293919</v>
      </c>
      <c r="GP24" s="83">
        <f>'Gas-Load for Sendout '!GP84</f>
        <v>7.2134079862542499</v>
      </c>
      <c r="GQ24" s="83">
        <f>'Gas-Load for Sendout '!GQ84</f>
        <v>7.4538549191293919</v>
      </c>
      <c r="GR24" s="83">
        <f>'Gas-Load for Sendout '!GR84</f>
        <v>7.2135316835531649</v>
      </c>
      <c r="GS24" s="83">
        <f>'Gas-Load for Sendout '!GS84</f>
        <v>7.2135316835531649</v>
      </c>
      <c r="GT24" s="83">
        <f>'Gas-Load for Sendout '!GT84</f>
        <v>7.4539827396716039</v>
      </c>
      <c r="GU24" s="83">
        <f>'Gas-Load for Sendout '!GU84</f>
        <v>7.2136553850945369</v>
      </c>
      <c r="GV24" s="83">
        <f>'Gas-Load for Sendout '!GV84</f>
        <v>7.4541105645976877</v>
      </c>
      <c r="GW24" s="83">
        <f>'Gas-Load for Sendout '!GW84</f>
        <v>7.2137790908785826</v>
      </c>
      <c r="GX24" s="83">
        <f>'Gas-Load for Sendout '!GX84</f>
        <v>7.2520723415258761</v>
      </c>
      <c r="GY24" s="83">
        <f>'Gas-Load for Sendout '!GY84</f>
        <v>8.0290800924036478</v>
      </c>
      <c r="GZ24" s="83">
        <f>'Gas-Load for Sendout '!GZ84</f>
        <v>7.2521967082487029</v>
      </c>
      <c r="HA24" s="83">
        <f>'Gas-Load for Sendout '!HA84</f>
        <v>7.4939365985236597</v>
      </c>
      <c r="HB24" s="83">
        <f>'Gas-Load for Sendout '!HB84</f>
        <v>7.2523210792371655</v>
      </c>
      <c r="HC24" s="83">
        <f>'Gas-Load for Sendout '!HC84</f>
        <v>7.4940651152117379</v>
      </c>
      <c r="HD24" s="83">
        <f>'Gas-Load for Sendout '!HD84</f>
        <v>7.2523210792371655</v>
      </c>
      <c r="HE24" s="83">
        <f>'Gas-Load for Sendout '!HE84</f>
        <v>7.2524454544914834</v>
      </c>
      <c r="HF24" s="83">
        <f>'Gas-Load for Sendout '!HF84</f>
        <v>7.4941936363078661</v>
      </c>
      <c r="HG24" s="83">
        <f>'Gas-Load for Sendout '!HG84</f>
        <v>7.2525698340118741</v>
      </c>
      <c r="HH24" s="83">
        <f>'Gas-Load for Sendout '!HH84</f>
        <v>7.4943221618122697</v>
      </c>
      <c r="HI24" s="83">
        <f>'Gas-Load for Sendout '!HI84</f>
        <v>7.2525698340118741</v>
      </c>
      <c r="HJ24" s="83">
        <f>'Gas-Load for Sendout '!HJ84</f>
        <v>7.2838884682141893</v>
      </c>
      <c r="HK24" s="83">
        <f>'Gas-Load for Sendout '!HK84</f>
        <v>7.7862256039530982</v>
      </c>
      <c r="HL24" s="83">
        <f>'Gas-Load for Sendout '!HL84</f>
        <v>7.2840133912674796</v>
      </c>
      <c r="HM24" s="83">
        <f>'Gas-Load for Sendout '!HM84</f>
        <v>7.5268138376430622</v>
      </c>
      <c r="HN24" s="83">
        <f>'Gas-Load for Sendout '!HN84</f>
        <v>7.2840133912674796</v>
      </c>
      <c r="HO24" s="83">
        <f>'Gas-Load for Sendout '!HO84</f>
        <v>7.5269429292260499</v>
      </c>
      <c r="HP24" s="83">
        <f>'Gas-Load for Sendout '!HP84</f>
        <v>7.2841383186058541</v>
      </c>
      <c r="HQ24" s="83">
        <f>'Gas-Load for Sendout '!HQ84</f>
        <v>7.2842632502295341</v>
      </c>
      <c r="HR24" s="83">
        <f>'Gas-Load for Sendout '!HR84</f>
        <v>7.5270720252371852</v>
      </c>
      <c r="HS24" s="83">
        <f>'Gas-Load for Sendout '!HS84</f>
        <v>7.2842632502295341</v>
      </c>
      <c r="HT24" s="83">
        <f>'Gas-Load for Sendout '!HT84</f>
        <v>7.5272011256766955</v>
      </c>
      <c r="HU24" s="83">
        <f>'Gas-Load for Sendout '!HU84</f>
        <v>7.2843881861387372</v>
      </c>
      <c r="HV24" s="83">
        <f>'Gas-Load for Sendout '!HV84</f>
        <v>7.3181501862678351</v>
      </c>
      <c r="HW24" s="83">
        <f>'Gas-Load for Sendout '!HW84</f>
        <v>8.102376673991877</v>
      </c>
      <c r="HX24" s="83">
        <f>'Gas-Load for Sendout '!HX84</f>
        <v>7.3182757055410503</v>
      </c>
      <c r="HY24" s="83">
        <f>'Gas-Load for Sendout '!HY84</f>
        <v>7.5623479367574324</v>
      </c>
      <c r="HZ24" s="83">
        <f>'Gas-Load for Sendout '!HZ84</f>
        <v>7.3184012291200959</v>
      </c>
      <c r="IA24" s="83">
        <f>'Gas-Load for Sendout '!IA84</f>
        <v>7.5623479367574324</v>
      </c>
      <c r="IB24" s="83">
        <f>'Gas-Load for Sendout '!IB84</f>
        <v>7.3185267570051948</v>
      </c>
      <c r="IC24" s="83">
        <f>'Gas-Load for Sendout '!IC84</f>
        <v>7.3185267570051948</v>
      </c>
      <c r="ID24" s="83">
        <f>'Gas-Load for Sendout '!ID84</f>
        <v>7.5626073655031183</v>
      </c>
      <c r="IE24" s="83">
        <f>'Gas-Load for Sendout '!IE84</f>
        <v>7.3186522891965664</v>
      </c>
      <c r="IF24" s="83">
        <f>'Gas-Load for Sendout '!IF84</f>
        <v>7.5626073655031183</v>
      </c>
      <c r="IG24" s="83">
        <f>'Gas-Load for Sendout '!IG84</f>
        <v>7.3187778256944345</v>
      </c>
      <c r="IH24" s="83">
        <f>'Gas-Load for Sendout '!IH84</f>
        <v>7.3532165425873908</v>
      </c>
      <c r="II24" s="83">
        <f>'Gas-Load for Sendout '!II84</f>
        <v>8.1412008177843465</v>
      </c>
      <c r="IJ24" s="83">
        <f>'Gas-Load for Sendout '!IJ84</f>
        <v>7.3533426741277959</v>
      </c>
      <c r="IK24" s="83">
        <f>'Gas-Load for Sendout '!IK84</f>
        <v>7.5984540965987231</v>
      </c>
      <c r="IL24" s="83">
        <f>'Gas-Load for Sendout '!IL84</f>
        <v>7.353468809995408</v>
      </c>
      <c r="IM24" s="83">
        <f>'Gas-Load for Sendout '!IM84</f>
        <v>7.5985844369952549</v>
      </c>
      <c r="IN24" s="83">
        <f>'Gas-Load for Sendout '!IN84</f>
        <v>7.3535949501904474</v>
      </c>
      <c r="IO24" s="83">
        <f>'Gas-Load for Sendout '!IO84</f>
        <v>7.3535949501904474</v>
      </c>
      <c r="IP24" s="83">
        <f>'Gas-Load for Sendout '!IP84</f>
        <v>7.5987147818634622</v>
      </c>
      <c r="IQ24" s="83">
        <f>'Gas-Load for Sendout '!IQ84</f>
        <v>7.3537210947131362</v>
      </c>
      <c r="IR24" s="83">
        <f>'Gas-Load for Sendout '!IR84</f>
        <v>7.5988451312035741</v>
      </c>
      <c r="IS24" s="83">
        <f>'Gas-Load for Sendout '!IS84</f>
        <v>7.353847243563699</v>
      </c>
      <c r="IT24" s="83">
        <f>'Gas-Load for Sendout '!IT84</f>
        <v>7.3913747741044453</v>
      </c>
      <c r="IU24" s="83">
        <f>'Gas-Load for Sendout '!IU84</f>
        <v>8.1833077856156358</v>
      </c>
      <c r="IV24" s="83">
        <f>'Gas-Load for Sendout '!IV84</f>
        <v>7.3915015710573231</v>
      </c>
      <c r="IW24" s="83">
        <f>'Gas-Load for Sendout '!IW84</f>
        <v>7.6378849567592342</v>
      </c>
      <c r="IX24" s="83">
        <f>'Gas-Load for Sendout '!IX84</f>
        <v>7.3915015710573231</v>
      </c>
      <c r="IY24" s="83">
        <f>'Gas-Load for Sendout '!IY84</f>
        <v>7.6380159847726281</v>
      </c>
      <c r="IZ24" s="83">
        <f>'Gas-Load for Sendout '!IZ84</f>
        <v>7.391628372360608</v>
      </c>
      <c r="JA24" s="83">
        <f>'Gas-Load for Sendout '!JA84</f>
        <v>7.391755178014523</v>
      </c>
      <c r="JB24" s="83">
        <f>'Gas-Load for Sendout '!JB84</f>
        <v>7.638147017281673</v>
      </c>
      <c r="JC24" s="83">
        <f>'Gas-Load for Sendout '!JC84</f>
        <v>7.391755178014523</v>
      </c>
      <c r="JD24" s="83">
        <f>'Gas-Load for Sendout '!JD84</f>
        <v>7.6382780542866024</v>
      </c>
      <c r="JE24" s="83">
        <f>'Gas-Load for Sendout '!JE84</f>
        <v>7.3918819880192927</v>
      </c>
      <c r="JF24" s="83">
        <f>'Gas-Load for Sendout '!JF84</f>
        <v>7.4295285813931802</v>
      </c>
      <c r="JG24" s="83">
        <f>'Gas-Load for Sendout '!JG84</f>
        <v>7.941909862868572</v>
      </c>
      <c r="JH24" s="83">
        <f>'Gas-Load for Sendout '!JH84</f>
        <v>7.4295285813931802</v>
      </c>
      <c r="JI24" s="83">
        <f>'Gas-Load for Sendout '!JI84</f>
        <v>7.6771795341062861</v>
      </c>
      <c r="JJ24" s="83">
        <f>'Gas-Load for Sendout '!JJ84</f>
        <v>7.4295285813931802</v>
      </c>
      <c r="JK24" s="83">
        <f>'Gas-Load for Sendout '!JK84</f>
        <v>7.6771795341062861</v>
      </c>
      <c r="JL24" s="83">
        <f>'Gas-Load for Sendout '!JL84</f>
        <v>7.4295285813931802</v>
      </c>
      <c r="JM24" s="83">
        <f>'Gas-Load for Sendout '!JM84</f>
        <v>7.4295285813931802</v>
      </c>
      <c r="JN24" s="83">
        <f>'Gas-Load for Sendout '!JN84</f>
        <v>7.6771795341062861</v>
      </c>
      <c r="JO24" s="83">
        <f>'Gas-Load for Sendout '!JO84</f>
        <v>7.4295285813931802</v>
      </c>
      <c r="JP24" s="83">
        <f>'Gas-Load for Sendout '!JP84</f>
        <v>7.6771795341062861</v>
      </c>
      <c r="JQ24" s="83">
        <f>'Gas-Load for Sendout '!JQ84</f>
        <v>7.4295285813931802</v>
      </c>
      <c r="JR24" s="83">
        <f>'Gas-Load for Sendout '!JR84</f>
        <v>7.4670728085506797</v>
      </c>
      <c r="JS24" s="83">
        <f>'Gas-Load for Sendout '!JS84</f>
        <v>8.2671163237525374</v>
      </c>
      <c r="JT24" s="83">
        <f>'Gas-Load for Sendout '!JT84</f>
        <v>7.4670728085506797</v>
      </c>
      <c r="JU24" s="83">
        <f>'Gas-Load for Sendout '!JU84</f>
        <v>7.715975235502369</v>
      </c>
      <c r="JV24" s="83">
        <f>'Gas-Load for Sendout '!JV84</f>
        <v>7.4670728085506797</v>
      </c>
      <c r="JW24" s="83">
        <f>'Gas-Load for Sendout '!JW84</f>
        <v>7.715975235502369</v>
      </c>
      <c r="JX24" s="83">
        <f>'Gas-Load for Sendout '!JX84</f>
        <v>7.4670728085506797</v>
      </c>
      <c r="JY24" s="83">
        <f>'Gas-Load for Sendout '!JY84</f>
        <v>7.4670728085506797</v>
      </c>
      <c r="JZ24" s="83">
        <f>'Gas-Load for Sendout '!JZ84</f>
        <v>7.715975235502369</v>
      </c>
      <c r="KA24" s="83">
        <f>'Gas-Load for Sendout '!KA84</f>
        <v>7.4670728085506797</v>
      </c>
      <c r="KB24" s="83">
        <f>'Gas-Load for Sendout '!KB84</f>
        <v>7.715975235502369</v>
      </c>
      <c r="KC24" s="83">
        <f>'Gas-Load for Sendout '!KC84</f>
        <v>7.4670728085506797</v>
      </c>
      <c r="KD24" s="83">
        <f>'Gas-Load for Sendout '!KD84</f>
        <v>7.5024747180291795</v>
      </c>
      <c r="KE24" s="83">
        <f>'Gas-Load for Sendout '!KE84</f>
        <v>8.3063112949608762</v>
      </c>
      <c r="KF24" s="83">
        <f>'Gas-Load for Sendout '!KF84</f>
        <v>7.5024747180291795</v>
      </c>
      <c r="KG24" s="83">
        <f>'Gas-Load for Sendout '!KG84</f>
        <v>7.7525572086301517</v>
      </c>
      <c r="KH24" s="83">
        <f>'Gas-Load for Sendout '!KH84</f>
        <v>7.5024747180291795</v>
      </c>
      <c r="KI24" s="83">
        <f>'Gas-Load for Sendout '!KI84</f>
        <v>7.7525572086301517</v>
      </c>
      <c r="KJ24" s="83">
        <f>'Gas-Load for Sendout '!KJ84</f>
        <v>7.5024747180291795</v>
      </c>
      <c r="KK24" s="83">
        <f>'Gas-Load for Sendout '!KK84</f>
        <v>7.5024747180291795</v>
      </c>
      <c r="KL24" s="83">
        <f>'Gas-Load for Sendout '!KL84</f>
        <v>7.7525572086301517</v>
      </c>
      <c r="KM24" s="83">
        <f>'Gas-Load for Sendout '!KM84</f>
        <v>7.5024747180291795</v>
      </c>
      <c r="KN24" s="83">
        <f>'Gas-Load for Sendout '!KN84</f>
        <v>7.7525572086301517</v>
      </c>
      <c r="KO24" s="83">
        <f>'Gas-Load for Sendout '!KO84</f>
        <v>7.5024747180291795</v>
      </c>
      <c r="KP24" s="83">
        <f>'Gas-Load for Sendout '!KP84</f>
        <v>7.5295150348910207</v>
      </c>
      <c r="KQ24" s="83">
        <f>'Gas-Load for Sendout '!KQ84</f>
        <v>8.3362487886293444</v>
      </c>
      <c r="KR24" s="83">
        <f>'Gas-Load for Sendout '!KR84</f>
        <v>7.5295150348910207</v>
      </c>
      <c r="KS24" s="83">
        <f>'Gas-Load for Sendout '!KS84</f>
        <v>7.7804988693873876</v>
      </c>
      <c r="KT24" s="83">
        <f>'Gas-Load for Sendout '!KT84</f>
        <v>7.5295150348910207</v>
      </c>
      <c r="KU24" s="83">
        <f>'Gas-Load for Sendout '!KU84</f>
        <v>7.7804988693873876</v>
      </c>
      <c r="KV24" s="83">
        <f>'Gas-Load for Sendout '!KV84</f>
        <v>7.5295150348910207</v>
      </c>
      <c r="KW24" s="83">
        <f>'Gas-Load for Sendout '!KW84</f>
        <v>7.5295150348910207</v>
      </c>
      <c r="KX24" s="83">
        <f>'Gas-Load for Sendout '!KX84</f>
        <v>7.7804988693873876</v>
      </c>
      <c r="KY24" s="83">
        <f>'Gas-Load for Sendout '!KY84</f>
        <v>7.5295150348910207</v>
      </c>
      <c r="KZ24" s="83">
        <f>'Gas-Load for Sendout '!KZ84</f>
        <v>7.7804988693873876</v>
      </c>
      <c r="LA24" s="83">
        <f>'Gas-Load for Sendout '!LA84</f>
        <v>7.5295150348910207</v>
      </c>
      <c r="LB24" s="83">
        <f>'Gas-Load for Sendout '!LB84</f>
        <v>7.5608915593288639</v>
      </c>
      <c r="LC24" s="83">
        <f>'Gas-Load for Sendout '!LC84</f>
        <v>8.082332356523958</v>
      </c>
      <c r="LD24" s="83">
        <f>'Gas-Load for Sendout '!LD84</f>
        <v>7.5608915593288639</v>
      </c>
      <c r="LE24" s="83">
        <f>'Gas-Load for Sendout '!LE84</f>
        <v>7.8129212779731594</v>
      </c>
      <c r="LF24" s="83">
        <f>'Gas-Load for Sendout '!LF84</f>
        <v>7.5608915593288639</v>
      </c>
      <c r="LG24" s="83">
        <f>'Gas-Load for Sendout '!LG84</f>
        <v>7.8129212779731594</v>
      </c>
      <c r="LH24" s="83">
        <f>'Gas-Load for Sendout '!LH84</f>
        <v>7.5608915593288639</v>
      </c>
      <c r="LI24" s="83">
        <f>'Gas-Load for Sendout '!LI84</f>
        <v>7.5608915593288639</v>
      </c>
      <c r="LJ24" s="83">
        <f>'Gas-Load for Sendout '!LJ84</f>
        <v>7.8129212779731594</v>
      </c>
      <c r="LK24" s="83">
        <f>'Gas-Load for Sendout '!LK84</f>
        <v>7.5608915593288639</v>
      </c>
      <c r="LL24" s="83">
        <f>'Gas-Load for Sendout '!LL84</f>
        <v>7.8129212779731594</v>
      </c>
      <c r="LM24" s="83">
        <f>'Gas-Load for Sendout '!LM84</f>
        <v>7.5608915593288639</v>
      </c>
      <c r="LN24" s="83">
        <f>'Gas-Load for Sendout '!LN84</f>
        <v>7.587757503031515</v>
      </c>
      <c r="LO24" s="83">
        <f>'Gas-Load for Sendout '!LO84</f>
        <v>8.4007315212134621</v>
      </c>
      <c r="LP24" s="83">
        <f>'Gas-Load for Sendout '!LP84</f>
        <v>7.587757503031515</v>
      </c>
      <c r="LQ24" s="83">
        <f>'Gas-Load for Sendout '!LQ84</f>
        <v>7.8406827531325654</v>
      </c>
      <c r="LR24" s="83">
        <f>'Gas-Load for Sendout '!LR84</f>
        <v>7.587757503031515</v>
      </c>
      <c r="LS24" s="83">
        <f>'Gas-Load for Sendout '!LS84</f>
        <v>7.8406827531325654</v>
      </c>
      <c r="LT24" s="83">
        <f>'Gas-Load for Sendout '!LT84</f>
        <v>7.587757503031515</v>
      </c>
      <c r="LU24" s="83">
        <f>'Gas-Load for Sendout '!LU84</f>
        <v>7.587757503031515</v>
      </c>
      <c r="LV24" s="83">
        <f>'Gas-Load for Sendout '!LV84</f>
        <v>7.8406827531325654</v>
      </c>
      <c r="LW24" s="83">
        <f>'Gas-Load for Sendout '!LW84</f>
        <v>7.587757503031515</v>
      </c>
      <c r="LX24" s="83">
        <f>'Gas-Load for Sendout '!LX84</f>
        <v>7.8406827531325654</v>
      </c>
      <c r="LY24" s="83">
        <f>'Gas-Load for Sendout '!LY84</f>
        <v>7.587757503031515</v>
      </c>
      <c r="LZ24" s="83">
        <f>'Gas-Load for Sendout '!LZ84</f>
        <v>7.6133300755285873</v>
      </c>
      <c r="MA24" s="83">
        <f>'Gas-Load for Sendout '!MA84</f>
        <v>8.4290440121923655</v>
      </c>
      <c r="MB24" s="83">
        <f>'Gas-Load for Sendout '!MB84</f>
        <v>7.6133300755285873</v>
      </c>
      <c r="MC24" s="83">
        <f>'Gas-Load for Sendout '!MC84</f>
        <v>7.8671077447128734</v>
      </c>
      <c r="MD24" s="83">
        <f>'Gas-Load for Sendout '!MD84</f>
        <v>7.6133300755285873</v>
      </c>
      <c r="ME24" s="83">
        <f>'Gas-Load for Sendout '!ME84</f>
        <v>7.8671077447128734</v>
      </c>
      <c r="MF24" s="83">
        <f>'Gas-Load for Sendout '!MF84</f>
        <v>7.6133300755285873</v>
      </c>
      <c r="MG24" s="83">
        <f>'Gas-Load for Sendout '!MG84</f>
        <v>7.6133300755285873</v>
      </c>
      <c r="MH24" s="83">
        <f>'Gas-Load for Sendout '!MH84</f>
        <v>7.8671077447128734</v>
      </c>
      <c r="MI24" s="83">
        <f>'Gas-Load for Sendout '!MI84</f>
        <v>7.6133300755285873</v>
      </c>
      <c r="MJ24" s="83">
        <f>'Gas-Load for Sendout '!MJ84</f>
        <v>7.8671077447128734</v>
      </c>
      <c r="MK24" s="83">
        <f>'Gas-Load for Sendout '!MK84</f>
        <v>7.6133300755285873</v>
      </c>
    </row>
    <row r="25" spans="1:349" x14ac:dyDescent="0.3">
      <c r="A25" s="83" t="s">
        <v>102</v>
      </c>
      <c r="B25" s="83">
        <f>'Gas-Load for Sendout '!B114</f>
        <v>14.356597338957185</v>
      </c>
      <c r="C25" s="83">
        <f>'Gas-Load for Sendout '!C114</f>
        <v>15.887832791353166</v>
      </c>
      <c r="D25" s="83">
        <f>'Gas-Load for Sendout '!D114</f>
        <v>14.356597338957185</v>
      </c>
      <c r="E25" s="83">
        <f>'Gas-Load for Sendout '!E114</f>
        <v>14.887410030823222</v>
      </c>
      <c r="F25" s="83">
        <f>'Gas-Load for Sendout '!F114</f>
        <v>14.426228102065002</v>
      </c>
      <c r="G25" s="83">
        <f>'Gas-Load for Sendout '!G114</f>
        <v>14.966493218237954</v>
      </c>
      <c r="H25" s="83">
        <f>'Gas-Load for Sendout '!H114</f>
        <v>14.496537587719727</v>
      </c>
      <c r="I25" s="83">
        <f>'Gas-Load for Sendout '!I114</f>
        <v>14.509394827265377</v>
      </c>
      <c r="J25" s="83">
        <f>'Gas-Load for Sendout '!J114</f>
        <v>14.9996930700974</v>
      </c>
      <c r="K25" s="83">
        <f>'Gas-Load for Sendout '!K114</f>
        <v>14.528723505987312</v>
      </c>
      <c r="L25" s="83">
        <f>'Gas-Load for Sendout '!L114</f>
        <v>15.026359191110906</v>
      </c>
      <c r="M25" s="83">
        <f>'Gas-Load for Sendout '!M114</f>
        <v>14.502963357927051</v>
      </c>
      <c r="N25" s="83">
        <f>'Gas-Load for Sendout '!N114</f>
        <v>14.207003826036045</v>
      </c>
      <c r="O25" s="83">
        <f>'Gas-Load for Sendout '!O114</f>
        <v>15.722219911067967</v>
      </c>
      <c r="P25" s="83">
        <f>'Gas-Load for Sendout '!P114</f>
        <v>14.20071475838397</v>
      </c>
      <c r="Q25" s="83">
        <f>'Gas-Load for Sendout '!Q114</f>
        <v>14.726223216568505</v>
      </c>
      <c r="R25" s="83">
        <f>'Gas-Load for Sendout '!R114</f>
        <v>14.263857109466157</v>
      </c>
      <c r="S25" s="83">
        <f>'Gas-Load for Sendout '!S114</f>
        <v>14.805148932780574</v>
      </c>
      <c r="T25" s="83">
        <f>'Gas-Load for Sendout '!T114</f>
        <v>14.333965433060495</v>
      </c>
      <c r="U25" s="83">
        <f>'Gas-Load for Sendout '!U114</f>
        <v>14.34678651126538</v>
      </c>
      <c r="V25" s="83">
        <f>'Gas-Load for Sendout '!V114</f>
        <v>14.831645843622237</v>
      </c>
      <c r="W25" s="83">
        <f>'Gas-Load for Sendout '!W114</f>
        <v>14.366061190859556</v>
      </c>
      <c r="X25" s="83">
        <f>'Gas-Load for Sendout '!X114</f>
        <v>14.851580851476569</v>
      </c>
      <c r="Y25" s="83">
        <f>'Gas-Load for Sendout '!Y114</f>
        <v>14.340373106477152</v>
      </c>
      <c r="Z25" s="83">
        <f>'Gas-Load for Sendout '!Z114</f>
        <v>14.083585311316464</v>
      </c>
      <c r="AA25" s="83">
        <f>'Gas-Load for Sendout '!AA114</f>
        <v>15.048149133204314</v>
      </c>
      <c r="AB25" s="83">
        <f>'Gas-Load for Sendout '!AB114</f>
        <v>14.077300802029843</v>
      </c>
      <c r="AC25" s="83">
        <f>'Gas-Load for Sendout '!AC114</f>
        <v>14.598658964290419</v>
      </c>
      <c r="AD25" s="83">
        <f>'Gas-Load for Sendout '!AD114</f>
        <v>14.140399416113345</v>
      </c>
      <c r="AE25" s="83">
        <f>'Gas-Load for Sendout '!AE114</f>
        <v>14.677535104574742</v>
      </c>
      <c r="AF25" s="83">
        <f>'Gas-Load for Sendout '!AF114</f>
        <v>14.21046445826526</v>
      </c>
      <c r="AG25" s="83">
        <f>'Gas-Load for Sendout '!AG114</f>
        <v>14.216868453063936</v>
      </c>
      <c r="AH25" s="83">
        <f>'Gas-Load for Sendout '!AH114</f>
        <v>14.704016899982184</v>
      </c>
      <c r="AI25" s="83">
        <f>'Gas-Load for Sendout '!AI114</f>
        <v>14.236115116132165</v>
      </c>
      <c r="AJ25" s="83">
        <f>'Gas-Load for Sendout '!AJ114</f>
        <v>14.723941042123082</v>
      </c>
      <c r="AK25" s="83">
        <f>'Gas-Load for Sendout '!AK114</f>
        <v>14.21046445826526</v>
      </c>
      <c r="AL25" s="83">
        <f>'Gas-Load for Sendout '!AL114</f>
        <v>14.005306927118427</v>
      </c>
      <c r="AM25" s="83">
        <f>'Gas-Load for Sendout '!AM114</f>
        <v>15.505875526452543</v>
      </c>
      <c r="AN25" s="83">
        <f>'Gas-Load for Sendout '!AN114</f>
        <v>14.005306927118427</v>
      </c>
      <c r="AO25" s="83">
        <f>'Gas-Load for Sendout '!AO114</f>
        <v>14.517865768178583</v>
      </c>
      <c r="AP25" s="83">
        <f>'Gas-Load for Sendout '!AP114</f>
        <v>14.06859344734942</v>
      </c>
      <c r="AQ25" s="83">
        <f>'Gas-Load for Sendout '!AQ114</f>
        <v>14.596910409384636</v>
      </c>
      <c r="AR25" s="83">
        <f>'Gas-Load for Sendout '!AR114</f>
        <v>14.132454516107247</v>
      </c>
      <c r="AS25" s="83">
        <f>'Gas-Load for Sendout '!AS114</f>
        <v>14.145296364827017</v>
      </c>
      <c r="AT25" s="83">
        <f>'Gas-Load for Sendout '!AT114</f>
        <v>14.623450246492609</v>
      </c>
      <c r="AU25" s="83">
        <f>'Gas-Load for Sendout '!AU114</f>
        <v>14.164602956771731</v>
      </c>
      <c r="AV25" s="83">
        <f>'Gas-Load for Sendout '!AV114</f>
        <v>14.643418544507847</v>
      </c>
      <c r="AW25" s="83">
        <f>'Gas-Load for Sendout '!AW114</f>
        <v>14.132454516107247</v>
      </c>
      <c r="AX25" s="83">
        <f>'Gas-Load for Sendout '!AX114</f>
        <v>13.930674328509108</v>
      </c>
      <c r="AY25" s="83">
        <f>'Gas-Load for Sendout '!AY114</f>
        <v>15.416255079090146</v>
      </c>
      <c r="AZ25" s="83">
        <f>'Gas-Load for Sendout '!AZ114</f>
        <v>13.92435942627497</v>
      </c>
      <c r="BA25" s="83">
        <f>'Gas-Load for Sendout '!BA114</f>
        <v>14.434307165760801</v>
      </c>
      <c r="BB25" s="83">
        <f>'Gas-Load for Sendout '!BB114</f>
        <v>13.987767256084965</v>
      </c>
      <c r="BC25" s="83">
        <f>'Gas-Load for Sendout '!BC114</f>
        <v>14.513507753775951</v>
      </c>
      <c r="BD25" s="83">
        <f>'Gas-Load for Sendout '!BD114</f>
        <v>14.058186221676239</v>
      </c>
      <c r="BE25" s="83">
        <f>'Gas-Load for Sendout '!BE114</f>
        <v>14.064623120129388</v>
      </c>
      <c r="BF25" s="83">
        <f>'Gas-Load for Sendout '!BF114</f>
        <v>14.546765104265813</v>
      </c>
      <c r="BG25" s="83">
        <f>'Gas-Load for Sendout '!BG114</f>
        <v>14.083969231711411</v>
      </c>
      <c r="BH25" s="83">
        <f>'Gas-Load for Sendout '!BH114</f>
        <v>14.560110760324772</v>
      </c>
      <c r="BI25" s="83">
        <f>'Gas-Load for Sendout '!BI114</f>
        <v>14.058186221676239</v>
      </c>
      <c r="BJ25" s="83">
        <f>'Gas-Load for Sendout '!BJ114</f>
        <v>13.88709866499903</v>
      </c>
      <c r="BK25" s="83">
        <f>'Gas-Load for Sendout '!BK114</f>
        <v>15.367978337296126</v>
      </c>
      <c r="BL25" s="83">
        <f>'Gas-Load for Sendout '!BL114</f>
        <v>13.880754627235211</v>
      </c>
      <c r="BM25" s="83">
        <f>'Gas-Load for Sendout '!BM114</f>
        <v>14.396058814757057</v>
      </c>
      <c r="BN25" s="83">
        <f>'Gas-Load for Sendout '!BN114</f>
        <v>13.944457034886588</v>
      </c>
      <c r="BO25" s="83">
        <f>'Gas-Load for Sendout '!BO114</f>
        <v>14.46903422810375</v>
      </c>
      <c r="BP25" s="83">
        <f>'Gas-Load for Sendout '!BP114</f>
        <v>14.015208431281307</v>
      </c>
      <c r="BQ25" s="83">
        <f>'Gas-Load for Sendout '!BQ114</f>
        <v>14.021675994009172</v>
      </c>
      <c r="BR25" s="83">
        <f>'Gas-Load for Sendout '!BR114</f>
        <v>14.50245001154048</v>
      </c>
      <c r="BS25" s="83">
        <f>'Gas-Load for Sendout '!BS114</f>
        <v>14.04111454668109</v>
      </c>
      <c r="BT25" s="83">
        <f>'Gas-Load for Sendout '!BT114</f>
        <v>14.522573670205894</v>
      </c>
      <c r="BU25" s="83">
        <f>'Gas-Load for Sendout '!BU114</f>
        <v>14.015208431281307</v>
      </c>
      <c r="BV25" s="83">
        <f>'Gas-Load for Sendout '!BV114</f>
        <v>13.845445957310041</v>
      </c>
      <c r="BW25" s="83">
        <f>'Gas-Load for Sendout '!BW114</f>
        <v>14.793490162775814</v>
      </c>
      <c r="BX25" s="83">
        <f>'Gas-Load for Sendout '!BX114</f>
        <v>13.83907144259673</v>
      </c>
      <c r="BY25" s="83">
        <f>'Gas-Load for Sendout '!BY114</f>
        <v>14.353240270685813</v>
      </c>
      <c r="BZ25" s="83">
        <f>'Gas-Load for Sendout '!BZ114</f>
        <v>13.909515582286023</v>
      </c>
      <c r="CA25" s="83">
        <f>'Gas-Load for Sendout '!CA114</f>
        <v>14.433276926470306</v>
      </c>
      <c r="CB25" s="83">
        <f>'Gas-Load for Sendout '!CB114</f>
        <v>13.974180926694606</v>
      </c>
      <c r="CC25" s="83">
        <f>'Gas-Load for Sendout '!CC114</f>
        <v>13.980680545730277</v>
      </c>
      <c r="CD25" s="83">
        <f>'Gas-Load for Sendout '!CD114</f>
        <v>14.460154537134125</v>
      </c>
      <c r="CE25" s="83">
        <f>'Gas-Load for Sendout '!CE114</f>
        <v>14.000215730470469</v>
      </c>
      <c r="CF25" s="83">
        <f>'Gas-Load for Sendout '!CF114</f>
        <v>14.480378529493752</v>
      </c>
      <c r="CG25" s="83">
        <f>'Gas-Load for Sendout '!CG114</f>
        <v>13.974180926694606</v>
      </c>
      <c r="CH25" s="83">
        <f>'Gas-Load for Sendout '!CH114</f>
        <v>13.827636636494699</v>
      </c>
      <c r="CI25" s="83">
        <f>'Gas-Load for Sendout '!CI114</f>
        <v>15.309169133261989</v>
      </c>
      <c r="CJ25" s="83">
        <f>'Gas-Load for Sendout '!CJ114</f>
        <v>13.821220099772429</v>
      </c>
      <c r="CK25" s="83">
        <f>'Gas-Load for Sendout '!CK114</f>
        <v>14.335143747326457</v>
      </c>
      <c r="CL25" s="83">
        <f>'Gas-Load for Sendout '!CL114</f>
        <v>13.892131210358949</v>
      </c>
      <c r="CM25" s="83">
        <f>'Gas-Load for Sendout '!CM114</f>
        <v>14.415715983845388</v>
      </c>
      <c r="CN25" s="83">
        <f>'Gas-Load for Sendout '!CN114</f>
        <v>13.957230231963253</v>
      </c>
      <c r="CO25" s="83">
        <f>'Gas-Load for Sendout '!CO114</f>
        <v>13.970323318484796</v>
      </c>
      <c r="CP25" s="83">
        <f>'Gas-Load for Sendout '!CP114</f>
        <v>14.442775047165606</v>
      </c>
      <c r="CQ25" s="83">
        <f>'Gas-Load for Sendout '!CQ114</f>
        <v>13.99000907233893</v>
      </c>
      <c r="CR25" s="83">
        <f>'Gas-Load for Sendout '!CR114</f>
        <v>14.4631361022133</v>
      </c>
      <c r="CS25" s="83">
        <f>'Gas-Load for Sendout '!CS114</f>
        <v>13.957230231963253</v>
      </c>
      <c r="CT25" s="83">
        <f>'Gas-Load for Sendout '!CT114</f>
        <v>13.815869947151668</v>
      </c>
      <c r="CU25" s="83">
        <f>'Gas-Load for Sendout '!CU114</f>
        <v>15.288983963175928</v>
      </c>
      <c r="CV25" s="83">
        <f>'Gas-Load for Sendout '!CV114</f>
        <v>13.809404869965356</v>
      </c>
      <c r="CW25" s="83">
        <f>'Gas-Load for Sendout '!CW114</f>
        <v>14.316614153686931</v>
      </c>
      <c r="CX25" s="83">
        <f>'Gas-Load for Sendout '!CX114</f>
        <v>13.874329199396316</v>
      </c>
      <c r="CY25" s="83">
        <f>'Gas-Load for Sendout '!CY114</f>
        <v>14.397728114897623</v>
      </c>
      <c r="CZ25" s="83">
        <f>'Gas-Load for Sendout '!CZ114</f>
        <v>13.939866890465737</v>
      </c>
      <c r="DA25" s="83">
        <f>'Gas-Load for Sendout '!DA114</f>
        <v>13.953048797690764</v>
      </c>
      <c r="DB25" s="83">
        <f>'Gas-Load for Sendout '!DB114</f>
        <v>14.424970741415876</v>
      </c>
      <c r="DC25" s="83">
        <f>'Gas-Load for Sendout '!DC114</f>
        <v>13.972868469278392</v>
      </c>
      <c r="DD25" s="83">
        <f>'Gas-Load for Sendout '!DD114</f>
        <v>14.445470462981129</v>
      </c>
      <c r="DE25" s="83">
        <f>'Gas-Load for Sendout '!DE114</f>
        <v>13.939866890465737</v>
      </c>
      <c r="DF25" s="83">
        <f>'Gas-Load for Sendout '!DF114</f>
        <v>13.804741045942635</v>
      </c>
      <c r="DG25" s="83">
        <f>'Gas-Load for Sendout '!DG114</f>
        <v>15.276611094456296</v>
      </c>
      <c r="DH25" s="83">
        <f>'Gas-Load for Sendout '!DH114</f>
        <v>13.798229375637945</v>
      </c>
      <c r="DI25" s="83">
        <f>'Gas-Load for Sendout '!DI114</f>
        <v>14.305405183261172</v>
      </c>
      <c r="DJ25" s="83">
        <f>'Gas-Load for Sendout '!DJ114</f>
        <v>13.863623827655186</v>
      </c>
      <c r="DK25" s="83">
        <f>'Gas-Load for Sendout '!DK114</f>
        <v>14.38711144799184</v>
      </c>
      <c r="DL25" s="83">
        <f>'Gas-Load for Sendout '!DL114</f>
        <v>13.936277406551902</v>
      </c>
      <c r="DM25" s="83">
        <f>'Gas-Load for Sendout '!DM114</f>
        <v>13.942920055458742</v>
      </c>
      <c r="DN25" s="83">
        <f>'Gas-Load for Sendout '!DN114</f>
        <v>14.414554674406704</v>
      </c>
      <c r="DO25" s="83">
        <f>'Gas-Load for Sendout '!DO114</f>
        <v>13.962886050764888</v>
      </c>
      <c r="DP25" s="83">
        <f>'Gas-Load for Sendout '!DP114</f>
        <v>14.435205898868604</v>
      </c>
      <c r="DQ25" s="83">
        <f>'Gas-Load for Sendout '!DQ114</f>
        <v>13.936277406551902</v>
      </c>
      <c r="DR25" s="83">
        <f>'Gas-Load for Sendout '!DR114</f>
        <v>13.786625487173088</v>
      </c>
      <c r="DS25" s="83">
        <f>'Gas-Load for Sendout '!DS114</f>
        <v>14.730419433570642</v>
      </c>
      <c r="DT25" s="83">
        <f>'Gas-Load for Sendout '!DT114</f>
        <v>13.780069792695118</v>
      </c>
      <c r="DU25" s="83">
        <f>'Gas-Load for Sendout '!DU114</f>
        <v>14.293780270408478</v>
      </c>
      <c r="DV25" s="83">
        <f>'Gas-Load for Sendout '!DV114</f>
        <v>13.845908635469581</v>
      </c>
      <c r="DW25" s="83">
        <f>'Gas-Load for Sendout '!DW114</f>
        <v>14.369227287190864</v>
      </c>
      <c r="DX25" s="83">
        <f>'Gas-Load for Sendout '!DX114</f>
        <v>13.919061851122878</v>
      </c>
      <c r="DY25" s="83">
        <f>'Gas-Load for Sendout '!DY114</f>
        <v>13.9257504920893</v>
      </c>
      <c r="DZ25" s="83">
        <f>'Gas-Load for Sendout '!DZ114</f>
        <v>14.403785313374584</v>
      </c>
      <c r="EA25" s="83">
        <f>'Gas-Load for Sendout '!EA114</f>
        <v>13.945855040441691</v>
      </c>
      <c r="EB25" s="83">
        <f>'Gas-Load for Sendout '!EB114</f>
        <v>14.42460003203553</v>
      </c>
      <c r="EC25" s="83">
        <f>'Gas-Load for Sendout '!EC114</f>
        <v>13.919061851122878</v>
      </c>
      <c r="ED25" s="83">
        <f>'Gas-Load for Sendout '!ED114</f>
        <v>13.773840557926221</v>
      </c>
      <c r="EE25" s="83">
        <f>'Gas-Load for Sendout '!EE114</f>
        <v>15.242298734104255</v>
      </c>
      <c r="EF25" s="83">
        <f>'Gas-Load for Sendout '!EF114</f>
        <v>13.767237566287713</v>
      </c>
      <c r="EG25" s="83">
        <f>'Gas-Load for Sendout '!EG114</f>
        <v>14.280914091459117</v>
      </c>
      <c r="EH25" s="83">
        <f>'Gas-Load for Sendout '!EH114</f>
        <v>13.833553739535727</v>
      </c>
      <c r="EI25" s="83">
        <f>'Gas-Load for Sendout '!EI114</f>
        <v>14.363862285601183</v>
      </c>
      <c r="EJ25" s="83">
        <f>'Gas-Load for Sendout '!EJ114</f>
        <v>13.907243372046572</v>
      </c>
      <c r="EK25" s="83">
        <f>'Gas-Load for Sendout '!EK114</f>
        <v>13.913981377556285</v>
      </c>
      <c r="EL25" s="83">
        <f>'Gas-Load for Sendout '!EL114</f>
        <v>14.391726227959284</v>
      </c>
      <c r="EM25" s="83">
        <f>'Gas-Load for Sendout '!EM114</f>
        <v>13.934234625558549</v>
      </c>
      <c r="EN25" s="83">
        <f>'Gas-Load for Sendout '!EN114</f>
        <v>14.412695231691133</v>
      </c>
      <c r="EO25" s="83">
        <f>'Gas-Load for Sendout '!EO114</f>
        <v>13.907243372046572</v>
      </c>
      <c r="EP25" s="83">
        <f>'Gas-Load for Sendout '!EP114</f>
        <v>13.759336904964858</v>
      </c>
      <c r="EQ25" s="83">
        <f>'Gas-Load for Sendout '!EQ114</f>
        <v>15.226188812806171</v>
      </c>
      <c r="ER25" s="83">
        <f>'Gas-Load for Sendout '!ER114</f>
        <v>13.75268666963138</v>
      </c>
      <c r="ES25" s="83">
        <f>'Gas-Load for Sendout '!ES114</f>
        <v>14.266271555935422</v>
      </c>
      <c r="ET25" s="83">
        <f>'Gas-Load for Sendout '!ET114</f>
        <v>13.826194713055067</v>
      </c>
      <c r="EU25" s="83">
        <f>'Gas-Load for Sendout '!EU114</f>
        <v>14.349822194623185</v>
      </c>
      <c r="EV25" s="83">
        <f>'Gas-Load for Sendout '!EV114</f>
        <v>13.893705429427406</v>
      </c>
      <c r="EW25" s="83">
        <f>'Gas-Load for Sendout '!EW114</f>
        <v>13.907286764158028</v>
      </c>
      <c r="EX25" s="83">
        <f>'Gas-Load for Sendout '!EX114</f>
        <v>14.377890306495308</v>
      </c>
      <c r="EY25" s="83">
        <f>'Gas-Load for Sendout '!EY114</f>
        <v>13.927708624310977</v>
      </c>
      <c r="EZ25" s="83">
        <f>'Gas-Load for Sendout '!EZ114</f>
        <v>14.39901355376244</v>
      </c>
      <c r="FA25" s="83">
        <f>'Gas-Load for Sendout '!FA114</f>
        <v>13.893705429427406</v>
      </c>
      <c r="FB25" s="83">
        <f>'Gas-Load for Sendout '!FB114</f>
        <v>13.747499751414734</v>
      </c>
      <c r="FC25" s="83">
        <f>'Gas-Load for Sendout '!FC114</f>
        <v>15.213025165466433</v>
      </c>
      <c r="FD25" s="83">
        <f>'Gas-Load for Sendout '!FD114</f>
        <v>13.740796923647101</v>
      </c>
      <c r="FE25" s="83">
        <f>'Gas-Load for Sendout '!FE114</f>
        <v>14.247449595603495</v>
      </c>
      <c r="FF25" s="83">
        <f>'Gas-Load for Sendout '!FF114</f>
        <v>13.808120769426854</v>
      </c>
      <c r="FG25" s="83">
        <f>'Gas-Load for Sendout '!FG114</f>
        <v>14.331588077467297</v>
      </c>
      <c r="FH25" s="83">
        <f>'Gas-Load for Sendout '!FH114</f>
        <v>13.876107577745055</v>
      </c>
      <c r="FI25" s="83">
        <f>'Gas-Load for Sendout '!FI114</f>
        <v>13.88978535751612</v>
      </c>
      <c r="FJ25" s="83">
        <f>'Gas-Load for Sendout '!FJ114</f>
        <v>14.359855509572753</v>
      </c>
      <c r="FK25" s="83">
        <f>'Gas-Load for Sendout '!FK114</f>
        <v>13.910352660612144</v>
      </c>
      <c r="FL25" s="83">
        <f>'Gas-Load for Sendout '!FL114</f>
        <v>14.381129369586937</v>
      </c>
      <c r="FM25" s="83">
        <f>'Gas-Load for Sendout '!FM114</f>
        <v>13.876107577745055</v>
      </c>
      <c r="FN25" s="83">
        <f>'Gas-Load for Sendout '!FN114</f>
        <v>13.721481971227512</v>
      </c>
      <c r="FO25" s="83">
        <f>'Gas-Load for Sendout '!FO114</f>
        <v>14.660579769312577</v>
      </c>
      <c r="FP25" s="83">
        <f>'Gas-Load for Sendout '!FP114</f>
        <v>13.714735913227894</v>
      </c>
      <c r="FQ25" s="83">
        <f>'Gas-Load for Sendout '!FQ114</f>
        <v>14.220834702724412</v>
      </c>
      <c r="FR25" s="83">
        <f>'Gas-Load for Sendout '!FR114</f>
        <v>13.782496466158861</v>
      </c>
      <c r="FS25" s="83">
        <f>'Gas-Load for Sendout '!FS114</f>
        <v>14.305524537182325</v>
      </c>
      <c r="FT25" s="83">
        <f>'Gas-Load for Sendout '!FT114</f>
        <v>13.857810654498525</v>
      </c>
      <c r="FU25" s="83">
        <f>'Gas-Load for Sendout '!FU114</f>
        <v>13.864698234346687</v>
      </c>
      <c r="FV25" s="83">
        <f>'Gas-Load for Sendout '!FV114</f>
        <v>14.333979086236891</v>
      </c>
      <c r="FW25" s="83">
        <f>'Gas-Load for Sendout '!FW114</f>
        <v>13.885402114238692</v>
      </c>
      <c r="FX25" s="83">
        <f>'Gas-Load for Sendout '!FX114</f>
        <v>14.355394393636647</v>
      </c>
      <c r="FY25" s="83">
        <f>'Gas-Load for Sendout '!FY114</f>
        <v>13.857810654498525</v>
      </c>
      <c r="FZ25" s="83">
        <f>'Gas-Load for Sendout '!FZ114</f>
        <v>13.681861317902451</v>
      </c>
      <c r="GA25" s="83">
        <f>'Gas-Load for Sendout '!GA114</f>
        <v>15.140264978462207</v>
      </c>
      <c r="GB25" s="83">
        <f>'Gas-Load for Sendout '!GB114</f>
        <v>13.675078045062639</v>
      </c>
      <c r="GC25" s="83">
        <f>'Gas-Load for Sendout '!GC114</f>
        <v>14.18012611813651</v>
      </c>
      <c r="GD25" s="83">
        <f>'Gas-Load for Sendout '!GD114</f>
        <v>13.743214956099322</v>
      </c>
      <c r="GE25" s="83">
        <f>'Gas-Load for Sendout '!GE114</f>
        <v>14.265292040767958</v>
      </c>
      <c r="GF25" s="83">
        <f>'Gas-Load for Sendout '!GF114</f>
        <v>13.818954116679029</v>
      </c>
      <c r="GG25" s="83">
        <f>'Gas-Load for Sendout '!GG114</f>
        <v>13.825880910722477</v>
      </c>
      <c r="GH25" s="83">
        <f>'Gas-Load for Sendout '!GH114</f>
        <v>14.301080530584237</v>
      </c>
      <c r="GI25" s="83">
        <f>'Gas-Load for Sendout '!GI114</f>
        <v>13.846703020527782</v>
      </c>
      <c r="GJ25" s="83">
        <f>'Gas-Load for Sendout '!GJ114</f>
        <v>14.32263994846954</v>
      </c>
      <c r="GK25" s="83">
        <f>'Gas-Load for Sendout '!GK114</f>
        <v>13.818954116679029</v>
      </c>
      <c r="GL25" s="83">
        <f>'Gas-Load for Sendout '!GL114</f>
        <v>13.656495513636855</v>
      </c>
      <c r="GM25" s="83">
        <f>'Gas-Load for Sendout '!GM114</f>
        <v>15.112131615795755</v>
      </c>
      <c r="GN25" s="83">
        <f>'Gas-Load for Sendout '!GN114</f>
        <v>13.649667265880037</v>
      </c>
      <c r="GO25" s="83">
        <f>'Gas-Load for Sendout '!GO114</f>
        <v>14.161301380263758</v>
      </c>
      <c r="GP25" s="83">
        <f>'Gas-Load for Sendout '!GP114</f>
        <v>13.718258558673403</v>
      </c>
      <c r="GQ25" s="83">
        <f>'Gas-Load for Sendout '!GQ114</f>
        <v>14.247127449235055</v>
      </c>
      <c r="GR25" s="83">
        <f>'Gas-Load for Sendout '!GR114</f>
        <v>13.794509616857036</v>
      </c>
      <c r="GS25" s="83">
        <f>'Gas-Load for Sendout '!GS114</f>
        <v>13.80148358531854</v>
      </c>
      <c r="GT25" s="83">
        <f>'Gas-Load for Sendout '!GT114</f>
        <v>14.275967788201116</v>
      </c>
      <c r="GU25" s="83">
        <f>'Gas-Load for Sendout '!GU114</f>
        <v>13.822447864182315</v>
      </c>
      <c r="GV25" s="83">
        <f>'Gas-Load for Sendout '!GV114</f>
        <v>14.297674784331175</v>
      </c>
      <c r="GW25" s="83">
        <f>'Gas-Load for Sendout '!GW114</f>
        <v>13.794509616857036</v>
      </c>
      <c r="GX25" s="83">
        <f>'Gas-Load for Sendout '!GX114</f>
        <v>13.635348310317102</v>
      </c>
      <c r="GY25" s="83">
        <f>'Gas-Load for Sendout '!GY114</f>
        <v>15.088665637967427</v>
      </c>
      <c r="GZ25" s="83">
        <f>'Gas-Load for Sendout '!GZ114</f>
        <v>13.62847218913187</v>
      </c>
      <c r="HA25" s="83">
        <f>'Gas-Load for Sendout '!HA114</f>
        <v>14.139798664683603</v>
      </c>
      <c r="HB25" s="83">
        <f>'Gas-Load for Sendout '!HB114</f>
        <v>13.704493078624997</v>
      </c>
      <c r="HC25" s="83">
        <f>'Gas-Load for Sendout '!HC114</f>
        <v>14.226236557692365</v>
      </c>
      <c r="HD25" s="83">
        <f>'Gas-Load for Sendout '!HD114</f>
        <v>13.77434268656906</v>
      </c>
      <c r="HE25" s="83">
        <f>'Gas-Load for Sendout '!HE114</f>
        <v>13.78839813829005</v>
      </c>
      <c r="HF25" s="83">
        <f>'Gas-Load for Sendout '!HF114</f>
        <v>14.255284513910217</v>
      </c>
      <c r="HG25" s="83">
        <f>'Gas-Load for Sendout '!HG114</f>
        <v>13.802482303906281</v>
      </c>
      <c r="HH25" s="83">
        <f>'Gas-Load for Sendout '!HH114</f>
        <v>14.27714844721376</v>
      </c>
      <c r="HI25" s="83">
        <f>'Gas-Load for Sendout '!HI114</f>
        <v>13.77434268656906</v>
      </c>
      <c r="HJ25" s="83">
        <f>'Gas-Load for Sendout '!HJ114</f>
        <v>13.612499831357017</v>
      </c>
      <c r="HK25" s="83">
        <f>'Gas-Load for Sendout '!HK114</f>
        <v>14.551292923174742</v>
      </c>
      <c r="HL25" s="83">
        <f>'Gas-Load for Sendout '!HL114</f>
        <v>13.612499831357017</v>
      </c>
      <c r="HM25" s="83">
        <f>'Gas-Load for Sendout '!HM114</f>
        <v>14.116537746460891</v>
      </c>
      <c r="HN25" s="83">
        <f>'Gas-Load for Sendout '!HN114</f>
        <v>13.682128986504623</v>
      </c>
      <c r="HO25" s="83">
        <f>'Gas-Load for Sendout '!HO114</f>
        <v>14.203587311187269</v>
      </c>
      <c r="HP25" s="83">
        <f>'Gas-Load for Sendout '!HP114</f>
        <v>13.752474122682026</v>
      </c>
      <c r="HQ25" s="83">
        <f>'Gas-Load for Sendout '!HQ114</f>
        <v>13.766630040461418</v>
      </c>
      <c r="HR25" s="83">
        <f>'Gas-Load for Sendout '!HR114</f>
        <v>14.232842897822051</v>
      </c>
      <c r="HS25" s="83">
        <f>'Gas-Load for Sendout '!HS114</f>
        <v>13.787918643616772</v>
      </c>
      <c r="HT25" s="83">
        <f>'Gas-Load for Sendout '!HT114</f>
        <v>14.254863799675309</v>
      </c>
      <c r="HU25" s="83">
        <f>'Gas-Load for Sendout '!HU114</f>
        <v>13.752474122682026</v>
      </c>
      <c r="HV25" s="83">
        <f>'Gas-Load for Sendout '!HV114</f>
        <v>13.604300658300351</v>
      </c>
      <c r="HW25" s="83">
        <f>'Gas-Load for Sendout '!HW114</f>
        <v>15.054172316534068</v>
      </c>
      <c r="HX25" s="83">
        <f>'Gas-Load for Sendout '!HX114</f>
        <v>13.597316931063029</v>
      </c>
      <c r="HY25" s="83">
        <f>'Gas-Load for Sendout '!HY114</f>
        <v>14.101232609188292</v>
      </c>
      <c r="HZ25" s="83">
        <f>'Gas-Load for Sendout '!HZ114</f>
        <v>13.667478525134563</v>
      </c>
      <c r="IA25" s="83">
        <f>'Gas-Load for Sendout '!IA114</f>
        <v>14.18895411842119</v>
      </c>
      <c r="IB25" s="83">
        <f>'Gas-Load for Sendout '!IB114</f>
        <v>13.745497343908035</v>
      </c>
      <c r="IC25" s="83">
        <f>'Gas-Load for Sendout '!IC114</f>
        <v>13.752634154574654</v>
      </c>
      <c r="ID25" s="83">
        <f>'Gas-Load for Sendout '!ID114</f>
        <v>14.218437659446481</v>
      </c>
      <c r="IE25" s="83">
        <f>'Gas-Load for Sendout '!IE114</f>
        <v>13.774089122054489</v>
      </c>
      <c r="IF25" s="83">
        <f>'Gas-Load for Sendout '!IF114</f>
        <v>14.240630850382141</v>
      </c>
      <c r="IG25" s="83">
        <f>'Gas-Load for Sendout '!IG114</f>
        <v>13.745497343908035</v>
      </c>
      <c r="IH25" s="83">
        <f>'Gas-Load for Sendout '!IH114</f>
        <v>13.578135167370432</v>
      </c>
      <c r="II25" s="83">
        <f>'Gas-Load for Sendout '!II114</f>
        <v>15.025150311899329</v>
      </c>
      <c r="IJ25" s="83">
        <f>'Gas-Load for Sendout '!IJ114</f>
        <v>13.571103507521975</v>
      </c>
      <c r="IK25" s="83">
        <f>'Gas-Load for Sendout '!IK114</f>
        <v>14.074494578374445</v>
      </c>
      <c r="IL25" s="83">
        <f>'Gas-Load for Sendout '!IL114</f>
        <v>13.641749543479925</v>
      </c>
      <c r="IM25" s="83">
        <f>'Gas-Load for Sendout '!IM114</f>
        <v>14.162828226355876</v>
      </c>
      <c r="IN25" s="83">
        <f>'Gas-Load for Sendout '!IN114</f>
        <v>13.720314593206771</v>
      </c>
      <c r="IO25" s="83">
        <f>'Gas-Load for Sendout '!IO114</f>
        <v>13.727501766906721</v>
      </c>
      <c r="IP25" s="83">
        <f>'Gas-Load for Sendout '!IP114</f>
        <v>14.199962018244589</v>
      </c>
      <c r="IQ25" s="83">
        <f>'Gas-Load for Sendout '!IQ114</f>
        <v>13.749108537788528</v>
      </c>
      <c r="IR25" s="83">
        <f>'Gas-Load for Sendout '!IR114</f>
        <v>14.214870114851669</v>
      </c>
      <c r="IS25" s="83">
        <f>'Gas-Load for Sendout '!IS114</f>
        <v>13.720314593206771</v>
      </c>
      <c r="IT25" s="83">
        <f>'Gas-Load for Sendout '!IT114</f>
        <v>13.566789486959559</v>
      </c>
      <c r="IU25" s="83">
        <f>'Gas-Load for Sendout '!IU114</f>
        <v>15.012526439490273</v>
      </c>
      <c r="IV25" s="83">
        <f>'Gas-Load for Sendout '!IV114</f>
        <v>13.559701300184763</v>
      </c>
      <c r="IW25" s="83">
        <f>'Gas-Load for Sendout '!IW114</f>
        <v>14.070502220097286</v>
      </c>
      <c r="IX25" s="83">
        <f>'Gas-Load for Sendout '!IX114</f>
        <v>13.63091821877817</v>
      </c>
      <c r="IY25" s="83">
        <f>'Gas-Load for Sendout '!IY114</f>
        <v>14.15217795857806</v>
      </c>
      <c r="IZ25" s="83">
        <f>'Gas-Load for Sendout '!IZ114</f>
        <v>13.710125878792201</v>
      </c>
      <c r="JA25" s="83">
        <f>'Gas-Load for Sendout '!JA114</f>
        <v>13.717372245535747</v>
      </c>
      <c r="JB25" s="83">
        <f>'Gas-Load for Sendout '!JB114</f>
        <v>14.189617582807102</v>
      </c>
      <c r="JC25" s="83">
        <f>'Gas-Load for Sendout '!JC114</f>
        <v>13.739157378800231</v>
      </c>
      <c r="JD25" s="83">
        <f>'Gas-Load for Sendout '!JD114</f>
        <v>14.212176593272615</v>
      </c>
      <c r="JE25" s="83">
        <f>'Gas-Load for Sendout '!JE114</f>
        <v>13.710125878792201</v>
      </c>
      <c r="JF25" s="83">
        <f>'Gas-Load for Sendout '!JF114</f>
        <v>13.553674866966624</v>
      </c>
      <c r="JG25" s="83">
        <f>'Gas-Load for Sendout '!JG114</f>
        <v>14.480773525908974</v>
      </c>
      <c r="JH25" s="83">
        <f>'Gas-Load for Sendout '!JH114</f>
        <v>13.546530072624524</v>
      </c>
      <c r="JI25" s="83">
        <f>'Gas-Load for Sendout '!JI114</f>
        <v>14.057363578274755</v>
      </c>
      <c r="JJ25" s="83">
        <f>'Gas-Load for Sendout '!JJ114</f>
        <v>13.625539526918727</v>
      </c>
      <c r="JK25" s="83">
        <f>'Gas-Load for Sendout '!JK114</f>
        <v>14.147234842493878</v>
      </c>
      <c r="JL25" s="83">
        <f>'Gas-Load for Sendout '!JL114</f>
        <v>13.698170334631515</v>
      </c>
      <c r="JM25" s="83">
        <f>'Gas-Load for Sendout '!JM114</f>
        <v>13.712789513217034</v>
      </c>
      <c r="JN25" s="83">
        <f>'Gas-Load for Sendout '!JN114</f>
        <v>14.177447837352382</v>
      </c>
      <c r="JO25" s="83">
        <f>'Gas-Load for Sendout '!JO114</f>
        <v>13.727439929363634</v>
      </c>
      <c r="JP25" s="83">
        <f>'Gas-Load for Sendout '!JP114</f>
        <v>14.200192406075407</v>
      </c>
      <c r="JQ25" s="83">
        <f>'Gas-Load for Sendout '!JQ114</f>
        <v>13.698170334631515</v>
      </c>
      <c r="JR25" s="83">
        <f>'Gas-Load for Sendout '!JR114</f>
        <v>13.533473836158468</v>
      </c>
      <c r="JS25" s="83">
        <f>'Gas-Load for Sendout '!JS114</f>
        <v>14.983488890032589</v>
      </c>
      <c r="JT25" s="83">
        <f>'Gas-Load for Sendout '!JT114</f>
        <v>13.533473836158468</v>
      </c>
      <c r="JU25" s="83">
        <f>'Gas-Load for Sendout '!JU114</f>
        <v>14.036882433803324</v>
      </c>
      <c r="JV25" s="83">
        <f>'Gas-Load for Sendout '!JV114</f>
        <v>13.605884076052307</v>
      </c>
      <c r="JW25" s="83">
        <f>'Gas-Load for Sendout '!JW114</f>
        <v>14.127442965634312</v>
      </c>
      <c r="JX25" s="83">
        <f>'Gas-Load for Sendout '!JX114</f>
        <v>13.679073339506058</v>
      </c>
      <c r="JY25" s="83">
        <f>'Gas-Load for Sendout '!JY114</f>
        <v>13.693805782521144</v>
      </c>
      <c r="JZ25" s="83">
        <f>'Gas-Load for Sendout '!JZ114</f>
        <v>14.157890040991283</v>
      </c>
      <c r="KA25" s="83">
        <f>'Gas-Load for Sendout '!KA114</f>
        <v>13.715964044305158</v>
      </c>
      <c r="KB25" s="83">
        <f>'Gas-Load for Sendout '!KB114</f>
        <v>14.180811611483984</v>
      </c>
      <c r="KC25" s="83">
        <f>'Gas-Load for Sendout '!KC114</f>
        <v>13.679073339506058</v>
      </c>
      <c r="KD25" s="83">
        <f>'Gas-Load for Sendout '!KD114</f>
        <v>13.523182482132446</v>
      </c>
      <c r="KE25" s="83">
        <f>'Gas-Load for Sendout '!KE114</f>
        <v>14.964054023643991</v>
      </c>
      <c r="KF25" s="83">
        <f>'Gas-Load for Sendout '!KF114</f>
        <v>13.515919763291345</v>
      </c>
      <c r="KG25" s="83">
        <f>'Gas-Load for Sendout '!KG114</f>
        <v>14.019154008566092</v>
      </c>
      <c r="KH25" s="83">
        <f>'Gas-Load for Sendout '!KH114</f>
        <v>13.588899891602853</v>
      </c>
      <c r="KI25" s="83">
        <f>'Gas-Load for Sendout '!KI114</f>
        <v>14.110434447037495</v>
      </c>
      <c r="KJ25" s="83">
        <f>'Gas-Load for Sendout '!KJ114</f>
        <v>13.670093752986684</v>
      </c>
      <c r="KK25" s="83">
        <f>'Gas-Load for Sendout '!KK114</f>
        <v>13.677523151765481</v>
      </c>
      <c r="KL25" s="83">
        <f>'Gas-Load for Sendout '!KL114</f>
        <v>14.141125984714574</v>
      </c>
      <c r="KM25" s="83">
        <f>'Gas-Load for Sendout '!KM114</f>
        <v>13.699859879830422</v>
      </c>
      <c r="KN25" s="83">
        <f>'Gas-Load for Sendout '!KN114</f>
        <v>14.164232399722277</v>
      </c>
      <c r="KO25" s="83">
        <f>'Gas-Load for Sendout '!KO114</f>
        <v>13.670093752986684</v>
      </c>
      <c r="KP25" s="83">
        <f>'Gas-Load for Sendout '!KP114</f>
        <v>13.496060803235574</v>
      </c>
      <c r="KQ25" s="83">
        <f>'Gas-Load for Sendout '!KQ114</f>
        <v>14.933968636394855</v>
      </c>
      <c r="KR25" s="83">
        <f>'Gas-Load for Sendout '!KR114</f>
        <v>13.488745865130838</v>
      </c>
      <c r="KS25" s="83">
        <f>'Gas-Load for Sendout '!KS114</f>
        <v>13.991454837797574</v>
      </c>
      <c r="KT25" s="83">
        <f>'Gas-Load for Sendout '!KT114</f>
        <v>13.562254016984411</v>
      </c>
      <c r="KU25" s="83">
        <f>'Gas-Load for Sendout '!KU114</f>
        <v>14.083403062361414</v>
      </c>
      <c r="KV25" s="83">
        <f>'Gas-Load for Sendout '!KV114</f>
        <v>13.644043926078067</v>
      </c>
      <c r="KW25" s="83">
        <f>'Gas-Load for Sendout '!KW114</f>
        <v>13.651528316602521</v>
      </c>
      <c r="KX25" s="83">
        <f>'Gas-Load for Sendout '!KX114</f>
        <v>14.122072483180638</v>
      </c>
      <c r="KY25" s="83">
        <f>'Gas-Load for Sendout '!KY114</f>
        <v>13.674030835805711</v>
      </c>
      <c r="KZ25" s="83">
        <f>'Gas-Load for Sendout '!KZ114</f>
        <v>14.137599775630536</v>
      </c>
      <c r="LA25" s="83">
        <f>'Gas-Load for Sendout '!LA114</f>
        <v>13.644043926078067</v>
      </c>
      <c r="LB25" s="83">
        <f>'Gas-Load for Sendout '!LB114</f>
        <v>13.487713957559642</v>
      </c>
      <c r="LC25" s="83">
        <f>'Gas-Load for Sendout '!LC114</f>
        <v>14.410013872600645</v>
      </c>
      <c r="LD25" s="83">
        <f>'Gas-Load for Sendout '!LD114</f>
        <v>13.480335558239313</v>
      </c>
      <c r="LE25" s="83">
        <f>'Gas-Load for Sendout '!LE114</f>
        <v>13.990909439822444</v>
      </c>
      <c r="LF25" s="83">
        <f>'Gas-Load for Sendout '!LF114</f>
        <v>13.554484818735679</v>
      </c>
      <c r="LG25" s="83">
        <f>'Gas-Load for Sendout '!LG114</f>
        <v>14.075984068809754</v>
      </c>
      <c r="LH25" s="83">
        <f>'Gas-Load for Sendout '!LH114</f>
        <v>13.636996901196161</v>
      </c>
      <c r="LI25" s="83">
        <f>'Gas-Load for Sendout '!LI114</f>
        <v>13.644547840787078</v>
      </c>
      <c r="LJ25" s="83">
        <f>'Gas-Load for Sendout '!LJ114</f>
        <v>14.114997328423973</v>
      </c>
      <c r="LK25" s="83">
        <f>'Gas-Load for Sendout '!LK114</f>
        <v>13.667250915397373</v>
      </c>
      <c r="LL25" s="83">
        <f>'Gas-Load for Sendout '!LL114</f>
        <v>14.138509261786144</v>
      </c>
      <c r="LM25" s="83">
        <f>'Gas-Load for Sendout '!LM114</f>
        <v>13.636996901196161</v>
      </c>
      <c r="LN25" s="83">
        <f>'Gas-Load for Sendout '!LN114</f>
        <v>13.471191133687904</v>
      </c>
      <c r="LO25" s="83">
        <f>'Gas-Load for Sendout '!LO114</f>
        <v>14.906297517378487</v>
      </c>
      <c r="LP25" s="83">
        <f>'Gas-Load for Sendout '!LP114</f>
        <v>13.463752596341859</v>
      </c>
      <c r="LQ25" s="83">
        <f>'Gas-Load for Sendout '!LQ114</f>
        <v>13.97427499558566</v>
      </c>
      <c r="LR25" s="83">
        <f>'Gas-Load for Sendout '!LR114</f>
        <v>13.546031084430616</v>
      </c>
      <c r="LS25" s="83">
        <f>'Gas-Load for Sendout '!LS114</f>
        <v>14.067904978805664</v>
      </c>
      <c r="LT25" s="83">
        <f>'Gas-Load for Sendout '!LT114</f>
        <v>13.621707235740285</v>
      </c>
      <c r="LU25" s="83">
        <f>'Gas-Load for Sendout '!LU114</f>
        <v>13.636944044728807</v>
      </c>
      <c r="LV25" s="83">
        <f>'Gas-Load for Sendout '!LV114</f>
        <v>14.099394413565163</v>
      </c>
      <c r="LW25" s="83">
        <f>'Gas-Load for Sendout '!LW114</f>
        <v>13.652214978709466</v>
      </c>
      <c r="LX25" s="83">
        <f>'Gas-Load for Sendout '!LX114</f>
        <v>14.123104157534161</v>
      </c>
      <c r="LY25" s="83">
        <f>'Gas-Load for Sendout '!LY114</f>
        <v>13.621707235740285</v>
      </c>
      <c r="LZ25" s="83">
        <f>'Gas-Load for Sendout '!LZ114</f>
        <v>13.453850971649951</v>
      </c>
      <c r="MA25" s="83">
        <f>'Gas-Load for Sendout '!MA114</f>
        <v>14.89533500432673</v>
      </c>
      <c r="MB25" s="83">
        <f>'Gas-Load for Sendout '!MB114</f>
        <v>13.453850971649951</v>
      </c>
      <c r="MC25" s="83">
        <f>'Gas-Load for Sendout '!MC114</f>
        <v>13.956801018238506</v>
      </c>
      <c r="MD25" s="83">
        <f>'Gas-Load for Sendout '!MD114</f>
        <v>13.5293072306048</v>
      </c>
      <c r="ME25" s="83">
        <f>'Gas-Load for Sendout '!ME114</f>
        <v>14.051210044291981</v>
      </c>
      <c r="MF25" s="83">
        <f>'Gas-Load for Sendout '!MF114</f>
        <v>13.605614659993435</v>
      </c>
      <c r="MG25" s="83">
        <f>'Gas-Load for Sendout '!MG114</f>
        <v>13.620979555148708</v>
      </c>
      <c r="MH25" s="83">
        <f>'Gas-Load for Sendout '!MH114</f>
        <v>14.082964191284731</v>
      </c>
      <c r="MI25" s="83">
        <f>'Gas-Load for Sendout '!MI114</f>
        <v>13.644092077018303</v>
      </c>
      <c r="MJ25" s="83">
        <f>'Gas-Load for Sendout '!MJ114</f>
        <v>14.106874147466877</v>
      </c>
      <c r="MK25" s="83">
        <f>'Gas-Load for Sendout '!MK114</f>
        <v>13.605614659993435</v>
      </c>
    </row>
    <row r="26" spans="1:349" x14ac:dyDescent="0.3">
      <c r="A26" s="83" t="s">
        <v>103</v>
      </c>
      <c r="B26" s="83">
        <v>0</v>
      </c>
      <c r="C26" s="83">
        <v>0</v>
      </c>
      <c r="D26" s="83">
        <v>0</v>
      </c>
      <c r="E26" s="83">
        <v>0</v>
      </c>
      <c r="F26" s="83">
        <v>0</v>
      </c>
      <c r="G26" s="83">
        <v>0</v>
      </c>
      <c r="H26" s="83">
        <v>0</v>
      </c>
      <c r="I26" s="83">
        <v>0</v>
      </c>
      <c r="J26" s="83">
        <v>0</v>
      </c>
      <c r="K26" s="83">
        <v>0</v>
      </c>
      <c r="L26" s="83">
        <v>0</v>
      </c>
      <c r="M26" s="83">
        <v>0</v>
      </c>
      <c r="N26" s="83">
        <v>0</v>
      </c>
      <c r="O26" s="83">
        <v>0</v>
      </c>
      <c r="P26" s="83">
        <v>0</v>
      </c>
      <c r="Q26" s="83">
        <v>0</v>
      </c>
      <c r="R26" s="83">
        <v>0</v>
      </c>
      <c r="S26" s="83">
        <v>0</v>
      </c>
      <c r="T26" s="83">
        <v>0</v>
      </c>
      <c r="U26" s="83">
        <v>0</v>
      </c>
      <c r="V26" s="83">
        <v>0</v>
      </c>
      <c r="W26" s="83">
        <v>0</v>
      </c>
      <c r="X26" s="83">
        <v>0</v>
      </c>
      <c r="Y26" s="83">
        <v>0</v>
      </c>
      <c r="Z26" s="83">
        <v>0</v>
      </c>
      <c r="AA26" s="83">
        <v>0</v>
      </c>
      <c r="AB26" s="83">
        <v>0</v>
      </c>
      <c r="AC26" s="83">
        <v>0</v>
      </c>
      <c r="AD26" s="83">
        <v>0</v>
      </c>
      <c r="AE26" s="83">
        <v>0</v>
      </c>
      <c r="AF26" s="83">
        <v>0</v>
      </c>
      <c r="AG26" s="83">
        <v>0</v>
      </c>
      <c r="AH26" s="83">
        <v>0</v>
      </c>
      <c r="AI26" s="83">
        <v>0</v>
      </c>
      <c r="AJ26" s="83">
        <v>0</v>
      </c>
      <c r="AK26" s="83">
        <v>0</v>
      </c>
      <c r="AL26" s="83">
        <v>0</v>
      </c>
      <c r="AM26" s="83">
        <v>0</v>
      </c>
      <c r="AN26" s="83">
        <v>0</v>
      </c>
      <c r="AO26" s="83">
        <v>0</v>
      </c>
      <c r="AP26" s="83">
        <v>0</v>
      </c>
      <c r="AQ26" s="83">
        <v>0</v>
      </c>
      <c r="AR26" s="83">
        <v>0</v>
      </c>
      <c r="AS26" s="83">
        <v>0</v>
      </c>
      <c r="AT26" s="83">
        <v>0</v>
      </c>
      <c r="AU26" s="83">
        <v>0</v>
      </c>
      <c r="AV26" s="83">
        <v>0</v>
      </c>
      <c r="AW26" s="83">
        <v>0</v>
      </c>
      <c r="AX26" s="83">
        <v>0</v>
      </c>
      <c r="AY26" s="83">
        <v>0</v>
      </c>
      <c r="AZ26" s="83">
        <v>0</v>
      </c>
      <c r="BA26" s="83">
        <v>0</v>
      </c>
      <c r="BB26" s="83">
        <v>0</v>
      </c>
      <c r="BC26" s="83">
        <v>0</v>
      </c>
      <c r="BD26" s="83">
        <v>0</v>
      </c>
      <c r="BE26" s="83">
        <v>0</v>
      </c>
      <c r="BF26" s="83">
        <v>0</v>
      </c>
      <c r="BG26" s="83">
        <v>0</v>
      </c>
      <c r="BH26" s="83">
        <v>0</v>
      </c>
      <c r="BI26" s="83">
        <v>0</v>
      </c>
      <c r="BJ26" s="83">
        <v>0</v>
      </c>
      <c r="BK26" s="83">
        <v>0</v>
      </c>
      <c r="BL26" s="83">
        <v>0</v>
      </c>
      <c r="BM26" s="83">
        <v>0</v>
      </c>
      <c r="BN26" s="83">
        <v>0</v>
      </c>
      <c r="BO26" s="83">
        <v>0</v>
      </c>
      <c r="BP26" s="83">
        <v>0</v>
      </c>
      <c r="BQ26" s="83">
        <v>0</v>
      </c>
      <c r="BR26" s="83">
        <v>0</v>
      </c>
      <c r="BS26" s="83">
        <v>0</v>
      </c>
      <c r="BT26" s="83">
        <v>0</v>
      </c>
      <c r="BU26" s="83">
        <v>0</v>
      </c>
      <c r="BV26" s="83">
        <v>0</v>
      </c>
      <c r="BW26" s="83">
        <v>0</v>
      </c>
      <c r="BX26" s="83">
        <v>0</v>
      </c>
      <c r="BY26" s="83">
        <v>0</v>
      </c>
      <c r="BZ26" s="83">
        <v>0</v>
      </c>
      <c r="CA26" s="83">
        <v>0</v>
      </c>
      <c r="CB26" s="83">
        <v>0</v>
      </c>
      <c r="CC26" s="83">
        <v>0</v>
      </c>
      <c r="CD26" s="83">
        <v>0</v>
      </c>
      <c r="CE26" s="83">
        <v>0</v>
      </c>
      <c r="CF26" s="83">
        <v>0</v>
      </c>
      <c r="CG26" s="83">
        <v>0</v>
      </c>
      <c r="CH26" s="83">
        <v>0</v>
      </c>
      <c r="CI26" s="83">
        <v>0</v>
      </c>
      <c r="CJ26" s="83">
        <v>0</v>
      </c>
      <c r="CK26" s="83">
        <v>0</v>
      </c>
      <c r="CL26" s="83">
        <v>0</v>
      </c>
      <c r="CM26" s="83">
        <v>0</v>
      </c>
      <c r="CN26" s="83">
        <v>0</v>
      </c>
      <c r="CO26" s="83">
        <v>0</v>
      </c>
      <c r="CP26" s="83">
        <v>0</v>
      </c>
      <c r="CQ26" s="83">
        <v>0</v>
      </c>
      <c r="CR26" s="83">
        <v>0</v>
      </c>
      <c r="CS26" s="83">
        <v>0</v>
      </c>
      <c r="CT26" s="83">
        <v>0</v>
      </c>
      <c r="CU26" s="83">
        <v>0</v>
      </c>
      <c r="CV26" s="83">
        <v>0</v>
      </c>
      <c r="CW26" s="83">
        <v>0</v>
      </c>
      <c r="CX26" s="83">
        <v>0</v>
      </c>
      <c r="CY26" s="83">
        <v>0</v>
      </c>
      <c r="CZ26" s="83">
        <v>0</v>
      </c>
      <c r="DA26" s="83">
        <v>0</v>
      </c>
      <c r="DB26" s="83">
        <v>0</v>
      </c>
      <c r="DC26" s="83">
        <v>0</v>
      </c>
      <c r="DD26" s="83">
        <v>0</v>
      </c>
      <c r="DE26" s="83">
        <v>0</v>
      </c>
      <c r="DF26" s="83">
        <v>0</v>
      </c>
      <c r="DG26" s="83">
        <v>0</v>
      </c>
      <c r="DH26" s="83">
        <v>0</v>
      </c>
      <c r="DI26" s="83">
        <v>0</v>
      </c>
      <c r="DJ26" s="83">
        <v>0</v>
      </c>
      <c r="DK26" s="83">
        <v>0</v>
      </c>
      <c r="DL26" s="83">
        <v>0</v>
      </c>
      <c r="DM26" s="83">
        <v>0</v>
      </c>
      <c r="DN26" s="83">
        <v>0</v>
      </c>
      <c r="DO26" s="83">
        <v>0</v>
      </c>
      <c r="DP26" s="83">
        <v>0</v>
      </c>
      <c r="DQ26" s="83">
        <v>0</v>
      </c>
      <c r="DR26" s="83">
        <v>0</v>
      </c>
      <c r="DS26" s="83">
        <v>0</v>
      </c>
      <c r="DT26" s="83">
        <v>0</v>
      </c>
      <c r="DU26" s="83">
        <v>0</v>
      </c>
      <c r="DV26" s="83">
        <v>0</v>
      </c>
      <c r="DW26" s="83">
        <v>0</v>
      </c>
      <c r="DX26" s="83">
        <v>0</v>
      </c>
      <c r="DY26" s="83">
        <v>0</v>
      </c>
      <c r="DZ26" s="83">
        <v>0</v>
      </c>
      <c r="EA26" s="83">
        <v>0</v>
      </c>
      <c r="EB26" s="83">
        <v>0</v>
      </c>
      <c r="EC26" s="83">
        <v>0</v>
      </c>
      <c r="ED26" s="83">
        <v>0</v>
      </c>
      <c r="EE26" s="83">
        <v>0</v>
      </c>
      <c r="EF26" s="83">
        <v>0</v>
      </c>
      <c r="EG26" s="83">
        <v>0</v>
      </c>
      <c r="EH26" s="83">
        <v>0</v>
      </c>
      <c r="EI26" s="83">
        <v>0</v>
      </c>
      <c r="EJ26" s="83">
        <v>0</v>
      </c>
      <c r="EK26" s="83">
        <v>0</v>
      </c>
      <c r="EL26" s="83">
        <v>0</v>
      </c>
      <c r="EM26" s="83">
        <v>0</v>
      </c>
      <c r="EN26" s="83">
        <v>0</v>
      </c>
      <c r="EO26" s="83">
        <v>0</v>
      </c>
      <c r="EP26" s="83">
        <v>0</v>
      </c>
      <c r="EQ26" s="83">
        <v>0</v>
      </c>
      <c r="ER26" s="83">
        <v>0</v>
      </c>
      <c r="ES26" s="83">
        <v>0</v>
      </c>
      <c r="ET26" s="83">
        <v>0</v>
      </c>
      <c r="EU26" s="83">
        <v>0</v>
      </c>
      <c r="EV26" s="83">
        <v>0</v>
      </c>
      <c r="EW26" s="83">
        <v>0</v>
      </c>
      <c r="EX26" s="83">
        <v>0</v>
      </c>
      <c r="EY26" s="83">
        <v>0</v>
      </c>
      <c r="EZ26" s="83">
        <v>0</v>
      </c>
      <c r="FA26" s="83">
        <v>0</v>
      </c>
      <c r="FB26" s="83">
        <v>0</v>
      </c>
      <c r="FC26" s="83">
        <v>0</v>
      </c>
      <c r="FD26" s="83">
        <v>0</v>
      </c>
      <c r="FE26" s="83">
        <v>0</v>
      </c>
      <c r="FF26" s="83">
        <v>0</v>
      </c>
      <c r="FG26" s="83">
        <v>0</v>
      </c>
      <c r="FH26" s="83">
        <v>0</v>
      </c>
      <c r="FI26" s="83">
        <v>0</v>
      </c>
      <c r="FJ26" s="83">
        <v>0</v>
      </c>
      <c r="FK26" s="83">
        <v>0</v>
      </c>
      <c r="FL26" s="83">
        <v>0</v>
      </c>
      <c r="FM26" s="83">
        <v>0</v>
      </c>
      <c r="FN26" s="83">
        <v>0</v>
      </c>
      <c r="FO26" s="83">
        <v>0</v>
      </c>
      <c r="FP26" s="83">
        <v>0</v>
      </c>
      <c r="FQ26" s="83">
        <v>0</v>
      </c>
      <c r="FR26" s="83">
        <v>0</v>
      </c>
      <c r="FS26" s="83">
        <v>0</v>
      </c>
      <c r="FT26" s="83">
        <v>0</v>
      </c>
      <c r="FU26" s="83">
        <v>0</v>
      </c>
      <c r="FV26" s="83">
        <v>0</v>
      </c>
      <c r="FW26" s="83">
        <v>0</v>
      </c>
      <c r="FX26" s="83">
        <v>0</v>
      </c>
      <c r="FY26" s="83">
        <v>0</v>
      </c>
      <c r="FZ26" s="83">
        <v>0</v>
      </c>
      <c r="GA26" s="83">
        <v>0</v>
      </c>
      <c r="GB26" s="83">
        <v>0</v>
      </c>
      <c r="GC26" s="83">
        <v>0</v>
      </c>
      <c r="GD26" s="83">
        <v>0</v>
      </c>
      <c r="GE26" s="83">
        <v>0</v>
      </c>
      <c r="GF26" s="83">
        <v>0</v>
      </c>
      <c r="GG26" s="83">
        <v>0</v>
      </c>
      <c r="GH26" s="83">
        <v>0</v>
      </c>
      <c r="GI26" s="83">
        <v>0</v>
      </c>
      <c r="GJ26" s="83">
        <v>0</v>
      </c>
      <c r="GK26" s="83">
        <v>0</v>
      </c>
      <c r="GL26" s="83">
        <v>0</v>
      </c>
      <c r="GM26" s="83">
        <v>0</v>
      </c>
      <c r="GN26" s="83">
        <v>0</v>
      </c>
      <c r="GO26" s="83">
        <v>0</v>
      </c>
      <c r="GP26" s="83">
        <v>0</v>
      </c>
      <c r="GQ26" s="83">
        <v>0</v>
      </c>
      <c r="GR26" s="83">
        <v>0</v>
      </c>
      <c r="GS26" s="83">
        <v>0</v>
      </c>
      <c r="GT26" s="83">
        <v>0</v>
      </c>
      <c r="GU26" s="83">
        <v>0</v>
      </c>
      <c r="GV26" s="83">
        <v>0</v>
      </c>
      <c r="GW26" s="83">
        <v>0</v>
      </c>
      <c r="GX26" s="83">
        <v>0</v>
      </c>
      <c r="GY26" s="83">
        <v>0</v>
      </c>
      <c r="GZ26" s="83">
        <v>0</v>
      </c>
      <c r="HA26" s="83">
        <v>0</v>
      </c>
      <c r="HB26" s="83">
        <v>0</v>
      </c>
      <c r="HC26" s="83">
        <v>0</v>
      </c>
      <c r="HD26" s="83">
        <v>0</v>
      </c>
      <c r="HE26" s="83">
        <v>0</v>
      </c>
      <c r="HF26" s="83">
        <v>0</v>
      </c>
      <c r="HG26" s="83">
        <v>0</v>
      </c>
      <c r="HH26" s="83">
        <v>0</v>
      </c>
      <c r="HI26" s="83">
        <v>0</v>
      </c>
      <c r="HJ26" s="83">
        <v>0</v>
      </c>
      <c r="HK26" s="83">
        <v>0</v>
      </c>
      <c r="HL26" s="83">
        <v>0</v>
      </c>
      <c r="HM26" s="83">
        <v>0</v>
      </c>
      <c r="HN26" s="83">
        <v>0</v>
      </c>
      <c r="HO26" s="83">
        <v>0</v>
      </c>
      <c r="HP26" s="83">
        <v>0</v>
      </c>
      <c r="HQ26" s="83">
        <v>0</v>
      </c>
      <c r="HR26" s="83">
        <v>0</v>
      </c>
      <c r="HS26" s="83">
        <v>0</v>
      </c>
      <c r="HT26" s="83">
        <v>0</v>
      </c>
      <c r="HU26" s="83">
        <v>0</v>
      </c>
      <c r="HV26" s="83">
        <v>0</v>
      </c>
      <c r="HW26" s="83">
        <v>0</v>
      </c>
      <c r="HX26" s="83">
        <v>0</v>
      </c>
      <c r="HY26" s="83">
        <v>0</v>
      </c>
      <c r="HZ26" s="83">
        <v>0</v>
      </c>
      <c r="IA26" s="83">
        <v>0</v>
      </c>
      <c r="IB26" s="83">
        <v>0</v>
      </c>
      <c r="IC26" s="83">
        <v>0</v>
      </c>
      <c r="ID26" s="83">
        <v>0</v>
      </c>
      <c r="IE26" s="83">
        <v>0</v>
      </c>
      <c r="IF26" s="83">
        <v>0</v>
      </c>
      <c r="IG26" s="83">
        <v>0</v>
      </c>
      <c r="IH26" s="83">
        <v>0</v>
      </c>
      <c r="II26" s="83">
        <v>0</v>
      </c>
      <c r="IJ26" s="83">
        <v>0</v>
      </c>
      <c r="IK26" s="83">
        <v>0</v>
      </c>
      <c r="IL26" s="83">
        <v>0</v>
      </c>
      <c r="IM26" s="83">
        <v>0</v>
      </c>
      <c r="IN26" s="83">
        <v>0</v>
      </c>
      <c r="IO26" s="83">
        <v>0</v>
      </c>
      <c r="IP26" s="83">
        <v>0</v>
      </c>
      <c r="IQ26" s="83">
        <v>0</v>
      </c>
      <c r="IR26" s="83">
        <v>0</v>
      </c>
      <c r="IS26" s="83">
        <v>0</v>
      </c>
      <c r="IT26" s="83">
        <v>0</v>
      </c>
      <c r="IU26" s="83">
        <v>0</v>
      </c>
      <c r="IV26" s="83">
        <v>0</v>
      </c>
      <c r="IW26" s="83">
        <v>0</v>
      </c>
      <c r="IX26" s="83">
        <v>0</v>
      </c>
      <c r="IY26" s="83">
        <v>0</v>
      </c>
      <c r="IZ26" s="83">
        <v>0</v>
      </c>
      <c r="JA26" s="83">
        <v>0</v>
      </c>
      <c r="JB26" s="83">
        <v>0</v>
      </c>
      <c r="JC26" s="83">
        <v>0</v>
      </c>
      <c r="JD26" s="83">
        <v>0</v>
      </c>
      <c r="JE26" s="83">
        <v>0</v>
      </c>
      <c r="JF26" s="83">
        <v>0</v>
      </c>
      <c r="JG26" s="83">
        <v>0</v>
      </c>
      <c r="JH26" s="83">
        <v>0</v>
      </c>
      <c r="JI26" s="83">
        <v>0</v>
      </c>
      <c r="JJ26" s="83">
        <v>0</v>
      </c>
      <c r="JK26" s="83">
        <v>0</v>
      </c>
      <c r="JL26" s="83">
        <v>0</v>
      </c>
      <c r="JM26" s="83">
        <v>0</v>
      </c>
      <c r="JN26" s="83">
        <v>0</v>
      </c>
      <c r="JO26" s="83">
        <v>0</v>
      </c>
      <c r="JP26" s="83">
        <v>0</v>
      </c>
      <c r="JQ26" s="83">
        <v>0</v>
      </c>
      <c r="JR26" s="83">
        <v>0</v>
      </c>
      <c r="JS26" s="83">
        <v>0</v>
      </c>
      <c r="JT26" s="83">
        <v>0</v>
      </c>
      <c r="JU26" s="83">
        <v>0</v>
      </c>
      <c r="JV26" s="83">
        <v>0</v>
      </c>
      <c r="JW26" s="83">
        <v>0</v>
      </c>
      <c r="JX26" s="83">
        <v>0</v>
      </c>
      <c r="JY26" s="83">
        <v>0</v>
      </c>
      <c r="JZ26" s="83">
        <v>0</v>
      </c>
      <c r="KA26" s="83">
        <v>0</v>
      </c>
      <c r="KB26" s="83">
        <v>0</v>
      </c>
      <c r="KC26" s="83">
        <v>0</v>
      </c>
      <c r="KD26" s="83">
        <v>0</v>
      </c>
      <c r="KE26" s="83">
        <v>0</v>
      </c>
      <c r="KF26" s="83">
        <v>0</v>
      </c>
      <c r="KG26" s="83">
        <v>0</v>
      </c>
      <c r="KH26" s="83">
        <v>0</v>
      </c>
      <c r="KI26" s="83">
        <v>0</v>
      </c>
      <c r="KJ26" s="83">
        <v>0</v>
      </c>
      <c r="KK26" s="83">
        <v>0</v>
      </c>
      <c r="KL26" s="83">
        <v>0</v>
      </c>
      <c r="KM26" s="83">
        <v>0</v>
      </c>
      <c r="KN26" s="83">
        <v>0</v>
      </c>
      <c r="KO26" s="83">
        <v>0</v>
      </c>
      <c r="KP26" s="83">
        <v>0</v>
      </c>
      <c r="KQ26" s="83">
        <v>0</v>
      </c>
      <c r="KR26" s="83">
        <v>0</v>
      </c>
      <c r="KS26" s="83">
        <v>0</v>
      </c>
      <c r="KT26" s="83">
        <v>0</v>
      </c>
      <c r="KU26" s="83">
        <v>0</v>
      </c>
      <c r="KV26" s="83">
        <v>0</v>
      </c>
      <c r="KW26" s="83">
        <v>0</v>
      </c>
      <c r="KX26" s="83">
        <v>0</v>
      </c>
      <c r="KY26" s="83">
        <v>0</v>
      </c>
      <c r="KZ26" s="83">
        <v>0</v>
      </c>
      <c r="LA26" s="83">
        <v>0</v>
      </c>
      <c r="LB26" s="83">
        <v>0</v>
      </c>
      <c r="LC26" s="83">
        <v>0</v>
      </c>
      <c r="LD26" s="83">
        <v>0</v>
      </c>
      <c r="LE26" s="83">
        <v>0</v>
      </c>
      <c r="LF26" s="83">
        <v>0</v>
      </c>
      <c r="LG26" s="83">
        <v>0</v>
      </c>
      <c r="LH26" s="83">
        <v>0</v>
      </c>
      <c r="LI26" s="83">
        <v>0</v>
      </c>
      <c r="LJ26" s="83">
        <v>0</v>
      </c>
      <c r="LK26" s="83">
        <v>0</v>
      </c>
      <c r="LL26" s="83">
        <v>0</v>
      </c>
      <c r="LM26" s="83">
        <v>0</v>
      </c>
      <c r="LN26" s="83">
        <v>0</v>
      </c>
      <c r="LO26" s="83">
        <v>0</v>
      </c>
      <c r="LP26" s="83">
        <v>0</v>
      </c>
      <c r="LQ26" s="83">
        <v>0</v>
      </c>
      <c r="LR26" s="83">
        <v>0</v>
      </c>
      <c r="LS26" s="83">
        <v>0</v>
      </c>
      <c r="LT26" s="83">
        <v>0</v>
      </c>
      <c r="LU26" s="83">
        <v>0</v>
      </c>
      <c r="LV26" s="83">
        <v>0</v>
      </c>
      <c r="LW26" s="83">
        <v>0</v>
      </c>
      <c r="LX26" s="83">
        <v>0</v>
      </c>
      <c r="LY26" s="83">
        <v>0</v>
      </c>
      <c r="LZ26" s="83">
        <v>0</v>
      </c>
      <c r="MA26" s="83">
        <v>0</v>
      </c>
      <c r="MB26" s="83">
        <v>0</v>
      </c>
      <c r="MC26" s="83">
        <v>0</v>
      </c>
      <c r="MD26" s="83">
        <v>0</v>
      </c>
      <c r="ME26" s="83">
        <v>0</v>
      </c>
      <c r="MF26" s="83">
        <v>0</v>
      </c>
      <c r="MG26" s="83">
        <v>0</v>
      </c>
      <c r="MH26" s="83">
        <v>0</v>
      </c>
      <c r="MI26" s="83">
        <v>0</v>
      </c>
      <c r="MJ26" s="83">
        <v>0</v>
      </c>
      <c r="MK26" s="83">
        <v>0</v>
      </c>
    </row>
    <row r="27" spans="1:349" x14ac:dyDescent="0.3">
      <c r="A27" s="83" t="s">
        <v>107</v>
      </c>
      <c r="B27" s="83">
        <v>0</v>
      </c>
      <c r="C27" s="83">
        <v>0</v>
      </c>
      <c r="D27" s="83">
        <v>0</v>
      </c>
      <c r="E27" s="83">
        <v>0</v>
      </c>
      <c r="F27" s="83">
        <v>0</v>
      </c>
      <c r="G27" s="83">
        <v>0</v>
      </c>
      <c r="H27" s="83">
        <v>0</v>
      </c>
      <c r="I27" s="83">
        <v>0</v>
      </c>
      <c r="J27" s="83">
        <v>0</v>
      </c>
      <c r="K27" s="83">
        <v>0</v>
      </c>
      <c r="L27" s="83">
        <v>0</v>
      </c>
      <c r="M27" s="83">
        <v>0</v>
      </c>
      <c r="N27" s="83">
        <v>0</v>
      </c>
      <c r="O27" s="83">
        <v>0</v>
      </c>
      <c r="P27" s="83">
        <v>0</v>
      </c>
      <c r="Q27" s="83">
        <v>0</v>
      </c>
      <c r="R27" s="83">
        <v>0</v>
      </c>
      <c r="S27" s="83">
        <v>0</v>
      </c>
      <c r="T27" s="83">
        <v>0</v>
      </c>
      <c r="U27" s="83">
        <v>0</v>
      </c>
      <c r="V27" s="83">
        <v>0</v>
      </c>
      <c r="W27" s="83">
        <v>0</v>
      </c>
      <c r="X27" s="83">
        <v>0</v>
      </c>
      <c r="Y27" s="83">
        <v>0</v>
      </c>
      <c r="Z27" s="83">
        <v>0</v>
      </c>
      <c r="AA27" s="83">
        <v>0</v>
      </c>
      <c r="AB27" s="83">
        <v>0</v>
      </c>
      <c r="AC27" s="83">
        <v>0</v>
      </c>
      <c r="AD27" s="83">
        <v>0</v>
      </c>
      <c r="AE27" s="83">
        <v>0</v>
      </c>
      <c r="AF27" s="83">
        <v>0</v>
      </c>
      <c r="AG27" s="83">
        <v>0</v>
      </c>
      <c r="AH27" s="83">
        <v>0</v>
      </c>
      <c r="AI27" s="83">
        <v>0</v>
      </c>
      <c r="AJ27" s="83">
        <v>0</v>
      </c>
      <c r="AK27" s="83">
        <v>0</v>
      </c>
      <c r="AL27" s="83">
        <v>0</v>
      </c>
      <c r="AM27" s="83">
        <v>0</v>
      </c>
      <c r="AN27" s="83">
        <v>0</v>
      </c>
      <c r="AO27" s="83">
        <v>0</v>
      </c>
      <c r="AP27" s="83">
        <v>0</v>
      </c>
      <c r="AQ27" s="83">
        <v>0</v>
      </c>
      <c r="AR27" s="83">
        <v>0</v>
      </c>
      <c r="AS27" s="83">
        <v>0</v>
      </c>
      <c r="AT27" s="83">
        <v>0</v>
      </c>
      <c r="AU27" s="83">
        <v>0</v>
      </c>
      <c r="AV27" s="83">
        <v>0</v>
      </c>
      <c r="AW27" s="83">
        <v>0</v>
      </c>
      <c r="AX27" s="83">
        <v>0</v>
      </c>
      <c r="AY27" s="83">
        <v>0</v>
      </c>
      <c r="AZ27" s="83">
        <v>0</v>
      </c>
      <c r="BA27" s="83">
        <v>0</v>
      </c>
      <c r="BB27" s="83">
        <v>0</v>
      </c>
      <c r="BC27" s="83">
        <v>0</v>
      </c>
      <c r="BD27" s="83">
        <v>0</v>
      </c>
      <c r="BE27" s="83">
        <v>0</v>
      </c>
      <c r="BF27" s="83">
        <v>0</v>
      </c>
      <c r="BG27" s="83">
        <v>0</v>
      </c>
      <c r="BH27" s="83">
        <v>0</v>
      </c>
      <c r="BI27" s="83">
        <v>0</v>
      </c>
      <c r="BJ27" s="83">
        <v>0</v>
      </c>
      <c r="BK27" s="83">
        <v>0</v>
      </c>
      <c r="BL27" s="83">
        <v>0</v>
      </c>
      <c r="BM27" s="83">
        <v>0</v>
      </c>
      <c r="BN27" s="83">
        <v>0</v>
      </c>
      <c r="BO27" s="83">
        <v>0</v>
      </c>
      <c r="BP27" s="83">
        <v>0</v>
      </c>
      <c r="BQ27" s="83">
        <v>0</v>
      </c>
      <c r="BR27" s="83">
        <v>0</v>
      </c>
      <c r="BS27" s="83">
        <v>0</v>
      </c>
      <c r="BT27" s="83">
        <v>0</v>
      </c>
      <c r="BU27" s="83">
        <v>0</v>
      </c>
      <c r="BV27" s="83">
        <v>0</v>
      </c>
      <c r="BW27" s="83">
        <v>0</v>
      </c>
      <c r="BX27" s="83">
        <v>0</v>
      </c>
      <c r="BY27" s="83">
        <v>0</v>
      </c>
      <c r="BZ27" s="83">
        <v>0</v>
      </c>
      <c r="CA27" s="83">
        <v>0</v>
      </c>
      <c r="CB27" s="83">
        <v>0</v>
      </c>
      <c r="CC27" s="83">
        <v>0</v>
      </c>
      <c r="CD27" s="83">
        <v>0</v>
      </c>
      <c r="CE27" s="83">
        <v>0</v>
      </c>
      <c r="CF27" s="83">
        <v>0</v>
      </c>
      <c r="CG27" s="83">
        <v>0</v>
      </c>
      <c r="CH27" s="83">
        <v>0</v>
      </c>
      <c r="CI27" s="83">
        <v>0</v>
      </c>
      <c r="CJ27" s="83">
        <v>0</v>
      </c>
      <c r="CK27" s="83">
        <v>0</v>
      </c>
      <c r="CL27" s="83">
        <v>0</v>
      </c>
      <c r="CM27" s="83">
        <v>0</v>
      </c>
      <c r="CN27" s="83">
        <v>0</v>
      </c>
      <c r="CO27" s="83">
        <v>0</v>
      </c>
      <c r="CP27" s="83">
        <v>0</v>
      </c>
      <c r="CQ27" s="83">
        <v>0</v>
      </c>
      <c r="CR27" s="83">
        <v>0</v>
      </c>
      <c r="CS27" s="83">
        <v>0</v>
      </c>
      <c r="CT27" s="83">
        <v>0</v>
      </c>
      <c r="CU27" s="83">
        <v>0</v>
      </c>
      <c r="CV27" s="83">
        <v>0</v>
      </c>
      <c r="CW27" s="83">
        <v>0</v>
      </c>
      <c r="CX27" s="83">
        <v>0</v>
      </c>
      <c r="CY27" s="83">
        <v>0</v>
      </c>
      <c r="CZ27" s="83">
        <v>0</v>
      </c>
      <c r="DA27" s="83">
        <v>0</v>
      </c>
      <c r="DB27" s="83">
        <v>0</v>
      </c>
      <c r="DC27" s="83">
        <v>0</v>
      </c>
      <c r="DD27" s="83">
        <v>0</v>
      </c>
      <c r="DE27" s="83">
        <v>0</v>
      </c>
      <c r="DF27" s="83">
        <v>0</v>
      </c>
      <c r="DG27" s="83">
        <v>0</v>
      </c>
      <c r="DH27" s="83">
        <v>0</v>
      </c>
      <c r="DI27" s="83">
        <v>0</v>
      </c>
      <c r="DJ27" s="83">
        <v>0</v>
      </c>
      <c r="DK27" s="83">
        <v>0</v>
      </c>
      <c r="DL27" s="83">
        <v>0</v>
      </c>
      <c r="DM27" s="83">
        <v>0</v>
      </c>
      <c r="DN27" s="83">
        <v>0</v>
      </c>
      <c r="DO27" s="83">
        <v>0</v>
      </c>
      <c r="DP27" s="83">
        <v>0</v>
      </c>
      <c r="DQ27" s="83">
        <v>0</v>
      </c>
      <c r="DR27" s="83">
        <v>0</v>
      </c>
      <c r="DS27" s="83">
        <v>0</v>
      </c>
      <c r="DT27" s="83">
        <v>0</v>
      </c>
      <c r="DU27" s="83">
        <v>0</v>
      </c>
      <c r="DV27" s="83">
        <v>0</v>
      </c>
      <c r="DW27" s="83">
        <v>0</v>
      </c>
      <c r="DX27" s="83">
        <v>0</v>
      </c>
      <c r="DY27" s="83">
        <v>0</v>
      </c>
      <c r="DZ27" s="83">
        <v>0</v>
      </c>
      <c r="EA27" s="83">
        <v>0</v>
      </c>
      <c r="EB27" s="83">
        <v>0</v>
      </c>
      <c r="EC27" s="83">
        <v>0</v>
      </c>
      <c r="ED27" s="83">
        <v>0</v>
      </c>
      <c r="EE27" s="83">
        <v>0</v>
      </c>
      <c r="EF27" s="83">
        <v>0</v>
      </c>
      <c r="EG27" s="83">
        <v>0</v>
      </c>
      <c r="EH27" s="83">
        <v>0</v>
      </c>
      <c r="EI27" s="83">
        <v>0</v>
      </c>
      <c r="EJ27" s="83">
        <v>0</v>
      </c>
      <c r="EK27" s="83">
        <v>0</v>
      </c>
      <c r="EL27" s="83">
        <v>0</v>
      </c>
      <c r="EM27" s="83">
        <v>0</v>
      </c>
      <c r="EN27" s="83">
        <v>0</v>
      </c>
      <c r="EO27" s="83">
        <v>0</v>
      </c>
      <c r="EP27" s="83">
        <v>0</v>
      </c>
      <c r="EQ27" s="83">
        <v>0</v>
      </c>
      <c r="ER27" s="83">
        <v>0</v>
      </c>
      <c r="ES27" s="83">
        <v>0</v>
      </c>
      <c r="ET27" s="83">
        <v>0</v>
      </c>
      <c r="EU27" s="83">
        <v>0</v>
      </c>
      <c r="EV27" s="83">
        <v>0</v>
      </c>
      <c r="EW27" s="83">
        <v>0</v>
      </c>
      <c r="EX27" s="83">
        <v>0</v>
      </c>
      <c r="EY27" s="83">
        <v>0</v>
      </c>
      <c r="EZ27" s="83">
        <v>0</v>
      </c>
      <c r="FA27" s="83">
        <v>0</v>
      </c>
      <c r="FB27" s="83">
        <v>0</v>
      </c>
      <c r="FC27" s="83">
        <v>0</v>
      </c>
      <c r="FD27" s="83">
        <v>0</v>
      </c>
      <c r="FE27" s="83">
        <v>0</v>
      </c>
      <c r="FF27" s="83">
        <v>0</v>
      </c>
      <c r="FG27" s="83">
        <v>0</v>
      </c>
      <c r="FH27" s="83">
        <v>0</v>
      </c>
      <c r="FI27" s="83">
        <v>0</v>
      </c>
      <c r="FJ27" s="83">
        <v>0</v>
      </c>
      <c r="FK27" s="83">
        <v>0</v>
      </c>
      <c r="FL27" s="83">
        <v>0</v>
      </c>
      <c r="FM27" s="83">
        <v>0</v>
      </c>
      <c r="FN27" s="83">
        <v>0</v>
      </c>
      <c r="FO27" s="83">
        <v>0</v>
      </c>
      <c r="FP27" s="83">
        <v>0</v>
      </c>
      <c r="FQ27" s="83">
        <v>0</v>
      </c>
      <c r="FR27" s="83">
        <v>0</v>
      </c>
      <c r="FS27" s="83">
        <v>0</v>
      </c>
      <c r="FT27" s="83">
        <v>0</v>
      </c>
      <c r="FU27" s="83">
        <v>0</v>
      </c>
      <c r="FV27" s="83">
        <v>0</v>
      </c>
      <c r="FW27" s="83">
        <v>0</v>
      </c>
      <c r="FX27" s="83">
        <v>0</v>
      </c>
      <c r="FY27" s="83">
        <v>0</v>
      </c>
      <c r="FZ27" s="83">
        <v>0</v>
      </c>
      <c r="GA27" s="83">
        <v>0</v>
      </c>
      <c r="GB27" s="83">
        <v>0</v>
      </c>
      <c r="GC27" s="83">
        <v>0</v>
      </c>
      <c r="GD27" s="83">
        <v>0</v>
      </c>
      <c r="GE27" s="83">
        <v>0</v>
      </c>
      <c r="GF27" s="83">
        <v>0</v>
      </c>
      <c r="GG27" s="83">
        <v>0</v>
      </c>
      <c r="GH27" s="83">
        <v>0</v>
      </c>
      <c r="GI27" s="83">
        <v>0</v>
      </c>
      <c r="GJ27" s="83">
        <v>0</v>
      </c>
      <c r="GK27" s="83">
        <v>0</v>
      </c>
      <c r="GL27" s="83">
        <v>0</v>
      </c>
      <c r="GM27" s="83">
        <v>0</v>
      </c>
      <c r="GN27" s="83">
        <v>0</v>
      </c>
      <c r="GO27" s="83">
        <v>0</v>
      </c>
      <c r="GP27" s="83">
        <v>0</v>
      </c>
      <c r="GQ27" s="83">
        <v>0</v>
      </c>
      <c r="GR27" s="83">
        <v>0</v>
      </c>
      <c r="GS27" s="83">
        <v>0</v>
      </c>
      <c r="GT27" s="83">
        <v>0</v>
      </c>
      <c r="GU27" s="83">
        <v>0</v>
      </c>
      <c r="GV27" s="83">
        <v>0</v>
      </c>
      <c r="GW27" s="83">
        <v>0</v>
      </c>
      <c r="GX27" s="83">
        <v>0</v>
      </c>
      <c r="GY27" s="83">
        <v>0</v>
      </c>
      <c r="GZ27" s="83">
        <v>0</v>
      </c>
      <c r="HA27" s="83">
        <v>0</v>
      </c>
      <c r="HB27" s="83">
        <v>0</v>
      </c>
      <c r="HC27" s="83">
        <v>0</v>
      </c>
      <c r="HD27" s="83">
        <v>0</v>
      </c>
      <c r="HE27" s="83">
        <v>0</v>
      </c>
      <c r="HF27" s="83">
        <v>0</v>
      </c>
      <c r="HG27" s="83">
        <v>0</v>
      </c>
      <c r="HH27" s="83">
        <v>0</v>
      </c>
      <c r="HI27" s="83">
        <v>0</v>
      </c>
      <c r="HJ27" s="83">
        <v>0</v>
      </c>
      <c r="HK27" s="83">
        <v>0</v>
      </c>
      <c r="HL27" s="83">
        <v>0</v>
      </c>
      <c r="HM27" s="83">
        <v>0</v>
      </c>
      <c r="HN27" s="83">
        <v>0</v>
      </c>
      <c r="HO27" s="83">
        <v>0</v>
      </c>
      <c r="HP27" s="83">
        <v>0</v>
      </c>
      <c r="HQ27" s="83">
        <v>0</v>
      </c>
      <c r="HR27" s="83">
        <v>0</v>
      </c>
      <c r="HS27" s="83">
        <v>0</v>
      </c>
      <c r="HT27" s="83">
        <v>0</v>
      </c>
      <c r="HU27" s="83">
        <v>0</v>
      </c>
      <c r="HV27" s="83">
        <v>0</v>
      </c>
      <c r="HW27" s="83">
        <v>0</v>
      </c>
      <c r="HX27" s="83">
        <v>0</v>
      </c>
      <c r="HY27" s="83">
        <v>0</v>
      </c>
      <c r="HZ27" s="83">
        <v>0</v>
      </c>
      <c r="IA27" s="83">
        <v>0</v>
      </c>
      <c r="IB27" s="83">
        <v>0</v>
      </c>
      <c r="IC27" s="83">
        <v>0</v>
      </c>
      <c r="ID27" s="83">
        <v>0</v>
      </c>
      <c r="IE27" s="83">
        <v>0</v>
      </c>
      <c r="IF27" s="83">
        <v>0</v>
      </c>
      <c r="IG27" s="83">
        <v>0</v>
      </c>
      <c r="IH27" s="83">
        <v>0</v>
      </c>
      <c r="II27" s="83">
        <v>0</v>
      </c>
      <c r="IJ27" s="83">
        <v>0</v>
      </c>
      <c r="IK27" s="83">
        <v>0</v>
      </c>
      <c r="IL27" s="83">
        <v>0</v>
      </c>
      <c r="IM27" s="83">
        <v>0</v>
      </c>
      <c r="IN27" s="83">
        <v>0</v>
      </c>
      <c r="IO27" s="83">
        <v>0</v>
      </c>
      <c r="IP27" s="83">
        <v>0</v>
      </c>
      <c r="IQ27" s="83">
        <v>0</v>
      </c>
      <c r="IR27" s="83">
        <v>0</v>
      </c>
      <c r="IS27" s="83">
        <v>0</v>
      </c>
      <c r="IT27" s="83">
        <v>0</v>
      </c>
      <c r="IU27" s="83">
        <v>0</v>
      </c>
      <c r="IV27" s="83">
        <v>0</v>
      </c>
      <c r="IW27" s="83">
        <v>0</v>
      </c>
      <c r="IX27" s="83">
        <v>0</v>
      </c>
      <c r="IY27" s="83">
        <v>0</v>
      </c>
      <c r="IZ27" s="83">
        <v>0</v>
      </c>
      <c r="JA27" s="83">
        <v>0</v>
      </c>
      <c r="JB27" s="83">
        <v>0</v>
      </c>
      <c r="JC27" s="83">
        <v>0</v>
      </c>
      <c r="JD27" s="83">
        <v>0</v>
      </c>
      <c r="JE27" s="83">
        <v>0</v>
      </c>
      <c r="JF27" s="83">
        <v>0</v>
      </c>
      <c r="JG27" s="83">
        <v>0</v>
      </c>
      <c r="JH27" s="83">
        <v>0</v>
      </c>
      <c r="JI27" s="83">
        <v>0</v>
      </c>
      <c r="JJ27" s="83">
        <v>0</v>
      </c>
      <c r="JK27" s="83">
        <v>0</v>
      </c>
      <c r="JL27" s="83">
        <v>0</v>
      </c>
      <c r="JM27" s="83">
        <v>0</v>
      </c>
      <c r="JN27" s="83">
        <v>0</v>
      </c>
      <c r="JO27" s="83">
        <v>0</v>
      </c>
      <c r="JP27" s="83">
        <v>0</v>
      </c>
      <c r="JQ27" s="83">
        <v>0</v>
      </c>
      <c r="JR27" s="83">
        <v>0</v>
      </c>
      <c r="JS27" s="83">
        <v>0</v>
      </c>
      <c r="JT27" s="83">
        <v>0</v>
      </c>
      <c r="JU27" s="83">
        <v>0</v>
      </c>
      <c r="JV27" s="83">
        <v>0</v>
      </c>
      <c r="JW27" s="83">
        <v>0</v>
      </c>
      <c r="JX27" s="83">
        <v>0</v>
      </c>
      <c r="JY27" s="83">
        <v>0</v>
      </c>
      <c r="JZ27" s="83">
        <v>0</v>
      </c>
      <c r="KA27" s="83">
        <v>0</v>
      </c>
      <c r="KB27" s="83">
        <v>0</v>
      </c>
      <c r="KC27" s="83">
        <v>0</v>
      </c>
      <c r="KD27" s="83">
        <v>0</v>
      </c>
      <c r="KE27" s="83">
        <v>0</v>
      </c>
      <c r="KF27" s="83">
        <v>0</v>
      </c>
      <c r="KG27" s="83">
        <v>0</v>
      </c>
      <c r="KH27" s="83">
        <v>0</v>
      </c>
      <c r="KI27" s="83">
        <v>0</v>
      </c>
      <c r="KJ27" s="83">
        <v>0</v>
      </c>
      <c r="KK27" s="83">
        <v>0</v>
      </c>
      <c r="KL27" s="83">
        <v>0</v>
      </c>
      <c r="KM27" s="83">
        <v>0</v>
      </c>
      <c r="KN27" s="83">
        <v>0</v>
      </c>
      <c r="KO27" s="83">
        <v>0</v>
      </c>
      <c r="KP27" s="83">
        <v>0</v>
      </c>
      <c r="KQ27" s="83">
        <v>0</v>
      </c>
      <c r="KR27" s="83">
        <v>0</v>
      </c>
      <c r="KS27" s="83">
        <v>0</v>
      </c>
      <c r="KT27" s="83">
        <v>0</v>
      </c>
      <c r="KU27" s="83">
        <v>0</v>
      </c>
      <c r="KV27" s="83">
        <v>0</v>
      </c>
      <c r="KW27" s="83">
        <v>0</v>
      </c>
      <c r="KX27" s="83">
        <v>0</v>
      </c>
      <c r="KY27" s="83">
        <v>0</v>
      </c>
      <c r="KZ27" s="83">
        <v>0</v>
      </c>
      <c r="LA27" s="83">
        <v>0</v>
      </c>
      <c r="LB27" s="83">
        <v>0</v>
      </c>
      <c r="LC27" s="83">
        <v>0</v>
      </c>
      <c r="LD27" s="83">
        <v>0</v>
      </c>
      <c r="LE27" s="83">
        <v>0</v>
      </c>
      <c r="LF27" s="83">
        <v>0</v>
      </c>
      <c r="LG27" s="83">
        <v>0</v>
      </c>
      <c r="LH27" s="83">
        <v>0</v>
      </c>
      <c r="LI27" s="83">
        <v>0</v>
      </c>
      <c r="LJ27" s="83">
        <v>0</v>
      </c>
      <c r="LK27" s="83">
        <v>0</v>
      </c>
      <c r="LL27" s="83">
        <v>0</v>
      </c>
      <c r="LM27" s="83">
        <v>0</v>
      </c>
      <c r="LN27" s="83">
        <v>0</v>
      </c>
      <c r="LO27" s="83">
        <v>0</v>
      </c>
      <c r="LP27" s="83">
        <v>0</v>
      </c>
      <c r="LQ27" s="83">
        <v>0</v>
      </c>
      <c r="LR27" s="83">
        <v>0</v>
      </c>
      <c r="LS27" s="83">
        <v>0</v>
      </c>
      <c r="LT27" s="83">
        <v>0</v>
      </c>
      <c r="LU27" s="83">
        <v>0</v>
      </c>
      <c r="LV27" s="83">
        <v>0</v>
      </c>
      <c r="LW27" s="83">
        <v>0</v>
      </c>
      <c r="LX27" s="83">
        <v>0</v>
      </c>
      <c r="LY27" s="83">
        <v>0</v>
      </c>
      <c r="LZ27" s="83">
        <v>0</v>
      </c>
      <c r="MA27" s="83">
        <v>0</v>
      </c>
      <c r="MB27" s="83">
        <v>0</v>
      </c>
      <c r="MC27" s="83">
        <v>0</v>
      </c>
      <c r="MD27" s="83">
        <v>0</v>
      </c>
      <c r="ME27" s="83">
        <v>0</v>
      </c>
      <c r="MF27" s="83">
        <v>0</v>
      </c>
      <c r="MG27" s="83">
        <v>0</v>
      </c>
      <c r="MH27" s="83">
        <v>0</v>
      </c>
      <c r="MI27" s="83">
        <v>0</v>
      </c>
      <c r="MJ27" s="83">
        <v>0</v>
      </c>
      <c r="MK27" s="83">
        <v>0</v>
      </c>
    </row>
    <row r="28" spans="1:349" x14ac:dyDescent="0.3">
      <c r="MK28" s="83">
        <v>1</v>
      </c>
    </row>
    <row r="29" spans="1:349" x14ac:dyDescent="0.3">
      <c r="A29" s="114" t="s">
        <v>108</v>
      </c>
      <c r="B29" s="115">
        <f>B1</f>
        <v>44562</v>
      </c>
      <c r="C29" s="115">
        <f t="shared" ref="C29:BN29" si="18">C22</f>
        <v>44593</v>
      </c>
      <c r="D29" s="115">
        <f t="shared" si="18"/>
        <v>44621</v>
      </c>
      <c r="E29" s="115">
        <f t="shared" si="18"/>
        <v>44652</v>
      </c>
      <c r="F29" s="115">
        <f t="shared" si="18"/>
        <v>44682</v>
      </c>
      <c r="G29" s="115">
        <f t="shared" si="18"/>
        <v>44713</v>
      </c>
      <c r="H29" s="115">
        <f t="shared" si="18"/>
        <v>44743</v>
      </c>
      <c r="I29" s="115">
        <f t="shared" si="18"/>
        <v>44774</v>
      </c>
      <c r="J29" s="115">
        <f t="shared" si="18"/>
        <v>44805</v>
      </c>
      <c r="K29" s="115">
        <f t="shared" si="18"/>
        <v>44835</v>
      </c>
      <c r="L29" s="115">
        <f t="shared" si="18"/>
        <v>44866</v>
      </c>
      <c r="M29" s="115">
        <f t="shared" si="18"/>
        <v>44896</v>
      </c>
      <c r="N29" s="115">
        <f t="shared" si="18"/>
        <v>44927</v>
      </c>
      <c r="O29" s="115">
        <f t="shared" si="18"/>
        <v>44958</v>
      </c>
      <c r="P29" s="115">
        <f t="shared" si="18"/>
        <v>44986</v>
      </c>
      <c r="Q29" s="115">
        <f t="shared" si="18"/>
        <v>45017</v>
      </c>
      <c r="R29" s="115">
        <f t="shared" si="18"/>
        <v>45047</v>
      </c>
      <c r="S29" s="115">
        <f t="shared" si="18"/>
        <v>45078</v>
      </c>
      <c r="T29" s="115">
        <f t="shared" si="18"/>
        <v>45108</v>
      </c>
      <c r="U29" s="115">
        <f t="shared" si="18"/>
        <v>45139</v>
      </c>
      <c r="V29" s="115">
        <f t="shared" si="18"/>
        <v>45170</v>
      </c>
      <c r="W29" s="115">
        <f t="shared" si="18"/>
        <v>45200</v>
      </c>
      <c r="X29" s="115">
        <f t="shared" si="18"/>
        <v>45231</v>
      </c>
      <c r="Y29" s="115">
        <f t="shared" si="18"/>
        <v>45261</v>
      </c>
      <c r="Z29" s="115">
        <f t="shared" si="18"/>
        <v>45292</v>
      </c>
      <c r="AA29" s="115">
        <f t="shared" si="18"/>
        <v>45323</v>
      </c>
      <c r="AB29" s="115">
        <f t="shared" si="18"/>
        <v>45352</v>
      </c>
      <c r="AC29" s="115">
        <f t="shared" si="18"/>
        <v>45383</v>
      </c>
      <c r="AD29" s="115">
        <f t="shared" si="18"/>
        <v>45413</v>
      </c>
      <c r="AE29" s="115">
        <f t="shared" si="18"/>
        <v>45444</v>
      </c>
      <c r="AF29" s="115">
        <f t="shared" si="18"/>
        <v>45474</v>
      </c>
      <c r="AG29" s="115">
        <f t="shared" si="18"/>
        <v>45505</v>
      </c>
      <c r="AH29" s="115">
        <f t="shared" si="18"/>
        <v>45536</v>
      </c>
      <c r="AI29" s="115">
        <f t="shared" si="18"/>
        <v>45566</v>
      </c>
      <c r="AJ29" s="115">
        <f t="shared" si="18"/>
        <v>45597</v>
      </c>
      <c r="AK29" s="115">
        <f t="shared" si="18"/>
        <v>45627</v>
      </c>
      <c r="AL29" s="115">
        <f t="shared" si="18"/>
        <v>45658</v>
      </c>
      <c r="AM29" s="115">
        <f t="shared" si="18"/>
        <v>45689</v>
      </c>
      <c r="AN29" s="115">
        <f t="shared" si="18"/>
        <v>45717</v>
      </c>
      <c r="AO29" s="115">
        <f t="shared" si="18"/>
        <v>45748</v>
      </c>
      <c r="AP29" s="115">
        <f t="shared" si="18"/>
        <v>45778</v>
      </c>
      <c r="AQ29" s="115">
        <f t="shared" si="18"/>
        <v>45809</v>
      </c>
      <c r="AR29" s="115">
        <f t="shared" si="18"/>
        <v>45839</v>
      </c>
      <c r="AS29" s="115">
        <f t="shared" si="18"/>
        <v>45870</v>
      </c>
      <c r="AT29" s="115">
        <f t="shared" si="18"/>
        <v>45901</v>
      </c>
      <c r="AU29" s="115">
        <f t="shared" si="18"/>
        <v>45931</v>
      </c>
      <c r="AV29" s="115">
        <f t="shared" si="18"/>
        <v>45962</v>
      </c>
      <c r="AW29" s="115">
        <f t="shared" si="18"/>
        <v>45992</v>
      </c>
      <c r="AX29" s="115">
        <f t="shared" si="18"/>
        <v>46023</v>
      </c>
      <c r="AY29" s="115">
        <f t="shared" si="18"/>
        <v>46054</v>
      </c>
      <c r="AZ29" s="115">
        <f t="shared" si="18"/>
        <v>46082</v>
      </c>
      <c r="BA29" s="115">
        <f t="shared" si="18"/>
        <v>46113</v>
      </c>
      <c r="BB29" s="115">
        <f t="shared" si="18"/>
        <v>46143</v>
      </c>
      <c r="BC29" s="115">
        <f t="shared" si="18"/>
        <v>46174</v>
      </c>
      <c r="BD29" s="115">
        <f t="shared" si="18"/>
        <v>46204</v>
      </c>
      <c r="BE29" s="115">
        <f t="shared" si="18"/>
        <v>46235</v>
      </c>
      <c r="BF29" s="115">
        <f t="shared" si="18"/>
        <v>46266</v>
      </c>
      <c r="BG29" s="115">
        <f t="shared" si="18"/>
        <v>46296</v>
      </c>
      <c r="BH29" s="115">
        <f t="shared" si="18"/>
        <v>46327</v>
      </c>
      <c r="BI29" s="115">
        <f t="shared" si="18"/>
        <v>46357</v>
      </c>
      <c r="BJ29" s="115">
        <f t="shared" si="18"/>
        <v>46388</v>
      </c>
      <c r="BK29" s="115">
        <f t="shared" si="18"/>
        <v>46419</v>
      </c>
      <c r="BL29" s="115">
        <f t="shared" si="18"/>
        <v>46447</v>
      </c>
      <c r="BM29" s="115">
        <f t="shared" si="18"/>
        <v>46478</v>
      </c>
      <c r="BN29" s="115">
        <f t="shared" si="18"/>
        <v>46508</v>
      </c>
      <c r="BO29" s="115">
        <f t="shared" ref="BO29:DZ29" si="19">BO22</f>
        <v>46539</v>
      </c>
      <c r="BP29" s="115">
        <f t="shared" si="19"/>
        <v>46569</v>
      </c>
      <c r="BQ29" s="115">
        <f t="shared" si="19"/>
        <v>46600</v>
      </c>
      <c r="BR29" s="115">
        <f t="shared" si="19"/>
        <v>46631</v>
      </c>
      <c r="BS29" s="115">
        <f t="shared" si="19"/>
        <v>46661</v>
      </c>
      <c r="BT29" s="115">
        <f t="shared" si="19"/>
        <v>46692</v>
      </c>
      <c r="BU29" s="115">
        <f t="shared" si="19"/>
        <v>46722</v>
      </c>
      <c r="BV29" s="115">
        <f t="shared" si="19"/>
        <v>46753</v>
      </c>
      <c r="BW29" s="115">
        <f t="shared" si="19"/>
        <v>46784</v>
      </c>
      <c r="BX29" s="115">
        <f t="shared" si="19"/>
        <v>46813</v>
      </c>
      <c r="BY29" s="115">
        <f t="shared" si="19"/>
        <v>46844</v>
      </c>
      <c r="BZ29" s="115">
        <f t="shared" si="19"/>
        <v>46874</v>
      </c>
      <c r="CA29" s="115">
        <f t="shared" si="19"/>
        <v>46905</v>
      </c>
      <c r="CB29" s="115">
        <f t="shared" si="19"/>
        <v>46935</v>
      </c>
      <c r="CC29" s="115">
        <f t="shared" si="19"/>
        <v>46966</v>
      </c>
      <c r="CD29" s="115">
        <f t="shared" si="19"/>
        <v>46997</v>
      </c>
      <c r="CE29" s="115">
        <f t="shared" si="19"/>
        <v>47027</v>
      </c>
      <c r="CF29" s="115">
        <f t="shared" si="19"/>
        <v>47058</v>
      </c>
      <c r="CG29" s="115">
        <f t="shared" si="19"/>
        <v>47088</v>
      </c>
      <c r="CH29" s="115">
        <f t="shared" si="19"/>
        <v>47119</v>
      </c>
      <c r="CI29" s="115">
        <f t="shared" si="19"/>
        <v>47150</v>
      </c>
      <c r="CJ29" s="115">
        <f t="shared" si="19"/>
        <v>47178</v>
      </c>
      <c r="CK29" s="115">
        <f t="shared" si="19"/>
        <v>47209</v>
      </c>
      <c r="CL29" s="115">
        <f t="shared" si="19"/>
        <v>47239</v>
      </c>
      <c r="CM29" s="115">
        <f t="shared" si="19"/>
        <v>47270</v>
      </c>
      <c r="CN29" s="115">
        <f t="shared" si="19"/>
        <v>47300</v>
      </c>
      <c r="CO29" s="115">
        <f t="shared" si="19"/>
        <v>47331</v>
      </c>
      <c r="CP29" s="115">
        <f t="shared" si="19"/>
        <v>47362</v>
      </c>
      <c r="CQ29" s="115">
        <f t="shared" si="19"/>
        <v>47392</v>
      </c>
      <c r="CR29" s="115">
        <f t="shared" si="19"/>
        <v>47423</v>
      </c>
      <c r="CS29" s="115">
        <f t="shared" si="19"/>
        <v>47453</v>
      </c>
      <c r="CT29" s="115">
        <f t="shared" si="19"/>
        <v>47484</v>
      </c>
      <c r="CU29" s="115">
        <f t="shared" si="19"/>
        <v>47515</v>
      </c>
      <c r="CV29" s="115">
        <f t="shared" si="19"/>
        <v>47543</v>
      </c>
      <c r="CW29" s="115">
        <f t="shared" si="19"/>
        <v>47574</v>
      </c>
      <c r="CX29" s="115">
        <f t="shared" si="19"/>
        <v>47604</v>
      </c>
      <c r="CY29" s="115">
        <f t="shared" si="19"/>
        <v>47635</v>
      </c>
      <c r="CZ29" s="115">
        <f t="shared" si="19"/>
        <v>47665</v>
      </c>
      <c r="DA29" s="115">
        <f t="shared" si="19"/>
        <v>47696</v>
      </c>
      <c r="DB29" s="115">
        <f t="shared" si="19"/>
        <v>47727</v>
      </c>
      <c r="DC29" s="115">
        <f t="shared" si="19"/>
        <v>47757</v>
      </c>
      <c r="DD29" s="115">
        <f t="shared" si="19"/>
        <v>47788</v>
      </c>
      <c r="DE29" s="115">
        <f t="shared" si="19"/>
        <v>47818</v>
      </c>
      <c r="DF29" s="115">
        <f t="shared" si="19"/>
        <v>47849</v>
      </c>
      <c r="DG29" s="115">
        <f t="shared" si="19"/>
        <v>47880</v>
      </c>
      <c r="DH29" s="115">
        <f t="shared" si="19"/>
        <v>47908</v>
      </c>
      <c r="DI29" s="115">
        <f t="shared" si="19"/>
        <v>47939</v>
      </c>
      <c r="DJ29" s="115">
        <f t="shared" si="19"/>
        <v>47969</v>
      </c>
      <c r="DK29" s="115">
        <f t="shared" si="19"/>
        <v>48000</v>
      </c>
      <c r="DL29" s="115">
        <f t="shared" si="19"/>
        <v>48030</v>
      </c>
      <c r="DM29" s="115">
        <f t="shared" si="19"/>
        <v>48061</v>
      </c>
      <c r="DN29" s="115">
        <f t="shared" si="19"/>
        <v>48092</v>
      </c>
      <c r="DO29" s="115">
        <f t="shared" si="19"/>
        <v>48122</v>
      </c>
      <c r="DP29" s="115">
        <f t="shared" si="19"/>
        <v>48153</v>
      </c>
      <c r="DQ29" s="115">
        <f t="shared" si="19"/>
        <v>48183</v>
      </c>
      <c r="DR29" s="115">
        <f t="shared" si="19"/>
        <v>48214</v>
      </c>
      <c r="DS29" s="115">
        <f t="shared" si="19"/>
        <v>48245</v>
      </c>
      <c r="DT29" s="115">
        <f t="shared" si="19"/>
        <v>48274</v>
      </c>
      <c r="DU29" s="115">
        <f t="shared" si="19"/>
        <v>48305</v>
      </c>
      <c r="DV29" s="115">
        <f t="shared" si="19"/>
        <v>48335</v>
      </c>
      <c r="DW29" s="115">
        <f t="shared" si="19"/>
        <v>48366</v>
      </c>
      <c r="DX29" s="115">
        <f t="shared" si="19"/>
        <v>48396</v>
      </c>
      <c r="DY29" s="115">
        <f t="shared" si="19"/>
        <v>48427</v>
      </c>
      <c r="DZ29" s="115">
        <f t="shared" si="19"/>
        <v>48458</v>
      </c>
      <c r="EA29" s="115">
        <f t="shared" ref="EA29:GL29" si="20">EA22</f>
        <v>48488</v>
      </c>
      <c r="EB29" s="115">
        <f t="shared" si="20"/>
        <v>48519</v>
      </c>
      <c r="EC29" s="115">
        <f t="shared" si="20"/>
        <v>48549</v>
      </c>
      <c r="ED29" s="115">
        <f t="shared" si="20"/>
        <v>48580</v>
      </c>
      <c r="EE29" s="115">
        <f t="shared" si="20"/>
        <v>48611</v>
      </c>
      <c r="EF29" s="115">
        <f t="shared" si="20"/>
        <v>48639</v>
      </c>
      <c r="EG29" s="115">
        <f t="shared" si="20"/>
        <v>48670</v>
      </c>
      <c r="EH29" s="115">
        <f t="shared" si="20"/>
        <v>48700</v>
      </c>
      <c r="EI29" s="115">
        <f t="shared" si="20"/>
        <v>48731</v>
      </c>
      <c r="EJ29" s="115">
        <f t="shared" si="20"/>
        <v>48761</v>
      </c>
      <c r="EK29" s="115">
        <f t="shared" si="20"/>
        <v>48792</v>
      </c>
      <c r="EL29" s="115">
        <f t="shared" si="20"/>
        <v>48823</v>
      </c>
      <c r="EM29" s="115">
        <f t="shared" si="20"/>
        <v>48853</v>
      </c>
      <c r="EN29" s="115">
        <f t="shared" si="20"/>
        <v>48884</v>
      </c>
      <c r="EO29" s="115">
        <f t="shared" si="20"/>
        <v>48914</v>
      </c>
      <c r="EP29" s="115">
        <f t="shared" si="20"/>
        <v>48945</v>
      </c>
      <c r="EQ29" s="115">
        <f t="shared" si="20"/>
        <v>48976</v>
      </c>
      <c r="ER29" s="115">
        <f t="shared" si="20"/>
        <v>49004</v>
      </c>
      <c r="ES29" s="115">
        <f t="shared" si="20"/>
        <v>49035</v>
      </c>
      <c r="ET29" s="115">
        <f t="shared" si="20"/>
        <v>49065</v>
      </c>
      <c r="EU29" s="115">
        <f t="shared" si="20"/>
        <v>49096</v>
      </c>
      <c r="EV29" s="115">
        <f t="shared" si="20"/>
        <v>49126</v>
      </c>
      <c r="EW29" s="115">
        <f t="shared" si="20"/>
        <v>49157</v>
      </c>
      <c r="EX29" s="115">
        <f t="shared" si="20"/>
        <v>49188</v>
      </c>
      <c r="EY29" s="115">
        <f t="shared" si="20"/>
        <v>49218</v>
      </c>
      <c r="EZ29" s="115">
        <f t="shared" si="20"/>
        <v>49249</v>
      </c>
      <c r="FA29" s="115">
        <f t="shared" si="20"/>
        <v>49279</v>
      </c>
      <c r="FB29" s="115">
        <f t="shared" si="20"/>
        <v>49310</v>
      </c>
      <c r="FC29" s="115">
        <f t="shared" si="20"/>
        <v>49341</v>
      </c>
      <c r="FD29" s="115">
        <f t="shared" si="20"/>
        <v>49369</v>
      </c>
      <c r="FE29" s="115">
        <f t="shared" si="20"/>
        <v>49400</v>
      </c>
      <c r="FF29" s="115">
        <f t="shared" si="20"/>
        <v>49430</v>
      </c>
      <c r="FG29" s="115">
        <f t="shared" si="20"/>
        <v>49461</v>
      </c>
      <c r="FH29" s="115">
        <f t="shared" si="20"/>
        <v>49491</v>
      </c>
      <c r="FI29" s="115">
        <f t="shared" si="20"/>
        <v>49522</v>
      </c>
      <c r="FJ29" s="115">
        <f t="shared" si="20"/>
        <v>49553</v>
      </c>
      <c r="FK29" s="115">
        <f t="shared" si="20"/>
        <v>49583</v>
      </c>
      <c r="FL29" s="115">
        <f t="shared" si="20"/>
        <v>49614</v>
      </c>
      <c r="FM29" s="115">
        <f t="shared" si="20"/>
        <v>49644</v>
      </c>
      <c r="FN29" s="115">
        <f t="shared" si="20"/>
        <v>49675</v>
      </c>
      <c r="FO29" s="115">
        <f t="shared" si="20"/>
        <v>49706</v>
      </c>
      <c r="FP29" s="115">
        <f t="shared" si="20"/>
        <v>49735</v>
      </c>
      <c r="FQ29" s="115">
        <f t="shared" si="20"/>
        <v>49766</v>
      </c>
      <c r="FR29" s="115">
        <f t="shared" si="20"/>
        <v>49796</v>
      </c>
      <c r="FS29" s="115">
        <f t="shared" si="20"/>
        <v>49827</v>
      </c>
      <c r="FT29" s="115">
        <f t="shared" si="20"/>
        <v>49857</v>
      </c>
      <c r="FU29" s="115">
        <f t="shared" si="20"/>
        <v>49888</v>
      </c>
      <c r="FV29" s="115">
        <f t="shared" si="20"/>
        <v>49919</v>
      </c>
      <c r="FW29" s="115">
        <f t="shared" si="20"/>
        <v>49949</v>
      </c>
      <c r="FX29" s="115">
        <f t="shared" si="20"/>
        <v>49980</v>
      </c>
      <c r="FY29" s="115">
        <f t="shared" si="20"/>
        <v>50010</v>
      </c>
      <c r="FZ29" s="115">
        <f t="shared" si="20"/>
        <v>50041</v>
      </c>
      <c r="GA29" s="115">
        <f t="shared" si="20"/>
        <v>50072</v>
      </c>
      <c r="GB29" s="115">
        <f t="shared" si="20"/>
        <v>50100</v>
      </c>
      <c r="GC29" s="115">
        <f t="shared" si="20"/>
        <v>50131</v>
      </c>
      <c r="GD29" s="115">
        <f t="shared" si="20"/>
        <v>50161</v>
      </c>
      <c r="GE29" s="115">
        <f t="shared" si="20"/>
        <v>50192</v>
      </c>
      <c r="GF29" s="115">
        <f t="shared" si="20"/>
        <v>50222</v>
      </c>
      <c r="GG29" s="115">
        <f t="shared" si="20"/>
        <v>50253</v>
      </c>
      <c r="GH29" s="115">
        <f t="shared" si="20"/>
        <v>50284</v>
      </c>
      <c r="GI29" s="115">
        <f t="shared" si="20"/>
        <v>50314</v>
      </c>
      <c r="GJ29" s="115">
        <f t="shared" si="20"/>
        <v>50345</v>
      </c>
      <c r="GK29" s="115">
        <f t="shared" si="20"/>
        <v>50375</v>
      </c>
      <c r="GL29" s="115">
        <f t="shared" si="20"/>
        <v>50406</v>
      </c>
      <c r="GM29" s="115">
        <f t="shared" ref="GM29:IX29" si="21">GM22</f>
        <v>50437</v>
      </c>
      <c r="GN29" s="115">
        <f t="shared" si="21"/>
        <v>50465</v>
      </c>
      <c r="GO29" s="115">
        <f t="shared" si="21"/>
        <v>50496</v>
      </c>
      <c r="GP29" s="115">
        <f t="shared" si="21"/>
        <v>50526</v>
      </c>
      <c r="GQ29" s="115">
        <f t="shared" si="21"/>
        <v>50557</v>
      </c>
      <c r="GR29" s="115">
        <f t="shared" si="21"/>
        <v>50587</v>
      </c>
      <c r="GS29" s="115">
        <f t="shared" si="21"/>
        <v>50618</v>
      </c>
      <c r="GT29" s="115">
        <f t="shared" si="21"/>
        <v>50649</v>
      </c>
      <c r="GU29" s="115">
        <f t="shared" si="21"/>
        <v>50679</v>
      </c>
      <c r="GV29" s="115">
        <f t="shared" si="21"/>
        <v>50710</v>
      </c>
      <c r="GW29" s="115">
        <f t="shared" si="21"/>
        <v>50740</v>
      </c>
      <c r="GX29" s="115">
        <f t="shared" si="21"/>
        <v>50771</v>
      </c>
      <c r="GY29" s="115">
        <f t="shared" si="21"/>
        <v>50802</v>
      </c>
      <c r="GZ29" s="115">
        <f t="shared" si="21"/>
        <v>50830</v>
      </c>
      <c r="HA29" s="115">
        <f t="shared" si="21"/>
        <v>50861</v>
      </c>
      <c r="HB29" s="115">
        <f t="shared" si="21"/>
        <v>50891</v>
      </c>
      <c r="HC29" s="115">
        <f t="shared" si="21"/>
        <v>50922</v>
      </c>
      <c r="HD29" s="115">
        <f t="shared" si="21"/>
        <v>50952</v>
      </c>
      <c r="HE29" s="115">
        <f t="shared" si="21"/>
        <v>50983</v>
      </c>
      <c r="HF29" s="115">
        <f t="shared" si="21"/>
        <v>51014</v>
      </c>
      <c r="HG29" s="115">
        <f t="shared" si="21"/>
        <v>51044</v>
      </c>
      <c r="HH29" s="115">
        <f t="shared" si="21"/>
        <v>51075</v>
      </c>
      <c r="HI29" s="115">
        <f t="shared" si="21"/>
        <v>51105</v>
      </c>
      <c r="HJ29" s="115">
        <f t="shared" si="21"/>
        <v>51136</v>
      </c>
      <c r="HK29" s="115">
        <f t="shared" si="21"/>
        <v>51167</v>
      </c>
      <c r="HL29" s="115">
        <f t="shared" si="21"/>
        <v>51196</v>
      </c>
      <c r="HM29" s="115">
        <f t="shared" si="21"/>
        <v>51227</v>
      </c>
      <c r="HN29" s="115">
        <f t="shared" si="21"/>
        <v>51257</v>
      </c>
      <c r="HO29" s="115">
        <f t="shared" si="21"/>
        <v>51288</v>
      </c>
      <c r="HP29" s="115">
        <f t="shared" si="21"/>
        <v>51318</v>
      </c>
      <c r="HQ29" s="115">
        <f t="shared" si="21"/>
        <v>51349</v>
      </c>
      <c r="HR29" s="115">
        <f t="shared" si="21"/>
        <v>51380</v>
      </c>
      <c r="HS29" s="115">
        <f t="shared" si="21"/>
        <v>51410</v>
      </c>
      <c r="HT29" s="115">
        <f t="shared" si="21"/>
        <v>51441</v>
      </c>
      <c r="HU29" s="115">
        <f t="shared" si="21"/>
        <v>51471</v>
      </c>
      <c r="HV29" s="115">
        <f t="shared" si="21"/>
        <v>51502</v>
      </c>
      <c r="HW29" s="115">
        <f t="shared" si="21"/>
        <v>51533</v>
      </c>
      <c r="HX29" s="115">
        <f t="shared" si="21"/>
        <v>51561</v>
      </c>
      <c r="HY29" s="115">
        <f t="shared" si="21"/>
        <v>51592</v>
      </c>
      <c r="HZ29" s="115">
        <f t="shared" si="21"/>
        <v>51622</v>
      </c>
      <c r="IA29" s="115">
        <f t="shared" si="21"/>
        <v>51653</v>
      </c>
      <c r="IB29" s="115">
        <f t="shared" si="21"/>
        <v>51683</v>
      </c>
      <c r="IC29" s="115">
        <f t="shared" si="21"/>
        <v>51714</v>
      </c>
      <c r="ID29" s="115">
        <f t="shared" si="21"/>
        <v>51745</v>
      </c>
      <c r="IE29" s="115">
        <f t="shared" si="21"/>
        <v>51775</v>
      </c>
      <c r="IF29" s="115">
        <f t="shared" si="21"/>
        <v>51806</v>
      </c>
      <c r="IG29" s="115">
        <f t="shared" si="21"/>
        <v>51836</v>
      </c>
      <c r="IH29" s="115">
        <f t="shared" si="21"/>
        <v>51867</v>
      </c>
      <c r="II29" s="115">
        <f t="shared" si="21"/>
        <v>51898</v>
      </c>
      <c r="IJ29" s="115">
        <f t="shared" si="21"/>
        <v>51926</v>
      </c>
      <c r="IK29" s="115">
        <f t="shared" si="21"/>
        <v>51957</v>
      </c>
      <c r="IL29" s="115">
        <f t="shared" si="21"/>
        <v>51987</v>
      </c>
      <c r="IM29" s="115">
        <f t="shared" si="21"/>
        <v>52018</v>
      </c>
      <c r="IN29" s="115">
        <f t="shared" si="21"/>
        <v>52048</v>
      </c>
      <c r="IO29" s="115">
        <f t="shared" si="21"/>
        <v>52079</v>
      </c>
      <c r="IP29" s="115">
        <f t="shared" si="21"/>
        <v>52110</v>
      </c>
      <c r="IQ29" s="115">
        <f t="shared" si="21"/>
        <v>52140</v>
      </c>
      <c r="IR29" s="115">
        <f t="shared" si="21"/>
        <v>52171</v>
      </c>
      <c r="IS29" s="115">
        <f t="shared" si="21"/>
        <v>52201</v>
      </c>
      <c r="IT29" s="115">
        <f t="shared" si="21"/>
        <v>52232</v>
      </c>
      <c r="IU29" s="115">
        <f t="shared" si="21"/>
        <v>52263</v>
      </c>
      <c r="IV29" s="115">
        <f t="shared" si="21"/>
        <v>52291</v>
      </c>
      <c r="IW29" s="115">
        <f t="shared" si="21"/>
        <v>52322</v>
      </c>
      <c r="IX29" s="115">
        <f t="shared" si="21"/>
        <v>52352</v>
      </c>
      <c r="IY29" s="115">
        <f t="shared" ref="IY29:LJ29" si="22">IY22</f>
        <v>52383</v>
      </c>
      <c r="IZ29" s="115">
        <f t="shared" si="22"/>
        <v>52413</v>
      </c>
      <c r="JA29" s="115">
        <f t="shared" si="22"/>
        <v>52444</v>
      </c>
      <c r="JB29" s="115">
        <f t="shared" si="22"/>
        <v>52475</v>
      </c>
      <c r="JC29" s="115">
        <f t="shared" si="22"/>
        <v>52505</v>
      </c>
      <c r="JD29" s="115">
        <f t="shared" si="22"/>
        <v>52536</v>
      </c>
      <c r="JE29" s="115">
        <f t="shared" si="22"/>
        <v>52566</v>
      </c>
      <c r="JF29" s="115">
        <f t="shared" si="22"/>
        <v>52597</v>
      </c>
      <c r="JG29" s="115">
        <f t="shared" si="22"/>
        <v>52628</v>
      </c>
      <c r="JH29" s="115">
        <f t="shared" si="22"/>
        <v>52657</v>
      </c>
      <c r="JI29" s="115">
        <f t="shared" si="22"/>
        <v>52688</v>
      </c>
      <c r="JJ29" s="115">
        <f t="shared" si="22"/>
        <v>52718</v>
      </c>
      <c r="JK29" s="115">
        <f t="shared" si="22"/>
        <v>52749</v>
      </c>
      <c r="JL29" s="115">
        <f t="shared" si="22"/>
        <v>52779</v>
      </c>
      <c r="JM29" s="115">
        <f t="shared" si="22"/>
        <v>52810</v>
      </c>
      <c r="JN29" s="115">
        <f t="shared" si="22"/>
        <v>52841</v>
      </c>
      <c r="JO29" s="115">
        <f t="shared" si="22"/>
        <v>52871</v>
      </c>
      <c r="JP29" s="115">
        <f t="shared" si="22"/>
        <v>52902</v>
      </c>
      <c r="JQ29" s="115">
        <f t="shared" si="22"/>
        <v>52932</v>
      </c>
      <c r="JR29" s="115">
        <f t="shared" si="22"/>
        <v>52963</v>
      </c>
      <c r="JS29" s="115">
        <f t="shared" si="22"/>
        <v>52994</v>
      </c>
      <c r="JT29" s="115">
        <f t="shared" si="22"/>
        <v>53022</v>
      </c>
      <c r="JU29" s="115">
        <f t="shared" si="22"/>
        <v>53053</v>
      </c>
      <c r="JV29" s="115">
        <f t="shared" si="22"/>
        <v>53083</v>
      </c>
      <c r="JW29" s="115">
        <f t="shared" si="22"/>
        <v>53114</v>
      </c>
      <c r="JX29" s="115">
        <f t="shared" si="22"/>
        <v>53144</v>
      </c>
      <c r="JY29" s="115">
        <f t="shared" si="22"/>
        <v>53175</v>
      </c>
      <c r="JZ29" s="115">
        <f t="shared" si="22"/>
        <v>53206</v>
      </c>
      <c r="KA29" s="115">
        <f t="shared" si="22"/>
        <v>53236</v>
      </c>
      <c r="KB29" s="115">
        <f t="shared" si="22"/>
        <v>53267</v>
      </c>
      <c r="KC29" s="115">
        <f t="shared" si="22"/>
        <v>53297</v>
      </c>
      <c r="KD29" s="115">
        <f t="shared" si="22"/>
        <v>53328</v>
      </c>
      <c r="KE29" s="115">
        <f t="shared" si="22"/>
        <v>53359</v>
      </c>
      <c r="KF29" s="115">
        <f t="shared" si="22"/>
        <v>53387</v>
      </c>
      <c r="KG29" s="115">
        <f t="shared" si="22"/>
        <v>53418</v>
      </c>
      <c r="KH29" s="115">
        <f t="shared" si="22"/>
        <v>53448</v>
      </c>
      <c r="KI29" s="115">
        <f t="shared" si="22"/>
        <v>53479</v>
      </c>
      <c r="KJ29" s="115">
        <f t="shared" si="22"/>
        <v>53509</v>
      </c>
      <c r="KK29" s="115">
        <f t="shared" si="22"/>
        <v>53540</v>
      </c>
      <c r="KL29" s="115">
        <f t="shared" si="22"/>
        <v>53571</v>
      </c>
      <c r="KM29" s="115">
        <f t="shared" si="22"/>
        <v>53601</v>
      </c>
      <c r="KN29" s="115">
        <f t="shared" si="22"/>
        <v>53632</v>
      </c>
      <c r="KO29" s="115">
        <f t="shared" si="22"/>
        <v>53662</v>
      </c>
      <c r="KP29" s="115">
        <f t="shared" si="22"/>
        <v>53693</v>
      </c>
      <c r="KQ29" s="115">
        <f t="shared" si="22"/>
        <v>53724</v>
      </c>
      <c r="KR29" s="115">
        <f t="shared" si="22"/>
        <v>53752</v>
      </c>
      <c r="KS29" s="115">
        <f t="shared" si="22"/>
        <v>53783</v>
      </c>
      <c r="KT29" s="115">
        <f t="shared" si="22"/>
        <v>53813</v>
      </c>
      <c r="KU29" s="115">
        <f t="shared" si="22"/>
        <v>53844</v>
      </c>
      <c r="KV29" s="115">
        <f t="shared" si="22"/>
        <v>53874</v>
      </c>
      <c r="KW29" s="115">
        <f t="shared" si="22"/>
        <v>53905</v>
      </c>
      <c r="KX29" s="115">
        <f t="shared" si="22"/>
        <v>53936</v>
      </c>
      <c r="KY29" s="115">
        <f t="shared" si="22"/>
        <v>53966</v>
      </c>
      <c r="KZ29" s="115">
        <f t="shared" si="22"/>
        <v>53997</v>
      </c>
      <c r="LA29" s="115">
        <f t="shared" si="22"/>
        <v>54027</v>
      </c>
      <c r="LB29" s="115">
        <f t="shared" si="22"/>
        <v>54058</v>
      </c>
      <c r="LC29" s="115">
        <f t="shared" si="22"/>
        <v>54089</v>
      </c>
      <c r="LD29" s="115">
        <f t="shared" si="22"/>
        <v>54118</v>
      </c>
      <c r="LE29" s="115">
        <f t="shared" si="22"/>
        <v>54149</v>
      </c>
      <c r="LF29" s="115">
        <f t="shared" si="22"/>
        <v>54179</v>
      </c>
      <c r="LG29" s="115">
        <f t="shared" si="22"/>
        <v>54210</v>
      </c>
      <c r="LH29" s="115">
        <f t="shared" si="22"/>
        <v>54240</v>
      </c>
      <c r="LI29" s="115">
        <f t="shared" si="22"/>
        <v>54271</v>
      </c>
      <c r="LJ29" s="115">
        <f t="shared" si="22"/>
        <v>54302</v>
      </c>
      <c r="LK29" s="115">
        <f t="shared" ref="LK29:MK29" si="23">LK22</f>
        <v>54332</v>
      </c>
      <c r="LL29" s="115">
        <f t="shared" si="23"/>
        <v>54363</v>
      </c>
      <c r="LM29" s="115">
        <f t="shared" si="23"/>
        <v>54393</v>
      </c>
      <c r="LN29" s="115">
        <f t="shared" si="23"/>
        <v>54424</v>
      </c>
      <c r="LO29" s="115">
        <f t="shared" si="23"/>
        <v>54455</v>
      </c>
      <c r="LP29" s="115">
        <f t="shared" si="23"/>
        <v>54483</v>
      </c>
      <c r="LQ29" s="115">
        <f t="shared" si="23"/>
        <v>54514</v>
      </c>
      <c r="LR29" s="115">
        <f t="shared" si="23"/>
        <v>54544</v>
      </c>
      <c r="LS29" s="115">
        <f t="shared" si="23"/>
        <v>54575</v>
      </c>
      <c r="LT29" s="115">
        <f t="shared" si="23"/>
        <v>54605</v>
      </c>
      <c r="LU29" s="115">
        <f t="shared" si="23"/>
        <v>54636</v>
      </c>
      <c r="LV29" s="115">
        <f t="shared" si="23"/>
        <v>54667</v>
      </c>
      <c r="LW29" s="115">
        <f t="shared" si="23"/>
        <v>54697</v>
      </c>
      <c r="LX29" s="115">
        <f t="shared" si="23"/>
        <v>54728</v>
      </c>
      <c r="LY29" s="115">
        <f t="shared" si="23"/>
        <v>54758</v>
      </c>
      <c r="LZ29" s="115">
        <f t="shared" si="23"/>
        <v>54789</v>
      </c>
      <c r="MA29" s="115">
        <f t="shared" si="23"/>
        <v>54820</v>
      </c>
      <c r="MB29" s="115">
        <f t="shared" si="23"/>
        <v>54848</v>
      </c>
      <c r="MC29" s="115">
        <f t="shared" si="23"/>
        <v>54879</v>
      </c>
      <c r="MD29" s="115">
        <f t="shared" si="23"/>
        <v>54909</v>
      </c>
      <c r="ME29" s="115">
        <f t="shared" si="23"/>
        <v>54940</v>
      </c>
      <c r="MF29" s="115">
        <f t="shared" si="23"/>
        <v>54970</v>
      </c>
      <c r="MG29" s="115">
        <f t="shared" si="23"/>
        <v>55001</v>
      </c>
      <c r="MH29" s="115">
        <f t="shared" si="23"/>
        <v>55032</v>
      </c>
      <c r="MI29" s="115">
        <f t="shared" si="23"/>
        <v>55062</v>
      </c>
      <c r="MJ29" s="115">
        <f t="shared" si="23"/>
        <v>55093</v>
      </c>
      <c r="MK29" s="115">
        <f t="shared" si="23"/>
        <v>55123</v>
      </c>
    </row>
    <row r="30" spans="1:349" x14ac:dyDescent="0.3">
      <c r="A30" s="83" t="s">
        <v>100</v>
      </c>
      <c r="B30" s="83">
        <f>'Gas-Load for Sendout '!B55</f>
        <v>6.1014355496792891E-2</v>
      </c>
      <c r="C30" s="83">
        <f>'Gas-Load for Sendout '!C55</f>
        <v>8.0905605526545923E-2</v>
      </c>
      <c r="D30" s="83">
        <f>'Gas-Load for Sendout '!D55</f>
        <v>0</v>
      </c>
      <c r="E30" s="83">
        <f>'Gas-Load for Sendout '!E55</f>
        <v>0</v>
      </c>
      <c r="F30" s="83">
        <f>'Gas-Load for Sendout '!F55</f>
        <v>0</v>
      </c>
      <c r="G30" s="83">
        <f>'Gas-Load for Sendout '!G55</f>
        <v>0</v>
      </c>
      <c r="H30" s="83">
        <f>'Gas-Load for Sendout '!H55</f>
        <v>0</v>
      </c>
      <c r="I30" s="83">
        <f>'Gas-Load for Sendout '!I55</f>
        <v>0</v>
      </c>
      <c r="J30" s="83">
        <f>'Gas-Load for Sendout '!J55</f>
        <v>0</v>
      </c>
      <c r="K30" s="83">
        <f>'Gas-Load for Sendout '!K55</f>
        <v>0</v>
      </c>
      <c r="L30" s="83">
        <f>'Gas-Load for Sendout '!L55</f>
        <v>0.14188951624588381</v>
      </c>
      <c r="M30" s="83">
        <f>'Gas-Load for Sendout '!M55</f>
        <v>8.2812420879415802E-2</v>
      </c>
      <c r="N30" s="83">
        <f>'Gas-Load for Sendout '!N55</f>
        <v>6.3934606663385657E-2</v>
      </c>
      <c r="O30" s="83">
        <f>'Gas-Load for Sendout '!O55</f>
        <v>8.4164828266752298E-2</v>
      </c>
      <c r="P30" s="83">
        <f>'Gas-Load for Sendout '!P55</f>
        <v>0</v>
      </c>
      <c r="Q30" s="83">
        <f>'Gas-Load for Sendout '!Q55</f>
        <v>0</v>
      </c>
      <c r="R30" s="83">
        <f>'Gas-Load for Sendout '!R55</f>
        <v>0</v>
      </c>
      <c r="S30" s="83">
        <f>'Gas-Load for Sendout '!S55</f>
        <v>0</v>
      </c>
      <c r="T30" s="83">
        <f>'Gas-Load for Sendout '!T55</f>
        <v>0</v>
      </c>
      <c r="U30" s="83">
        <f>'Gas-Load for Sendout '!U55</f>
        <v>0</v>
      </c>
      <c r="V30" s="83">
        <f>'Gas-Load for Sendout '!V55</f>
        <v>0</v>
      </c>
      <c r="W30" s="83">
        <f>'Gas-Load for Sendout '!W55</f>
        <v>0</v>
      </c>
      <c r="X30" s="83">
        <f>'Gas-Load for Sendout '!X55</f>
        <v>0.14748870174009671</v>
      </c>
      <c r="Y30" s="83">
        <f>'Gas-Load for Sendout '!Y55</f>
        <v>9.1075483729903386E-2</v>
      </c>
      <c r="Z30" s="83">
        <f>'Gas-Load for Sendout '!Z55</f>
        <v>6.8582802187601821E-2</v>
      </c>
      <c r="AA30" s="83">
        <f>'Gas-Load for Sendout '!AA55</f>
        <v>0.10519099543294505</v>
      </c>
      <c r="AB30" s="83">
        <f>'Gas-Load for Sendout '!AB55</f>
        <v>0</v>
      </c>
      <c r="AC30" s="83">
        <f>'Gas-Load for Sendout '!AC55</f>
        <v>0</v>
      </c>
      <c r="AD30" s="83">
        <f>'Gas-Load for Sendout '!AD55</f>
        <v>0</v>
      </c>
      <c r="AE30" s="83">
        <f>'Gas-Load for Sendout '!AE55</f>
        <v>0</v>
      </c>
      <c r="AF30" s="83">
        <f>'Gas-Load for Sendout '!AF55</f>
        <v>0</v>
      </c>
      <c r="AG30" s="83">
        <f>'Gas-Load for Sendout '!AG55</f>
        <v>0</v>
      </c>
      <c r="AH30" s="83">
        <f>'Gas-Load for Sendout '!AH55</f>
        <v>0</v>
      </c>
      <c r="AI30" s="83">
        <f>'Gas-Load for Sendout '!AI55</f>
        <v>0</v>
      </c>
      <c r="AJ30" s="83">
        <f>'Gas-Load for Sendout '!AJ55</f>
        <v>0.14702427858653064</v>
      </c>
      <c r="AK30" s="83">
        <f>'Gas-Load for Sendout '!AK55</f>
        <v>0.11331244969747305</v>
      </c>
      <c r="AL30" s="83">
        <f>'Gas-Load for Sendout '!AL55</f>
        <v>6.5998228836913669E-2</v>
      </c>
      <c r="AM30" s="83">
        <f>'Gas-Load for Sendout '!AM55</f>
        <v>9.0909932578693287E-2</v>
      </c>
      <c r="AN30" s="83">
        <f>'Gas-Load for Sendout '!AN55</f>
        <v>0</v>
      </c>
      <c r="AO30" s="83">
        <f>'Gas-Load for Sendout '!AO55</f>
        <v>0</v>
      </c>
      <c r="AP30" s="83">
        <f>'Gas-Load for Sendout '!AP55</f>
        <v>0</v>
      </c>
      <c r="AQ30" s="83">
        <f>'Gas-Load for Sendout '!AQ55</f>
        <v>0</v>
      </c>
      <c r="AR30" s="83">
        <f>'Gas-Load for Sendout '!AR55</f>
        <v>0</v>
      </c>
      <c r="AS30" s="83">
        <f>'Gas-Load for Sendout '!AS55</f>
        <v>0</v>
      </c>
      <c r="AT30" s="83">
        <f>'Gas-Load for Sendout '!AT55</f>
        <v>0</v>
      </c>
      <c r="AU30" s="83">
        <f>'Gas-Load for Sendout '!AU55</f>
        <v>0</v>
      </c>
      <c r="AV30" s="83">
        <f>'Gas-Load for Sendout '!AV55</f>
        <v>0.15043563696139145</v>
      </c>
      <c r="AW30" s="83">
        <f>'Gas-Load for Sendout '!AW55</f>
        <v>0.10928807532101319</v>
      </c>
      <c r="AX30" s="83">
        <f>'Gas-Load for Sendout '!AX55</f>
        <v>6.9636361046573628E-2</v>
      </c>
      <c r="AY30" s="83">
        <f>'Gas-Load for Sendout '!AY55</f>
        <v>8.8815520443596335E-2</v>
      </c>
      <c r="AZ30" s="83">
        <f>'Gas-Load for Sendout '!AZ55</f>
        <v>0</v>
      </c>
      <c r="BA30" s="83">
        <f>'Gas-Load for Sendout '!BA55</f>
        <v>0</v>
      </c>
      <c r="BB30" s="83">
        <f>'Gas-Load for Sendout '!BB55</f>
        <v>0</v>
      </c>
      <c r="BC30" s="83">
        <f>'Gas-Load for Sendout '!BC55</f>
        <v>0</v>
      </c>
      <c r="BD30" s="83">
        <f>'Gas-Load for Sendout '!BD55</f>
        <v>0</v>
      </c>
      <c r="BE30" s="83">
        <f>'Gas-Load for Sendout '!BE55</f>
        <v>0</v>
      </c>
      <c r="BF30" s="83">
        <f>'Gas-Load for Sendout '!BF55</f>
        <v>0</v>
      </c>
      <c r="BG30" s="83">
        <f>'Gas-Load for Sendout '!BG55</f>
        <v>0</v>
      </c>
      <c r="BH30" s="83">
        <f>'Gas-Load for Sendout '!BH55</f>
        <v>0.14939359877459601</v>
      </c>
      <c r="BI30" s="83">
        <f>'Gas-Load for Sendout '!BI55</f>
        <v>0.10932038653989475</v>
      </c>
      <c r="BJ30" s="83">
        <f>'Gas-Load for Sendout '!BJ55</f>
        <v>7.2205476254621814E-2</v>
      </c>
      <c r="BK30" s="83">
        <f>'Gas-Load for Sendout '!BK55</f>
        <v>8.6144117777398874E-2</v>
      </c>
      <c r="BL30" s="83">
        <f>'Gas-Load for Sendout '!BL55</f>
        <v>0</v>
      </c>
      <c r="BM30" s="83">
        <f>'Gas-Load for Sendout '!BM55</f>
        <v>0</v>
      </c>
      <c r="BN30" s="83">
        <f>'Gas-Load for Sendout '!BN55</f>
        <v>0</v>
      </c>
      <c r="BO30" s="83">
        <f>'Gas-Load for Sendout '!BO55</f>
        <v>0</v>
      </c>
      <c r="BP30" s="83">
        <f>'Gas-Load for Sendout '!BP55</f>
        <v>0</v>
      </c>
      <c r="BQ30" s="83">
        <f>'Gas-Load for Sendout '!BQ55</f>
        <v>0</v>
      </c>
      <c r="BR30" s="83">
        <f>'Gas-Load for Sendout '!BR55</f>
        <v>0</v>
      </c>
      <c r="BS30" s="83">
        <f>'Gas-Load for Sendout '!BS55</f>
        <v>0</v>
      </c>
      <c r="BT30" s="83">
        <f>'Gas-Load for Sendout '!BT55</f>
        <v>0.15650172721690161</v>
      </c>
      <c r="BU30" s="83">
        <f>'Gas-Load for Sendout '!BU55</f>
        <v>0.11976742576375596</v>
      </c>
      <c r="BV30" s="83">
        <f>'Gas-Load for Sendout '!BV55</f>
        <v>7.8201354696777942E-2</v>
      </c>
      <c r="BW30" s="83">
        <f>'Gas-Load for Sendout '!BW55</f>
        <v>0.10765731611361787</v>
      </c>
      <c r="BX30" s="83">
        <f>'Gas-Load for Sendout '!BX55</f>
        <v>0</v>
      </c>
      <c r="BY30" s="83">
        <f>'Gas-Load for Sendout '!BY55</f>
        <v>0</v>
      </c>
      <c r="BZ30" s="83">
        <f>'Gas-Load for Sendout '!BZ55</f>
        <v>0</v>
      </c>
      <c r="CA30" s="83">
        <f>'Gas-Load for Sendout '!CA55</f>
        <v>0</v>
      </c>
      <c r="CB30" s="83">
        <f>'Gas-Load for Sendout '!CB55</f>
        <v>0</v>
      </c>
      <c r="CC30" s="83">
        <f>'Gas-Load for Sendout '!CC55</f>
        <v>0</v>
      </c>
      <c r="CD30" s="83">
        <f>'Gas-Load for Sendout '!CD55</f>
        <v>0</v>
      </c>
      <c r="CE30" s="83">
        <f>'Gas-Load for Sendout '!CE55</f>
        <v>0</v>
      </c>
      <c r="CF30" s="83">
        <f>'Gas-Load for Sendout '!CF55</f>
        <v>0.1573262268552828</v>
      </c>
      <c r="CG30" s="83">
        <f>'Gas-Load for Sendout '!CG55</f>
        <v>0.11782531539716448</v>
      </c>
      <c r="CH30" s="83">
        <f>'Gas-Load for Sendout '!CH55</f>
        <v>7.4729989790069951E-2</v>
      </c>
      <c r="CI30" s="83">
        <f>'Gas-Load for Sendout '!CI55</f>
        <v>9.3243803983915824E-2</v>
      </c>
      <c r="CJ30" s="83">
        <f>'Gas-Load for Sendout '!CJ55</f>
        <v>0</v>
      </c>
      <c r="CK30" s="83">
        <f>'Gas-Load for Sendout '!CK55</f>
        <v>0</v>
      </c>
      <c r="CL30" s="83">
        <f>'Gas-Load for Sendout '!CL55</f>
        <v>0</v>
      </c>
      <c r="CM30" s="83">
        <f>'Gas-Load for Sendout '!CM55</f>
        <v>0</v>
      </c>
      <c r="CN30" s="83">
        <f>'Gas-Load for Sendout '!CN55</f>
        <v>0</v>
      </c>
      <c r="CO30" s="83">
        <f>'Gas-Load for Sendout '!CO55</f>
        <v>0</v>
      </c>
      <c r="CP30" s="83">
        <f>'Gas-Load for Sendout '!CP55</f>
        <v>0</v>
      </c>
      <c r="CQ30" s="83">
        <f>'Gas-Load for Sendout '!CQ55</f>
        <v>0</v>
      </c>
      <c r="CR30" s="83">
        <f>'Gas-Load for Sendout '!CR55</f>
        <v>0.16167812099150008</v>
      </c>
      <c r="CS30" s="83">
        <f>'Gas-Load for Sendout '!CS55</f>
        <v>0.11594348902448218</v>
      </c>
      <c r="CT30" s="83">
        <f>'Gas-Load for Sendout '!CT55</f>
        <v>7.6692388077378909E-2</v>
      </c>
      <c r="CU30" s="83">
        <f>'Gas-Load for Sendout '!CU55</f>
        <v>8.968714753989751E-2</v>
      </c>
      <c r="CV30" s="83">
        <f>'Gas-Load for Sendout '!CV55</f>
        <v>0</v>
      </c>
      <c r="CW30" s="83">
        <f>'Gas-Load for Sendout '!CW55</f>
        <v>0</v>
      </c>
      <c r="CX30" s="83">
        <f>'Gas-Load for Sendout '!CX55</f>
        <v>0</v>
      </c>
      <c r="CY30" s="83">
        <f>'Gas-Load for Sendout '!CY55</f>
        <v>0</v>
      </c>
      <c r="CZ30" s="83">
        <f>'Gas-Load for Sendout '!CZ55</f>
        <v>0</v>
      </c>
      <c r="DA30" s="83">
        <f>'Gas-Load for Sendout '!DA55</f>
        <v>0</v>
      </c>
      <c r="DB30" s="83">
        <f>'Gas-Load for Sendout '!DB55</f>
        <v>0</v>
      </c>
      <c r="DC30" s="83">
        <f>'Gas-Load for Sendout '!DC55</f>
        <v>0</v>
      </c>
      <c r="DD30" s="83">
        <f>'Gas-Load for Sendout '!DD55</f>
        <v>0.15602130130418232</v>
      </c>
      <c r="DE30" s="83">
        <f>'Gas-Load for Sendout '!DE55</f>
        <v>0.12048815547933536</v>
      </c>
      <c r="DF30" s="83">
        <f>'Gas-Load for Sendout '!DF55</f>
        <v>7.4893576776164039E-2</v>
      </c>
      <c r="DG30" s="83">
        <f>'Gas-Load for Sendout '!DG55</f>
        <v>8.9017114180206372E-2</v>
      </c>
      <c r="DH30" s="83">
        <f>'Gas-Load for Sendout '!DH55</f>
        <v>0</v>
      </c>
      <c r="DI30" s="83">
        <f>'Gas-Load for Sendout '!DI55</f>
        <v>0</v>
      </c>
      <c r="DJ30" s="83">
        <f>'Gas-Load for Sendout '!DJ55</f>
        <v>0</v>
      </c>
      <c r="DK30" s="83">
        <f>'Gas-Load for Sendout '!DK55</f>
        <v>0</v>
      </c>
      <c r="DL30" s="83">
        <f>'Gas-Load for Sendout '!DL55</f>
        <v>0</v>
      </c>
      <c r="DM30" s="83">
        <f>'Gas-Load for Sendout '!DM55</f>
        <v>0</v>
      </c>
      <c r="DN30" s="83">
        <f>'Gas-Load for Sendout '!DN55</f>
        <v>0</v>
      </c>
      <c r="DO30" s="83">
        <f>'Gas-Load for Sendout '!DO55</f>
        <v>0</v>
      </c>
      <c r="DP30" s="83">
        <f>'Gas-Load for Sendout '!DP55</f>
        <v>0.15108907434212274</v>
      </c>
      <c r="DQ30" s="83">
        <f>'Gas-Load for Sendout '!DQ55</f>
        <v>0.12461512840931986</v>
      </c>
      <c r="DR30" s="83">
        <f>'Gas-Load for Sendout '!DR55</f>
        <v>7.5051453533254583E-2</v>
      </c>
      <c r="DS30" s="83">
        <f>'Gas-Load for Sendout '!DS55</f>
        <v>0.10117544738393061</v>
      </c>
      <c r="DT30" s="83">
        <f>'Gas-Load for Sendout '!DT55</f>
        <v>0</v>
      </c>
      <c r="DU30" s="83">
        <f>'Gas-Load for Sendout '!DU55</f>
        <v>0</v>
      </c>
      <c r="DV30" s="83">
        <f>'Gas-Load for Sendout '!DV55</f>
        <v>0</v>
      </c>
      <c r="DW30" s="83">
        <f>'Gas-Load for Sendout '!DW55</f>
        <v>0</v>
      </c>
      <c r="DX30" s="83">
        <f>'Gas-Load for Sendout '!DX55</f>
        <v>0</v>
      </c>
      <c r="DY30" s="83">
        <f>'Gas-Load for Sendout '!DY55</f>
        <v>0</v>
      </c>
      <c r="DZ30" s="83">
        <f>'Gas-Load for Sendout '!DZ55</f>
        <v>0</v>
      </c>
      <c r="EA30" s="83">
        <f>'Gas-Load for Sendout '!EA55</f>
        <v>0</v>
      </c>
      <c r="EB30" s="83">
        <f>'Gas-Load for Sendout '!EB55</f>
        <v>0.15533582845651978</v>
      </c>
      <c r="EC30" s="83">
        <f>'Gas-Load for Sendout '!EC55</f>
        <v>0.1231718561998936</v>
      </c>
      <c r="ED30" s="83">
        <f>'Gas-Load for Sendout '!ED55</f>
        <v>7.5388661498125328E-2</v>
      </c>
      <c r="EE30" s="83">
        <f>'Gas-Load for Sendout '!EE55</f>
        <v>8.4450531988910171E-2</v>
      </c>
      <c r="EF30" s="83">
        <f>'Gas-Load for Sendout '!EF55</f>
        <v>0</v>
      </c>
      <c r="EG30" s="83">
        <f>'Gas-Load for Sendout '!EG55</f>
        <v>0</v>
      </c>
      <c r="EH30" s="83">
        <f>'Gas-Load for Sendout '!EH55</f>
        <v>0</v>
      </c>
      <c r="EI30" s="83">
        <f>'Gas-Load for Sendout '!EI55</f>
        <v>0</v>
      </c>
      <c r="EJ30" s="83">
        <f>'Gas-Load for Sendout '!EJ55</f>
        <v>0</v>
      </c>
      <c r="EK30" s="83">
        <f>'Gas-Load for Sendout '!EK55</f>
        <v>0</v>
      </c>
      <c r="EL30" s="83">
        <f>'Gas-Load for Sendout '!EL55</f>
        <v>0</v>
      </c>
      <c r="EM30" s="83">
        <f>'Gas-Load for Sendout '!EM55</f>
        <v>0</v>
      </c>
      <c r="EN30" s="83">
        <f>'Gas-Load for Sendout '!EN55</f>
        <v>0.15607280608062954</v>
      </c>
      <c r="EO30" s="83">
        <f>'Gas-Load for Sendout '!EO55</f>
        <v>0.11966427588252504</v>
      </c>
      <c r="EP30" s="83">
        <f>'Gas-Load for Sendout '!EP55</f>
        <v>7.4981903064663361E-2</v>
      </c>
      <c r="EQ30" s="83">
        <f>'Gas-Load for Sendout '!EQ55</f>
        <v>8.3383620912139023E-2</v>
      </c>
      <c r="ER30" s="83">
        <f>'Gas-Load for Sendout '!ER55</f>
        <v>0</v>
      </c>
      <c r="ES30" s="83">
        <f>'Gas-Load for Sendout '!ES55</f>
        <v>0</v>
      </c>
      <c r="ET30" s="83">
        <f>'Gas-Load for Sendout '!ET55</f>
        <v>0</v>
      </c>
      <c r="EU30" s="83">
        <f>'Gas-Load for Sendout '!EU55</f>
        <v>0</v>
      </c>
      <c r="EV30" s="83">
        <f>'Gas-Load for Sendout '!EV55</f>
        <v>0</v>
      </c>
      <c r="EW30" s="83">
        <f>'Gas-Load for Sendout '!EW55</f>
        <v>0</v>
      </c>
      <c r="EX30" s="83">
        <f>'Gas-Load for Sendout '!EX55</f>
        <v>0</v>
      </c>
      <c r="EY30" s="83">
        <f>'Gas-Load for Sendout '!EY55</f>
        <v>0</v>
      </c>
      <c r="EZ30" s="83">
        <f>'Gas-Load for Sendout '!EZ55</f>
        <v>0.15840851176402015</v>
      </c>
      <c r="FA30" s="83">
        <f>'Gas-Load for Sendout '!FA55</f>
        <v>0.11622377647900935</v>
      </c>
      <c r="FB30" s="83">
        <f>'Gas-Load for Sendout '!FB55</f>
        <v>8.0093106088750352E-2</v>
      </c>
      <c r="FC30" s="83">
        <f>'Gas-Load for Sendout '!FC55</f>
        <v>7.8455158704459807E-2</v>
      </c>
      <c r="FD30" s="83">
        <f>'Gas-Load for Sendout '!FD55</f>
        <v>0</v>
      </c>
      <c r="FE30" s="83">
        <f>'Gas-Load for Sendout '!FE55</f>
        <v>0</v>
      </c>
      <c r="FF30" s="83">
        <f>'Gas-Load for Sendout '!FF55</f>
        <v>0</v>
      </c>
      <c r="FG30" s="83">
        <f>'Gas-Load for Sendout '!FG55</f>
        <v>0</v>
      </c>
      <c r="FH30" s="83">
        <f>'Gas-Load for Sendout '!FH55</f>
        <v>0</v>
      </c>
      <c r="FI30" s="83">
        <f>'Gas-Load for Sendout '!FI55</f>
        <v>0</v>
      </c>
      <c r="FJ30" s="83">
        <f>'Gas-Load for Sendout '!FJ55</f>
        <v>0</v>
      </c>
      <c r="FK30" s="83">
        <f>'Gas-Load for Sendout '!FK55</f>
        <v>0</v>
      </c>
      <c r="FL30" s="83">
        <f>'Gas-Load for Sendout '!FL55</f>
        <v>0.15907057081567175</v>
      </c>
      <c r="FM30" s="83">
        <f>'Gas-Load for Sendout '!FM55</f>
        <v>0.11554781406709402</v>
      </c>
      <c r="FN30" s="83">
        <f>'Gas-Load for Sendout '!FN55</f>
        <v>8.0897336904039233E-2</v>
      </c>
      <c r="FO30" s="83">
        <f>'Gas-Load for Sendout '!FO55</f>
        <v>9.1778944099488946E-2</v>
      </c>
      <c r="FP30" s="83">
        <f>'Gas-Load for Sendout '!FP55</f>
        <v>0</v>
      </c>
      <c r="FQ30" s="83">
        <f>'Gas-Load for Sendout '!FQ55</f>
        <v>0</v>
      </c>
      <c r="FR30" s="83">
        <f>'Gas-Load for Sendout '!FR55</f>
        <v>0</v>
      </c>
      <c r="FS30" s="83">
        <f>'Gas-Load for Sendout '!FS55</f>
        <v>0</v>
      </c>
      <c r="FT30" s="83">
        <f>'Gas-Load for Sendout '!FT55</f>
        <v>0</v>
      </c>
      <c r="FU30" s="83">
        <f>'Gas-Load for Sendout '!FU55</f>
        <v>0</v>
      </c>
      <c r="FV30" s="83">
        <f>'Gas-Load for Sendout '!FV55</f>
        <v>0</v>
      </c>
      <c r="FW30" s="83">
        <f>'Gas-Load for Sendout '!FW55</f>
        <v>0</v>
      </c>
      <c r="FX30" s="83">
        <f>'Gas-Load for Sendout '!FX55</f>
        <v>0.15723342033680066</v>
      </c>
      <c r="FY30" s="83">
        <f>'Gas-Load for Sendout '!FY55</f>
        <v>0.11642968597751706</v>
      </c>
      <c r="FZ30" s="83">
        <f>'Gas-Load for Sendout '!FZ55</f>
        <v>8.0494015591088014E-2</v>
      </c>
      <c r="GA30" s="83">
        <f>'Gas-Load for Sendout '!GA55</f>
        <v>7.4867661658482396E-2</v>
      </c>
      <c r="GB30" s="83">
        <f>'Gas-Load for Sendout '!GB55</f>
        <v>0</v>
      </c>
      <c r="GC30" s="83">
        <f>'Gas-Load for Sendout '!GC55</f>
        <v>0</v>
      </c>
      <c r="GD30" s="83">
        <f>'Gas-Load for Sendout '!GD55</f>
        <v>0</v>
      </c>
      <c r="GE30" s="83">
        <f>'Gas-Load for Sendout '!GE55</f>
        <v>0</v>
      </c>
      <c r="GF30" s="83">
        <f>'Gas-Load for Sendout '!GF55</f>
        <v>0</v>
      </c>
      <c r="GG30" s="83">
        <f>'Gas-Load for Sendout '!GG55</f>
        <v>0</v>
      </c>
      <c r="GH30" s="83">
        <f>'Gas-Load for Sendout '!GH55</f>
        <v>0</v>
      </c>
      <c r="GI30" s="83">
        <f>'Gas-Load for Sendout '!GI55</f>
        <v>0</v>
      </c>
      <c r="GJ30" s="83">
        <f>'Gas-Load for Sendout '!GJ55</f>
        <v>0.15485918367423882</v>
      </c>
      <c r="GK30" s="83">
        <f>'Gas-Load for Sendout '!GK55</f>
        <v>0.12051291275988264</v>
      </c>
      <c r="GL30" s="83">
        <f>'Gas-Load for Sendout '!GL55</f>
        <v>8.0795636675769417E-2</v>
      </c>
      <c r="GM30" s="83">
        <f>'Gas-Load for Sendout '!GM55</f>
        <v>7.3973267388036293E-2</v>
      </c>
      <c r="GN30" s="83">
        <f>'Gas-Load for Sendout '!GN55</f>
        <v>0</v>
      </c>
      <c r="GO30" s="83">
        <f>'Gas-Load for Sendout '!GO55</f>
        <v>0</v>
      </c>
      <c r="GP30" s="83">
        <f>'Gas-Load for Sendout '!GP55</f>
        <v>0</v>
      </c>
      <c r="GQ30" s="83">
        <f>'Gas-Load for Sendout '!GQ55</f>
        <v>0</v>
      </c>
      <c r="GR30" s="83">
        <f>'Gas-Load for Sendout '!GR55</f>
        <v>0</v>
      </c>
      <c r="GS30" s="83">
        <f>'Gas-Load for Sendout '!GS55</f>
        <v>0</v>
      </c>
      <c r="GT30" s="83">
        <f>'Gas-Load for Sendout '!GT55</f>
        <v>0</v>
      </c>
      <c r="GU30" s="83">
        <f>'Gas-Load for Sendout '!GU55</f>
        <v>0</v>
      </c>
      <c r="GV30" s="83">
        <f>'Gas-Load for Sendout '!GV55</f>
        <v>0.15443126881684929</v>
      </c>
      <c r="GW30" s="83">
        <f>'Gas-Load for Sendout '!GW55</f>
        <v>0.11529063148264727</v>
      </c>
      <c r="GX30" s="83">
        <f>'Gas-Load for Sendout '!GX55</f>
        <v>8.1159092097567581E-2</v>
      </c>
      <c r="GY30" s="83">
        <f>'Gas-Load for Sendout '!GY55</f>
        <v>7.5493859541036004E-2</v>
      </c>
      <c r="GZ30" s="83">
        <f>'Gas-Load for Sendout '!GZ55</f>
        <v>0</v>
      </c>
      <c r="HA30" s="83">
        <f>'Gas-Load for Sendout '!HA55</f>
        <v>0</v>
      </c>
      <c r="HB30" s="83">
        <f>'Gas-Load for Sendout '!HB55</f>
        <v>0</v>
      </c>
      <c r="HC30" s="83">
        <f>'Gas-Load for Sendout '!HC55</f>
        <v>0</v>
      </c>
      <c r="HD30" s="83">
        <f>'Gas-Load for Sendout '!HD55</f>
        <v>0</v>
      </c>
      <c r="HE30" s="83">
        <f>'Gas-Load for Sendout '!HE55</f>
        <v>0</v>
      </c>
      <c r="HF30" s="83">
        <f>'Gas-Load for Sendout '!HF55</f>
        <v>0</v>
      </c>
      <c r="HG30" s="83">
        <f>'Gas-Load for Sendout '!HG55</f>
        <v>0</v>
      </c>
      <c r="HH30" s="83">
        <f>'Gas-Load for Sendout '!HH55</f>
        <v>0.15239980353150187</v>
      </c>
      <c r="HI30" s="83">
        <f>'Gas-Load for Sendout '!HI55</f>
        <v>0.11543013349394522</v>
      </c>
      <c r="HJ30" s="83">
        <f>'Gas-Load for Sendout '!HJ55</f>
        <v>8.5400506689802799E-2</v>
      </c>
      <c r="HK30" s="83">
        <f>'Gas-Load for Sendout '!HK55</f>
        <v>9.0029057790590575E-2</v>
      </c>
      <c r="HL30" s="83">
        <f>'Gas-Load for Sendout '!HL55</f>
        <v>0</v>
      </c>
      <c r="HM30" s="83">
        <f>'Gas-Load for Sendout '!HM55</f>
        <v>0</v>
      </c>
      <c r="HN30" s="83">
        <f>'Gas-Load for Sendout '!HN55</f>
        <v>0</v>
      </c>
      <c r="HO30" s="83">
        <f>'Gas-Load for Sendout '!HO55</f>
        <v>0</v>
      </c>
      <c r="HP30" s="83">
        <f>'Gas-Load for Sendout '!HP55</f>
        <v>0</v>
      </c>
      <c r="HQ30" s="83">
        <f>'Gas-Load for Sendout '!HQ55</f>
        <v>0</v>
      </c>
      <c r="HR30" s="83">
        <f>'Gas-Load for Sendout '!HR55</f>
        <v>0</v>
      </c>
      <c r="HS30" s="83">
        <f>'Gas-Load for Sendout '!HS55</f>
        <v>0</v>
      </c>
      <c r="HT30" s="83">
        <f>'Gas-Load for Sendout '!HT55</f>
        <v>0.15215799437148853</v>
      </c>
      <c r="HU30" s="83">
        <f>'Gas-Load for Sendout '!HU55</f>
        <v>0.11203266401739041</v>
      </c>
      <c r="HV30" s="83">
        <f>'Gas-Load for Sendout '!HV55</f>
        <v>8.5589753057970216E-2</v>
      </c>
      <c r="HW30" s="83">
        <f>'Gas-Load for Sendout '!HW55</f>
        <v>7.1741580343417918E-2</v>
      </c>
      <c r="HX30" s="83">
        <f>'Gas-Load for Sendout '!HX55</f>
        <v>0</v>
      </c>
      <c r="HY30" s="83">
        <f>'Gas-Load for Sendout '!HY55</f>
        <v>0</v>
      </c>
      <c r="HZ30" s="83">
        <f>'Gas-Load for Sendout '!HZ55</f>
        <v>0</v>
      </c>
      <c r="IA30" s="83">
        <f>'Gas-Load for Sendout '!IA55</f>
        <v>0</v>
      </c>
      <c r="IB30" s="83">
        <f>'Gas-Load for Sendout '!IB55</f>
        <v>0</v>
      </c>
      <c r="IC30" s="83">
        <f>'Gas-Load for Sendout '!IC55</f>
        <v>0</v>
      </c>
      <c r="ID30" s="83">
        <f>'Gas-Load for Sendout '!ID55</f>
        <v>0</v>
      </c>
      <c r="IE30" s="83">
        <f>'Gas-Load for Sendout '!IE55</f>
        <v>0</v>
      </c>
      <c r="IF30" s="83">
        <f>'Gas-Load for Sendout '!IF55</f>
        <v>0.15036854380589634</v>
      </c>
      <c r="IG30" s="83">
        <f>'Gas-Load for Sendout '!IG55</f>
        <v>0.11999407852853013</v>
      </c>
      <c r="IH30" s="83">
        <f>'Gas-Load for Sendout '!IH55</f>
        <v>8.3041505282404435E-2</v>
      </c>
      <c r="II30" s="83">
        <f>'Gas-Load for Sendout '!II55</f>
        <v>7.4451208860378218E-2</v>
      </c>
      <c r="IJ30" s="83">
        <f>'Gas-Load for Sendout '!IJ55</f>
        <v>0</v>
      </c>
      <c r="IK30" s="83">
        <f>'Gas-Load for Sendout '!IK55</f>
        <v>0</v>
      </c>
      <c r="IL30" s="83">
        <f>'Gas-Load for Sendout '!IL55</f>
        <v>0</v>
      </c>
      <c r="IM30" s="83">
        <f>'Gas-Load for Sendout '!IM55</f>
        <v>0</v>
      </c>
      <c r="IN30" s="83">
        <f>'Gas-Load for Sendout '!IN55</f>
        <v>0</v>
      </c>
      <c r="IO30" s="83">
        <f>'Gas-Load for Sendout '!IO55</f>
        <v>0</v>
      </c>
      <c r="IP30" s="83">
        <f>'Gas-Load for Sendout '!IP55</f>
        <v>0</v>
      </c>
      <c r="IQ30" s="83">
        <f>'Gas-Load for Sendout '!IQ55</f>
        <v>0</v>
      </c>
      <c r="IR30" s="83">
        <f>'Gas-Load for Sendout '!IR55</f>
        <v>0.14201826704100398</v>
      </c>
      <c r="IS30" s="83">
        <f>'Gas-Load for Sendout '!IS55</f>
        <v>0.11286213691802109</v>
      </c>
      <c r="IT30" s="83">
        <f>'Gas-Load for Sendout '!IT55</f>
        <v>8.2782627289008967E-2</v>
      </c>
      <c r="IU30" s="83">
        <f>'Gas-Load for Sendout '!IU55</f>
        <v>7.427057612574435E-2</v>
      </c>
      <c r="IV30" s="83">
        <f>'Gas-Load for Sendout '!IV55</f>
        <v>0</v>
      </c>
      <c r="IW30" s="83">
        <f>'Gas-Load for Sendout '!IW55</f>
        <v>0</v>
      </c>
      <c r="IX30" s="83">
        <f>'Gas-Load for Sendout '!IX55</f>
        <v>0</v>
      </c>
      <c r="IY30" s="83">
        <f>'Gas-Load for Sendout '!IY55</f>
        <v>0</v>
      </c>
      <c r="IZ30" s="83">
        <f>'Gas-Load for Sendout '!IZ55</f>
        <v>0</v>
      </c>
      <c r="JA30" s="83">
        <f>'Gas-Load for Sendout '!JA55</f>
        <v>0</v>
      </c>
      <c r="JB30" s="83">
        <f>'Gas-Load for Sendout '!JB55</f>
        <v>0</v>
      </c>
      <c r="JC30" s="83">
        <f>'Gas-Load for Sendout '!JC55</f>
        <v>0</v>
      </c>
      <c r="JD30" s="83">
        <f>'Gas-Load for Sendout '!JD55</f>
        <v>0.14477400223311004</v>
      </c>
      <c r="JE30" s="83">
        <f>'Gas-Load for Sendout '!JE55</f>
        <v>0.1179920003416043</v>
      </c>
      <c r="JF30" s="83">
        <f>'Gas-Load for Sendout '!JF55</f>
        <v>8.2687834671689303E-2</v>
      </c>
      <c r="JG30" s="83">
        <f>'Gas-Load for Sendout '!JG55</f>
        <v>8.83182957006E-2</v>
      </c>
      <c r="JH30" s="83">
        <f>'Gas-Load for Sendout '!JH55</f>
        <v>0</v>
      </c>
      <c r="JI30" s="83">
        <f>'Gas-Load for Sendout '!JI55</f>
        <v>0</v>
      </c>
      <c r="JJ30" s="83">
        <f>'Gas-Load for Sendout '!JJ55</f>
        <v>0</v>
      </c>
      <c r="JK30" s="83">
        <f>'Gas-Load for Sendout '!JK55</f>
        <v>0</v>
      </c>
      <c r="JL30" s="83">
        <f>'Gas-Load for Sendout '!JL55</f>
        <v>0</v>
      </c>
      <c r="JM30" s="83">
        <f>'Gas-Load for Sendout '!JM55</f>
        <v>0</v>
      </c>
      <c r="JN30" s="83">
        <f>'Gas-Load for Sendout '!JN55</f>
        <v>0</v>
      </c>
      <c r="JO30" s="83">
        <f>'Gas-Load for Sendout '!JO55</f>
        <v>0</v>
      </c>
      <c r="JP30" s="83">
        <f>'Gas-Load for Sendout '!JP55</f>
        <v>0.14090547883033647</v>
      </c>
      <c r="JQ30" s="83">
        <f>'Gas-Load for Sendout '!JQ55</f>
        <v>0.11672767112346628</v>
      </c>
      <c r="JR30" s="83">
        <f>'Gas-Load for Sendout '!JR55</f>
        <v>7.8683799729678122E-2</v>
      </c>
      <c r="JS30" s="83">
        <f>'Gas-Load for Sendout '!JS55</f>
        <v>7.4541154659407791E-2</v>
      </c>
      <c r="JT30" s="83">
        <f>'Gas-Load for Sendout '!JT55</f>
        <v>0</v>
      </c>
      <c r="JU30" s="83">
        <f>'Gas-Load for Sendout '!JU55</f>
        <v>0</v>
      </c>
      <c r="JV30" s="83">
        <f>'Gas-Load for Sendout '!JV55</f>
        <v>0</v>
      </c>
      <c r="JW30" s="83">
        <f>'Gas-Load for Sendout '!JW55</f>
        <v>0</v>
      </c>
      <c r="JX30" s="83">
        <f>'Gas-Load for Sendout '!JX55</f>
        <v>0</v>
      </c>
      <c r="JY30" s="83">
        <f>'Gas-Load for Sendout '!JY55</f>
        <v>0</v>
      </c>
      <c r="JZ30" s="83">
        <f>'Gas-Load for Sendout '!JZ55</f>
        <v>0</v>
      </c>
      <c r="KA30" s="83">
        <f>'Gas-Load for Sendout '!KA55</f>
        <v>0</v>
      </c>
      <c r="KB30" s="83">
        <f>'Gas-Load for Sendout '!KB55</f>
        <v>0.1415250522217055</v>
      </c>
      <c r="KC30" s="83">
        <f>'Gas-Load for Sendout '!KC55</f>
        <v>0.11757614620258801</v>
      </c>
      <c r="KD30" s="83">
        <f>'Gas-Load for Sendout '!KD55</f>
        <v>8.2598352437858152E-2</v>
      </c>
      <c r="KE30" s="83">
        <f>'Gas-Load for Sendout '!KE55</f>
        <v>7.2254083826245291E-2</v>
      </c>
      <c r="KF30" s="83">
        <f>'Gas-Load for Sendout '!KF55</f>
        <v>0</v>
      </c>
      <c r="KG30" s="83">
        <f>'Gas-Load for Sendout '!KG55</f>
        <v>0</v>
      </c>
      <c r="KH30" s="83">
        <f>'Gas-Load for Sendout '!KH55</f>
        <v>0</v>
      </c>
      <c r="KI30" s="83">
        <f>'Gas-Load for Sendout '!KI55</f>
        <v>0</v>
      </c>
      <c r="KJ30" s="83">
        <f>'Gas-Load for Sendout '!KJ55</f>
        <v>0</v>
      </c>
      <c r="KK30" s="83">
        <f>'Gas-Load for Sendout '!KK55</f>
        <v>0</v>
      </c>
      <c r="KL30" s="83">
        <f>'Gas-Load for Sendout '!KL55</f>
        <v>0</v>
      </c>
      <c r="KM30" s="83">
        <f>'Gas-Load for Sendout '!KM55</f>
        <v>0</v>
      </c>
      <c r="KN30" s="83">
        <f>'Gas-Load for Sendout '!KN55</f>
        <v>0.14158311071626528</v>
      </c>
      <c r="KO30" s="83">
        <f>'Gas-Load for Sendout '!KO55</f>
        <v>0.11566539319115611</v>
      </c>
      <c r="KP30" s="83">
        <f>'Gas-Load for Sendout '!KP55</f>
        <v>8.1347929182446474E-2</v>
      </c>
      <c r="KQ30" s="83">
        <f>'Gas-Load for Sendout '!KQ55</f>
        <v>7.0754489876594009E-2</v>
      </c>
      <c r="KR30" s="83">
        <f>'Gas-Load for Sendout '!KR55</f>
        <v>0</v>
      </c>
      <c r="KS30" s="83">
        <f>'Gas-Load for Sendout '!KS55</f>
        <v>0</v>
      </c>
      <c r="KT30" s="83">
        <f>'Gas-Load for Sendout '!KT55</f>
        <v>0</v>
      </c>
      <c r="KU30" s="83">
        <f>'Gas-Load for Sendout '!KU55</f>
        <v>0</v>
      </c>
      <c r="KV30" s="83">
        <f>'Gas-Load for Sendout '!KV55</f>
        <v>0</v>
      </c>
      <c r="KW30" s="83">
        <f>'Gas-Load for Sendout '!KW55</f>
        <v>0</v>
      </c>
      <c r="KX30" s="83">
        <f>'Gas-Load for Sendout '!KX55</f>
        <v>0</v>
      </c>
      <c r="KY30" s="83">
        <f>'Gas-Load for Sendout '!KY55</f>
        <v>0</v>
      </c>
      <c r="KZ30" s="83">
        <f>'Gas-Load for Sendout '!KZ55</f>
        <v>0.14033128687416582</v>
      </c>
      <c r="LA30" s="83">
        <f>'Gas-Load for Sendout '!LA55</f>
        <v>0.11708435911691925</v>
      </c>
      <c r="LB30" s="83">
        <f>'Gas-Load for Sendout '!LB55</f>
        <v>8.3483824641869653E-2</v>
      </c>
      <c r="LC30" s="83">
        <f>'Gas-Load for Sendout '!LC55</f>
        <v>8.4223757395907609E-2</v>
      </c>
      <c r="LD30" s="83">
        <f>'Gas-Load for Sendout '!LD55</f>
        <v>0</v>
      </c>
      <c r="LE30" s="83">
        <f>'Gas-Load for Sendout '!LE55</f>
        <v>0</v>
      </c>
      <c r="LF30" s="83">
        <f>'Gas-Load for Sendout '!LF55</f>
        <v>0</v>
      </c>
      <c r="LG30" s="83">
        <f>'Gas-Load for Sendout '!LG55</f>
        <v>0</v>
      </c>
      <c r="LH30" s="83">
        <f>'Gas-Load for Sendout '!LH55</f>
        <v>0</v>
      </c>
      <c r="LI30" s="83">
        <f>'Gas-Load for Sendout '!LI55</f>
        <v>0</v>
      </c>
      <c r="LJ30" s="83">
        <f>'Gas-Load for Sendout '!LJ55</f>
        <v>0</v>
      </c>
      <c r="LK30" s="83">
        <f>'Gas-Load for Sendout '!LK55</f>
        <v>0</v>
      </c>
      <c r="LL30" s="83">
        <f>'Gas-Load for Sendout '!LL55</f>
        <v>0.1417829106951638</v>
      </c>
      <c r="LM30" s="83">
        <f>'Gas-Load for Sendout '!LM55</f>
        <v>0.10986294626204174</v>
      </c>
      <c r="LN30" s="83">
        <f>'Gas-Load for Sendout '!LN55</f>
        <v>8.4445163200183693E-2</v>
      </c>
      <c r="LO30" s="83">
        <f>'Gas-Load for Sendout '!LO55</f>
        <v>6.5804976502902388E-2</v>
      </c>
      <c r="LP30" s="83">
        <f>'Gas-Load for Sendout '!LP55</f>
        <v>0</v>
      </c>
      <c r="LQ30" s="83">
        <f>'Gas-Load for Sendout '!LQ55</f>
        <v>0</v>
      </c>
      <c r="LR30" s="83">
        <f>'Gas-Load for Sendout '!LR55</f>
        <v>0</v>
      </c>
      <c r="LS30" s="83">
        <f>'Gas-Load for Sendout '!LS55</f>
        <v>0</v>
      </c>
      <c r="LT30" s="83">
        <f>'Gas-Load for Sendout '!LT55</f>
        <v>0</v>
      </c>
      <c r="LU30" s="83">
        <f>'Gas-Load for Sendout '!LU55</f>
        <v>0</v>
      </c>
      <c r="LV30" s="83">
        <f>'Gas-Load for Sendout '!LV55</f>
        <v>0</v>
      </c>
      <c r="LW30" s="83">
        <f>'Gas-Load for Sendout '!LW55</f>
        <v>0</v>
      </c>
      <c r="LX30" s="83">
        <f>'Gas-Load for Sendout '!LX55</f>
        <v>0.14144353222804476</v>
      </c>
      <c r="LY30" s="83">
        <f>'Gas-Load for Sendout '!LY55</f>
        <v>0.108142864012316</v>
      </c>
      <c r="LZ30" s="83">
        <f>'Gas-Load for Sendout '!LZ55</f>
        <v>8.7291557458834976E-2</v>
      </c>
      <c r="MA30" s="83">
        <f>'Gas-Load for Sendout '!MA55</f>
        <v>6.5061392980982777E-2</v>
      </c>
      <c r="MB30" s="83">
        <f>'Gas-Load for Sendout '!MB55</f>
        <v>0</v>
      </c>
      <c r="MC30" s="83">
        <f>'Gas-Load for Sendout '!MC55</f>
        <v>0</v>
      </c>
      <c r="MD30" s="83">
        <f>'Gas-Load for Sendout '!MD55</f>
        <v>0</v>
      </c>
      <c r="ME30" s="83">
        <f>'Gas-Load for Sendout '!ME55</f>
        <v>0</v>
      </c>
      <c r="MF30" s="83">
        <f>'Gas-Load for Sendout '!MF55</f>
        <v>0</v>
      </c>
      <c r="MG30" s="83">
        <f>'Gas-Load for Sendout '!MG55</f>
        <v>0</v>
      </c>
      <c r="MH30" s="83">
        <f>'Gas-Load for Sendout '!MH55</f>
        <v>0</v>
      </c>
      <c r="MI30" s="83">
        <f>'Gas-Load for Sendout '!MI55</f>
        <v>0</v>
      </c>
      <c r="MJ30" s="83">
        <f>'Gas-Load for Sendout '!MJ55</f>
        <v>0.13961070027462505</v>
      </c>
      <c r="MK30" s="83">
        <f>'Gas-Load for Sendout '!MK55</f>
        <v>0.10612924890479393</v>
      </c>
    </row>
    <row r="31" spans="1:349" x14ac:dyDescent="0.3">
      <c r="A31" s="83" t="s">
        <v>101</v>
      </c>
      <c r="B31" s="83">
        <f>'Gas-Load for Sendout '!B85</f>
        <v>1.9545081602887298</v>
      </c>
      <c r="C31" s="83">
        <f>'Gas-Load for Sendout '!C85</f>
        <v>1.7563522706817583</v>
      </c>
      <c r="D31" s="83">
        <f>'Gas-Load for Sendout '!D85</f>
        <v>0</v>
      </c>
      <c r="E31" s="83">
        <f>'Gas-Load for Sendout '!E85</f>
        <v>0</v>
      </c>
      <c r="F31" s="83">
        <f>'Gas-Load for Sendout '!F85</f>
        <v>0</v>
      </c>
      <c r="G31" s="83">
        <f>'Gas-Load for Sendout '!G85</f>
        <v>0</v>
      </c>
      <c r="H31" s="83">
        <f>'Gas-Load for Sendout '!H85</f>
        <v>0</v>
      </c>
      <c r="I31" s="83">
        <f>'Gas-Load for Sendout '!I85</f>
        <v>0</v>
      </c>
      <c r="J31" s="83">
        <f>'Gas-Load for Sendout '!J85</f>
        <v>0</v>
      </c>
      <c r="K31" s="83">
        <f>'Gas-Load for Sendout '!K85</f>
        <v>0</v>
      </c>
      <c r="L31" s="83">
        <f>'Gas-Load for Sendout '!L85</f>
        <v>0.94706387991421948</v>
      </c>
      <c r="M31" s="83">
        <f>'Gas-Load for Sendout '!M85</f>
        <v>1.212944156912682</v>
      </c>
      <c r="N31" s="83">
        <f>'Gas-Load for Sendout '!N85</f>
        <v>1.7885143357896953</v>
      </c>
      <c r="O31" s="83">
        <f>'Gas-Load for Sendout '!O85</f>
        <v>1.6192829656951468</v>
      </c>
      <c r="P31" s="83">
        <f>'Gas-Load for Sendout '!P85</f>
        <v>0</v>
      </c>
      <c r="Q31" s="83">
        <f>'Gas-Load for Sendout '!Q85</f>
        <v>0</v>
      </c>
      <c r="R31" s="83">
        <f>'Gas-Load for Sendout '!R85</f>
        <v>0</v>
      </c>
      <c r="S31" s="83">
        <f>'Gas-Load for Sendout '!S85</f>
        <v>0</v>
      </c>
      <c r="T31" s="83">
        <f>'Gas-Load for Sendout '!T85</f>
        <v>0</v>
      </c>
      <c r="U31" s="83">
        <f>'Gas-Load for Sendout '!U85</f>
        <v>0</v>
      </c>
      <c r="V31" s="83">
        <f>'Gas-Load for Sendout '!V85</f>
        <v>0</v>
      </c>
      <c r="W31" s="83">
        <f>'Gas-Load for Sendout '!W85</f>
        <v>0</v>
      </c>
      <c r="X31" s="83">
        <f>'Gas-Load for Sendout '!X85</f>
        <v>0.98311736530095017</v>
      </c>
      <c r="Y31" s="83">
        <f>'Gas-Load for Sendout '!Y85</f>
        <v>1.2344442642907079</v>
      </c>
      <c r="Z31" s="83">
        <f>'Gas-Load for Sendout '!Z85</f>
        <v>1.7422065485748399</v>
      </c>
      <c r="AA31" s="83">
        <f>'Gas-Load for Sendout '!AA85</f>
        <v>1.6987041522964164</v>
      </c>
      <c r="AB31" s="83">
        <f>'Gas-Load for Sendout '!AB85</f>
        <v>0</v>
      </c>
      <c r="AC31" s="83">
        <f>'Gas-Load for Sendout '!AC85</f>
        <v>0</v>
      </c>
      <c r="AD31" s="83">
        <f>'Gas-Load for Sendout '!AD85</f>
        <v>0</v>
      </c>
      <c r="AE31" s="83">
        <f>'Gas-Load for Sendout '!AE85</f>
        <v>0</v>
      </c>
      <c r="AF31" s="83">
        <f>'Gas-Load for Sendout '!AF85</f>
        <v>0</v>
      </c>
      <c r="AG31" s="83">
        <f>'Gas-Load for Sendout '!AG85</f>
        <v>0</v>
      </c>
      <c r="AH31" s="83">
        <f>'Gas-Load for Sendout '!AH85</f>
        <v>0</v>
      </c>
      <c r="AI31" s="83">
        <f>'Gas-Load for Sendout '!AI85</f>
        <v>0</v>
      </c>
      <c r="AJ31" s="83">
        <f>'Gas-Load for Sendout '!AJ85</f>
        <v>1.0163871073334667</v>
      </c>
      <c r="AK31" s="83">
        <f>'Gas-Load for Sendout '!AK85</f>
        <v>1.3931026805398008</v>
      </c>
      <c r="AL31" s="83">
        <f>'Gas-Load for Sendout '!AL85</f>
        <v>1.7716650768850992</v>
      </c>
      <c r="AM31" s="83">
        <f>'Gas-Load for Sendout '!AM85</f>
        <v>1.6302447521856465</v>
      </c>
      <c r="AN31" s="83">
        <f>'Gas-Load for Sendout '!AN85</f>
        <v>0</v>
      </c>
      <c r="AO31" s="83">
        <f>'Gas-Load for Sendout '!AO85</f>
        <v>0</v>
      </c>
      <c r="AP31" s="83">
        <f>'Gas-Load for Sendout '!AP85</f>
        <v>0</v>
      </c>
      <c r="AQ31" s="83">
        <f>'Gas-Load for Sendout '!AQ85</f>
        <v>0</v>
      </c>
      <c r="AR31" s="83">
        <f>'Gas-Load for Sendout '!AR85</f>
        <v>0</v>
      </c>
      <c r="AS31" s="83">
        <f>'Gas-Load for Sendout '!AS85</f>
        <v>0</v>
      </c>
      <c r="AT31" s="83">
        <f>'Gas-Load for Sendout '!AT85</f>
        <v>0</v>
      </c>
      <c r="AU31" s="83">
        <f>'Gas-Load for Sendout '!AU85</f>
        <v>0</v>
      </c>
      <c r="AV31" s="83">
        <f>'Gas-Load for Sendout '!AV85</f>
        <v>1.031585826919587</v>
      </c>
      <c r="AW31" s="83">
        <f>'Gas-Load for Sendout '!AW85</f>
        <v>1.3611046486083325</v>
      </c>
      <c r="AX31" s="83">
        <f>'Gas-Load for Sendout '!AX85</f>
        <v>1.7839613188479346</v>
      </c>
      <c r="AY31" s="83">
        <f>'Gas-Load for Sendout '!AY85</f>
        <v>1.6282421772136075</v>
      </c>
      <c r="AZ31" s="83">
        <f>'Gas-Load for Sendout '!AZ85</f>
        <v>0</v>
      </c>
      <c r="BA31" s="83">
        <f>'Gas-Load for Sendout '!BA85</f>
        <v>0</v>
      </c>
      <c r="BB31" s="83">
        <f>'Gas-Load for Sendout '!BB85</f>
        <v>0</v>
      </c>
      <c r="BC31" s="83">
        <f>'Gas-Load for Sendout '!BC85</f>
        <v>0</v>
      </c>
      <c r="BD31" s="83">
        <f>'Gas-Load for Sendout '!BD85</f>
        <v>0</v>
      </c>
      <c r="BE31" s="83">
        <f>'Gas-Load for Sendout '!BE85</f>
        <v>0</v>
      </c>
      <c r="BF31" s="83">
        <f>'Gas-Load for Sendout '!BF85</f>
        <v>0</v>
      </c>
      <c r="BG31" s="83">
        <f>'Gas-Load for Sendout '!BG85</f>
        <v>0</v>
      </c>
      <c r="BH31" s="83">
        <f>'Gas-Load for Sendout '!BH85</f>
        <v>1.0172658604714329</v>
      </c>
      <c r="BI31" s="83">
        <f>'Gas-Load for Sendout '!BI85</f>
        <v>1.344264059628314</v>
      </c>
      <c r="BJ31" s="83">
        <f>'Gas-Load for Sendout '!BJ85</f>
        <v>1.8055080720835082</v>
      </c>
      <c r="BK31" s="83">
        <f>'Gas-Load for Sendout '!BK85</f>
        <v>1.617684778981231</v>
      </c>
      <c r="BL31" s="83">
        <f>'Gas-Load for Sendout '!BL85</f>
        <v>0</v>
      </c>
      <c r="BM31" s="83">
        <f>'Gas-Load for Sendout '!BM85</f>
        <v>0</v>
      </c>
      <c r="BN31" s="83">
        <f>'Gas-Load for Sendout '!BN85</f>
        <v>0</v>
      </c>
      <c r="BO31" s="83">
        <f>'Gas-Load for Sendout '!BO85</f>
        <v>0</v>
      </c>
      <c r="BP31" s="83">
        <f>'Gas-Load for Sendout '!BP85</f>
        <v>0</v>
      </c>
      <c r="BQ31" s="83">
        <f>'Gas-Load for Sendout '!BQ85</f>
        <v>0</v>
      </c>
      <c r="BR31" s="83">
        <f>'Gas-Load for Sendout '!BR85</f>
        <v>0</v>
      </c>
      <c r="BS31" s="83">
        <f>'Gas-Load for Sendout '!BS85</f>
        <v>0</v>
      </c>
      <c r="BT31" s="83">
        <f>'Gas-Load for Sendout '!BT85</f>
        <v>1.0239224167837031</v>
      </c>
      <c r="BU31" s="83">
        <f>'Gas-Load for Sendout '!BU85</f>
        <v>1.3670396962122393</v>
      </c>
      <c r="BV31" s="83">
        <f>'Gas-Load for Sendout '!BV85</f>
        <v>1.7818028023368231</v>
      </c>
      <c r="BW31" s="83">
        <f>'Gas-Load for Sendout '!BW85</f>
        <v>1.6910687169809866</v>
      </c>
      <c r="BX31" s="83">
        <f>'Gas-Load for Sendout '!BX85</f>
        <v>0</v>
      </c>
      <c r="BY31" s="83">
        <f>'Gas-Load for Sendout '!BY85</f>
        <v>0</v>
      </c>
      <c r="BZ31" s="83">
        <f>'Gas-Load for Sendout '!BZ85</f>
        <v>0</v>
      </c>
      <c r="CA31" s="83">
        <f>'Gas-Load for Sendout '!CA85</f>
        <v>0</v>
      </c>
      <c r="CB31" s="83">
        <f>'Gas-Load for Sendout '!CB85</f>
        <v>0</v>
      </c>
      <c r="CC31" s="83">
        <f>'Gas-Load for Sendout '!CC85</f>
        <v>0</v>
      </c>
      <c r="CD31" s="83">
        <f>'Gas-Load for Sendout '!CD85</f>
        <v>0</v>
      </c>
      <c r="CE31" s="83">
        <f>'Gas-Load for Sendout '!CE85</f>
        <v>0</v>
      </c>
      <c r="CF31" s="83">
        <f>'Gas-Load for Sendout '!CF85</f>
        <v>1.0161488213290595</v>
      </c>
      <c r="CG31" s="83">
        <f>'Gas-Load for Sendout '!CG85</f>
        <v>1.3536663707746268</v>
      </c>
      <c r="CH31" s="83">
        <f>'Gas-Load for Sendout '!CH85</f>
        <v>1.7867365878785222</v>
      </c>
      <c r="CI31" s="83">
        <f>'Gas-Load for Sendout '!CI85</f>
        <v>1.6057995859334306</v>
      </c>
      <c r="CJ31" s="83">
        <f>'Gas-Load for Sendout '!CJ85</f>
        <v>0</v>
      </c>
      <c r="CK31" s="83">
        <f>'Gas-Load for Sendout '!CK85</f>
        <v>0</v>
      </c>
      <c r="CL31" s="83">
        <f>'Gas-Load for Sendout '!CL85</f>
        <v>0</v>
      </c>
      <c r="CM31" s="83">
        <f>'Gas-Load for Sendout '!CM85</f>
        <v>0</v>
      </c>
      <c r="CN31" s="83">
        <f>'Gas-Load for Sendout '!CN85</f>
        <v>0</v>
      </c>
      <c r="CO31" s="83">
        <f>'Gas-Load for Sendout '!CO85</f>
        <v>0</v>
      </c>
      <c r="CP31" s="83">
        <f>'Gas-Load for Sendout '!CP85</f>
        <v>0</v>
      </c>
      <c r="CQ31" s="83">
        <f>'Gas-Load for Sendout '!CQ85</f>
        <v>0</v>
      </c>
      <c r="CR31" s="83">
        <f>'Gas-Load for Sendout '!CR85</f>
        <v>1.0279197150416037</v>
      </c>
      <c r="CS31" s="83">
        <f>'Gas-Load for Sendout '!CS85</f>
        <v>1.3442961305562697</v>
      </c>
      <c r="CT31" s="83">
        <f>'Gas-Load for Sendout '!CT85</f>
        <v>1.798179623813591</v>
      </c>
      <c r="CU31" s="83">
        <f>'Gas-Load for Sendout '!CU85</f>
        <v>1.5858087996991317</v>
      </c>
      <c r="CV31" s="83">
        <f>'Gas-Load for Sendout '!CV85</f>
        <v>0</v>
      </c>
      <c r="CW31" s="83">
        <f>'Gas-Load for Sendout '!CW85</f>
        <v>0</v>
      </c>
      <c r="CX31" s="83">
        <f>'Gas-Load for Sendout '!CX85</f>
        <v>0</v>
      </c>
      <c r="CY31" s="83">
        <f>'Gas-Load for Sendout '!CY85</f>
        <v>0</v>
      </c>
      <c r="CZ31" s="83">
        <f>'Gas-Load for Sendout '!CZ85</f>
        <v>0</v>
      </c>
      <c r="DA31" s="83">
        <f>'Gas-Load for Sendout '!DA85</f>
        <v>0</v>
      </c>
      <c r="DB31" s="83">
        <f>'Gas-Load for Sendout '!DB85</f>
        <v>0</v>
      </c>
      <c r="DC31" s="83">
        <f>'Gas-Load for Sendout '!DC85</f>
        <v>0</v>
      </c>
      <c r="DD31" s="83">
        <f>'Gas-Load for Sendout '!DD85</f>
        <v>0.99512835754641371</v>
      </c>
      <c r="DE31" s="83">
        <f>'Gas-Load for Sendout '!DE85</f>
        <v>1.3398808319538726</v>
      </c>
      <c r="DF31" s="83">
        <f>'Gas-Load for Sendout '!DF85</f>
        <v>1.7782036249586579</v>
      </c>
      <c r="DG31" s="83">
        <f>'Gas-Load for Sendout '!DG85</f>
        <v>1.5760694867090355</v>
      </c>
      <c r="DH31" s="83">
        <f>'Gas-Load for Sendout '!DH85</f>
        <v>0</v>
      </c>
      <c r="DI31" s="83">
        <f>'Gas-Load for Sendout '!DI85</f>
        <v>0</v>
      </c>
      <c r="DJ31" s="83">
        <f>'Gas-Load for Sendout '!DJ85</f>
        <v>0</v>
      </c>
      <c r="DK31" s="83">
        <f>'Gas-Load for Sendout '!DK85</f>
        <v>0</v>
      </c>
      <c r="DL31" s="83">
        <f>'Gas-Load for Sendout '!DL85</f>
        <v>0</v>
      </c>
      <c r="DM31" s="83">
        <f>'Gas-Load for Sendout '!DM85</f>
        <v>0</v>
      </c>
      <c r="DN31" s="83">
        <f>'Gas-Load for Sendout '!DN85</f>
        <v>0</v>
      </c>
      <c r="DO31" s="83">
        <f>'Gas-Load for Sendout '!DO85</f>
        <v>0</v>
      </c>
      <c r="DP31" s="83">
        <f>'Gas-Load for Sendout '!DP85</f>
        <v>0.97690117435828228</v>
      </c>
      <c r="DQ31" s="83">
        <f>'Gas-Load for Sendout '!DQ85</f>
        <v>1.3325960187973749</v>
      </c>
      <c r="DR31" s="83">
        <f>'Gas-Load for Sendout '!DR85</f>
        <v>1.7336326722825892</v>
      </c>
      <c r="DS31" s="83">
        <f>'Gas-Load for Sendout '!DS85</f>
        <v>1.6240225395777266</v>
      </c>
      <c r="DT31" s="83">
        <f>'Gas-Load for Sendout '!DT85</f>
        <v>0</v>
      </c>
      <c r="DU31" s="83">
        <f>'Gas-Load for Sendout '!DU85</f>
        <v>0</v>
      </c>
      <c r="DV31" s="83">
        <f>'Gas-Load for Sendout '!DV85</f>
        <v>0</v>
      </c>
      <c r="DW31" s="83">
        <f>'Gas-Load for Sendout '!DW85</f>
        <v>0</v>
      </c>
      <c r="DX31" s="83">
        <f>'Gas-Load for Sendout '!DX85</f>
        <v>0</v>
      </c>
      <c r="DY31" s="83">
        <f>'Gas-Load for Sendout '!DY85</f>
        <v>0</v>
      </c>
      <c r="DZ31" s="83">
        <f>'Gas-Load for Sendout '!DZ85</f>
        <v>0</v>
      </c>
      <c r="EA31" s="83">
        <f>'Gas-Load for Sendout '!EA85</f>
        <v>0</v>
      </c>
      <c r="EB31" s="83">
        <f>'Gas-Load for Sendout '!EB85</f>
        <v>1.0036848193593424</v>
      </c>
      <c r="EC31" s="83">
        <f>'Gas-Load for Sendout '!EC85</f>
        <v>1.3215454493217966</v>
      </c>
      <c r="ED31" s="83">
        <f>'Gas-Load for Sendout '!ED85</f>
        <v>1.7602384475882549</v>
      </c>
      <c r="EE31" s="83">
        <f>'Gas-Load for Sendout '!EE85</f>
        <v>1.5465881603124072</v>
      </c>
      <c r="EF31" s="83">
        <f>'Gas-Load for Sendout '!EF85</f>
        <v>0</v>
      </c>
      <c r="EG31" s="83">
        <f>'Gas-Load for Sendout '!EG85</f>
        <v>0</v>
      </c>
      <c r="EH31" s="83">
        <f>'Gas-Load for Sendout '!EH85</f>
        <v>0</v>
      </c>
      <c r="EI31" s="83">
        <f>'Gas-Load for Sendout '!EI85</f>
        <v>0</v>
      </c>
      <c r="EJ31" s="83">
        <f>'Gas-Load for Sendout '!EJ85</f>
        <v>0</v>
      </c>
      <c r="EK31" s="83">
        <f>'Gas-Load for Sendout '!EK85</f>
        <v>0</v>
      </c>
      <c r="EL31" s="83">
        <f>'Gas-Load for Sendout '!EL85</f>
        <v>0</v>
      </c>
      <c r="EM31" s="83">
        <f>'Gas-Load for Sendout '!EM85</f>
        <v>0</v>
      </c>
      <c r="EN31" s="83">
        <f>'Gas-Load for Sendout '!EN85</f>
        <v>1.0036225885743231</v>
      </c>
      <c r="EO31" s="83">
        <f>'Gas-Load for Sendout '!EO85</f>
        <v>1.3034874003804973</v>
      </c>
      <c r="EP31" s="83">
        <f>'Gas-Load for Sendout '!EP85</f>
        <v>1.7646185439039692</v>
      </c>
      <c r="EQ31" s="83">
        <f>'Gas-Load for Sendout '!EQ85</f>
        <v>1.5424324306371626</v>
      </c>
      <c r="ER31" s="83">
        <f>'Gas-Load for Sendout '!ER85</f>
        <v>0</v>
      </c>
      <c r="ES31" s="83">
        <f>'Gas-Load for Sendout '!ES85</f>
        <v>0</v>
      </c>
      <c r="ET31" s="83">
        <f>'Gas-Load for Sendout '!ET85</f>
        <v>0</v>
      </c>
      <c r="EU31" s="83">
        <f>'Gas-Load for Sendout '!EU85</f>
        <v>0</v>
      </c>
      <c r="EV31" s="83">
        <f>'Gas-Load for Sendout '!EV85</f>
        <v>0</v>
      </c>
      <c r="EW31" s="83">
        <f>'Gas-Load for Sendout '!EW85</f>
        <v>0</v>
      </c>
      <c r="EX31" s="83">
        <f>'Gas-Load for Sendout '!EX85</f>
        <v>0</v>
      </c>
      <c r="EY31" s="83">
        <f>'Gas-Load for Sendout '!EY85</f>
        <v>0</v>
      </c>
      <c r="EZ31" s="83">
        <f>'Gas-Load for Sendout '!EZ85</f>
        <v>1.0042006243546102</v>
      </c>
      <c r="FA31" s="83">
        <f>'Gas-Load for Sendout '!FA85</f>
        <v>1.2796444481007099</v>
      </c>
      <c r="FB31" s="83">
        <f>'Gas-Load for Sendout '!FB85</f>
        <v>1.7913193793654669</v>
      </c>
      <c r="FC31" s="83">
        <f>'Gas-Load for Sendout '!FC85</f>
        <v>1.517791306161993</v>
      </c>
      <c r="FD31" s="83">
        <f>'Gas-Load for Sendout '!FD85</f>
        <v>0</v>
      </c>
      <c r="FE31" s="83">
        <f>'Gas-Load for Sendout '!FE85</f>
        <v>0</v>
      </c>
      <c r="FF31" s="83">
        <f>'Gas-Load for Sendout '!FF85</f>
        <v>0</v>
      </c>
      <c r="FG31" s="83">
        <f>'Gas-Load for Sendout '!FG85</f>
        <v>0</v>
      </c>
      <c r="FH31" s="83">
        <f>'Gas-Load for Sendout '!FH85</f>
        <v>0</v>
      </c>
      <c r="FI31" s="83">
        <f>'Gas-Load for Sendout '!FI85</f>
        <v>0</v>
      </c>
      <c r="FJ31" s="83">
        <f>'Gas-Load for Sendout '!FJ85</f>
        <v>0</v>
      </c>
      <c r="FK31" s="83">
        <f>'Gas-Load for Sendout '!FK85</f>
        <v>0</v>
      </c>
      <c r="FL31" s="83">
        <f>'Gas-Load for Sendout '!FL85</f>
        <v>0.99202313400969444</v>
      </c>
      <c r="FM31" s="83">
        <f>'Gas-Load for Sendout '!FM85</f>
        <v>1.2618849500705385</v>
      </c>
      <c r="FN31" s="83">
        <f>'Gas-Load for Sendout '!FN85</f>
        <v>1.758398060110012</v>
      </c>
      <c r="FO31" s="83">
        <f>'Gas-Load for Sendout '!FO85</f>
        <v>1.5827793364488021</v>
      </c>
      <c r="FP31" s="83">
        <f>'Gas-Load for Sendout '!FP85</f>
        <v>0</v>
      </c>
      <c r="FQ31" s="83">
        <f>'Gas-Load for Sendout '!FQ85</f>
        <v>0</v>
      </c>
      <c r="FR31" s="83">
        <f>'Gas-Load for Sendout '!FR85</f>
        <v>0</v>
      </c>
      <c r="FS31" s="83">
        <f>'Gas-Load for Sendout '!FS85</f>
        <v>0</v>
      </c>
      <c r="FT31" s="83">
        <f>'Gas-Load for Sendout '!FT85</f>
        <v>0</v>
      </c>
      <c r="FU31" s="83">
        <f>'Gas-Load for Sendout '!FU85</f>
        <v>0</v>
      </c>
      <c r="FV31" s="83">
        <f>'Gas-Load for Sendout '!FV85</f>
        <v>0</v>
      </c>
      <c r="FW31" s="83">
        <f>'Gas-Load for Sendout '!FW85</f>
        <v>0</v>
      </c>
      <c r="FX31" s="83">
        <f>'Gas-Load for Sendout '!FX85</f>
        <v>0.96228819486065575</v>
      </c>
      <c r="FY31" s="83">
        <f>'Gas-Load for Sendout '!FY85</f>
        <v>1.2534381690750511</v>
      </c>
      <c r="FZ31" s="83">
        <f>'Gas-Load for Sendout '!FZ85</f>
        <v>1.7895254257317801</v>
      </c>
      <c r="GA31" s="83">
        <f>'Gas-Load for Sendout '!GA85</f>
        <v>1.5044724317629787</v>
      </c>
      <c r="GB31" s="83">
        <f>'Gas-Load for Sendout '!GB85</f>
        <v>0</v>
      </c>
      <c r="GC31" s="83">
        <f>'Gas-Load for Sendout '!GC85</f>
        <v>0</v>
      </c>
      <c r="GD31" s="83">
        <f>'Gas-Load for Sendout '!GD85</f>
        <v>0</v>
      </c>
      <c r="GE31" s="83">
        <f>'Gas-Load for Sendout '!GE85</f>
        <v>0</v>
      </c>
      <c r="GF31" s="83">
        <f>'Gas-Load for Sendout '!GF85</f>
        <v>0</v>
      </c>
      <c r="GG31" s="83">
        <f>'Gas-Load for Sendout '!GG85</f>
        <v>0</v>
      </c>
      <c r="GH31" s="83">
        <f>'Gas-Load for Sendout '!GH85</f>
        <v>0</v>
      </c>
      <c r="GI31" s="83">
        <f>'Gas-Load for Sendout '!GI85</f>
        <v>0</v>
      </c>
      <c r="GJ31" s="83">
        <f>'Gas-Load for Sendout '!GJ85</f>
        <v>0.93608214417965385</v>
      </c>
      <c r="GK31" s="83">
        <f>'Gas-Load for Sendout '!GK85</f>
        <v>1.2563586815134873</v>
      </c>
      <c r="GL31" s="83">
        <f>'Gas-Load for Sendout '!GL85</f>
        <v>1.7875835962368107</v>
      </c>
      <c r="GM31" s="83">
        <f>'Gas-Load for Sendout '!GM85</f>
        <v>1.4961531837878468</v>
      </c>
      <c r="GN31" s="83">
        <f>'Gas-Load for Sendout '!GN85</f>
        <v>0</v>
      </c>
      <c r="GO31" s="83">
        <f>'Gas-Load for Sendout '!GO85</f>
        <v>0</v>
      </c>
      <c r="GP31" s="83">
        <f>'Gas-Load for Sendout '!GP85</f>
        <v>0</v>
      </c>
      <c r="GQ31" s="83">
        <f>'Gas-Load for Sendout '!GQ85</f>
        <v>0</v>
      </c>
      <c r="GR31" s="83">
        <f>'Gas-Load for Sendout '!GR85</f>
        <v>0</v>
      </c>
      <c r="GS31" s="83">
        <f>'Gas-Load for Sendout '!GS85</f>
        <v>0</v>
      </c>
      <c r="GT31" s="83">
        <f>'Gas-Load for Sendout '!GT85</f>
        <v>0</v>
      </c>
      <c r="GU31" s="83">
        <f>'Gas-Load for Sendout '!GU85</f>
        <v>0</v>
      </c>
      <c r="GV31" s="83">
        <f>'Gas-Load for Sendout '!GV85</f>
        <v>0.93355734663439804</v>
      </c>
      <c r="GW31" s="83">
        <f>'Gas-Load for Sendout '!GW85</f>
        <v>1.2293123529580672</v>
      </c>
      <c r="GX31" s="83">
        <f>'Gas-Load for Sendout '!GX85</f>
        <v>1.7801945394048728</v>
      </c>
      <c r="GY31" s="83">
        <f>'Gas-Load for Sendout '!GY85</f>
        <v>1.4966655860803055</v>
      </c>
      <c r="GZ31" s="83">
        <f>'Gas-Load for Sendout '!GZ85</f>
        <v>0</v>
      </c>
      <c r="HA31" s="83">
        <f>'Gas-Load for Sendout '!HA85</f>
        <v>0</v>
      </c>
      <c r="HB31" s="83">
        <f>'Gas-Load for Sendout '!HB85</f>
        <v>0</v>
      </c>
      <c r="HC31" s="83">
        <f>'Gas-Load for Sendout '!HC85</f>
        <v>0</v>
      </c>
      <c r="HD31" s="83">
        <f>'Gas-Load for Sendout '!HD85</f>
        <v>0</v>
      </c>
      <c r="HE31" s="83">
        <f>'Gas-Load for Sendout '!HE85</f>
        <v>0</v>
      </c>
      <c r="HF31" s="83">
        <f>'Gas-Load for Sendout '!HF85</f>
        <v>0</v>
      </c>
      <c r="HG31" s="83">
        <f>'Gas-Load for Sendout '!HG85</f>
        <v>0</v>
      </c>
      <c r="HH31" s="83">
        <f>'Gas-Load for Sendout '!HH85</f>
        <v>0.91576348921379591</v>
      </c>
      <c r="HI31" s="83">
        <f>'Gas-Load for Sendout '!HI85</f>
        <v>1.2115445971886274</v>
      </c>
      <c r="HJ31" s="83">
        <f>'Gas-Load for Sendout '!HJ85</f>
        <v>1.7551905010508808</v>
      </c>
      <c r="HK31" s="83">
        <f>'Gas-Load for Sendout '!HK85</f>
        <v>1.5571394979852502</v>
      </c>
      <c r="HL31" s="83">
        <f>'Gas-Load for Sendout '!HL85</f>
        <v>0</v>
      </c>
      <c r="HM31" s="83">
        <f>'Gas-Load for Sendout '!HM85</f>
        <v>0</v>
      </c>
      <c r="HN31" s="83">
        <f>'Gas-Load for Sendout '!HN85</f>
        <v>0</v>
      </c>
      <c r="HO31" s="83">
        <f>'Gas-Load for Sendout '!HO85</f>
        <v>0</v>
      </c>
      <c r="HP31" s="83">
        <f>'Gas-Load for Sendout '!HP85</f>
        <v>0</v>
      </c>
      <c r="HQ31" s="83">
        <f>'Gas-Load for Sendout '!HQ85</f>
        <v>0</v>
      </c>
      <c r="HR31" s="83">
        <f>'Gas-Load for Sendout '!HR85</f>
        <v>0</v>
      </c>
      <c r="HS31" s="83">
        <f>'Gas-Load for Sendout '!HS85</f>
        <v>0</v>
      </c>
      <c r="HT31" s="83">
        <f>'Gas-Load for Sendout '!HT85</f>
        <v>0.91313478639390921</v>
      </c>
      <c r="HU31" s="83">
        <f>'Gas-Load for Sendout '!HU85</f>
        <v>1.1951749974312769</v>
      </c>
      <c r="HV31" s="83">
        <f>'Gas-Load for Sendout '!HV85</f>
        <v>1.7835959510208867</v>
      </c>
      <c r="HW31" s="83">
        <f>'Gas-Load for Sendout '!HW85</f>
        <v>1.4713461660412004</v>
      </c>
      <c r="HX31" s="83">
        <f>'Gas-Load for Sendout '!HX85</f>
        <v>0</v>
      </c>
      <c r="HY31" s="83">
        <f>'Gas-Load for Sendout '!HY85</f>
        <v>0</v>
      </c>
      <c r="HZ31" s="83">
        <f>'Gas-Load for Sendout '!HZ85</f>
        <v>0</v>
      </c>
      <c r="IA31" s="83">
        <f>'Gas-Load for Sendout '!IA85</f>
        <v>0</v>
      </c>
      <c r="IB31" s="83">
        <f>'Gas-Load for Sendout '!IB85</f>
        <v>0</v>
      </c>
      <c r="IC31" s="83">
        <f>'Gas-Load for Sendout '!IC85</f>
        <v>0</v>
      </c>
      <c r="ID31" s="83">
        <f>'Gas-Load for Sendout '!ID85</f>
        <v>0</v>
      </c>
      <c r="IE31" s="83">
        <f>'Gas-Load for Sendout '!IE85</f>
        <v>0</v>
      </c>
      <c r="IF31" s="83">
        <f>'Gas-Load for Sendout '!IF85</f>
        <v>0.89346147688413835</v>
      </c>
      <c r="IG31" s="83">
        <f>'Gas-Load for Sendout '!IG85</f>
        <v>1.2292057535513738</v>
      </c>
      <c r="IH31" s="83">
        <f>'Gas-Load for Sendout '!IH85</f>
        <v>1.7793470544326644</v>
      </c>
      <c r="II31" s="83">
        <f>'Gas-Load for Sendout '!II85</f>
        <v>1.4789918796789412</v>
      </c>
      <c r="IJ31" s="83">
        <f>'Gas-Load for Sendout '!IJ85</f>
        <v>0</v>
      </c>
      <c r="IK31" s="83">
        <f>'Gas-Load for Sendout '!IK85</f>
        <v>0</v>
      </c>
      <c r="IL31" s="83">
        <f>'Gas-Load for Sendout '!IL85</f>
        <v>0</v>
      </c>
      <c r="IM31" s="83">
        <f>'Gas-Load for Sendout '!IM85</f>
        <v>0</v>
      </c>
      <c r="IN31" s="83">
        <f>'Gas-Load for Sendout '!IN85</f>
        <v>0</v>
      </c>
      <c r="IO31" s="83">
        <f>'Gas-Load for Sendout '!IO85</f>
        <v>0</v>
      </c>
      <c r="IP31" s="83">
        <f>'Gas-Load for Sendout '!IP85</f>
        <v>0</v>
      </c>
      <c r="IQ31" s="83">
        <f>'Gas-Load for Sendout '!IQ85</f>
        <v>0</v>
      </c>
      <c r="IR31" s="83">
        <f>'Gas-Load for Sendout '!IR85</f>
        <v>0.85558773588058856</v>
      </c>
      <c r="IS31" s="83">
        <f>'Gas-Load for Sendout '!IS85</f>
        <v>1.1859874089125648</v>
      </c>
      <c r="IT31" s="83">
        <f>'Gas-Load for Sendout '!IT85</f>
        <v>1.7693733217270524</v>
      </c>
      <c r="IU31" s="83">
        <f>'Gas-Load for Sendout '!IU85</f>
        <v>1.4746772185319865</v>
      </c>
      <c r="IV31" s="83">
        <f>'Gas-Load for Sendout '!IV85</f>
        <v>0</v>
      </c>
      <c r="IW31" s="83">
        <f>'Gas-Load for Sendout '!IW85</f>
        <v>0</v>
      </c>
      <c r="IX31" s="83">
        <f>'Gas-Load for Sendout '!IX85</f>
        <v>0</v>
      </c>
      <c r="IY31" s="83">
        <f>'Gas-Load for Sendout '!IY85</f>
        <v>0</v>
      </c>
      <c r="IZ31" s="83">
        <f>'Gas-Load for Sendout '!IZ85</f>
        <v>0</v>
      </c>
      <c r="JA31" s="83">
        <f>'Gas-Load for Sendout '!JA85</f>
        <v>0</v>
      </c>
      <c r="JB31" s="83">
        <f>'Gas-Load for Sendout '!JB85</f>
        <v>0</v>
      </c>
      <c r="JC31" s="83">
        <f>'Gas-Load for Sendout '!JC85</f>
        <v>0</v>
      </c>
      <c r="JD31" s="83">
        <f>'Gas-Load for Sendout '!JD85</f>
        <v>0.85528797594026273</v>
      </c>
      <c r="JE31" s="83">
        <f>'Gas-Load for Sendout '!JE85</f>
        <v>1.2092194038491517</v>
      </c>
      <c r="JF31" s="83">
        <f>'Gas-Load for Sendout '!JF85</f>
        <v>1.7375278052663015</v>
      </c>
      <c r="JG31" s="83">
        <f>'Gas-Load for Sendout '!JG85</f>
        <v>1.5227250380826465</v>
      </c>
      <c r="JH31" s="83">
        <f>'Gas-Load for Sendout '!JH85</f>
        <v>0</v>
      </c>
      <c r="JI31" s="83">
        <f>'Gas-Load for Sendout '!JI85</f>
        <v>0</v>
      </c>
      <c r="JJ31" s="83">
        <f>'Gas-Load for Sendout '!JJ85</f>
        <v>0</v>
      </c>
      <c r="JK31" s="83">
        <f>'Gas-Load for Sendout '!JK85</f>
        <v>0</v>
      </c>
      <c r="JL31" s="83">
        <f>'Gas-Load for Sendout '!JL85</f>
        <v>0</v>
      </c>
      <c r="JM31" s="83">
        <f>'Gas-Load for Sendout '!JM85</f>
        <v>0</v>
      </c>
      <c r="JN31" s="83">
        <f>'Gas-Load for Sendout '!JN85</f>
        <v>0</v>
      </c>
      <c r="JO31" s="83">
        <f>'Gas-Load for Sendout '!JO85</f>
        <v>0</v>
      </c>
      <c r="JP31" s="83">
        <f>'Gas-Load for Sendout '!JP85</f>
        <v>0.83461415183502707</v>
      </c>
      <c r="JQ31" s="83">
        <f>'Gas-Load for Sendout '!JQ85</f>
        <v>1.1945681728048636</v>
      </c>
      <c r="JR31" s="83">
        <f>'Gas-Load for Sendout '!JR85</f>
        <v>1.7457611340366779</v>
      </c>
      <c r="JS31" s="83">
        <f>'Gas-Load for Sendout '!JS85</f>
        <v>1.4538792980528252</v>
      </c>
      <c r="JT31" s="83">
        <f>'Gas-Load for Sendout '!JT85</f>
        <v>0</v>
      </c>
      <c r="JU31" s="83">
        <f>'Gas-Load for Sendout '!JU85</f>
        <v>0</v>
      </c>
      <c r="JV31" s="83">
        <f>'Gas-Load for Sendout '!JV85</f>
        <v>0</v>
      </c>
      <c r="JW31" s="83">
        <f>'Gas-Load for Sendout '!JW85</f>
        <v>0</v>
      </c>
      <c r="JX31" s="83">
        <f>'Gas-Load for Sendout '!JX85</f>
        <v>0</v>
      </c>
      <c r="JY31" s="83">
        <f>'Gas-Load for Sendout '!JY85</f>
        <v>0</v>
      </c>
      <c r="JZ31" s="83">
        <f>'Gas-Load for Sendout '!JZ85</f>
        <v>0</v>
      </c>
      <c r="KA31" s="83">
        <f>'Gas-Load for Sendout '!KA85</f>
        <v>0</v>
      </c>
      <c r="KB31" s="83">
        <f>'Gas-Load for Sendout '!KB85</f>
        <v>0.82427308489645412</v>
      </c>
      <c r="KC31" s="83">
        <f>'Gas-Load for Sendout '!KC85</f>
        <v>1.1862384613784047</v>
      </c>
      <c r="KD31" s="83">
        <f>'Gas-Load for Sendout '!KD85</f>
        <v>1.7597704208762224</v>
      </c>
      <c r="KE31" s="83">
        <f>'Gas-Load for Sendout '!KE85</f>
        <v>1.4376199415894066</v>
      </c>
      <c r="KF31" s="83">
        <f>'Gas-Load for Sendout '!KF85</f>
        <v>0</v>
      </c>
      <c r="KG31" s="83">
        <f>'Gas-Load for Sendout '!KG85</f>
        <v>0</v>
      </c>
      <c r="KH31" s="83">
        <f>'Gas-Load for Sendout '!KH85</f>
        <v>0</v>
      </c>
      <c r="KI31" s="83">
        <f>'Gas-Load for Sendout '!KI85</f>
        <v>0</v>
      </c>
      <c r="KJ31" s="83">
        <f>'Gas-Load for Sendout '!KJ85</f>
        <v>0</v>
      </c>
      <c r="KK31" s="83">
        <f>'Gas-Load for Sendout '!KK85</f>
        <v>0</v>
      </c>
      <c r="KL31" s="83">
        <f>'Gas-Load for Sendout '!KL85</f>
        <v>0</v>
      </c>
      <c r="KM31" s="83">
        <f>'Gas-Load for Sendout '!KM85</f>
        <v>0</v>
      </c>
      <c r="KN31" s="83">
        <f>'Gas-Load for Sendout '!KN85</f>
        <v>0.82091146943788729</v>
      </c>
      <c r="KO31" s="83">
        <f>'Gas-Load for Sendout '!KO85</f>
        <v>1.1837179035081107</v>
      </c>
      <c r="KP31" s="83">
        <f>'Gas-Load for Sendout '!KP85</f>
        <v>1.7591547387163604</v>
      </c>
      <c r="KQ31" s="83">
        <f>'Gas-Load for Sendout '!KQ85</f>
        <v>1.4191748650644247</v>
      </c>
      <c r="KR31" s="83">
        <f>'Gas-Load for Sendout '!KR85</f>
        <v>0</v>
      </c>
      <c r="KS31" s="83">
        <f>'Gas-Load for Sendout '!KS85</f>
        <v>0</v>
      </c>
      <c r="KT31" s="83">
        <f>'Gas-Load for Sendout '!KT85</f>
        <v>0</v>
      </c>
      <c r="KU31" s="83">
        <f>'Gas-Load for Sendout '!KU85</f>
        <v>0</v>
      </c>
      <c r="KV31" s="83">
        <f>'Gas-Load for Sendout '!KV85</f>
        <v>0</v>
      </c>
      <c r="KW31" s="83">
        <f>'Gas-Load for Sendout '!KW85</f>
        <v>0</v>
      </c>
      <c r="KX31" s="83">
        <f>'Gas-Load for Sendout '!KX85</f>
        <v>0</v>
      </c>
      <c r="KY31" s="83">
        <f>'Gas-Load for Sendout '!KY85</f>
        <v>0</v>
      </c>
      <c r="KZ31" s="83">
        <f>'Gas-Load for Sendout '!KZ85</f>
        <v>0.80674869118790327</v>
      </c>
      <c r="LA31" s="83">
        <f>'Gas-Load for Sendout '!LA85</f>
        <v>1.1740355758648096</v>
      </c>
      <c r="LB31" s="83">
        <f>'Gas-Load for Sendout '!LB85</f>
        <v>1.7309954669876884</v>
      </c>
      <c r="LC31" s="83">
        <f>'Gas-Load for Sendout '!LC85</f>
        <v>1.473497680936251</v>
      </c>
      <c r="LD31" s="83">
        <f>'Gas-Load for Sendout '!LD85</f>
        <v>0</v>
      </c>
      <c r="LE31" s="83">
        <f>'Gas-Load for Sendout '!LE85</f>
        <v>0</v>
      </c>
      <c r="LF31" s="83">
        <f>'Gas-Load for Sendout '!LF85</f>
        <v>0</v>
      </c>
      <c r="LG31" s="83">
        <f>'Gas-Load for Sendout '!LG85</f>
        <v>0</v>
      </c>
      <c r="LH31" s="83">
        <f>'Gas-Load for Sendout '!LH85</f>
        <v>0</v>
      </c>
      <c r="LI31" s="83">
        <f>'Gas-Load for Sendout '!LI85</f>
        <v>0</v>
      </c>
      <c r="LJ31" s="83">
        <f>'Gas-Load for Sendout '!LJ85</f>
        <v>0</v>
      </c>
      <c r="LK31" s="83">
        <f>'Gas-Load for Sendout '!LK85</f>
        <v>0</v>
      </c>
      <c r="LL31" s="83">
        <f>'Gas-Load for Sendout '!LL85</f>
        <v>0.80878115926027605</v>
      </c>
      <c r="LM31" s="83">
        <f>'Gas-Load for Sendout '!LM85</f>
        <v>1.1370115358463084</v>
      </c>
      <c r="LN31" s="83">
        <f>'Gas-Load for Sendout '!LN85</f>
        <v>1.7570778680198151</v>
      </c>
      <c r="LO31" s="83">
        <f>'Gas-Load for Sendout '!LO85</f>
        <v>1.3983071034275665</v>
      </c>
      <c r="LP31" s="83">
        <f>'Gas-Load for Sendout '!LP85</f>
        <v>0</v>
      </c>
      <c r="LQ31" s="83">
        <f>'Gas-Load for Sendout '!LQ85</f>
        <v>0</v>
      </c>
      <c r="LR31" s="83">
        <f>'Gas-Load for Sendout '!LR85</f>
        <v>0</v>
      </c>
      <c r="LS31" s="83">
        <f>'Gas-Load for Sendout '!LS85</f>
        <v>0</v>
      </c>
      <c r="LT31" s="83">
        <f>'Gas-Load for Sendout '!LT85</f>
        <v>0</v>
      </c>
      <c r="LU31" s="83">
        <f>'Gas-Load for Sendout '!LU85</f>
        <v>0</v>
      </c>
      <c r="LV31" s="83">
        <f>'Gas-Load for Sendout '!LV85</f>
        <v>0</v>
      </c>
      <c r="LW31" s="83">
        <f>'Gas-Load for Sendout '!LW85</f>
        <v>0</v>
      </c>
      <c r="LX31" s="83">
        <f>'Gas-Load for Sendout '!LX85</f>
        <v>0.79634152710877104</v>
      </c>
      <c r="LY31" s="83">
        <f>'Gas-Load for Sendout '!LY85</f>
        <v>1.1222241328505345</v>
      </c>
      <c r="LZ31" s="83">
        <f>'Gas-Load for Sendout '!LZ85</f>
        <v>1.7698766849124787</v>
      </c>
      <c r="MA31" s="83">
        <f>'Gas-Load for Sendout '!MA85</f>
        <v>1.3922043710883669</v>
      </c>
      <c r="MB31" s="83">
        <f>'Gas-Load for Sendout '!MB85</f>
        <v>0</v>
      </c>
      <c r="MC31" s="83">
        <f>'Gas-Load for Sendout '!MC85</f>
        <v>0</v>
      </c>
      <c r="MD31" s="83">
        <f>'Gas-Load for Sendout '!MD85</f>
        <v>0</v>
      </c>
      <c r="ME31" s="83">
        <f>'Gas-Load for Sendout '!ME85</f>
        <v>0</v>
      </c>
      <c r="MF31" s="83">
        <f>'Gas-Load for Sendout '!MF85</f>
        <v>0</v>
      </c>
      <c r="MG31" s="83">
        <f>'Gas-Load for Sendout '!MG85</f>
        <v>0</v>
      </c>
      <c r="MH31" s="83">
        <f>'Gas-Load for Sendout '!MH85</f>
        <v>0</v>
      </c>
      <c r="MI31" s="83">
        <f>'Gas-Load for Sendout '!MI85</f>
        <v>0</v>
      </c>
      <c r="MJ31" s="83">
        <f>'Gas-Load for Sendout '!MJ85</f>
        <v>0.78195372569217925</v>
      </c>
      <c r="MK31" s="83">
        <f>'Gas-Load for Sendout '!MK85</f>
        <v>1.1027588162803228</v>
      </c>
    </row>
    <row r="32" spans="1:349" x14ac:dyDescent="0.3">
      <c r="A32" s="83" t="s">
        <v>102</v>
      </c>
      <c r="B32" s="83">
        <f>'Gas-Load for Sendout '!B115</f>
        <v>58.229472641354619</v>
      </c>
      <c r="C32" s="83">
        <f>'Gas-Load for Sendout '!C115</f>
        <v>52.77608280600667</v>
      </c>
      <c r="D32" s="83">
        <f>'Gas-Load for Sendout '!D115</f>
        <v>0</v>
      </c>
      <c r="E32" s="83">
        <f>'Gas-Load for Sendout '!E115</f>
        <v>0</v>
      </c>
      <c r="F32" s="83">
        <f>'Gas-Load for Sendout '!F115</f>
        <v>0</v>
      </c>
      <c r="G32" s="83">
        <f>'Gas-Load for Sendout '!G115</f>
        <v>0</v>
      </c>
      <c r="H32" s="83">
        <f>'Gas-Load for Sendout '!H115</f>
        <v>0</v>
      </c>
      <c r="I32" s="83">
        <f>'Gas-Load for Sendout '!I115</f>
        <v>0</v>
      </c>
      <c r="J32" s="83">
        <f>'Gas-Load for Sendout '!J115</f>
        <v>0</v>
      </c>
      <c r="K32" s="83">
        <f>'Gas-Load for Sendout '!K115</f>
        <v>0</v>
      </c>
      <c r="L32" s="83">
        <f>'Gas-Load for Sendout '!L115</f>
        <v>41.492860152159032</v>
      </c>
      <c r="M32" s="83">
        <f>'Gas-Load for Sendout '!M115</f>
        <v>55.547561671797339</v>
      </c>
      <c r="N32" s="83">
        <f>'Gas-Load for Sendout '!N115</f>
        <v>58.788821495035144</v>
      </c>
      <c r="O32" s="83">
        <f>'Gas-Load for Sendout '!O115</f>
        <v>53.305627811041305</v>
      </c>
      <c r="P32" s="83">
        <f>'Gas-Load for Sendout '!P115</f>
        <v>0</v>
      </c>
      <c r="Q32" s="83">
        <f>'Gas-Load for Sendout '!Q115</f>
        <v>0</v>
      </c>
      <c r="R32" s="83">
        <f>'Gas-Load for Sendout '!R115</f>
        <v>0</v>
      </c>
      <c r="S32" s="83">
        <f>'Gas-Load for Sendout '!S115</f>
        <v>0</v>
      </c>
      <c r="T32" s="83">
        <f>'Gas-Load for Sendout '!T115</f>
        <v>0</v>
      </c>
      <c r="U32" s="83">
        <f>'Gas-Load for Sendout '!U115</f>
        <v>0</v>
      </c>
      <c r="V32" s="83">
        <f>'Gas-Load for Sendout '!V115</f>
        <v>0</v>
      </c>
      <c r="W32" s="83">
        <f>'Gas-Load for Sendout '!W115</f>
        <v>0</v>
      </c>
      <c r="X32" s="83">
        <f>'Gas-Load for Sendout '!X115</f>
        <v>41.934481703413489</v>
      </c>
      <c r="Y32" s="83">
        <f>'Gas-Load for Sendout '!Y115</f>
        <v>56.164200216639564</v>
      </c>
      <c r="Z32" s="83">
        <f>'Gas-Load for Sendout '!Z115</f>
        <v>59.362001978692071</v>
      </c>
      <c r="AA32" s="83">
        <f>'Gas-Load for Sendout '!AA115</f>
        <v>54.009540388566279</v>
      </c>
      <c r="AB32" s="83">
        <f>'Gas-Load for Sendout '!AB115</f>
        <v>0</v>
      </c>
      <c r="AC32" s="83">
        <f>'Gas-Load for Sendout '!AC115</f>
        <v>0</v>
      </c>
      <c r="AD32" s="83">
        <f>'Gas-Load for Sendout '!AD115</f>
        <v>0</v>
      </c>
      <c r="AE32" s="83">
        <f>'Gas-Load for Sendout '!AE115</f>
        <v>0</v>
      </c>
      <c r="AF32" s="83">
        <f>'Gas-Load for Sendout '!AF115</f>
        <v>0</v>
      </c>
      <c r="AG32" s="83">
        <f>'Gas-Load for Sendout '!AG115</f>
        <v>0</v>
      </c>
      <c r="AH32" s="83">
        <f>'Gas-Load for Sendout '!AH115</f>
        <v>0</v>
      </c>
      <c r="AI32" s="83">
        <f>'Gas-Load for Sendout '!AI115</f>
        <v>0</v>
      </c>
      <c r="AJ32" s="83">
        <f>'Gas-Load for Sendout '!AJ115</f>
        <v>42.363905612698083</v>
      </c>
      <c r="AK32" s="83">
        <f>'Gas-Load for Sendout '!AK115</f>
        <v>56.97261962152978</v>
      </c>
      <c r="AL32" s="83">
        <f>'Gas-Load for Sendout '!AL115</f>
        <v>59.961548959791244</v>
      </c>
      <c r="AM32" s="83">
        <f>'Gas-Load for Sendout '!AM115</f>
        <v>54.439440588747651</v>
      </c>
      <c r="AN32" s="83">
        <f>'Gas-Load for Sendout '!AN115</f>
        <v>0</v>
      </c>
      <c r="AO32" s="83">
        <f>'Gas-Load for Sendout '!AO115</f>
        <v>0</v>
      </c>
      <c r="AP32" s="83">
        <f>'Gas-Load for Sendout '!AP115</f>
        <v>0</v>
      </c>
      <c r="AQ32" s="83">
        <f>'Gas-Load for Sendout '!AQ115</f>
        <v>0</v>
      </c>
      <c r="AR32" s="83">
        <f>'Gas-Load for Sendout '!AR115</f>
        <v>0</v>
      </c>
      <c r="AS32" s="83">
        <f>'Gas-Load for Sendout '!AS115</f>
        <v>0</v>
      </c>
      <c r="AT32" s="83">
        <f>'Gas-Load for Sendout '!AT115</f>
        <v>0</v>
      </c>
      <c r="AU32" s="83">
        <f>'Gas-Load for Sendout '!AU115</f>
        <v>0</v>
      </c>
      <c r="AV32" s="83">
        <f>'Gas-Load for Sendout '!AV115</f>
        <v>42.791858711309089</v>
      </c>
      <c r="AW32" s="83">
        <f>'Gas-Load for Sendout '!AW115</f>
        <v>57.488849234961258</v>
      </c>
      <c r="AX32" s="83">
        <f>'Gas-Load for Sendout '!AX115</f>
        <v>60.561124770448529</v>
      </c>
      <c r="AY32" s="83">
        <f>'Gas-Load for Sendout '!AY115</f>
        <v>54.907358159340724</v>
      </c>
      <c r="AZ32" s="83">
        <f>'Gas-Load for Sendout '!AZ115</f>
        <v>0</v>
      </c>
      <c r="BA32" s="83">
        <f>'Gas-Load for Sendout '!BA115</f>
        <v>0</v>
      </c>
      <c r="BB32" s="83">
        <f>'Gas-Load for Sendout '!BB115</f>
        <v>0</v>
      </c>
      <c r="BC32" s="83">
        <f>'Gas-Load for Sendout '!BC115</f>
        <v>0</v>
      </c>
      <c r="BD32" s="83">
        <f>'Gas-Load for Sendout '!BD115</f>
        <v>0</v>
      </c>
      <c r="BE32" s="83">
        <f>'Gas-Load for Sendout '!BE115</f>
        <v>0</v>
      </c>
      <c r="BF32" s="83">
        <f>'Gas-Load for Sendout '!BF115</f>
        <v>0</v>
      </c>
      <c r="BG32" s="83">
        <f>'Gas-Load for Sendout '!BG115</f>
        <v>0</v>
      </c>
      <c r="BH32" s="83">
        <f>'Gas-Load for Sendout '!BH115</f>
        <v>43.167587751794052</v>
      </c>
      <c r="BI32" s="83">
        <f>'Gas-Load for Sendout '!BI115</f>
        <v>58.059443641954076</v>
      </c>
      <c r="BJ32" s="83">
        <f>'Gas-Load for Sendout '!BJ115</f>
        <v>61.126583081488832</v>
      </c>
      <c r="BK32" s="83">
        <f>'Gas-Load for Sendout '!BK115</f>
        <v>55.384513100400511</v>
      </c>
      <c r="BL32" s="83">
        <f>'Gas-Load for Sendout '!BL115</f>
        <v>0</v>
      </c>
      <c r="BM32" s="83">
        <f>'Gas-Load for Sendout '!BM115</f>
        <v>0</v>
      </c>
      <c r="BN32" s="83">
        <f>'Gas-Load for Sendout '!BN115</f>
        <v>0</v>
      </c>
      <c r="BO32" s="83">
        <f>'Gas-Load for Sendout '!BO115</f>
        <v>0</v>
      </c>
      <c r="BP32" s="83">
        <f>'Gas-Load for Sendout '!BP115</f>
        <v>0</v>
      </c>
      <c r="BQ32" s="83">
        <f>'Gas-Load for Sendout '!BQ115</f>
        <v>0</v>
      </c>
      <c r="BR32" s="83">
        <f>'Gas-Load for Sendout '!BR115</f>
        <v>0</v>
      </c>
      <c r="BS32" s="83">
        <f>'Gas-Load for Sendout '!BS115</f>
        <v>0</v>
      </c>
      <c r="BT32" s="83">
        <f>'Gas-Load for Sendout '!BT115</f>
        <v>43.556002776363492</v>
      </c>
      <c r="BU32" s="83">
        <f>'Gas-Load for Sendout '!BU115</f>
        <v>58.5829901237109</v>
      </c>
      <c r="BV32" s="83">
        <f>'Gas-Load for Sendout '!BV115</f>
        <v>61.622357667873125</v>
      </c>
      <c r="BW32" s="83">
        <f>'Gas-Load for Sendout '!BW115</f>
        <v>55.996057585586762</v>
      </c>
      <c r="BX32" s="83">
        <f>'Gas-Load for Sendout '!BX115</f>
        <v>0</v>
      </c>
      <c r="BY32" s="83">
        <f>'Gas-Load for Sendout '!BY115</f>
        <v>0</v>
      </c>
      <c r="BZ32" s="83">
        <f>'Gas-Load for Sendout '!BZ115</f>
        <v>0</v>
      </c>
      <c r="CA32" s="83">
        <f>'Gas-Load for Sendout '!CA115</f>
        <v>0</v>
      </c>
      <c r="CB32" s="83">
        <f>'Gas-Load for Sendout '!CB115</f>
        <v>0</v>
      </c>
      <c r="CC32" s="83">
        <f>'Gas-Load for Sendout '!CC115</f>
        <v>0</v>
      </c>
      <c r="CD32" s="83">
        <f>'Gas-Load for Sendout '!CD115</f>
        <v>0</v>
      </c>
      <c r="CE32" s="83">
        <f>'Gas-Load for Sendout '!CE115</f>
        <v>0</v>
      </c>
      <c r="CF32" s="83">
        <f>'Gas-Load for Sendout '!CF115</f>
        <v>43.883081461284725</v>
      </c>
      <c r="CG32" s="83">
        <f>'Gas-Load for Sendout '!CG115</f>
        <v>59.021438761096135</v>
      </c>
      <c r="CH32" s="83">
        <f>'Gas-Load for Sendout '!CH115</f>
        <v>62.100933878418928</v>
      </c>
      <c r="CI32" s="83">
        <f>'Gas-Load for Sendout '!CI115</f>
        <v>56.313086044553749</v>
      </c>
      <c r="CJ32" s="83">
        <f>'Gas-Load for Sendout '!CJ115</f>
        <v>0</v>
      </c>
      <c r="CK32" s="83">
        <f>'Gas-Load for Sendout '!CK115</f>
        <v>0</v>
      </c>
      <c r="CL32" s="83">
        <f>'Gas-Load for Sendout '!CL115</f>
        <v>0</v>
      </c>
      <c r="CM32" s="83">
        <f>'Gas-Load for Sendout '!CM115</f>
        <v>0</v>
      </c>
      <c r="CN32" s="83">
        <f>'Gas-Load for Sendout '!CN115</f>
        <v>0</v>
      </c>
      <c r="CO32" s="83">
        <f>'Gas-Load for Sendout '!CO115</f>
        <v>0</v>
      </c>
      <c r="CP32" s="83">
        <f>'Gas-Load for Sendout '!CP115</f>
        <v>0</v>
      </c>
      <c r="CQ32" s="83">
        <f>'Gas-Load for Sendout '!CQ115</f>
        <v>0</v>
      </c>
      <c r="CR32" s="83">
        <f>'Gas-Load for Sendout '!CR115</f>
        <v>44.265290287182381</v>
      </c>
      <c r="CS32" s="83">
        <f>'Gas-Load for Sendout '!CS115</f>
        <v>59.488544139077746</v>
      </c>
      <c r="CT32" s="83">
        <f>'Gas-Load for Sendout '!CT115</f>
        <v>62.640564256967593</v>
      </c>
      <c r="CU32" s="83">
        <f>'Gas-Load for Sendout '!CU115</f>
        <v>56.74522944386716</v>
      </c>
      <c r="CV32" s="83">
        <f>'Gas-Load for Sendout '!CV115</f>
        <v>0</v>
      </c>
      <c r="CW32" s="83">
        <f>'Gas-Load for Sendout '!CW115</f>
        <v>0</v>
      </c>
      <c r="CX32" s="83">
        <f>'Gas-Load for Sendout '!CX115</f>
        <v>0</v>
      </c>
      <c r="CY32" s="83">
        <f>'Gas-Load for Sendout '!CY115</f>
        <v>0</v>
      </c>
      <c r="CZ32" s="83">
        <f>'Gas-Load for Sendout '!CZ115</f>
        <v>0</v>
      </c>
      <c r="DA32" s="83">
        <f>'Gas-Load for Sendout '!DA115</f>
        <v>0</v>
      </c>
      <c r="DB32" s="83">
        <f>'Gas-Load for Sendout '!DB115</f>
        <v>0</v>
      </c>
      <c r="DC32" s="83">
        <f>'Gas-Load for Sendout '!DC115</f>
        <v>0</v>
      </c>
      <c r="DD32" s="83">
        <f>'Gas-Load for Sendout '!DD115</f>
        <v>44.573090672281133</v>
      </c>
      <c r="DE32" s="83">
        <f>'Gas-Load for Sendout '!DE115</f>
        <v>59.996401037633248</v>
      </c>
      <c r="DF32" s="83">
        <f>'Gas-Load for Sendout '!DF115</f>
        <v>63.118989446228575</v>
      </c>
      <c r="DG32" s="83">
        <f>'Gas-Load for Sendout '!DG115</f>
        <v>57.170995415477485</v>
      </c>
      <c r="DH32" s="83">
        <f>'Gas-Load for Sendout '!DH115</f>
        <v>0</v>
      </c>
      <c r="DI32" s="83">
        <f>'Gas-Load for Sendout '!DI115</f>
        <v>0</v>
      </c>
      <c r="DJ32" s="83">
        <f>'Gas-Load for Sendout '!DJ115</f>
        <v>0</v>
      </c>
      <c r="DK32" s="83">
        <f>'Gas-Load for Sendout '!DK115</f>
        <v>0</v>
      </c>
      <c r="DL32" s="83">
        <f>'Gas-Load for Sendout '!DL115</f>
        <v>0</v>
      </c>
      <c r="DM32" s="83">
        <f>'Gas-Load for Sendout '!DM115</f>
        <v>0</v>
      </c>
      <c r="DN32" s="83">
        <f>'Gas-Load for Sendout '!DN115</f>
        <v>0</v>
      </c>
      <c r="DO32" s="83">
        <f>'Gas-Load for Sendout '!DO115</f>
        <v>0</v>
      </c>
      <c r="DP32" s="83">
        <f>'Gas-Load for Sendout '!DP115</f>
        <v>44.898586597065801</v>
      </c>
      <c r="DQ32" s="83">
        <f>'Gas-Load for Sendout '!DQ115</f>
        <v>60.554493246806182</v>
      </c>
      <c r="DR32" s="83">
        <f>'Gas-Load for Sendout '!DR115</f>
        <v>63.607599222881007</v>
      </c>
      <c r="DS32" s="83">
        <f>'Gas-Load for Sendout '!DS115</f>
        <v>57.738655808797169</v>
      </c>
      <c r="DT32" s="83">
        <f>'Gas-Load for Sendout '!DT115</f>
        <v>0</v>
      </c>
      <c r="DU32" s="83">
        <f>'Gas-Load for Sendout '!DU115</f>
        <v>0</v>
      </c>
      <c r="DV32" s="83">
        <f>'Gas-Load for Sendout '!DV115</f>
        <v>0</v>
      </c>
      <c r="DW32" s="83">
        <f>'Gas-Load for Sendout '!DW115</f>
        <v>0</v>
      </c>
      <c r="DX32" s="83">
        <f>'Gas-Load for Sendout '!DX115</f>
        <v>0</v>
      </c>
      <c r="DY32" s="83">
        <f>'Gas-Load for Sendout '!DY115</f>
        <v>0</v>
      </c>
      <c r="DZ32" s="83">
        <f>'Gas-Load for Sendout '!DZ115</f>
        <v>0</v>
      </c>
      <c r="EA32" s="83">
        <f>'Gas-Load for Sendout '!EA115</f>
        <v>0</v>
      </c>
      <c r="EB32" s="83">
        <f>'Gas-Load for Sendout '!EB115</f>
        <v>45.301221946027276</v>
      </c>
      <c r="EC32" s="83">
        <f>'Gas-Load for Sendout '!EC115</f>
        <v>61.03848760129906</v>
      </c>
      <c r="ED32" s="83">
        <f>'Gas-Load for Sendout '!ED115</f>
        <v>64.164049636719582</v>
      </c>
      <c r="EE32" s="83">
        <f>'Gas-Load for Sendout '!EE115</f>
        <v>58.076139237510397</v>
      </c>
      <c r="EF32" s="83">
        <f>'Gas-Load for Sendout '!EF115</f>
        <v>0</v>
      </c>
      <c r="EG32" s="83">
        <f>'Gas-Load for Sendout '!EG115</f>
        <v>0</v>
      </c>
      <c r="EH32" s="83">
        <f>'Gas-Load for Sendout '!EH115</f>
        <v>0</v>
      </c>
      <c r="EI32" s="83">
        <f>'Gas-Load for Sendout '!EI115</f>
        <v>0</v>
      </c>
      <c r="EJ32" s="83">
        <f>'Gas-Load for Sendout '!EJ115</f>
        <v>0</v>
      </c>
      <c r="EK32" s="83">
        <f>'Gas-Load for Sendout '!EK115</f>
        <v>0</v>
      </c>
      <c r="EL32" s="83">
        <f>'Gas-Load for Sendout '!EL115</f>
        <v>0</v>
      </c>
      <c r="EM32" s="83">
        <f>'Gas-Load for Sendout '!EM115</f>
        <v>0</v>
      </c>
      <c r="EN32" s="83">
        <f>'Gas-Load for Sendout '!EN115</f>
        <v>45.697426484306291</v>
      </c>
      <c r="EO32" s="83">
        <f>'Gas-Load for Sendout '!EO115</f>
        <v>61.525290559887743</v>
      </c>
      <c r="EP32" s="83">
        <f>'Gas-Load for Sendout '!EP115</f>
        <v>64.684877479509396</v>
      </c>
      <c r="EQ32" s="83">
        <f>'Gas-Load for Sendout '!EQ115</f>
        <v>58.546699696328417</v>
      </c>
      <c r="ER32" s="83">
        <f>'Gas-Load for Sendout '!ER115</f>
        <v>0</v>
      </c>
      <c r="ES32" s="83">
        <f>'Gas-Load for Sendout '!ES115</f>
        <v>0</v>
      </c>
      <c r="ET32" s="83">
        <f>'Gas-Load for Sendout '!ET115</f>
        <v>0</v>
      </c>
      <c r="EU32" s="83">
        <f>'Gas-Load for Sendout '!EU115</f>
        <v>0</v>
      </c>
      <c r="EV32" s="83">
        <f>'Gas-Load for Sendout '!EV115</f>
        <v>0</v>
      </c>
      <c r="EW32" s="83">
        <f>'Gas-Load for Sendout '!EW115</f>
        <v>0</v>
      </c>
      <c r="EX32" s="83">
        <f>'Gas-Load for Sendout '!EX115</f>
        <v>0</v>
      </c>
      <c r="EY32" s="83">
        <f>'Gas-Load for Sendout '!EY115</f>
        <v>0</v>
      </c>
      <c r="EZ32" s="83">
        <f>'Gas-Load for Sendout '!EZ115</f>
        <v>46.069416986522604</v>
      </c>
      <c r="FA32" s="83">
        <f>'Gas-Load for Sendout '!FA115</f>
        <v>61.984372607883586</v>
      </c>
      <c r="FB32" s="83">
        <f>'Gas-Load for Sendout '!FB115</f>
        <v>65.26522011658092</v>
      </c>
      <c r="FC32" s="83">
        <f>'Gas-Load for Sendout '!FC115</f>
        <v>59.020439261909814</v>
      </c>
      <c r="FD32" s="83">
        <f>'Gas-Load for Sendout '!FD115</f>
        <v>0</v>
      </c>
      <c r="FE32" s="83">
        <f>'Gas-Load for Sendout '!FE115</f>
        <v>0</v>
      </c>
      <c r="FF32" s="83">
        <f>'Gas-Load for Sendout '!FF115</f>
        <v>0</v>
      </c>
      <c r="FG32" s="83">
        <f>'Gas-Load for Sendout '!FG115</f>
        <v>0</v>
      </c>
      <c r="FH32" s="83">
        <f>'Gas-Load for Sendout '!FH115</f>
        <v>0</v>
      </c>
      <c r="FI32" s="83">
        <f>'Gas-Load for Sendout '!FI115</f>
        <v>0</v>
      </c>
      <c r="FJ32" s="83">
        <f>'Gas-Load for Sendout '!FJ115</f>
        <v>0</v>
      </c>
      <c r="FK32" s="83">
        <f>'Gas-Load for Sendout '!FK115</f>
        <v>0</v>
      </c>
      <c r="FL32" s="83">
        <f>'Gas-Load for Sendout '!FL115</f>
        <v>46.454903881747967</v>
      </c>
      <c r="FM32" s="83">
        <f>'Gas-Load for Sendout '!FM115</f>
        <v>62.488139530272385</v>
      </c>
      <c r="FN32" s="83">
        <f>'Gas-Load for Sendout '!FN115</f>
        <v>65.752076437939976</v>
      </c>
      <c r="FO32" s="83">
        <f>'Gas-Load for Sendout '!FO115</f>
        <v>59.609632664524739</v>
      </c>
      <c r="FP32" s="83">
        <f>'Gas-Load for Sendout '!FP115</f>
        <v>0</v>
      </c>
      <c r="FQ32" s="83">
        <f>'Gas-Load for Sendout '!FQ115</f>
        <v>0</v>
      </c>
      <c r="FR32" s="83">
        <f>'Gas-Load for Sendout '!FR115</f>
        <v>0</v>
      </c>
      <c r="FS32" s="83">
        <f>'Gas-Load for Sendout '!FS115</f>
        <v>0</v>
      </c>
      <c r="FT32" s="83">
        <f>'Gas-Load for Sendout '!FT115</f>
        <v>0</v>
      </c>
      <c r="FU32" s="83">
        <f>'Gas-Load for Sendout '!FU115</f>
        <v>0</v>
      </c>
      <c r="FV32" s="83">
        <f>'Gas-Load for Sendout '!FV115</f>
        <v>0</v>
      </c>
      <c r="FW32" s="83">
        <f>'Gas-Load for Sendout '!FW115</f>
        <v>0</v>
      </c>
      <c r="FX32" s="83">
        <f>'Gas-Load for Sendout '!FX115</f>
        <v>46.810919329679777</v>
      </c>
      <c r="FY32" s="83">
        <f>'Gas-Load for Sendout '!FY115</f>
        <v>63.027829293362132</v>
      </c>
      <c r="FZ32" s="83">
        <f>'Gas-Load for Sendout '!FZ115</f>
        <v>66.30683570688322</v>
      </c>
      <c r="GA32" s="83">
        <f>'Gas-Load for Sendout '!GA115</f>
        <v>59.956318233722513</v>
      </c>
      <c r="GB32" s="83">
        <f>'Gas-Load for Sendout '!GB115</f>
        <v>0</v>
      </c>
      <c r="GC32" s="83">
        <f>'Gas-Load for Sendout '!GC115</f>
        <v>0</v>
      </c>
      <c r="GD32" s="83">
        <f>'Gas-Load for Sendout '!GD115</f>
        <v>0</v>
      </c>
      <c r="GE32" s="83">
        <f>'Gas-Load for Sendout '!GE115</f>
        <v>0</v>
      </c>
      <c r="GF32" s="83">
        <f>'Gas-Load for Sendout '!GF115</f>
        <v>0</v>
      </c>
      <c r="GG32" s="83">
        <f>'Gas-Load for Sendout '!GG115</f>
        <v>0</v>
      </c>
      <c r="GH32" s="83">
        <f>'Gas-Load for Sendout '!GH115</f>
        <v>0</v>
      </c>
      <c r="GI32" s="83">
        <f>'Gas-Load for Sendout '!GI115</f>
        <v>0</v>
      </c>
      <c r="GJ32" s="83">
        <f>'Gas-Load for Sendout '!GJ115</f>
        <v>47.221273853824918</v>
      </c>
      <c r="GK32" s="83">
        <f>'Gas-Load for Sendout '!GK115</f>
        <v>63.615663145023255</v>
      </c>
      <c r="GL32" s="83">
        <f>'Gas-Load for Sendout '!GL115</f>
        <v>66.890569185526218</v>
      </c>
      <c r="GM32" s="83">
        <f>'Gas-Load for Sendout '!GM115</f>
        <v>60.476589867376802</v>
      </c>
      <c r="GN32" s="83">
        <f>'Gas-Load for Sendout '!GN115</f>
        <v>0</v>
      </c>
      <c r="GO32" s="83">
        <f>'Gas-Load for Sendout '!GO115</f>
        <v>0</v>
      </c>
      <c r="GP32" s="83">
        <f>'Gas-Load for Sendout '!GP115</f>
        <v>0</v>
      </c>
      <c r="GQ32" s="83">
        <f>'Gas-Load for Sendout '!GQ115</f>
        <v>0</v>
      </c>
      <c r="GR32" s="83">
        <f>'Gas-Load for Sendout '!GR115</f>
        <v>0</v>
      </c>
      <c r="GS32" s="83">
        <f>'Gas-Load for Sendout '!GS115</f>
        <v>0</v>
      </c>
      <c r="GT32" s="83">
        <f>'Gas-Load for Sendout '!GT115</f>
        <v>0</v>
      </c>
      <c r="GU32" s="83">
        <f>'Gas-Load for Sendout '!GU115</f>
        <v>0</v>
      </c>
      <c r="GV32" s="83">
        <f>'Gas-Load for Sendout '!GV115</f>
        <v>47.621556468003554</v>
      </c>
      <c r="GW32" s="83">
        <f>'Gas-Load for Sendout '!GW115</f>
        <v>64.120211198364458</v>
      </c>
      <c r="GX32" s="83">
        <f>'Gas-Load for Sendout '!GX115</f>
        <v>67.44441868401239</v>
      </c>
      <c r="GY32" s="83">
        <f>'Gas-Load for Sendout '!GY115</f>
        <v>60.989895130550771</v>
      </c>
      <c r="GZ32" s="83">
        <f>'Gas-Load for Sendout '!GZ115</f>
        <v>0</v>
      </c>
      <c r="HA32" s="83">
        <f>'Gas-Load for Sendout '!HA115</f>
        <v>0</v>
      </c>
      <c r="HB32" s="83">
        <f>'Gas-Load for Sendout '!HB115</f>
        <v>0</v>
      </c>
      <c r="HC32" s="83">
        <f>'Gas-Load for Sendout '!HC115</f>
        <v>0</v>
      </c>
      <c r="HD32" s="83">
        <f>'Gas-Load for Sendout '!HD115</f>
        <v>0</v>
      </c>
      <c r="HE32" s="83">
        <f>'Gas-Load for Sendout '!HE115</f>
        <v>0</v>
      </c>
      <c r="HF32" s="83">
        <f>'Gas-Load for Sendout '!HF115</f>
        <v>0</v>
      </c>
      <c r="HG32" s="83">
        <f>'Gas-Load for Sendout '!HG115</f>
        <v>0</v>
      </c>
      <c r="HH32" s="83">
        <f>'Gas-Load for Sendout '!HH115</f>
        <v>48.013867487776778</v>
      </c>
      <c r="HI32" s="83">
        <f>'Gas-Load for Sendout '!HI115</f>
        <v>64.668092985713315</v>
      </c>
      <c r="HJ32" s="83">
        <f>'Gas-Load for Sendout '!HJ115</f>
        <v>68.005455034370087</v>
      </c>
      <c r="HK32" s="83">
        <f>'Gas-Load for Sendout '!HK115</f>
        <v>61.658064385009872</v>
      </c>
      <c r="HL32" s="83">
        <f>'Gas-Load for Sendout '!HL115</f>
        <v>0</v>
      </c>
      <c r="HM32" s="83">
        <f>'Gas-Load for Sendout '!HM115</f>
        <v>0</v>
      </c>
      <c r="HN32" s="83">
        <f>'Gas-Load for Sendout '!HN115</f>
        <v>0</v>
      </c>
      <c r="HO32" s="83">
        <f>'Gas-Load for Sendout '!HO115</f>
        <v>0</v>
      </c>
      <c r="HP32" s="83">
        <f>'Gas-Load for Sendout '!HP115</f>
        <v>0</v>
      </c>
      <c r="HQ32" s="83">
        <f>'Gas-Load for Sendout '!HQ115</f>
        <v>0</v>
      </c>
      <c r="HR32" s="83">
        <f>'Gas-Load for Sendout '!HR115</f>
        <v>0</v>
      </c>
      <c r="HS32" s="83">
        <f>'Gas-Load for Sendout '!HS115</f>
        <v>0</v>
      </c>
      <c r="HT32" s="83">
        <f>'Gas-Load for Sendout '!HT115</f>
        <v>48.419290526571203</v>
      </c>
      <c r="HU32" s="83">
        <f>'Gas-Load for Sendout '!HU115</f>
        <v>65.196494166422013</v>
      </c>
      <c r="HV32" s="83">
        <f>'Gas-Load for Sendout '!HV115</f>
        <v>68.641037805904674</v>
      </c>
      <c r="HW32" s="83">
        <f>'Gas-Load for Sendout '!HW115</f>
        <v>62.039321354936646</v>
      </c>
      <c r="HX32" s="83">
        <f>'Gas-Load for Sendout '!HX115</f>
        <v>0</v>
      </c>
      <c r="HY32" s="83">
        <f>'Gas-Load for Sendout '!HY115</f>
        <v>0</v>
      </c>
      <c r="HZ32" s="83">
        <f>'Gas-Load for Sendout '!HZ115</f>
        <v>0</v>
      </c>
      <c r="IA32" s="83">
        <f>'Gas-Load for Sendout '!IA115</f>
        <v>0</v>
      </c>
      <c r="IB32" s="83">
        <f>'Gas-Load for Sendout '!IB115</f>
        <v>0</v>
      </c>
      <c r="IC32" s="83">
        <f>'Gas-Load for Sendout '!IC115</f>
        <v>0</v>
      </c>
      <c r="ID32" s="83">
        <f>'Gas-Load for Sendout '!ID115</f>
        <v>0</v>
      </c>
      <c r="IE32" s="83">
        <f>'Gas-Load for Sendout '!IE115</f>
        <v>0</v>
      </c>
      <c r="IF32" s="83">
        <f>'Gas-Load for Sendout '!IF115</f>
        <v>48.832072052714928</v>
      </c>
      <c r="IG32" s="83">
        <f>'Gas-Load for Sendout '!IG115</f>
        <v>65.893816401347607</v>
      </c>
      <c r="IH32" s="83">
        <f>'Gas-Load for Sendout '!IH115</f>
        <v>69.275689902570903</v>
      </c>
      <c r="II32" s="83">
        <f>'Gas-Load for Sendout '!II115</f>
        <v>62.657800830336555</v>
      </c>
      <c r="IJ32" s="83">
        <f>'Gas-Load for Sendout '!IJ115</f>
        <v>0</v>
      </c>
      <c r="IK32" s="83">
        <f>'Gas-Load for Sendout '!IK115</f>
        <v>0</v>
      </c>
      <c r="IL32" s="83">
        <f>'Gas-Load for Sendout '!IL115</f>
        <v>0</v>
      </c>
      <c r="IM32" s="83">
        <f>'Gas-Load for Sendout '!IM115</f>
        <v>0</v>
      </c>
      <c r="IN32" s="83">
        <f>'Gas-Load for Sendout '!IN115</f>
        <v>0</v>
      </c>
      <c r="IO32" s="83">
        <f>'Gas-Load for Sendout '!IO115</f>
        <v>0</v>
      </c>
      <c r="IP32" s="83">
        <f>'Gas-Load for Sendout '!IP115</f>
        <v>0</v>
      </c>
      <c r="IQ32" s="83">
        <f>'Gas-Load for Sendout '!IQ115</f>
        <v>0</v>
      </c>
      <c r="IR32" s="83">
        <f>'Gas-Load for Sendout '!IR115</f>
        <v>49.247609190857993</v>
      </c>
      <c r="IS32" s="83">
        <f>'Gas-Load for Sendout '!IS115</f>
        <v>66.424692574433067</v>
      </c>
      <c r="IT32" s="83">
        <f>'Gas-Load for Sendout '!IT115</f>
        <v>69.835936995829314</v>
      </c>
      <c r="IU32" s="83">
        <f>'Gas-Load for Sendout '!IU115</f>
        <v>63.160569134754738</v>
      </c>
      <c r="IV32" s="83">
        <f>'Gas-Load for Sendout '!IV115</f>
        <v>0</v>
      </c>
      <c r="IW32" s="83">
        <f>'Gas-Load for Sendout '!IW115</f>
        <v>0</v>
      </c>
      <c r="IX32" s="83">
        <f>'Gas-Load for Sendout '!IX115</f>
        <v>0</v>
      </c>
      <c r="IY32" s="83">
        <f>'Gas-Load for Sendout '!IY115</f>
        <v>0</v>
      </c>
      <c r="IZ32" s="83">
        <f>'Gas-Load for Sendout '!IZ115</f>
        <v>0</v>
      </c>
      <c r="JA32" s="83">
        <f>'Gas-Load for Sendout '!JA115</f>
        <v>0</v>
      </c>
      <c r="JB32" s="83">
        <f>'Gas-Load for Sendout '!JB115</f>
        <v>0</v>
      </c>
      <c r="JC32" s="83">
        <f>'Gas-Load for Sendout '!JC115</f>
        <v>0</v>
      </c>
      <c r="JD32" s="83">
        <f>'Gas-Load for Sendout '!JD115</f>
        <v>49.687917209540693</v>
      </c>
      <c r="JE32" s="83">
        <f>'Gas-Load for Sendout '!JE115</f>
        <v>67.043176962632728</v>
      </c>
      <c r="JF32" s="83">
        <f>'Gas-Load for Sendout '!JF115</f>
        <v>70.437802187774238</v>
      </c>
      <c r="JG32" s="83">
        <f>'Gas-Load for Sendout '!JG115</f>
        <v>63.850666236812167</v>
      </c>
      <c r="JH32" s="83">
        <f>'Gas-Load for Sendout '!JH115</f>
        <v>0</v>
      </c>
      <c r="JI32" s="83">
        <f>'Gas-Load for Sendout '!JI115</f>
        <v>0</v>
      </c>
      <c r="JJ32" s="83">
        <f>'Gas-Load for Sendout '!JJ115</f>
        <v>0</v>
      </c>
      <c r="JK32" s="83">
        <f>'Gas-Load for Sendout '!JK115</f>
        <v>0</v>
      </c>
      <c r="JL32" s="83">
        <f>'Gas-Load for Sendout '!JL115</f>
        <v>0</v>
      </c>
      <c r="JM32" s="83">
        <f>'Gas-Load for Sendout '!JM115</f>
        <v>0</v>
      </c>
      <c r="JN32" s="83">
        <f>'Gas-Load for Sendout '!JN115</f>
        <v>0</v>
      </c>
      <c r="JO32" s="83">
        <f>'Gas-Load for Sendout '!JO115</f>
        <v>0</v>
      </c>
      <c r="JP32" s="83">
        <f>'Gas-Load for Sendout '!JP115</f>
        <v>50.116969337797471</v>
      </c>
      <c r="JQ32" s="83">
        <f>'Gas-Load for Sendout '!JQ115</f>
        <v>67.642266979069305</v>
      </c>
      <c r="JR32" s="83">
        <f>'Gas-Load for Sendout '!JR115</f>
        <v>71.054416863212538</v>
      </c>
      <c r="JS32" s="83">
        <f>'Gas-Load for Sendout '!JS115</f>
        <v>64.330254876974621</v>
      </c>
      <c r="JT32" s="83">
        <f>'Gas-Load for Sendout '!JT115</f>
        <v>0</v>
      </c>
      <c r="JU32" s="83">
        <f>'Gas-Load for Sendout '!JU115</f>
        <v>0</v>
      </c>
      <c r="JV32" s="83">
        <f>'Gas-Load for Sendout '!JV115</f>
        <v>0</v>
      </c>
      <c r="JW32" s="83">
        <f>'Gas-Load for Sendout '!JW115</f>
        <v>0</v>
      </c>
      <c r="JX32" s="83">
        <f>'Gas-Load for Sendout '!JX115</f>
        <v>0</v>
      </c>
      <c r="JY32" s="83">
        <f>'Gas-Load for Sendout '!JY115</f>
        <v>0</v>
      </c>
      <c r="JZ32" s="83">
        <f>'Gas-Load for Sendout '!JZ115</f>
        <v>0</v>
      </c>
      <c r="KA32" s="83">
        <f>'Gas-Load for Sendout '!KA115</f>
        <v>0</v>
      </c>
      <c r="KB32" s="83">
        <f>'Gas-Load for Sendout '!KB115</f>
        <v>50.579504824905932</v>
      </c>
      <c r="KC32" s="83">
        <f>'Gas-Load for Sendout '!KC115</f>
        <v>68.274386521180944</v>
      </c>
      <c r="KD32" s="83">
        <f>'Gas-Load for Sendout '!KD115</f>
        <v>71.767070936312336</v>
      </c>
      <c r="KE32" s="83">
        <f>'Gas-Load for Sendout '!KE115</f>
        <v>64.906676576085118</v>
      </c>
      <c r="KF32" s="83">
        <f>'Gas-Load for Sendout '!KF115</f>
        <v>0</v>
      </c>
      <c r="KG32" s="83">
        <f>'Gas-Load for Sendout '!KG115</f>
        <v>0</v>
      </c>
      <c r="KH32" s="83">
        <f>'Gas-Load for Sendout '!KH115</f>
        <v>0</v>
      </c>
      <c r="KI32" s="83">
        <f>'Gas-Load for Sendout '!KI115</f>
        <v>0</v>
      </c>
      <c r="KJ32" s="83">
        <f>'Gas-Load for Sendout '!KJ115</f>
        <v>0</v>
      </c>
      <c r="KK32" s="83">
        <f>'Gas-Load for Sendout '!KK115</f>
        <v>0</v>
      </c>
      <c r="KL32" s="83">
        <f>'Gas-Load for Sendout '!KL115</f>
        <v>0</v>
      </c>
      <c r="KM32" s="83">
        <f>'Gas-Load for Sendout '!KM115</f>
        <v>0</v>
      </c>
      <c r="KN32" s="83">
        <f>'Gas-Load for Sendout '!KN115</f>
        <v>51.035661744305614</v>
      </c>
      <c r="KO32" s="83">
        <f>'Gas-Load for Sendout '!KO115</f>
        <v>68.921362626244985</v>
      </c>
      <c r="KP32" s="83">
        <f>'Gas-Load for Sendout '!KP115</f>
        <v>72.4086972186129</v>
      </c>
      <c r="KQ32" s="83">
        <f>'Gas-Load for Sendout '!KQ115</f>
        <v>65.491228006873385</v>
      </c>
      <c r="KR32" s="83">
        <f>'Gas-Load for Sendout '!KR115</f>
        <v>0</v>
      </c>
      <c r="KS32" s="83">
        <f>'Gas-Load for Sendout '!KS115</f>
        <v>0</v>
      </c>
      <c r="KT32" s="83">
        <f>'Gas-Load for Sendout '!KT115</f>
        <v>0</v>
      </c>
      <c r="KU32" s="83">
        <f>'Gas-Load for Sendout '!KU115</f>
        <v>0</v>
      </c>
      <c r="KV32" s="83">
        <f>'Gas-Load for Sendout '!KV115</f>
        <v>0</v>
      </c>
      <c r="KW32" s="83">
        <f>'Gas-Load for Sendout '!KW115</f>
        <v>0</v>
      </c>
      <c r="KX32" s="83">
        <f>'Gas-Load for Sendout '!KX115</f>
        <v>0</v>
      </c>
      <c r="KY32" s="83">
        <f>'Gas-Load for Sendout '!KY115</f>
        <v>0</v>
      </c>
      <c r="KZ32" s="83">
        <f>'Gas-Load for Sendout '!KZ115</f>
        <v>51.481648645894765</v>
      </c>
      <c r="LA32" s="83">
        <f>'Gas-Load for Sendout '!LA115</f>
        <v>69.559799456633087</v>
      </c>
      <c r="LB32" s="83">
        <f>'Gas-Load for Sendout '!LB115</f>
        <v>73.051873164535863</v>
      </c>
      <c r="LC32" s="83">
        <f>'Gas-Load for Sendout '!LC115</f>
        <v>66.199718870624778</v>
      </c>
      <c r="LD32" s="83">
        <f>'Gas-Load for Sendout '!LD115</f>
        <v>0</v>
      </c>
      <c r="LE32" s="83">
        <f>'Gas-Load for Sendout '!LE115</f>
        <v>0</v>
      </c>
      <c r="LF32" s="83">
        <f>'Gas-Load for Sendout '!LF115</f>
        <v>0</v>
      </c>
      <c r="LG32" s="83">
        <f>'Gas-Load for Sendout '!LG115</f>
        <v>0</v>
      </c>
      <c r="LH32" s="83">
        <f>'Gas-Load for Sendout '!LH115</f>
        <v>0</v>
      </c>
      <c r="LI32" s="83">
        <f>'Gas-Load for Sendout '!LI115</f>
        <v>0</v>
      </c>
      <c r="LJ32" s="83">
        <f>'Gas-Load for Sendout '!LJ115</f>
        <v>0</v>
      </c>
      <c r="LK32" s="83">
        <f>'Gas-Load for Sendout '!LK115</f>
        <v>0</v>
      </c>
      <c r="LL32" s="83">
        <f>'Gas-Load for Sendout '!LL115</f>
        <v>52.000571473473407</v>
      </c>
      <c r="LM32" s="83">
        <f>'Gas-Load for Sendout '!LM115</f>
        <v>70.140930671370342</v>
      </c>
      <c r="LN32" s="83">
        <f>'Gas-Load for Sendout '!LN115</f>
        <v>73.725898380214758</v>
      </c>
      <c r="LO32" s="83">
        <f>'Gas-Load for Sendout '!LO115</f>
        <v>66.64211039503796</v>
      </c>
      <c r="LP32" s="83">
        <f>'Gas-Load for Sendout '!LP115</f>
        <v>0</v>
      </c>
      <c r="LQ32" s="83">
        <f>'Gas-Load for Sendout '!LQ115</f>
        <v>0</v>
      </c>
      <c r="LR32" s="83">
        <f>'Gas-Load for Sendout '!LR115</f>
        <v>0</v>
      </c>
      <c r="LS32" s="83">
        <f>'Gas-Load for Sendout '!LS115</f>
        <v>0</v>
      </c>
      <c r="LT32" s="83">
        <f>'Gas-Load for Sendout '!LT115</f>
        <v>0</v>
      </c>
      <c r="LU32" s="83">
        <f>'Gas-Load for Sendout '!LU115</f>
        <v>0</v>
      </c>
      <c r="LV32" s="83">
        <f>'Gas-Load for Sendout '!LV115</f>
        <v>0</v>
      </c>
      <c r="LW32" s="83">
        <f>'Gas-Load for Sendout '!LW115</f>
        <v>0</v>
      </c>
      <c r="LX32" s="83">
        <f>'Gas-Load for Sendout '!LX115</f>
        <v>52.4833017697567</v>
      </c>
      <c r="LY32" s="83">
        <f>'Gas-Load for Sendout '!LY115</f>
        <v>70.790601755391421</v>
      </c>
      <c r="LZ32" s="83">
        <f>'Gas-Load for Sendout '!LZ115</f>
        <v>74.43012434931812</v>
      </c>
      <c r="MA32" s="83">
        <f>'Gas-Load for Sendout '!MA115</f>
        <v>67.308062721288337</v>
      </c>
      <c r="MB32" s="83">
        <f>'Gas-Load for Sendout '!MB115</f>
        <v>0</v>
      </c>
      <c r="MC32" s="83">
        <f>'Gas-Load for Sendout '!MC115</f>
        <v>0</v>
      </c>
      <c r="MD32" s="83">
        <f>'Gas-Load for Sendout '!MD115</f>
        <v>0</v>
      </c>
      <c r="ME32" s="83">
        <f>'Gas-Load for Sendout '!ME115</f>
        <v>0</v>
      </c>
      <c r="MF32" s="83">
        <f>'Gas-Load for Sendout '!MF115</f>
        <v>0</v>
      </c>
      <c r="MG32" s="83">
        <f>'Gas-Load for Sendout '!MG115</f>
        <v>0</v>
      </c>
      <c r="MH32" s="83">
        <f>'Gas-Load for Sendout '!MH115</f>
        <v>0</v>
      </c>
      <c r="MI32" s="83">
        <f>'Gas-Load for Sendout '!MI115</f>
        <v>0</v>
      </c>
      <c r="MJ32" s="83">
        <f>'Gas-Load for Sendout '!MJ115</f>
        <v>52.968122353995412</v>
      </c>
      <c r="MK32" s="83">
        <f>'Gas-Load for Sendout '!MK115</f>
        <v>71.43895392373102</v>
      </c>
    </row>
    <row r="33" spans="1:349" x14ac:dyDescent="0.3">
      <c r="A33" s="83" t="s">
        <v>103</v>
      </c>
      <c r="B33" s="83">
        <v>0</v>
      </c>
      <c r="C33" s="83">
        <v>0</v>
      </c>
      <c r="D33" s="83">
        <v>0</v>
      </c>
      <c r="E33" s="83">
        <v>0</v>
      </c>
      <c r="F33" s="83">
        <v>0</v>
      </c>
      <c r="G33" s="83">
        <v>0</v>
      </c>
      <c r="H33" s="83">
        <v>0</v>
      </c>
      <c r="I33" s="83">
        <v>0</v>
      </c>
      <c r="J33" s="83">
        <v>0</v>
      </c>
      <c r="K33" s="83">
        <v>0</v>
      </c>
      <c r="L33" s="83">
        <v>0</v>
      </c>
      <c r="M33" s="83">
        <v>0</v>
      </c>
      <c r="N33" s="83">
        <v>0</v>
      </c>
      <c r="O33" s="83">
        <v>0</v>
      </c>
      <c r="P33" s="83">
        <v>0</v>
      </c>
      <c r="Q33" s="83">
        <v>0</v>
      </c>
      <c r="R33" s="83">
        <v>0</v>
      </c>
      <c r="S33" s="83">
        <v>0</v>
      </c>
      <c r="T33" s="83">
        <v>0</v>
      </c>
      <c r="U33" s="83">
        <v>0</v>
      </c>
      <c r="V33" s="83">
        <v>0</v>
      </c>
      <c r="W33" s="83">
        <v>0</v>
      </c>
      <c r="X33" s="83">
        <v>0</v>
      </c>
      <c r="Y33" s="83">
        <v>0</v>
      </c>
      <c r="Z33" s="83">
        <v>0</v>
      </c>
      <c r="AA33" s="83">
        <v>0</v>
      </c>
      <c r="AB33" s="83">
        <v>0</v>
      </c>
      <c r="AC33" s="83">
        <v>0</v>
      </c>
      <c r="AD33" s="83">
        <v>0</v>
      </c>
      <c r="AE33" s="83">
        <v>0</v>
      </c>
      <c r="AF33" s="83">
        <v>0</v>
      </c>
      <c r="AG33" s="83">
        <v>0</v>
      </c>
      <c r="AH33" s="83">
        <v>0</v>
      </c>
      <c r="AI33" s="83">
        <v>0</v>
      </c>
      <c r="AJ33" s="83">
        <v>0</v>
      </c>
      <c r="AK33" s="83">
        <v>0</v>
      </c>
      <c r="AL33" s="83">
        <v>0</v>
      </c>
      <c r="AM33" s="83">
        <v>0</v>
      </c>
      <c r="AN33" s="83">
        <v>0</v>
      </c>
      <c r="AO33" s="83">
        <v>0</v>
      </c>
      <c r="AP33" s="83">
        <v>0</v>
      </c>
      <c r="AQ33" s="83">
        <v>0</v>
      </c>
      <c r="AR33" s="83">
        <v>0</v>
      </c>
      <c r="AS33" s="83">
        <v>0</v>
      </c>
      <c r="AT33" s="83">
        <v>0</v>
      </c>
      <c r="AU33" s="83">
        <v>0</v>
      </c>
      <c r="AV33" s="83">
        <v>0</v>
      </c>
      <c r="AW33" s="83">
        <v>0</v>
      </c>
      <c r="AX33" s="83">
        <v>0</v>
      </c>
      <c r="AY33" s="83">
        <v>0</v>
      </c>
      <c r="AZ33" s="83">
        <v>0</v>
      </c>
      <c r="BA33" s="83">
        <v>0</v>
      </c>
      <c r="BB33" s="83">
        <v>0</v>
      </c>
      <c r="BC33" s="83">
        <v>0</v>
      </c>
      <c r="BD33" s="83">
        <v>0</v>
      </c>
      <c r="BE33" s="83">
        <v>0</v>
      </c>
      <c r="BF33" s="83">
        <v>0</v>
      </c>
      <c r="BG33" s="83">
        <v>0</v>
      </c>
      <c r="BH33" s="83">
        <v>0</v>
      </c>
      <c r="BI33" s="83">
        <v>0</v>
      </c>
      <c r="BJ33" s="83">
        <v>0</v>
      </c>
      <c r="BK33" s="83">
        <v>0</v>
      </c>
      <c r="BL33" s="83">
        <v>0</v>
      </c>
      <c r="BM33" s="83">
        <v>0</v>
      </c>
      <c r="BN33" s="83">
        <v>0</v>
      </c>
      <c r="BO33" s="83">
        <v>0</v>
      </c>
      <c r="BP33" s="83">
        <v>0</v>
      </c>
      <c r="BQ33" s="83">
        <v>0</v>
      </c>
      <c r="BR33" s="83">
        <v>0</v>
      </c>
      <c r="BS33" s="83">
        <v>0</v>
      </c>
      <c r="BT33" s="83">
        <v>0</v>
      </c>
      <c r="BU33" s="83">
        <v>0</v>
      </c>
      <c r="BV33" s="83">
        <v>0</v>
      </c>
      <c r="BW33" s="83">
        <v>0</v>
      </c>
      <c r="BX33" s="83">
        <v>0</v>
      </c>
      <c r="BY33" s="83">
        <v>0</v>
      </c>
      <c r="BZ33" s="83">
        <v>0</v>
      </c>
      <c r="CA33" s="83">
        <v>0</v>
      </c>
      <c r="CB33" s="83">
        <v>0</v>
      </c>
      <c r="CC33" s="83">
        <v>0</v>
      </c>
      <c r="CD33" s="83">
        <v>0</v>
      </c>
      <c r="CE33" s="83">
        <v>0</v>
      </c>
      <c r="CF33" s="83">
        <v>0</v>
      </c>
      <c r="CG33" s="83">
        <v>0</v>
      </c>
      <c r="CH33" s="83">
        <v>0</v>
      </c>
      <c r="CI33" s="83">
        <v>0</v>
      </c>
      <c r="CJ33" s="83">
        <v>0</v>
      </c>
      <c r="CK33" s="83">
        <v>0</v>
      </c>
      <c r="CL33" s="83">
        <v>0</v>
      </c>
      <c r="CM33" s="83">
        <v>0</v>
      </c>
      <c r="CN33" s="83">
        <v>0</v>
      </c>
      <c r="CO33" s="83">
        <v>0</v>
      </c>
      <c r="CP33" s="83">
        <v>0</v>
      </c>
      <c r="CQ33" s="83">
        <v>0</v>
      </c>
      <c r="CR33" s="83">
        <v>0</v>
      </c>
      <c r="CS33" s="83">
        <v>0</v>
      </c>
      <c r="CT33" s="83">
        <v>0</v>
      </c>
      <c r="CU33" s="83">
        <v>0</v>
      </c>
      <c r="CV33" s="83">
        <v>0</v>
      </c>
      <c r="CW33" s="83">
        <v>0</v>
      </c>
      <c r="CX33" s="83">
        <v>0</v>
      </c>
      <c r="CY33" s="83">
        <v>0</v>
      </c>
      <c r="CZ33" s="83">
        <v>0</v>
      </c>
      <c r="DA33" s="83">
        <v>0</v>
      </c>
      <c r="DB33" s="83">
        <v>0</v>
      </c>
      <c r="DC33" s="83">
        <v>0</v>
      </c>
      <c r="DD33" s="83">
        <v>0</v>
      </c>
      <c r="DE33" s="83">
        <v>0</v>
      </c>
      <c r="DF33" s="83">
        <v>0</v>
      </c>
      <c r="DG33" s="83">
        <v>0</v>
      </c>
      <c r="DH33" s="83">
        <v>0</v>
      </c>
      <c r="DI33" s="83">
        <v>0</v>
      </c>
      <c r="DJ33" s="83">
        <v>0</v>
      </c>
      <c r="DK33" s="83">
        <v>0</v>
      </c>
      <c r="DL33" s="83">
        <v>0</v>
      </c>
      <c r="DM33" s="83">
        <v>0</v>
      </c>
      <c r="DN33" s="83">
        <v>0</v>
      </c>
      <c r="DO33" s="83">
        <v>0</v>
      </c>
      <c r="DP33" s="83">
        <v>0</v>
      </c>
      <c r="DQ33" s="83">
        <v>0</v>
      </c>
      <c r="DR33" s="83">
        <v>0</v>
      </c>
      <c r="DS33" s="83">
        <v>0</v>
      </c>
      <c r="DT33" s="83">
        <v>0</v>
      </c>
      <c r="DU33" s="83">
        <v>0</v>
      </c>
      <c r="DV33" s="83">
        <v>0</v>
      </c>
      <c r="DW33" s="83">
        <v>0</v>
      </c>
      <c r="DX33" s="83">
        <v>0</v>
      </c>
      <c r="DY33" s="83">
        <v>0</v>
      </c>
      <c r="DZ33" s="83">
        <v>0</v>
      </c>
      <c r="EA33" s="83">
        <v>0</v>
      </c>
      <c r="EB33" s="83">
        <v>0</v>
      </c>
      <c r="EC33" s="83">
        <v>0</v>
      </c>
      <c r="ED33" s="83">
        <v>0</v>
      </c>
      <c r="EE33" s="83">
        <v>0</v>
      </c>
      <c r="EF33" s="83">
        <v>0</v>
      </c>
      <c r="EG33" s="83">
        <v>0</v>
      </c>
      <c r="EH33" s="83">
        <v>0</v>
      </c>
      <c r="EI33" s="83">
        <v>0</v>
      </c>
      <c r="EJ33" s="83">
        <v>0</v>
      </c>
      <c r="EK33" s="83">
        <v>0</v>
      </c>
      <c r="EL33" s="83">
        <v>0</v>
      </c>
      <c r="EM33" s="83">
        <v>0</v>
      </c>
      <c r="EN33" s="83">
        <v>0</v>
      </c>
      <c r="EO33" s="83">
        <v>0</v>
      </c>
      <c r="EP33" s="83">
        <v>0</v>
      </c>
      <c r="EQ33" s="83">
        <v>0</v>
      </c>
      <c r="ER33" s="83">
        <v>0</v>
      </c>
      <c r="ES33" s="83">
        <v>0</v>
      </c>
      <c r="ET33" s="83">
        <v>0</v>
      </c>
      <c r="EU33" s="83">
        <v>0</v>
      </c>
      <c r="EV33" s="83">
        <v>0</v>
      </c>
      <c r="EW33" s="83">
        <v>0</v>
      </c>
      <c r="EX33" s="83">
        <v>0</v>
      </c>
      <c r="EY33" s="83">
        <v>0</v>
      </c>
      <c r="EZ33" s="83">
        <v>0</v>
      </c>
      <c r="FA33" s="83">
        <v>0</v>
      </c>
      <c r="FB33" s="83">
        <v>0</v>
      </c>
      <c r="FC33" s="83">
        <v>0</v>
      </c>
      <c r="FD33" s="83">
        <v>0</v>
      </c>
      <c r="FE33" s="83">
        <v>0</v>
      </c>
      <c r="FF33" s="83">
        <v>0</v>
      </c>
      <c r="FG33" s="83">
        <v>0</v>
      </c>
      <c r="FH33" s="83">
        <v>0</v>
      </c>
      <c r="FI33" s="83">
        <v>0</v>
      </c>
      <c r="FJ33" s="83">
        <v>0</v>
      </c>
      <c r="FK33" s="83">
        <v>0</v>
      </c>
      <c r="FL33" s="83">
        <v>0</v>
      </c>
      <c r="FM33" s="83">
        <v>0</v>
      </c>
      <c r="FN33" s="83">
        <v>0</v>
      </c>
      <c r="FO33" s="83">
        <v>0</v>
      </c>
      <c r="FP33" s="83">
        <v>0</v>
      </c>
      <c r="FQ33" s="83">
        <v>0</v>
      </c>
      <c r="FR33" s="83">
        <v>0</v>
      </c>
      <c r="FS33" s="83">
        <v>0</v>
      </c>
      <c r="FT33" s="83">
        <v>0</v>
      </c>
      <c r="FU33" s="83">
        <v>0</v>
      </c>
      <c r="FV33" s="83">
        <v>0</v>
      </c>
      <c r="FW33" s="83">
        <v>0</v>
      </c>
      <c r="FX33" s="83">
        <v>0</v>
      </c>
      <c r="FY33" s="83">
        <v>0</v>
      </c>
      <c r="FZ33" s="83">
        <v>0</v>
      </c>
      <c r="GA33" s="83">
        <v>0</v>
      </c>
      <c r="GB33" s="83">
        <v>0</v>
      </c>
      <c r="GC33" s="83">
        <v>0</v>
      </c>
      <c r="GD33" s="83">
        <v>0</v>
      </c>
      <c r="GE33" s="83">
        <v>0</v>
      </c>
      <c r="GF33" s="83">
        <v>0</v>
      </c>
      <c r="GG33" s="83">
        <v>0</v>
      </c>
      <c r="GH33" s="83">
        <v>0</v>
      </c>
      <c r="GI33" s="83">
        <v>0</v>
      </c>
      <c r="GJ33" s="83">
        <v>0</v>
      </c>
      <c r="GK33" s="83">
        <v>0</v>
      </c>
      <c r="GL33" s="83">
        <v>0</v>
      </c>
      <c r="GM33" s="83">
        <v>0</v>
      </c>
      <c r="GN33" s="83">
        <v>0</v>
      </c>
      <c r="GO33" s="83">
        <v>0</v>
      </c>
      <c r="GP33" s="83">
        <v>0</v>
      </c>
      <c r="GQ33" s="83">
        <v>0</v>
      </c>
      <c r="GR33" s="83">
        <v>0</v>
      </c>
      <c r="GS33" s="83">
        <v>0</v>
      </c>
      <c r="GT33" s="83">
        <v>0</v>
      </c>
      <c r="GU33" s="83">
        <v>0</v>
      </c>
      <c r="GV33" s="83">
        <v>0</v>
      </c>
      <c r="GW33" s="83">
        <v>0</v>
      </c>
      <c r="GX33" s="83">
        <v>0</v>
      </c>
      <c r="GY33" s="83">
        <v>0</v>
      </c>
      <c r="GZ33" s="83">
        <v>0</v>
      </c>
      <c r="HA33" s="83">
        <v>0</v>
      </c>
      <c r="HB33" s="83">
        <v>0</v>
      </c>
      <c r="HC33" s="83">
        <v>0</v>
      </c>
      <c r="HD33" s="83">
        <v>0</v>
      </c>
      <c r="HE33" s="83">
        <v>0</v>
      </c>
      <c r="HF33" s="83">
        <v>0</v>
      </c>
      <c r="HG33" s="83">
        <v>0</v>
      </c>
      <c r="HH33" s="83">
        <v>0</v>
      </c>
      <c r="HI33" s="83">
        <v>0</v>
      </c>
      <c r="HJ33" s="83">
        <v>0</v>
      </c>
      <c r="HK33" s="83">
        <v>0</v>
      </c>
      <c r="HL33" s="83">
        <v>0</v>
      </c>
      <c r="HM33" s="83">
        <v>0</v>
      </c>
      <c r="HN33" s="83">
        <v>0</v>
      </c>
      <c r="HO33" s="83">
        <v>0</v>
      </c>
      <c r="HP33" s="83">
        <v>0</v>
      </c>
      <c r="HQ33" s="83">
        <v>0</v>
      </c>
      <c r="HR33" s="83">
        <v>0</v>
      </c>
      <c r="HS33" s="83">
        <v>0</v>
      </c>
      <c r="HT33" s="83">
        <v>0</v>
      </c>
      <c r="HU33" s="83">
        <v>0</v>
      </c>
      <c r="HV33" s="83">
        <v>0</v>
      </c>
      <c r="HW33" s="83">
        <v>0</v>
      </c>
      <c r="HX33" s="83">
        <v>0</v>
      </c>
      <c r="HY33" s="83">
        <v>0</v>
      </c>
      <c r="HZ33" s="83">
        <v>0</v>
      </c>
      <c r="IA33" s="83">
        <v>0</v>
      </c>
      <c r="IB33" s="83">
        <v>0</v>
      </c>
      <c r="IC33" s="83">
        <v>0</v>
      </c>
      <c r="ID33" s="83">
        <v>0</v>
      </c>
      <c r="IE33" s="83">
        <v>0</v>
      </c>
      <c r="IF33" s="83">
        <v>0</v>
      </c>
      <c r="IG33" s="83">
        <v>0</v>
      </c>
      <c r="IH33" s="83">
        <v>0</v>
      </c>
      <c r="II33" s="83">
        <v>0</v>
      </c>
      <c r="IJ33" s="83">
        <v>0</v>
      </c>
      <c r="IK33" s="83">
        <v>0</v>
      </c>
      <c r="IL33" s="83">
        <v>0</v>
      </c>
      <c r="IM33" s="83">
        <v>0</v>
      </c>
      <c r="IN33" s="83">
        <v>0</v>
      </c>
      <c r="IO33" s="83">
        <v>0</v>
      </c>
      <c r="IP33" s="83">
        <v>0</v>
      </c>
      <c r="IQ33" s="83">
        <v>0</v>
      </c>
      <c r="IR33" s="83">
        <v>0</v>
      </c>
      <c r="IS33" s="83">
        <v>0</v>
      </c>
      <c r="IT33" s="83">
        <v>0</v>
      </c>
      <c r="IU33" s="83">
        <v>0</v>
      </c>
      <c r="IV33" s="83">
        <v>0</v>
      </c>
      <c r="IW33" s="83">
        <v>0</v>
      </c>
      <c r="IX33" s="83">
        <v>0</v>
      </c>
      <c r="IY33" s="83">
        <v>0</v>
      </c>
      <c r="IZ33" s="83">
        <v>0</v>
      </c>
      <c r="JA33" s="83">
        <v>0</v>
      </c>
      <c r="JB33" s="83">
        <v>0</v>
      </c>
      <c r="JC33" s="83">
        <v>0</v>
      </c>
      <c r="JD33" s="83">
        <v>0</v>
      </c>
      <c r="JE33" s="83">
        <v>0</v>
      </c>
      <c r="JF33" s="83">
        <v>0</v>
      </c>
      <c r="JG33" s="83">
        <v>0</v>
      </c>
      <c r="JH33" s="83">
        <v>0</v>
      </c>
      <c r="JI33" s="83">
        <v>0</v>
      </c>
      <c r="JJ33" s="83">
        <v>0</v>
      </c>
      <c r="JK33" s="83">
        <v>0</v>
      </c>
      <c r="JL33" s="83">
        <v>0</v>
      </c>
      <c r="JM33" s="83">
        <v>0</v>
      </c>
      <c r="JN33" s="83">
        <v>0</v>
      </c>
      <c r="JO33" s="83">
        <v>0</v>
      </c>
      <c r="JP33" s="83">
        <v>0</v>
      </c>
      <c r="JQ33" s="83">
        <v>0</v>
      </c>
      <c r="JR33" s="83">
        <v>0</v>
      </c>
      <c r="JS33" s="83">
        <v>0</v>
      </c>
      <c r="JT33" s="83">
        <v>0</v>
      </c>
      <c r="JU33" s="83">
        <v>0</v>
      </c>
      <c r="JV33" s="83">
        <v>0</v>
      </c>
      <c r="JW33" s="83">
        <v>0</v>
      </c>
      <c r="JX33" s="83">
        <v>0</v>
      </c>
      <c r="JY33" s="83">
        <v>0</v>
      </c>
      <c r="JZ33" s="83">
        <v>0</v>
      </c>
      <c r="KA33" s="83">
        <v>0</v>
      </c>
      <c r="KB33" s="83">
        <v>0</v>
      </c>
      <c r="KC33" s="83">
        <v>0</v>
      </c>
      <c r="KD33" s="83">
        <v>0</v>
      </c>
      <c r="KE33" s="83">
        <v>0</v>
      </c>
      <c r="KF33" s="83">
        <v>0</v>
      </c>
      <c r="KG33" s="83">
        <v>0</v>
      </c>
      <c r="KH33" s="83">
        <v>0</v>
      </c>
      <c r="KI33" s="83">
        <v>0</v>
      </c>
      <c r="KJ33" s="83">
        <v>0</v>
      </c>
      <c r="KK33" s="83">
        <v>0</v>
      </c>
      <c r="KL33" s="83">
        <v>0</v>
      </c>
      <c r="KM33" s="83">
        <v>0</v>
      </c>
      <c r="KN33" s="83">
        <v>0</v>
      </c>
      <c r="KO33" s="83">
        <v>0</v>
      </c>
      <c r="KP33" s="83">
        <v>0</v>
      </c>
      <c r="KQ33" s="83">
        <v>0</v>
      </c>
      <c r="KR33" s="83">
        <v>0</v>
      </c>
      <c r="KS33" s="83">
        <v>0</v>
      </c>
      <c r="KT33" s="83">
        <v>0</v>
      </c>
      <c r="KU33" s="83">
        <v>0</v>
      </c>
      <c r="KV33" s="83">
        <v>0</v>
      </c>
      <c r="KW33" s="83">
        <v>0</v>
      </c>
      <c r="KX33" s="83">
        <v>0</v>
      </c>
      <c r="KY33" s="83">
        <v>0</v>
      </c>
      <c r="KZ33" s="83">
        <v>0</v>
      </c>
      <c r="LA33" s="83">
        <v>0</v>
      </c>
      <c r="LB33" s="83">
        <v>0</v>
      </c>
      <c r="LC33" s="83">
        <v>0</v>
      </c>
      <c r="LD33" s="83">
        <v>0</v>
      </c>
      <c r="LE33" s="83">
        <v>0</v>
      </c>
      <c r="LF33" s="83">
        <v>0</v>
      </c>
      <c r="LG33" s="83">
        <v>0</v>
      </c>
      <c r="LH33" s="83">
        <v>0</v>
      </c>
      <c r="LI33" s="83">
        <v>0</v>
      </c>
      <c r="LJ33" s="83">
        <v>0</v>
      </c>
      <c r="LK33" s="83">
        <v>0</v>
      </c>
      <c r="LL33" s="83">
        <v>0</v>
      </c>
      <c r="LM33" s="83">
        <v>0</v>
      </c>
      <c r="LN33" s="83">
        <v>0</v>
      </c>
      <c r="LO33" s="83">
        <v>0</v>
      </c>
      <c r="LP33" s="83">
        <v>0</v>
      </c>
      <c r="LQ33" s="83">
        <v>0</v>
      </c>
      <c r="LR33" s="83">
        <v>0</v>
      </c>
      <c r="LS33" s="83">
        <v>0</v>
      </c>
      <c r="LT33" s="83">
        <v>0</v>
      </c>
      <c r="LU33" s="83">
        <v>0</v>
      </c>
      <c r="LV33" s="83">
        <v>0</v>
      </c>
      <c r="LW33" s="83">
        <v>0</v>
      </c>
      <c r="LX33" s="83">
        <v>0</v>
      </c>
      <c r="LY33" s="83">
        <v>0</v>
      </c>
      <c r="LZ33" s="83">
        <v>0</v>
      </c>
      <c r="MA33" s="83">
        <v>0</v>
      </c>
      <c r="MB33" s="83">
        <v>0</v>
      </c>
      <c r="MC33" s="83">
        <v>0</v>
      </c>
      <c r="MD33" s="83">
        <v>0</v>
      </c>
      <c r="ME33" s="83">
        <v>0</v>
      </c>
      <c r="MF33" s="83">
        <v>0</v>
      </c>
      <c r="MG33" s="83">
        <v>0</v>
      </c>
      <c r="MH33" s="83">
        <v>0</v>
      </c>
      <c r="MI33" s="83">
        <v>0</v>
      </c>
      <c r="MJ33" s="83">
        <v>0</v>
      </c>
      <c r="MK33" s="83">
        <v>0</v>
      </c>
    </row>
    <row r="34" spans="1:349" x14ac:dyDescent="0.3">
      <c r="A34" s="83" t="s">
        <v>107</v>
      </c>
      <c r="B34" s="83">
        <v>0</v>
      </c>
      <c r="C34" s="83">
        <v>0</v>
      </c>
      <c r="D34" s="83">
        <v>0</v>
      </c>
      <c r="E34" s="83">
        <v>0</v>
      </c>
      <c r="F34" s="83">
        <v>0</v>
      </c>
      <c r="G34" s="83">
        <v>0</v>
      </c>
      <c r="H34" s="83">
        <v>0</v>
      </c>
      <c r="I34" s="83">
        <v>0</v>
      </c>
      <c r="J34" s="83">
        <v>0</v>
      </c>
      <c r="K34" s="83">
        <v>0</v>
      </c>
      <c r="L34" s="83">
        <v>0</v>
      </c>
      <c r="M34" s="83">
        <v>0</v>
      </c>
      <c r="N34" s="83">
        <v>0</v>
      </c>
      <c r="O34" s="83">
        <v>0</v>
      </c>
      <c r="P34" s="83">
        <v>0</v>
      </c>
      <c r="Q34" s="83">
        <v>0</v>
      </c>
      <c r="R34" s="83">
        <v>0</v>
      </c>
      <c r="S34" s="83">
        <v>0</v>
      </c>
      <c r="T34" s="83">
        <v>0</v>
      </c>
      <c r="U34" s="83">
        <v>0</v>
      </c>
      <c r="V34" s="83">
        <v>0</v>
      </c>
      <c r="W34" s="83">
        <v>0</v>
      </c>
      <c r="X34" s="83">
        <v>0</v>
      </c>
      <c r="Y34" s="83">
        <v>0</v>
      </c>
      <c r="Z34" s="83">
        <v>0</v>
      </c>
      <c r="AA34" s="83">
        <v>0</v>
      </c>
      <c r="AB34" s="83">
        <v>0</v>
      </c>
      <c r="AC34" s="83">
        <v>0</v>
      </c>
      <c r="AD34" s="83">
        <v>0</v>
      </c>
      <c r="AE34" s="83">
        <v>0</v>
      </c>
      <c r="AF34" s="83">
        <v>0</v>
      </c>
      <c r="AG34" s="83">
        <v>0</v>
      </c>
      <c r="AH34" s="83">
        <v>0</v>
      </c>
      <c r="AI34" s="83">
        <v>0</v>
      </c>
      <c r="AJ34" s="83">
        <v>0</v>
      </c>
      <c r="AK34" s="83">
        <v>0</v>
      </c>
      <c r="AL34" s="83">
        <v>0</v>
      </c>
      <c r="AM34" s="83">
        <v>0</v>
      </c>
      <c r="AN34" s="83">
        <v>0</v>
      </c>
      <c r="AO34" s="83">
        <v>0</v>
      </c>
      <c r="AP34" s="83">
        <v>0</v>
      </c>
      <c r="AQ34" s="83">
        <v>0</v>
      </c>
      <c r="AR34" s="83">
        <v>0</v>
      </c>
      <c r="AS34" s="83">
        <v>0</v>
      </c>
      <c r="AT34" s="83">
        <v>0</v>
      </c>
      <c r="AU34" s="83">
        <v>0</v>
      </c>
      <c r="AV34" s="83">
        <v>0</v>
      </c>
      <c r="AW34" s="83">
        <v>0</v>
      </c>
      <c r="AX34" s="83">
        <v>0</v>
      </c>
      <c r="AY34" s="83">
        <v>0</v>
      </c>
      <c r="AZ34" s="83">
        <v>0</v>
      </c>
      <c r="BA34" s="83">
        <v>0</v>
      </c>
      <c r="BB34" s="83">
        <v>0</v>
      </c>
      <c r="BC34" s="83">
        <v>0</v>
      </c>
      <c r="BD34" s="83">
        <v>0</v>
      </c>
      <c r="BE34" s="83">
        <v>0</v>
      </c>
      <c r="BF34" s="83">
        <v>0</v>
      </c>
      <c r="BG34" s="83">
        <v>0</v>
      </c>
      <c r="BH34" s="83">
        <v>0</v>
      </c>
      <c r="BI34" s="83">
        <v>0</v>
      </c>
      <c r="BJ34" s="83">
        <v>0</v>
      </c>
      <c r="BK34" s="83">
        <v>0</v>
      </c>
      <c r="BL34" s="83">
        <v>0</v>
      </c>
      <c r="BM34" s="83">
        <v>0</v>
      </c>
      <c r="BN34" s="83">
        <v>0</v>
      </c>
      <c r="BO34" s="83">
        <v>0</v>
      </c>
      <c r="BP34" s="83">
        <v>0</v>
      </c>
      <c r="BQ34" s="83">
        <v>0</v>
      </c>
      <c r="BR34" s="83">
        <v>0</v>
      </c>
      <c r="BS34" s="83">
        <v>0</v>
      </c>
      <c r="BT34" s="83">
        <v>0</v>
      </c>
      <c r="BU34" s="83">
        <v>0</v>
      </c>
      <c r="BV34" s="83">
        <v>0</v>
      </c>
      <c r="BW34" s="83">
        <v>0</v>
      </c>
      <c r="BX34" s="83">
        <v>0</v>
      </c>
      <c r="BY34" s="83">
        <v>0</v>
      </c>
      <c r="BZ34" s="83">
        <v>0</v>
      </c>
      <c r="CA34" s="83">
        <v>0</v>
      </c>
      <c r="CB34" s="83">
        <v>0</v>
      </c>
      <c r="CC34" s="83">
        <v>0</v>
      </c>
      <c r="CD34" s="83">
        <v>0</v>
      </c>
      <c r="CE34" s="83">
        <v>0</v>
      </c>
      <c r="CF34" s="83">
        <v>0</v>
      </c>
      <c r="CG34" s="83">
        <v>0</v>
      </c>
      <c r="CH34" s="83">
        <v>0</v>
      </c>
      <c r="CI34" s="83">
        <v>0</v>
      </c>
      <c r="CJ34" s="83">
        <v>0</v>
      </c>
      <c r="CK34" s="83">
        <v>0</v>
      </c>
      <c r="CL34" s="83">
        <v>0</v>
      </c>
      <c r="CM34" s="83">
        <v>0</v>
      </c>
      <c r="CN34" s="83">
        <v>0</v>
      </c>
      <c r="CO34" s="83">
        <v>0</v>
      </c>
      <c r="CP34" s="83">
        <v>0</v>
      </c>
      <c r="CQ34" s="83">
        <v>0</v>
      </c>
      <c r="CR34" s="83">
        <v>0</v>
      </c>
      <c r="CS34" s="83">
        <v>0</v>
      </c>
      <c r="CT34" s="83">
        <v>0</v>
      </c>
      <c r="CU34" s="83">
        <v>0</v>
      </c>
      <c r="CV34" s="83">
        <v>0</v>
      </c>
      <c r="CW34" s="83">
        <v>0</v>
      </c>
      <c r="CX34" s="83">
        <v>0</v>
      </c>
      <c r="CY34" s="83">
        <v>0</v>
      </c>
      <c r="CZ34" s="83">
        <v>0</v>
      </c>
      <c r="DA34" s="83">
        <v>0</v>
      </c>
      <c r="DB34" s="83">
        <v>0</v>
      </c>
      <c r="DC34" s="83">
        <v>0</v>
      </c>
      <c r="DD34" s="83">
        <v>0</v>
      </c>
      <c r="DE34" s="83">
        <v>0</v>
      </c>
      <c r="DF34" s="83">
        <v>0</v>
      </c>
      <c r="DG34" s="83">
        <v>0</v>
      </c>
      <c r="DH34" s="83">
        <v>0</v>
      </c>
      <c r="DI34" s="83">
        <v>0</v>
      </c>
      <c r="DJ34" s="83">
        <v>0</v>
      </c>
      <c r="DK34" s="83">
        <v>0</v>
      </c>
      <c r="DL34" s="83">
        <v>0</v>
      </c>
      <c r="DM34" s="83">
        <v>0</v>
      </c>
      <c r="DN34" s="83">
        <v>0</v>
      </c>
      <c r="DO34" s="83">
        <v>0</v>
      </c>
      <c r="DP34" s="83">
        <v>0</v>
      </c>
      <c r="DQ34" s="83">
        <v>0</v>
      </c>
      <c r="DR34" s="83">
        <v>0</v>
      </c>
      <c r="DS34" s="83">
        <v>0</v>
      </c>
      <c r="DT34" s="83">
        <v>0</v>
      </c>
      <c r="DU34" s="83">
        <v>0</v>
      </c>
      <c r="DV34" s="83">
        <v>0</v>
      </c>
      <c r="DW34" s="83">
        <v>0</v>
      </c>
      <c r="DX34" s="83">
        <v>0</v>
      </c>
      <c r="DY34" s="83">
        <v>0</v>
      </c>
      <c r="DZ34" s="83">
        <v>0</v>
      </c>
      <c r="EA34" s="83">
        <v>0</v>
      </c>
      <c r="EB34" s="83">
        <v>0</v>
      </c>
      <c r="EC34" s="83">
        <v>0</v>
      </c>
      <c r="ED34" s="83">
        <v>0</v>
      </c>
      <c r="EE34" s="83">
        <v>0</v>
      </c>
      <c r="EF34" s="83">
        <v>0</v>
      </c>
      <c r="EG34" s="83">
        <v>0</v>
      </c>
      <c r="EH34" s="83">
        <v>0</v>
      </c>
      <c r="EI34" s="83">
        <v>0</v>
      </c>
      <c r="EJ34" s="83">
        <v>0</v>
      </c>
      <c r="EK34" s="83">
        <v>0</v>
      </c>
      <c r="EL34" s="83">
        <v>0</v>
      </c>
      <c r="EM34" s="83">
        <v>0</v>
      </c>
      <c r="EN34" s="83">
        <v>0</v>
      </c>
      <c r="EO34" s="83">
        <v>0</v>
      </c>
      <c r="EP34" s="83">
        <v>0</v>
      </c>
      <c r="EQ34" s="83">
        <v>0</v>
      </c>
      <c r="ER34" s="83">
        <v>0</v>
      </c>
      <c r="ES34" s="83">
        <v>0</v>
      </c>
      <c r="ET34" s="83">
        <v>0</v>
      </c>
      <c r="EU34" s="83">
        <v>0</v>
      </c>
      <c r="EV34" s="83">
        <v>0</v>
      </c>
      <c r="EW34" s="83">
        <v>0</v>
      </c>
      <c r="EX34" s="83">
        <v>0</v>
      </c>
      <c r="EY34" s="83">
        <v>0</v>
      </c>
      <c r="EZ34" s="83">
        <v>0</v>
      </c>
      <c r="FA34" s="83">
        <v>0</v>
      </c>
      <c r="FB34" s="83">
        <v>0</v>
      </c>
      <c r="FC34" s="83">
        <v>0</v>
      </c>
      <c r="FD34" s="83">
        <v>0</v>
      </c>
      <c r="FE34" s="83">
        <v>0</v>
      </c>
      <c r="FF34" s="83">
        <v>0</v>
      </c>
      <c r="FG34" s="83">
        <v>0</v>
      </c>
      <c r="FH34" s="83">
        <v>0</v>
      </c>
      <c r="FI34" s="83">
        <v>0</v>
      </c>
      <c r="FJ34" s="83">
        <v>0</v>
      </c>
      <c r="FK34" s="83">
        <v>0</v>
      </c>
      <c r="FL34" s="83">
        <v>0</v>
      </c>
      <c r="FM34" s="83">
        <v>0</v>
      </c>
      <c r="FN34" s="83">
        <v>0</v>
      </c>
      <c r="FO34" s="83">
        <v>0</v>
      </c>
      <c r="FP34" s="83">
        <v>0</v>
      </c>
      <c r="FQ34" s="83">
        <v>0</v>
      </c>
      <c r="FR34" s="83">
        <v>0</v>
      </c>
      <c r="FS34" s="83">
        <v>0</v>
      </c>
      <c r="FT34" s="83">
        <v>0</v>
      </c>
      <c r="FU34" s="83">
        <v>0</v>
      </c>
      <c r="FV34" s="83">
        <v>0</v>
      </c>
      <c r="FW34" s="83">
        <v>0</v>
      </c>
      <c r="FX34" s="83">
        <v>0</v>
      </c>
      <c r="FY34" s="83">
        <v>0</v>
      </c>
      <c r="FZ34" s="83">
        <v>0</v>
      </c>
      <c r="GA34" s="83">
        <v>0</v>
      </c>
      <c r="GB34" s="83">
        <v>0</v>
      </c>
      <c r="GC34" s="83">
        <v>0</v>
      </c>
      <c r="GD34" s="83">
        <v>0</v>
      </c>
      <c r="GE34" s="83">
        <v>0</v>
      </c>
      <c r="GF34" s="83">
        <v>0</v>
      </c>
      <c r="GG34" s="83">
        <v>0</v>
      </c>
      <c r="GH34" s="83">
        <v>0</v>
      </c>
      <c r="GI34" s="83">
        <v>0</v>
      </c>
      <c r="GJ34" s="83">
        <v>0</v>
      </c>
      <c r="GK34" s="83">
        <v>0</v>
      </c>
      <c r="GL34" s="83">
        <v>0</v>
      </c>
      <c r="GM34" s="83">
        <v>0</v>
      </c>
      <c r="GN34" s="83">
        <v>0</v>
      </c>
      <c r="GO34" s="83">
        <v>0</v>
      </c>
      <c r="GP34" s="83">
        <v>0</v>
      </c>
      <c r="GQ34" s="83">
        <v>0</v>
      </c>
      <c r="GR34" s="83">
        <v>0</v>
      </c>
      <c r="GS34" s="83">
        <v>0</v>
      </c>
      <c r="GT34" s="83">
        <v>0</v>
      </c>
      <c r="GU34" s="83">
        <v>0</v>
      </c>
      <c r="GV34" s="83">
        <v>0</v>
      </c>
      <c r="GW34" s="83">
        <v>0</v>
      </c>
      <c r="GX34" s="83">
        <v>0</v>
      </c>
      <c r="GY34" s="83">
        <v>0</v>
      </c>
      <c r="GZ34" s="83">
        <v>0</v>
      </c>
      <c r="HA34" s="83">
        <v>0</v>
      </c>
      <c r="HB34" s="83">
        <v>0</v>
      </c>
      <c r="HC34" s="83">
        <v>0</v>
      </c>
      <c r="HD34" s="83">
        <v>0</v>
      </c>
      <c r="HE34" s="83">
        <v>0</v>
      </c>
      <c r="HF34" s="83">
        <v>0</v>
      </c>
      <c r="HG34" s="83">
        <v>0</v>
      </c>
      <c r="HH34" s="83">
        <v>0</v>
      </c>
      <c r="HI34" s="83">
        <v>0</v>
      </c>
      <c r="HJ34" s="83">
        <v>0</v>
      </c>
      <c r="HK34" s="83">
        <v>0</v>
      </c>
      <c r="HL34" s="83">
        <v>0</v>
      </c>
      <c r="HM34" s="83">
        <v>0</v>
      </c>
      <c r="HN34" s="83">
        <v>0</v>
      </c>
      <c r="HO34" s="83">
        <v>0</v>
      </c>
      <c r="HP34" s="83">
        <v>0</v>
      </c>
      <c r="HQ34" s="83">
        <v>0</v>
      </c>
      <c r="HR34" s="83">
        <v>0</v>
      </c>
      <c r="HS34" s="83">
        <v>0</v>
      </c>
      <c r="HT34" s="83">
        <v>0</v>
      </c>
      <c r="HU34" s="83">
        <v>0</v>
      </c>
      <c r="HV34" s="83">
        <v>0</v>
      </c>
      <c r="HW34" s="83">
        <v>0</v>
      </c>
      <c r="HX34" s="83">
        <v>0</v>
      </c>
      <c r="HY34" s="83">
        <v>0</v>
      </c>
      <c r="HZ34" s="83">
        <v>0</v>
      </c>
      <c r="IA34" s="83">
        <v>0</v>
      </c>
      <c r="IB34" s="83">
        <v>0</v>
      </c>
      <c r="IC34" s="83">
        <v>0</v>
      </c>
      <c r="ID34" s="83">
        <v>0</v>
      </c>
      <c r="IE34" s="83">
        <v>0</v>
      </c>
      <c r="IF34" s="83">
        <v>0</v>
      </c>
      <c r="IG34" s="83">
        <v>0</v>
      </c>
      <c r="IH34" s="83">
        <v>0</v>
      </c>
      <c r="II34" s="83">
        <v>0</v>
      </c>
      <c r="IJ34" s="83">
        <v>0</v>
      </c>
      <c r="IK34" s="83">
        <v>0</v>
      </c>
      <c r="IL34" s="83">
        <v>0</v>
      </c>
      <c r="IM34" s="83">
        <v>0</v>
      </c>
      <c r="IN34" s="83">
        <v>0</v>
      </c>
      <c r="IO34" s="83">
        <v>0</v>
      </c>
      <c r="IP34" s="83">
        <v>0</v>
      </c>
      <c r="IQ34" s="83">
        <v>0</v>
      </c>
      <c r="IR34" s="83">
        <v>0</v>
      </c>
      <c r="IS34" s="83">
        <v>0</v>
      </c>
      <c r="IT34" s="83">
        <v>0</v>
      </c>
      <c r="IU34" s="83">
        <v>0</v>
      </c>
      <c r="IV34" s="83">
        <v>0</v>
      </c>
      <c r="IW34" s="83">
        <v>0</v>
      </c>
      <c r="IX34" s="83">
        <v>0</v>
      </c>
      <c r="IY34" s="83">
        <v>0</v>
      </c>
      <c r="IZ34" s="83">
        <v>0</v>
      </c>
      <c r="JA34" s="83">
        <v>0</v>
      </c>
      <c r="JB34" s="83">
        <v>0</v>
      </c>
      <c r="JC34" s="83">
        <v>0</v>
      </c>
      <c r="JD34" s="83">
        <v>0</v>
      </c>
      <c r="JE34" s="83">
        <v>0</v>
      </c>
      <c r="JF34" s="83">
        <v>0</v>
      </c>
      <c r="JG34" s="83">
        <v>0</v>
      </c>
      <c r="JH34" s="83">
        <v>0</v>
      </c>
      <c r="JI34" s="83">
        <v>0</v>
      </c>
      <c r="JJ34" s="83">
        <v>0</v>
      </c>
      <c r="JK34" s="83">
        <v>0</v>
      </c>
      <c r="JL34" s="83">
        <v>0</v>
      </c>
      <c r="JM34" s="83">
        <v>0</v>
      </c>
      <c r="JN34" s="83">
        <v>0</v>
      </c>
      <c r="JO34" s="83">
        <v>0</v>
      </c>
      <c r="JP34" s="83">
        <v>0</v>
      </c>
      <c r="JQ34" s="83">
        <v>0</v>
      </c>
      <c r="JR34" s="83">
        <v>0</v>
      </c>
      <c r="JS34" s="83">
        <v>0</v>
      </c>
      <c r="JT34" s="83">
        <v>0</v>
      </c>
      <c r="JU34" s="83">
        <v>0</v>
      </c>
      <c r="JV34" s="83">
        <v>0</v>
      </c>
      <c r="JW34" s="83">
        <v>0</v>
      </c>
      <c r="JX34" s="83">
        <v>0</v>
      </c>
      <c r="JY34" s="83">
        <v>0</v>
      </c>
      <c r="JZ34" s="83">
        <v>0</v>
      </c>
      <c r="KA34" s="83">
        <v>0</v>
      </c>
      <c r="KB34" s="83">
        <v>0</v>
      </c>
      <c r="KC34" s="83">
        <v>0</v>
      </c>
      <c r="KD34" s="83">
        <v>0</v>
      </c>
      <c r="KE34" s="83">
        <v>0</v>
      </c>
      <c r="KF34" s="83">
        <v>0</v>
      </c>
      <c r="KG34" s="83">
        <v>0</v>
      </c>
      <c r="KH34" s="83">
        <v>0</v>
      </c>
      <c r="KI34" s="83">
        <v>0</v>
      </c>
      <c r="KJ34" s="83">
        <v>0</v>
      </c>
      <c r="KK34" s="83">
        <v>0</v>
      </c>
      <c r="KL34" s="83">
        <v>0</v>
      </c>
      <c r="KM34" s="83">
        <v>0</v>
      </c>
      <c r="KN34" s="83">
        <v>0</v>
      </c>
      <c r="KO34" s="83">
        <v>0</v>
      </c>
      <c r="KP34" s="83">
        <v>0</v>
      </c>
      <c r="KQ34" s="83">
        <v>0</v>
      </c>
      <c r="KR34" s="83">
        <v>0</v>
      </c>
      <c r="KS34" s="83">
        <v>0</v>
      </c>
      <c r="KT34" s="83">
        <v>0</v>
      </c>
      <c r="KU34" s="83">
        <v>0</v>
      </c>
      <c r="KV34" s="83">
        <v>0</v>
      </c>
      <c r="KW34" s="83">
        <v>0</v>
      </c>
      <c r="KX34" s="83">
        <v>0</v>
      </c>
      <c r="KY34" s="83">
        <v>0</v>
      </c>
      <c r="KZ34" s="83">
        <v>0</v>
      </c>
      <c r="LA34" s="83">
        <v>0</v>
      </c>
      <c r="LB34" s="83">
        <v>0</v>
      </c>
      <c r="LC34" s="83">
        <v>0</v>
      </c>
      <c r="LD34" s="83">
        <v>0</v>
      </c>
      <c r="LE34" s="83">
        <v>0</v>
      </c>
      <c r="LF34" s="83">
        <v>0</v>
      </c>
      <c r="LG34" s="83">
        <v>0</v>
      </c>
      <c r="LH34" s="83">
        <v>0</v>
      </c>
      <c r="LI34" s="83">
        <v>0</v>
      </c>
      <c r="LJ34" s="83">
        <v>0</v>
      </c>
      <c r="LK34" s="83">
        <v>0</v>
      </c>
      <c r="LL34" s="83">
        <v>0</v>
      </c>
      <c r="LM34" s="83">
        <v>0</v>
      </c>
      <c r="LN34" s="83">
        <v>0</v>
      </c>
      <c r="LO34" s="83">
        <v>0</v>
      </c>
      <c r="LP34" s="83">
        <v>0</v>
      </c>
      <c r="LQ34" s="83">
        <v>0</v>
      </c>
      <c r="LR34" s="83">
        <v>0</v>
      </c>
      <c r="LS34" s="83">
        <v>0</v>
      </c>
      <c r="LT34" s="83">
        <v>0</v>
      </c>
      <c r="LU34" s="83">
        <v>0</v>
      </c>
      <c r="LV34" s="83">
        <v>0</v>
      </c>
      <c r="LW34" s="83">
        <v>0</v>
      </c>
      <c r="LX34" s="83">
        <v>0</v>
      </c>
      <c r="LY34" s="83">
        <v>0</v>
      </c>
      <c r="LZ34" s="83">
        <v>0</v>
      </c>
      <c r="MA34" s="83">
        <v>0</v>
      </c>
      <c r="MB34" s="83">
        <v>0</v>
      </c>
      <c r="MC34" s="83">
        <v>0</v>
      </c>
      <c r="MD34" s="83">
        <v>0</v>
      </c>
      <c r="ME34" s="83">
        <v>0</v>
      </c>
      <c r="MF34" s="83">
        <v>0</v>
      </c>
      <c r="MG34" s="83">
        <v>0</v>
      </c>
      <c r="MH34" s="83">
        <v>0</v>
      </c>
      <c r="MI34" s="83">
        <v>0</v>
      </c>
      <c r="MJ34" s="83">
        <v>0</v>
      </c>
      <c r="MK34" s="83">
        <v>0</v>
      </c>
    </row>
    <row r="35" spans="1:349" x14ac:dyDescent="0.3">
      <c r="MK35" s="83">
        <v>1</v>
      </c>
    </row>
  </sheetData>
  <pageMargins left="0.7" right="0.7" top="0.75" bottom="0.75" header="0.3" footer="0.3"/>
  <pageSetup orientation="portrait" horizontalDpi="30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sheetPr>
  <dimension ref="A1:PA209"/>
  <sheetViews>
    <sheetView zoomScale="90" zoomScaleNormal="90" workbookViewId="0">
      <pane xSplit="1" ySplit="5" topLeftCell="B94" activePane="bottomRight" state="frozen"/>
      <selection activeCell="Z6" sqref="Z6"/>
      <selection pane="topRight" activeCell="Z6" sqref="Z6"/>
      <selection pane="bottomLeft" activeCell="Z6" sqref="Z6"/>
      <selection pane="bottomRight" activeCell="A173" sqref="A173:A177"/>
    </sheetView>
  </sheetViews>
  <sheetFormatPr defaultColWidth="12.85546875" defaultRowHeight="12.75" x14ac:dyDescent="0.2"/>
  <cols>
    <col min="1" max="1" width="45.42578125" style="18" bestFit="1" customWidth="1"/>
    <col min="2" max="2" width="12.28515625" style="18" customWidth="1"/>
    <col min="3" max="3" width="13.7109375" style="18" customWidth="1"/>
    <col min="4" max="252" width="12.28515625" style="18" customWidth="1"/>
    <col min="253" max="254" width="13.42578125" style="18" bestFit="1" customWidth="1"/>
    <col min="255" max="259" width="12.28515625" style="18" customWidth="1"/>
    <col min="260" max="261" width="14.28515625" style="18" customWidth="1"/>
    <col min="262" max="263" width="12.28515625" style="18" customWidth="1"/>
    <col min="264" max="264" width="16.42578125" style="18" customWidth="1"/>
    <col min="265" max="265" width="15" style="18" customWidth="1"/>
    <col min="266" max="352" width="12.28515625" style="18" customWidth="1"/>
    <col min="353" max="373" width="13.85546875" style="18" bestFit="1" customWidth="1"/>
    <col min="374" max="433" width="12.28515625" style="18" customWidth="1"/>
    <col min="434" max="497" width="12.85546875" style="18" customWidth="1"/>
    <col min="498" max="498" width="14.42578125" style="18" customWidth="1"/>
    <col min="499" max="501" width="12.85546875" style="18"/>
    <col min="502" max="502" width="27.42578125" style="18" customWidth="1"/>
    <col min="503" max="753" width="12.85546875" style="18" customWidth="1"/>
    <col min="754" max="754" width="14.42578125" style="18" customWidth="1"/>
    <col min="755" max="757" width="12.85546875" style="18"/>
    <col min="758" max="758" width="27.42578125" style="18" customWidth="1"/>
    <col min="759" max="1009" width="12.85546875" style="18" customWidth="1"/>
    <col min="1010" max="1010" width="14.42578125" style="18" customWidth="1"/>
    <col min="1011" max="1013" width="12.85546875" style="18"/>
    <col min="1014" max="1014" width="27.42578125" style="18" customWidth="1"/>
    <col min="1015" max="1265" width="12.85546875" style="18" customWidth="1"/>
    <col min="1266" max="1266" width="14.42578125" style="18" customWidth="1"/>
    <col min="1267" max="1269" width="12.85546875" style="18"/>
    <col min="1270" max="1270" width="27.42578125" style="18" customWidth="1"/>
    <col min="1271" max="1521" width="12.85546875" style="18" customWidth="1"/>
    <col min="1522" max="1522" width="14.42578125" style="18" customWidth="1"/>
    <col min="1523" max="1525" width="12.85546875" style="18"/>
    <col min="1526" max="1526" width="27.42578125" style="18" customWidth="1"/>
    <col min="1527" max="1777" width="12.85546875" style="18" customWidth="1"/>
    <col min="1778" max="1778" width="14.42578125" style="18" customWidth="1"/>
    <col min="1779" max="1781" width="12.85546875" style="18"/>
    <col min="1782" max="1782" width="27.42578125" style="18" customWidth="1"/>
    <col min="1783" max="2033" width="12.85546875" style="18" customWidth="1"/>
    <col min="2034" max="2034" width="14.42578125" style="18" customWidth="1"/>
    <col min="2035" max="2037" width="12.85546875" style="18"/>
    <col min="2038" max="2038" width="27.42578125" style="18" customWidth="1"/>
    <col min="2039" max="2289" width="12.85546875" style="18" customWidth="1"/>
    <col min="2290" max="2290" width="14.42578125" style="18" customWidth="1"/>
    <col min="2291" max="2293" width="12.85546875" style="18"/>
    <col min="2294" max="2294" width="27.42578125" style="18" customWidth="1"/>
    <col min="2295" max="2545" width="12.85546875" style="18" customWidth="1"/>
    <col min="2546" max="2546" width="14.42578125" style="18" customWidth="1"/>
    <col min="2547" max="2549" width="12.85546875" style="18"/>
    <col min="2550" max="2550" width="27.42578125" style="18" customWidth="1"/>
    <col min="2551" max="2801" width="12.85546875" style="18" customWidth="1"/>
    <col min="2802" max="2802" width="14.42578125" style="18" customWidth="1"/>
    <col min="2803" max="2805" width="12.85546875" style="18"/>
    <col min="2806" max="2806" width="27.42578125" style="18" customWidth="1"/>
    <col min="2807" max="3057" width="12.85546875" style="18" customWidth="1"/>
    <col min="3058" max="3058" width="14.42578125" style="18" customWidth="1"/>
    <col min="3059" max="3061" width="12.85546875" style="18"/>
    <col min="3062" max="3062" width="27.42578125" style="18" customWidth="1"/>
    <col min="3063" max="3313" width="12.85546875" style="18" customWidth="1"/>
    <col min="3314" max="3314" width="14.42578125" style="18" customWidth="1"/>
    <col min="3315" max="3317" width="12.85546875" style="18"/>
    <col min="3318" max="3318" width="27.42578125" style="18" customWidth="1"/>
    <col min="3319" max="3569" width="12.85546875" style="18" customWidth="1"/>
    <col min="3570" max="3570" width="14.42578125" style="18" customWidth="1"/>
    <col min="3571" max="3573" width="12.85546875" style="18"/>
    <col min="3574" max="3574" width="27.42578125" style="18" customWidth="1"/>
    <col min="3575" max="3825" width="12.85546875" style="18" customWidth="1"/>
    <col min="3826" max="3826" width="14.42578125" style="18" customWidth="1"/>
    <col min="3827" max="3829" width="12.85546875" style="18"/>
    <col min="3830" max="3830" width="27.42578125" style="18" customWidth="1"/>
    <col min="3831" max="4081" width="12.85546875" style="18" customWidth="1"/>
    <col min="4082" max="4082" width="14.42578125" style="18" customWidth="1"/>
    <col min="4083" max="4085" width="12.85546875" style="18"/>
    <col min="4086" max="4086" width="27.42578125" style="18" customWidth="1"/>
    <col min="4087" max="4337" width="12.85546875" style="18" customWidth="1"/>
    <col min="4338" max="4338" width="14.42578125" style="18" customWidth="1"/>
    <col min="4339" max="4341" width="12.85546875" style="18"/>
    <col min="4342" max="4342" width="27.42578125" style="18" customWidth="1"/>
    <col min="4343" max="4593" width="12.85546875" style="18" customWidth="1"/>
    <col min="4594" max="4594" width="14.42578125" style="18" customWidth="1"/>
    <col min="4595" max="4597" width="12.85546875" style="18"/>
    <col min="4598" max="4598" width="27.42578125" style="18" customWidth="1"/>
    <col min="4599" max="4849" width="12.85546875" style="18" customWidth="1"/>
    <col min="4850" max="4850" width="14.42578125" style="18" customWidth="1"/>
    <col min="4851" max="4853" width="12.85546875" style="18"/>
    <col min="4854" max="4854" width="27.42578125" style="18" customWidth="1"/>
    <col min="4855" max="5105" width="12.85546875" style="18" customWidth="1"/>
    <col min="5106" max="5106" width="14.42578125" style="18" customWidth="1"/>
    <col min="5107" max="5109" width="12.85546875" style="18"/>
    <col min="5110" max="5110" width="27.42578125" style="18" customWidth="1"/>
    <col min="5111" max="5361" width="12.85546875" style="18" customWidth="1"/>
    <col min="5362" max="5362" width="14.42578125" style="18" customWidth="1"/>
    <col min="5363" max="5365" width="12.85546875" style="18"/>
    <col min="5366" max="5366" width="27.42578125" style="18" customWidth="1"/>
    <col min="5367" max="5617" width="12.85546875" style="18" customWidth="1"/>
    <col min="5618" max="5618" width="14.42578125" style="18" customWidth="1"/>
    <col min="5619" max="5621" width="12.85546875" style="18"/>
    <col min="5622" max="5622" width="27.42578125" style="18" customWidth="1"/>
    <col min="5623" max="5873" width="12.85546875" style="18" customWidth="1"/>
    <col min="5874" max="5874" width="14.42578125" style="18" customWidth="1"/>
    <col min="5875" max="5877" width="12.85546875" style="18"/>
    <col min="5878" max="5878" width="27.42578125" style="18" customWidth="1"/>
    <col min="5879" max="6129" width="12.85546875" style="18" customWidth="1"/>
    <col min="6130" max="6130" width="14.42578125" style="18" customWidth="1"/>
    <col min="6131" max="6133" width="12.85546875" style="18"/>
    <col min="6134" max="6134" width="27.42578125" style="18" customWidth="1"/>
    <col min="6135" max="6385" width="12.85546875" style="18" customWidth="1"/>
    <col min="6386" max="6386" width="14.42578125" style="18" customWidth="1"/>
    <col min="6387" max="6389" width="12.85546875" style="18"/>
    <col min="6390" max="6390" width="27.42578125" style="18" customWidth="1"/>
    <col min="6391" max="6641" width="12.85546875" style="18" customWidth="1"/>
    <col min="6642" max="6642" width="14.42578125" style="18" customWidth="1"/>
    <col min="6643" max="6645" width="12.85546875" style="18"/>
    <col min="6646" max="6646" width="27.42578125" style="18" customWidth="1"/>
    <col min="6647" max="6897" width="12.85546875" style="18" customWidth="1"/>
    <col min="6898" max="6898" width="14.42578125" style="18" customWidth="1"/>
    <col min="6899" max="6901" width="12.85546875" style="18"/>
    <col min="6902" max="6902" width="27.42578125" style="18" customWidth="1"/>
    <col min="6903" max="7153" width="12.85546875" style="18" customWidth="1"/>
    <col min="7154" max="7154" width="14.42578125" style="18" customWidth="1"/>
    <col min="7155" max="7157" width="12.85546875" style="18"/>
    <col min="7158" max="7158" width="27.42578125" style="18" customWidth="1"/>
    <col min="7159" max="7409" width="12.85546875" style="18" customWidth="1"/>
    <col min="7410" max="7410" width="14.42578125" style="18" customWidth="1"/>
    <col min="7411" max="7413" width="12.85546875" style="18"/>
    <col min="7414" max="7414" width="27.42578125" style="18" customWidth="1"/>
    <col min="7415" max="7665" width="12.85546875" style="18" customWidth="1"/>
    <col min="7666" max="7666" width="14.42578125" style="18" customWidth="1"/>
    <col min="7667" max="7669" width="12.85546875" style="18"/>
    <col min="7670" max="7670" width="27.42578125" style="18" customWidth="1"/>
    <col min="7671" max="7921" width="12.85546875" style="18" customWidth="1"/>
    <col min="7922" max="7922" width="14.42578125" style="18" customWidth="1"/>
    <col min="7923" max="7925" width="12.85546875" style="18"/>
    <col min="7926" max="7926" width="27.42578125" style="18" customWidth="1"/>
    <col min="7927" max="8177" width="12.85546875" style="18" customWidth="1"/>
    <col min="8178" max="8178" width="14.42578125" style="18" customWidth="1"/>
    <col min="8179" max="8181" width="12.85546875" style="18"/>
    <col min="8182" max="8182" width="27.42578125" style="18" customWidth="1"/>
    <col min="8183" max="8433" width="12.85546875" style="18" customWidth="1"/>
    <col min="8434" max="8434" width="14.42578125" style="18" customWidth="1"/>
    <col min="8435" max="8437" width="12.85546875" style="18"/>
    <col min="8438" max="8438" width="27.42578125" style="18" customWidth="1"/>
    <col min="8439" max="8689" width="12.85546875" style="18" customWidth="1"/>
    <col min="8690" max="8690" width="14.42578125" style="18" customWidth="1"/>
    <col min="8691" max="8693" width="12.85546875" style="18"/>
    <col min="8694" max="8694" width="27.42578125" style="18" customWidth="1"/>
    <col min="8695" max="8945" width="12.85546875" style="18" customWidth="1"/>
    <col min="8946" max="8946" width="14.42578125" style="18" customWidth="1"/>
    <col min="8947" max="8949" width="12.85546875" style="18"/>
    <col min="8950" max="8950" width="27.42578125" style="18" customWidth="1"/>
    <col min="8951" max="9201" width="12.85546875" style="18" customWidth="1"/>
    <col min="9202" max="9202" width="14.42578125" style="18" customWidth="1"/>
    <col min="9203" max="9205" width="12.85546875" style="18"/>
    <col min="9206" max="9206" width="27.42578125" style="18" customWidth="1"/>
    <col min="9207" max="9457" width="12.85546875" style="18" customWidth="1"/>
    <col min="9458" max="9458" width="14.42578125" style="18" customWidth="1"/>
    <col min="9459" max="9461" width="12.85546875" style="18"/>
    <col min="9462" max="9462" width="27.42578125" style="18" customWidth="1"/>
    <col min="9463" max="9713" width="12.85546875" style="18" customWidth="1"/>
    <col min="9714" max="9714" width="14.42578125" style="18" customWidth="1"/>
    <col min="9715" max="9717" width="12.85546875" style="18"/>
    <col min="9718" max="9718" width="27.42578125" style="18" customWidth="1"/>
    <col min="9719" max="9969" width="12.85546875" style="18" customWidth="1"/>
    <col min="9970" max="9970" width="14.42578125" style="18" customWidth="1"/>
    <col min="9971" max="9973" width="12.85546875" style="18"/>
    <col min="9974" max="9974" width="27.42578125" style="18" customWidth="1"/>
    <col min="9975" max="10225" width="12.85546875" style="18" customWidth="1"/>
    <col min="10226" max="10226" width="14.42578125" style="18" customWidth="1"/>
    <col min="10227" max="10229" width="12.85546875" style="18"/>
    <col min="10230" max="10230" width="27.42578125" style="18" customWidth="1"/>
    <col min="10231" max="10481" width="12.85546875" style="18" customWidth="1"/>
    <col min="10482" max="10482" width="14.42578125" style="18" customWidth="1"/>
    <col min="10483" max="10485" width="12.85546875" style="18"/>
    <col min="10486" max="10486" width="27.42578125" style="18" customWidth="1"/>
    <col min="10487" max="10737" width="12.85546875" style="18" customWidth="1"/>
    <col min="10738" max="10738" width="14.42578125" style="18" customWidth="1"/>
    <col min="10739" max="10741" width="12.85546875" style="18"/>
    <col min="10742" max="10742" width="27.42578125" style="18" customWidth="1"/>
    <col min="10743" max="10993" width="12.85546875" style="18" customWidth="1"/>
    <col min="10994" max="10994" width="14.42578125" style="18" customWidth="1"/>
    <col min="10995" max="10997" width="12.85546875" style="18"/>
    <col min="10998" max="10998" width="27.42578125" style="18" customWidth="1"/>
    <col min="10999" max="11249" width="12.85546875" style="18" customWidth="1"/>
    <col min="11250" max="11250" width="14.42578125" style="18" customWidth="1"/>
    <col min="11251" max="11253" width="12.85546875" style="18"/>
    <col min="11254" max="11254" width="27.42578125" style="18" customWidth="1"/>
    <col min="11255" max="11505" width="12.85546875" style="18" customWidth="1"/>
    <col min="11506" max="11506" width="14.42578125" style="18" customWidth="1"/>
    <col min="11507" max="11509" width="12.85546875" style="18"/>
    <col min="11510" max="11510" width="27.42578125" style="18" customWidth="1"/>
    <col min="11511" max="11761" width="12.85546875" style="18" customWidth="1"/>
    <col min="11762" max="11762" width="14.42578125" style="18" customWidth="1"/>
    <col min="11763" max="11765" width="12.85546875" style="18"/>
    <col min="11766" max="11766" width="27.42578125" style="18" customWidth="1"/>
    <col min="11767" max="12017" width="12.85546875" style="18" customWidth="1"/>
    <col min="12018" max="12018" width="14.42578125" style="18" customWidth="1"/>
    <col min="12019" max="12021" width="12.85546875" style="18"/>
    <col min="12022" max="12022" width="27.42578125" style="18" customWidth="1"/>
    <col min="12023" max="12273" width="12.85546875" style="18" customWidth="1"/>
    <col min="12274" max="12274" width="14.42578125" style="18" customWidth="1"/>
    <col min="12275" max="12277" width="12.85546875" style="18"/>
    <col min="12278" max="12278" width="27.42578125" style="18" customWidth="1"/>
    <col min="12279" max="12529" width="12.85546875" style="18" customWidth="1"/>
    <col min="12530" max="12530" width="14.42578125" style="18" customWidth="1"/>
    <col min="12531" max="12533" width="12.85546875" style="18"/>
    <col min="12534" max="12534" width="27.42578125" style="18" customWidth="1"/>
    <col min="12535" max="12785" width="12.85546875" style="18" customWidth="1"/>
    <col min="12786" max="12786" width="14.42578125" style="18" customWidth="1"/>
    <col min="12787" max="12789" width="12.85546875" style="18"/>
    <col min="12790" max="12790" width="27.42578125" style="18" customWidth="1"/>
    <col min="12791" max="13041" width="12.85546875" style="18" customWidth="1"/>
    <col min="13042" max="13042" width="14.42578125" style="18" customWidth="1"/>
    <col min="13043" max="13045" width="12.85546875" style="18"/>
    <col min="13046" max="13046" width="27.42578125" style="18" customWidth="1"/>
    <col min="13047" max="13297" width="12.85546875" style="18" customWidth="1"/>
    <col min="13298" max="13298" width="14.42578125" style="18" customWidth="1"/>
    <col min="13299" max="13301" width="12.85546875" style="18"/>
    <col min="13302" max="13302" width="27.42578125" style="18" customWidth="1"/>
    <col min="13303" max="13553" width="12.85546875" style="18" customWidth="1"/>
    <col min="13554" max="13554" width="14.42578125" style="18" customWidth="1"/>
    <col min="13555" max="13557" width="12.85546875" style="18"/>
    <col min="13558" max="13558" width="27.42578125" style="18" customWidth="1"/>
    <col min="13559" max="13809" width="12.85546875" style="18" customWidth="1"/>
    <col min="13810" max="13810" width="14.42578125" style="18" customWidth="1"/>
    <col min="13811" max="13813" width="12.85546875" style="18"/>
    <col min="13814" max="13814" width="27.42578125" style="18" customWidth="1"/>
    <col min="13815" max="14065" width="12.85546875" style="18" customWidth="1"/>
    <col min="14066" max="14066" width="14.42578125" style="18" customWidth="1"/>
    <col min="14067" max="14069" width="12.85546875" style="18"/>
    <col min="14070" max="14070" width="27.42578125" style="18" customWidth="1"/>
    <col min="14071" max="14321" width="12.85546875" style="18" customWidth="1"/>
    <col min="14322" max="14322" width="14.42578125" style="18" customWidth="1"/>
    <col min="14323" max="14325" width="12.85546875" style="18"/>
    <col min="14326" max="14326" width="27.42578125" style="18" customWidth="1"/>
    <col min="14327" max="14577" width="12.85546875" style="18" customWidth="1"/>
    <col min="14578" max="14578" width="14.42578125" style="18" customWidth="1"/>
    <col min="14579" max="14581" width="12.85546875" style="18"/>
    <col min="14582" max="14582" width="27.42578125" style="18" customWidth="1"/>
    <col min="14583" max="14833" width="12.85546875" style="18" customWidth="1"/>
    <col min="14834" max="14834" width="14.42578125" style="18" customWidth="1"/>
    <col min="14835" max="14837" width="12.85546875" style="18"/>
    <col min="14838" max="14838" width="27.42578125" style="18" customWidth="1"/>
    <col min="14839" max="15089" width="12.85546875" style="18" customWidth="1"/>
    <col min="15090" max="15090" width="14.42578125" style="18" customWidth="1"/>
    <col min="15091" max="15093" width="12.85546875" style="18"/>
    <col min="15094" max="15094" width="27.42578125" style="18" customWidth="1"/>
    <col min="15095" max="15345" width="12.85546875" style="18" customWidth="1"/>
    <col min="15346" max="15346" width="14.42578125" style="18" customWidth="1"/>
    <col min="15347" max="15349" width="12.85546875" style="18"/>
    <col min="15350" max="15350" width="27.42578125" style="18" customWidth="1"/>
    <col min="15351" max="15601" width="12.85546875" style="18" customWidth="1"/>
    <col min="15602" max="15602" width="14.42578125" style="18" customWidth="1"/>
    <col min="15603" max="15605" width="12.85546875" style="18"/>
    <col min="15606" max="15606" width="27.42578125" style="18" customWidth="1"/>
    <col min="15607" max="15857" width="12.85546875" style="18" customWidth="1"/>
    <col min="15858" max="15858" width="14.42578125" style="18" customWidth="1"/>
    <col min="15859" max="15861" width="12.85546875" style="18"/>
    <col min="15862" max="15862" width="27.42578125" style="18" customWidth="1"/>
    <col min="15863" max="16113" width="12.85546875" style="18" customWidth="1"/>
    <col min="16114" max="16114" width="14.42578125" style="18" customWidth="1"/>
    <col min="16115" max="16117" width="12.85546875" style="18"/>
    <col min="16118" max="16118" width="27.42578125" style="18" customWidth="1"/>
    <col min="16119" max="16360" width="12.85546875" style="18" customWidth="1"/>
    <col min="16361" max="16384" width="12.85546875" style="18"/>
  </cols>
  <sheetData>
    <row r="1" spans="1:417" x14ac:dyDescent="0.2">
      <c r="E1" s="19"/>
    </row>
    <row r="2" spans="1:417" x14ac:dyDescent="0.2">
      <c r="A2" s="20" t="s">
        <v>1</v>
      </c>
      <c r="B2" s="20">
        <f>YEAR(B5)</f>
        <v>2022</v>
      </c>
      <c r="C2" s="20">
        <f t="shared" ref="C2:BN2" si="0">YEAR(C5)</f>
        <v>2022</v>
      </c>
      <c r="D2" s="20">
        <f t="shared" si="0"/>
        <v>2022</v>
      </c>
      <c r="E2" s="20">
        <f t="shared" si="0"/>
        <v>2022</v>
      </c>
      <c r="F2" s="20">
        <f t="shared" si="0"/>
        <v>2022</v>
      </c>
      <c r="G2" s="20">
        <f t="shared" si="0"/>
        <v>2022</v>
      </c>
      <c r="H2" s="20">
        <f t="shared" si="0"/>
        <v>2022</v>
      </c>
      <c r="I2" s="20">
        <f t="shared" si="0"/>
        <v>2022</v>
      </c>
      <c r="J2" s="20">
        <f t="shared" si="0"/>
        <v>2022</v>
      </c>
      <c r="K2" s="20">
        <f t="shared" si="0"/>
        <v>2022</v>
      </c>
      <c r="L2" s="20">
        <f t="shared" si="0"/>
        <v>2022</v>
      </c>
      <c r="M2" s="20">
        <f t="shared" si="0"/>
        <v>2022</v>
      </c>
      <c r="N2" s="20">
        <f t="shared" si="0"/>
        <v>2023</v>
      </c>
      <c r="O2" s="20">
        <f t="shared" si="0"/>
        <v>2023</v>
      </c>
      <c r="P2" s="20">
        <f t="shared" si="0"/>
        <v>2023</v>
      </c>
      <c r="Q2" s="20">
        <f t="shared" si="0"/>
        <v>2023</v>
      </c>
      <c r="R2" s="20">
        <f t="shared" si="0"/>
        <v>2023</v>
      </c>
      <c r="S2" s="20">
        <f t="shared" si="0"/>
        <v>2023</v>
      </c>
      <c r="T2" s="20">
        <f t="shared" si="0"/>
        <v>2023</v>
      </c>
      <c r="U2" s="20">
        <f t="shared" si="0"/>
        <v>2023</v>
      </c>
      <c r="V2" s="20">
        <f t="shared" si="0"/>
        <v>2023</v>
      </c>
      <c r="W2" s="20">
        <f t="shared" si="0"/>
        <v>2023</v>
      </c>
      <c r="X2" s="20">
        <f t="shared" si="0"/>
        <v>2023</v>
      </c>
      <c r="Y2" s="20">
        <f t="shared" si="0"/>
        <v>2023</v>
      </c>
      <c r="Z2" s="20">
        <f t="shared" si="0"/>
        <v>2024</v>
      </c>
      <c r="AA2" s="20">
        <f t="shared" si="0"/>
        <v>2024</v>
      </c>
      <c r="AB2" s="20">
        <f t="shared" si="0"/>
        <v>2024</v>
      </c>
      <c r="AC2" s="20">
        <f t="shared" si="0"/>
        <v>2024</v>
      </c>
      <c r="AD2" s="20">
        <f t="shared" si="0"/>
        <v>2024</v>
      </c>
      <c r="AE2" s="20">
        <f t="shared" si="0"/>
        <v>2024</v>
      </c>
      <c r="AF2" s="20">
        <f t="shared" si="0"/>
        <v>2024</v>
      </c>
      <c r="AG2" s="20">
        <f t="shared" si="0"/>
        <v>2024</v>
      </c>
      <c r="AH2" s="20">
        <f t="shared" si="0"/>
        <v>2024</v>
      </c>
      <c r="AI2" s="20">
        <f t="shared" si="0"/>
        <v>2024</v>
      </c>
      <c r="AJ2" s="20">
        <f t="shared" si="0"/>
        <v>2024</v>
      </c>
      <c r="AK2" s="20">
        <f t="shared" si="0"/>
        <v>2024</v>
      </c>
      <c r="AL2" s="20">
        <f t="shared" si="0"/>
        <v>2025</v>
      </c>
      <c r="AM2" s="20">
        <f t="shared" si="0"/>
        <v>2025</v>
      </c>
      <c r="AN2" s="20">
        <f t="shared" si="0"/>
        <v>2025</v>
      </c>
      <c r="AO2" s="20">
        <f t="shared" si="0"/>
        <v>2025</v>
      </c>
      <c r="AP2" s="20">
        <f t="shared" si="0"/>
        <v>2025</v>
      </c>
      <c r="AQ2" s="20">
        <f t="shared" si="0"/>
        <v>2025</v>
      </c>
      <c r="AR2" s="20">
        <f t="shared" si="0"/>
        <v>2025</v>
      </c>
      <c r="AS2" s="20">
        <f t="shared" si="0"/>
        <v>2025</v>
      </c>
      <c r="AT2" s="20">
        <f t="shared" si="0"/>
        <v>2025</v>
      </c>
      <c r="AU2" s="20">
        <f t="shared" si="0"/>
        <v>2025</v>
      </c>
      <c r="AV2" s="20">
        <f t="shared" si="0"/>
        <v>2025</v>
      </c>
      <c r="AW2" s="20">
        <f t="shared" si="0"/>
        <v>2025</v>
      </c>
      <c r="AX2" s="20">
        <f t="shared" si="0"/>
        <v>2026</v>
      </c>
      <c r="AY2" s="20">
        <f t="shared" si="0"/>
        <v>2026</v>
      </c>
      <c r="AZ2" s="20">
        <f t="shared" si="0"/>
        <v>2026</v>
      </c>
      <c r="BA2" s="20">
        <f t="shared" si="0"/>
        <v>2026</v>
      </c>
      <c r="BB2" s="20">
        <f t="shared" si="0"/>
        <v>2026</v>
      </c>
      <c r="BC2" s="20">
        <f t="shared" si="0"/>
        <v>2026</v>
      </c>
      <c r="BD2" s="20">
        <f t="shared" si="0"/>
        <v>2026</v>
      </c>
      <c r="BE2" s="20">
        <f t="shared" si="0"/>
        <v>2026</v>
      </c>
      <c r="BF2" s="20">
        <f t="shared" si="0"/>
        <v>2026</v>
      </c>
      <c r="BG2" s="20">
        <f t="shared" si="0"/>
        <v>2026</v>
      </c>
      <c r="BH2" s="20">
        <f t="shared" si="0"/>
        <v>2026</v>
      </c>
      <c r="BI2" s="20">
        <f t="shared" si="0"/>
        <v>2026</v>
      </c>
      <c r="BJ2" s="20">
        <f t="shared" si="0"/>
        <v>2027</v>
      </c>
      <c r="BK2" s="20">
        <f t="shared" si="0"/>
        <v>2027</v>
      </c>
      <c r="BL2" s="20">
        <f t="shared" si="0"/>
        <v>2027</v>
      </c>
      <c r="BM2" s="20">
        <f t="shared" si="0"/>
        <v>2027</v>
      </c>
      <c r="BN2" s="20">
        <f t="shared" si="0"/>
        <v>2027</v>
      </c>
      <c r="BO2" s="20">
        <f t="shared" ref="BO2:DZ2" si="1">YEAR(BO5)</f>
        <v>2027</v>
      </c>
      <c r="BP2" s="20">
        <f t="shared" si="1"/>
        <v>2027</v>
      </c>
      <c r="BQ2" s="20">
        <f t="shared" si="1"/>
        <v>2027</v>
      </c>
      <c r="BR2" s="20">
        <f t="shared" si="1"/>
        <v>2027</v>
      </c>
      <c r="BS2" s="20">
        <f t="shared" si="1"/>
        <v>2027</v>
      </c>
      <c r="BT2" s="20">
        <f t="shared" si="1"/>
        <v>2027</v>
      </c>
      <c r="BU2" s="20">
        <f t="shared" si="1"/>
        <v>2027</v>
      </c>
      <c r="BV2" s="20">
        <f t="shared" si="1"/>
        <v>2028</v>
      </c>
      <c r="BW2" s="20">
        <f t="shared" si="1"/>
        <v>2028</v>
      </c>
      <c r="BX2" s="20">
        <f t="shared" si="1"/>
        <v>2028</v>
      </c>
      <c r="BY2" s="20">
        <f t="shared" si="1"/>
        <v>2028</v>
      </c>
      <c r="BZ2" s="20">
        <f t="shared" si="1"/>
        <v>2028</v>
      </c>
      <c r="CA2" s="20">
        <f t="shared" si="1"/>
        <v>2028</v>
      </c>
      <c r="CB2" s="20">
        <f t="shared" si="1"/>
        <v>2028</v>
      </c>
      <c r="CC2" s="20">
        <f t="shared" si="1"/>
        <v>2028</v>
      </c>
      <c r="CD2" s="20">
        <f t="shared" si="1"/>
        <v>2028</v>
      </c>
      <c r="CE2" s="20">
        <f t="shared" si="1"/>
        <v>2028</v>
      </c>
      <c r="CF2" s="20">
        <f t="shared" si="1"/>
        <v>2028</v>
      </c>
      <c r="CG2" s="20">
        <f t="shared" si="1"/>
        <v>2028</v>
      </c>
      <c r="CH2" s="20">
        <f t="shared" si="1"/>
        <v>2029</v>
      </c>
      <c r="CI2" s="20">
        <f t="shared" si="1"/>
        <v>2029</v>
      </c>
      <c r="CJ2" s="20">
        <f t="shared" si="1"/>
        <v>2029</v>
      </c>
      <c r="CK2" s="20">
        <f t="shared" si="1"/>
        <v>2029</v>
      </c>
      <c r="CL2" s="20">
        <f t="shared" si="1"/>
        <v>2029</v>
      </c>
      <c r="CM2" s="20">
        <f t="shared" si="1"/>
        <v>2029</v>
      </c>
      <c r="CN2" s="20">
        <f t="shared" si="1"/>
        <v>2029</v>
      </c>
      <c r="CO2" s="20">
        <f t="shared" si="1"/>
        <v>2029</v>
      </c>
      <c r="CP2" s="20">
        <f t="shared" si="1"/>
        <v>2029</v>
      </c>
      <c r="CQ2" s="20">
        <f t="shared" si="1"/>
        <v>2029</v>
      </c>
      <c r="CR2" s="20">
        <f t="shared" si="1"/>
        <v>2029</v>
      </c>
      <c r="CS2" s="20">
        <f t="shared" si="1"/>
        <v>2029</v>
      </c>
      <c r="CT2" s="20">
        <f t="shared" si="1"/>
        <v>2030</v>
      </c>
      <c r="CU2" s="20">
        <f t="shared" si="1"/>
        <v>2030</v>
      </c>
      <c r="CV2" s="20">
        <f t="shared" si="1"/>
        <v>2030</v>
      </c>
      <c r="CW2" s="20">
        <f t="shared" si="1"/>
        <v>2030</v>
      </c>
      <c r="CX2" s="20">
        <f t="shared" si="1"/>
        <v>2030</v>
      </c>
      <c r="CY2" s="20">
        <f t="shared" si="1"/>
        <v>2030</v>
      </c>
      <c r="CZ2" s="20">
        <f t="shared" si="1"/>
        <v>2030</v>
      </c>
      <c r="DA2" s="20">
        <f t="shared" si="1"/>
        <v>2030</v>
      </c>
      <c r="DB2" s="20">
        <f t="shared" si="1"/>
        <v>2030</v>
      </c>
      <c r="DC2" s="20">
        <f t="shared" si="1"/>
        <v>2030</v>
      </c>
      <c r="DD2" s="20">
        <f t="shared" si="1"/>
        <v>2030</v>
      </c>
      <c r="DE2" s="20">
        <f t="shared" si="1"/>
        <v>2030</v>
      </c>
      <c r="DF2" s="20">
        <f t="shared" si="1"/>
        <v>2031</v>
      </c>
      <c r="DG2" s="20">
        <f t="shared" si="1"/>
        <v>2031</v>
      </c>
      <c r="DH2" s="20">
        <f t="shared" si="1"/>
        <v>2031</v>
      </c>
      <c r="DI2" s="20">
        <f t="shared" si="1"/>
        <v>2031</v>
      </c>
      <c r="DJ2" s="20">
        <f t="shared" si="1"/>
        <v>2031</v>
      </c>
      <c r="DK2" s="20">
        <f t="shared" si="1"/>
        <v>2031</v>
      </c>
      <c r="DL2" s="20">
        <f t="shared" si="1"/>
        <v>2031</v>
      </c>
      <c r="DM2" s="20">
        <f t="shared" si="1"/>
        <v>2031</v>
      </c>
      <c r="DN2" s="20">
        <f t="shared" si="1"/>
        <v>2031</v>
      </c>
      <c r="DO2" s="20">
        <f t="shared" si="1"/>
        <v>2031</v>
      </c>
      <c r="DP2" s="20">
        <f t="shared" si="1"/>
        <v>2031</v>
      </c>
      <c r="DQ2" s="20">
        <f t="shared" si="1"/>
        <v>2031</v>
      </c>
      <c r="DR2" s="20">
        <f t="shared" si="1"/>
        <v>2032</v>
      </c>
      <c r="DS2" s="20">
        <f t="shared" si="1"/>
        <v>2032</v>
      </c>
      <c r="DT2" s="20">
        <f t="shared" si="1"/>
        <v>2032</v>
      </c>
      <c r="DU2" s="20">
        <f t="shared" si="1"/>
        <v>2032</v>
      </c>
      <c r="DV2" s="20">
        <f t="shared" si="1"/>
        <v>2032</v>
      </c>
      <c r="DW2" s="20">
        <f t="shared" si="1"/>
        <v>2032</v>
      </c>
      <c r="DX2" s="20">
        <f t="shared" si="1"/>
        <v>2032</v>
      </c>
      <c r="DY2" s="20">
        <f t="shared" si="1"/>
        <v>2032</v>
      </c>
      <c r="DZ2" s="20">
        <f t="shared" si="1"/>
        <v>2032</v>
      </c>
      <c r="EA2" s="20">
        <f t="shared" ref="EA2:GL2" si="2">YEAR(EA5)</f>
        <v>2032</v>
      </c>
      <c r="EB2" s="20">
        <f t="shared" si="2"/>
        <v>2032</v>
      </c>
      <c r="EC2" s="20">
        <f t="shared" si="2"/>
        <v>2032</v>
      </c>
      <c r="ED2" s="20">
        <f t="shared" si="2"/>
        <v>2033</v>
      </c>
      <c r="EE2" s="20">
        <f t="shared" si="2"/>
        <v>2033</v>
      </c>
      <c r="EF2" s="20">
        <f t="shared" si="2"/>
        <v>2033</v>
      </c>
      <c r="EG2" s="20">
        <f t="shared" si="2"/>
        <v>2033</v>
      </c>
      <c r="EH2" s="20">
        <f t="shared" si="2"/>
        <v>2033</v>
      </c>
      <c r="EI2" s="20">
        <f t="shared" si="2"/>
        <v>2033</v>
      </c>
      <c r="EJ2" s="20">
        <f t="shared" si="2"/>
        <v>2033</v>
      </c>
      <c r="EK2" s="20">
        <f t="shared" si="2"/>
        <v>2033</v>
      </c>
      <c r="EL2" s="20">
        <f t="shared" si="2"/>
        <v>2033</v>
      </c>
      <c r="EM2" s="20">
        <f t="shared" si="2"/>
        <v>2033</v>
      </c>
      <c r="EN2" s="20">
        <f t="shared" si="2"/>
        <v>2033</v>
      </c>
      <c r="EO2" s="20">
        <f t="shared" si="2"/>
        <v>2033</v>
      </c>
      <c r="EP2" s="20">
        <f t="shared" si="2"/>
        <v>2034</v>
      </c>
      <c r="EQ2" s="20">
        <f t="shared" si="2"/>
        <v>2034</v>
      </c>
      <c r="ER2" s="20">
        <f t="shared" si="2"/>
        <v>2034</v>
      </c>
      <c r="ES2" s="20">
        <f t="shared" si="2"/>
        <v>2034</v>
      </c>
      <c r="ET2" s="20">
        <f t="shared" si="2"/>
        <v>2034</v>
      </c>
      <c r="EU2" s="20">
        <f t="shared" si="2"/>
        <v>2034</v>
      </c>
      <c r="EV2" s="20">
        <f t="shared" si="2"/>
        <v>2034</v>
      </c>
      <c r="EW2" s="20">
        <f t="shared" si="2"/>
        <v>2034</v>
      </c>
      <c r="EX2" s="20">
        <f t="shared" si="2"/>
        <v>2034</v>
      </c>
      <c r="EY2" s="20">
        <f t="shared" si="2"/>
        <v>2034</v>
      </c>
      <c r="EZ2" s="20">
        <f t="shared" si="2"/>
        <v>2034</v>
      </c>
      <c r="FA2" s="20">
        <f t="shared" si="2"/>
        <v>2034</v>
      </c>
      <c r="FB2" s="20">
        <f t="shared" si="2"/>
        <v>2035</v>
      </c>
      <c r="FC2" s="20">
        <f t="shared" si="2"/>
        <v>2035</v>
      </c>
      <c r="FD2" s="20">
        <f t="shared" si="2"/>
        <v>2035</v>
      </c>
      <c r="FE2" s="20">
        <f t="shared" si="2"/>
        <v>2035</v>
      </c>
      <c r="FF2" s="20">
        <f t="shared" si="2"/>
        <v>2035</v>
      </c>
      <c r="FG2" s="20">
        <f t="shared" si="2"/>
        <v>2035</v>
      </c>
      <c r="FH2" s="20">
        <f t="shared" si="2"/>
        <v>2035</v>
      </c>
      <c r="FI2" s="20">
        <f t="shared" si="2"/>
        <v>2035</v>
      </c>
      <c r="FJ2" s="20">
        <f t="shared" si="2"/>
        <v>2035</v>
      </c>
      <c r="FK2" s="20">
        <f t="shared" si="2"/>
        <v>2035</v>
      </c>
      <c r="FL2" s="20">
        <f t="shared" si="2"/>
        <v>2035</v>
      </c>
      <c r="FM2" s="20">
        <f t="shared" si="2"/>
        <v>2035</v>
      </c>
      <c r="FN2" s="20">
        <f t="shared" si="2"/>
        <v>2036</v>
      </c>
      <c r="FO2" s="20">
        <f t="shared" si="2"/>
        <v>2036</v>
      </c>
      <c r="FP2" s="20">
        <f t="shared" si="2"/>
        <v>2036</v>
      </c>
      <c r="FQ2" s="20">
        <f t="shared" si="2"/>
        <v>2036</v>
      </c>
      <c r="FR2" s="20">
        <f t="shared" si="2"/>
        <v>2036</v>
      </c>
      <c r="FS2" s="20">
        <f t="shared" si="2"/>
        <v>2036</v>
      </c>
      <c r="FT2" s="20">
        <f t="shared" si="2"/>
        <v>2036</v>
      </c>
      <c r="FU2" s="20">
        <f t="shared" si="2"/>
        <v>2036</v>
      </c>
      <c r="FV2" s="20">
        <f t="shared" si="2"/>
        <v>2036</v>
      </c>
      <c r="FW2" s="20">
        <f t="shared" si="2"/>
        <v>2036</v>
      </c>
      <c r="FX2" s="20">
        <f t="shared" si="2"/>
        <v>2036</v>
      </c>
      <c r="FY2" s="20">
        <f t="shared" si="2"/>
        <v>2036</v>
      </c>
      <c r="FZ2" s="20">
        <f t="shared" si="2"/>
        <v>2037</v>
      </c>
      <c r="GA2" s="20">
        <f t="shared" si="2"/>
        <v>2037</v>
      </c>
      <c r="GB2" s="20">
        <f t="shared" si="2"/>
        <v>2037</v>
      </c>
      <c r="GC2" s="20">
        <f t="shared" si="2"/>
        <v>2037</v>
      </c>
      <c r="GD2" s="20">
        <f t="shared" si="2"/>
        <v>2037</v>
      </c>
      <c r="GE2" s="20">
        <f t="shared" si="2"/>
        <v>2037</v>
      </c>
      <c r="GF2" s="20">
        <f t="shared" si="2"/>
        <v>2037</v>
      </c>
      <c r="GG2" s="20">
        <f t="shared" si="2"/>
        <v>2037</v>
      </c>
      <c r="GH2" s="20">
        <f t="shared" si="2"/>
        <v>2037</v>
      </c>
      <c r="GI2" s="20">
        <f t="shared" si="2"/>
        <v>2037</v>
      </c>
      <c r="GJ2" s="20">
        <f t="shared" si="2"/>
        <v>2037</v>
      </c>
      <c r="GK2" s="20">
        <f t="shared" si="2"/>
        <v>2037</v>
      </c>
      <c r="GL2" s="20">
        <f t="shared" si="2"/>
        <v>2038</v>
      </c>
      <c r="GM2" s="20">
        <f t="shared" ref="GM2:IX2" si="3">YEAR(GM5)</f>
        <v>2038</v>
      </c>
      <c r="GN2" s="20">
        <f t="shared" si="3"/>
        <v>2038</v>
      </c>
      <c r="GO2" s="20">
        <f t="shared" si="3"/>
        <v>2038</v>
      </c>
      <c r="GP2" s="20">
        <f t="shared" si="3"/>
        <v>2038</v>
      </c>
      <c r="GQ2" s="20">
        <f t="shared" si="3"/>
        <v>2038</v>
      </c>
      <c r="GR2" s="20">
        <f t="shared" si="3"/>
        <v>2038</v>
      </c>
      <c r="GS2" s="20">
        <f t="shared" si="3"/>
        <v>2038</v>
      </c>
      <c r="GT2" s="20">
        <f t="shared" si="3"/>
        <v>2038</v>
      </c>
      <c r="GU2" s="20">
        <f t="shared" si="3"/>
        <v>2038</v>
      </c>
      <c r="GV2" s="20">
        <f t="shared" si="3"/>
        <v>2038</v>
      </c>
      <c r="GW2" s="20">
        <f t="shared" si="3"/>
        <v>2038</v>
      </c>
      <c r="GX2" s="20">
        <f t="shared" si="3"/>
        <v>2039</v>
      </c>
      <c r="GY2" s="20">
        <f t="shared" si="3"/>
        <v>2039</v>
      </c>
      <c r="GZ2" s="20">
        <f t="shared" si="3"/>
        <v>2039</v>
      </c>
      <c r="HA2" s="20">
        <f t="shared" si="3"/>
        <v>2039</v>
      </c>
      <c r="HB2" s="20">
        <f t="shared" si="3"/>
        <v>2039</v>
      </c>
      <c r="HC2" s="20">
        <f t="shared" si="3"/>
        <v>2039</v>
      </c>
      <c r="HD2" s="20">
        <f t="shared" si="3"/>
        <v>2039</v>
      </c>
      <c r="HE2" s="20">
        <f t="shared" si="3"/>
        <v>2039</v>
      </c>
      <c r="HF2" s="20">
        <f t="shared" si="3"/>
        <v>2039</v>
      </c>
      <c r="HG2" s="20">
        <f t="shared" si="3"/>
        <v>2039</v>
      </c>
      <c r="HH2" s="20">
        <f t="shared" si="3"/>
        <v>2039</v>
      </c>
      <c r="HI2" s="20">
        <f t="shared" si="3"/>
        <v>2039</v>
      </c>
      <c r="HJ2" s="20">
        <f t="shared" si="3"/>
        <v>2040</v>
      </c>
      <c r="HK2" s="20">
        <f t="shared" si="3"/>
        <v>2040</v>
      </c>
      <c r="HL2" s="20">
        <f t="shared" si="3"/>
        <v>2040</v>
      </c>
      <c r="HM2" s="20">
        <f t="shared" si="3"/>
        <v>2040</v>
      </c>
      <c r="HN2" s="20">
        <f t="shared" si="3"/>
        <v>2040</v>
      </c>
      <c r="HO2" s="20">
        <f t="shared" si="3"/>
        <v>2040</v>
      </c>
      <c r="HP2" s="20">
        <f t="shared" si="3"/>
        <v>2040</v>
      </c>
      <c r="HQ2" s="20">
        <f t="shared" si="3"/>
        <v>2040</v>
      </c>
      <c r="HR2" s="20">
        <f t="shared" si="3"/>
        <v>2040</v>
      </c>
      <c r="HS2" s="20">
        <f t="shared" si="3"/>
        <v>2040</v>
      </c>
      <c r="HT2" s="20">
        <f t="shared" si="3"/>
        <v>2040</v>
      </c>
      <c r="HU2" s="20">
        <f t="shared" si="3"/>
        <v>2040</v>
      </c>
      <c r="HV2" s="20">
        <f t="shared" si="3"/>
        <v>2041</v>
      </c>
      <c r="HW2" s="20">
        <f t="shared" si="3"/>
        <v>2041</v>
      </c>
      <c r="HX2" s="20">
        <f t="shared" si="3"/>
        <v>2041</v>
      </c>
      <c r="HY2" s="20">
        <f t="shared" si="3"/>
        <v>2041</v>
      </c>
      <c r="HZ2" s="20">
        <f t="shared" si="3"/>
        <v>2041</v>
      </c>
      <c r="IA2" s="20">
        <f t="shared" si="3"/>
        <v>2041</v>
      </c>
      <c r="IB2" s="20">
        <f t="shared" si="3"/>
        <v>2041</v>
      </c>
      <c r="IC2" s="20">
        <f t="shared" si="3"/>
        <v>2041</v>
      </c>
      <c r="ID2" s="20">
        <f t="shared" si="3"/>
        <v>2041</v>
      </c>
      <c r="IE2" s="20">
        <f t="shared" si="3"/>
        <v>2041</v>
      </c>
      <c r="IF2" s="20">
        <f t="shared" si="3"/>
        <v>2041</v>
      </c>
      <c r="IG2" s="20">
        <f t="shared" si="3"/>
        <v>2041</v>
      </c>
      <c r="IH2" s="20">
        <f t="shared" si="3"/>
        <v>2042</v>
      </c>
      <c r="II2" s="20">
        <f t="shared" si="3"/>
        <v>2042</v>
      </c>
      <c r="IJ2" s="20">
        <f t="shared" si="3"/>
        <v>2042</v>
      </c>
      <c r="IK2" s="20">
        <f t="shared" si="3"/>
        <v>2042</v>
      </c>
      <c r="IL2" s="20">
        <f t="shared" si="3"/>
        <v>2042</v>
      </c>
      <c r="IM2" s="20">
        <f t="shared" si="3"/>
        <v>2042</v>
      </c>
      <c r="IN2" s="20">
        <f t="shared" si="3"/>
        <v>2042</v>
      </c>
      <c r="IO2" s="20">
        <f t="shared" si="3"/>
        <v>2042</v>
      </c>
      <c r="IP2" s="20">
        <f t="shared" si="3"/>
        <v>2042</v>
      </c>
      <c r="IQ2" s="20">
        <f t="shared" si="3"/>
        <v>2042</v>
      </c>
      <c r="IR2" s="20">
        <f t="shared" si="3"/>
        <v>2042</v>
      </c>
      <c r="IS2" s="20">
        <f t="shared" si="3"/>
        <v>2042</v>
      </c>
      <c r="IT2" s="20">
        <f t="shared" si="3"/>
        <v>2043</v>
      </c>
      <c r="IU2" s="20">
        <f t="shared" si="3"/>
        <v>2043</v>
      </c>
      <c r="IV2" s="20">
        <f t="shared" si="3"/>
        <v>2043</v>
      </c>
      <c r="IW2" s="20">
        <f t="shared" si="3"/>
        <v>2043</v>
      </c>
      <c r="IX2" s="20">
        <f t="shared" si="3"/>
        <v>2043</v>
      </c>
      <c r="IY2" s="20">
        <f t="shared" ref="IY2:LJ2" si="4">YEAR(IY5)</f>
        <v>2043</v>
      </c>
      <c r="IZ2" s="20">
        <f t="shared" si="4"/>
        <v>2043</v>
      </c>
      <c r="JA2" s="20">
        <f t="shared" si="4"/>
        <v>2043</v>
      </c>
      <c r="JB2" s="20">
        <f t="shared" si="4"/>
        <v>2043</v>
      </c>
      <c r="JC2" s="20">
        <f t="shared" si="4"/>
        <v>2043</v>
      </c>
      <c r="JD2" s="20">
        <f t="shared" si="4"/>
        <v>2043</v>
      </c>
      <c r="JE2" s="20">
        <f t="shared" si="4"/>
        <v>2043</v>
      </c>
      <c r="JF2" s="20">
        <f>YEAR(JF5)</f>
        <v>2044</v>
      </c>
      <c r="JG2" s="20">
        <f t="shared" si="4"/>
        <v>2044</v>
      </c>
      <c r="JH2" s="20">
        <f t="shared" si="4"/>
        <v>2044</v>
      </c>
      <c r="JI2" s="20">
        <f t="shared" si="4"/>
        <v>2044</v>
      </c>
      <c r="JJ2" s="20">
        <f t="shared" si="4"/>
        <v>2044</v>
      </c>
      <c r="JK2" s="20">
        <f t="shared" si="4"/>
        <v>2044</v>
      </c>
      <c r="JL2" s="20">
        <f t="shared" si="4"/>
        <v>2044</v>
      </c>
      <c r="JM2" s="20">
        <f t="shared" si="4"/>
        <v>2044</v>
      </c>
      <c r="JN2" s="20">
        <f t="shared" si="4"/>
        <v>2044</v>
      </c>
      <c r="JO2" s="20">
        <f t="shared" si="4"/>
        <v>2044</v>
      </c>
      <c r="JP2" s="20">
        <f t="shared" si="4"/>
        <v>2044</v>
      </c>
      <c r="JQ2" s="20">
        <f t="shared" si="4"/>
        <v>2044</v>
      </c>
      <c r="JR2" s="20">
        <f t="shared" si="4"/>
        <v>2045</v>
      </c>
      <c r="JS2" s="20">
        <f t="shared" si="4"/>
        <v>2045</v>
      </c>
      <c r="JT2" s="20">
        <f t="shared" si="4"/>
        <v>2045</v>
      </c>
      <c r="JU2" s="20">
        <f t="shared" si="4"/>
        <v>2045</v>
      </c>
      <c r="JV2" s="20">
        <f t="shared" si="4"/>
        <v>2045</v>
      </c>
      <c r="JW2" s="20">
        <f t="shared" si="4"/>
        <v>2045</v>
      </c>
      <c r="JX2" s="20">
        <f t="shared" si="4"/>
        <v>2045</v>
      </c>
      <c r="JY2" s="20">
        <f t="shared" si="4"/>
        <v>2045</v>
      </c>
      <c r="JZ2" s="20">
        <f t="shared" si="4"/>
        <v>2045</v>
      </c>
      <c r="KA2" s="20">
        <f t="shared" si="4"/>
        <v>2045</v>
      </c>
      <c r="KB2" s="20">
        <f t="shared" si="4"/>
        <v>2045</v>
      </c>
      <c r="KC2" s="20">
        <f t="shared" si="4"/>
        <v>2045</v>
      </c>
      <c r="KD2" s="20">
        <f t="shared" si="4"/>
        <v>2046</v>
      </c>
      <c r="KE2" s="20">
        <f t="shared" si="4"/>
        <v>2046</v>
      </c>
      <c r="KF2" s="20">
        <f t="shared" si="4"/>
        <v>2046</v>
      </c>
      <c r="KG2" s="20">
        <f t="shared" si="4"/>
        <v>2046</v>
      </c>
      <c r="KH2" s="20">
        <f t="shared" si="4"/>
        <v>2046</v>
      </c>
      <c r="KI2" s="20">
        <f t="shared" si="4"/>
        <v>2046</v>
      </c>
      <c r="KJ2" s="20">
        <f t="shared" si="4"/>
        <v>2046</v>
      </c>
      <c r="KK2" s="20">
        <f t="shared" si="4"/>
        <v>2046</v>
      </c>
      <c r="KL2" s="20">
        <f t="shared" si="4"/>
        <v>2046</v>
      </c>
      <c r="KM2" s="20">
        <f t="shared" si="4"/>
        <v>2046</v>
      </c>
      <c r="KN2" s="20">
        <f t="shared" si="4"/>
        <v>2046</v>
      </c>
      <c r="KO2" s="20">
        <f t="shared" si="4"/>
        <v>2046</v>
      </c>
      <c r="KP2" s="20">
        <f t="shared" si="4"/>
        <v>2047</v>
      </c>
      <c r="KQ2" s="20">
        <f t="shared" si="4"/>
        <v>2047</v>
      </c>
      <c r="KR2" s="20">
        <f t="shared" si="4"/>
        <v>2047</v>
      </c>
      <c r="KS2" s="20">
        <f t="shared" si="4"/>
        <v>2047</v>
      </c>
      <c r="KT2" s="20">
        <f t="shared" si="4"/>
        <v>2047</v>
      </c>
      <c r="KU2" s="20">
        <f t="shared" si="4"/>
        <v>2047</v>
      </c>
      <c r="KV2" s="20">
        <f t="shared" si="4"/>
        <v>2047</v>
      </c>
      <c r="KW2" s="20">
        <f t="shared" si="4"/>
        <v>2047</v>
      </c>
      <c r="KX2" s="20">
        <f t="shared" si="4"/>
        <v>2047</v>
      </c>
      <c r="KY2" s="20">
        <f t="shared" si="4"/>
        <v>2047</v>
      </c>
      <c r="KZ2" s="20">
        <f t="shared" si="4"/>
        <v>2047</v>
      </c>
      <c r="LA2" s="20">
        <f t="shared" si="4"/>
        <v>2047</v>
      </c>
      <c r="LB2" s="20">
        <f t="shared" si="4"/>
        <v>2048</v>
      </c>
      <c r="LC2" s="20">
        <f t="shared" si="4"/>
        <v>2048</v>
      </c>
      <c r="LD2" s="20">
        <f t="shared" si="4"/>
        <v>2048</v>
      </c>
      <c r="LE2" s="20">
        <f t="shared" si="4"/>
        <v>2048</v>
      </c>
      <c r="LF2" s="20">
        <f t="shared" si="4"/>
        <v>2048</v>
      </c>
      <c r="LG2" s="20">
        <f t="shared" si="4"/>
        <v>2048</v>
      </c>
      <c r="LH2" s="20">
        <f t="shared" si="4"/>
        <v>2048</v>
      </c>
      <c r="LI2" s="20">
        <f t="shared" si="4"/>
        <v>2048</v>
      </c>
      <c r="LJ2" s="20">
        <f t="shared" si="4"/>
        <v>2048</v>
      </c>
      <c r="LK2" s="20">
        <f t="shared" ref="LK2:MK2" si="5">YEAR(LK5)</f>
        <v>2048</v>
      </c>
      <c r="LL2" s="20">
        <f t="shared" si="5"/>
        <v>2048</v>
      </c>
      <c r="LM2" s="20">
        <f t="shared" si="5"/>
        <v>2048</v>
      </c>
      <c r="LN2" s="20">
        <f t="shared" si="5"/>
        <v>2049</v>
      </c>
      <c r="LO2" s="20">
        <f t="shared" si="5"/>
        <v>2049</v>
      </c>
      <c r="LP2" s="20">
        <f t="shared" si="5"/>
        <v>2049</v>
      </c>
      <c r="LQ2" s="20">
        <f t="shared" si="5"/>
        <v>2049</v>
      </c>
      <c r="LR2" s="20">
        <f t="shared" si="5"/>
        <v>2049</v>
      </c>
      <c r="LS2" s="20">
        <f t="shared" si="5"/>
        <v>2049</v>
      </c>
      <c r="LT2" s="20">
        <f t="shared" si="5"/>
        <v>2049</v>
      </c>
      <c r="LU2" s="20">
        <f t="shared" si="5"/>
        <v>2049</v>
      </c>
      <c r="LV2" s="20">
        <f t="shared" si="5"/>
        <v>2049</v>
      </c>
      <c r="LW2" s="20">
        <f t="shared" si="5"/>
        <v>2049</v>
      </c>
      <c r="LX2" s="20">
        <f t="shared" si="5"/>
        <v>2049</v>
      </c>
      <c r="LY2" s="20">
        <f t="shared" si="5"/>
        <v>2049</v>
      </c>
      <c r="LZ2" s="20">
        <f t="shared" si="5"/>
        <v>2050</v>
      </c>
      <c r="MA2" s="20">
        <f t="shared" si="5"/>
        <v>2050</v>
      </c>
      <c r="MB2" s="20">
        <f t="shared" si="5"/>
        <v>2050</v>
      </c>
      <c r="MC2" s="20">
        <f t="shared" si="5"/>
        <v>2050</v>
      </c>
      <c r="MD2" s="20">
        <f t="shared" si="5"/>
        <v>2050</v>
      </c>
      <c r="ME2" s="20">
        <f t="shared" si="5"/>
        <v>2050</v>
      </c>
      <c r="MF2" s="20">
        <f t="shared" si="5"/>
        <v>2050</v>
      </c>
      <c r="MG2" s="20">
        <f t="shared" si="5"/>
        <v>2050</v>
      </c>
      <c r="MH2" s="20">
        <f t="shared" si="5"/>
        <v>2050</v>
      </c>
      <c r="MI2" s="20">
        <f t="shared" si="5"/>
        <v>2050</v>
      </c>
      <c r="MJ2" s="20">
        <f t="shared" si="5"/>
        <v>2050</v>
      </c>
      <c r="MK2" s="20">
        <f t="shared" si="5"/>
        <v>2050</v>
      </c>
      <c r="ML2" s="20"/>
      <c r="MM2" s="20"/>
      <c r="MN2" s="20"/>
    </row>
    <row r="3" spans="1:417" x14ac:dyDescent="0.2">
      <c r="A3" s="20" t="s">
        <v>2</v>
      </c>
      <c r="B3" s="20">
        <f>MONTH(B5)</f>
        <v>1</v>
      </c>
      <c r="C3" s="20">
        <f t="shared" ref="C3:BN3" si="6">MONTH(C5)</f>
        <v>2</v>
      </c>
      <c r="D3" s="20">
        <f t="shared" si="6"/>
        <v>3</v>
      </c>
      <c r="E3" s="20">
        <f t="shared" si="6"/>
        <v>4</v>
      </c>
      <c r="F3" s="20">
        <f t="shared" si="6"/>
        <v>5</v>
      </c>
      <c r="G3" s="20">
        <f t="shared" si="6"/>
        <v>6</v>
      </c>
      <c r="H3" s="20">
        <f t="shared" si="6"/>
        <v>7</v>
      </c>
      <c r="I3" s="20">
        <f t="shared" si="6"/>
        <v>8</v>
      </c>
      <c r="J3" s="20">
        <f t="shared" si="6"/>
        <v>9</v>
      </c>
      <c r="K3" s="20">
        <f t="shared" si="6"/>
        <v>10</v>
      </c>
      <c r="L3" s="20">
        <f t="shared" si="6"/>
        <v>11</v>
      </c>
      <c r="M3" s="20">
        <f t="shared" si="6"/>
        <v>12</v>
      </c>
      <c r="N3" s="20">
        <f t="shared" si="6"/>
        <v>1</v>
      </c>
      <c r="O3" s="20">
        <f t="shared" si="6"/>
        <v>2</v>
      </c>
      <c r="P3" s="20">
        <f t="shared" si="6"/>
        <v>3</v>
      </c>
      <c r="Q3" s="20">
        <f t="shared" si="6"/>
        <v>4</v>
      </c>
      <c r="R3" s="20">
        <f t="shared" si="6"/>
        <v>5</v>
      </c>
      <c r="S3" s="20">
        <f t="shared" si="6"/>
        <v>6</v>
      </c>
      <c r="T3" s="20">
        <f t="shared" si="6"/>
        <v>7</v>
      </c>
      <c r="U3" s="20">
        <f t="shared" si="6"/>
        <v>8</v>
      </c>
      <c r="V3" s="20">
        <f t="shared" si="6"/>
        <v>9</v>
      </c>
      <c r="W3" s="20">
        <f t="shared" si="6"/>
        <v>10</v>
      </c>
      <c r="X3" s="20">
        <f t="shared" si="6"/>
        <v>11</v>
      </c>
      <c r="Y3" s="20">
        <f t="shared" si="6"/>
        <v>12</v>
      </c>
      <c r="Z3" s="20">
        <f t="shared" si="6"/>
        <v>1</v>
      </c>
      <c r="AA3" s="20">
        <f t="shared" si="6"/>
        <v>2</v>
      </c>
      <c r="AB3" s="20">
        <f t="shared" si="6"/>
        <v>3</v>
      </c>
      <c r="AC3" s="20">
        <f t="shared" si="6"/>
        <v>4</v>
      </c>
      <c r="AD3" s="20">
        <f t="shared" si="6"/>
        <v>5</v>
      </c>
      <c r="AE3" s="20">
        <f t="shared" si="6"/>
        <v>6</v>
      </c>
      <c r="AF3" s="20">
        <f t="shared" si="6"/>
        <v>7</v>
      </c>
      <c r="AG3" s="20">
        <f t="shared" si="6"/>
        <v>8</v>
      </c>
      <c r="AH3" s="20">
        <f t="shared" si="6"/>
        <v>9</v>
      </c>
      <c r="AI3" s="20">
        <f t="shared" si="6"/>
        <v>10</v>
      </c>
      <c r="AJ3" s="20">
        <f t="shared" si="6"/>
        <v>11</v>
      </c>
      <c r="AK3" s="20">
        <f t="shared" si="6"/>
        <v>12</v>
      </c>
      <c r="AL3" s="20">
        <f t="shared" si="6"/>
        <v>1</v>
      </c>
      <c r="AM3" s="20">
        <f t="shared" si="6"/>
        <v>2</v>
      </c>
      <c r="AN3" s="20">
        <f t="shared" si="6"/>
        <v>3</v>
      </c>
      <c r="AO3" s="20">
        <f t="shared" si="6"/>
        <v>4</v>
      </c>
      <c r="AP3" s="20">
        <f t="shared" si="6"/>
        <v>5</v>
      </c>
      <c r="AQ3" s="20">
        <f t="shared" si="6"/>
        <v>6</v>
      </c>
      <c r="AR3" s="20">
        <f t="shared" si="6"/>
        <v>7</v>
      </c>
      <c r="AS3" s="20">
        <f t="shared" si="6"/>
        <v>8</v>
      </c>
      <c r="AT3" s="20">
        <f t="shared" si="6"/>
        <v>9</v>
      </c>
      <c r="AU3" s="20">
        <f t="shared" si="6"/>
        <v>10</v>
      </c>
      <c r="AV3" s="20">
        <f t="shared" si="6"/>
        <v>11</v>
      </c>
      <c r="AW3" s="20">
        <f t="shared" si="6"/>
        <v>12</v>
      </c>
      <c r="AX3" s="20">
        <f t="shared" si="6"/>
        <v>1</v>
      </c>
      <c r="AY3" s="20">
        <f t="shared" si="6"/>
        <v>2</v>
      </c>
      <c r="AZ3" s="20">
        <f t="shared" si="6"/>
        <v>3</v>
      </c>
      <c r="BA3" s="20">
        <f t="shared" si="6"/>
        <v>4</v>
      </c>
      <c r="BB3" s="20">
        <f t="shared" si="6"/>
        <v>5</v>
      </c>
      <c r="BC3" s="20">
        <f t="shared" si="6"/>
        <v>6</v>
      </c>
      <c r="BD3" s="20">
        <f t="shared" si="6"/>
        <v>7</v>
      </c>
      <c r="BE3" s="20">
        <f t="shared" si="6"/>
        <v>8</v>
      </c>
      <c r="BF3" s="20">
        <f t="shared" si="6"/>
        <v>9</v>
      </c>
      <c r="BG3" s="20">
        <f t="shared" si="6"/>
        <v>10</v>
      </c>
      <c r="BH3" s="20">
        <f t="shared" si="6"/>
        <v>11</v>
      </c>
      <c r="BI3" s="20">
        <f t="shared" si="6"/>
        <v>12</v>
      </c>
      <c r="BJ3" s="20">
        <f t="shared" si="6"/>
        <v>1</v>
      </c>
      <c r="BK3" s="20">
        <f t="shared" si="6"/>
        <v>2</v>
      </c>
      <c r="BL3" s="20">
        <f t="shared" si="6"/>
        <v>3</v>
      </c>
      <c r="BM3" s="20">
        <f t="shared" si="6"/>
        <v>4</v>
      </c>
      <c r="BN3" s="20">
        <f t="shared" si="6"/>
        <v>5</v>
      </c>
      <c r="BO3" s="20">
        <f t="shared" ref="BO3:DZ3" si="7">MONTH(BO5)</f>
        <v>6</v>
      </c>
      <c r="BP3" s="20">
        <f t="shared" si="7"/>
        <v>7</v>
      </c>
      <c r="BQ3" s="20">
        <f t="shared" si="7"/>
        <v>8</v>
      </c>
      <c r="BR3" s="20">
        <f t="shared" si="7"/>
        <v>9</v>
      </c>
      <c r="BS3" s="20">
        <f t="shared" si="7"/>
        <v>10</v>
      </c>
      <c r="BT3" s="20">
        <f t="shared" si="7"/>
        <v>11</v>
      </c>
      <c r="BU3" s="20">
        <f t="shared" si="7"/>
        <v>12</v>
      </c>
      <c r="BV3" s="20">
        <f t="shared" si="7"/>
        <v>1</v>
      </c>
      <c r="BW3" s="20">
        <f t="shared" si="7"/>
        <v>2</v>
      </c>
      <c r="BX3" s="20">
        <f t="shared" si="7"/>
        <v>3</v>
      </c>
      <c r="BY3" s="20">
        <f t="shared" si="7"/>
        <v>4</v>
      </c>
      <c r="BZ3" s="20">
        <f t="shared" si="7"/>
        <v>5</v>
      </c>
      <c r="CA3" s="20">
        <f t="shared" si="7"/>
        <v>6</v>
      </c>
      <c r="CB3" s="20">
        <f t="shared" si="7"/>
        <v>7</v>
      </c>
      <c r="CC3" s="20">
        <f t="shared" si="7"/>
        <v>8</v>
      </c>
      <c r="CD3" s="20">
        <f t="shared" si="7"/>
        <v>9</v>
      </c>
      <c r="CE3" s="20">
        <f t="shared" si="7"/>
        <v>10</v>
      </c>
      <c r="CF3" s="20">
        <f t="shared" si="7"/>
        <v>11</v>
      </c>
      <c r="CG3" s="20">
        <f t="shared" si="7"/>
        <v>12</v>
      </c>
      <c r="CH3" s="20">
        <f t="shared" si="7"/>
        <v>1</v>
      </c>
      <c r="CI3" s="20">
        <f t="shared" si="7"/>
        <v>2</v>
      </c>
      <c r="CJ3" s="20">
        <f t="shared" si="7"/>
        <v>3</v>
      </c>
      <c r="CK3" s="20">
        <f t="shared" si="7"/>
        <v>4</v>
      </c>
      <c r="CL3" s="20">
        <f t="shared" si="7"/>
        <v>5</v>
      </c>
      <c r="CM3" s="20">
        <f t="shared" si="7"/>
        <v>6</v>
      </c>
      <c r="CN3" s="20">
        <f t="shared" si="7"/>
        <v>7</v>
      </c>
      <c r="CO3" s="20">
        <f t="shared" si="7"/>
        <v>8</v>
      </c>
      <c r="CP3" s="20">
        <f t="shared" si="7"/>
        <v>9</v>
      </c>
      <c r="CQ3" s="20">
        <f t="shared" si="7"/>
        <v>10</v>
      </c>
      <c r="CR3" s="20">
        <f t="shared" si="7"/>
        <v>11</v>
      </c>
      <c r="CS3" s="20">
        <f t="shared" si="7"/>
        <v>12</v>
      </c>
      <c r="CT3" s="20">
        <f t="shared" si="7"/>
        <v>1</v>
      </c>
      <c r="CU3" s="20">
        <f t="shared" si="7"/>
        <v>2</v>
      </c>
      <c r="CV3" s="20">
        <f t="shared" si="7"/>
        <v>3</v>
      </c>
      <c r="CW3" s="20">
        <f t="shared" si="7"/>
        <v>4</v>
      </c>
      <c r="CX3" s="20">
        <f t="shared" si="7"/>
        <v>5</v>
      </c>
      <c r="CY3" s="20">
        <f t="shared" si="7"/>
        <v>6</v>
      </c>
      <c r="CZ3" s="20">
        <f t="shared" si="7"/>
        <v>7</v>
      </c>
      <c r="DA3" s="20">
        <f t="shared" si="7"/>
        <v>8</v>
      </c>
      <c r="DB3" s="20">
        <f t="shared" si="7"/>
        <v>9</v>
      </c>
      <c r="DC3" s="20">
        <f t="shared" si="7"/>
        <v>10</v>
      </c>
      <c r="DD3" s="20">
        <f t="shared" si="7"/>
        <v>11</v>
      </c>
      <c r="DE3" s="20">
        <f t="shared" si="7"/>
        <v>12</v>
      </c>
      <c r="DF3" s="20">
        <f t="shared" si="7"/>
        <v>1</v>
      </c>
      <c r="DG3" s="20">
        <f t="shared" si="7"/>
        <v>2</v>
      </c>
      <c r="DH3" s="20">
        <f t="shared" si="7"/>
        <v>3</v>
      </c>
      <c r="DI3" s="20">
        <f t="shared" si="7"/>
        <v>4</v>
      </c>
      <c r="DJ3" s="20">
        <f t="shared" si="7"/>
        <v>5</v>
      </c>
      <c r="DK3" s="20">
        <f t="shared" si="7"/>
        <v>6</v>
      </c>
      <c r="DL3" s="20">
        <f t="shared" si="7"/>
        <v>7</v>
      </c>
      <c r="DM3" s="20">
        <f t="shared" si="7"/>
        <v>8</v>
      </c>
      <c r="DN3" s="20">
        <f t="shared" si="7"/>
        <v>9</v>
      </c>
      <c r="DO3" s="20">
        <f t="shared" si="7"/>
        <v>10</v>
      </c>
      <c r="DP3" s="20">
        <f t="shared" si="7"/>
        <v>11</v>
      </c>
      <c r="DQ3" s="20">
        <f t="shared" si="7"/>
        <v>12</v>
      </c>
      <c r="DR3" s="20">
        <f t="shared" si="7"/>
        <v>1</v>
      </c>
      <c r="DS3" s="20">
        <f t="shared" si="7"/>
        <v>2</v>
      </c>
      <c r="DT3" s="20">
        <f t="shared" si="7"/>
        <v>3</v>
      </c>
      <c r="DU3" s="20">
        <f t="shared" si="7"/>
        <v>4</v>
      </c>
      <c r="DV3" s="20">
        <f t="shared" si="7"/>
        <v>5</v>
      </c>
      <c r="DW3" s="20">
        <f t="shared" si="7"/>
        <v>6</v>
      </c>
      <c r="DX3" s="20">
        <f t="shared" si="7"/>
        <v>7</v>
      </c>
      <c r="DY3" s="20">
        <f t="shared" si="7"/>
        <v>8</v>
      </c>
      <c r="DZ3" s="20">
        <f t="shared" si="7"/>
        <v>9</v>
      </c>
      <c r="EA3" s="20">
        <f t="shared" ref="EA3:GL3" si="8">MONTH(EA5)</f>
        <v>10</v>
      </c>
      <c r="EB3" s="20">
        <f t="shared" si="8"/>
        <v>11</v>
      </c>
      <c r="EC3" s="20">
        <f t="shared" si="8"/>
        <v>12</v>
      </c>
      <c r="ED3" s="20">
        <f t="shared" si="8"/>
        <v>1</v>
      </c>
      <c r="EE3" s="20">
        <f t="shared" si="8"/>
        <v>2</v>
      </c>
      <c r="EF3" s="20">
        <f t="shared" si="8"/>
        <v>3</v>
      </c>
      <c r="EG3" s="20">
        <f t="shared" si="8"/>
        <v>4</v>
      </c>
      <c r="EH3" s="20">
        <f t="shared" si="8"/>
        <v>5</v>
      </c>
      <c r="EI3" s="20">
        <f t="shared" si="8"/>
        <v>6</v>
      </c>
      <c r="EJ3" s="20">
        <f t="shared" si="8"/>
        <v>7</v>
      </c>
      <c r="EK3" s="20">
        <f t="shared" si="8"/>
        <v>8</v>
      </c>
      <c r="EL3" s="20">
        <f t="shared" si="8"/>
        <v>9</v>
      </c>
      <c r="EM3" s="20">
        <f t="shared" si="8"/>
        <v>10</v>
      </c>
      <c r="EN3" s="20">
        <f t="shared" si="8"/>
        <v>11</v>
      </c>
      <c r="EO3" s="20">
        <f t="shared" si="8"/>
        <v>12</v>
      </c>
      <c r="EP3" s="20">
        <f t="shared" si="8"/>
        <v>1</v>
      </c>
      <c r="EQ3" s="20">
        <f t="shared" si="8"/>
        <v>2</v>
      </c>
      <c r="ER3" s="20">
        <f t="shared" si="8"/>
        <v>3</v>
      </c>
      <c r="ES3" s="20">
        <f t="shared" si="8"/>
        <v>4</v>
      </c>
      <c r="ET3" s="20">
        <f t="shared" si="8"/>
        <v>5</v>
      </c>
      <c r="EU3" s="20">
        <f t="shared" si="8"/>
        <v>6</v>
      </c>
      <c r="EV3" s="20">
        <f t="shared" si="8"/>
        <v>7</v>
      </c>
      <c r="EW3" s="20">
        <f t="shared" si="8"/>
        <v>8</v>
      </c>
      <c r="EX3" s="20">
        <f t="shared" si="8"/>
        <v>9</v>
      </c>
      <c r="EY3" s="20">
        <f t="shared" si="8"/>
        <v>10</v>
      </c>
      <c r="EZ3" s="20">
        <f t="shared" si="8"/>
        <v>11</v>
      </c>
      <c r="FA3" s="20">
        <f t="shared" si="8"/>
        <v>12</v>
      </c>
      <c r="FB3" s="20">
        <f t="shared" si="8"/>
        <v>1</v>
      </c>
      <c r="FC3" s="20">
        <f t="shared" si="8"/>
        <v>2</v>
      </c>
      <c r="FD3" s="20">
        <f t="shared" si="8"/>
        <v>3</v>
      </c>
      <c r="FE3" s="20">
        <f t="shared" si="8"/>
        <v>4</v>
      </c>
      <c r="FF3" s="20">
        <f t="shared" si="8"/>
        <v>5</v>
      </c>
      <c r="FG3" s="20">
        <f t="shared" si="8"/>
        <v>6</v>
      </c>
      <c r="FH3" s="20">
        <f t="shared" si="8"/>
        <v>7</v>
      </c>
      <c r="FI3" s="20">
        <f t="shared" si="8"/>
        <v>8</v>
      </c>
      <c r="FJ3" s="20">
        <f t="shared" si="8"/>
        <v>9</v>
      </c>
      <c r="FK3" s="20">
        <f t="shared" si="8"/>
        <v>10</v>
      </c>
      <c r="FL3" s="20">
        <f t="shared" si="8"/>
        <v>11</v>
      </c>
      <c r="FM3" s="20">
        <f t="shared" si="8"/>
        <v>12</v>
      </c>
      <c r="FN3" s="20">
        <f t="shared" si="8"/>
        <v>1</v>
      </c>
      <c r="FO3" s="20">
        <f t="shared" si="8"/>
        <v>2</v>
      </c>
      <c r="FP3" s="20">
        <f t="shared" si="8"/>
        <v>3</v>
      </c>
      <c r="FQ3" s="20">
        <f t="shared" si="8"/>
        <v>4</v>
      </c>
      <c r="FR3" s="20">
        <f t="shared" si="8"/>
        <v>5</v>
      </c>
      <c r="FS3" s="20">
        <f t="shared" si="8"/>
        <v>6</v>
      </c>
      <c r="FT3" s="20">
        <f t="shared" si="8"/>
        <v>7</v>
      </c>
      <c r="FU3" s="20">
        <f t="shared" si="8"/>
        <v>8</v>
      </c>
      <c r="FV3" s="20">
        <f t="shared" si="8"/>
        <v>9</v>
      </c>
      <c r="FW3" s="20">
        <f t="shared" si="8"/>
        <v>10</v>
      </c>
      <c r="FX3" s="20">
        <f t="shared" si="8"/>
        <v>11</v>
      </c>
      <c r="FY3" s="20">
        <f t="shared" si="8"/>
        <v>12</v>
      </c>
      <c r="FZ3" s="20">
        <f t="shared" si="8"/>
        <v>1</v>
      </c>
      <c r="GA3" s="20">
        <f t="shared" si="8"/>
        <v>2</v>
      </c>
      <c r="GB3" s="20">
        <f t="shared" si="8"/>
        <v>3</v>
      </c>
      <c r="GC3" s="20">
        <f t="shared" si="8"/>
        <v>4</v>
      </c>
      <c r="GD3" s="20">
        <f t="shared" si="8"/>
        <v>5</v>
      </c>
      <c r="GE3" s="20">
        <f t="shared" si="8"/>
        <v>6</v>
      </c>
      <c r="GF3" s="20">
        <f t="shared" si="8"/>
        <v>7</v>
      </c>
      <c r="GG3" s="20">
        <f t="shared" si="8"/>
        <v>8</v>
      </c>
      <c r="GH3" s="20">
        <f t="shared" si="8"/>
        <v>9</v>
      </c>
      <c r="GI3" s="20">
        <f t="shared" si="8"/>
        <v>10</v>
      </c>
      <c r="GJ3" s="20">
        <f t="shared" si="8"/>
        <v>11</v>
      </c>
      <c r="GK3" s="20">
        <f t="shared" si="8"/>
        <v>12</v>
      </c>
      <c r="GL3" s="20">
        <f t="shared" si="8"/>
        <v>1</v>
      </c>
      <c r="GM3" s="20">
        <f t="shared" ref="GM3:IX3" si="9">MONTH(GM5)</f>
        <v>2</v>
      </c>
      <c r="GN3" s="20">
        <f t="shared" si="9"/>
        <v>3</v>
      </c>
      <c r="GO3" s="20">
        <f t="shared" si="9"/>
        <v>4</v>
      </c>
      <c r="GP3" s="20">
        <f t="shared" si="9"/>
        <v>5</v>
      </c>
      <c r="GQ3" s="20">
        <f t="shared" si="9"/>
        <v>6</v>
      </c>
      <c r="GR3" s="20">
        <f t="shared" si="9"/>
        <v>7</v>
      </c>
      <c r="GS3" s="20">
        <f t="shared" si="9"/>
        <v>8</v>
      </c>
      <c r="GT3" s="20">
        <f t="shared" si="9"/>
        <v>9</v>
      </c>
      <c r="GU3" s="20">
        <f t="shared" si="9"/>
        <v>10</v>
      </c>
      <c r="GV3" s="20">
        <f t="shared" si="9"/>
        <v>11</v>
      </c>
      <c r="GW3" s="20">
        <f t="shared" si="9"/>
        <v>12</v>
      </c>
      <c r="GX3" s="20">
        <f t="shared" si="9"/>
        <v>1</v>
      </c>
      <c r="GY3" s="20">
        <f t="shared" si="9"/>
        <v>2</v>
      </c>
      <c r="GZ3" s="20">
        <f t="shared" si="9"/>
        <v>3</v>
      </c>
      <c r="HA3" s="20">
        <f t="shared" si="9"/>
        <v>4</v>
      </c>
      <c r="HB3" s="20">
        <f t="shared" si="9"/>
        <v>5</v>
      </c>
      <c r="HC3" s="20">
        <f t="shared" si="9"/>
        <v>6</v>
      </c>
      <c r="HD3" s="20">
        <f t="shared" si="9"/>
        <v>7</v>
      </c>
      <c r="HE3" s="20">
        <f t="shared" si="9"/>
        <v>8</v>
      </c>
      <c r="HF3" s="20">
        <f t="shared" si="9"/>
        <v>9</v>
      </c>
      <c r="HG3" s="20">
        <f t="shared" si="9"/>
        <v>10</v>
      </c>
      <c r="HH3" s="20">
        <f t="shared" si="9"/>
        <v>11</v>
      </c>
      <c r="HI3" s="20">
        <f t="shared" si="9"/>
        <v>12</v>
      </c>
      <c r="HJ3" s="20">
        <f t="shared" si="9"/>
        <v>1</v>
      </c>
      <c r="HK3" s="20">
        <f t="shared" si="9"/>
        <v>2</v>
      </c>
      <c r="HL3" s="20">
        <f t="shared" si="9"/>
        <v>3</v>
      </c>
      <c r="HM3" s="20">
        <f t="shared" si="9"/>
        <v>4</v>
      </c>
      <c r="HN3" s="20">
        <f t="shared" si="9"/>
        <v>5</v>
      </c>
      <c r="HO3" s="20">
        <f t="shared" si="9"/>
        <v>6</v>
      </c>
      <c r="HP3" s="20">
        <f t="shared" si="9"/>
        <v>7</v>
      </c>
      <c r="HQ3" s="20">
        <f t="shared" si="9"/>
        <v>8</v>
      </c>
      <c r="HR3" s="20">
        <f t="shared" si="9"/>
        <v>9</v>
      </c>
      <c r="HS3" s="20">
        <f t="shared" si="9"/>
        <v>10</v>
      </c>
      <c r="HT3" s="20">
        <f t="shared" si="9"/>
        <v>11</v>
      </c>
      <c r="HU3" s="20">
        <f t="shared" si="9"/>
        <v>12</v>
      </c>
      <c r="HV3" s="20">
        <f t="shared" si="9"/>
        <v>1</v>
      </c>
      <c r="HW3" s="20">
        <f t="shared" si="9"/>
        <v>2</v>
      </c>
      <c r="HX3" s="20">
        <f t="shared" si="9"/>
        <v>3</v>
      </c>
      <c r="HY3" s="20">
        <f t="shared" si="9"/>
        <v>4</v>
      </c>
      <c r="HZ3" s="20">
        <f t="shared" si="9"/>
        <v>5</v>
      </c>
      <c r="IA3" s="20">
        <f t="shared" si="9"/>
        <v>6</v>
      </c>
      <c r="IB3" s="20">
        <f t="shared" si="9"/>
        <v>7</v>
      </c>
      <c r="IC3" s="20">
        <f t="shared" si="9"/>
        <v>8</v>
      </c>
      <c r="ID3" s="20">
        <f t="shared" si="9"/>
        <v>9</v>
      </c>
      <c r="IE3" s="20">
        <f t="shared" si="9"/>
        <v>10</v>
      </c>
      <c r="IF3" s="20">
        <f t="shared" si="9"/>
        <v>11</v>
      </c>
      <c r="IG3" s="20">
        <f t="shared" si="9"/>
        <v>12</v>
      </c>
      <c r="IH3" s="20">
        <f t="shared" si="9"/>
        <v>1</v>
      </c>
      <c r="II3" s="20">
        <f t="shared" si="9"/>
        <v>2</v>
      </c>
      <c r="IJ3" s="20">
        <f t="shared" si="9"/>
        <v>3</v>
      </c>
      <c r="IK3" s="20">
        <f t="shared" si="9"/>
        <v>4</v>
      </c>
      <c r="IL3" s="20">
        <f t="shared" si="9"/>
        <v>5</v>
      </c>
      <c r="IM3" s="20">
        <f t="shared" si="9"/>
        <v>6</v>
      </c>
      <c r="IN3" s="20">
        <f t="shared" si="9"/>
        <v>7</v>
      </c>
      <c r="IO3" s="20">
        <f t="shared" si="9"/>
        <v>8</v>
      </c>
      <c r="IP3" s="20">
        <f t="shared" si="9"/>
        <v>9</v>
      </c>
      <c r="IQ3" s="20">
        <f t="shared" si="9"/>
        <v>10</v>
      </c>
      <c r="IR3" s="20">
        <f t="shared" si="9"/>
        <v>11</v>
      </c>
      <c r="IS3" s="20">
        <f t="shared" si="9"/>
        <v>12</v>
      </c>
      <c r="IT3" s="20">
        <f>MONTH(IT5)</f>
        <v>1</v>
      </c>
      <c r="IU3" s="20">
        <f t="shared" si="9"/>
        <v>2</v>
      </c>
      <c r="IV3" s="20">
        <f t="shared" si="9"/>
        <v>3</v>
      </c>
      <c r="IW3" s="20">
        <f t="shared" si="9"/>
        <v>4</v>
      </c>
      <c r="IX3" s="20">
        <f t="shared" si="9"/>
        <v>5</v>
      </c>
      <c r="IY3" s="20">
        <f t="shared" ref="IY3:LJ3" si="10">MONTH(IY5)</f>
        <v>6</v>
      </c>
      <c r="IZ3" s="20">
        <f t="shared" si="10"/>
        <v>7</v>
      </c>
      <c r="JA3" s="20">
        <f t="shared" si="10"/>
        <v>8</v>
      </c>
      <c r="JB3" s="20">
        <f t="shared" si="10"/>
        <v>9</v>
      </c>
      <c r="JC3" s="20">
        <f t="shared" si="10"/>
        <v>10</v>
      </c>
      <c r="JD3" s="20">
        <f t="shared" si="10"/>
        <v>11</v>
      </c>
      <c r="JE3" s="20">
        <f t="shared" si="10"/>
        <v>12</v>
      </c>
      <c r="JF3" s="20">
        <f t="shared" si="10"/>
        <v>1</v>
      </c>
      <c r="JG3" s="20">
        <f t="shared" si="10"/>
        <v>2</v>
      </c>
      <c r="JH3" s="20">
        <f t="shared" si="10"/>
        <v>3</v>
      </c>
      <c r="JI3" s="20">
        <f t="shared" si="10"/>
        <v>4</v>
      </c>
      <c r="JJ3" s="20">
        <f t="shared" si="10"/>
        <v>5</v>
      </c>
      <c r="JK3" s="20">
        <f t="shared" si="10"/>
        <v>6</v>
      </c>
      <c r="JL3" s="20">
        <f t="shared" si="10"/>
        <v>7</v>
      </c>
      <c r="JM3" s="20">
        <f t="shared" si="10"/>
        <v>8</v>
      </c>
      <c r="JN3" s="20">
        <f t="shared" si="10"/>
        <v>9</v>
      </c>
      <c r="JO3" s="20">
        <f t="shared" si="10"/>
        <v>10</v>
      </c>
      <c r="JP3" s="20">
        <f t="shared" si="10"/>
        <v>11</v>
      </c>
      <c r="JQ3" s="20">
        <f t="shared" si="10"/>
        <v>12</v>
      </c>
      <c r="JR3" s="20">
        <f t="shared" si="10"/>
        <v>1</v>
      </c>
      <c r="JS3" s="20">
        <f t="shared" si="10"/>
        <v>2</v>
      </c>
      <c r="JT3" s="20">
        <f t="shared" si="10"/>
        <v>3</v>
      </c>
      <c r="JU3" s="20">
        <f t="shared" si="10"/>
        <v>4</v>
      </c>
      <c r="JV3" s="20">
        <f t="shared" si="10"/>
        <v>5</v>
      </c>
      <c r="JW3" s="20">
        <f t="shared" si="10"/>
        <v>6</v>
      </c>
      <c r="JX3" s="20">
        <f t="shared" si="10"/>
        <v>7</v>
      </c>
      <c r="JY3" s="20">
        <f t="shared" si="10"/>
        <v>8</v>
      </c>
      <c r="JZ3" s="20">
        <f t="shared" si="10"/>
        <v>9</v>
      </c>
      <c r="KA3" s="20">
        <f t="shared" si="10"/>
        <v>10</v>
      </c>
      <c r="KB3" s="20">
        <f t="shared" si="10"/>
        <v>11</v>
      </c>
      <c r="KC3" s="20">
        <f t="shared" si="10"/>
        <v>12</v>
      </c>
      <c r="KD3" s="20">
        <f t="shared" si="10"/>
        <v>1</v>
      </c>
      <c r="KE3" s="20">
        <f t="shared" si="10"/>
        <v>2</v>
      </c>
      <c r="KF3" s="20">
        <f t="shared" si="10"/>
        <v>3</v>
      </c>
      <c r="KG3" s="20">
        <f t="shared" si="10"/>
        <v>4</v>
      </c>
      <c r="KH3" s="20">
        <f t="shared" si="10"/>
        <v>5</v>
      </c>
      <c r="KI3" s="20">
        <f t="shared" si="10"/>
        <v>6</v>
      </c>
      <c r="KJ3" s="20">
        <f t="shared" si="10"/>
        <v>7</v>
      </c>
      <c r="KK3" s="20">
        <f t="shared" si="10"/>
        <v>8</v>
      </c>
      <c r="KL3" s="20">
        <f t="shared" si="10"/>
        <v>9</v>
      </c>
      <c r="KM3" s="20">
        <f t="shared" si="10"/>
        <v>10</v>
      </c>
      <c r="KN3" s="20">
        <f t="shared" si="10"/>
        <v>11</v>
      </c>
      <c r="KO3" s="20">
        <f t="shared" si="10"/>
        <v>12</v>
      </c>
      <c r="KP3" s="20">
        <f t="shared" si="10"/>
        <v>1</v>
      </c>
      <c r="KQ3" s="20">
        <f t="shared" si="10"/>
        <v>2</v>
      </c>
      <c r="KR3" s="20">
        <f t="shared" si="10"/>
        <v>3</v>
      </c>
      <c r="KS3" s="20">
        <f t="shared" si="10"/>
        <v>4</v>
      </c>
      <c r="KT3" s="20">
        <f t="shared" si="10"/>
        <v>5</v>
      </c>
      <c r="KU3" s="20">
        <f t="shared" si="10"/>
        <v>6</v>
      </c>
      <c r="KV3" s="20">
        <f t="shared" si="10"/>
        <v>7</v>
      </c>
      <c r="KW3" s="20">
        <f t="shared" si="10"/>
        <v>8</v>
      </c>
      <c r="KX3" s="20">
        <f t="shared" si="10"/>
        <v>9</v>
      </c>
      <c r="KY3" s="20">
        <f t="shared" si="10"/>
        <v>10</v>
      </c>
      <c r="KZ3" s="20">
        <f t="shared" si="10"/>
        <v>11</v>
      </c>
      <c r="LA3" s="20">
        <f t="shared" si="10"/>
        <v>12</v>
      </c>
      <c r="LB3" s="20">
        <f t="shared" si="10"/>
        <v>1</v>
      </c>
      <c r="LC3" s="20">
        <f t="shared" si="10"/>
        <v>2</v>
      </c>
      <c r="LD3" s="20">
        <f t="shared" si="10"/>
        <v>3</v>
      </c>
      <c r="LE3" s="20">
        <f t="shared" si="10"/>
        <v>4</v>
      </c>
      <c r="LF3" s="20">
        <f t="shared" si="10"/>
        <v>5</v>
      </c>
      <c r="LG3" s="20">
        <f t="shared" si="10"/>
        <v>6</v>
      </c>
      <c r="LH3" s="20">
        <f t="shared" si="10"/>
        <v>7</v>
      </c>
      <c r="LI3" s="20">
        <f t="shared" si="10"/>
        <v>8</v>
      </c>
      <c r="LJ3" s="20">
        <f t="shared" si="10"/>
        <v>9</v>
      </c>
      <c r="LK3" s="20">
        <f t="shared" ref="LK3:MK3" si="11">MONTH(LK5)</f>
        <v>10</v>
      </c>
      <c r="LL3" s="20">
        <f t="shared" si="11"/>
        <v>11</v>
      </c>
      <c r="LM3" s="20">
        <f t="shared" si="11"/>
        <v>12</v>
      </c>
      <c r="LN3" s="20">
        <f t="shared" si="11"/>
        <v>1</v>
      </c>
      <c r="LO3" s="20">
        <f t="shared" si="11"/>
        <v>2</v>
      </c>
      <c r="LP3" s="20">
        <f t="shared" si="11"/>
        <v>3</v>
      </c>
      <c r="LQ3" s="20">
        <f t="shared" si="11"/>
        <v>4</v>
      </c>
      <c r="LR3" s="20">
        <f t="shared" si="11"/>
        <v>5</v>
      </c>
      <c r="LS3" s="20">
        <f t="shared" si="11"/>
        <v>6</v>
      </c>
      <c r="LT3" s="20">
        <f t="shared" si="11"/>
        <v>7</v>
      </c>
      <c r="LU3" s="20">
        <f t="shared" si="11"/>
        <v>8</v>
      </c>
      <c r="LV3" s="20">
        <f t="shared" si="11"/>
        <v>9</v>
      </c>
      <c r="LW3" s="20">
        <f t="shared" si="11"/>
        <v>10</v>
      </c>
      <c r="LX3" s="20">
        <f t="shared" si="11"/>
        <v>11</v>
      </c>
      <c r="LY3" s="20">
        <f t="shared" si="11"/>
        <v>12</v>
      </c>
      <c r="LZ3" s="20">
        <f t="shared" si="11"/>
        <v>1</v>
      </c>
      <c r="MA3" s="20">
        <f t="shared" si="11"/>
        <v>2</v>
      </c>
      <c r="MB3" s="20">
        <f t="shared" si="11"/>
        <v>3</v>
      </c>
      <c r="MC3" s="20">
        <f t="shared" si="11"/>
        <v>4</v>
      </c>
      <c r="MD3" s="20">
        <f t="shared" si="11"/>
        <v>5</v>
      </c>
      <c r="ME3" s="20">
        <f t="shared" si="11"/>
        <v>6</v>
      </c>
      <c r="MF3" s="20">
        <f t="shared" si="11"/>
        <v>7</v>
      </c>
      <c r="MG3" s="20">
        <f t="shared" si="11"/>
        <v>8</v>
      </c>
      <c r="MH3" s="20">
        <f t="shared" si="11"/>
        <v>9</v>
      </c>
      <c r="MI3" s="20">
        <f t="shared" si="11"/>
        <v>10</v>
      </c>
      <c r="MJ3" s="20">
        <f t="shared" si="11"/>
        <v>11</v>
      </c>
      <c r="MK3" s="20">
        <f t="shared" si="11"/>
        <v>12</v>
      </c>
      <c r="ML3" s="20"/>
      <c r="MM3" s="20"/>
      <c r="MN3" s="20"/>
    </row>
    <row r="4" spans="1:417" x14ac:dyDescent="0.2">
      <c r="A4" s="21" t="s">
        <v>19</v>
      </c>
      <c r="B4" s="22"/>
      <c r="NK4" s="18" t="s">
        <v>20</v>
      </c>
      <c r="OG4" s="18" t="s">
        <v>21</v>
      </c>
    </row>
    <row r="5" spans="1:417" x14ac:dyDescent="0.2">
      <c r="A5" s="23" t="s">
        <v>3</v>
      </c>
      <c r="B5" s="85">
        <v>44562</v>
      </c>
      <c r="C5" s="85">
        <v>44593</v>
      </c>
      <c r="D5" s="85">
        <v>44621</v>
      </c>
      <c r="E5" s="85">
        <v>44652</v>
      </c>
      <c r="F5" s="85">
        <v>44682</v>
      </c>
      <c r="G5" s="85">
        <v>44713</v>
      </c>
      <c r="H5" s="85">
        <v>44743</v>
      </c>
      <c r="I5" s="85">
        <v>44774</v>
      </c>
      <c r="J5" s="85">
        <v>44805</v>
      </c>
      <c r="K5" s="85">
        <v>44835</v>
      </c>
      <c r="L5" s="85">
        <v>44866</v>
      </c>
      <c r="M5" s="85">
        <v>44896</v>
      </c>
      <c r="N5" s="85">
        <v>44927</v>
      </c>
      <c r="O5" s="85">
        <v>44958</v>
      </c>
      <c r="P5" s="85">
        <v>44986</v>
      </c>
      <c r="Q5" s="85">
        <v>45017</v>
      </c>
      <c r="R5" s="85">
        <v>45047</v>
      </c>
      <c r="S5" s="85">
        <v>45078</v>
      </c>
      <c r="T5" s="85">
        <v>45108</v>
      </c>
      <c r="U5" s="85">
        <v>45139</v>
      </c>
      <c r="V5" s="85">
        <v>45170</v>
      </c>
      <c r="W5" s="85">
        <v>45200</v>
      </c>
      <c r="X5" s="85">
        <v>45231</v>
      </c>
      <c r="Y5" s="85">
        <v>45261</v>
      </c>
      <c r="Z5" s="85">
        <v>45292</v>
      </c>
      <c r="AA5" s="85">
        <v>45323</v>
      </c>
      <c r="AB5" s="85">
        <v>45352</v>
      </c>
      <c r="AC5" s="85">
        <v>45383</v>
      </c>
      <c r="AD5" s="85">
        <v>45413</v>
      </c>
      <c r="AE5" s="85">
        <v>45444</v>
      </c>
      <c r="AF5" s="85">
        <v>45474</v>
      </c>
      <c r="AG5" s="85">
        <v>45505</v>
      </c>
      <c r="AH5" s="85">
        <v>45536</v>
      </c>
      <c r="AI5" s="85">
        <v>45566</v>
      </c>
      <c r="AJ5" s="85">
        <v>45597</v>
      </c>
      <c r="AK5" s="85">
        <v>45627</v>
      </c>
      <c r="AL5" s="85">
        <v>45658</v>
      </c>
      <c r="AM5" s="85">
        <v>45689</v>
      </c>
      <c r="AN5" s="85">
        <v>45717</v>
      </c>
      <c r="AO5" s="85">
        <v>45748</v>
      </c>
      <c r="AP5" s="85">
        <v>45778</v>
      </c>
      <c r="AQ5" s="85">
        <v>45809</v>
      </c>
      <c r="AR5" s="85">
        <v>45839</v>
      </c>
      <c r="AS5" s="85">
        <v>45870</v>
      </c>
      <c r="AT5" s="85">
        <v>45901</v>
      </c>
      <c r="AU5" s="85">
        <v>45931</v>
      </c>
      <c r="AV5" s="85">
        <v>45962</v>
      </c>
      <c r="AW5" s="85">
        <v>45992</v>
      </c>
      <c r="AX5" s="85">
        <v>46023</v>
      </c>
      <c r="AY5" s="85">
        <v>46054</v>
      </c>
      <c r="AZ5" s="85">
        <v>46082</v>
      </c>
      <c r="BA5" s="85">
        <v>46113</v>
      </c>
      <c r="BB5" s="85">
        <v>46143</v>
      </c>
      <c r="BC5" s="85">
        <v>46174</v>
      </c>
      <c r="BD5" s="85">
        <v>46204</v>
      </c>
      <c r="BE5" s="85">
        <v>46235</v>
      </c>
      <c r="BF5" s="85">
        <v>46266</v>
      </c>
      <c r="BG5" s="85">
        <v>46296</v>
      </c>
      <c r="BH5" s="85">
        <v>46327</v>
      </c>
      <c r="BI5" s="85">
        <v>46357</v>
      </c>
      <c r="BJ5" s="85">
        <v>46388</v>
      </c>
      <c r="BK5" s="85">
        <v>46419</v>
      </c>
      <c r="BL5" s="85">
        <v>46447</v>
      </c>
      <c r="BM5" s="85">
        <v>46478</v>
      </c>
      <c r="BN5" s="85">
        <v>46508</v>
      </c>
      <c r="BO5" s="85">
        <v>46539</v>
      </c>
      <c r="BP5" s="85">
        <v>46569</v>
      </c>
      <c r="BQ5" s="85">
        <v>46600</v>
      </c>
      <c r="BR5" s="85">
        <v>46631</v>
      </c>
      <c r="BS5" s="85">
        <v>46661</v>
      </c>
      <c r="BT5" s="85">
        <v>46692</v>
      </c>
      <c r="BU5" s="85">
        <v>46722</v>
      </c>
      <c r="BV5" s="85">
        <v>46753</v>
      </c>
      <c r="BW5" s="85">
        <v>46784</v>
      </c>
      <c r="BX5" s="85">
        <v>46813</v>
      </c>
      <c r="BY5" s="85">
        <v>46844</v>
      </c>
      <c r="BZ5" s="85">
        <v>46874</v>
      </c>
      <c r="CA5" s="85">
        <v>46905</v>
      </c>
      <c r="CB5" s="85">
        <v>46935</v>
      </c>
      <c r="CC5" s="85">
        <v>46966</v>
      </c>
      <c r="CD5" s="85">
        <v>46997</v>
      </c>
      <c r="CE5" s="85">
        <v>47027</v>
      </c>
      <c r="CF5" s="85">
        <v>47058</v>
      </c>
      <c r="CG5" s="85">
        <v>47088</v>
      </c>
      <c r="CH5" s="85">
        <v>47119</v>
      </c>
      <c r="CI5" s="85">
        <v>47150</v>
      </c>
      <c r="CJ5" s="85">
        <v>47178</v>
      </c>
      <c r="CK5" s="85">
        <v>47209</v>
      </c>
      <c r="CL5" s="85">
        <v>47239</v>
      </c>
      <c r="CM5" s="85">
        <v>47270</v>
      </c>
      <c r="CN5" s="85">
        <v>47300</v>
      </c>
      <c r="CO5" s="85">
        <v>47331</v>
      </c>
      <c r="CP5" s="85">
        <v>47362</v>
      </c>
      <c r="CQ5" s="85">
        <v>47392</v>
      </c>
      <c r="CR5" s="85">
        <v>47423</v>
      </c>
      <c r="CS5" s="85">
        <v>47453</v>
      </c>
      <c r="CT5" s="85">
        <v>47484</v>
      </c>
      <c r="CU5" s="85">
        <v>47515</v>
      </c>
      <c r="CV5" s="85">
        <v>47543</v>
      </c>
      <c r="CW5" s="85">
        <v>47574</v>
      </c>
      <c r="CX5" s="85">
        <v>47604</v>
      </c>
      <c r="CY5" s="85">
        <v>47635</v>
      </c>
      <c r="CZ5" s="85">
        <v>47665</v>
      </c>
      <c r="DA5" s="85">
        <v>47696</v>
      </c>
      <c r="DB5" s="85">
        <v>47727</v>
      </c>
      <c r="DC5" s="85">
        <v>47757</v>
      </c>
      <c r="DD5" s="85">
        <v>47788</v>
      </c>
      <c r="DE5" s="85">
        <v>47818</v>
      </c>
      <c r="DF5" s="85">
        <v>47849</v>
      </c>
      <c r="DG5" s="85">
        <v>47880</v>
      </c>
      <c r="DH5" s="85">
        <v>47908</v>
      </c>
      <c r="DI5" s="85">
        <v>47939</v>
      </c>
      <c r="DJ5" s="85">
        <v>47969</v>
      </c>
      <c r="DK5" s="85">
        <v>48000</v>
      </c>
      <c r="DL5" s="85">
        <v>48030</v>
      </c>
      <c r="DM5" s="85">
        <v>48061</v>
      </c>
      <c r="DN5" s="85">
        <v>48092</v>
      </c>
      <c r="DO5" s="85">
        <v>48122</v>
      </c>
      <c r="DP5" s="85">
        <v>48153</v>
      </c>
      <c r="DQ5" s="85">
        <v>48183</v>
      </c>
      <c r="DR5" s="85">
        <v>48214</v>
      </c>
      <c r="DS5" s="85">
        <v>48245</v>
      </c>
      <c r="DT5" s="85">
        <v>48274</v>
      </c>
      <c r="DU5" s="85">
        <v>48305</v>
      </c>
      <c r="DV5" s="85">
        <v>48335</v>
      </c>
      <c r="DW5" s="85">
        <v>48366</v>
      </c>
      <c r="DX5" s="85">
        <v>48396</v>
      </c>
      <c r="DY5" s="85">
        <v>48427</v>
      </c>
      <c r="DZ5" s="85">
        <v>48458</v>
      </c>
      <c r="EA5" s="85">
        <v>48488</v>
      </c>
      <c r="EB5" s="85">
        <v>48519</v>
      </c>
      <c r="EC5" s="85">
        <v>48549</v>
      </c>
      <c r="ED5" s="85">
        <v>48580</v>
      </c>
      <c r="EE5" s="85">
        <v>48611</v>
      </c>
      <c r="EF5" s="85">
        <v>48639</v>
      </c>
      <c r="EG5" s="85">
        <v>48670</v>
      </c>
      <c r="EH5" s="85">
        <v>48700</v>
      </c>
      <c r="EI5" s="85">
        <v>48731</v>
      </c>
      <c r="EJ5" s="85">
        <v>48761</v>
      </c>
      <c r="EK5" s="85">
        <v>48792</v>
      </c>
      <c r="EL5" s="85">
        <v>48823</v>
      </c>
      <c r="EM5" s="85">
        <v>48853</v>
      </c>
      <c r="EN5" s="85">
        <v>48884</v>
      </c>
      <c r="EO5" s="85">
        <v>48914</v>
      </c>
      <c r="EP5" s="85">
        <v>48945</v>
      </c>
      <c r="EQ5" s="85">
        <v>48976</v>
      </c>
      <c r="ER5" s="85">
        <v>49004</v>
      </c>
      <c r="ES5" s="85">
        <v>49035</v>
      </c>
      <c r="ET5" s="85">
        <v>49065</v>
      </c>
      <c r="EU5" s="85">
        <v>49096</v>
      </c>
      <c r="EV5" s="85">
        <v>49126</v>
      </c>
      <c r="EW5" s="85">
        <v>49157</v>
      </c>
      <c r="EX5" s="85">
        <v>49188</v>
      </c>
      <c r="EY5" s="85">
        <v>49218</v>
      </c>
      <c r="EZ5" s="85">
        <v>49249</v>
      </c>
      <c r="FA5" s="85">
        <v>49279</v>
      </c>
      <c r="FB5" s="85">
        <v>49310</v>
      </c>
      <c r="FC5" s="85">
        <v>49341</v>
      </c>
      <c r="FD5" s="85">
        <v>49369</v>
      </c>
      <c r="FE5" s="85">
        <v>49400</v>
      </c>
      <c r="FF5" s="85">
        <v>49430</v>
      </c>
      <c r="FG5" s="85">
        <v>49461</v>
      </c>
      <c r="FH5" s="85">
        <v>49491</v>
      </c>
      <c r="FI5" s="85">
        <v>49522</v>
      </c>
      <c r="FJ5" s="85">
        <v>49553</v>
      </c>
      <c r="FK5" s="85">
        <v>49583</v>
      </c>
      <c r="FL5" s="85">
        <v>49614</v>
      </c>
      <c r="FM5" s="85">
        <v>49644</v>
      </c>
      <c r="FN5" s="85">
        <v>49675</v>
      </c>
      <c r="FO5" s="85">
        <v>49706</v>
      </c>
      <c r="FP5" s="85">
        <v>49735</v>
      </c>
      <c r="FQ5" s="85">
        <v>49766</v>
      </c>
      <c r="FR5" s="85">
        <v>49796</v>
      </c>
      <c r="FS5" s="85">
        <v>49827</v>
      </c>
      <c r="FT5" s="85">
        <v>49857</v>
      </c>
      <c r="FU5" s="85">
        <v>49888</v>
      </c>
      <c r="FV5" s="85">
        <v>49919</v>
      </c>
      <c r="FW5" s="85">
        <v>49949</v>
      </c>
      <c r="FX5" s="85">
        <v>49980</v>
      </c>
      <c r="FY5" s="85">
        <v>50010</v>
      </c>
      <c r="FZ5" s="85">
        <v>50041</v>
      </c>
      <c r="GA5" s="85">
        <v>50072</v>
      </c>
      <c r="GB5" s="85">
        <v>50100</v>
      </c>
      <c r="GC5" s="85">
        <v>50131</v>
      </c>
      <c r="GD5" s="85">
        <v>50161</v>
      </c>
      <c r="GE5" s="85">
        <v>50192</v>
      </c>
      <c r="GF5" s="85">
        <v>50222</v>
      </c>
      <c r="GG5" s="85">
        <v>50253</v>
      </c>
      <c r="GH5" s="85">
        <v>50284</v>
      </c>
      <c r="GI5" s="85">
        <v>50314</v>
      </c>
      <c r="GJ5" s="85">
        <v>50345</v>
      </c>
      <c r="GK5" s="85">
        <v>50375</v>
      </c>
      <c r="GL5" s="85">
        <v>50406</v>
      </c>
      <c r="GM5" s="85">
        <v>50437</v>
      </c>
      <c r="GN5" s="85">
        <v>50465</v>
      </c>
      <c r="GO5" s="85">
        <v>50496</v>
      </c>
      <c r="GP5" s="85">
        <v>50526</v>
      </c>
      <c r="GQ5" s="85">
        <v>50557</v>
      </c>
      <c r="GR5" s="85">
        <v>50587</v>
      </c>
      <c r="GS5" s="85">
        <v>50618</v>
      </c>
      <c r="GT5" s="85">
        <v>50649</v>
      </c>
      <c r="GU5" s="85">
        <v>50679</v>
      </c>
      <c r="GV5" s="85">
        <v>50710</v>
      </c>
      <c r="GW5" s="85">
        <v>50740</v>
      </c>
      <c r="GX5" s="85">
        <v>50771</v>
      </c>
      <c r="GY5" s="85">
        <v>50802</v>
      </c>
      <c r="GZ5" s="85">
        <v>50830</v>
      </c>
      <c r="HA5" s="85">
        <v>50861</v>
      </c>
      <c r="HB5" s="85">
        <v>50891</v>
      </c>
      <c r="HC5" s="85">
        <v>50922</v>
      </c>
      <c r="HD5" s="85">
        <v>50952</v>
      </c>
      <c r="HE5" s="85">
        <v>50983</v>
      </c>
      <c r="HF5" s="85">
        <v>51014</v>
      </c>
      <c r="HG5" s="85">
        <v>51044</v>
      </c>
      <c r="HH5" s="85">
        <v>51075</v>
      </c>
      <c r="HI5" s="85">
        <v>51105</v>
      </c>
      <c r="HJ5" s="85">
        <v>51136</v>
      </c>
      <c r="HK5" s="85">
        <v>51167</v>
      </c>
      <c r="HL5" s="85">
        <v>51196</v>
      </c>
      <c r="HM5" s="85">
        <v>51227</v>
      </c>
      <c r="HN5" s="85">
        <v>51257</v>
      </c>
      <c r="HO5" s="85">
        <v>51288</v>
      </c>
      <c r="HP5" s="85">
        <v>51318</v>
      </c>
      <c r="HQ5" s="85">
        <v>51349</v>
      </c>
      <c r="HR5" s="85">
        <v>51380</v>
      </c>
      <c r="HS5" s="85">
        <v>51410</v>
      </c>
      <c r="HT5" s="85">
        <v>51441</v>
      </c>
      <c r="HU5" s="85">
        <v>51471</v>
      </c>
      <c r="HV5" s="85">
        <v>51502</v>
      </c>
      <c r="HW5" s="85">
        <v>51533</v>
      </c>
      <c r="HX5" s="85">
        <v>51561</v>
      </c>
      <c r="HY5" s="85">
        <v>51592</v>
      </c>
      <c r="HZ5" s="85">
        <v>51622</v>
      </c>
      <c r="IA5" s="85">
        <v>51653</v>
      </c>
      <c r="IB5" s="85">
        <v>51683</v>
      </c>
      <c r="IC5" s="85">
        <v>51714</v>
      </c>
      <c r="ID5" s="85">
        <v>51745</v>
      </c>
      <c r="IE5" s="85">
        <v>51775</v>
      </c>
      <c r="IF5" s="85">
        <v>51806</v>
      </c>
      <c r="IG5" s="85">
        <v>51836</v>
      </c>
      <c r="IH5" s="85">
        <v>51867</v>
      </c>
      <c r="II5" s="85">
        <v>51898</v>
      </c>
      <c r="IJ5" s="85">
        <v>51926</v>
      </c>
      <c r="IK5" s="85">
        <v>51957</v>
      </c>
      <c r="IL5" s="85">
        <v>51987</v>
      </c>
      <c r="IM5" s="85">
        <v>52018</v>
      </c>
      <c r="IN5" s="85">
        <v>52048</v>
      </c>
      <c r="IO5" s="85">
        <v>52079</v>
      </c>
      <c r="IP5" s="85">
        <v>52110</v>
      </c>
      <c r="IQ5" s="85">
        <v>52140</v>
      </c>
      <c r="IR5" s="85">
        <v>52171</v>
      </c>
      <c r="IS5" s="85">
        <v>52201</v>
      </c>
      <c r="IT5" s="85">
        <v>52232</v>
      </c>
      <c r="IU5" s="85">
        <v>52263</v>
      </c>
      <c r="IV5" s="85">
        <v>52291</v>
      </c>
      <c r="IW5" s="85">
        <v>52322</v>
      </c>
      <c r="IX5" s="85">
        <v>52352</v>
      </c>
      <c r="IY5" s="85">
        <v>52383</v>
      </c>
      <c r="IZ5" s="85">
        <v>52413</v>
      </c>
      <c r="JA5" s="85">
        <v>52444</v>
      </c>
      <c r="JB5" s="85">
        <v>52475</v>
      </c>
      <c r="JC5" s="85">
        <v>52505</v>
      </c>
      <c r="JD5" s="85">
        <v>52536</v>
      </c>
      <c r="JE5" s="85">
        <v>52566</v>
      </c>
      <c r="JF5" s="85">
        <v>52597</v>
      </c>
      <c r="JG5" s="85">
        <v>52628</v>
      </c>
      <c r="JH5" s="85">
        <v>52657</v>
      </c>
      <c r="JI5" s="85">
        <v>52688</v>
      </c>
      <c r="JJ5" s="85">
        <v>52718</v>
      </c>
      <c r="JK5" s="85">
        <v>52749</v>
      </c>
      <c r="JL5" s="85">
        <v>52779</v>
      </c>
      <c r="JM5" s="85">
        <v>52810</v>
      </c>
      <c r="JN5" s="85">
        <v>52841</v>
      </c>
      <c r="JO5" s="85">
        <v>52871</v>
      </c>
      <c r="JP5" s="85">
        <v>52902</v>
      </c>
      <c r="JQ5" s="85">
        <v>52932</v>
      </c>
      <c r="JR5" s="85">
        <v>52963</v>
      </c>
      <c r="JS5" s="85">
        <v>52994</v>
      </c>
      <c r="JT5" s="85">
        <v>53022</v>
      </c>
      <c r="JU5" s="85">
        <v>53053</v>
      </c>
      <c r="JV5" s="85">
        <v>53083</v>
      </c>
      <c r="JW5" s="85">
        <v>53114</v>
      </c>
      <c r="JX5" s="85">
        <v>53144</v>
      </c>
      <c r="JY5" s="85">
        <v>53175</v>
      </c>
      <c r="JZ5" s="85">
        <v>53206</v>
      </c>
      <c r="KA5" s="85">
        <v>53236</v>
      </c>
      <c r="KB5" s="85">
        <v>53267</v>
      </c>
      <c r="KC5" s="85">
        <v>53297</v>
      </c>
      <c r="KD5" s="85">
        <v>53328</v>
      </c>
      <c r="KE5" s="85">
        <v>53359</v>
      </c>
      <c r="KF5" s="85">
        <v>53387</v>
      </c>
      <c r="KG5" s="85">
        <v>53418</v>
      </c>
      <c r="KH5" s="85">
        <v>53448</v>
      </c>
      <c r="KI5" s="85">
        <v>53479</v>
      </c>
      <c r="KJ5" s="85">
        <v>53509</v>
      </c>
      <c r="KK5" s="85">
        <v>53540</v>
      </c>
      <c r="KL5" s="85">
        <v>53571</v>
      </c>
      <c r="KM5" s="85">
        <v>53601</v>
      </c>
      <c r="KN5" s="85">
        <v>53632</v>
      </c>
      <c r="KO5" s="85">
        <v>53662</v>
      </c>
      <c r="KP5" s="85">
        <v>53693</v>
      </c>
      <c r="KQ5" s="85">
        <v>53724</v>
      </c>
      <c r="KR5" s="85">
        <v>53752</v>
      </c>
      <c r="KS5" s="85">
        <v>53783</v>
      </c>
      <c r="KT5" s="85">
        <v>53813</v>
      </c>
      <c r="KU5" s="85">
        <v>53844</v>
      </c>
      <c r="KV5" s="85">
        <v>53874</v>
      </c>
      <c r="KW5" s="85">
        <v>53905</v>
      </c>
      <c r="KX5" s="85">
        <v>53936</v>
      </c>
      <c r="KY5" s="85">
        <v>53966</v>
      </c>
      <c r="KZ5" s="85">
        <v>53997</v>
      </c>
      <c r="LA5" s="85">
        <v>54027</v>
      </c>
      <c r="LB5" s="85">
        <v>54058</v>
      </c>
      <c r="LC5" s="85">
        <v>54089</v>
      </c>
      <c r="LD5" s="85">
        <v>54118</v>
      </c>
      <c r="LE5" s="85">
        <v>54149</v>
      </c>
      <c r="LF5" s="85">
        <v>54179</v>
      </c>
      <c r="LG5" s="85">
        <v>54210</v>
      </c>
      <c r="LH5" s="85">
        <v>54240</v>
      </c>
      <c r="LI5" s="85">
        <v>54271</v>
      </c>
      <c r="LJ5" s="85">
        <v>54302</v>
      </c>
      <c r="LK5" s="85">
        <v>54332</v>
      </c>
      <c r="LL5" s="85">
        <v>54363</v>
      </c>
      <c r="LM5" s="85">
        <v>54393</v>
      </c>
      <c r="LN5" s="85">
        <v>54424</v>
      </c>
      <c r="LO5" s="85">
        <v>54455</v>
      </c>
      <c r="LP5" s="85">
        <v>54483</v>
      </c>
      <c r="LQ5" s="85">
        <v>54514</v>
      </c>
      <c r="LR5" s="85">
        <v>54544</v>
      </c>
      <c r="LS5" s="85">
        <v>54575</v>
      </c>
      <c r="LT5" s="85">
        <v>54605</v>
      </c>
      <c r="LU5" s="85">
        <v>54636</v>
      </c>
      <c r="LV5" s="85">
        <v>54667</v>
      </c>
      <c r="LW5" s="85">
        <v>54697</v>
      </c>
      <c r="LX5" s="85">
        <v>54728</v>
      </c>
      <c r="LY5" s="85">
        <v>54758</v>
      </c>
      <c r="LZ5" s="85">
        <v>54789</v>
      </c>
      <c r="MA5" s="85">
        <v>54820</v>
      </c>
      <c r="MB5" s="85">
        <v>54848</v>
      </c>
      <c r="MC5" s="85">
        <v>54879</v>
      </c>
      <c r="MD5" s="85">
        <v>54909</v>
      </c>
      <c r="ME5" s="85">
        <v>54940</v>
      </c>
      <c r="MF5" s="85">
        <v>54970</v>
      </c>
      <c r="MG5" s="85">
        <v>55001</v>
      </c>
      <c r="MH5" s="85">
        <v>55032</v>
      </c>
      <c r="MI5" s="85">
        <v>55062</v>
      </c>
      <c r="MJ5" s="85">
        <v>55093</v>
      </c>
      <c r="MK5" s="85">
        <v>55123</v>
      </c>
      <c r="ML5" s="85"/>
      <c r="MM5" s="85"/>
      <c r="MN5" s="24"/>
      <c r="MO5" s="25">
        <v>2015</v>
      </c>
      <c r="MP5" s="25">
        <v>2016</v>
      </c>
      <c r="MQ5" s="25">
        <v>2017</v>
      </c>
      <c r="MR5" s="25">
        <v>2018</v>
      </c>
      <c r="MS5" s="25">
        <v>2019</v>
      </c>
      <c r="MT5" s="25">
        <v>2020</v>
      </c>
      <c r="MU5" s="25">
        <v>2021</v>
      </c>
      <c r="MV5" s="25">
        <v>2022</v>
      </c>
      <c r="MW5" s="25">
        <v>2023</v>
      </c>
      <c r="MX5" s="25">
        <v>2024</v>
      </c>
      <c r="MY5" s="25">
        <v>2025</v>
      </c>
      <c r="MZ5" s="25">
        <v>2026</v>
      </c>
      <c r="NA5" s="25">
        <v>2027</v>
      </c>
      <c r="NB5" s="25">
        <v>2028</v>
      </c>
      <c r="NC5" s="25">
        <v>2029</v>
      </c>
      <c r="ND5" s="25">
        <v>2030</v>
      </c>
      <c r="NE5" s="25">
        <v>2031</v>
      </c>
      <c r="NF5" s="25">
        <v>2032</v>
      </c>
      <c r="NG5" s="25">
        <v>2033</v>
      </c>
      <c r="NH5" s="25">
        <v>2034</v>
      </c>
      <c r="NI5" s="25">
        <v>2035</v>
      </c>
      <c r="NK5" s="25">
        <v>2015</v>
      </c>
      <c r="NL5" s="25">
        <v>2016</v>
      </c>
      <c r="NM5" s="25">
        <v>2017</v>
      </c>
      <c r="NN5" s="25">
        <v>2018</v>
      </c>
      <c r="NO5" s="25">
        <v>2019</v>
      </c>
      <c r="NP5" s="25">
        <v>2020</v>
      </c>
      <c r="NQ5" s="25">
        <v>2021</v>
      </c>
      <c r="NR5" s="25">
        <v>2022</v>
      </c>
      <c r="NS5" s="25">
        <v>2023</v>
      </c>
      <c r="NT5" s="25">
        <v>2024</v>
      </c>
      <c r="NU5" s="25">
        <v>2025</v>
      </c>
      <c r="NV5" s="25">
        <v>2026</v>
      </c>
      <c r="NW5" s="25">
        <v>2027</v>
      </c>
      <c r="NX5" s="25">
        <v>2028</v>
      </c>
      <c r="NY5" s="25">
        <v>2029</v>
      </c>
      <c r="NZ5" s="25">
        <v>2030</v>
      </c>
      <c r="OA5" s="25">
        <v>2031</v>
      </c>
      <c r="OB5" s="25">
        <v>2032</v>
      </c>
      <c r="OC5" s="25">
        <v>2033</v>
      </c>
      <c r="OD5" s="25">
        <v>2034</v>
      </c>
      <c r="OE5" s="25">
        <v>2035</v>
      </c>
      <c r="OG5" s="25">
        <v>2015</v>
      </c>
      <c r="OH5" s="25">
        <v>2016</v>
      </c>
      <c r="OI5" s="25">
        <v>2017</v>
      </c>
      <c r="OJ5" s="25">
        <v>2018</v>
      </c>
      <c r="OK5" s="25">
        <v>2019</v>
      </c>
      <c r="OL5" s="25">
        <v>2020</v>
      </c>
      <c r="OM5" s="25">
        <v>2021</v>
      </c>
      <c r="ON5" s="25">
        <v>2022</v>
      </c>
      <c r="OO5" s="25">
        <v>2023</v>
      </c>
      <c r="OP5" s="25">
        <v>2024</v>
      </c>
      <c r="OQ5" s="25">
        <v>2025</v>
      </c>
      <c r="OR5" s="25">
        <v>2026</v>
      </c>
      <c r="OS5" s="25">
        <v>2027</v>
      </c>
      <c r="OT5" s="25">
        <v>2028</v>
      </c>
      <c r="OU5" s="25">
        <v>2029</v>
      </c>
      <c r="OV5" s="25">
        <v>2030</v>
      </c>
      <c r="OW5" s="25">
        <v>2031</v>
      </c>
      <c r="OX5" s="25">
        <v>2032</v>
      </c>
      <c r="OY5" s="25">
        <v>2033</v>
      </c>
      <c r="OZ5" s="25">
        <v>2034</v>
      </c>
      <c r="PA5" s="25">
        <v>2035</v>
      </c>
    </row>
    <row r="6" spans="1:417" x14ac:dyDescent="0.2">
      <c r="A6" s="26" t="s">
        <v>4</v>
      </c>
      <c r="B6" s="27">
        <f>'F22 Data'!B2</f>
        <v>91804001.189999998</v>
      </c>
      <c r="C6" s="27">
        <f>'F22 Data'!C2</f>
        <v>80162163.890000001</v>
      </c>
      <c r="D6" s="27">
        <f>'F22 Data'!D2</f>
        <v>73389384.060000002</v>
      </c>
      <c r="E6" s="27">
        <f>'F22 Data'!E2</f>
        <v>50528039.420000002</v>
      </c>
      <c r="F6" s="27">
        <f>'F22 Data'!F2</f>
        <v>28466206.5</v>
      </c>
      <c r="G6" s="27">
        <f>'F22 Data'!G2</f>
        <v>18636276.059999999</v>
      </c>
      <c r="H6" s="27">
        <f>'F22 Data'!H2</f>
        <v>13529820.619999999</v>
      </c>
      <c r="I6" s="27">
        <f>'F22 Data'!I2</f>
        <v>13090814.84</v>
      </c>
      <c r="J6" s="27">
        <f>'F22 Data'!J2</f>
        <v>18827870.920000002</v>
      </c>
      <c r="K6" s="27">
        <f>'F22 Data'!K2</f>
        <v>43124129.299999997</v>
      </c>
      <c r="L6" s="27">
        <f>'F22 Data'!L2</f>
        <v>71203081.75</v>
      </c>
      <c r="M6" s="27">
        <f>'F22 Data'!M2</f>
        <v>93221904.090000004</v>
      </c>
      <c r="N6" s="27">
        <f>'F22 Data'!N2</f>
        <v>91127485.930000007</v>
      </c>
      <c r="O6" s="27">
        <f>'F22 Data'!O2</f>
        <v>79673826.620000005</v>
      </c>
      <c r="P6" s="27">
        <f>'F22 Data'!P2</f>
        <v>73141050.040000007</v>
      </c>
      <c r="Q6" s="27">
        <f>'F22 Data'!Q2</f>
        <v>50313230.759999998</v>
      </c>
      <c r="R6" s="27">
        <f>'F22 Data'!R2</f>
        <v>28250085.010000002</v>
      </c>
      <c r="S6" s="27">
        <f>'F22 Data'!S2</f>
        <v>18416847.32</v>
      </c>
      <c r="T6" s="27">
        <f>'F22 Data'!T2</f>
        <v>13230940.93</v>
      </c>
      <c r="U6" s="27">
        <f>'F22 Data'!U2</f>
        <v>12708926.439999999</v>
      </c>
      <c r="V6" s="27">
        <f>'F22 Data'!V2</f>
        <v>18326643.25</v>
      </c>
      <c r="W6" s="27">
        <f>'F22 Data'!W2</f>
        <v>42397098</v>
      </c>
      <c r="X6" s="27">
        <f>'F22 Data'!X2</f>
        <v>70474179.420000002</v>
      </c>
      <c r="Y6" s="27">
        <f>'F22 Data'!Y2</f>
        <v>92564338.709999993</v>
      </c>
      <c r="Z6" s="27">
        <f>'F22 Data'!Z2</f>
        <v>90567749.799999997</v>
      </c>
      <c r="AA6" s="27">
        <f>'F22 Data'!AA2</f>
        <v>80686167.799999997</v>
      </c>
      <c r="AB6" s="27">
        <f>'F22 Data'!AB2</f>
        <v>74102618.790000007</v>
      </c>
      <c r="AC6" s="27">
        <f>'F22 Data'!AC2</f>
        <v>49821956.219999999</v>
      </c>
      <c r="AD6" s="27">
        <f>'F22 Data'!AD2</f>
        <v>27994548.809999999</v>
      </c>
      <c r="AE6" s="27">
        <f>'F22 Data'!AE2</f>
        <v>18302435.73</v>
      </c>
      <c r="AF6" s="27">
        <f>'F22 Data'!AF2</f>
        <v>13207787.199999999</v>
      </c>
      <c r="AG6" s="27">
        <f>'F22 Data'!AG2</f>
        <v>12743718.68</v>
      </c>
      <c r="AH6" s="27">
        <f>'F22 Data'!AH2</f>
        <v>18406778.289999999</v>
      </c>
      <c r="AI6" s="27">
        <f>'F22 Data'!AI2</f>
        <v>42741315.479999997</v>
      </c>
      <c r="AJ6" s="27">
        <f>'F22 Data'!AJ2</f>
        <v>71096234.980000004</v>
      </c>
      <c r="AK6" s="27">
        <f>'F22 Data'!AK2</f>
        <v>93166893.409999996</v>
      </c>
      <c r="AL6" s="27">
        <f>'F22 Data'!AL2</f>
        <v>90723919.810000002</v>
      </c>
      <c r="AM6" s="27">
        <f>'F22 Data'!AM2</f>
        <v>79231449.379999995</v>
      </c>
      <c r="AN6" s="27">
        <f>'F22 Data'!AN2</f>
        <v>72661064.260000005</v>
      </c>
      <c r="AO6" s="27">
        <f>'F22 Data'!AO2</f>
        <v>49836097.490000002</v>
      </c>
      <c r="AP6" s="27">
        <f>'F22 Data'!AP2</f>
        <v>28074362.879999999</v>
      </c>
      <c r="AQ6" s="27">
        <f>'F22 Data'!AQ2</f>
        <v>18403544.420000002</v>
      </c>
      <c r="AR6" s="27">
        <f>'F22 Data'!AR2</f>
        <v>13294768.970000001</v>
      </c>
      <c r="AS6" s="27">
        <f>'F22 Data'!AS2</f>
        <v>12846373.25</v>
      </c>
      <c r="AT6" s="27">
        <f>'F22 Data'!AT2</f>
        <v>18531719.280000001</v>
      </c>
      <c r="AU6" s="27">
        <f>'F22 Data'!AU2</f>
        <v>42910456.159999996</v>
      </c>
      <c r="AV6" s="27">
        <f>'F22 Data'!AV2</f>
        <v>71174211.900000006</v>
      </c>
      <c r="AW6" s="27">
        <f>'F22 Data'!AW2</f>
        <v>93753000.469999999</v>
      </c>
      <c r="AX6" s="27">
        <f>'F22 Data'!AX2</f>
        <v>92079032.359999999</v>
      </c>
      <c r="AY6" s="27">
        <f>'F22 Data'!AY2</f>
        <v>80294482.640000001</v>
      </c>
      <c r="AZ6" s="27">
        <f>'F22 Data'!AZ2</f>
        <v>73333964.560000002</v>
      </c>
      <c r="BA6" s="27">
        <f>'F22 Data'!BA2</f>
        <v>50152370.850000001</v>
      </c>
      <c r="BB6" s="27">
        <f>'F22 Data'!BB2</f>
        <v>28127832.77</v>
      </c>
      <c r="BC6" s="27">
        <f>'F22 Data'!BC2</f>
        <v>18418027.210000001</v>
      </c>
      <c r="BD6" s="27">
        <f>'F22 Data'!BD2</f>
        <v>13331598.91</v>
      </c>
      <c r="BE6" s="27">
        <f>'F22 Data'!BE2</f>
        <v>12900527.689999999</v>
      </c>
      <c r="BF6" s="27">
        <f>'F22 Data'!BF2</f>
        <v>18670349.07</v>
      </c>
      <c r="BG6" s="27">
        <f>'F22 Data'!BG2</f>
        <v>43288103.18</v>
      </c>
      <c r="BH6" s="27">
        <f>'F22 Data'!BH2</f>
        <v>71637280.040000007</v>
      </c>
      <c r="BI6" s="27">
        <f>'F22 Data'!BI2</f>
        <v>94387196.920000002</v>
      </c>
      <c r="BJ6" s="27">
        <f>'F22 Data'!BJ2</f>
        <v>92527999.730000004</v>
      </c>
      <c r="BK6" s="27">
        <f>'F22 Data'!BK2</f>
        <v>80171686.439999998</v>
      </c>
      <c r="BL6" s="27">
        <f>'F22 Data'!BL2</f>
        <v>73037408.200000003</v>
      </c>
      <c r="BM6" s="27">
        <f>'F22 Data'!BM2</f>
        <v>49909684.530000001</v>
      </c>
      <c r="BN6" s="27">
        <f>'F22 Data'!BN2</f>
        <v>27935242.710000001</v>
      </c>
      <c r="BO6" s="27">
        <f>'F22 Data'!BO2</f>
        <v>18365103.489999998</v>
      </c>
      <c r="BP6" s="27">
        <f>'F22 Data'!BP2</f>
        <v>13334021.140000001</v>
      </c>
      <c r="BQ6" s="27">
        <f>'F22 Data'!BQ2</f>
        <v>12934386.76</v>
      </c>
      <c r="BR6" s="27">
        <f>'F22 Data'!BR2</f>
        <v>18687987.73</v>
      </c>
      <c r="BS6" s="27">
        <f>'F22 Data'!BS2</f>
        <v>43012490.030000001</v>
      </c>
      <c r="BT6" s="27">
        <f>'F22 Data'!BT2</f>
        <v>70822926.390000001</v>
      </c>
      <c r="BU6" s="27">
        <f>'F22 Data'!BU2</f>
        <v>93464974.650000006</v>
      </c>
      <c r="BV6" s="27">
        <f>'F22 Data'!BV2</f>
        <v>91995153.239999995</v>
      </c>
      <c r="BW6" s="27">
        <f>'F22 Data'!BW2</f>
        <v>80814029.060000002</v>
      </c>
      <c r="BX6" s="27">
        <f>'F22 Data'!BX2</f>
        <v>73593220.430000007</v>
      </c>
      <c r="BY6" s="27">
        <f>'F22 Data'!BY2</f>
        <v>49417856.869999997</v>
      </c>
      <c r="BZ6" s="27">
        <f>'F22 Data'!BZ2</f>
        <v>27670783.93</v>
      </c>
      <c r="CA6" s="27">
        <f>'F22 Data'!CA2</f>
        <v>18146272.329999998</v>
      </c>
      <c r="CB6" s="27">
        <f>'F22 Data'!CB2</f>
        <v>13198972.220000001</v>
      </c>
      <c r="CC6" s="27">
        <f>'F22 Data'!CC2</f>
        <v>12855571.74</v>
      </c>
      <c r="CD6" s="27">
        <f>'F22 Data'!CD2</f>
        <v>18600260.23</v>
      </c>
      <c r="CE6" s="27">
        <f>'F22 Data'!CE2</f>
        <v>42866994.289999999</v>
      </c>
      <c r="CF6" s="27">
        <f>'F22 Data'!CF2</f>
        <v>70582285.099999994</v>
      </c>
      <c r="CG6" s="27">
        <f>'F22 Data'!CG2</f>
        <v>93086239.769999996</v>
      </c>
      <c r="CH6" s="27">
        <f>'F22 Data'!CH2</f>
        <v>91595478.200000003</v>
      </c>
      <c r="CI6" s="27">
        <f>'F22 Data'!CI2</f>
        <v>79378390.959999993</v>
      </c>
      <c r="CJ6" s="27">
        <f>'F22 Data'!CJ2</f>
        <v>72335555.769999996</v>
      </c>
      <c r="CK6" s="27">
        <f>'F22 Data'!CK2</f>
        <v>49436075.68</v>
      </c>
      <c r="CL6" s="27">
        <f>'F22 Data'!CL2</f>
        <v>27589843.59</v>
      </c>
      <c r="CM6" s="27">
        <f>'F22 Data'!CM2</f>
        <v>18072244.379999999</v>
      </c>
      <c r="CN6" s="27">
        <f>'F22 Data'!CN2</f>
        <v>13141579.5</v>
      </c>
      <c r="CO6" s="27">
        <f>'F22 Data'!CO2</f>
        <v>12804153.67</v>
      </c>
      <c r="CP6" s="27">
        <f>'F22 Data'!CP2</f>
        <v>18449629.98</v>
      </c>
      <c r="CQ6" s="27">
        <f>'F22 Data'!CQ2</f>
        <v>42578449.200000003</v>
      </c>
      <c r="CR6" s="27">
        <f>'F22 Data'!CR2</f>
        <v>70272847.890000001</v>
      </c>
      <c r="CS6" s="27">
        <f>'F22 Data'!CS2</f>
        <v>92763666.349999994</v>
      </c>
      <c r="CT6" s="27">
        <f>'F22 Data'!CT2</f>
        <v>91286606.260000005</v>
      </c>
      <c r="CU6" s="27">
        <f>'F22 Data'!CU2</f>
        <v>79073982.870000005</v>
      </c>
      <c r="CV6" s="27">
        <f>'F22 Data'!CV2</f>
        <v>72200936.239999995</v>
      </c>
      <c r="CW6" s="27">
        <f>'F22 Data'!CW2</f>
        <v>49329336.219999999</v>
      </c>
      <c r="CX6" s="27">
        <f>'F22 Data'!CX2</f>
        <v>27555885.84</v>
      </c>
      <c r="CY6" s="27">
        <f>'F22 Data'!CY2</f>
        <v>18077548.219999999</v>
      </c>
      <c r="CZ6" s="27">
        <f>'F22 Data'!CZ2</f>
        <v>13157014.039999999</v>
      </c>
      <c r="DA6" s="27">
        <f>'F22 Data'!DA2</f>
        <v>12841943.93</v>
      </c>
      <c r="DB6" s="27">
        <f>'F22 Data'!DB2</f>
        <v>18525584.199999999</v>
      </c>
      <c r="DC6" s="27">
        <f>'F22 Data'!DC2</f>
        <v>42671377.329999998</v>
      </c>
      <c r="DD6" s="27">
        <f>'F22 Data'!DD2</f>
        <v>70278079.75</v>
      </c>
      <c r="DE6" s="27">
        <f>'F22 Data'!DE2</f>
        <v>92615019.890000001</v>
      </c>
      <c r="DF6" s="27">
        <f>'F22 Data'!DF2</f>
        <v>91447428.310000002</v>
      </c>
      <c r="DG6" s="27">
        <f>'F22 Data'!DG2</f>
        <v>79429675.200000003</v>
      </c>
      <c r="DH6" s="27">
        <f>'F22 Data'!DH2</f>
        <v>72338771.640000001</v>
      </c>
      <c r="DI6" s="27">
        <f>'F22 Data'!DI2</f>
        <v>49420910.840000004</v>
      </c>
      <c r="DJ6" s="27">
        <f>'F22 Data'!DJ2</f>
        <v>27637419.370000001</v>
      </c>
      <c r="DK6" s="27">
        <f>'F22 Data'!DK2</f>
        <v>18172825.969999999</v>
      </c>
      <c r="DL6" s="27">
        <f>'F22 Data'!DL2</f>
        <v>13212755.76</v>
      </c>
      <c r="DM6" s="27">
        <f>'F22 Data'!DM2</f>
        <v>12834099</v>
      </c>
      <c r="DN6" s="27">
        <f>'F22 Data'!DN2</f>
        <v>18506710.940000001</v>
      </c>
      <c r="DO6" s="27">
        <f>'F22 Data'!DO2</f>
        <v>42716015.93</v>
      </c>
      <c r="DP6" s="27">
        <f>'F22 Data'!DP2</f>
        <v>70082851.079999998</v>
      </c>
      <c r="DQ6" s="27">
        <f>'F22 Data'!DQ2</f>
        <v>91862131.170000002</v>
      </c>
      <c r="DR6" s="27">
        <f>'F22 Data'!DR2</f>
        <v>90943050.159999996</v>
      </c>
      <c r="DS6" s="27">
        <f>'F22 Data'!DS2</f>
        <v>80646759.709999993</v>
      </c>
      <c r="DT6" s="27">
        <f>'F22 Data'!DT2</f>
        <v>73689313.829999998</v>
      </c>
      <c r="DU6" s="27">
        <f>'F22 Data'!DU2</f>
        <v>49525054.409999996</v>
      </c>
      <c r="DV6" s="27">
        <f>'F22 Data'!DV2</f>
        <v>27625774.390000001</v>
      </c>
      <c r="DW6" s="27">
        <f>'F22 Data'!DW2</f>
        <v>18107012.379999999</v>
      </c>
      <c r="DX6" s="27">
        <f>'F22 Data'!DX2</f>
        <v>13181152.039999999</v>
      </c>
      <c r="DY6" s="27">
        <f>'F22 Data'!DY2</f>
        <v>12795593.699999999</v>
      </c>
      <c r="DZ6" s="27">
        <f>'F22 Data'!DZ2</f>
        <v>18436275.949999999</v>
      </c>
      <c r="EA6" s="27">
        <f>'F22 Data'!EA2</f>
        <v>42746770.200000003</v>
      </c>
      <c r="EB6" s="27">
        <f>'F22 Data'!EB2</f>
        <v>69924645.870000005</v>
      </c>
      <c r="EC6" s="27">
        <f>'F22 Data'!EC2</f>
        <v>91012535.140000001</v>
      </c>
      <c r="ED6" s="27">
        <f>'F22 Data'!ED2</f>
        <v>90101658.359999999</v>
      </c>
      <c r="EE6" s="27">
        <f>'F22 Data'!EE2</f>
        <v>78649269.519999996</v>
      </c>
      <c r="EF6" s="27">
        <f>'F22 Data'!EF2</f>
        <v>71618746.769999996</v>
      </c>
      <c r="EG6" s="27">
        <f>'F22 Data'!EG2</f>
        <v>49078098.990000002</v>
      </c>
      <c r="EH6" s="27">
        <f>'F22 Data'!EH2</f>
        <v>27412605.300000001</v>
      </c>
      <c r="EI6" s="27">
        <f>'F22 Data'!EI2</f>
        <v>17973758.989999998</v>
      </c>
      <c r="EJ6" s="27">
        <f>'F22 Data'!EJ2</f>
        <v>13062786.83</v>
      </c>
      <c r="EK6" s="27">
        <f>'F22 Data'!EK2</f>
        <v>12679447.25</v>
      </c>
      <c r="EL6" s="27">
        <f>'F22 Data'!EL2</f>
        <v>18244906.140000001</v>
      </c>
      <c r="EM6" s="27">
        <f>'F22 Data'!EM2</f>
        <v>42244820.810000002</v>
      </c>
      <c r="EN6" s="27">
        <f>'F22 Data'!EN2</f>
        <v>69225202.409999996</v>
      </c>
      <c r="EO6" s="27">
        <f>'F22 Data'!EO2</f>
        <v>90613605.269999996</v>
      </c>
      <c r="EP6" s="27">
        <f>'F22 Data'!EP2</f>
        <v>90083967.730000004</v>
      </c>
      <c r="EQ6" s="27">
        <f>'F22 Data'!EQ2</f>
        <v>78246939.829999998</v>
      </c>
      <c r="ER6" s="27">
        <f>'F22 Data'!ER2</f>
        <v>70910060.430000007</v>
      </c>
      <c r="ES6" s="27">
        <f>'F22 Data'!ES2</f>
        <v>48719144.479999997</v>
      </c>
      <c r="ET6" s="27">
        <f>'F22 Data'!ET2</f>
        <v>27244897.68</v>
      </c>
      <c r="EU6" s="27">
        <f>'F22 Data'!EU2</f>
        <v>17798569.07</v>
      </c>
      <c r="EV6" s="27">
        <f>'F22 Data'!EV2</f>
        <v>12893508.76</v>
      </c>
      <c r="EW6" s="27">
        <f>'F22 Data'!EW2</f>
        <v>12513616.619999999</v>
      </c>
      <c r="EX6" s="27">
        <f>'F22 Data'!EX2</f>
        <v>18039977.719999999</v>
      </c>
      <c r="EY6" s="27">
        <f>'F22 Data'!EY2</f>
        <v>41982096.649999999</v>
      </c>
      <c r="EZ6" s="27">
        <f>'F22 Data'!EZ2</f>
        <v>69103228.489999995</v>
      </c>
      <c r="FA6" s="27">
        <f>'F22 Data'!FA2</f>
        <v>90666727.709999993</v>
      </c>
      <c r="FB6" s="27">
        <f>'F22 Data'!FB2</f>
        <v>89892610.260000005</v>
      </c>
      <c r="FC6" s="27">
        <f>'F22 Data'!FC2</f>
        <v>77404635.560000002</v>
      </c>
      <c r="FD6" s="27">
        <f>'F22 Data'!FD2</f>
        <v>70205618.700000003</v>
      </c>
      <c r="FE6" s="27">
        <f>'F22 Data'!FE2</f>
        <v>48638752.259999998</v>
      </c>
      <c r="FF6" s="27">
        <f>'F22 Data'!FF2</f>
        <v>27171370.550000001</v>
      </c>
      <c r="FG6" s="27">
        <f>'F22 Data'!FG2</f>
        <v>17667562.780000001</v>
      </c>
      <c r="FH6" s="27">
        <f>'F22 Data'!FH2</f>
        <v>12769658</v>
      </c>
      <c r="FI6" s="27">
        <f>'F22 Data'!FI2</f>
        <v>12402542.970000001</v>
      </c>
      <c r="FJ6" s="27">
        <f>'F22 Data'!FJ2</f>
        <v>17835712.100000001</v>
      </c>
      <c r="FK6" s="27">
        <f>'F22 Data'!FK2</f>
        <v>41572615.700000003</v>
      </c>
      <c r="FL6" s="27">
        <f>'F22 Data'!FL2</f>
        <v>68687767.230000004</v>
      </c>
      <c r="FM6" s="27">
        <f>'F22 Data'!FM2</f>
        <v>90513145.019999996</v>
      </c>
      <c r="FN6" s="27">
        <f>'F22 Data'!FN2</f>
        <v>89978613.989999995</v>
      </c>
      <c r="FO6" s="27">
        <f>'F22 Data'!FO2</f>
        <v>78521737.920000002</v>
      </c>
      <c r="FP6" s="27">
        <f>'F22 Data'!FP2</f>
        <v>71048227.170000002</v>
      </c>
      <c r="FQ6" s="27">
        <f>'F22 Data'!FQ2</f>
        <v>48323687.770000003</v>
      </c>
      <c r="FR6" s="27">
        <f>'F22 Data'!FR2</f>
        <v>27054411.469999999</v>
      </c>
      <c r="FS6" s="27">
        <f>'F22 Data'!FS2</f>
        <v>17528558.190000001</v>
      </c>
      <c r="FT6" s="27">
        <f>'F22 Data'!FT2</f>
        <v>12671387.4</v>
      </c>
      <c r="FU6" s="27">
        <f>'F22 Data'!FU2</f>
        <v>12342696.529999999</v>
      </c>
      <c r="FV6" s="27">
        <f>'F22 Data'!FV2</f>
        <v>17755486.510000002</v>
      </c>
      <c r="FW6" s="27">
        <f>'F22 Data'!FW2</f>
        <v>41308398.399999999</v>
      </c>
      <c r="FX6" s="27">
        <f>'F22 Data'!FX2</f>
        <v>68376012.329999998</v>
      </c>
      <c r="FY6" s="27">
        <f>'F22 Data'!FY2</f>
        <v>90394160.890000001</v>
      </c>
      <c r="FZ6" s="27">
        <f>'F22 Data'!FZ2</f>
        <v>89752422.459999993</v>
      </c>
      <c r="GA6" s="27">
        <f>'F22 Data'!GA2</f>
        <v>76761405.109999999</v>
      </c>
      <c r="GB6" s="27">
        <f>'F22 Data'!GB2</f>
        <v>69168528.359999999</v>
      </c>
      <c r="GC6" s="27">
        <f>'F22 Data'!GC2</f>
        <v>47997874.100000001</v>
      </c>
      <c r="GD6" s="27">
        <f>'F22 Data'!GD2</f>
        <v>26851145.489999998</v>
      </c>
      <c r="GE6" s="27">
        <f>'F22 Data'!GE2</f>
        <v>17364626.57</v>
      </c>
      <c r="GF6" s="27">
        <f>'F22 Data'!GF2</f>
        <v>12593088.02</v>
      </c>
      <c r="GG6" s="27">
        <f>'F22 Data'!GG2</f>
        <v>12319316.890000001</v>
      </c>
      <c r="GH6" s="27">
        <f>'F22 Data'!GH2</f>
        <v>17736225.859999999</v>
      </c>
      <c r="GI6" s="27">
        <f>'F22 Data'!GI2</f>
        <v>41130346.43</v>
      </c>
      <c r="GJ6" s="27">
        <f>'F22 Data'!GJ2</f>
        <v>67958155.909999996</v>
      </c>
      <c r="GK6" s="27">
        <f>'F22 Data'!GK2</f>
        <v>89890723.689999998</v>
      </c>
      <c r="GL6" s="27">
        <f>'F22 Data'!GL2</f>
        <v>89290285.340000004</v>
      </c>
      <c r="GM6" s="27">
        <f>'F22 Data'!GM2</f>
        <v>76390222.969999999</v>
      </c>
      <c r="GN6" s="27">
        <f>'F22 Data'!GN2</f>
        <v>68817078.620000005</v>
      </c>
      <c r="GO6" s="27">
        <f>'F22 Data'!GO2</f>
        <v>47764796.229999997</v>
      </c>
      <c r="GP6" s="27">
        <f>'F22 Data'!GP2</f>
        <v>26773724.219999999</v>
      </c>
      <c r="GQ6" s="27">
        <f>'F22 Data'!GQ2</f>
        <v>17338337.969999999</v>
      </c>
      <c r="GR6" s="27">
        <f>'F22 Data'!GR2</f>
        <v>12589883.35</v>
      </c>
      <c r="GS6" s="27">
        <f>'F22 Data'!GS2</f>
        <v>12324304.970000001</v>
      </c>
      <c r="GT6" s="27">
        <f>'F22 Data'!GT2</f>
        <v>17771986.489999998</v>
      </c>
      <c r="GU6" s="27">
        <f>'F22 Data'!GU2</f>
        <v>41160062.740000002</v>
      </c>
      <c r="GV6" s="27">
        <f>'F22 Data'!GV2</f>
        <v>67811350.840000004</v>
      </c>
      <c r="GW6" s="27">
        <f>'F22 Data'!GW2</f>
        <v>89923706.920000002</v>
      </c>
      <c r="GX6" s="27">
        <f>'F22 Data'!GX2</f>
        <v>89473525.870000005</v>
      </c>
      <c r="GY6" s="27">
        <f>'F22 Data'!GY2</f>
        <v>76368057.769999996</v>
      </c>
      <c r="GZ6" s="27">
        <f>'F22 Data'!GZ2</f>
        <v>68764689.599999994</v>
      </c>
      <c r="HA6" s="27">
        <f>'F22 Data'!HA2</f>
        <v>47768353.450000003</v>
      </c>
      <c r="HB6" s="27">
        <f>'F22 Data'!HB2</f>
        <v>26781914.280000001</v>
      </c>
      <c r="HC6" s="27">
        <f>'F22 Data'!HC2</f>
        <v>17334203.699999999</v>
      </c>
      <c r="HD6" s="27">
        <f>'F22 Data'!HD2</f>
        <v>12579871.039999999</v>
      </c>
      <c r="HE6" s="27">
        <f>'F22 Data'!HE2</f>
        <v>12293259.859999999</v>
      </c>
      <c r="HF6" s="27">
        <f>'F22 Data'!HF2</f>
        <v>17662880.829999998</v>
      </c>
      <c r="HG6" s="27">
        <f>'F22 Data'!HG2</f>
        <v>40876486.030000001</v>
      </c>
      <c r="HH6" s="27">
        <f>'F22 Data'!HH2</f>
        <v>67481343.450000003</v>
      </c>
      <c r="HI6" s="27">
        <f>'F22 Data'!HI2</f>
        <v>89657909.030000001</v>
      </c>
      <c r="HJ6" s="27">
        <f>'F22 Data'!HJ2</f>
        <v>89230505.170000002</v>
      </c>
      <c r="HK6" s="27">
        <f>'F22 Data'!HK2</f>
        <v>77248319.069999993</v>
      </c>
      <c r="HL6" s="27">
        <f>'F22 Data'!HL2</f>
        <v>69657680.349999994</v>
      </c>
      <c r="HM6" s="27">
        <f>'F22 Data'!HM2</f>
        <v>47625439.799999997</v>
      </c>
      <c r="HN6" s="27">
        <f>'F22 Data'!HN2</f>
        <v>26758752.239999998</v>
      </c>
      <c r="HO6" s="27">
        <f>'F22 Data'!HO2</f>
        <v>17278711.18</v>
      </c>
      <c r="HP6" s="27">
        <f>'F22 Data'!HP2</f>
        <v>12509737.369999999</v>
      </c>
      <c r="HQ6" s="27">
        <f>'F22 Data'!HQ2</f>
        <v>12203578.93</v>
      </c>
      <c r="HR6" s="27">
        <f>'F22 Data'!HR2</f>
        <v>17535606.620000001</v>
      </c>
      <c r="HS6" s="27">
        <f>'F22 Data'!HS2</f>
        <v>40666821.32</v>
      </c>
      <c r="HT6" s="27">
        <f>'F22 Data'!HT2</f>
        <v>67070573.530000001</v>
      </c>
      <c r="HU6" s="27">
        <f>'F22 Data'!HU2</f>
        <v>89225542.969999999</v>
      </c>
      <c r="HV6" s="27">
        <f>'F22 Data'!HV2</f>
        <v>88800000.670000002</v>
      </c>
      <c r="HW6" s="27">
        <f>'F22 Data'!HW2</f>
        <v>75562085.090000004</v>
      </c>
      <c r="HX6" s="27">
        <f>'F22 Data'!HX2</f>
        <v>68139972.730000004</v>
      </c>
      <c r="HY6" s="27">
        <f>'F22 Data'!HY2</f>
        <v>47478446.469999999</v>
      </c>
      <c r="HZ6" s="27">
        <f>'F22 Data'!HZ2</f>
        <v>26651412.98</v>
      </c>
      <c r="IA6" s="27">
        <f>'F22 Data'!IA2</f>
        <v>17201087.879999999</v>
      </c>
      <c r="IB6" s="27">
        <f>'F22 Data'!IB2</f>
        <v>12443862.369999999</v>
      </c>
      <c r="IC6" s="27">
        <f>'F22 Data'!IC2</f>
        <v>12133759.060000001</v>
      </c>
      <c r="ID6" s="27">
        <f>'F22 Data'!ID2</f>
        <v>17452502.300000001</v>
      </c>
      <c r="IE6" s="27">
        <f>'F22 Data'!IE2</f>
        <v>40484887.189999998</v>
      </c>
      <c r="IF6" s="27">
        <f>'F22 Data'!IF2</f>
        <v>66936481.740000002</v>
      </c>
      <c r="IG6" s="27">
        <f>'F22 Data'!IG2</f>
        <v>88634796.409999996</v>
      </c>
      <c r="IH6" s="27">
        <f>'F22 Data'!IH2</f>
        <v>87671893</v>
      </c>
      <c r="II6" s="27">
        <f>'F22 Data'!II2</f>
        <v>74347789.549999997</v>
      </c>
      <c r="IJ6" s="27">
        <f>'F22 Data'!IJ2</f>
        <v>66859189.869999997</v>
      </c>
      <c r="IK6" s="27">
        <f>'F22 Data'!IK2</f>
        <v>46919439.450000003</v>
      </c>
      <c r="IL6" s="27">
        <f>'F22 Data'!IL2</f>
        <v>26397274.300000001</v>
      </c>
      <c r="IM6" s="27">
        <f>'F22 Data'!IM2</f>
        <v>17044536.239999998</v>
      </c>
      <c r="IN6" s="27">
        <f>'F22 Data'!IN2</f>
        <v>12395031.359999999</v>
      </c>
      <c r="IO6" s="27">
        <f>'F22 Data'!IO2</f>
        <v>12050485.189999999</v>
      </c>
      <c r="IP6" s="27">
        <f>'F22 Data'!IP2</f>
        <v>17312433.449999999</v>
      </c>
      <c r="IQ6" s="27">
        <f>'F22 Data'!IQ2</f>
        <v>39959885.460000001</v>
      </c>
      <c r="IR6" s="27">
        <f>'F22 Data'!IR2</f>
        <v>65913713.960000001</v>
      </c>
      <c r="IS6" s="27">
        <f>'F22 Data'!IS2</f>
        <v>88372931.959999993</v>
      </c>
      <c r="IT6" s="27">
        <f>'F22 Data'!IT2</f>
        <v>88341881.379999995</v>
      </c>
      <c r="IU6" s="27">
        <f>'F22 Data'!IU2</f>
        <v>74887595.920000002</v>
      </c>
      <c r="IV6" s="27">
        <f>'F22 Data'!IV2</f>
        <v>67304892.090000004</v>
      </c>
      <c r="IW6" s="27">
        <f>'F22 Data'!IW2</f>
        <v>47154828.469999999</v>
      </c>
      <c r="IX6" s="27">
        <f>'F22 Data'!IX2</f>
        <v>26475209.75</v>
      </c>
      <c r="IY6" s="27">
        <f>'F22 Data'!IY2</f>
        <v>17076886.510000002</v>
      </c>
      <c r="IZ6" s="27">
        <f>'F22 Data'!IZ2</f>
        <v>12394934.529999999</v>
      </c>
      <c r="JA6" s="27">
        <f>'F22 Data'!JA2</f>
        <v>12057835.9</v>
      </c>
      <c r="JB6" s="27">
        <f>'F22 Data'!JB2</f>
        <v>17327839.899999999</v>
      </c>
      <c r="JC6" s="27">
        <f>'F22 Data'!JC2</f>
        <v>40119999.979999997</v>
      </c>
      <c r="JD6" s="27">
        <f>'F22 Data'!JD2</f>
        <v>66536305.020000003</v>
      </c>
      <c r="JE6" s="27">
        <f>'F22 Data'!JE2</f>
        <v>88534071.810000002</v>
      </c>
      <c r="JF6" s="27">
        <f>'F22 Data'!JF2</f>
        <v>87645420.489999995</v>
      </c>
      <c r="JG6" s="27">
        <f>'F22 Data'!JG2</f>
        <v>75504102.280000001</v>
      </c>
      <c r="JH6" s="27">
        <f>'F22 Data'!JH2</f>
        <v>68073083.489999995</v>
      </c>
      <c r="JI6" s="27">
        <f>'F22 Data'!JI2</f>
        <v>46890855.5</v>
      </c>
      <c r="JJ6" s="27">
        <f>'F22 Data'!JJ2</f>
        <v>26371166.530000001</v>
      </c>
      <c r="JK6" s="27">
        <f>'F22 Data'!JK2</f>
        <v>17017806.309999999</v>
      </c>
      <c r="JL6" s="27">
        <f>'F22 Data'!JL2</f>
        <v>12369719.9</v>
      </c>
      <c r="JM6" s="27">
        <f>'F22 Data'!JM2</f>
        <v>12026505.16</v>
      </c>
      <c r="JN6" s="27">
        <f>'F22 Data'!JN2</f>
        <v>17289661.609999999</v>
      </c>
      <c r="JO6" s="27">
        <f>'F22 Data'!JO2</f>
        <v>39932776.75</v>
      </c>
      <c r="JP6" s="27">
        <f>'F22 Data'!JP2</f>
        <v>65887404.810000002</v>
      </c>
      <c r="JQ6" s="27">
        <f>'F22 Data'!JQ2</f>
        <v>87908780.920000002</v>
      </c>
      <c r="JR6" s="27">
        <f>'F22 Data'!JR2</f>
        <v>87410167.730000004</v>
      </c>
      <c r="JS6" s="27">
        <f>'F22 Data'!JS2</f>
        <v>74001168.219999999</v>
      </c>
      <c r="JT6" s="27">
        <f>'F22 Data'!JT2</f>
        <v>66595137.469999999</v>
      </c>
      <c r="JU6" s="27">
        <f>'F22 Data'!JU2</f>
        <v>46778112.420000002</v>
      </c>
      <c r="JV6" s="27">
        <f>'F22 Data'!JV2</f>
        <v>26225049.969999999</v>
      </c>
      <c r="JW6" s="27">
        <f>'F22 Data'!JW2</f>
        <v>16917342.050000001</v>
      </c>
      <c r="JX6" s="27">
        <f>'F22 Data'!JX2</f>
        <v>12324564.449999999</v>
      </c>
      <c r="JY6" s="27">
        <f>'F22 Data'!JY2</f>
        <v>11990101.699999999</v>
      </c>
      <c r="JZ6" s="27">
        <f>'F22 Data'!JZ2</f>
        <v>17189383.969999999</v>
      </c>
      <c r="KA6" s="27">
        <f>'F22 Data'!KA2</f>
        <v>39724865.030000001</v>
      </c>
      <c r="KB6" s="27">
        <f>'F22 Data'!KB2</f>
        <v>65628647.009999998</v>
      </c>
      <c r="KC6" s="27">
        <f>'F22 Data'!KC2</f>
        <v>87656600.409999996</v>
      </c>
      <c r="KD6" s="27">
        <f>'F22 Data'!KD2</f>
        <v>87201823.319999993</v>
      </c>
      <c r="KE6" s="27">
        <f>'F22 Data'!KE2</f>
        <v>73709731.140000001</v>
      </c>
      <c r="KF6" s="27">
        <f>'F22 Data'!KF2</f>
        <v>66363684.189999998</v>
      </c>
      <c r="KG6" s="27">
        <f>'F22 Data'!KG2</f>
        <v>46664816.270000003</v>
      </c>
      <c r="KH6" s="27">
        <f>'F22 Data'!KH2</f>
        <v>26173354.559999999</v>
      </c>
      <c r="KI6" s="27">
        <f>'F22 Data'!KI2</f>
        <v>16899291.32</v>
      </c>
      <c r="KJ6" s="27">
        <f>'F22 Data'!KJ2</f>
        <v>12307288.41</v>
      </c>
      <c r="KK6" s="27">
        <f>'F22 Data'!KK2</f>
        <v>11955183.93</v>
      </c>
      <c r="KL6" s="27">
        <f>'F22 Data'!KL2</f>
        <v>17124957.780000001</v>
      </c>
      <c r="KM6" s="27">
        <f>'F22 Data'!KM2</f>
        <v>39614933.310000002</v>
      </c>
      <c r="KN6" s="27">
        <f>'F22 Data'!KN2</f>
        <v>65580003.549999997</v>
      </c>
      <c r="KO6" s="27">
        <f>'F22 Data'!KO2</f>
        <v>87663584.579999998</v>
      </c>
      <c r="KP6" s="27">
        <f>'F22 Data'!KP2</f>
        <v>86956529.230000004</v>
      </c>
      <c r="KQ6" s="27">
        <f>'F22 Data'!KQ2</f>
        <v>73271731.810000002</v>
      </c>
      <c r="KR6" s="27">
        <f>'F22 Data'!KR2</f>
        <v>66072896.240000002</v>
      </c>
      <c r="KS6" s="27">
        <f>'F22 Data'!KS2</f>
        <v>46515796.289999999</v>
      </c>
      <c r="KT6" s="27">
        <f>'F22 Data'!KT2</f>
        <v>26059847.350000001</v>
      </c>
      <c r="KU6" s="27">
        <f>'F22 Data'!KU2</f>
        <v>16825293.23</v>
      </c>
      <c r="KV6" s="27">
        <f>'F22 Data'!KV2</f>
        <v>12261922.029999999</v>
      </c>
      <c r="KW6" s="27">
        <f>'F22 Data'!KW2</f>
        <v>11928778.48</v>
      </c>
      <c r="KX6" s="27">
        <f>'F22 Data'!KX2</f>
        <v>17103945.09</v>
      </c>
      <c r="KY6" s="27">
        <f>'F22 Data'!KY2</f>
        <v>39589750.619999997</v>
      </c>
      <c r="KZ6" s="27">
        <f>'F22 Data'!KZ2</f>
        <v>65611472.590000004</v>
      </c>
      <c r="LA6" s="27">
        <f>'F22 Data'!LA2</f>
        <v>87564412.409999996</v>
      </c>
      <c r="LB6" s="27">
        <f>'F22 Data'!LB2</f>
        <v>86725205.939999998</v>
      </c>
      <c r="LC6" s="27">
        <f>'F22 Data'!LC2</f>
        <v>74195228.540000007</v>
      </c>
      <c r="LD6" s="27">
        <f>'F22 Data'!LD2</f>
        <v>66992709.43</v>
      </c>
      <c r="LE6" s="27">
        <f>'F22 Data'!LE2</f>
        <v>46358485.390000001</v>
      </c>
      <c r="LF6" s="27">
        <f>'F22 Data'!LF2</f>
        <v>25996208.760000002</v>
      </c>
      <c r="LG6" s="27">
        <f>'F22 Data'!LG2</f>
        <v>16804011.68</v>
      </c>
      <c r="LH6" s="27">
        <f>'F22 Data'!LH2</f>
        <v>12257891.140000001</v>
      </c>
      <c r="LI6" s="27">
        <f>'F22 Data'!LI2</f>
        <v>11891962.560000001</v>
      </c>
      <c r="LJ6" s="27">
        <f>'F22 Data'!LJ2</f>
        <v>17018618.940000001</v>
      </c>
      <c r="LK6" s="27">
        <f>'F22 Data'!LK2</f>
        <v>39372953.630000003</v>
      </c>
      <c r="LL6" s="27">
        <f>'F22 Data'!LL2</f>
        <v>65226191.960000001</v>
      </c>
      <c r="LM6" s="27">
        <f>'F22 Data'!LM2</f>
        <v>87514258.629999995</v>
      </c>
      <c r="LN6" s="27">
        <f>'F22 Data'!LN2</f>
        <v>87029685.540000007</v>
      </c>
      <c r="LO6" s="27">
        <f>'F22 Data'!LO2</f>
        <v>73088031.329999998</v>
      </c>
      <c r="LP6" s="27">
        <f>'F22 Data'!LP2</f>
        <v>65600729.939999998</v>
      </c>
      <c r="LQ6" s="27">
        <f>'F22 Data'!LQ2</f>
        <v>46192902.759999998</v>
      </c>
      <c r="LR6" s="27">
        <f>'F22 Data'!LR2</f>
        <v>25958326.100000001</v>
      </c>
      <c r="LS6" s="27">
        <f>'F22 Data'!LS2</f>
        <v>16787428.75</v>
      </c>
      <c r="LT6" s="27">
        <f>'F22 Data'!LT2</f>
        <v>12233830.029999999</v>
      </c>
      <c r="LU6" s="27">
        <f>'F22 Data'!LU2</f>
        <v>11861942.6</v>
      </c>
      <c r="LV6" s="27">
        <f>'F22 Data'!LV2</f>
        <v>16975910.289999999</v>
      </c>
      <c r="LW6" s="27">
        <f>'F22 Data'!LW2</f>
        <v>39299710.979999997</v>
      </c>
      <c r="LX6" s="27">
        <f>'F22 Data'!LX2</f>
        <v>65172359.310000002</v>
      </c>
      <c r="LY6" s="27">
        <f>'F22 Data'!LY2</f>
        <v>87662375.920000002</v>
      </c>
      <c r="LZ6" s="27">
        <f>'F22 Data'!LZ2</f>
        <v>87061409.650000006</v>
      </c>
      <c r="MA6" s="27">
        <f>'F22 Data'!MA2</f>
        <v>72700056.420000002</v>
      </c>
      <c r="MB6" s="27">
        <f>'F22 Data'!MB2</f>
        <v>65135542.960000001</v>
      </c>
      <c r="MC6" s="27">
        <f>'F22 Data'!MC2</f>
        <v>45843385.240000002</v>
      </c>
      <c r="MD6" s="27">
        <f>'F22 Data'!MD2</f>
        <v>25832993.239999998</v>
      </c>
      <c r="ME6" s="27">
        <f>'F22 Data'!ME2</f>
        <v>16760045.869999999</v>
      </c>
      <c r="MF6" s="27">
        <f>'F22 Data'!MF2</f>
        <v>12206987.74</v>
      </c>
      <c r="MG6" s="27">
        <f>'F22 Data'!MG2</f>
        <v>11839964.109999999</v>
      </c>
      <c r="MH6" s="27">
        <f>'F22 Data'!MH2</f>
        <v>16934274.219999999</v>
      </c>
      <c r="MI6" s="27">
        <f>'F22 Data'!MI2</f>
        <v>39150553.219999999</v>
      </c>
      <c r="MJ6" s="27">
        <f>'F22 Data'!MJ2</f>
        <v>64984887.549999997</v>
      </c>
      <c r="MK6" s="27">
        <f>'F22 Data'!MK2</f>
        <v>87662038.348277137</v>
      </c>
      <c r="ML6" s="27"/>
      <c r="MM6" s="27"/>
      <c r="MN6" s="27"/>
      <c r="MO6" s="27">
        <f t="shared" ref="MO6:ND20" si="12">SUMIF($B$2:$IS$2,MO$5,$B6:$IS6)</f>
        <v>0</v>
      </c>
      <c r="MP6" s="27">
        <f t="shared" si="12"/>
        <v>0</v>
      </c>
      <c r="MQ6" s="27">
        <f t="shared" si="12"/>
        <v>0</v>
      </c>
      <c r="MR6" s="27">
        <f t="shared" si="12"/>
        <v>0</v>
      </c>
      <c r="MS6" s="27">
        <f t="shared" si="12"/>
        <v>0</v>
      </c>
      <c r="MT6" s="27">
        <f t="shared" si="12"/>
        <v>0</v>
      </c>
      <c r="MU6" s="27">
        <f t="shared" si="12"/>
        <v>0</v>
      </c>
      <c r="MV6" s="27">
        <f t="shared" si="12"/>
        <v>595983692.63999999</v>
      </c>
      <c r="MW6" s="27">
        <f t="shared" si="12"/>
        <v>590624652.43000007</v>
      </c>
      <c r="MX6" s="27">
        <f t="shared" si="12"/>
        <v>592838205.19000006</v>
      </c>
      <c r="MY6" s="27">
        <f t="shared" si="12"/>
        <v>591440968.26999998</v>
      </c>
      <c r="MZ6" s="27">
        <f t="shared" si="12"/>
        <v>596620766.20000005</v>
      </c>
      <c r="NA6" s="27">
        <f t="shared" si="12"/>
        <v>594203911.79999995</v>
      </c>
      <c r="NB6" s="27">
        <f t="shared" si="12"/>
        <v>592827639.21000004</v>
      </c>
      <c r="NC6" s="27">
        <f t="shared" si="12"/>
        <v>588417915.16999996</v>
      </c>
      <c r="ND6" s="27">
        <f t="shared" si="12"/>
        <v>587613314.78999996</v>
      </c>
      <c r="NE6" s="27">
        <f t="shared" ref="NE6:NI20" si="13">SUMIF($B$2:$IS$2,NE$5,$B6:$IS6)</f>
        <v>587661595.21000004</v>
      </c>
      <c r="NF6" s="27">
        <f t="shared" si="13"/>
        <v>588633937.77999997</v>
      </c>
      <c r="NG6" s="27">
        <f t="shared" si="13"/>
        <v>580904906.63999999</v>
      </c>
      <c r="NH6" s="27">
        <f t="shared" si="13"/>
        <v>578202735.17000008</v>
      </c>
      <c r="NI6" s="27">
        <f t="shared" si="13"/>
        <v>574761991.13000011</v>
      </c>
      <c r="NK6" s="28">
        <v>607310160</v>
      </c>
      <c r="NL6" s="28">
        <v>621869059</v>
      </c>
      <c r="NM6" s="28">
        <v>631960552</v>
      </c>
      <c r="NN6" s="28">
        <v>645580029</v>
      </c>
      <c r="NO6" s="28">
        <v>652078381</v>
      </c>
      <c r="NP6" s="28">
        <v>661077204</v>
      </c>
      <c r="NQ6" s="28">
        <v>667478636</v>
      </c>
      <c r="NR6" s="28">
        <v>677598159</v>
      </c>
      <c r="NS6" s="28">
        <v>682934071</v>
      </c>
      <c r="NT6" s="28">
        <v>688914941</v>
      </c>
      <c r="NU6" s="28">
        <v>699051242</v>
      </c>
      <c r="NV6" s="28">
        <v>710053765</v>
      </c>
      <c r="NW6" s="28">
        <v>717228037</v>
      </c>
      <c r="NX6" s="28">
        <v>732657219</v>
      </c>
      <c r="NY6" s="28">
        <v>743883228</v>
      </c>
      <c r="NZ6" s="28">
        <v>752876102</v>
      </c>
      <c r="OA6" s="28">
        <v>763273762</v>
      </c>
      <c r="OB6" s="28">
        <v>781140758</v>
      </c>
      <c r="OC6" s="28">
        <v>792219132</v>
      </c>
      <c r="OD6" s="28">
        <v>802465842</v>
      </c>
      <c r="OE6" s="28">
        <v>815929085</v>
      </c>
      <c r="OG6" s="29">
        <f t="shared" ref="OG6:OV21" si="14">MO6-NK6</f>
        <v>-607310160</v>
      </c>
      <c r="OH6" s="29">
        <f t="shared" si="14"/>
        <v>-621869059</v>
      </c>
      <c r="OI6" s="29">
        <f t="shared" si="14"/>
        <v>-631960552</v>
      </c>
      <c r="OJ6" s="29">
        <f t="shared" si="14"/>
        <v>-645580029</v>
      </c>
      <c r="OK6" s="29">
        <f t="shared" si="14"/>
        <v>-652078381</v>
      </c>
      <c r="OL6" s="29">
        <f t="shared" si="14"/>
        <v>-661077204</v>
      </c>
      <c r="OM6" s="29">
        <f t="shared" si="14"/>
        <v>-667478636</v>
      </c>
      <c r="ON6" s="29">
        <f t="shared" si="14"/>
        <v>-81614466.360000014</v>
      </c>
      <c r="OO6" s="29">
        <f t="shared" si="14"/>
        <v>-92309418.569999933</v>
      </c>
      <c r="OP6" s="29">
        <f t="shared" si="14"/>
        <v>-96076735.809999943</v>
      </c>
      <c r="OQ6" s="29">
        <f t="shared" si="14"/>
        <v>-107610273.73000002</v>
      </c>
      <c r="OR6" s="29">
        <f t="shared" si="14"/>
        <v>-113432998.79999995</v>
      </c>
      <c r="OS6" s="29">
        <f t="shared" si="14"/>
        <v>-123024125.20000005</v>
      </c>
      <c r="OT6" s="29">
        <f t="shared" si="14"/>
        <v>-139829579.78999996</v>
      </c>
      <c r="OU6" s="29">
        <f t="shared" si="14"/>
        <v>-155465312.83000004</v>
      </c>
      <c r="OV6" s="29">
        <f t="shared" si="14"/>
        <v>-165262787.21000004</v>
      </c>
      <c r="OW6" s="29">
        <f t="shared" ref="OW6:PA21" si="15">NE6-OA6</f>
        <v>-175612166.78999996</v>
      </c>
      <c r="OX6" s="29">
        <f t="shared" si="15"/>
        <v>-192506820.22000003</v>
      </c>
      <c r="OY6" s="29">
        <f t="shared" si="15"/>
        <v>-211314225.36000001</v>
      </c>
      <c r="OZ6" s="29">
        <f t="shared" si="15"/>
        <v>-224263106.82999992</v>
      </c>
      <c r="PA6" s="29">
        <f t="shared" si="15"/>
        <v>-241167093.86999989</v>
      </c>
    </row>
    <row r="7" spans="1:417" x14ac:dyDescent="0.2">
      <c r="A7" s="26" t="s">
        <v>5</v>
      </c>
      <c r="B7" s="27">
        <f>'F22 Data'!B3</f>
        <v>34623694.649999999</v>
      </c>
      <c r="C7" s="27">
        <f>'F22 Data'!C3</f>
        <v>31551163.579999998</v>
      </c>
      <c r="D7" s="27">
        <f>'F22 Data'!D3</f>
        <v>28464093.710000001</v>
      </c>
      <c r="E7" s="27">
        <f>'F22 Data'!E3</f>
        <v>21028860.949999999</v>
      </c>
      <c r="F7" s="27">
        <f>'F22 Data'!F3</f>
        <v>15903862.609999999</v>
      </c>
      <c r="G7" s="27">
        <f>'F22 Data'!G3</f>
        <v>13021835.880000001</v>
      </c>
      <c r="H7" s="27">
        <f>'F22 Data'!H3</f>
        <v>11050919.960000001</v>
      </c>
      <c r="I7" s="27">
        <f>'F22 Data'!I3</f>
        <v>11954267.99</v>
      </c>
      <c r="J7" s="27">
        <f>'F22 Data'!J3</f>
        <v>14000402.24</v>
      </c>
      <c r="K7" s="27">
        <f>'F22 Data'!K3</f>
        <v>23646116.140000001</v>
      </c>
      <c r="L7" s="27">
        <f>'F22 Data'!L3</f>
        <v>32714082.190000001</v>
      </c>
      <c r="M7" s="27">
        <f>'F22 Data'!M3</f>
        <v>39679480.82</v>
      </c>
      <c r="N7" s="27">
        <f>'F22 Data'!N3</f>
        <v>35674634.270000003</v>
      </c>
      <c r="O7" s="27">
        <f>'F22 Data'!O3</f>
        <v>32553233.710000001</v>
      </c>
      <c r="P7" s="27">
        <f>'F22 Data'!P3</f>
        <v>29374885.629999999</v>
      </c>
      <c r="Q7" s="27">
        <f>'F22 Data'!Q3</f>
        <v>21690040.640000001</v>
      </c>
      <c r="R7" s="27">
        <f>'F22 Data'!R3</f>
        <v>16336116.35</v>
      </c>
      <c r="S7" s="27">
        <f>'F22 Data'!S3</f>
        <v>13349793.1</v>
      </c>
      <c r="T7" s="27">
        <f>'F22 Data'!T3</f>
        <v>11351231.289999999</v>
      </c>
      <c r="U7" s="27">
        <f>'F22 Data'!U3</f>
        <v>12232695.359999999</v>
      </c>
      <c r="V7" s="27">
        <f>'F22 Data'!V3</f>
        <v>14213042.15</v>
      </c>
      <c r="W7" s="27">
        <f>'F22 Data'!W3</f>
        <v>23747080.789999999</v>
      </c>
      <c r="X7" s="27">
        <f>'F22 Data'!X3</f>
        <v>32545772.390000001</v>
      </c>
      <c r="Y7" s="27">
        <f>'F22 Data'!Y3</f>
        <v>39379063.009999998</v>
      </c>
      <c r="Z7" s="27">
        <f>'F22 Data'!Z3</f>
        <v>35661294.240000002</v>
      </c>
      <c r="AA7" s="27">
        <f>'F22 Data'!AA3</f>
        <v>33059297.57</v>
      </c>
      <c r="AB7" s="27">
        <f>'F22 Data'!AB3</f>
        <v>29704580.48</v>
      </c>
      <c r="AC7" s="27">
        <f>'F22 Data'!AC3</f>
        <v>21778804.370000001</v>
      </c>
      <c r="AD7" s="27">
        <f>'F22 Data'!AD3</f>
        <v>16518302.789999999</v>
      </c>
      <c r="AE7" s="27">
        <f>'F22 Data'!AE3</f>
        <v>13548612.76</v>
      </c>
      <c r="AF7" s="27">
        <f>'F22 Data'!AF3</f>
        <v>11566006.5</v>
      </c>
      <c r="AG7" s="27">
        <f>'F22 Data'!AG3</f>
        <v>12463781.08</v>
      </c>
      <c r="AH7" s="27">
        <f>'F22 Data'!AH3</f>
        <v>14410468.32</v>
      </c>
      <c r="AI7" s="27">
        <f>'F22 Data'!AI3</f>
        <v>24001642.260000002</v>
      </c>
      <c r="AJ7" s="27">
        <f>'F22 Data'!AJ3</f>
        <v>32708193.719999999</v>
      </c>
      <c r="AK7" s="27">
        <f>'F22 Data'!AK3</f>
        <v>39380829.810000002</v>
      </c>
      <c r="AL7" s="27">
        <f>'F22 Data'!AL3</f>
        <v>35473462.700000003</v>
      </c>
      <c r="AM7" s="27">
        <f>'F22 Data'!AM3</f>
        <v>32505095.77</v>
      </c>
      <c r="AN7" s="27">
        <f>'F22 Data'!AN3</f>
        <v>29366334.940000001</v>
      </c>
      <c r="AO7" s="27">
        <f>'F22 Data'!AO3</f>
        <v>21872089.170000002</v>
      </c>
      <c r="AP7" s="27">
        <f>'F22 Data'!AP3</f>
        <v>16646726.5</v>
      </c>
      <c r="AQ7" s="27">
        <f>'F22 Data'!AQ3</f>
        <v>13696421.460000001</v>
      </c>
      <c r="AR7" s="27">
        <f>'F22 Data'!AR3</f>
        <v>11702048.640000001</v>
      </c>
      <c r="AS7" s="27">
        <f>'F22 Data'!AS3</f>
        <v>12600786.68</v>
      </c>
      <c r="AT7" s="27">
        <f>'F22 Data'!AT3</f>
        <v>14521779.43</v>
      </c>
      <c r="AU7" s="27">
        <f>'F22 Data'!AU3</f>
        <v>24083232.68</v>
      </c>
      <c r="AV7" s="27">
        <f>'F22 Data'!AV3</f>
        <v>32697690.690000001</v>
      </c>
      <c r="AW7" s="27">
        <f>'F22 Data'!AW3</f>
        <v>39565822.270000003</v>
      </c>
      <c r="AX7" s="27">
        <f>'F22 Data'!AX3</f>
        <v>35857859.130000003</v>
      </c>
      <c r="AY7" s="27">
        <f>'F22 Data'!AY3</f>
        <v>32758670.09</v>
      </c>
      <c r="AZ7" s="27">
        <f>'F22 Data'!AZ3</f>
        <v>29552107.829999998</v>
      </c>
      <c r="BA7" s="27">
        <f>'F22 Data'!BA3</f>
        <v>21976522.600000001</v>
      </c>
      <c r="BB7" s="27">
        <f>'F22 Data'!BB3</f>
        <v>16750123.85</v>
      </c>
      <c r="BC7" s="27">
        <f>'F22 Data'!BC3</f>
        <v>13823016.57</v>
      </c>
      <c r="BD7" s="27">
        <f>'F22 Data'!BD3</f>
        <v>11833947.08</v>
      </c>
      <c r="BE7" s="27">
        <f>'F22 Data'!BE3</f>
        <v>12759204.859999999</v>
      </c>
      <c r="BF7" s="27">
        <f>'F22 Data'!BF3</f>
        <v>14682685.789999999</v>
      </c>
      <c r="BG7" s="27">
        <f>'F22 Data'!BG3</f>
        <v>24244654.510000002</v>
      </c>
      <c r="BH7" s="27">
        <f>'F22 Data'!BH3</f>
        <v>32847244.739999998</v>
      </c>
      <c r="BI7" s="27">
        <f>'F22 Data'!BI3</f>
        <v>39788254.170000002</v>
      </c>
      <c r="BJ7" s="27">
        <f>'F22 Data'!BJ3</f>
        <v>35691878.539999999</v>
      </c>
      <c r="BK7" s="27">
        <f>'F22 Data'!BK3</f>
        <v>32505450.91</v>
      </c>
      <c r="BL7" s="27">
        <f>'F22 Data'!BL3</f>
        <v>29361995.109999999</v>
      </c>
      <c r="BM7" s="27">
        <f>'F22 Data'!BM3</f>
        <v>21846999.98</v>
      </c>
      <c r="BN7" s="27">
        <f>'F22 Data'!BN3</f>
        <v>16719723.529999999</v>
      </c>
      <c r="BO7" s="27">
        <f>'F22 Data'!BO3</f>
        <v>13847115.109999999</v>
      </c>
      <c r="BP7" s="27">
        <f>'F22 Data'!BP3</f>
        <v>11878791.48</v>
      </c>
      <c r="BQ7" s="27">
        <f>'F22 Data'!BQ3</f>
        <v>12806789.85</v>
      </c>
      <c r="BR7" s="27">
        <f>'F22 Data'!BR3</f>
        <v>14687744.84</v>
      </c>
      <c r="BS7" s="27">
        <f>'F22 Data'!BS3</f>
        <v>24078976.879999999</v>
      </c>
      <c r="BT7" s="27">
        <f>'F22 Data'!BT3</f>
        <v>32504127.359999999</v>
      </c>
      <c r="BU7" s="27">
        <f>'F22 Data'!BU3</f>
        <v>39411061.5</v>
      </c>
      <c r="BV7" s="27">
        <f>'F22 Data'!BV3</f>
        <v>35800466.68</v>
      </c>
      <c r="BW7" s="27">
        <f>'F22 Data'!BW3</f>
        <v>32943360.34</v>
      </c>
      <c r="BX7" s="27">
        <f>'F22 Data'!BX3</f>
        <v>29668986.289999999</v>
      </c>
      <c r="BY7" s="27">
        <f>'F22 Data'!BY3</f>
        <v>21874705.129999999</v>
      </c>
      <c r="BZ7" s="27">
        <f>'F22 Data'!BZ3</f>
        <v>16765580.810000001</v>
      </c>
      <c r="CA7" s="27">
        <f>'F22 Data'!CA3</f>
        <v>13913668.84</v>
      </c>
      <c r="CB7" s="27">
        <f>'F22 Data'!CB3</f>
        <v>11974068.4</v>
      </c>
      <c r="CC7" s="27">
        <f>'F22 Data'!CC3</f>
        <v>12916881.18</v>
      </c>
      <c r="CD7" s="27">
        <f>'F22 Data'!CD3</f>
        <v>14779733.529999999</v>
      </c>
      <c r="CE7" s="27">
        <f>'F22 Data'!CE3</f>
        <v>24168307</v>
      </c>
      <c r="CF7" s="27">
        <f>'F22 Data'!CF3</f>
        <v>32554402.199999999</v>
      </c>
      <c r="CG7" s="27">
        <f>'F22 Data'!CG3</f>
        <v>39381546.030000001</v>
      </c>
      <c r="CH7" s="27">
        <f>'F22 Data'!CH3</f>
        <v>35638522.75</v>
      </c>
      <c r="CI7" s="27">
        <f>'F22 Data'!CI3</f>
        <v>32558284.039999999</v>
      </c>
      <c r="CJ7" s="27">
        <f>'F22 Data'!CJ3</f>
        <v>29449084.030000001</v>
      </c>
      <c r="CK7" s="27">
        <f>'F22 Data'!CK3</f>
        <v>21988025.809999999</v>
      </c>
      <c r="CL7" s="27">
        <f>'F22 Data'!CL3</f>
        <v>16883515.829999998</v>
      </c>
      <c r="CM7" s="27">
        <f>'F22 Data'!CM3</f>
        <v>14031863.970000001</v>
      </c>
      <c r="CN7" s="27">
        <f>'F22 Data'!CN3</f>
        <v>12083942.369999999</v>
      </c>
      <c r="CO7" s="27">
        <f>'F22 Data'!CO3</f>
        <v>13025019.17</v>
      </c>
      <c r="CP7" s="27">
        <f>'F22 Data'!CP3</f>
        <v>14837494.279999999</v>
      </c>
      <c r="CQ7" s="27">
        <f>'F22 Data'!CQ3</f>
        <v>24231593.690000001</v>
      </c>
      <c r="CR7" s="27">
        <f>'F22 Data'!CR3</f>
        <v>32595735.809999999</v>
      </c>
      <c r="CS7" s="27">
        <f>'F22 Data'!CS3</f>
        <v>39364208.020000003</v>
      </c>
      <c r="CT7" s="27">
        <f>'F22 Data'!CT3</f>
        <v>35611962.530000001</v>
      </c>
      <c r="CU7" s="27">
        <f>'F22 Data'!CU3</f>
        <v>32565551.039999999</v>
      </c>
      <c r="CV7" s="27">
        <f>'F22 Data'!CV3</f>
        <v>29577118.870000001</v>
      </c>
      <c r="CW7" s="27">
        <f>'F22 Data'!CW3</f>
        <v>22098588.800000001</v>
      </c>
      <c r="CX7" s="27">
        <f>'F22 Data'!CX3</f>
        <v>16995698.41</v>
      </c>
      <c r="CY7" s="27">
        <f>'F22 Data'!CY3</f>
        <v>14150751.76</v>
      </c>
      <c r="CZ7" s="27">
        <f>'F22 Data'!CZ3</f>
        <v>12202388.890000001</v>
      </c>
      <c r="DA7" s="27">
        <f>'F22 Data'!DA3</f>
        <v>13153543.9</v>
      </c>
      <c r="DB7" s="27">
        <f>'F22 Data'!DB3</f>
        <v>14986129.16</v>
      </c>
      <c r="DC7" s="27">
        <f>'F22 Data'!DC3</f>
        <v>24352056.710000001</v>
      </c>
      <c r="DD7" s="27">
        <f>'F22 Data'!DD3</f>
        <v>32691243.190000001</v>
      </c>
      <c r="DE7" s="27">
        <f>'F22 Data'!DE3</f>
        <v>39555054.130000003</v>
      </c>
      <c r="DF7" s="27">
        <f>'F22 Data'!DF3</f>
        <v>35809293.939999998</v>
      </c>
      <c r="DG7" s="27">
        <f>'F22 Data'!DG3</f>
        <v>32790050.91</v>
      </c>
      <c r="DH7" s="27">
        <f>'F22 Data'!DH3</f>
        <v>29717683.120000001</v>
      </c>
      <c r="DI7" s="27">
        <f>'F22 Data'!DI3</f>
        <v>22217067.920000002</v>
      </c>
      <c r="DJ7" s="27">
        <f>'F22 Data'!DJ3</f>
        <v>17140544.66</v>
      </c>
      <c r="DK7" s="27">
        <f>'F22 Data'!DK3</f>
        <v>14289735.82</v>
      </c>
      <c r="DL7" s="27">
        <f>'F22 Data'!DL3</f>
        <v>12322678.1</v>
      </c>
      <c r="DM7" s="27">
        <f>'F22 Data'!DM3</f>
        <v>13256652.050000001</v>
      </c>
      <c r="DN7" s="27">
        <f>'F22 Data'!DN3</f>
        <v>15101224.73</v>
      </c>
      <c r="DO7" s="27">
        <f>'F22 Data'!DO3</f>
        <v>24434054.039999999</v>
      </c>
      <c r="DP7" s="27">
        <f>'F22 Data'!DP3</f>
        <v>32674248.41</v>
      </c>
      <c r="DQ7" s="27">
        <f>'F22 Data'!DQ3</f>
        <v>39548991.189999998</v>
      </c>
      <c r="DR7" s="27">
        <f>'F22 Data'!DR3</f>
        <v>35989157.869999997</v>
      </c>
      <c r="DS7" s="27">
        <f>'F22 Data'!DS3</f>
        <v>33403805.289999999</v>
      </c>
      <c r="DT7" s="27">
        <f>'F22 Data'!DT3</f>
        <v>30238616.25</v>
      </c>
      <c r="DU7" s="27">
        <f>'F22 Data'!DU3</f>
        <v>22351492.199999999</v>
      </c>
      <c r="DV7" s="27">
        <f>'F22 Data'!DV3</f>
        <v>17232060.449999999</v>
      </c>
      <c r="DW7" s="27">
        <f>'F22 Data'!DW3</f>
        <v>14381046.15</v>
      </c>
      <c r="DX7" s="27">
        <f>'F22 Data'!DX3</f>
        <v>12420139.16</v>
      </c>
      <c r="DY7" s="27">
        <f>'F22 Data'!DY3</f>
        <v>13344281.85</v>
      </c>
      <c r="DZ7" s="27">
        <f>'F22 Data'!DZ3</f>
        <v>15186479.32</v>
      </c>
      <c r="EA7" s="27">
        <f>'F22 Data'!EA3</f>
        <v>24578123.289999999</v>
      </c>
      <c r="EB7" s="27">
        <f>'F22 Data'!EB3</f>
        <v>32672924.850000001</v>
      </c>
      <c r="EC7" s="27">
        <f>'F22 Data'!EC3</f>
        <v>39343231.979999997</v>
      </c>
      <c r="ED7" s="27">
        <f>'F22 Data'!ED3</f>
        <v>35659190.939999998</v>
      </c>
      <c r="EE7" s="27">
        <f>'F22 Data'!EE3</f>
        <v>32738339.010000002</v>
      </c>
      <c r="EF7" s="27">
        <f>'F22 Data'!EF3</f>
        <v>29786879.079999998</v>
      </c>
      <c r="EG7" s="27">
        <f>'F22 Data'!EG3</f>
        <v>22367893</v>
      </c>
      <c r="EH7" s="27">
        <f>'F22 Data'!EH3</f>
        <v>17296155.059999999</v>
      </c>
      <c r="EI7" s="27">
        <f>'F22 Data'!EI3</f>
        <v>14464431.98</v>
      </c>
      <c r="EJ7" s="27">
        <f>'F22 Data'!EJ3</f>
        <v>12506368.66</v>
      </c>
      <c r="EK7" s="27">
        <f>'F22 Data'!EK3</f>
        <v>13422702.73</v>
      </c>
      <c r="EL7" s="27">
        <f>'F22 Data'!EL3</f>
        <v>15224468.73</v>
      </c>
      <c r="EM7" s="27">
        <f>'F22 Data'!EM3</f>
        <v>24541699.300000001</v>
      </c>
      <c r="EN7" s="27">
        <f>'F22 Data'!EN3</f>
        <v>32539506.57</v>
      </c>
      <c r="EO7" s="27">
        <f>'F22 Data'!EO3</f>
        <v>39297543.890000001</v>
      </c>
      <c r="EP7" s="27">
        <f>'F22 Data'!EP3</f>
        <v>35703936.539999999</v>
      </c>
      <c r="EQ7" s="27">
        <f>'F22 Data'!EQ3</f>
        <v>32698794.079999998</v>
      </c>
      <c r="ER7" s="27">
        <f>'F22 Data'!ER3</f>
        <v>29754081.739999998</v>
      </c>
      <c r="ES7" s="27">
        <f>'F22 Data'!ES3</f>
        <v>22422005.280000001</v>
      </c>
      <c r="ET7" s="27">
        <f>'F22 Data'!ET3</f>
        <v>17378023.579999998</v>
      </c>
      <c r="EU7" s="27">
        <f>'F22 Data'!EU3</f>
        <v>14533077.24</v>
      </c>
      <c r="EV7" s="27">
        <f>'F22 Data'!EV3</f>
        <v>12577219.42</v>
      </c>
      <c r="EW7" s="27">
        <f>'F22 Data'!EW3</f>
        <v>13491024.58</v>
      </c>
      <c r="EX7" s="27">
        <f>'F22 Data'!EX3</f>
        <v>15269499.15</v>
      </c>
      <c r="EY7" s="27">
        <f>'F22 Data'!EY3</f>
        <v>24621353.02</v>
      </c>
      <c r="EZ7" s="27">
        <f>'F22 Data'!EZ3</f>
        <v>32646518.059999999</v>
      </c>
      <c r="FA7" s="27">
        <f>'F22 Data'!FA3</f>
        <v>39441553.590000004</v>
      </c>
      <c r="FB7" s="27">
        <f>'F22 Data'!FB3</f>
        <v>35691725.460000001</v>
      </c>
      <c r="FC7" s="27">
        <f>'F22 Data'!FC3</f>
        <v>32526283.82</v>
      </c>
      <c r="FD7" s="27">
        <f>'F22 Data'!FD3</f>
        <v>29763753.52</v>
      </c>
      <c r="FE7" s="27">
        <f>'F22 Data'!FE3</f>
        <v>22519982.870000001</v>
      </c>
      <c r="FF7" s="27">
        <f>'F22 Data'!FF3</f>
        <v>17461427.93</v>
      </c>
      <c r="FG7" s="27">
        <f>'F22 Data'!FG3</f>
        <v>14603087.619999999</v>
      </c>
      <c r="FH7" s="27">
        <f>'F22 Data'!FH3</f>
        <v>12650684.4</v>
      </c>
      <c r="FI7" s="27">
        <f>'F22 Data'!FI3</f>
        <v>13553024.43</v>
      </c>
      <c r="FJ7" s="27">
        <f>'F22 Data'!FJ3</f>
        <v>15272552.550000001</v>
      </c>
      <c r="FK7" s="27">
        <f>'F22 Data'!FK3</f>
        <v>24585211.210000001</v>
      </c>
      <c r="FL7" s="27">
        <f>'F22 Data'!FL3</f>
        <v>32654161.780000001</v>
      </c>
      <c r="FM7" s="27">
        <f>'F22 Data'!FM3</f>
        <v>39550156.149999999</v>
      </c>
      <c r="FN7" s="27">
        <f>'F22 Data'!FN3</f>
        <v>35983744.939999998</v>
      </c>
      <c r="FO7" s="27">
        <f>'F22 Data'!FO3</f>
        <v>33036241.75</v>
      </c>
      <c r="FP7" s="27">
        <f>'F22 Data'!FP3</f>
        <v>30105550.690000001</v>
      </c>
      <c r="FQ7" s="27">
        <f>'F22 Data'!FQ3</f>
        <v>22570669.190000001</v>
      </c>
      <c r="FR7" s="27">
        <f>'F22 Data'!FR3</f>
        <v>17520214.25</v>
      </c>
      <c r="FS7" s="27">
        <f>'F22 Data'!FS3</f>
        <v>14660758.33</v>
      </c>
      <c r="FT7" s="27">
        <f>'F22 Data'!FT3</f>
        <v>12720156.4</v>
      </c>
      <c r="FU7" s="27">
        <f>'F22 Data'!FU3</f>
        <v>13630438.460000001</v>
      </c>
      <c r="FV7" s="27">
        <f>'F22 Data'!FV3</f>
        <v>15319408.369999999</v>
      </c>
      <c r="FW7" s="27">
        <f>'F22 Data'!FW3</f>
        <v>24584830.59</v>
      </c>
      <c r="FX7" s="27">
        <f>'F22 Data'!FX3</f>
        <v>32698071.890000001</v>
      </c>
      <c r="FY7" s="27">
        <f>'F22 Data'!FY3</f>
        <v>39640633.710000001</v>
      </c>
      <c r="FZ7" s="27">
        <f>'F22 Data'!FZ3</f>
        <v>35764076.740000002</v>
      </c>
      <c r="GA7" s="27">
        <f>'F22 Data'!GA3</f>
        <v>32419122.09</v>
      </c>
      <c r="GB7" s="27">
        <f>'F22 Data'!GB3</f>
        <v>29678293.48</v>
      </c>
      <c r="GC7" s="27">
        <f>'F22 Data'!GC3</f>
        <v>22581043.649999999</v>
      </c>
      <c r="GD7" s="27">
        <f>'F22 Data'!GD3</f>
        <v>17546265.030000001</v>
      </c>
      <c r="GE7" s="27">
        <f>'F22 Data'!GE3</f>
        <v>14699253.369999999</v>
      </c>
      <c r="GF7" s="27">
        <f>'F22 Data'!GF3</f>
        <v>12787090.560000001</v>
      </c>
      <c r="GG7" s="27">
        <f>'F22 Data'!GG3</f>
        <v>13714300.140000001</v>
      </c>
      <c r="GH7" s="27">
        <f>'F22 Data'!GH3</f>
        <v>15381854.33</v>
      </c>
      <c r="GI7" s="27">
        <f>'F22 Data'!GI3</f>
        <v>24573611.57</v>
      </c>
      <c r="GJ7" s="27">
        <f>'F22 Data'!GJ3</f>
        <v>32667364.829999998</v>
      </c>
      <c r="GK7" s="27">
        <f>'F22 Data'!GK3</f>
        <v>39627642.509999998</v>
      </c>
      <c r="GL7" s="27">
        <f>'F22 Data'!GL3</f>
        <v>35698907.170000002</v>
      </c>
      <c r="GM7" s="27">
        <f>'F22 Data'!GM3</f>
        <v>32381541.329999998</v>
      </c>
      <c r="GN7" s="27">
        <f>'F22 Data'!GN3</f>
        <v>29677335.079999998</v>
      </c>
      <c r="GO7" s="27">
        <f>'F22 Data'!GO3</f>
        <v>22622579.5</v>
      </c>
      <c r="GP7" s="27">
        <f>'F22 Data'!GP3</f>
        <v>17608041.989999998</v>
      </c>
      <c r="GQ7" s="27">
        <f>'F22 Data'!GQ3</f>
        <v>14775364.949999999</v>
      </c>
      <c r="GR7" s="27">
        <f>'F22 Data'!GR3</f>
        <v>12866837.66</v>
      </c>
      <c r="GS7" s="27">
        <f>'F22 Data'!GS3</f>
        <v>13792010.539999999</v>
      </c>
      <c r="GT7" s="27">
        <f>'F22 Data'!GT3</f>
        <v>15466862.65</v>
      </c>
      <c r="GU7" s="27">
        <f>'F22 Data'!GU3</f>
        <v>24662083.640000001</v>
      </c>
      <c r="GV7" s="27">
        <f>'F22 Data'!GV3</f>
        <v>32669273.289999999</v>
      </c>
      <c r="GW7" s="27">
        <f>'F22 Data'!GW3</f>
        <v>39688174.369999997</v>
      </c>
      <c r="GX7" s="27">
        <f>'F22 Data'!GX3</f>
        <v>35853758.579999998</v>
      </c>
      <c r="GY7" s="27">
        <f>'F22 Data'!GY3</f>
        <v>32458082.559999999</v>
      </c>
      <c r="GZ7" s="27">
        <f>'F22 Data'!GZ3</f>
        <v>29726059.879999999</v>
      </c>
      <c r="HA7" s="27">
        <f>'F22 Data'!HA3</f>
        <v>22716508.68</v>
      </c>
      <c r="HB7" s="27">
        <f>'F22 Data'!HB3</f>
        <v>17701195.199999999</v>
      </c>
      <c r="HC7" s="27">
        <f>'F22 Data'!HC3</f>
        <v>14855278.17</v>
      </c>
      <c r="HD7" s="27">
        <f>'F22 Data'!HD3</f>
        <v>12944675.68</v>
      </c>
      <c r="HE7" s="27">
        <f>'F22 Data'!HE3</f>
        <v>13860727.5</v>
      </c>
      <c r="HF7" s="27">
        <f>'F22 Data'!HF3</f>
        <v>15507256.92</v>
      </c>
      <c r="HG7" s="27">
        <f>'F22 Data'!HG3</f>
        <v>24657506.77</v>
      </c>
      <c r="HH7" s="27">
        <f>'F22 Data'!HH3</f>
        <v>32643923.989999998</v>
      </c>
      <c r="HI7" s="27">
        <f>'F22 Data'!HI3</f>
        <v>39760225.880000003</v>
      </c>
      <c r="HJ7" s="27">
        <f>'F22 Data'!HJ3</f>
        <v>36084407.630000003</v>
      </c>
      <c r="HK7" s="27">
        <f>'F22 Data'!HK3</f>
        <v>32942664.23</v>
      </c>
      <c r="HL7" s="27">
        <f>'F22 Data'!HL3</f>
        <v>30111163.649999999</v>
      </c>
      <c r="HM7" s="27">
        <f>'F22 Data'!HM3</f>
        <v>22800545.870000001</v>
      </c>
      <c r="HN7" s="27">
        <f>'F22 Data'!HN3</f>
        <v>17782671.77</v>
      </c>
      <c r="HO7" s="27">
        <f>'F22 Data'!HO3</f>
        <v>14924239.619999999</v>
      </c>
      <c r="HP7" s="27">
        <f>'F22 Data'!HP3</f>
        <v>13009867.43</v>
      </c>
      <c r="HQ7" s="27">
        <f>'F22 Data'!HQ3</f>
        <v>13907992.640000001</v>
      </c>
      <c r="HR7" s="27">
        <f>'F22 Data'!HR3</f>
        <v>15544430.92</v>
      </c>
      <c r="HS7" s="27">
        <f>'F22 Data'!HS3</f>
        <v>24683984.140000001</v>
      </c>
      <c r="HT7" s="27">
        <f>'F22 Data'!HT3</f>
        <v>32568919.649999999</v>
      </c>
      <c r="HU7" s="27">
        <f>'F22 Data'!HU3</f>
        <v>39659296.979999997</v>
      </c>
      <c r="HV7" s="27">
        <f>'F22 Data'!HV3</f>
        <v>35841567.829999998</v>
      </c>
      <c r="HW7" s="27">
        <f>'F22 Data'!HW3</f>
        <v>32362600.789999999</v>
      </c>
      <c r="HX7" s="27">
        <f>'F22 Data'!HX3</f>
        <v>29770779.57</v>
      </c>
      <c r="HY7" s="27">
        <f>'F22 Data'!HY3</f>
        <v>22863918.010000002</v>
      </c>
      <c r="HZ7" s="27">
        <f>'F22 Data'!HZ3</f>
        <v>17844695.149999999</v>
      </c>
      <c r="IA7" s="27">
        <f>'F22 Data'!IA3</f>
        <v>14995990.220000001</v>
      </c>
      <c r="IB7" s="27">
        <f>'F22 Data'!IB3</f>
        <v>13079720.92</v>
      </c>
      <c r="IC7" s="27">
        <f>'F22 Data'!IC3</f>
        <v>13972247.66</v>
      </c>
      <c r="ID7" s="27">
        <f>'F22 Data'!ID3</f>
        <v>15591956.52</v>
      </c>
      <c r="IE7" s="27">
        <f>'F22 Data'!IE3</f>
        <v>24716341.07</v>
      </c>
      <c r="IF7" s="27">
        <f>'F22 Data'!IF3</f>
        <v>32637097.629999999</v>
      </c>
      <c r="IG7" s="27">
        <f>'F22 Data'!IG3</f>
        <v>39558191.090000004</v>
      </c>
      <c r="IH7" s="27">
        <f>'F22 Data'!IH3</f>
        <v>35531981.759999998</v>
      </c>
      <c r="II7" s="27">
        <f>'F22 Data'!II3</f>
        <v>32081416.73</v>
      </c>
      <c r="IJ7" s="27">
        <f>'F22 Data'!IJ3</f>
        <v>29570666.609999999</v>
      </c>
      <c r="IK7" s="27">
        <f>'F22 Data'!IK3</f>
        <v>22823532.739999998</v>
      </c>
      <c r="IL7" s="27">
        <f>'F22 Data'!IL3</f>
        <v>17852912.300000001</v>
      </c>
      <c r="IM7" s="27">
        <f>'F22 Data'!IM3</f>
        <v>15053994.039999999</v>
      </c>
      <c r="IN7" s="27">
        <f>'F22 Data'!IN3</f>
        <v>13150867.98</v>
      </c>
      <c r="IO7" s="27">
        <f>'F22 Data'!IO3</f>
        <v>14022233.32</v>
      </c>
      <c r="IP7" s="27">
        <f>'F22 Data'!IP3</f>
        <v>15629048.08</v>
      </c>
      <c r="IQ7" s="27">
        <f>'F22 Data'!IQ3</f>
        <v>24591683.039999999</v>
      </c>
      <c r="IR7" s="27">
        <f>'F22 Data'!IR3</f>
        <v>32317941.59</v>
      </c>
      <c r="IS7" s="27">
        <f>'F22 Data'!IS3</f>
        <v>39569630.210000001</v>
      </c>
      <c r="IT7" s="27">
        <f>'F22 Data'!IT3</f>
        <v>35824318.75</v>
      </c>
      <c r="IU7" s="27">
        <f>'F22 Data'!IU3</f>
        <v>32309351.850000001</v>
      </c>
      <c r="IV7" s="27">
        <f>'F22 Data'!IV3</f>
        <v>29768289.620000001</v>
      </c>
      <c r="IW7" s="27">
        <f>'F22 Data'!IW3</f>
        <v>22964788.93</v>
      </c>
      <c r="IX7" s="27">
        <f>'F22 Data'!IX3</f>
        <v>17949645.489999998</v>
      </c>
      <c r="IY7" s="27">
        <f>'F22 Data'!IY3</f>
        <v>15141436.24</v>
      </c>
      <c r="IZ7" s="27">
        <f>'F22 Data'!IZ3</f>
        <v>13227599.32</v>
      </c>
      <c r="JA7" s="27">
        <f>'F22 Data'!JA3</f>
        <v>14110111.52</v>
      </c>
      <c r="JB7" s="27">
        <f>'F22 Data'!JB3</f>
        <v>15705048.27</v>
      </c>
      <c r="JC7" s="27">
        <f>'F22 Data'!JC3</f>
        <v>24774877.420000002</v>
      </c>
      <c r="JD7" s="27">
        <f>'F22 Data'!JD3</f>
        <v>32655540.41</v>
      </c>
      <c r="JE7" s="27">
        <f>'F22 Data'!JE3</f>
        <v>39687520.799999997</v>
      </c>
      <c r="JF7" s="27">
        <f>'F22 Data'!JF3</f>
        <v>35845092.68</v>
      </c>
      <c r="JG7" s="27">
        <f>'F22 Data'!JG3</f>
        <v>32758961.41</v>
      </c>
      <c r="JH7" s="27">
        <f>'F22 Data'!JH3</f>
        <v>30134034.75</v>
      </c>
      <c r="JI7" s="27">
        <f>'F22 Data'!JI3</f>
        <v>22982172.850000001</v>
      </c>
      <c r="JJ7" s="27">
        <f>'F22 Data'!JJ3</f>
        <v>18005749.91</v>
      </c>
      <c r="JK7" s="27">
        <f>'F22 Data'!JK3</f>
        <v>15209393.800000001</v>
      </c>
      <c r="JL7" s="27">
        <f>'F22 Data'!JL3</f>
        <v>13300002.27</v>
      </c>
      <c r="JM7" s="27">
        <f>'F22 Data'!JM3</f>
        <v>14177119.630000001</v>
      </c>
      <c r="JN7" s="27">
        <f>'F22 Data'!JN3</f>
        <v>15770406.74</v>
      </c>
      <c r="JO7" s="27">
        <f>'F22 Data'!JO3</f>
        <v>24749582.100000001</v>
      </c>
      <c r="JP7" s="27">
        <f>'F22 Data'!JP3</f>
        <v>32473685.199999999</v>
      </c>
      <c r="JQ7" s="27">
        <f>'F22 Data'!JQ3</f>
        <v>39553325.789999999</v>
      </c>
      <c r="JR7" s="27">
        <f>'F22 Data'!JR3</f>
        <v>35659249.840000004</v>
      </c>
      <c r="JS7" s="27">
        <f>'F22 Data'!JS3</f>
        <v>32231936.050000001</v>
      </c>
      <c r="JT7" s="27">
        <f>'F22 Data'!JT3</f>
        <v>29745567.460000001</v>
      </c>
      <c r="JU7" s="27">
        <f>'F22 Data'!JU3</f>
        <v>23020489.699999999</v>
      </c>
      <c r="JV7" s="27">
        <f>'F22 Data'!JV3</f>
        <v>18041823.27</v>
      </c>
      <c r="JW7" s="27">
        <f>'F22 Data'!JW3</f>
        <v>15261763.65</v>
      </c>
      <c r="JX7" s="27">
        <f>'F22 Data'!JX3</f>
        <v>13367212.49</v>
      </c>
      <c r="JY7" s="27">
        <f>'F22 Data'!JY3</f>
        <v>14237963.720000001</v>
      </c>
      <c r="JZ7" s="27">
        <f>'F22 Data'!JZ3</f>
        <v>15801967.289999999</v>
      </c>
      <c r="KA7" s="27">
        <f>'F22 Data'!KA3</f>
        <v>24772525.170000002</v>
      </c>
      <c r="KB7" s="27">
        <f>'F22 Data'!KB3</f>
        <v>32494486.460000001</v>
      </c>
      <c r="KC7" s="27">
        <f>'F22 Data'!KC3</f>
        <v>39588472.130000003</v>
      </c>
      <c r="KD7" s="27">
        <f>'F22 Data'!KD3</f>
        <v>35661005.479999997</v>
      </c>
      <c r="KE7" s="27">
        <f>'F22 Data'!KE3</f>
        <v>32219240.649999999</v>
      </c>
      <c r="KF7" s="27">
        <f>'F22 Data'!KF3</f>
        <v>29782351.039999999</v>
      </c>
      <c r="KG7" s="27">
        <f>'F22 Data'!KG3</f>
        <v>23071883.379999999</v>
      </c>
      <c r="KH7" s="27">
        <f>'F22 Data'!KH3</f>
        <v>18115876.829999998</v>
      </c>
      <c r="KI7" s="27">
        <f>'F22 Data'!KI3</f>
        <v>15333276.34</v>
      </c>
      <c r="KJ7" s="27">
        <f>'F22 Data'!KJ3</f>
        <v>13430587.279999999</v>
      </c>
      <c r="KK7" s="27">
        <f>'F22 Data'!KK3</f>
        <v>14295937.199999999</v>
      </c>
      <c r="KL7" s="27">
        <f>'F22 Data'!KL3</f>
        <v>15843631.939999999</v>
      </c>
      <c r="KM7" s="27">
        <f>'F22 Data'!KM3</f>
        <v>24822663.109999999</v>
      </c>
      <c r="KN7" s="27">
        <f>'F22 Data'!KN3</f>
        <v>32542143.920000002</v>
      </c>
      <c r="KO7" s="27">
        <f>'F22 Data'!KO3</f>
        <v>39587372.189999998</v>
      </c>
      <c r="KP7" s="27">
        <f>'F22 Data'!KP3</f>
        <v>35589169.130000003</v>
      </c>
      <c r="KQ7" s="27">
        <f>'F22 Data'!KQ3</f>
        <v>32170663.350000001</v>
      </c>
      <c r="KR7" s="27">
        <f>'F22 Data'!KR3</f>
        <v>29804459.34</v>
      </c>
      <c r="KS7" s="27">
        <f>'F22 Data'!KS3</f>
        <v>23089755.239999998</v>
      </c>
      <c r="KT7" s="27">
        <f>'F22 Data'!KT3</f>
        <v>18156569.920000002</v>
      </c>
      <c r="KU7" s="27">
        <f>'F22 Data'!KU3</f>
        <v>15380581.779999999</v>
      </c>
      <c r="KV7" s="27">
        <f>'F22 Data'!KV3</f>
        <v>13478993.51</v>
      </c>
      <c r="KW7" s="27">
        <f>'F22 Data'!KW3</f>
        <v>14352306.449999999</v>
      </c>
      <c r="KX7" s="27">
        <f>'F22 Data'!KX3</f>
        <v>15897557.68</v>
      </c>
      <c r="KY7" s="27">
        <f>'F22 Data'!KY3</f>
        <v>24884641.940000001</v>
      </c>
      <c r="KZ7" s="27">
        <f>'F22 Data'!KZ3</f>
        <v>32618568.32</v>
      </c>
      <c r="LA7" s="27">
        <f>'F22 Data'!LA3</f>
        <v>39675703.509999998</v>
      </c>
      <c r="LB7" s="27">
        <f>'F22 Data'!LB3</f>
        <v>35758576.450000003</v>
      </c>
      <c r="LC7" s="27">
        <f>'F22 Data'!LC3</f>
        <v>32652425.93</v>
      </c>
      <c r="LD7" s="27">
        <f>'F22 Data'!LD3</f>
        <v>30185584.18</v>
      </c>
      <c r="LE7" s="27">
        <f>'F22 Data'!LE3</f>
        <v>23124147.890000001</v>
      </c>
      <c r="LF7" s="27">
        <f>'F22 Data'!LF3</f>
        <v>18204095.449999999</v>
      </c>
      <c r="LG7" s="27">
        <f>'F22 Data'!LG3</f>
        <v>15433979.279999999</v>
      </c>
      <c r="LH7" s="27">
        <f>'F22 Data'!LH3</f>
        <v>13535162.369999999</v>
      </c>
      <c r="LI7" s="27">
        <f>'F22 Data'!LI3</f>
        <v>14389281.25</v>
      </c>
      <c r="LJ7" s="27">
        <f>'F22 Data'!LJ3</f>
        <v>15906553.890000001</v>
      </c>
      <c r="LK7" s="27">
        <f>'F22 Data'!LK3</f>
        <v>24879819.940000001</v>
      </c>
      <c r="LL7" s="27">
        <f>'F22 Data'!LL3</f>
        <v>32540602.66</v>
      </c>
      <c r="LM7" s="27">
        <f>'F22 Data'!LM3</f>
        <v>39682165.310000002</v>
      </c>
      <c r="LN7" s="27">
        <f>'F22 Data'!LN3</f>
        <v>35737391.840000004</v>
      </c>
      <c r="LO7" s="27">
        <f>'F22 Data'!LO3</f>
        <v>32161794.91</v>
      </c>
      <c r="LP7" s="27">
        <f>'F22 Data'!LP3</f>
        <v>29792939.460000001</v>
      </c>
      <c r="LQ7" s="27">
        <f>'F22 Data'!LQ3</f>
        <v>23153920.91</v>
      </c>
      <c r="LR7" s="27">
        <f>'F22 Data'!LR3</f>
        <v>18252616.899999999</v>
      </c>
      <c r="LS7" s="27">
        <f>'F22 Data'!LS3</f>
        <v>15483585.130000001</v>
      </c>
      <c r="LT7" s="27">
        <f>'F22 Data'!LT3</f>
        <v>13583256.449999999</v>
      </c>
      <c r="LU7" s="27">
        <f>'F22 Data'!LU3</f>
        <v>14434409.65</v>
      </c>
      <c r="LV7" s="27">
        <f>'F22 Data'!LV3</f>
        <v>15943651.16</v>
      </c>
      <c r="LW7" s="27">
        <f>'F22 Data'!LW3</f>
        <v>24924398.43</v>
      </c>
      <c r="LX7" s="27">
        <f>'F22 Data'!LX3</f>
        <v>32599150.859999999</v>
      </c>
      <c r="LY7" s="27">
        <f>'F22 Data'!LY3</f>
        <v>39793179.93</v>
      </c>
      <c r="LZ7" s="27">
        <f>'F22 Data'!LZ3</f>
        <v>35766334.329999998</v>
      </c>
      <c r="MA7" s="27">
        <f>'F22 Data'!MA3</f>
        <v>32082484.539999999</v>
      </c>
      <c r="MB7" s="27">
        <f>'F22 Data'!MB3</f>
        <v>29714257.870000001</v>
      </c>
      <c r="MC7" s="27">
        <f>'F22 Data'!MC3</f>
        <v>23128702.350000001</v>
      </c>
      <c r="MD7" s="27">
        <f>'F22 Data'!MD3</f>
        <v>18290174.870000001</v>
      </c>
      <c r="ME7" s="27">
        <f>'F22 Data'!ME3</f>
        <v>15528010.93</v>
      </c>
      <c r="MF7" s="27">
        <f>'F22 Data'!MF3</f>
        <v>13629035.460000001</v>
      </c>
      <c r="MG7" s="27">
        <f>'F22 Data'!MG3</f>
        <v>14470633.949999999</v>
      </c>
      <c r="MH7" s="27">
        <f>'F22 Data'!MH3</f>
        <v>15987569</v>
      </c>
      <c r="MI7" s="27">
        <f>'F22 Data'!MI3</f>
        <v>24948264.969999999</v>
      </c>
      <c r="MJ7" s="27">
        <f>'F22 Data'!MJ3</f>
        <v>32578130</v>
      </c>
      <c r="MK7" s="27">
        <f>'F22 Data'!MK3</f>
        <v>39862045.485222451</v>
      </c>
      <c r="ML7" s="27"/>
      <c r="MM7" s="27"/>
      <c r="MN7" s="27"/>
      <c r="MO7" s="27">
        <f t="shared" si="12"/>
        <v>0</v>
      </c>
      <c r="MP7" s="27">
        <f t="shared" si="12"/>
        <v>0</v>
      </c>
      <c r="MQ7" s="27">
        <f t="shared" si="12"/>
        <v>0</v>
      </c>
      <c r="MR7" s="27">
        <f t="shared" si="12"/>
        <v>0</v>
      </c>
      <c r="MS7" s="27">
        <f t="shared" si="12"/>
        <v>0</v>
      </c>
      <c r="MT7" s="27">
        <f t="shared" si="12"/>
        <v>0</v>
      </c>
      <c r="MU7" s="27">
        <f t="shared" si="12"/>
        <v>0</v>
      </c>
      <c r="MV7" s="27">
        <f t="shared" si="12"/>
        <v>277638780.72000003</v>
      </c>
      <c r="MW7" s="27">
        <f t="shared" si="12"/>
        <v>282447588.68999994</v>
      </c>
      <c r="MX7" s="27">
        <f t="shared" si="12"/>
        <v>284801813.89999998</v>
      </c>
      <c r="MY7" s="27">
        <f t="shared" si="12"/>
        <v>284731490.93000001</v>
      </c>
      <c r="MZ7" s="27">
        <f t="shared" si="12"/>
        <v>286874291.21999997</v>
      </c>
      <c r="NA7" s="27">
        <f t="shared" si="12"/>
        <v>285340655.08999997</v>
      </c>
      <c r="NB7" s="27">
        <f t="shared" si="12"/>
        <v>286741706.43000001</v>
      </c>
      <c r="NC7" s="27">
        <f t="shared" si="12"/>
        <v>286687289.76999998</v>
      </c>
      <c r="ND7" s="27">
        <f t="shared" si="12"/>
        <v>287940087.39000005</v>
      </c>
      <c r="NE7" s="27">
        <f t="shared" si="13"/>
        <v>289302224.88999999</v>
      </c>
      <c r="NF7" s="27">
        <f t="shared" si="13"/>
        <v>291141358.65999997</v>
      </c>
      <c r="NG7" s="27">
        <f t="shared" si="13"/>
        <v>289845178.94999999</v>
      </c>
      <c r="NH7" s="27">
        <f t="shared" si="13"/>
        <v>290537086.28000003</v>
      </c>
      <c r="NI7" s="27">
        <f t="shared" si="13"/>
        <v>290832051.74000001</v>
      </c>
      <c r="NK7" s="28">
        <v>263627544</v>
      </c>
      <c r="NL7" s="28">
        <v>271927580</v>
      </c>
      <c r="NM7" s="28">
        <v>279250014</v>
      </c>
      <c r="NN7" s="28">
        <v>287550613</v>
      </c>
      <c r="NO7" s="28">
        <v>294139015</v>
      </c>
      <c r="NP7" s="28">
        <v>301345583</v>
      </c>
      <c r="NQ7" s="28">
        <v>306414257</v>
      </c>
      <c r="NR7" s="28">
        <v>312854199</v>
      </c>
      <c r="NS7" s="28">
        <v>318535176</v>
      </c>
      <c r="NT7" s="28">
        <v>325459308</v>
      </c>
      <c r="NU7" s="28">
        <v>331716551</v>
      </c>
      <c r="NV7" s="28">
        <v>338823193</v>
      </c>
      <c r="NW7" s="28">
        <v>345552771</v>
      </c>
      <c r="NX7" s="28">
        <v>354859997</v>
      </c>
      <c r="NY7" s="28">
        <v>361764904</v>
      </c>
      <c r="NZ7" s="28">
        <v>369333251</v>
      </c>
      <c r="OA7" s="28">
        <v>377436589</v>
      </c>
      <c r="OB7" s="28">
        <v>387898269</v>
      </c>
      <c r="OC7" s="28">
        <v>395308373</v>
      </c>
      <c r="OD7" s="28">
        <v>403761035</v>
      </c>
      <c r="OE7" s="28">
        <v>413847323</v>
      </c>
      <c r="OG7" s="29">
        <f t="shared" si="14"/>
        <v>-263627544</v>
      </c>
      <c r="OH7" s="29">
        <f t="shared" si="14"/>
        <v>-271927580</v>
      </c>
      <c r="OI7" s="29">
        <f t="shared" si="14"/>
        <v>-279250014</v>
      </c>
      <c r="OJ7" s="29">
        <f t="shared" si="14"/>
        <v>-287550613</v>
      </c>
      <c r="OK7" s="29">
        <f t="shared" si="14"/>
        <v>-294139015</v>
      </c>
      <c r="OL7" s="29">
        <f t="shared" si="14"/>
        <v>-301345583</v>
      </c>
      <c r="OM7" s="29">
        <f t="shared" si="14"/>
        <v>-306414257</v>
      </c>
      <c r="ON7" s="29">
        <f t="shared" si="14"/>
        <v>-35215418.279999971</v>
      </c>
      <c r="OO7" s="29">
        <f t="shared" si="14"/>
        <v>-36087587.310000062</v>
      </c>
      <c r="OP7" s="29">
        <f t="shared" si="14"/>
        <v>-40657494.100000024</v>
      </c>
      <c r="OQ7" s="29">
        <f t="shared" si="14"/>
        <v>-46985060.069999993</v>
      </c>
      <c r="OR7" s="29">
        <f t="shared" si="14"/>
        <v>-51948901.780000031</v>
      </c>
      <c r="OS7" s="29">
        <f t="shared" si="14"/>
        <v>-60212115.910000026</v>
      </c>
      <c r="OT7" s="29">
        <f t="shared" si="14"/>
        <v>-68118290.569999993</v>
      </c>
      <c r="OU7" s="29">
        <f t="shared" si="14"/>
        <v>-75077614.230000019</v>
      </c>
      <c r="OV7" s="29">
        <f t="shared" si="14"/>
        <v>-81393163.609999955</v>
      </c>
      <c r="OW7" s="29">
        <f t="shared" si="15"/>
        <v>-88134364.110000014</v>
      </c>
      <c r="OX7" s="29">
        <f t="shared" si="15"/>
        <v>-96756910.340000033</v>
      </c>
      <c r="OY7" s="29">
        <f t="shared" si="15"/>
        <v>-105463194.05000001</v>
      </c>
      <c r="OZ7" s="29">
        <f t="shared" si="15"/>
        <v>-113223948.71999997</v>
      </c>
      <c r="PA7" s="29">
        <f t="shared" si="15"/>
        <v>-123015271.25999999</v>
      </c>
    </row>
    <row r="8" spans="1:417" x14ac:dyDescent="0.2">
      <c r="A8" s="26" t="s">
        <v>6</v>
      </c>
      <c r="B8" s="27">
        <f>'F22 Data'!B4</f>
        <v>2631942.7799999998</v>
      </c>
      <c r="C8" s="27">
        <f>'F22 Data'!C4</f>
        <v>2430110.1</v>
      </c>
      <c r="D8" s="27">
        <f>'F22 Data'!D4</f>
        <v>2236328.3199999998</v>
      </c>
      <c r="E8" s="27">
        <f>'F22 Data'!E4</f>
        <v>1816154.07</v>
      </c>
      <c r="F8" s="27">
        <f>'F22 Data'!F4</f>
        <v>1282063.29</v>
      </c>
      <c r="G8" s="27">
        <f>'F22 Data'!G4</f>
        <v>1101494.02</v>
      </c>
      <c r="H8" s="27">
        <f>'F22 Data'!H4</f>
        <v>983731.09</v>
      </c>
      <c r="I8" s="27">
        <f>'F22 Data'!I4</f>
        <v>1100966.08</v>
      </c>
      <c r="J8" s="27">
        <f>'F22 Data'!J4</f>
        <v>1425748.91</v>
      </c>
      <c r="K8" s="27">
        <f>'F22 Data'!K4</f>
        <v>1471191.21</v>
      </c>
      <c r="L8" s="27">
        <f>'F22 Data'!L4</f>
        <v>2383592.77</v>
      </c>
      <c r="M8" s="27">
        <f>'F22 Data'!M4</f>
        <v>2980630.61</v>
      </c>
      <c r="N8" s="27">
        <f>'F22 Data'!N4</f>
        <v>2587910.2599999998</v>
      </c>
      <c r="O8" s="27">
        <f>'F22 Data'!O4</f>
        <v>2394668.79</v>
      </c>
      <c r="P8" s="27">
        <f>'F22 Data'!P4</f>
        <v>2206901.16</v>
      </c>
      <c r="Q8" s="27">
        <f>'F22 Data'!Q4</f>
        <v>1792165.85</v>
      </c>
      <c r="R8" s="27">
        <f>'F22 Data'!R4</f>
        <v>1259671.19</v>
      </c>
      <c r="S8" s="27">
        <f>'F22 Data'!S4</f>
        <v>1077295.26</v>
      </c>
      <c r="T8" s="27">
        <f>'F22 Data'!T4</f>
        <v>964101.21</v>
      </c>
      <c r="U8" s="27">
        <f>'F22 Data'!U4</f>
        <v>1078779.68</v>
      </c>
      <c r="V8" s="27">
        <f>'F22 Data'!V4</f>
        <v>1396824.12</v>
      </c>
      <c r="W8" s="27">
        <f>'F22 Data'!W4</f>
        <v>1436871.84</v>
      </c>
      <c r="X8" s="27">
        <f>'F22 Data'!X4</f>
        <v>2308287.91</v>
      </c>
      <c r="Y8" s="27">
        <f>'F22 Data'!Y4</f>
        <v>2884748.25</v>
      </c>
      <c r="Z8" s="27">
        <f>'F22 Data'!Z4</f>
        <v>2514026.2000000002</v>
      </c>
      <c r="AA8" s="27">
        <f>'F22 Data'!AA4</f>
        <v>2367941.42</v>
      </c>
      <c r="AB8" s="27">
        <f>'F22 Data'!AB4</f>
        <v>2188960.27</v>
      </c>
      <c r="AC8" s="27">
        <f>'F22 Data'!AC4</f>
        <v>1745508.13</v>
      </c>
      <c r="AD8" s="27">
        <f>'F22 Data'!AD4</f>
        <v>1231835.82</v>
      </c>
      <c r="AE8" s="27">
        <f>'F22 Data'!AE4</f>
        <v>1055416.24</v>
      </c>
      <c r="AF8" s="27">
        <f>'F22 Data'!AF4</f>
        <v>947765.83</v>
      </c>
      <c r="AG8" s="27">
        <f>'F22 Data'!AG4</f>
        <v>1061950.1399999999</v>
      </c>
      <c r="AH8" s="27">
        <f>'F22 Data'!AH4</f>
        <v>1375202.42</v>
      </c>
      <c r="AI8" s="27">
        <f>'F22 Data'!AI4</f>
        <v>1416606.37</v>
      </c>
      <c r="AJ8" s="27">
        <f>'F22 Data'!AJ4</f>
        <v>2273379.42</v>
      </c>
      <c r="AK8" s="27">
        <f>'F22 Data'!AK4</f>
        <v>2832733.53</v>
      </c>
      <c r="AL8" s="27">
        <f>'F22 Data'!AL4</f>
        <v>2453349.0099999998</v>
      </c>
      <c r="AM8" s="27">
        <f>'F22 Data'!AM4</f>
        <v>2278538.31</v>
      </c>
      <c r="AN8" s="27">
        <f>'F22 Data'!AN4</f>
        <v>2102509.29</v>
      </c>
      <c r="AO8" s="27">
        <f>'F22 Data'!AO4</f>
        <v>1708877.43</v>
      </c>
      <c r="AP8" s="27">
        <f>'F22 Data'!AP4</f>
        <v>1209161.55</v>
      </c>
      <c r="AQ8" s="27">
        <f>'F22 Data'!AQ4</f>
        <v>1039822.41</v>
      </c>
      <c r="AR8" s="27">
        <f>'F22 Data'!AR4</f>
        <v>935074.33</v>
      </c>
      <c r="AS8" s="27">
        <f>'F22 Data'!AS4</f>
        <v>1048080.87</v>
      </c>
      <c r="AT8" s="27">
        <f>'F22 Data'!AT4</f>
        <v>1356866.61</v>
      </c>
      <c r="AU8" s="27">
        <f>'F22 Data'!AU4</f>
        <v>1394949.62</v>
      </c>
      <c r="AV8" s="27">
        <f>'F22 Data'!AV4</f>
        <v>2231087.94</v>
      </c>
      <c r="AW8" s="27">
        <f>'F22 Data'!AW4</f>
        <v>2792255.16</v>
      </c>
      <c r="AX8" s="27">
        <f>'F22 Data'!AX4</f>
        <v>2439654.9700000002</v>
      </c>
      <c r="AY8" s="27">
        <f>'F22 Data'!AY4</f>
        <v>2263626.0699999998</v>
      </c>
      <c r="AZ8" s="27">
        <f>'F22 Data'!AZ4</f>
        <v>2080288.86</v>
      </c>
      <c r="BA8" s="27">
        <f>'F22 Data'!BA4</f>
        <v>1685885.87</v>
      </c>
      <c r="BB8" s="27">
        <f>'F22 Data'!BB4</f>
        <v>1189333.33</v>
      </c>
      <c r="BC8" s="27">
        <f>'F22 Data'!BC4</f>
        <v>1023161.82</v>
      </c>
      <c r="BD8" s="27">
        <f>'F22 Data'!BD4</f>
        <v>922288.55</v>
      </c>
      <c r="BE8" s="27">
        <f>'F22 Data'!BE4</f>
        <v>1035358.17</v>
      </c>
      <c r="BF8" s="27">
        <f>'F22 Data'!BF4</f>
        <v>1342142.21</v>
      </c>
      <c r="BG8" s="27">
        <f>'F22 Data'!BG4</f>
        <v>1378670.26</v>
      </c>
      <c r="BH8" s="27">
        <f>'F22 Data'!BH4</f>
        <v>2201214.9</v>
      </c>
      <c r="BI8" s="27">
        <f>'F22 Data'!BI4</f>
        <v>2755245.67</v>
      </c>
      <c r="BJ8" s="27">
        <f>'F22 Data'!BJ4</f>
        <v>2406371.9900000002</v>
      </c>
      <c r="BK8" s="27">
        <f>'F22 Data'!BK4</f>
        <v>2222056.8199999998</v>
      </c>
      <c r="BL8" s="27">
        <f>'F22 Data'!BL4</f>
        <v>2037293.4</v>
      </c>
      <c r="BM8" s="27">
        <f>'F22 Data'!BM4</f>
        <v>1653238.12</v>
      </c>
      <c r="BN8" s="27">
        <f>'F22 Data'!BN4</f>
        <v>1166126.23</v>
      </c>
      <c r="BO8" s="27">
        <f>'F22 Data'!BO4</f>
        <v>1008353.78</v>
      </c>
      <c r="BP8" s="27">
        <f>'F22 Data'!BP4</f>
        <v>912094.81</v>
      </c>
      <c r="BQ8" s="27">
        <f>'F22 Data'!BQ4</f>
        <v>1024901.03</v>
      </c>
      <c r="BR8" s="27">
        <f>'F22 Data'!BR4</f>
        <v>1328213.33</v>
      </c>
      <c r="BS8" s="27">
        <f>'F22 Data'!BS4</f>
        <v>1358583.66</v>
      </c>
      <c r="BT8" s="27">
        <f>'F22 Data'!BT4</f>
        <v>2160448.59</v>
      </c>
      <c r="BU8" s="27">
        <f>'F22 Data'!BU4</f>
        <v>2709279.5</v>
      </c>
      <c r="BV8" s="27">
        <f>'F22 Data'!BV4</f>
        <v>2378706.52</v>
      </c>
      <c r="BW8" s="27">
        <f>'F22 Data'!BW4</f>
        <v>2218883.73</v>
      </c>
      <c r="BX8" s="27">
        <f>'F22 Data'!BX4</f>
        <v>2035705.12</v>
      </c>
      <c r="BY8" s="27">
        <f>'F22 Data'!BY4</f>
        <v>1626626.4</v>
      </c>
      <c r="BZ8" s="27">
        <f>'F22 Data'!BZ4</f>
        <v>1149532.17</v>
      </c>
      <c r="CA8" s="27">
        <f>'F22 Data'!CA4</f>
        <v>993849.78</v>
      </c>
      <c r="CB8" s="27">
        <f>'F22 Data'!CB4</f>
        <v>902074.91</v>
      </c>
      <c r="CC8" s="27">
        <f>'F22 Data'!CC4</f>
        <v>1015259.83</v>
      </c>
      <c r="CD8" s="27">
        <f>'F22 Data'!CD4</f>
        <v>1315294.28</v>
      </c>
      <c r="CE8" s="27">
        <f>'F22 Data'!CE4</f>
        <v>1344941</v>
      </c>
      <c r="CF8" s="27">
        <f>'F22 Data'!CF4</f>
        <v>2136818.1800000002</v>
      </c>
      <c r="CG8" s="27">
        <f>'F22 Data'!CG4</f>
        <v>2674960.19</v>
      </c>
      <c r="CH8" s="27">
        <f>'F22 Data'!CH4</f>
        <v>2341526.29</v>
      </c>
      <c r="CI8" s="27">
        <f>'F22 Data'!CI4</f>
        <v>2165938.11</v>
      </c>
      <c r="CJ8" s="27">
        <f>'F22 Data'!CJ4</f>
        <v>1987828.84</v>
      </c>
      <c r="CK8" s="27">
        <f>'F22 Data'!CK4</f>
        <v>1614061.14</v>
      </c>
      <c r="CL8" s="27">
        <f>'F22 Data'!CL4</f>
        <v>1139342.48</v>
      </c>
      <c r="CM8" s="27">
        <f>'F22 Data'!CM4</f>
        <v>985106.47</v>
      </c>
      <c r="CN8" s="27">
        <f>'F22 Data'!CN4</f>
        <v>893669.41</v>
      </c>
      <c r="CO8" s="27">
        <f>'F22 Data'!CO4</f>
        <v>1005563.86</v>
      </c>
      <c r="CP8" s="27">
        <f>'F22 Data'!CP4</f>
        <v>1299017.57</v>
      </c>
      <c r="CQ8" s="27">
        <f>'F22 Data'!CQ4</f>
        <v>1328661.6599999999</v>
      </c>
      <c r="CR8" s="27">
        <f>'F22 Data'!CR4</f>
        <v>2112081.73</v>
      </c>
      <c r="CS8" s="27">
        <f>'F22 Data'!CS4</f>
        <v>2643111.7599999998</v>
      </c>
      <c r="CT8" s="27">
        <f>'F22 Data'!CT4</f>
        <v>2313747.4900000002</v>
      </c>
      <c r="CU8" s="27">
        <f>'F22 Data'!CU4</f>
        <v>2137929.27</v>
      </c>
      <c r="CV8" s="27">
        <f>'F22 Data'!CV4</f>
        <v>1967799</v>
      </c>
      <c r="CW8" s="27">
        <f>'F22 Data'!CW4</f>
        <v>1598362.92</v>
      </c>
      <c r="CX8" s="27">
        <f>'F22 Data'!CX4</f>
        <v>1127862.6200000001</v>
      </c>
      <c r="CY8" s="27">
        <f>'F22 Data'!CY4</f>
        <v>975490.76</v>
      </c>
      <c r="CZ8" s="27">
        <f>'F22 Data'!CZ4</f>
        <v>885254.41</v>
      </c>
      <c r="DA8" s="27">
        <f>'F22 Data'!DA4</f>
        <v>996329.1</v>
      </c>
      <c r="DB8" s="27">
        <f>'F22 Data'!DB4</f>
        <v>1289292.04</v>
      </c>
      <c r="DC8" s="27">
        <f>'F22 Data'!DC4</f>
        <v>1317111.17</v>
      </c>
      <c r="DD8" s="27">
        <f>'F22 Data'!DD4</f>
        <v>2090672.66</v>
      </c>
      <c r="DE8" s="27">
        <f>'F22 Data'!DE4</f>
        <v>2616776.58</v>
      </c>
      <c r="DF8" s="27">
        <f>'F22 Data'!DF4</f>
        <v>2295391.85</v>
      </c>
      <c r="DG8" s="27">
        <f>'F22 Data'!DG4</f>
        <v>2127824.3199999998</v>
      </c>
      <c r="DH8" s="27">
        <f>'F22 Data'!DH4</f>
        <v>1953264.09</v>
      </c>
      <c r="DI8" s="27">
        <f>'F22 Data'!DI4</f>
        <v>1584478.95</v>
      </c>
      <c r="DJ8" s="27">
        <f>'F22 Data'!DJ4</f>
        <v>1118672.6000000001</v>
      </c>
      <c r="DK8" s="27">
        <f>'F22 Data'!DK4</f>
        <v>968169.07</v>
      </c>
      <c r="DL8" s="27">
        <f>'F22 Data'!DL4</f>
        <v>877315.09</v>
      </c>
      <c r="DM8" s="27">
        <f>'F22 Data'!DM4</f>
        <v>985861.54</v>
      </c>
      <c r="DN8" s="27">
        <f>'F22 Data'!DN4</f>
        <v>1276776.49</v>
      </c>
      <c r="DO8" s="27">
        <f>'F22 Data'!DO4</f>
        <v>1305479.83</v>
      </c>
      <c r="DP8" s="27">
        <f>'F22 Data'!DP4</f>
        <v>2064859.65</v>
      </c>
      <c r="DQ8" s="27">
        <f>'F22 Data'!DQ4</f>
        <v>2574267.7599999998</v>
      </c>
      <c r="DR8" s="27">
        <f>'F22 Data'!DR4</f>
        <v>2267367.41</v>
      </c>
      <c r="DS8" s="27">
        <f>'F22 Data'!DS4</f>
        <v>2136256.96</v>
      </c>
      <c r="DT8" s="27">
        <f>'F22 Data'!DT4</f>
        <v>1969541.44</v>
      </c>
      <c r="DU8" s="27">
        <f>'F22 Data'!DU4</f>
        <v>1572604.24</v>
      </c>
      <c r="DV8" s="27">
        <f>'F22 Data'!DV4</f>
        <v>1108214.4099999999</v>
      </c>
      <c r="DW8" s="27">
        <f>'F22 Data'!DW4</f>
        <v>957772.84</v>
      </c>
      <c r="DX8" s="27">
        <f>'F22 Data'!DX4</f>
        <v>868941.07</v>
      </c>
      <c r="DY8" s="27">
        <f>'F22 Data'!DY4</f>
        <v>975811.73</v>
      </c>
      <c r="DZ8" s="27">
        <f>'F22 Data'!DZ4</f>
        <v>1263453.29</v>
      </c>
      <c r="EA8" s="27">
        <f>'F22 Data'!EA4</f>
        <v>1296025.93</v>
      </c>
      <c r="EB8" s="27">
        <f>'F22 Data'!EB4</f>
        <v>2043476.2</v>
      </c>
      <c r="EC8" s="27">
        <f>'F22 Data'!EC4</f>
        <v>2528571.73</v>
      </c>
      <c r="ED8" s="27">
        <f>'F22 Data'!ED4</f>
        <v>2220298.5299999998</v>
      </c>
      <c r="EE8" s="27">
        <f>'F22 Data'!EE4</f>
        <v>2068845.02</v>
      </c>
      <c r="EF8" s="27">
        <f>'F22 Data'!EF4</f>
        <v>1901761.35</v>
      </c>
      <c r="EG8" s="27">
        <f>'F22 Data'!EG4</f>
        <v>1549294.95</v>
      </c>
      <c r="EH8" s="27">
        <f>'F22 Data'!EH4</f>
        <v>1094481.02</v>
      </c>
      <c r="EI8" s="27">
        <f>'F22 Data'!EI4</f>
        <v>947815.85</v>
      </c>
      <c r="EJ8" s="27">
        <f>'F22 Data'!EJ4</f>
        <v>860925.77</v>
      </c>
      <c r="EK8" s="27">
        <f>'F22 Data'!EK4</f>
        <v>966259.34</v>
      </c>
      <c r="EL8" s="27">
        <f>'F22 Data'!EL4</f>
        <v>1248362.75</v>
      </c>
      <c r="EM8" s="27">
        <f>'F22 Data'!EM4</f>
        <v>1276692.4099999999</v>
      </c>
      <c r="EN8" s="27">
        <f>'F22 Data'!EN4</f>
        <v>2008768.17</v>
      </c>
      <c r="EO8" s="27">
        <f>'F22 Data'!EO4</f>
        <v>2496305.2599999998</v>
      </c>
      <c r="EP8" s="27">
        <f>'F22 Data'!EP4</f>
        <v>2201145.83</v>
      </c>
      <c r="EQ8" s="27">
        <f>'F22 Data'!EQ4</f>
        <v>2043527.7</v>
      </c>
      <c r="ER8" s="27">
        <f>'F22 Data'!ER4</f>
        <v>1871674.19</v>
      </c>
      <c r="ES8" s="27">
        <f>'F22 Data'!ES4</f>
        <v>1529653.61</v>
      </c>
      <c r="ET8" s="27">
        <f>'F22 Data'!ET4</f>
        <v>1084043.67</v>
      </c>
      <c r="EU8" s="27">
        <f>'F22 Data'!EU4</f>
        <v>938493.25</v>
      </c>
      <c r="EV8" s="27">
        <f>'F22 Data'!EV4</f>
        <v>852815.47</v>
      </c>
      <c r="EW8" s="27">
        <f>'F22 Data'!EW4</f>
        <v>956860.72</v>
      </c>
      <c r="EX8" s="27">
        <f>'F22 Data'!EX4</f>
        <v>1234990.45</v>
      </c>
      <c r="EY8" s="27">
        <f>'F22 Data'!EY4</f>
        <v>1264289.4099999999</v>
      </c>
      <c r="EZ8" s="27">
        <f>'F22 Data'!EZ4</f>
        <v>1992653.88</v>
      </c>
      <c r="FA8" s="27">
        <f>'F22 Data'!FA4</f>
        <v>2479400.3199999998</v>
      </c>
      <c r="FB8" s="27">
        <f>'F22 Data'!FB4</f>
        <v>2179859.38</v>
      </c>
      <c r="FC8" s="27">
        <f>'F22 Data'!FC4</f>
        <v>2008753.46</v>
      </c>
      <c r="FD8" s="27">
        <f>'F22 Data'!FD4</f>
        <v>1840118.08</v>
      </c>
      <c r="FE8" s="27">
        <f>'F22 Data'!FE4</f>
        <v>1516052.99</v>
      </c>
      <c r="FF8" s="27">
        <f>'F22 Data'!FF4</f>
        <v>1075347.7</v>
      </c>
      <c r="FG8" s="27">
        <f>'F22 Data'!FG4</f>
        <v>928834.44</v>
      </c>
      <c r="FH8" s="27">
        <f>'F22 Data'!FH4</f>
        <v>844465.83</v>
      </c>
      <c r="FI8" s="27">
        <f>'F22 Data'!FI4</f>
        <v>946890.39</v>
      </c>
      <c r="FJ8" s="27">
        <f>'F22 Data'!FJ4</f>
        <v>1218440.6499999999</v>
      </c>
      <c r="FK8" s="27">
        <f>'F22 Data'!FK4</f>
        <v>1246273.95</v>
      </c>
      <c r="FL8" s="27">
        <f>'F22 Data'!FL4</f>
        <v>1966135.17</v>
      </c>
      <c r="FM8" s="27">
        <f>'F22 Data'!FM4</f>
        <v>2454711.19</v>
      </c>
      <c r="FN8" s="27">
        <f>'F22 Data'!FN4</f>
        <v>2170320.88</v>
      </c>
      <c r="FO8" s="27">
        <f>'F22 Data'!FO4</f>
        <v>2017285.84</v>
      </c>
      <c r="FP8" s="27">
        <f>'F22 Data'!FP4</f>
        <v>1845727.12</v>
      </c>
      <c r="FQ8" s="27">
        <f>'F22 Data'!FQ4</f>
        <v>1495418.45</v>
      </c>
      <c r="FR8" s="27">
        <f>'F22 Data'!FR4</f>
        <v>1063960.53</v>
      </c>
      <c r="FS8" s="27">
        <f>'F22 Data'!FS4</f>
        <v>918009.72</v>
      </c>
      <c r="FT8" s="27">
        <f>'F22 Data'!FT4</f>
        <v>835667.7</v>
      </c>
      <c r="FU8" s="27">
        <f>'F22 Data'!FU4</f>
        <v>937563.37</v>
      </c>
      <c r="FV8" s="27">
        <f>'F22 Data'!FV4</f>
        <v>1205448.01</v>
      </c>
      <c r="FW8" s="27">
        <f>'F22 Data'!FW4</f>
        <v>1230258.55</v>
      </c>
      <c r="FX8" s="27">
        <f>'F22 Data'!FX4</f>
        <v>1941770.36</v>
      </c>
      <c r="FY8" s="27">
        <f>'F22 Data'!FY4</f>
        <v>2431078.9500000002</v>
      </c>
      <c r="FZ8" s="27">
        <f>'F22 Data'!FZ4</f>
        <v>2139019.46</v>
      </c>
      <c r="GA8" s="27">
        <f>'F22 Data'!GA4</f>
        <v>1958521.03</v>
      </c>
      <c r="GB8" s="27">
        <f>'F22 Data'!GB4</f>
        <v>1785171.77</v>
      </c>
      <c r="GC8" s="27">
        <f>'F22 Data'!GC4</f>
        <v>1474012.63</v>
      </c>
      <c r="GD8" s="27">
        <f>'F22 Data'!GD4</f>
        <v>1049561.57</v>
      </c>
      <c r="GE8" s="27">
        <f>'F22 Data'!GE4</f>
        <v>904911.66</v>
      </c>
      <c r="GF8" s="27">
        <f>'F22 Data'!GF4</f>
        <v>826057.97</v>
      </c>
      <c r="GG8" s="27">
        <f>'F22 Data'!GG4</f>
        <v>928172.81</v>
      </c>
      <c r="GH8" s="27">
        <f>'F22 Data'!GH4</f>
        <v>1192836.18</v>
      </c>
      <c r="GI8" s="27">
        <f>'F22 Data'!GI4</f>
        <v>1213676.6299999999</v>
      </c>
      <c r="GJ8" s="27">
        <f>'F22 Data'!GJ4</f>
        <v>1912384.83</v>
      </c>
      <c r="GK8" s="27">
        <f>'F22 Data'!GK4</f>
        <v>2395061.2400000002</v>
      </c>
      <c r="GL8" s="27">
        <f>'F22 Data'!GL4</f>
        <v>2106045.9700000002</v>
      </c>
      <c r="GM8" s="27">
        <f>'F22 Data'!GM4</f>
        <v>1929577.69</v>
      </c>
      <c r="GN8" s="27">
        <f>'F22 Data'!GN4</f>
        <v>1759658.49</v>
      </c>
      <c r="GO8" s="27">
        <f>'F22 Data'!GO4</f>
        <v>1453891.39</v>
      </c>
      <c r="GP8" s="27">
        <f>'F22 Data'!GP4</f>
        <v>1036418.49</v>
      </c>
      <c r="GQ8" s="27">
        <f>'F22 Data'!GQ4</f>
        <v>894514.83</v>
      </c>
      <c r="GR8" s="27">
        <f>'F22 Data'!GR4</f>
        <v>817361.14</v>
      </c>
      <c r="GS8" s="27">
        <f>'F22 Data'!GS4</f>
        <v>918098.77</v>
      </c>
      <c r="GT8" s="27">
        <f>'F22 Data'!GT4</f>
        <v>1181371.1499999999</v>
      </c>
      <c r="GU8" s="27">
        <f>'F22 Data'!GU4</f>
        <v>1202110.54</v>
      </c>
      <c r="GV8" s="27">
        <f>'F22 Data'!GV4</f>
        <v>1889021.92</v>
      </c>
      <c r="GW8" s="27">
        <f>'F22 Data'!GW4</f>
        <v>2370125.14</v>
      </c>
      <c r="GX8" s="27">
        <f>'F22 Data'!GX4</f>
        <v>2089907.38</v>
      </c>
      <c r="GY8" s="27">
        <f>'F22 Data'!GY4</f>
        <v>1911145.79</v>
      </c>
      <c r="GZ8" s="27">
        <f>'F22 Data'!GZ4</f>
        <v>1740135</v>
      </c>
      <c r="HA8" s="27">
        <f>'F22 Data'!HA4</f>
        <v>1438934.75</v>
      </c>
      <c r="HB8" s="27">
        <f>'F22 Data'!HB4</f>
        <v>1026792.39</v>
      </c>
      <c r="HC8" s="27">
        <f>'F22 Data'!HC4</f>
        <v>885128.7</v>
      </c>
      <c r="HD8" s="27">
        <f>'F22 Data'!HD4</f>
        <v>808944.98</v>
      </c>
      <c r="HE8" s="27">
        <f>'F22 Data'!HE4</f>
        <v>908240.54</v>
      </c>
      <c r="HF8" s="27">
        <f>'F22 Data'!HF4</f>
        <v>1166940.97</v>
      </c>
      <c r="HG8" s="27">
        <f>'F22 Data'!HG4</f>
        <v>1185801.06</v>
      </c>
      <c r="HH8" s="27">
        <f>'F22 Data'!HH4</f>
        <v>1862974.45</v>
      </c>
      <c r="HI8" s="27">
        <f>'F22 Data'!HI4</f>
        <v>2342337.5</v>
      </c>
      <c r="HJ8" s="27">
        <f>'F22 Data'!HJ4</f>
        <v>2072681.52</v>
      </c>
      <c r="HK8" s="27">
        <f>'F22 Data'!HK4</f>
        <v>1914041.41</v>
      </c>
      <c r="HL8" s="27">
        <f>'F22 Data'!HL4</f>
        <v>1745153.66</v>
      </c>
      <c r="HM8" s="27">
        <f>'F22 Data'!HM4</f>
        <v>1422763.73</v>
      </c>
      <c r="HN8" s="27">
        <f>'F22 Data'!HN4</f>
        <v>1018069.92</v>
      </c>
      <c r="HO8" s="27">
        <f>'F22 Data'!HO4</f>
        <v>876016.96</v>
      </c>
      <c r="HP8" s="27">
        <f>'F22 Data'!HP4</f>
        <v>800449.07</v>
      </c>
      <c r="HQ8" s="27">
        <f>'F22 Data'!HQ4</f>
        <v>897746.1</v>
      </c>
      <c r="HR8" s="27">
        <f>'F22 Data'!HR4</f>
        <v>1153247.44</v>
      </c>
      <c r="HS8" s="27">
        <f>'F22 Data'!HS4</f>
        <v>1172435.24</v>
      </c>
      <c r="HT8" s="27">
        <f>'F22 Data'!HT4</f>
        <v>1836386.85</v>
      </c>
      <c r="HU8" s="27">
        <f>'F22 Data'!HU4</f>
        <v>2309077.1</v>
      </c>
      <c r="HV8" s="27">
        <f>'F22 Data'!HV4</f>
        <v>2039045.25</v>
      </c>
      <c r="HW8" s="27">
        <f>'F22 Data'!HW4</f>
        <v>1858405.33</v>
      </c>
      <c r="HX8" s="27">
        <f>'F22 Data'!HX4</f>
        <v>1694779.12</v>
      </c>
      <c r="HY8" s="27">
        <f>'F22 Data'!HY4</f>
        <v>1407848.27</v>
      </c>
      <c r="HZ8" s="27">
        <f>'F22 Data'!HZ4</f>
        <v>1007183.86</v>
      </c>
      <c r="IA8" s="27">
        <f>'F22 Data'!IA4</f>
        <v>866906.48</v>
      </c>
      <c r="IB8" s="27">
        <f>'F22 Data'!IB4</f>
        <v>792435.01</v>
      </c>
      <c r="IC8" s="27">
        <f>'F22 Data'!IC4</f>
        <v>887987.89</v>
      </c>
      <c r="ID8" s="27">
        <f>'F22 Data'!ID4</f>
        <v>1140310.53</v>
      </c>
      <c r="IE8" s="27">
        <f>'F22 Data'!IE4</f>
        <v>1158278.28</v>
      </c>
      <c r="IF8" s="27">
        <f>'F22 Data'!IF4</f>
        <v>1815710.46</v>
      </c>
      <c r="IG8" s="27">
        <f>'F22 Data'!IG4</f>
        <v>2272644.65</v>
      </c>
      <c r="IH8" s="27">
        <f>'F22 Data'!IH4</f>
        <v>1990847.62</v>
      </c>
      <c r="II8" s="27">
        <f>'F22 Data'!II4</f>
        <v>1811567.69</v>
      </c>
      <c r="IJ8" s="27">
        <f>'F22 Data'!IJ4</f>
        <v>1649922.22</v>
      </c>
      <c r="IK8" s="27">
        <f>'F22 Data'!IK4</f>
        <v>1378638.15</v>
      </c>
      <c r="IL8" s="27">
        <f>'F22 Data'!IL4</f>
        <v>990072.64</v>
      </c>
      <c r="IM8" s="27">
        <f>'F22 Data'!IM4</f>
        <v>855103.04</v>
      </c>
      <c r="IN8" s="27">
        <f>'F22 Data'!IN4</f>
        <v>783785.54</v>
      </c>
      <c r="IO8" s="27">
        <f>'F22 Data'!IO4</f>
        <v>876947.07</v>
      </c>
      <c r="IP8" s="27">
        <f>'F22 Data'!IP4</f>
        <v>1125202.92</v>
      </c>
      <c r="IQ8" s="27">
        <f>'F22 Data'!IQ4</f>
        <v>1136376.78</v>
      </c>
      <c r="IR8" s="27">
        <f>'F22 Data'!IR4</f>
        <v>1770364.47</v>
      </c>
      <c r="IS8" s="27">
        <f>'F22 Data'!IS4</f>
        <v>2242736.38</v>
      </c>
      <c r="IT8" s="27">
        <f>'F22 Data'!IT4</f>
        <v>1988057.93</v>
      </c>
      <c r="IU8" s="27">
        <f>'F22 Data'!IU4</f>
        <v>1808054.32</v>
      </c>
      <c r="IV8" s="27">
        <f>'F22 Data'!IV4</f>
        <v>1644794.82</v>
      </c>
      <c r="IW8" s="27">
        <f>'F22 Data'!IW4</f>
        <v>1372284.93</v>
      </c>
      <c r="IX8" s="27">
        <f>'F22 Data'!IX4</f>
        <v>983031.27</v>
      </c>
      <c r="IY8" s="27">
        <f>'F22 Data'!IY4</f>
        <v>847506.64</v>
      </c>
      <c r="IZ8" s="27">
        <f>'F22 Data'!IZ4</f>
        <v>776028.52</v>
      </c>
      <c r="JA8" s="27">
        <f>'F22 Data'!JA4</f>
        <v>868782.82</v>
      </c>
      <c r="JB8" s="27">
        <f>'F22 Data'!JB4</f>
        <v>1115123.95</v>
      </c>
      <c r="JC8" s="27">
        <f>'F22 Data'!JC4</f>
        <v>1129579.3700000001</v>
      </c>
      <c r="JD8" s="27">
        <f>'F22 Data'!JD4</f>
        <v>1769115.38</v>
      </c>
      <c r="JE8" s="27">
        <f>'F22 Data'!JE4</f>
        <v>2225986.7400000002</v>
      </c>
      <c r="JF8" s="27">
        <f>'F22 Data'!JF4</f>
        <v>1957890.06</v>
      </c>
      <c r="JG8" s="27">
        <f>'F22 Data'!JG4</f>
        <v>1802532.22</v>
      </c>
      <c r="JH8" s="27">
        <f>'F22 Data'!JH4</f>
        <v>1646317.15</v>
      </c>
      <c r="JI8" s="27">
        <f>'F22 Data'!JI4</f>
        <v>1352119.63</v>
      </c>
      <c r="JJ8" s="27">
        <f>'F22 Data'!JJ4</f>
        <v>970807.37</v>
      </c>
      <c r="JK8" s="27">
        <f>'F22 Data'!JK4</f>
        <v>838124.91</v>
      </c>
      <c r="JL8" s="27">
        <f>'F22 Data'!JL4</f>
        <v>768182.96</v>
      </c>
      <c r="JM8" s="27">
        <f>'F22 Data'!JM4</f>
        <v>859516.99</v>
      </c>
      <c r="JN8" s="27">
        <f>'F22 Data'!JN4</f>
        <v>1103150.6000000001</v>
      </c>
      <c r="JO8" s="27">
        <f>'F22 Data'!JO4</f>
        <v>1114271.03</v>
      </c>
      <c r="JP8" s="27">
        <f>'F22 Data'!JP4</f>
        <v>1735304.27</v>
      </c>
      <c r="JQ8" s="27">
        <f>'F22 Data'!JQ4</f>
        <v>2187544.66</v>
      </c>
      <c r="JR8" s="27">
        <f>'F22 Data'!JR4</f>
        <v>1927448.83</v>
      </c>
      <c r="JS8" s="27">
        <f>'F22 Data'!JS4</f>
        <v>1753022.55</v>
      </c>
      <c r="JT8" s="27">
        <f>'F22 Data'!JT4</f>
        <v>1596471.5</v>
      </c>
      <c r="JU8" s="27">
        <f>'F22 Data'!JU4</f>
        <v>1335961.71</v>
      </c>
      <c r="JV8" s="27">
        <f>'F22 Data'!JV4</f>
        <v>958149.62</v>
      </c>
      <c r="JW8" s="27">
        <f>'F22 Data'!JW4</f>
        <v>827323.25</v>
      </c>
      <c r="JX8" s="27">
        <f>'F22 Data'!JX4</f>
        <v>759944.37</v>
      </c>
      <c r="JY8" s="27">
        <f>'F22 Data'!JY4</f>
        <v>850029.08</v>
      </c>
      <c r="JZ8" s="27">
        <f>'F22 Data'!JZ4</f>
        <v>1089132.29</v>
      </c>
      <c r="KA8" s="27">
        <f>'F22 Data'!KA4</f>
        <v>1099918.68</v>
      </c>
      <c r="KB8" s="27">
        <f>'F22 Data'!KB4</f>
        <v>1712518.82</v>
      </c>
      <c r="KC8" s="27">
        <f>'F22 Data'!KC4</f>
        <v>2160372.5299999998</v>
      </c>
      <c r="KD8" s="27">
        <f>'F22 Data'!KD4</f>
        <v>1904064.77</v>
      </c>
      <c r="KE8" s="27">
        <f>'F22 Data'!KE4</f>
        <v>1729128.21</v>
      </c>
      <c r="KF8" s="27">
        <f>'F22 Data'!KF4</f>
        <v>1575829.84</v>
      </c>
      <c r="KG8" s="27">
        <f>'F22 Data'!KG4</f>
        <v>1320427.53</v>
      </c>
      <c r="KH8" s="27">
        <f>'F22 Data'!KH4</f>
        <v>947776.92</v>
      </c>
      <c r="KI8" s="27">
        <f>'F22 Data'!KI4</f>
        <v>818952.42</v>
      </c>
      <c r="KJ8" s="27">
        <f>'F22 Data'!KJ4</f>
        <v>751875.28</v>
      </c>
      <c r="KK8" s="27">
        <f>'F22 Data'!KK4</f>
        <v>840410.19</v>
      </c>
      <c r="KL8" s="27">
        <f>'F22 Data'!KL4</f>
        <v>1076539.95</v>
      </c>
      <c r="KM8" s="27">
        <f>'F22 Data'!KM4</f>
        <v>1087504.1200000001</v>
      </c>
      <c r="KN8" s="27">
        <f>'F22 Data'!KN4</f>
        <v>1693980.63</v>
      </c>
      <c r="KO8" s="27">
        <f>'F22 Data'!KO4</f>
        <v>2137618.7200000002</v>
      </c>
      <c r="KP8" s="27">
        <f>'F22 Data'!KP4</f>
        <v>1878902.44</v>
      </c>
      <c r="KQ8" s="27">
        <f>'F22 Data'!KQ4</f>
        <v>1702264.18</v>
      </c>
      <c r="KR8" s="27">
        <f>'F22 Data'!KR4</f>
        <v>1554075.67</v>
      </c>
      <c r="KS8" s="27">
        <f>'F22 Data'!KS4</f>
        <v>1303749.55</v>
      </c>
      <c r="KT8" s="27">
        <f>'F22 Data'!KT4</f>
        <v>935503.23</v>
      </c>
      <c r="KU8" s="27">
        <f>'F22 Data'!KU4</f>
        <v>809380.61</v>
      </c>
      <c r="KV8" s="27">
        <f>'F22 Data'!KV4</f>
        <v>743282.7</v>
      </c>
      <c r="KW8" s="27">
        <f>'F22 Data'!KW4</f>
        <v>831576.61</v>
      </c>
      <c r="KX8" s="27">
        <f>'F22 Data'!KX4</f>
        <v>1065536.03</v>
      </c>
      <c r="KY8" s="27">
        <f>'F22 Data'!KY4</f>
        <v>1076487.73</v>
      </c>
      <c r="KZ8" s="27">
        <f>'F22 Data'!KZ4</f>
        <v>1677314.02</v>
      </c>
      <c r="LA8" s="27">
        <f>'F22 Data'!LA4</f>
        <v>2114615.4900000002</v>
      </c>
      <c r="LB8" s="27">
        <f>'F22 Data'!LB4</f>
        <v>1860314.56</v>
      </c>
      <c r="LC8" s="27">
        <f>'F22 Data'!LC4</f>
        <v>1704057.98</v>
      </c>
      <c r="LD8" s="27">
        <f>'F22 Data'!LD4</f>
        <v>1558192.76</v>
      </c>
      <c r="LE8" s="27">
        <f>'F22 Data'!LE4</f>
        <v>1286841.97</v>
      </c>
      <c r="LF8" s="27">
        <f>'F22 Data'!LF4</f>
        <v>924853.17</v>
      </c>
      <c r="LG8" s="27">
        <f>'F22 Data'!LG4</f>
        <v>800788.11</v>
      </c>
      <c r="LH8" s="27">
        <f>'F22 Data'!LH4</f>
        <v>735766.95</v>
      </c>
      <c r="LI8" s="27">
        <f>'F22 Data'!LI4</f>
        <v>821946.48</v>
      </c>
      <c r="LJ8" s="27">
        <f>'F22 Data'!LJ4</f>
        <v>1051608.6100000001</v>
      </c>
      <c r="LK8" s="27">
        <f>'F22 Data'!LK4</f>
        <v>1062113.6100000001</v>
      </c>
      <c r="LL8" s="27">
        <f>'F22 Data'!LL4</f>
        <v>1651313.63</v>
      </c>
      <c r="LM8" s="27">
        <f>'F22 Data'!LM4</f>
        <v>2089938.27</v>
      </c>
      <c r="LN8" s="27">
        <f>'F22 Data'!LN4</f>
        <v>1842840.28</v>
      </c>
      <c r="LO8" s="27">
        <f>'F22 Data'!LO4</f>
        <v>1664291.33</v>
      </c>
      <c r="LP8" s="27">
        <f>'F22 Data'!LP4</f>
        <v>1513236.64</v>
      </c>
      <c r="LQ8" s="27">
        <f>'F22 Data'!LQ4</f>
        <v>1270544.8999999999</v>
      </c>
      <c r="LR8" s="27">
        <f>'F22 Data'!LR4</f>
        <v>914762.7</v>
      </c>
      <c r="LS8" s="27">
        <f>'F22 Data'!LS4</f>
        <v>791958.12</v>
      </c>
      <c r="LT8" s="27">
        <f>'F22 Data'!LT4</f>
        <v>727808.35</v>
      </c>
      <c r="LU8" s="27">
        <f>'F22 Data'!LU4</f>
        <v>812730.18</v>
      </c>
      <c r="LV8" s="27">
        <f>'F22 Data'!LV4</f>
        <v>1039656.09</v>
      </c>
      <c r="LW8" s="27">
        <f>'F22 Data'!LW4</f>
        <v>1050173.29</v>
      </c>
      <c r="LX8" s="27">
        <f>'F22 Data'!LX4</f>
        <v>1633257.91</v>
      </c>
      <c r="LY8" s="27">
        <f>'F22 Data'!LY4</f>
        <v>2071488.1</v>
      </c>
      <c r="LZ8" s="27">
        <f>'F22 Data'!LZ4</f>
        <v>1824808.96</v>
      </c>
      <c r="MA8" s="27">
        <f>'F22 Data'!MA4</f>
        <v>1639585.83</v>
      </c>
      <c r="MB8" s="27">
        <f>'F22 Data'!MB4</f>
        <v>1487420.67</v>
      </c>
      <c r="MC8" s="27">
        <f>'F22 Data'!MC4</f>
        <v>1250107.8400000001</v>
      </c>
      <c r="MD8" s="27">
        <f>'F22 Data'!MD4</f>
        <v>902154</v>
      </c>
      <c r="ME8" s="27">
        <f>'F22 Data'!ME4</f>
        <v>782934.74</v>
      </c>
      <c r="MF8" s="27">
        <f>'F22 Data'!MF4</f>
        <v>719821.79</v>
      </c>
      <c r="MG8" s="27">
        <f>'F22 Data'!MG4</f>
        <v>803373.12</v>
      </c>
      <c r="MH8" s="27">
        <f>'F22 Data'!MH4</f>
        <v>1027906.75</v>
      </c>
      <c r="MI8" s="27">
        <f>'F22 Data'!MI4</f>
        <v>1037531.29</v>
      </c>
      <c r="MJ8" s="27">
        <f>'F22 Data'!MJ4</f>
        <v>1611237.94</v>
      </c>
      <c r="MK8" s="27">
        <f>'F22 Data'!MK4</f>
        <v>2049903.8302726045</v>
      </c>
      <c r="ML8" s="27"/>
      <c r="MM8" s="27"/>
      <c r="MN8" s="27"/>
      <c r="MO8" s="27">
        <f t="shared" si="12"/>
        <v>0</v>
      </c>
      <c r="MP8" s="27">
        <f t="shared" si="12"/>
        <v>0</v>
      </c>
      <c r="MQ8" s="27">
        <f t="shared" si="12"/>
        <v>0</v>
      </c>
      <c r="MR8" s="27">
        <f t="shared" si="12"/>
        <v>0</v>
      </c>
      <c r="MS8" s="27">
        <f t="shared" si="12"/>
        <v>0</v>
      </c>
      <c r="MT8" s="27">
        <f t="shared" si="12"/>
        <v>0</v>
      </c>
      <c r="MU8" s="27">
        <f t="shared" si="12"/>
        <v>0</v>
      </c>
      <c r="MV8" s="27">
        <f t="shared" si="12"/>
        <v>21843953.249999996</v>
      </c>
      <c r="MW8" s="27">
        <f t="shared" si="12"/>
        <v>21388225.52</v>
      </c>
      <c r="MX8" s="27">
        <f t="shared" si="12"/>
        <v>21011325.789999999</v>
      </c>
      <c r="MY8" s="27">
        <f t="shared" si="12"/>
        <v>20550572.530000001</v>
      </c>
      <c r="MZ8" s="27">
        <f t="shared" si="12"/>
        <v>20316870.68</v>
      </c>
      <c r="NA8" s="27">
        <f t="shared" si="12"/>
        <v>19986961.259999998</v>
      </c>
      <c r="NB8" s="27">
        <f t="shared" si="12"/>
        <v>19792652.109999999</v>
      </c>
      <c r="NC8" s="27">
        <f t="shared" si="12"/>
        <v>19515909.32</v>
      </c>
      <c r="ND8" s="27">
        <f t="shared" si="12"/>
        <v>19316628.02</v>
      </c>
      <c r="NE8" s="27">
        <f t="shared" si="13"/>
        <v>19132361.240000002</v>
      </c>
      <c r="NF8" s="27">
        <f t="shared" si="13"/>
        <v>18988037.25</v>
      </c>
      <c r="NG8" s="27">
        <f t="shared" si="13"/>
        <v>18639810.420000002</v>
      </c>
      <c r="NH8" s="27">
        <f t="shared" si="13"/>
        <v>18449548.5</v>
      </c>
      <c r="NI8" s="27">
        <f t="shared" si="13"/>
        <v>18225883.23</v>
      </c>
      <c r="NK8" s="28">
        <v>28455506</v>
      </c>
      <c r="NL8" s="28">
        <v>28356543</v>
      </c>
      <c r="NM8" s="28">
        <v>27615365</v>
      </c>
      <c r="NN8" s="28">
        <v>26859116</v>
      </c>
      <c r="NO8" s="28">
        <v>26713148</v>
      </c>
      <c r="NP8" s="28">
        <v>26684649</v>
      </c>
      <c r="NQ8" s="28">
        <v>26205402</v>
      </c>
      <c r="NR8" s="28">
        <v>25767899</v>
      </c>
      <c r="NS8" s="28">
        <v>25736866</v>
      </c>
      <c r="NT8" s="28">
        <v>26035367</v>
      </c>
      <c r="NU8" s="28">
        <v>25356548</v>
      </c>
      <c r="NV8" s="28">
        <v>24889054</v>
      </c>
      <c r="NW8" s="28">
        <v>24738948</v>
      </c>
      <c r="NX8" s="28">
        <v>24325288</v>
      </c>
      <c r="NY8" s="28">
        <v>23582087</v>
      </c>
      <c r="NZ8" s="28">
        <v>23303098</v>
      </c>
      <c r="OA8" s="28">
        <v>22975368</v>
      </c>
      <c r="OB8" s="28">
        <v>22477908</v>
      </c>
      <c r="OC8" s="28">
        <v>21830609</v>
      </c>
      <c r="OD8" s="28">
        <v>21561524</v>
      </c>
      <c r="OE8" s="28">
        <v>21222840</v>
      </c>
      <c r="OG8" s="29">
        <f t="shared" si="14"/>
        <v>-28455506</v>
      </c>
      <c r="OH8" s="29">
        <f t="shared" si="14"/>
        <v>-28356543</v>
      </c>
      <c r="OI8" s="29">
        <f t="shared" si="14"/>
        <v>-27615365</v>
      </c>
      <c r="OJ8" s="29">
        <f t="shared" si="14"/>
        <v>-26859116</v>
      </c>
      <c r="OK8" s="29">
        <f t="shared" si="14"/>
        <v>-26713148</v>
      </c>
      <c r="OL8" s="29">
        <f t="shared" si="14"/>
        <v>-26684649</v>
      </c>
      <c r="OM8" s="29">
        <f t="shared" si="14"/>
        <v>-26205402</v>
      </c>
      <c r="ON8" s="29">
        <f t="shared" si="14"/>
        <v>-3923945.7500000037</v>
      </c>
      <c r="OO8" s="29">
        <f t="shared" si="14"/>
        <v>-4348640.4800000004</v>
      </c>
      <c r="OP8" s="29">
        <f t="shared" si="14"/>
        <v>-5024041.2100000009</v>
      </c>
      <c r="OQ8" s="29">
        <f t="shared" si="14"/>
        <v>-4805975.4699999988</v>
      </c>
      <c r="OR8" s="29">
        <f t="shared" si="14"/>
        <v>-4572183.32</v>
      </c>
      <c r="OS8" s="29">
        <f t="shared" si="14"/>
        <v>-4751986.7400000021</v>
      </c>
      <c r="OT8" s="29">
        <f t="shared" si="14"/>
        <v>-4532635.8900000006</v>
      </c>
      <c r="OU8" s="29">
        <f t="shared" si="14"/>
        <v>-4066177.6799999997</v>
      </c>
      <c r="OV8" s="29">
        <f t="shared" si="14"/>
        <v>-3986469.9800000004</v>
      </c>
      <c r="OW8" s="29">
        <f t="shared" si="15"/>
        <v>-3843006.7599999979</v>
      </c>
      <c r="OX8" s="29">
        <f t="shared" si="15"/>
        <v>-3489870.75</v>
      </c>
      <c r="OY8" s="29">
        <f t="shared" si="15"/>
        <v>-3190798.5799999982</v>
      </c>
      <c r="OZ8" s="29">
        <f t="shared" si="15"/>
        <v>-3111975.5</v>
      </c>
      <c r="PA8" s="29">
        <f t="shared" si="15"/>
        <v>-2996956.7699999996</v>
      </c>
    </row>
    <row r="9" spans="1:417" x14ac:dyDescent="0.2">
      <c r="A9" s="26" t="s">
        <v>7</v>
      </c>
      <c r="B9" s="27">
        <f>'F22 Data'!B5</f>
        <v>3616825.51</v>
      </c>
      <c r="C9" s="27">
        <f>'F22 Data'!C5</f>
        <v>3416879.94</v>
      </c>
      <c r="D9" s="27">
        <f>'F22 Data'!D5</f>
        <v>3107903.49</v>
      </c>
      <c r="E9" s="27">
        <f>'F22 Data'!E5</f>
        <v>2291870.84</v>
      </c>
      <c r="F9" s="27">
        <f>'F22 Data'!F5</f>
        <v>2073522.75</v>
      </c>
      <c r="G9" s="27">
        <f>'F22 Data'!G5</f>
        <v>1578687.26</v>
      </c>
      <c r="H9" s="27">
        <f>'F22 Data'!H5</f>
        <v>1532685.64</v>
      </c>
      <c r="I9" s="27">
        <f>'F22 Data'!I5</f>
        <v>1628370.42</v>
      </c>
      <c r="J9" s="27">
        <f>'F22 Data'!J5</f>
        <v>1605610.72</v>
      </c>
      <c r="K9" s="27">
        <f>'F22 Data'!K5</f>
        <v>2520364.5299999998</v>
      </c>
      <c r="L9" s="27">
        <f>'F22 Data'!L5</f>
        <v>2846191.69</v>
      </c>
      <c r="M9" s="27">
        <f>'F22 Data'!M5</f>
        <v>3658606.42</v>
      </c>
      <c r="N9" s="27">
        <f>'F22 Data'!N5</f>
        <v>2920832.37</v>
      </c>
      <c r="O9" s="27">
        <f>'F22 Data'!O5</f>
        <v>2863562.02</v>
      </c>
      <c r="P9" s="27">
        <f>'F22 Data'!P5</f>
        <v>2686433.62</v>
      </c>
      <c r="Q9" s="27">
        <f>'F22 Data'!Q5</f>
        <v>2047761.83</v>
      </c>
      <c r="R9" s="27">
        <f>'F22 Data'!R5</f>
        <v>1943275.81</v>
      </c>
      <c r="S9" s="27">
        <f>'F22 Data'!S5</f>
        <v>1534780.86</v>
      </c>
      <c r="T9" s="27">
        <f>'F22 Data'!T5</f>
        <v>1492883.35</v>
      </c>
      <c r="U9" s="27">
        <f>'F22 Data'!U5</f>
        <v>1583870.65</v>
      </c>
      <c r="V9" s="27">
        <f>'F22 Data'!V5</f>
        <v>1552006.69</v>
      </c>
      <c r="W9" s="27">
        <f>'F22 Data'!W5</f>
        <v>2410629.15</v>
      </c>
      <c r="X9" s="27">
        <f>'F22 Data'!X5</f>
        <v>2700078.97</v>
      </c>
      <c r="Y9" s="27">
        <f>'F22 Data'!Y5</f>
        <v>3476511.06</v>
      </c>
      <c r="Z9" s="27">
        <f>'F22 Data'!Z5</f>
        <v>2789706.04</v>
      </c>
      <c r="AA9" s="27">
        <f>'F22 Data'!AA5</f>
        <v>2771630.77</v>
      </c>
      <c r="AB9" s="27">
        <f>'F22 Data'!AB5</f>
        <v>2581563.69</v>
      </c>
      <c r="AC9" s="27">
        <f>'F22 Data'!AC5</f>
        <v>1949543.29</v>
      </c>
      <c r="AD9" s="27">
        <f>'F22 Data'!AD5</f>
        <v>1858855.52</v>
      </c>
      <c r="AE9" s="27">
        <f>'F22 Data'!AE5</f>
        <v>1474325.87</v>
      </c>
      <c r="AF9" s="27">
        <f>'F22 Data'!AF5</f>
        <v>1438469.34</v>
      </c>
      <c r="AG9" s="27">
        <f>'F22 Data'!AG5</f>
        <v>1526471.87</v>
      </c>
      <c r="AH9" s="27">
        <f>'F22 Data'!AH5</f>
        <v>1490012.79</v>
      </c>
      <c r="AI9" s="27">
        <f>'F22 Data'!AI5</f>
        <v>2306152.98</v>
      </c>
      <c r="AJ9" s="27">
        <f>'F22 Data'!AJ5</f>
        <v>2570618.21</v>
      </c>
      <c r="AK9" s="27">
        <f>'F22 Data'!AK5</f>
        <v>3295409.02</v>
      </c>
      <c r="AL9" s="27">
        <f>'F22 Data'!AL5</f>
        <v>2614578.87</v>
      </c>
      <c r="AM9" s="27">
        <f>'F22 Data'!AM5</f>
        <v>2571061.52</v>
      </c>
      <c r="AN9" s="27">
        <f>'F22 Data'!AN5</f>
        <v>2416459.9900000002</v>
      </c>
      <c r="AO9" s="27">
        <f>'F22 Data'!AO5</f>
        <v>1848262.16</v>
      </c>
      <c r="AP9" s="27">
        <f>'F22 Data'!AP5</f>
        <v>1768725.32</v>
      </c>
      <c r="AQ9" s="27">
        <f>'F22 Data'!AQ5</f>
        <v>1408900.26</v>
      </c>
      <c r="AR9" s="27">
        <f>'F22 Data'!AR5</f>
        <v>1376773.82</v>
      </c>
      <c r="AS9" s="27">
        <f>'F22 Data'!AS5</f>
        <v>1460251.73</v>
      </c>
      <c r="AT9" s="27">
        <f>'F22 Data'!AT5</f>
        <v>1421012.52</v>
      </c>
      <c r="AU9" s="27">
        <f>'F22 Data'!AU5</f>
        <v>2187385.0299999998</v>
      </c>
      <c r="AV9" s="27">
        <f>'F22 Data'!AV5</f>
        <v>2424585.38</v>
      </c>
      <c r="AW9" s="27">
        <f>'F22 Data'!AW5</f>
        <v>3121295.95</v>
      </c>
      <c r="AX9" s="27">
        <f>'F22 Data'!AX5</f>
        <v>2490448.42</v>
      </c>
      <c r="AY9" s="27">
        <f>'F22 Data'!AY5</f>
        <v>2446884.77</v>
      </c>
      <c r="AZ9" s="27">
        <f>'F22 Data'!AZ5</f>
        <v>2295699.13</v>
      </c>
      <c r="BA9" s="27">
        <f>'F22 Data'!BA5</f>
        <v>1753897.13</v>
      </c>
      <c r="BB9" s="27">
        <f>'F22 Data'!BB5</f>
        <v>1678264.82</v>
      </c>
      <c r="BC9" s="27">
        <f>'F22 Data'!BC5</f>
        <v>1339983.02</v>
      </c>
      <c r="BD9" s="27">
        <f>'F22 Data'!BD5</f>
        <v>1312710.1000000001</v>
      </c>
      <c r="BE9" s="27">
        <f>'F22 Data'!BE5</f>
        <v>1393595.12</v>
      </c>
      <c r="BF9" s="27">
        <f>'F22 Data'!BF5</f>
        <v>1354284.09</v>
      </c>
      <c r="BG9" s="27">
        <f>'F22 Data'!BG5</f>
        <v>2076206.55</v>
      </c>
      <c r="BH9" s="27">
        <f>'F22 Data'!BH5</f>
        <v>2290498.0699999998</v>
      </c>
      <c r="BI9" s="27">
        <f>'F22 Data'!BI5</f>
        <v>2948027.58</v>
      </c>
      <c r="BJ9" s="27">
        <f>'F22 Data'!BJ5</f>
        <v>2346584.69</v>
      </c>
      <c r="BK9" s="27">
        <f>'F22 Data'!BK5</f>
        <v>2299833.29</v>
      </c>
      <c r="BL9" s="27">
        <f>'F22 Data'!BL5</f>
        <v>2158090.3199999998</v>
      </c>
      <c r="BM9" s="27">
        <f>'F22 Data'!BM5</f>
        <v>1650596.94</v>
      </c>
      <c r="BN9" s="27">
        <f>'F22 Data'!BN5</f>
        <v>1582935.03</v>
      </c>
      <c r="BO9" s="27">
        <f>'F22 Data'!BO5</f>
        <v>1270228.3999999999</v>
      </c>
      <c r="BP9" s="27">
        <f>'F22 Data'!BP5</f>
        <v>1247948.43</v>
      </c>
      <c r="BQ9" s="27">
        <f>'F22 Data'!BQ5</f>
        <v>1325228.74</v>
      </c>
      <c r="BR9" s="27">
        <f>'F22 Data'!BR5</f>
        <v>1284784.81</v>
      </c>
      <c r="BS9" s="27">
        <f>'F22 Data'!BS5</f>
        <v>1956722.37</v>
      </c>
      <c r="BT9" s="27">
        <f>'F22 Data'!BT5</f>
        <v>2146201.36</v>
      </c>
      <c r="BU9" s="27">
        <f>'F22 Data'!BU5</f>
        <v>2764640.42</v>
      </c>
      <c r="BV9" s="27">
        <f>'F22 Data'!BV5</f>
        <v>2219807.13</v>
      </c>
      <c r="BW9" s="27">
        <f>'F22 Data'!BW5</f>
        <v>2196279.69</v>
      </c>
      <c r="BX9" s="27">
        <f>'F22 Data'!BX5</f>
        <v>2046332.5</v>
      </c>
      <c r="BY9" s="27">
        <f>'F22 Data'!BY5</f>
        <v>1552449.08</v>
      </c>
      <c r="BZ9" s="27">
        <f>'F22 Data'!BZ5</f>
        <v>1492802.34</v>
      </c>
      <c r="CA9" s="27">
        <f>'F22 Data'!CA5</f>
        <v>1200135.03</v>
      </c>
      <c r="CB9" s="27">
        <f>'F22 Data'!CB5</f>
        <v>1181873.8500000001</v>
      </c>
      <c r="CC9" s="27">
        <f>'F22 Data'!CC5</f>
        <v>1256161.73</v>
      </c>
      <c r="CD9" s="27">
        <f>'F22 Data'!CD5</f>
        <v>1216012.3899999999</v>
      </c>
      <c r="CE9" s="27">
        <f>'F22 Data'!CE5</f>
        <v>1845196.85</v>
      </c>
      <c r="CF9" s="27">
        <f>'F22 Data'!CF5</f>
        <v>2014236.47</v>
      </c>
      <c r="CG9" s="27">
        <f>'F22 Data'!CG5</f>
        <v>2588873.4700000002</v>
      </c>
      <c r="CH9" s="27">
        <f>'F22 Data'!CH5</f>
        <v>2061624.25</v>
      </c>
      <c r="CI9" s="27">
        <f>'F22 Data'!CI5</f>
        <v>2027975.73</v>
      </c>
      <c r="CJ9" s="27">
        <f>'F22 Data'!CJ5</f>
        <v>1907509.6</v>
      </c>
      <c r="CK9" s="27">
        <f>'F22 Data'!CK5</f>
        <v>1463070.94</v>
      </c>
      <c r="CL9" s="27">
        <f>'F22 Data'!CL5</f>
        <v>1408653.91</v>
      </c>
      <c r="CM9" s="27">
        <f>'F22 Data'!CM5</f>
        <v>1133528.1000000001</v>
      </c>
      <c r="CN9" s="27">
        <f>'F22 Data'!CN5</f>
        <v>1116214.58</v>
      </c>
      <c r="CO9" s="27">
        <f>'F22 Data'!CO5</f>
        <v>1185133.49</v>
      </c>
      <c r="CP9" s="27">
        <f>'F22 Data'!CP5</f>
        <v>1142742.77</v>
      </c>
      <c r="CQ9" s="27">
        <f>'F22 Data'!CQ5</f>
        <v>1727781.46</v>
      </c>
      <c r="CR9" s="27">
        <f>'F22 Data'!CR5</f>
        <v>1879818.27</v>
      </c>
      <c r="CS9" s="27">
        <f>'F22 Data'!CS5</f>
        <v>2416514.56</v>
      </c>
      <c r="CT9" s="27">
        <f>'F22 Data'!CT5</f>
        <v>1921173.94</v>
      </c>
      <c r="CU9" s="27">
        <f>'F22 Data'!CU5</f>
        <v>1891583.13</v>
      </c>
      <c r="CV9" s="27">
        <f>'F22 Data'!CV5</f>
        <v>1783596.45</v>
      </c>
      <c r="CW9" s="27">
        <f>'F22 Data'!CW5</f>
        <v>1369686.06</v>
      </c>
      <c r="CX9" s="27">
        <f>'F22 Data'!CX5</f>
        <v>1320981.28</v>
      </c>
      <c r="CY9" s="27">
        <f>'F22 Data'!CY5</f>
        <v>1064583.42</v>
      </c>
      <c r="CZ9" s="27">
        <f>'F22 Data'!CZ5</f>
        <v>1048295.17</v>
      </c>
      <c r="DA9" s="27">
        <f>'F22 Data'!DA5</f>
        <v>1112601.53</v>
      </c>
      <c r="DB9" s="27">
        <f>'F22 Data'!DB5</f>
        <v>1072588.31</v>
      </c>
      <c r="DC9" s="27">
        <f>'F22 Data'!DC5</f>
        <v>1615434.73</v>
      </c>
      <c r="DD9" s="27">
        <f>'F22 Data'!DD5</f>
        <v>1747867.77</v>
      </c>
      <c r="DE9" s="27">
        <f>'F22 Data'!DE5</f>
        <v>2244751.67</v>
      </c>
      <c r="DF9" s="27">
        <f>'F22 Data'!DF5</f>
        <v>1786958.1</v>
      </c>
      <c r="DG9" s="27">
        <f>'F22 Data'!DG5</f>
        <v>1763477.21</v>
      </c>
      <c r="DH9" s="27">
        <f>'F22 Data'!DH5</f>
        <v>1661844.51</v>
      </c>
      <c r="DI9" s="27">
        <f>'F22 Data'!DI5</f>
        <v>1276453.78</v>
      </c>
      <c r="DJ9" s="27">
        <f>'F22 Data'!DJ5</f>
        <v>1233334.18</v>
      </c>
      <c r="DK9" s="27">
        <f>'F22 Data'!DK5</f>
        <v>995007.69</v>
      </c>
      <c r="DL9" s="27">
        <f>'F22 Data'!DL5</f>
        <v>979242.17</v>
      </c>
      <c r="DM9" s="27">
        <f>'F22 Data'!DM5</f>
        <v>1037734.52</v>
      </c>
      <c r="DN9" s="27">
        <f>'F22 Data'!DN5</f>
        <v>999453.24</v>
      </c>
      <c r="DO9" s="27">
        <f>'F22 Data'!DO5</f>
        <v>1500290.34</v>
      </c>
      <c r="DP9" s="27">
        <f>'F22 Data'!DP5</f>
        <v>1610162.69</v>
      </c>
      <c r="DQ9" s="27">
        <f>'F22 Data'!DQ5</f>
        <v>2060634.98</v>
      </c>
      <c r="DR9" s="27">
        <f>'F22 Data'!DR5</f>
        <v>1654890.86</v>
      </c>
      <c r="DS9" s="27">
        <f>'F22 Data'!DS5</f>
        <v>1655634.81</v>
      </c>
      <c r="DT9" s="27">
        <f>'F22 Data'!DT5</f>
        <v>1552529.65</v>
      </c>
      <c r="DU9" s="27">
        <f>'F22 Data'!DU5</f>
        <v>1182930.6100000001</v>
      </c>
      <c r="DV9" s="27">
        <f>'F22 Data'!DV5</f>
        <v>1143629.55</v>
      </c>
      <c r="DW9" s="27">
        <f>'F22 Data'!DW5</f>
        <v>922171.11</v>
      </c>
      <c r="DX9" s="27">
        <f>'F22 Data'!DX5</f>
        <v>907957.75</v>
      </c>
      <c r="DY9" s="27">
        <f>'F22 Data'!DY5</f>
        <v>961475.91</v>
      </c>
      <c r="DZ9" s="27">
        <f>'F22 Data'!DZ5</f>
        <v>924508.92</v>
      </c>
      <c r="EA9" s="27">
        <f>'F22 Data'!EA5</f>
        <v>1385388.45</v>
      </c>
      <c r="EB9" s="27">
        <f>'F22 Data'!EB5</f>
        <v>1474192.65</v>
      </c>
      <c r="EC9" s="27">
        <f>'F22 Data'!EC5</f>
        <v>1875584.46</v>
      </c>
      <c r="ED9" s="27">
        <f>'F22 Data'!ED5</f>
        <v>1493005.5</v>
      </c>
      <c r="EE9" s="27">
        <f>'F22 Data'!EE5</f>
        <v>1481575.74</v>
      </c>
      <c r="EF9" s="27">
        <f>'F22 Data'!EF5</f>
        <v>1401154.33</v>
      </c>
      <c r="EG9" s="27">
        <f>'F22 Data'!EG5</f>
        <v>1081656.01</v>
      </c>
      <c r="EH9" s="27">
        <f>'F22 Data'!EH5</f>
        <v>1049737.81</v>
      </c>
      <c r="EI9" s="27">
        <f>'F22 Data'!EI5</f>
        <v>848748.55</v>
      </c>
      <c r="EJ9" s="27">
        <f>'F22 Data'!EJ5</f>
        <v>836021.73</v>
      </c>
      <c r="EK9" s="27">
        <f>'F22 Data'!EK5</f>
        <v>884447.91</v>
      </c>
      <c r="EL9" s="27">
        <f>'F22 Data'!EL5</f>
        <v>847362.41</v>
      </c>
      <c r="EM9" s="27">
        <f>'F22 Data'!EM5</f>
        <v>1260755.73</v>
      </c>
      <c r="EN9" s="27">
        <f>'F22 Data'!EN5</f>
        <v>1331359.75</v>
      </c>
      <c r="EO9" s="27">
        <f>'F22 Data'!EO5</f>
        <v>1698851.73</v>
      </c>
      <c r="EP9" s="27">
        <f>'F22 Data'!EP5</f>
        <v>1354156.64</v>
      </c>
      <c r="EQ9" s="27">
        <f>'F22 Data'!EQ5</f>
        <v>1341989.8799999999</v>
      </c>
      <c r="ER9" s="27">
        <f>'F22 Data'!ER5</f>
        <v>1268487.1499999999</v>
      </c>
      <c r="ES9" s="27">
        <f>'F22 Data'!ES5</f>
        <v>982740.46</v>
      </c>
      <c r="ET9" s="27">
        <f>'F22 Data'!ET5</f>
        <v>957865.35</v>
      </c>
      <c r="EU9" s="27">
        <f>'F22 Data'!EU5</f>
        <v>774960.37</v>
      </c>
      <c r="EV9" s="27">
        <f>'F22 Data'!EV5</f>
        <v>762696.21</v>
      </c>
      <c r="EW9" s="27">
        <f>'F22 Data'!EW5</f>
        <v>806254.86</v>
      </c>
      <c r="EX9" s="27">
        <f>'F22 Data'!EX5</f>
        <v>770312.32</v>
      </c>
      <c r="EY9" s="27">
        <f>'F22 Data'!EY5</f>
        <v>1141261.73</v>
      </c>
      <c r="EZ9" s="27">
        <f>'F22 Data'!EZ5</f>
        <v>1197606.31</v>
      </c>
      <c r="FA9" s="27">
        <f>'F22 Data'!FA5</f>
        <v>1527441.34</v>
      </c>
      <c r="FB9" s="27">
        <f>'F22 Data'!FB5</f>
        <v>1212291.3799999999</v>
      </c>
      <c r="FC9" s="27">
        <f>'F22 Data'!FC5</f>
        <v>1198637</v>
      </c>
      <c r="FD9" s="27">
        <f>'F22 Data'!FD5</f>
        <v>1136517.95</v>
      </c>
      <c r="FE9" s="27">
        <f>'F22 Data'!FE5</f>
        <v>885605.64</v>
      </c>
      <c r="FF9" s="27">
        <f>'F22 Data'!FF5</f>
        <v>865282.25</v>
      </c>
      <c r="FG9" s="27">
        <f>'F22 Data'!FG5</f>
        <v>699597.33</v>
      </c>
      <c r="FH9" s="27">
        <f>'F22 Data'!FH5</f>
        <v>687899.21</v>
      </c>
      <c r="FI9" s="27">
        <f>'F22 Data'!FI5</f>
        <v>726149.29</v>
      </c>
      <c r="FJ9" s="27">
        <f>'F22 Data'!FJ5</f>
        <v>690574.35</v>
      </c>
      <c r="FK9" s="27">
        <f>'F22 Data'!FK5</f>
        <v>1015953.45</v>
      </c>
      <c r="FL9" s="27">
        <f>'F22 Data'!FL5</f>
        <v>1057879.83</v>
      </c>
      <c r="FM9" s="27">
        <f>'F22 Data'!FM5</f>
        <v>1351853.02</v>
      </c>
      <c r="FN9" s="27">
        <f>'F22 Data'!FN5</f>
        <v>1080907.72</v>
      </c>
      <c r="FO9" s="27">
        <f>'F22 Data'!FO5</f>
        <v>1079618.7</v>
      </c>
      <c r="FP9" s="27">
        <f>'F22 Data'!FP5</f>
        <v>1015178.58</v>
      </c>
      <c r="FQ9" s="27">
        <f>'F22 Data'!FQ5</f>
        <v>784628.64</v>
      </c>
      <c r="FR9" s="27">
        <f>'F22 Data'!FR5</f>
        <v>769569.11</v>
      </c>
      <c r="FS9" s="27">
        <f>'F22 Data'!FS5</f>
        <v>622223.4</v>
      </c>
      <c r="FT9" s="27">
        <f>'F22 Data'!FT5</f>
        <v>611601.63</v>
      </c>
      <c r="FU9" s="27">
        <f>'F22 Data'!FU5</f>
        <v>644868.12</v>
      </c>
      <c r="FV9" s="27">
        <f>'F22 Data'!FV5</f>
        <v>611486.79</v>
      </c>
      <c r="FW9" s="27">
        <f>'F22 Data'!FW5</f>
        <v>892443.64</v>
      </c>
      <c r="FX9" s="27">
        <f>'F22 Data'!FX5</f>
        <v>918823.93</v>
      </c>
      <c r="FY9" s="27">
        <f>'F22 Data'!FY5</f>
        <v>1174036.2</v>
      </c>
      <c r="FZ9" s="27">
        <f>'F22 Data'!FZ5</f>
        <v>927726.64</v>
      </c>
      <c r="GA9" s="27">
        <f>'F22 Data'!GA5</f>
        <v>918738.22</v>
      </c>
      <c r="GB9" s="27">
        <f>'F22 Data'!GB5</f>
        <v>871142.62</v>
      </c>
      <c r="GC9" s="27">
        <f>'F22 Data'!GC5</f>
        <v>682365.99</v>
      </c>
      <c r="GD9" s="27">
        <f>'F22 Data'!GD5</f>
        <v>671199.6</v>
      </c>
      <c r="GE9" s="27">
        <f>'F22 Data'!GE5</f>
        <v>542984.77</v>
      </c>
      <c r="GF9" s="27">
        <f>'F22 Data'!GF5</f>
        <v>533887.11</v>
      </c>
      <c r="GG9" s="27">
        <f>'F22 Data'!GG5</f>
        <v>562504.07999999996</v>
      </c>
      <c r="GH9" s="27">
        <f>'F22 Data'!GH5</f>
        <v>531602.78</v>
      </c>
      <c r="GI9" s="27">
        <f>'F22 Data'!GI5</f>
        <v>767605.89</v>
      </c>
      <c r="GJ9" s="27">
        <f>'F22 Data'!GJ5</f>
        <v>777082.96</v>
      </c>
      <c r="GK9" s="27">
        <f>'F22 Data'!GK5</f>
        <v>991838.43</v>
      </c>
      <c r="GL9" s="27">
        <f>'F22 Data'!GL5</f>
        <v>780884.45</v>
      </c>
      <c r="GM9" s="27">
        <f>'F22 Data'!GM5</f>
        <v>777398.09</v>
      </c>
      <c r="GN9" s="27">
        <f>'F22 Data'!GN5</f>
        <v>738904.98</v>
      </c>
      <c r="GO9" s="27">
        <f>'F22 Data'!GO5</f>
        <v>580289.47</v>
      </c>
      <c r="GP9" s="27">
        <f>'F22 Data'!GP5</f>
        <v>573056.22</v>
      </c>
      <c r="GQ9" s="27">
        <f>'F22 Data'!GQ5</f>
        <v>463952.79</v>
      </c>
      <c r="GR9" s="27">
        <f>'F22 Data'!GR5</f>
        <v>455641.3</v>
      </c>
      <c r="GS9" s="27">
        <f>'F22 Data'!GS5</f>
        <v>478952.15</v>
      </c>
      <c r="GT9" s="27">
        <f>'F22 Data'!GT5</f>
        <v>451411.16</v>
      </c>
      <c r="GU9" s="27">
        <f>'F22 Data'!GU5</f>
        <v>645083.71</v>
      </c>
      <c r="GV9" s="27">
        <f>'F22 Data'!GV5</f>
        <v>637306.67000000004</v>
      </c>
      <c r="GW9" s="27">
        <f>'F22 Data'!GW5</f>
        <v>812251.4</v>
      </c>
      <c r="GX9" s="27">
        <f>'F22 Data'!GX5</f>
        <v>638415.76</v>
      </c>
      <c r="GY9" s="27">
        <f>'F22 Data'!GY5</f>
        <v>639554.9</v>
      </c>
      <c r="GZ9" s="27">
        <f>'F22 Data'!GZ5</f>
        <v>608927.34</v>
      </c>
      <c r="HA9" s="27">
        <f>'F22 Data'!HA5</f>
        <v>479627.39</v>
      </c>
      <c r="HB9" s="27">
        <f>'F22 Data'!HB5</f>
        <v>475491.82</v>
      </c>
      <c r="HC9" s="27">
        <f>'F22 Data'!HC5</f>
        <v>384511.47</v>
      </c>
      <c r="HD9" s="27">
        <f>'F22 Data'!HD5</f>
        <v>376623.92</v>
      </c>
      <c r="HE9" s="27">
        <f>'F22 Data'!HE5</f>
        <v>394409.7</v>
      </c>
      <c r="HF9" s="27">
        <f>'F22 Data'!HF5</f>
        <v>369504.57</v>
      </c>
      <c r="HG9" s="27">
        <f>'F22 Data'!HG5</f>
        <v>519672.43</v>
      </c>
      <c r="HH9" s="27">
        <f>'F22 Data'!HH5</f>
        <v>496666.74</v>
      </c>
      <c r="HI9" s="27">
        <f>'F22 Data'!HI5</f>
        <v>631301.09</v>
      </c>
      <c r="HJ9" s="27">
        <f>'F22 Data'!HJ5</f>
        <v>497181.19</v>
      </c>
      <c r="HK9" s="27">
        <f>'F22 Data'!HK5</f>
        <v>508931.77</v>
      </c>
      <c r="HL9" s="27">
        <f>'F22 Data'!HL5</f>
        <v>482939.41</v>
      </c>
      <c r="HM9" s="27">
        <f>'F22 Data'!HM5</f>
        <v>378145.45</v>
      </c>
      <c r="HN9" s="27">
        <f>'F22 Data'!HN5</f>
        <v>377257.17</v>
      </c>
      <c r="HO9" s="27">
        <f>'F22 Data'!HO5</f>
        <v>304331.82</v>
      </c>
      <c r="HP9" s="27">
        <f>'F22 Data'!HP5</f>
        <v>296749.07</v>
      </c>
      <c r="HQ9" s="27">
        <f>'F22 Data'!HQ5</f>
        <v>308888.36</v>
      </c>
      <c r="HR9" s="27">
        <f>'F22 Data'!HR5</f>
        <v>287164.18</v>
      </c>
      <c r="HS9" s="27">
        <f>'F22 Data'!HS5</f>
        <v>394945.27</v>
      </c>
      <c r="HT9" s="27">
        <f>'F22 Data'!HT5</f>
        <v>355998.91</v>
      </c>
      <c r="HU9" s="27">
        <f>'F22 Data'!HU5</f>
        <v>449318.19</v>
      </c>
      <c r="HV9" s="27">
        <f>'F22 Data'!HV5</f>
        <v>347367.98</v>
      </c>
      <c r="HW9" s="27">
        <f>'F22 Data'!HW5</f>
        <v>358678.9</v>
      </c>
      <c r="HX9" s="27">
        <f>'F22 Data'!HX5</f>
        <v>345950.11</v>
      </c>
      <c r="HY9" s="27">
        <f>'F22 Data'!HY5</f>
        <v>276083.03999999998</v>
      </c>
      <c r="HZ9" s="27">
        <f>'F22 Data'!HZ5</f>
        <v>277550.53999999998</v>
      </c>
      <c r="IA9" s="27">
        <f>'F22 Data'!IA5</f>
        <v>223169.26</v>
      </c>
      <c r="IB9" s="27">
        <f>'F22 Data'!IB5</f>
        <v>216042.81</v>
      </c>
      <c r="IC9" s="27">
        <f>'F22 Data'!IC5</f>
        <v>222740.73</v>
      </c>
      <c r="ID9" s="27">
        <f>'F22 Data'!ID5</f>
        <v>204391.03</v>
      </c>
      <c r="IE9" s="27">
        <f>'F22 Data'!IE5</f>
        <v>269401.12</v>
      </c>
      <c r="IF9" s="27">
        <f>'F22 Data'!IF5</f>
        <v>215670.66</v>
      </c>
      <c r="IG9" s="27">
        <f>'F22 Data'!IG5</f>
        <v>266778.21999999997</v>
      </c>
      <c r="IH9" s="27">
        <f>'F22 Data'!IH5</f>
        <v>198892.64</v>
      </c>
      <c r="II9" s="27">
        <f>'F22 Data'!II5</f>
        <v>215782.39</v>
      </c>
      <c r="IJ9" s="27">
        <f>'F22 Data'!IJ5</f>
        <v>211646.73</v>
      </c>
      <c r="IK9" s="27">
        <f>'F22 Data'!IK5</f>
        <v>171955.79</v>
      </c>
      <c r="IL9" s="27">
        <f>'F22 Data'!IL5</f>
        <v>176242.15</v>
      </c>
      <c r="IM9" s="27">
        <f>'F22 Data'!IM5</f>
        <v>140837.13</v>
      </c>
      <c r="IN9" s="27">
        <f>'F22 Data'!IN5</f>
        <v>134321.35</v>
      </c>
      <c r="IO9" s="27">
        <f>'F22 Data'!IO5</f>
        <v>135464.17000000001</v>
      </c>
      <c r="IP9" s="27">
        <f>'F22 Data'!IP5</f>
        <v>120717.12</v>
      </c>
      <c r="IQ9" s="27">
        <f>'F22 Data'!IQ5</f>
        <v>142324.34</v>
      </c>
      <c r="IR9" s="27">
        <f>'F22 Data'!IR5</f>
        <v>72335.48</v>
      </c>
      <c r="IS9" s="27">
        <f>'F22 Data'!IS5</f>
        <v>83592.289999999994</v>
      </c>
      <c r="IT9" s="27">
        <f>'F22 Data'!IT5</f>
        <v>54252.92</v>
      </c>
      <c r="IU9" s="27">
        <f>'F22 Data'!IU5</f>
        <v>76880.12</v>
      </c>
      <c r="IV9" s="27">
        <f>'F22 Data'!IV5</f>
        <v>80522.460000000006</v>
      </c>
      <c r="IW9" s="27">
        <f>'F22 Data'!IW5</f>
        <v>68912.41</v>
      </c>
      <c r="IX9" s="27">
        <f>'F22 Data'!IX5</f>
        <v>75071.839999999997</v>
      </c>
      <c r="IY9" s="27">
        <f>'F22 Data'!IY5</f>
        <v>57881.97</v>
      </c>
      <c r="IZ9" s="27">
        <f>'F22 Data'!IZ5</f>
        <v>51390.7</v>
      </c>
      <c r="JA9" s="27">
        <f>'F22 Data'!JA5</f>
        <v>46964.56</v>
      </c>
      <c r="JB9" s="27">
        <f>'F22 Data'!JB5</f>
        <v>36048.04</v>
      </c>
      <c r="JC9" s="27">
        <f>'F22 Data'!JC5</f>
        <v>12779.76</v>
      </c>
      <c r="JD9" s="27">
        <f>'F22 Data'!JD5</f>
        <v>-77581.58</v>
      </c>
      <c r="JE9" s="27">
        <f>'F22 Data'!JE5</f>
        <v>-112215.05</v>
      </c>
      <c r="JF9" s="27">
        <f>'F22 Data'!JF5</f>
        <v>0</v>
      </c>
      <c r="JG9" s="27">
        <f>'F22 Data'!JG5</f>
        <v>0</v>
      </c>
      <c r="JH9" s="27">
        <f>'F22 Data'!JH5</f>
        <v>0</v>
      </c>
      <c r="JI9" s="27">
        <f>'F22 Data'!JI5</f>
        <v>0</v>
      </c>
      <c r="JJ9" s="27">
        <f>'F22 Data'!JJ5</f>
        <v>0</v>
      </c>
      <c r="JK9" s="27">
        <f>'F22 Data'!JK5</f>
        <v>0</v>
      </c>
      <c r="JL9" s="27">
        <f>'F22 Data'!JL5</f>
        <v>0</v>
      </c>
      <c r="JM9" s="27">
        <f>'F22 Data'!JM5</f>
        <v>0</v>
      </c>
      <c r="JN9" s="27">
        <f>'F22 Data'!JN5</f>
        <v>0</v>
      </c>
      <c r="JO9" s="27">
        <f>'F22 Data'!JO5</f>
        <v>0</v>
      </c>
      <c r="JP9" s="27">
        <f>'F22 Data'!JP5</f>
        <v>0</v>
      </c>
      <c r="JQ9" s="27">
        <f>'F22 Data'!JQ5</f>
        <v>0</v>
      </c>
      <c r="JR9" s="27">
        <f>'F22 Data'!JR5</f>
        <v>0</v>
      </c>
      <c r="JS9" s="27">
        <f>'F22 Data'!JS5</f>
        <v>0</v>
      </c>
      <c r="JT9" s="27">
        <f>'F22 Data'!JT5</f>
        <v>0</v>
      </c>
      <c r="JU9" s="27">
        <f>'F22 Data'!JU5</f>
        <v>0</v>
      </c>
      <c r="JV9" s="27">
        <f>'F22 Data'!JV5</f>
        <v>0</v>
      </c>
      <c r="JW9" s="27">
        <f>'F22 Data'!JW5</f>
        <v>0</v>
      </c>
      <c r="JX9" s="27">
        <f>'F22 Data'!JX5</f>
        <v>0</v>
      </c>
      <c r="JY9" s="27">
        <f>'F22 Data'!JY5</f>
        <v>0</v>
      </c>
      <c r="JZ9" s="27">
        <f>'F22 Data'!JZ5</f>
        <v>0</v>
      </c>
      <c r="KA9" s="27">
        <f>'F22 Data'!KA5</f>
        <v>0</v>
      </c>
      <c r="KB9" s="27">
        <f>'F22 Data'!KB5</f>
        <v>0</v>
      </c>
      <c r="KC9" s="27">
        <f>'F22 Data'!KC5</f>
        <v>0</v>
      </c>
      <c r="KD9" s="27">
        <f>'F22 Data'!KD5</f>
        <v>0</v>
      </c>
      <c r="KE9" s="27">
        <f>'F22 Data'!KE5</f>
        <v>0</v>
      </c>
      <c r="KF9" s="27">
        <f>'F22 Data'!KF5</f>
        <v>0</v>
      </c>
      <c r="KG9" s="27">
        <f>'F22 Data'!KG5</f>
        <v>0</v>
      </c>
      <c r="KH9" s="27">
        <f>'F22 Data'!KH5</f>
        <v>0</v>
      </c>
      <c r="KI9" s="27">
        <f>'F22 Data'!KI5</f>
        <v>0</v>
      </c>
      <c r="KJ9" s="27">
        <f>'F22 Data'!KJ5</f>
        <v>0</v>
      </c>
      <c r="KK9" s="27">
        <f>'F22 Data'!KK5</f>
        <v>0</v>
      </c>
      <c r="KL9" s="27">
        <f>'F22 Data'!KL5</f>
        <v>0</v>
      </c>
      <c r="KM9" s="27">
        <f>'F22 Data'!KM5</f>
        <v>0</v>
      </c>
      <c r="KN9" s="27">
        <f>'F22 Data'!KN5</f>
        <v>0</v>
      </c>
      <c r="KO9" s="27">
        <f>'F22 Data'!KO5</f>
        <v>0</v>
      </c>
      <c r="KP9" s="27">
        <f>'F22 Data'!KP5</f>
        <v>0</v>
      </c>
      <c r="KQ9" s="27">
        <f>'F22 Data'!KQ5</f>
        <v>0</v>
      </c>
      <c r="KR9" s="27">
        <f>'F22 Data'!KR5</f>
        <v>0</v>
      </c>
      <c r="KS9" s="27">
        <f>'F22 Data'!KS5</f>
        <v>0</v>
      </c>
      <c r="KT9" s="27">
        <f>'F22 Data'!KT5</f>
        <v>0</v>
      </c>
      <c r="KU9" s="27">
        <f>'F22 Data'!KU5</f>
        <v>0</v>
      </c>
      <c r="KV9" s="27">
        <f>'F22 Data'!KV5</f>
        <v>0</v>
      </c>
      <c r="KW9" s="27">
        <f>'F22 Data'!KW5</f>
        <v>0</v>
      </c>
      <c r="KX9" s="27">
        <f>'F22 Data'!KX5</f>
        <v>0</v>
      </c>
      <c r="KY9" s="27">
        <f>'F22 Data'!KY5</f>
        <v>0</v>
      </c>
      <c r="KZ9" s="27">
        <f>'F22 Data'!KZ5</f>
        <v>0</v>
      </c>
      <c r="LA9" s="27">
        <f>'F22 Data'!LA5</f>
        <v>0</v>
      </c>
      <c r="LB9" s="27">
        <f>'F22 Data'!LB5</f>
        <v>0</v>
      </c>
      <c r="LC9" s="27">
        <f>'F22 Data'!LC5</f>
        <v>0</v>
      </c>
      <c r="LD9" s="27">
        <f>'F22 Data'!LD5</f>
        <v>0</v>
      </c>
      <c r="LE9" s="27">
        <f>'F22 Data'!LE5</f>
        <v>0</v>
      </c>
      <c r="LF9" s="27">
        <f>'F22 Data'!LF5</f>
        <v>0</v>
      </c>
      <c r="LG9" s="27">
        <f>'F22 Data'!LG5</f>
        <v>0</v>
      </c>
      <c r="LH9" s="27">
        <f>'F22 Data'!LH5</f>
        <v>0</v>
      </c>
      <c r="LI9" s="27">
        <f>'F22 Data'!LI5</f>
        <v>0</v>
      </c>
      <c r="LJ9" s="27">
        <f>'F22 Data'!LJ5</f>
        <v>0</v>
      </c>
      <c r="LK9" s="27">
        <f>'F22 Data'!LK5</f>
        <v>0</v>
      </c>
      <c r="LL9" s="27">
        <f>'F22 Data'!LL5</f>
        <v>0</v>
      </c>
      <c r="LM9" s="27">
        <f>'F22 Data'!LM5</f>
        <v>0</v>
      </c>
      <c r="LN9" s="27">
        <f>'F22 Data'!LN5</f>
        <v>0</v>
      </c>
      <c r="LO9" s="27">
        <f>'F22 Data'!LO5</f>
        <v>0</v>
      </c>
      <c r="LP9" s="27">
        <f>'F22 Data'!LP5</f>
        <v>0</v>
      </c>
      <c r="LQ9" s="27">
        <f>'F22 Data'!LQ5</f>
        <v>0</v>
      </c>
      <c r="LR9" s="27">
        <f>'F22 Data'!LR5</f>
        <v>0</v>
      </c>
      <c r="LS9" s="27">
        <f>'F22 Data'!LS5</f>
        <v>0</v>
      </c>
      <c r="LT9" s="27">
        <f>'F22 Data'!LT5</f>
        <v>0</v>
      </c>
      <c r="LU9" s="27">
        <f>'F22 Data'!LU5</f>
        <v>0</v>
      </c>
      <c r="LV9" s="27">
        <f>'F22 Data'!LV5</f>
        <v>0</v>
      </c>
      <c r="LW9" s="27">
        <f>'F22 Data'!LW5</f>
        <v>0</v>
      </c>
      <c r="LX9" s="27">
        <f>'F22 Data'!LX5</f>
        <v>0</v>
      </c>
      <c r="LY9" s="27">
        <f>'F22 Data'!LY5</f>
        <v>0</v>
      </c>
      <c r="LZ9" s="27">
        <f>'F22 Data'!LZ5</f>
        <v>0</v>
      </c>
      <c r="MA9" s="27">
        <f>'F22 Data'!MA5</f>
        <v>0</v>
      </c>
      <c r="MB9" s="27">
        <f>'F22 Data'!MB5</f>
        <v>0</v>
      </c>
      <c r="MC9" s="27">
        <f>'F22 Data'!MC5</f>
        <v>0</v>
      </c>
      <c r="MD9" s="27">
        <f>'F22 Data'!MD5</f>
        <v>0</v>
      </c>
      <c r="ME9" s="27">
        <f>'F22 Data'!ME5</f>
        <v>0</v>
      </c>
      <c r="MF9" s="27">
        <f>'F22 Data'!MF5</f>
        <v>0</v>
      </c>
      <c r="MG9" s="27">
        <f>'F22 Data'!MG5</f>
        <v>0</v>
      </c>
      <c r="MH9" s="27">
        <f>'F22 Data'!MH5</f>
        <v>0</v>
      </c>
      <c r="MI9" s="27">
        <f>'F22 Data'!MI5</f>
        <v>0</v>
      </c>
      <c r="MJ9" s="27">
        <f>'F22 Data'!MJ5</f>
        <v>0</v>
      </c>
      <c r="MK9" s="27">
        <f>'F22 Data'!MK5</f>
        <v>0</v>
      </c>
      <c r="ML9" s="27"/>
      <c r="MM9" s="27"/>
      <c r="MN9" s="27"/>
      <c r="MO9" s="27">
        <f t="shared" si="12"/>
        <v>0</v>
      </c>
      <c r="MP9" s="27">
        <f t="shared" si="12"/>
        <v>0</v>
      </c>
      <c r="MQ9" s="27">
        <f t="shared" si="12"/>
        <v>0</v>
      </c>
      <c r="MR9" s="27">
        <f t="shared" si="12"/>
        <v>0</v>
      </c>
      <c r="MS9" s="27">
        <f t="shared" si="12"/>
        <v>0</v>
      </c>
      <c r="MT9" s="27">
        <f t="shared" si="12"/>
        <v>0</v>
      </c>
      <c r="MU9" s="27">
        <f t="shared" si="12"/>
        <v>0</v>
      </c>
      <c r="MV9" s="27">
        <f t="shared" si="12"/>
        <v>29877519.210000001</v>
      </c>
      <c r="MW9" s="27">
        <f t="shared" si="12"/>
        <v>27212626.379999999</v>
      </c>
      <c r="MX9" s="27">
        <f t="shared" si="12"/>
        <v>26052759.390000001</v>
      </c>
      <c r="MY9" s="27">
        <f t="shared" si="12"/>
        <v>24619292.550000001</v>
      </c>
      <c r="MZ9" s="27">
        <f t="shared" si="12"/>
        <v>23380498.799999997</v>
      </c>
      <c r="NA9" s="27">
        <f t="shared" si="12"/>
        <v>22033794.799999997</v>
      </c>
      <c r="NB9" s="27">
        <f t="shared" si="12"/>
        <v>20810160.529999997</v>
      </c>
      <c r="NC9" s="27">
        <f t="shared" si="12"/>
        <v>19470567.659999996</v>
      </c>
      <c r="ND9" s="27">
        <f t="shared" si="12"/>
        <v>18193143.460000001</v>
      </c>
      <c r="NE9" s="27">
        <f t="shared" si="13"/>
        <v>16904593.41</v>
      </c>
      <c r="NF9" s="27">
        <f t="shared" si="13"/>
        <v>15640894.73</v>
      </c>
      <c r="NG9" s="27">
        <f t="shared" si="13"/>
        <v>14214677.200000001</v>
      </c>
      <c r="NH9" s="27">
        <f t="shared" si="13"/>
        <v>12885772.619999999</v>
      </c>
      <c r="NI9" s="27">
        <f t="shared" si="13"/>
        <v>11528240.699999999</v>
      </c>
      <c r="NK9" s="28">
        <v>45103977</v>
      </c>
      <c r="NL9" s="28">
        <v>45757738</v>
      </c>
      <c r="NM9" s="28">
        <v>46140562</v>
      </c>
      <c r="NN9" s="28">
        <v>46375298</v>
      </c>
      <c r="NO9" s="28">
        <v>46289247</v>
      </c>
      <c r="NP9" s="28">
        <v>46144445</v>
      </c>
      <c r="NQ9" s="28">
        <v>45570479</v>
      </c>
      <c r="NR9" s="28">
        <v>45127149</v>
      </c>
      <c r="NS9" s="28">
        <v>44591942</v>
      </c>
      <c r="NT9" s="28">
        <v>44472777</v>
      </c>
      <c r="NU9" s="28">
        <v>44119830</v>
      </c>
      <c r="NV9" s="28">
        <v>43796424</v>
      </c>
      <c r="NW9" s="28">
        <v>43566438</v>
      </c>
      <c r="NX9" s="28">
        <v>43623699</v>
      </c>
      <c r="NY9" s="28">
        <v>43289753</v>
      </c>
      <c r="NZ9" s="28">
        <v>43110620</v>
      </c>
      <c r="OA9" s="28">
        <v>43034114</v>
      </c>
      <c r="OB9" s="28">
        <v>43152750</v>
      </c>
      <c r="OC9" s="28">
        <v>42880092</v>
      </c>
      <c r="OD9" s="28">
        <v>42770141</v>
      </c>
      <c r="OE9" s="28">
        <v>42774593</v>
      </c>
      <c r="OG9" s="29">
        <f t="shared" si="14"/>
        <v>-45103977</v>
      </c>
      <c r="OH9" s="29">
        <f t="shared" si="14"/>
        <v>-45757738</v>
      </c>
      <c r="OI9" s="29">
        <f t="shared" si="14"/>
        <v>-46140562</v>
      </c>
      <c r="OJ9" s="29">
        <f t="shared" si="14"/>
        <v>-46375298</v>
      </c>
      <c r="OK9" s="29">
        <f t="shared" si="14"/>
        <v>-46289247</v>
      </c>
      <c r="OL9" s="29">
        <f t="shared" si="14"/>
        <v>-46144445</v>
      </c>
      <c r="OM9" s="29">
        <f t="shared" si="14"/>
        <v>-45570479</v>
      </c>
      <c r="ON9" s="29">
        <f t="shared" si="14"/>
        <v>-15249629.789999999</v>
      </c>
      <c r="OO9" s="29">
        <f t="shared" si="14"/>
        <v>-17379315.620000001</v>
      </c>
      <c r="OP9" s="29">
        <f t="shared" si="14"/>
        <v>-18420017.609999999</v>
      </c>
      <c r="OQ9" s="29">
        <f t="shared" si="14"/>
        <v>-19500537.449999999</v>
      </c>
      <c r="OR9" s="29">
        <f t="shared" si="14"/>
        <v>-20415925.200000003</v>
      </c>
      <c r="OS9" s="29">
        <f t="shared" si="14"/>
        <v>-21532643.200000003</v>
      </c>
      <c r="OT9" s="29">
        <f t="shared" si="14"/>
        <v>-22813538.470000003</v>
      </c>
      <c r="OU9" s="29">
        <f t="shared" si="14"/>
        <v>-23819185.340000004</v>
      </c>
      <c r="OV9" s="29">
        <f t="shared" si="14"/>
        <v>-24917476.539999999</v>
      </c>
      <c r="OW9" s="29">
        <f t="shared" si="15"/>
        <v>-26129520.59</v>
      </c>
      <c r="OX9" s="29">
        <f t="shared" si="15"/>
        <v>-27511855.27</v>
      </c>
      <c r="OY9" s="29">
        <f t="shared" si="15"/>
        <v>-28665414.799999997</v>
      </c>
      <c r="OZ9" s="29">
        <f t="shared" si="15"/>
        <v>-29884368.380000003</v>
      </c>
      <c r="PA9" s="29">
        <f t="shared" si="15"/>
        <v>-31246352.300000001</v>
      </c>
    </row>
    <row r="10" spans="1:417" x14ac:dyDescent="0.2">
      <c r="A10" s="26" t="s">
        <v>8</v>
      </c>
      <c r="B10" s="27">
        <f>'F22 Data'!B6</f>
        <v>298801.21999999997</v>
      </c>
      <c r="C10" s="27">
        <f>'F22 Data'!C6</f>
        <v>305679.78000000003</v>
      </c>
      <c r="D10" s="27">
        <f>'F22 Data'!D6</f>
        <v>310685.06</v>
      </c>
      <c r="E10" s="27">
        <f>'F22 Data'!E6</f>
        <v>266894.31</v>
      </c>
      <c r="F10" s="27">
        <f>'F22 Data'!F6</f>
        <v>291390.83</v>
      </c>
      <c r="G10" s="27">
        <f>'F22 Data'!G6</f>
        <v>222803.92</v>
      </c>
      <c r="H10" s="27">
        <f>'F22 Data'!H6</f>
        <v>185438.11</v>
      </c>
      <c r="I10" s="27">
        <f>'F22 Data'!I6</f>
        <v>196877.22</v>
      </c>
      <c r="J10" s="27">
        <f>'F22 Data'!J6</f>
        <v>211302.58</v>
      </c>
      <c r="K10" s="27">
        <f>'F22 Data'!K6</f>
        <v>322947.95</v>
      </c>
      <c r="L10" s="27">
        <f>'F22 Data'!L6</f>
        <v>304202.09999999998</v>
      </c>
      <c r="M10" s="27">
        <f>'F22 Data'!M6</f>
        <v>362042.5</v>
      </c>
      <c r="N10" s="27">
        <f>'F22 Data'!N6</f>
        <v>288254.09999999998</v>
      </c>
      <c r="O10" s="27">
        <f>'F22 Data'!O6</f>
        <v>294672.94</v>
      </c>
      <c r="P10" s="27">
        <f>'F22 Data'!P6</f>
        <v>299478.25</v>
      </c>
      <c r="Q10" s="27">
        <f>'F22 Data'!Q6</f>
        <v>257224.5</v>
      </c>
      <c r="R10" s="27">
        <f>'F22 Data'!R6</f>
        <v>280767.09000000003</v>
      </c>
      <c r="S10" s="27">
        <f>'F22 Data'!S6</f>
        <v>215052.75</v>
      </c>
      <c r="T10" s="27">
        <f>'F22 Data'!T6</f>
        <v>179455.01</v>
      </c>
      <c r="U10" s="27">
        <f>'F22 Data'!U6</f>
        <v>190316.04</v>
      </c>
      <c r="V10" s="27">
        <f>'F22 Data'!V6</f>
        <v>203469.95</v>
      </c>
      <c r="W10" s="27">
        <f>'F22 Data'!W6</f>
        <v>310000.15999999997</v>
      </c>
      <c r="X10" s="27">
        <f>'F22 Data'!X6</f>
        <v>291748.2</v>
      </c>
      <c r="Y10" s="27">
        <f>'F22 Data'!Y6</f>
        <v>346785.72</v>
      </c>
      <c r="Z10" s="27">
        <f>'F22 Data'!Z6</f>
        <v>278272.26</v>
      </c>
      <c r="AA10" s="27">
        <f>'F22 Data'!AA6</f>
        <v>287151.25</v>
      </c>
      <c r="AB10" s="27">
        <f>'F22 Data'!AB6</f>
        <v>289225.17</v>
      </c>
      <c r="AC10" s="27">
        <f>'F22 Data'!AC6</f>
        <v>246035.58</v>
      </c>
      <c r="AD10" s="27">
        <f>'F22 Data'!AD6</f>
        <v>268629.59000000003</v>
      </c>
      <c r="AE10" s="27">
        <f>'F22 Data'!AE6</f>
        <v>205954.99</v>
      </c>
      <c r="AF10" s="27">
        <f>'F22 Data'!AF6</f>
        <v>172154.9</v>
      </c>
      <c r="AG10" s="27">
        <f>'F22 Data'!AG6</f>
        <v>182528.04</v>
      </c>
      <c r="AH10" s="27">
        <f>'F22 Data'!AH6</f>
        <v>194738.55</v>
      </c>
      <c r="AI10" s="27">
        <f>'F22 Data'!AI6</f>
        <v>296254.15999999997</v>
      </c>
      <c r="AJ10" s="27">
        <f>'F22 Data'!AJ6</f>
        <v>278488.69</v>
      </c>
      <c r="AK10" s="27">
        <f>'F22 Data'!AK6</f>
        <v>330425.96000000002</v>
      </c>
      <c r="AL10" s="27">
        <f>'F22 Data'!AL6</f>
        <v>262574.63</v>
      </c>
      <c r="AM10" s="27">
        <f>'F22 Data'!AM6</f>
        <v>268243.02</v>
      </c>
      <c r="AN10" s="27">
        <f>'F22 Data'!AN6</f>
        <v>272502.92</v>
      </c>
      <c r="AO10" s="27">
        <f>'F22 Data'!AO6</f>
        <v>234066.38</v>
      </c>
      <c r="AP10" s="27">
        <f>'F22 Data'!AP6</f>
        <v>255627.76</v>
      </c>
      <c r="AQ10" s="27">
        <f>'F22 Data'!AQ6</f>
        <v>196189.64</v>
      </c>
      <c r="AR10" s="27">
        <f>'F22 Data'!AR6</f>
        <v>164156.99</v>
      </c>
      <c r="AS10" s="27">
        <f>'F22 Data'!AS6</f>
        <v>174025.63</v>
      </c>
      <c r="AT10" s="27">
        <f>'F22 Data'!AT6</f>
        <v>185368.72</v>
      </c>
      <c r="AU10" s="27">
        <f>'F22 Data'!AU6</f>
        <v>281487.57</v>
      </c>
      <c r="AV10" s="27">
        <f>'F22 Data'!AV6</f>
        <v>264291.81</v>
      </c>
      <c r="AW10" s="27">
        <f>'F22 Data'!AW6</f>
        <v>313923.44</v>
      </c>
      <c r="AX10" s="27">
        <f>'F22 Data'!AX6</f>
        <v>249834.94</v>
      </c>
      <c r="AY10" s="27">
        <f>'F22 Data'!AY6</f>
        <v>255030.15</v>
      </c>
      <c r="AZ10" s="27">
        <f>'F22 Data'!AZ6</f>
        <v>258860.35</v>
      </c>
      <c r="BA10" s="27">
        <f>'F22 Data'!BA6</f>
        <v>222204.36</v>
      </c>
      <c r="BB10" s="27">
        <f>'F22 Data'!BB6</f>
        <v>242540.08</v>
      </c>
      <c r="BC10" s="27">
        <f>'F22 Data'!BC6</f>
        <v>186206.92</v>
      </c>
      <c r="BD10" s="27">
        <f>'F22 Data'!BD6</f>
        <v>155948</v>
      </c>
      <c r="BE10" s="27">
        <f>'F22 Data'!BE6</f>
        <v>165373.81</v>
      </c>
      <c r="BF10" s="27">
        <f>'F22 Data'!BF6</f>
        <v>176043.65</v>
      </c>
      <c r="BG10" s="27">
        <f>'F22 Data'!BG6</f>
        <v>267020.33</v>
      </c>
      <c r="BH10" s="27">
        <f>'F22 Data'!BH6</f>
        <v>250481.02</v>
      </c>
      <c r="BI10" s="27">
        <f>'F22 Data'!BI6</f>
        <v>297420.78000000003</v>
      </c>
      <c r="BJ10" s="27">
        <f>'F22 Data'!BJ6</f>
        <v>236533.83</v>
      </c>
      <c r="BK10" s="27">
        <f>'F22 Data'!BK6</f>
        <v>241164.33</v>
      </c>
      <c r="BL10" s="27">
        <f>'F22 Data'!BL6</f>
        <v>244748.45</v>
      </c>
      <c r="BM10" s="27">
        <f>'F22 Data'!BM6</f>
        <v>210110.5</v>
      </c>
      <c r="BN10" s="27">
        <f>'F22 Data'!BN6</f>
        <v>229340.6</v>
      </c>
      <c r="BO10" s="27">
        <f>'F22 Data'!BO6</f>
        <v>176231.98</v>
      </c>
      <c r="BP10" s="27">
        <f>'F22 Data'!BP6</f>
        <v>147794.6</v>
      </c>
      <c r="BQ10" s="27">
        <f>'F22 Data'!BQ6</f>
        <v>156787.81</v>
      </c>
      <c r="BR10" s="27">
        <f>'F22 Data'!BR6</f>
        <v>166675.06</v>
      </c>
      <c r="BS10" s="27">
        <f>'F22 Data'!BS6</f>
        <v>252242.32</v>
      </c>
      <c r="BT10" s="27">
        <f>'F22 Data'!BT6</f>
        <v>236326.37</v>
      </c>
      <c r="BU10" s="27">
        <f>'F22 Data'!BU6</f>
        <v>280651.40999999997</v>
      </c>
      <c r="BV10" s="27">
        <f>'F22 Data'!BV6</f>
        <v>225049.54</v>
      </c>
      <c r="BW10" s="27">
        <f>'F22 Data'!BW6</f>
        <v>231491.35</v>
      </c>
      <c r="BX10" s="27">
        <f>'F22 Data'!BX6</f>
        <v>232931.04</v>
      </c>
      <c r="BY10" s="27">
        <f>'F22 Data'!BY6</f>
        <v>198131.52</v>
      </c>
      <c r="BZ10" s="27">
        <f>'F22 Data'!BZ6</f>
        <v>216250.43</v>
      </c>
      <c r="CA10" s="27">
        <f>'F22 Data'!CA6</f>
        <v>166201.29999999999</v>
      </c>
      <c r="CB10" s="27">
        <f>'F22 Data'!CB6</f>
        <v>139579.9</v>
      </c>
      <c r="CC10" s="27">
        <f>'F22 Data'!CC6</f>
        <v>148151.25</v>
      </c>
      <c r="CD10" s="27">
        <f>'F22 Data'!CD6</f>
        <v>157283.78</v>
      </c>
      <c r="CE10" s="27">
        <f>'F22 Data'!CE6</f>
        <v>237700.97</v>
      </c>
      <c r="CF10" s="27">
        <f>'F22 Data'!CF6</f>
        <v>222515.45</v>
      </c>
      <c r="CG10" s="27">
        <f>'F22 Data'!CG6</f>
        <v>263999.65000000002</v>
      </c>
      <c r="CH10" s="27">
        <f>'F22 Data'!CH6</f>
        <v>209866.45</v>
      </c>
      <c r="CI10" s="27">
        <f>'F22 Data'!CI6</f>
        <v>213966.23</v>
      </c>
      <c r="CJ10" s="27">
        <f>'F22 Data'!CJ6</f>
        <v>217118.36</v>
      </c>
      <c r="CK10" s="27">
        <f>'F22 Data'!CK6</f>
        <v>186386.69</v>
      </c>
      <c r="CL10" s="27">
        <f>'F22 Data'!CL6</f>
        <v>203383.56</v>
      </c>
      <c r="CM10" s="27">
        <f>'F22 Data'!CM6</f>
        <v>156384.44</v>
      </c>
      <c r="CN10" s="27">
        <f>'F22 Data'!CN6</f>
        <v>131436.88</v>
      </c>
      <c r="CO10" s="27">
        <f>'F22 Data'!CO6</f>
        <v>139435.04999999999</v>
      </c>
      <c r="CP10" s="27">
        <f>'F22 Data'!CP6</f>
        <v>147686.75</v>
      </c>
      <c r="CQ10" s="27">
        <f>'F22 Data'!CQ6</f>
        <v>222835.72</v>
      </c>
      <c r="CR10" s="27">
        <f>'F22 Data'!CR6</f>
        <v>208538.6</v>
      </c>
      <c r="CS10" s="27">
        <f>'F22 Data'!CS6</f>
        <v>247362.81</v>
      </c>
      <c r="CT10" s="27">
        <f>'F22 Data'!CT6</f>
        <v>196469.83</v>
      </c>
      <c r="CU10" s="27">
        <f>'F22 Data'!CU6</f>
        <v>200228.58</v>
      </c>
      <c r="CV10" s="27">
        <f>'F22 Data'!CV6</f>
        <v>203213.72</v>
      </c>
      <c r="CW10" s="27">
        <f>'F22 Data'!CW6</f>
        <v>174435.56</v>
      </c>
      <c r="CX10" s="27">
        <f>'F22 Data'!CX6</f>
        <v>190319.41</v>
      </c>
      <c r="CY10" s="27">
        <f>'F22 Data'!CY6</f>
        <v>146400.06</v>
      </c>
      <c r="CZ10" s="27">
        <f>'F22 Data'!CZ6</f>
        <v>123119.87</v>
      </c>
      <c r="DA10" s="27">
        <f>'F22 Data'!DA6</f>
        <v>130568.9</v>
      </c>
      <c r="DB10" s="27">
        <f>'F22 Data'!DB6</f>
        <v>138139.64000000001</v>
      </c>
      <c r="DC10" s="27">
        <f>'F22 Data'!DC6</f>
        <v>208084.5</v>
      </c>
      <c r="DD10" s="27">
        <f>'F22 Data'!DD6</f>
        <v>194535.46</v>
      </c>
      <c r="DE10" s="27">
        <f>'F22 Data'!DE6</f>
        <v>230595.83</v>
      </c>
      <c r="DF10" s="27">
        <f>'F22 Data'!DF6</f>
        <v>183184.08</v>
      </c>
      <c r="DG10" s="27">
        <f>'F22 Data'!DG6</f>
        <v>186652.27</v>
      </c>
      <c r="DH10" s="27">
        <f>'F22 Data'!DH6</f>
        <v>189282.69</v>
      </c>
      <c r="DI10" s="27">
        <f>'F22 Data'!DI6</f>
        <v>162402.04</v>
      </c>
      <c r="DJ10" s="27">
        <f>'F22 Data'!DJ6</f>
        <v>177203.96</v>
      </c>
      <c r="DK10" s="27">
        <f>'F22 Data'!DK6</f>
        <v>136394.78</v>
      </c>
      <c r="DL10" s="27">
        <f>'F22 Data'!DL6</f>
        <v>114734.01</v>
      </c>
      <c r="DM10" s="27">
        <f>'F22 Data'!DM6</f>
        <v>121490.6</v>
      </c>
      <c r="DN10" s="27">
        <f>'F22 Data'!DN6</f>
        <v>128309.89</v>
      </c>
      <c r="DO10" s="27">
        <f>'F22 Data'!DO6</f>
        <v>193080.46</v>
      </c>
      <c r="DP10" s="27">
        <f>'F22 Data'!DP6</f>
        <v>180241.5</v>
      </c>
      <c r="DQ10" s="27">
        <f>'F22 Data'!DQ6</f>
        <v>213333.66</v>
      </c>
      <c r="DR10" s="27">
        <f>'F22 Data'!DR6</f>
        <v>170900.24</v>
      </c>
      <c r="DS10" s="27">
        <f>'F22 Data'!DS6</f>
        <v>175809.23</v>
      </c>
      <c r="DT10" s="27">
        <f>'F22 Data'!DT6</f>
        <v>176829.91</v>
      </c>
      <c r="DU10" s="27">
        <f>'F22 Data'!DU6</f>
        <v>150291.76</v>
      </c>
      <c r="DV10" s="27">
        <f>'F22 Data'!DV6</f>
        <v>163843.73000000001</v>
      </c>
      <c r="DW10" s="27">
        <f>'F22 Data'!DW6</f>
        <v>126052.24</v>
      </c>
      <c r="DX10" s="27">
        <f>'F22 Data'!DX6</f>
        <v>106103.34</v>
      </c>
      <c r="DY10" s="27">
        <f>'F22 Data'!DY6</f>
        <v>112258.6</v>
      </c>
      <c r="DZ10" s="27">
        <f>'F22 Data'!DZ6</f>
        <v>118342.8</v>
      </c>
      <c r="EA10" s="27">
        <f>'F22 Data'!EA6</f>
        <v>177983.25</v>
      </c>
      <c r="EB10" s="27">
        <f>'F22 Data'!EB6</f>
        <v>165923.24</v>
      </c>
      <c r="EC10" s="27">
        <f>'F22 Data'!EC6</f>
        <v>195977.66</v>
      </c>
      <c r="ED10" s="27">
        <f>'F22 Data'!ED6</f>
        <v>155588.89000000001</v>
      </c>
      <c r="EE10" s="27">
        <f>'F22 Data'!EE6</f>
        <v>158458.19</v>
      </c>
      <c r="EF10" s="27">
        <f>'F22 Data'!EF6</f>
        <v>160650.79999999999</v>
      </c>
      <c r="EG10" s="27">
        <f>'F22 Data'!EG6</f>
        <v>137856.29</v>
      </c>
      <c r="EH10" s="27">
        <f>'F22 Data'!EH6</f>
        <v>150308.76</v>
      </c>
      <c r="EI10" s="27">
        <f>'F22 Data'!EI6</f>
        <v>115689.97</v>
      </c>
      <c r="EJ10" s="27">
        <f>'F22 Data'!EJ6</f>
        <v>97432.61</v>
      </c>
      <c r="EK10" s="27">
        <f>'F22 Data'!EK6</f>
        <v>103006.64</v>
      </c>
      <c r="EL10" s="27">
        <f>'F22 Data'!EL6</f>
        <v>108327.23</v>
      </c>
      <c r="EM10" s="27">
        <f>'F22 Data'!EM6</f>
        <v>162555.06</v>
      </c>
      <c r="EN10" s="27">
        <f>'F22 Data'!EN6</f>
        <v>151361.26</v>
      </c>
      <c r="EO10" s="27">
        <f>'F22 Data'!EO6</f>
        <v>178832.79</v>
      </c>
      <c r="EP10" s="27">
        <f>'F22 Data'!EP6</f>
        <v>141950.47</v>
      </c>
      <c r="EQ10" s="27">
        <f>'F22 Data'!EQ6</f>
        <v>144319</v>
      </c>
      <c r="ER10" s="27">
        <f>'F22 Data'!ER6</f>
        <v>146172.46</v>
      </c>
      <c r="ES10" s="27">
        <f>'F22 Data'!ES6</f>
        <v>125457.26</v>
      </c>
      <c r="ET10" s="27">
        <f>'F22 Data'!ET6</f>
        <v>136779.24</v>
      </c>
      <c r="EU10" s="27">
        <f>'F22 Data'!EU6</f>
        <v>105240.63</v>
      </c>
      <c r="EV10" s="27">
        <f>'F22 Data'!EV6</f>
        <v>88636.09</v>
      </c>
      <c r="EW10" s="27">
        <f>'F22 Data'!EW6</f>
        <v>93625.68</v>
      </c>
      <c r="EX10" s="27">
        <f>'F22 Data'!EX6</f>
        <v>98242.16</v>
      </c>
      <c r="EY10" s="27">
        <f>'F22 Data'!EY6</f>
        <v>147211.78</v>
      </c>
      <c r="EZ10" s="27">
        <f>'F22 Data'!EZ6</f>
        <v>136999.59</v>
      </c>
      <c r="FA10" s="27">
        <f>'F22 Data'!FA6</f>
        <v>161740.14000000001</v>
      </c>
      <c r="FB10" s="27">
        <f>'F22 Data'!FB6</f>
        <v>128127.7</v>
      </c>
      <c r="FC10" s="27">
        <f>'F22 Data'!FC6</f>
        <v>129985.84</v>
      </c>
      <c r="FD10" s="27">
        <f>'F22 Data'!FD6</f>
        <v>131641.07</v>
      </c>
      <c r="FE10" s="27">
        <f>'F22 Data'!FE6</f>
        <v>113032.45</v>
      </c>
      <c r="FF10" s="27">
        <f>'F22 Data'!FF6</f>
        <v>123134.13</v>
      </c>
      <c r="FG10" s="27">
        <f>'F22 Data'!FG6</f>
        <v>94666.4</v>
      </c>
      <c r="FH10" s="27">
        <f>'F22 Data'!FH6</f>
        <v>79714.86</v>
      </c>
      <c r="FI10" s="27">
        <f>'F22 Data'!FI6</f>
        <v>84101.24</v>
      </c>
      <c r="FJ10" s="27">
        <f>'F22 Data'!FJ6</f>
        <v>87994.95</v>
      </c>
      <c r="FK10" s="27">
        <f>'F22 Data'!FK6</f>
        <v>131583.57999999999</v>
      </c>
      <c r="FL10" s="27">
        <f>'F22 Data'!FL6</f>
        <v>122366.16</v>
      </c>
      <c r="FM10" s="27">
        <f>'F22 Data'!FM6</f>
        <v>144428.48000000001</v>
      </c>
      <c r="FN10" s="27">
        <f>'F22 Data'!FN6</f>
        <v>115262.62</v>
      </c>
      <c r="FO10" s="27">
        <f>'F22 Data'!FO6</f>
        <v>117800.75</v>
      </c>
      <c r="FP10" s="27">
        <f>'F22 Data'!FP6</f>
        <v>118115.49</v>
      </c>
      <c r="FQ10" s="27">
        <f>'F22 Data'!FQ6</f>
        <v>100392.75</v>
      </c>
      <c r="FR10" s="27">
        <f>'F22 Data'!FR6</f>
        <v>109282.25</v>
      </c>
      <c r="FS10" s="27">
        <f>'F22 Data'!FS6</f>
        <v>83935.55</v>
      </c>
      <c r="FT10" s="27">
        <f>'F22 Data'!FT6</f>
        <v>70651.06</v>
      </c>
      <c r="FU10" s="27">
        <f>'F22 Data'!FU6</f>
        <v>74473.509999999995</v>
      </c>
      <c r="FV10" s="27">
        <f>'F22 Data'!FV6</f>
        <v>77744.63</v>
      </c>
      <c r="FW10" s="27">
        <f>'F22 Data'!FW6</f>
        <v>115962.51</v>
      </c>
      <c r="FX10" s="27">
        <f>'F22 Data'!FX6</f>
        <v>107685.28</v>
      </c>
      <c r="FY10" s="27">
        <f>'F22 Data'!FY6</f>
        <v>126948.97</v>
      </c>
      <c r="FZ10" s="27">
        <f>'F22 Data'!FZ6</f>
        <v>100252.54</v>
      </c>
      <c r="GA10" s="27">
        <f>'F22 Data'!GA6</f>
        <v>101283.81</v>
      </c>
      <c r="GB10" s="27">
        <f>'F22 Data'!GB6</f>
        <v>102250.39</v>
      </c>
      <c r="GC10" s="27">
        <f>'F22 Data'!GC6</f>
        <v>87646.45</v>
      </c>
      <c r="GD10" s="27">
        <f>'F22 Data'!GD6</f>
        <v>95271.76</v>
      </c>
      <c r="GE10" s="27">
        <f>'F22 Data'!GE6</f>
        <v>73072.86</v>
      </c>
      <c r="GF10" s="27">
        <f>'F22 Data'!GF6</f>
        <v>61464.6</v>
      </c>
      <c r="GG10" s="27">
        <f>'F22 Data'!GG6</f>
        <v>64729.82</v>
      </c>
      <c r="GH10" s="27">
        <f>'F22 Data'!GH6</f>
        <v>67406.850000000006</v>
      </c>
      <c r="GI10" s="27">
        <f>'F22 Data'!GI6</f>
        <v>100230.47</v>
      </c>
      <c r="GJ10" s="27">
        <f>'F22 Data'!GJ6</f>
        <v>92849.46</v>
      </c>
      <c r="GK10" s="27">
        <f>'F22 Data'!GK6</f>
        <v>109263.53</v>
      </c>
      <c r="GL10" s="27">
        <f>'F22 Data'!GL6</f>
        <v>86089.68</v>
      </c>
      <c r="GM10" s="27">
        <f>'F22 Data'!GM6</f>
        <v>86809.79</v>
      </c>
      <c r="GN10" s="27">
        <f>'F22 Data'!GN6</f>
        <v>87483.81</v>
      </c>
      <c r="GO10" s="27">
        <f>'F22 Data'!GO6</f>
        <v>74856.83</v>
      </c>
      <c r="GP10" s="27">
        <f>'F22 Data'!GP6</f>
        <v>81232.83</v>
      </c>
      <c r="GQ10" s="27">
        <f>'F22 Data'!GQ6</f>
        <v>62219.49</v>
      </c>
      <c r="GR10" s="27">
        <f>'F22 Data'!GR6</f>
        <v>52257.120000000003</v>
      </c>
      <c r="GS10" s="27">
        <f>'F22 Data'!GS6</f>
        <v>54900.45</v>
      </c>
      <c r="GT10" s="27">
        <f>'F22 Data'!GT6</f>
        <v>57001.43</v>
      </c>
      <c r="GU10" s="27">
        <f>'F22 Data'!GU6</f>
        <v>84520.78</v>
      </c>
      <c r="GV10" s="27">
        <f>'F22 Data'!GV6</f>
        <v>78030.350000000006</v>
      </c>
      <c r="GW10" s="27">
        <f>'F22 Data'!GW6</f>
        <v>91614.25</v>
      </c>
      <c r="GX10" s="27">
        <f>'F22 Data'!GX6</f>
        <v>72016.5</v>
      </c>
      <c r="GY10" s="27">
        <f>'F22 Data'!GY6</f>
        <v>72396.87</v>
      </c>
      <c r="GZ10" s="27">
        <f>'F22 Data'!GZ6</f>
        <v>72745.539999999994</v>
      </c>
      <c r="HA10" s="27">
        <f>'F22 Data'!HA6</f>
        <v>62084.81</v>
      </c>
      <c r="HB10" s="27">
        <f>'F22 Data'!HB6</f>
        <v>67193.3</v>
      </c>
      <c r="HC10" s="27">
        <f>'F22 Data'!HC6</f>
        <v>51334.63</v>
      </c>
      <c r="HD10" s="27">
        <f>'F22 Data'!HD6</f>
        <v>42998.06</v>
      </c>
      <c r="HE10" s="27">
        <f>'F22 Data'!HE6</f>
        <v>45005.83</v>
      </c>
      <c r="HF10" s="27">
        <f>'F22 Data'!HF6</f>
        <v>46505.63</v>
      </c>
      <c r="HG10" s="27">
        <f>'F22 Data'!HG6</f>
        <v>68663.64</v>
      </c>
      <c r="HH10" s="27">
        <f>'F22 Data'!HH6</f>
        <v>63139.79</v>
      </c>
      <c r="HI10" s="27">
        <f>'F22 Data'!HI6</f>
        <v>73855.55</v>
      </c>
      <c r="HJ10" s="27">
        <f>'F22 Data'!HJ6</f>
        <v>58300.25</v>
      </c>
      <c r="HK10" s="27">
        <f>'F22 Data'!HK6</f>
        <v>58905.24</v>
      </c>
      <c r="HL10" s="27">
        <f>'F22 Data'!HL6</f>
        <v>58465.24</v>
      </c>
      <c r="HM10" s="27">
        <f>'F22 Data'!HM6</f>
        <v>49244.4</v>
      </c>
      <c r="HN10" s="27">
        <f>'F22 Data'!HN6</f>
        <v>53085.61</v>
      </c>
      <c r="HO10" s="27">
        <f>'F22 Data'!HO6</f>
        <v>40386.39</v>
      </c>
      <c r="HP10" s="27">
        <f>'F22 Data'!HP6</f>
        <v>33666.9</v>
      </c>
      <c r="HQ10" s="27">
        <f>'F22 Data'!HQ6</f>
        <v>35033.18</v>
      </c>
      <c r="HR10" s="27">
        <f>'F22 Data'!HR6</f>
        <v>35958.639999999999</v>
      </c>
      <c r="HS10" s="27">
        <f>'F22 Data'!HS6</f>
        <v>52780.97</v>
      </c>
      <c r="HT10" s="27">
        <f>'F22 Data'!HT6</f>
        <v>48196.65</v>
      </c>
      <c r="HU10" s="27">
        <f>'F22 Data'!HU6</f>
        <v>56023.4</v>
      </c>
      <c r="HV10" s="27">
        <f>'F22 Data'!HV6</f>
        <v>43538.55</v>
      </c>
      <c r="HW10" s="27">
        <f>'F22 Data'!HW6</f>
        <v>43272</v>
      </c>
      <c r="HX10" s="27">
        <f>'F22 Data'!HX6</f>
        <v>43036.93</v>
      </c>
      <c r="HY10" s="27">
        <f>'F22 Data'!HY6</f>
        <v>36341.129999999997</v>
      </c>
      <c r="HZ10" s="27">
        <f>'F22 Data'!HZ6</f>
        <v>38875.39</v>
      </c>
      <c r="IA10" s="27">
        <f>'F22 Data'!IA6</f>
        <v>29363.49</v>
      </c>
      <c r="IB10" s="27">
        <f>'F22 Data'!IB6</f>
        <v>24268.14</v>
      </c>
      <c r="IC10" s="27">
        <f>'F22 Data'!IC6</f>
        <v>25001.439999999999</v>
      </c>
      <c r="ID10" s="27">
        <f>'F22 Data'!ID6</f>
        <v>25369.85</v>
      </c>
      <c r="IE10" s="27">
        <f>'F22 Data'!IE6</f>
        <v>36827.629999999997</v>
      </c>
      <c r="IF10" s="27">
        <f>'F22 Data'!IF6</f>
        <v>33226.959999999999</v>
      </c>
      <c r="IG10" s="27">
        <f>'F22 Data'!IG6</f>
        <v>38085.14</v>
      </c>
      <c r="IH10" s="27">
        <f>'F22 Data'!IH6</f>
        <v>29149.46</v>
      </c>
      <c r="II10" s="27">
        <f>'F22 Data'!II6</f>
        <v>28562.59</v>
      </c>
      <c r="IJ10" s="27">
        <f>'F22 Data'!IJ6</f>
        <v>28026.07</v>
      </c>
      <c r="IK10" s="27">
        <f>'F22 Data'!IK6</f>
        <v>23325.51</v>
      </c>
      <c r="IL10" s="27">
        <f>'F22 Data'!IL6</f>
        <v>24548.43</v>
      </c>
      <c r="IM10" s="27">
        <f>'F22 Data'!IM6</f>
        <v>18241.11</v>
      </c>
      <c r="IN10" s="27">
        <f>'F22 Data'!IN6</f>
        <v>14782.48</v>
      </c>
      <c r="IO10" s="27">
        <f>'F22 Data'!IO6</f>
        <v>14878.73</v>
      </c>
      <c r="IP10" s="27">
        <f>'F22 Data'!IP6</f>
        <v>14700.6</v>
      </c>
      <c r="IQ10" s="27">
        <f>'F22 Data'!IQ6</f>
        <v>20772.84</v>
      </c>
      <c r="IR10" s="27">
        <f>'F22 Data'!IR6</f>
        <v>18135.91</v>
      </c>
      <c r="IS10" s="27">
        <f>'F22 Data'!IS6</f>
        <v>20144.5</v>
      </c>
      <c r="IT10" s="27">
        <f>'F22 Data'!IT6</f>
        <v>14846.46</v>
      </c>
      <c r="IU10" s="27">
        <f>'F22 Data'!IU6</f>
        <v>13947.85</v>
      </c>
      <c r="IV10" s="27">
        <f>'F22 Data'!IV6</f>
        <v>13083.33</v>
      </c>
      <c r="IW10" s="27">
        <f>'F22 Data'!IW6</f>
        <v>10327.82</v>
      </c>
      <c r="IX10" s="27">
        <f>'F22 Data'!IX6</f>
        <v>10221.049999999999</v>
      </c>
      <c r="IY10" s="27">
        <f>'F22 Data'!IY6</f>
        <v>7091.54</v>
      </c>
      <c r="IZ10" s="27">
        <f>'F22 Data'!IZ6</f>
        <v>5236.8900000000003</v>
      </c>
      <c r="JA10" s="27">
        <f>'F22 Data'!JA6</f>
        <v>4706.8500000000004</v>
      </c>
      <c r="JB10" s="27">
        <f>'F22 Data'!JB6</f>
        <v>4005.57</v>
      </c>
      <c r="JC10" s="27">
        <f>'F22 Data'!JC6</f>
        <v>4718.9799999999996</v>
      </c>
      <c r="JD10" s="27">
        <f>'F22 Data'!JD6</f>
        <v>3077.91</v>
      </c>
      <c r="JE10" s="27">
        <f>'F22 Data'!JE6</f>
        <v>2124.5100000000002</v>
      </c>
      <c r="JF10" s="27">
        <f>'F22 Data'!JF6</f>
        <v>0</v>
      </c>
      <c r="JG10" s="27">
        <f>'F22 Data'!JG6</f>
        <v>0</v>
      </c>
      <c r="JH10" s="27">
        <f>'F22 Data'!JH6</f>
        <v>0</v>
      </c>
      <c r="JI10" s="27">
        <f>'F22 Data'!JI6</f>
        <v>0</v>
      </c>
      <c r="JJ10" s="27">
        <f>'F22 Data'!JJ6</f>
        <v>0</v>
      </c>
      <c r="JK10" s="27">
        <f>'F22 Data'!JK6</f>
        <v>0</v>
      </c>
      <c r="JL10" s="27">
        <f>'F22 Data'!JL6</f>
        <v>0</v>
      </c>
      <c r="JM10" s="27">
        <f>'F22 Data'!JM6</f>
        <v>0</v>
      </c>
      <c r="JN10" s="27">
        <f>'F22 Data'!JN6</f>
        <v>0</v>
      </c>
      <c r="JO10" s="27">
        <f>'F22 Data'!JO6</f>
        <v>0</v>
      </c>
      <c r="JP10" s="27">
        <f>'F22 Data'!JP6</f>
        <v>0</v>
      </c>
      <c r="JQ10" s="27">
        <f>'F22 Data'!JQ6</f>
        <v>0</v>
      </c>
      <c r="JR10" s="27">
        <f>'F22 Data'!JR6</f>
        <v>0</v>
      </c>
      <c r="JS10" s="27">
        <f>'F22 Data'!JS6</f>
        <v>0</v>
      </c>
      <c r="JT10" s="27">
        <f>'F22 Data'!JT6</f>
        <v>0</v>
      </c>
      <c r="JU10" s="27">
        <f>'F22 Data'!JU6</f>
        <v>0</v>
      </c>
      <c r="JV10" s="27">
        <f>'F22 Data'!JV6</f>
        <v>0</v>
      </c>
      <c r="JW10" s="27">
        <f>'F22 Data'!JW6</f>
        <v>0</v>
      </c>
      <c r="JX10" s="27">
        <f>'F22 Data'!JX6</f>
        <v>0</v>
      </c>
      <c r="JY10" s="27">
        <f>'F22 Data'!JY6</f>
        <v>0</v>
      </c>
      <c r="JZ10" s="27">
        <f>'F22 Data'!JZ6</f>
        <v>0</v>
      </c>
      <c r="KA10" s="27">
        <f>'F22 Data'!KA6</f>
        <v>0</v>
      </c>
      <c r="KB10" s="27">
        <f>'F22 Data'!KB6</f>
        <v>0</v>
      </c>
      <c r="KC10" s="27">
        <f>'F22 Data'!KC6</f>
        <v>0</v>
      </c>
      <c r="KD10" s="27">
        <f>'F22 Data'!KD6</f>
        <v>0</v>
      </c>
      <c r="KE10" s="27">
        <f>'F22 Data'!KE6</f>
        <v>0</v>
      </c>
      <c r="KF10" s="27">
        <f>'F22 Data'!KF6</f>
        <v>0</v>
      </c>
      <c r="KG10" s="27">
        <f>'F22 Data'!KG6</f>
        <v>0</v>
      </c>
      <c r="KH10" s="27">
        <f>'F22 Data'!KH6</f>
        <v>0</v>
      </c>
      <c r="KI10" s="27">
        <f>'F22 Data'!KI6</f>
        <v>0</v>
      </c>
      <c r="KJ10" s="27">
        <f>'F22 Data'!KJ6</f>
        <v>0</v>
      </c>
      <c r="KK10" s="27">
        <f>'F22 Data'!KK6</f>
        <v>0</v>
      </c>
      <c r="KL10" s="27">
        <f>'F22 Data'!KL6</f>
        <v>0</v>
      </c>
      <c r="KM10" s="27">
        <f>'F22 Data'!KM6</f>
        <v>0</v>
      </c>
      <c r="KN10" s="27">
        <f>'F22 Data'!KN6</f>
        <v>0</v>
      </c>
      <c r="KO10" s="27">
        <f>'F22 Data'!KO6</f>
        <v>0</v>
      </c>
      <c r="KP10" s="27">
        <f>'F22 Data'!KP6</f>
        <v>0</v>
      </c>
      <c r="KQ10" s="27">
        <f>'F22 Data'!KQ6</f>
        <v>0</v>
      </c>
      <c r="KR10" s="27">
        <f>'F22 Data'!KR6</f>
        <v>0</v>
      </c>
      <c r="KS10" s="27">
        <f>'F22 Data'!KS6</f>
        <v>0</v>
      </c>
      <c r="KT10" s="27">
        <f>'F22 Data'!KT6</f>
        <v>0</v>
      </c>
      <c r="KU10" s="27">
        <f>'F22 Data'!KU6</f>
        <v>0</v>
      </c>
      <c r="KV10" s="27">
        <f>'F22 Data'!KV6</f>
        <v>0</v>
      </c>
      <c r="KW10" s="27">
        <f>'F22 Data'!KW6</f>
        <v>0</v>
      </c>
      <c r="KX10" s="27">
        <f>'F22 Data'!KX6</f>
        <v>0</v>
      </c>
      <c r="KY10" s="27">
        <f>'F22 Data'!KY6</f>
        <v>0</v>
      </c>
      <c r="KZ10" s="27">
        <f>'F22 Data'!KZ6</f>
        <v>0</v>
      </c>
      <c r="LA10" s="27">
        <f>'F22 Data'!LA6</f>
        <v>0</v>
      </c>
      <c r="LB10" s="27">
        <f>'F22 Data'!LB6</f>
        <v>0</v>
      </c>
      <c r="LC10" s="27">
        <f>'F22 Data'!LC6</f>
        <v>0</v>
      </c>
      <c r="LD10" s="27">
        <f>'F22 Data'!LD6</f>
        <v>0</v>
      </c>
      <c r="LE10" s="27">
        <f>'F22 Data'!LE6</f>
        <v>0</v>
      </c>
      <c r="LF10" s="27">
        <f>'F22 Data'!LF6</f>
        <v>0</v>
      </c>
      <c r="LG10" s="27">
        <f>'F22 Data'!LG6</f>
        <v>0</v>
      </c>
      <c r="LH10" s="27">
        <f>'F22 Data'!LH6</f>
        <v>0</v>
      </c>
      <c r="LI10" s="27">
        <f>'F22 Data'!LI6</f>
        <v>0</v>
      </c>
      <c r="LJ10" s="27">
        <f>'F22 Data'!LJ6</f>
        <v>0</v>
      </c>
      <c r="LK10" s="27">
        <f>'F22 Data'!LK6</f>
        <v>0</v>
      </c>
      <c r="LL10" s="27">
        <f>'F22 Data'!LL6</f>
        <v>0</v>
      </c>
      <c r="LM10" s="27">
        <f>'F22 Data'!LM6</f>
        <v>0</v>
      </c>
      <c r="LN10" s="27">
        <f>'F22 Data'!LN6</f>
        <v>0</v>
      </c>
      <c r="LO10" s="27">
        <f>'F22 Data'!LO6</f>
        <v>0</v>
      </c>
      <c r="LP10" s="27">
        <f>'F22 Data'!LP6</f>
        <v>0</v>
      </c>
      <c r="LQ10" s="27">
        <f>'F22 Data'!LQ6</f>
        <v>0</v>
      </c>
      <c r="LR10" s="27">
        <f>'F22 Data'!LR6</f>
        <v>0</v>
      </c>
      <c r="LS10" s="27">
        <f>'F22 Data'!LS6</f>
        <v>0</v>
      </c>
      <c r="LT10" s="27">
        <f>'F22 Data'!LT6</f>
        <v>0</v>
      </c>
      <c r="LU10" s="27">
        <f>'F22 Data'!LU6</f>
        <v>0</v>
      </c>
      <c r="LV10" s="27">
        <f>'F22 Data'!LV6</f>
        <v>0</v>
      </c>
      <c r="LW10" s="27">
        <f>'F22 Data'!LW6</f>
        <v>0</v>
      </c>
      <c r="LX10" s="27">
        <f>'F22 Data'!LX6</f>
        <v>0</v>
      </c>
      <c r="LY10" s="27">
        <f>'F22 Data'!LY6</f>
        <v>0</v>
      </c>
      <c r="LZ10" s="27">
        <f>'F22 Data'!LZ6</f>
        <v>0</v>
      </c>
      <c r="MA10" s="27">
        <f>'F22 Data'!MA6</f>
        <v>0</v>
      </c>
      <c r="MB10" s="27">
        <f>'F22 Data'!MB6</f>
        <v>0</v>
      </c>
      <c r="MC10" s="27">
        <f>'F22 Data'!MC6</f>
        <v>0</v>
      </c>
      <c r="MD10" s="27">
        <f>'F22 Data'!MD6</f>
        <v>0</v>
      </c>
      <c r="ME10" s="27">
        <f>'F22 Data'!ME6</f>
        <v>0</v>
      </c>
      <c r="MF10" s="27">
        <f>'F22 Data'!MF6</f>
        <v>0</v>
      </c>
      <c r="MG10" s="27">
        <f>'F22 Data'!MG6</f>
        <v>0</v>
      </c>
      <c r="MH10" s="27">
        <f>'F22 Data'!MH6</f>
        <v>0</v>
      </c>
      <c r="MI10" s="27">
        <f>'F22 Data'!MI6</f>
        <v>0</v>
      </c>
      <c r="MJ10" s="27">
        <f>'F22 Data'!MJ6</f>
        <v>0</v>
      </c>
      <c r="MK10" s="27">
        <f>'F22 Data'!MK6</f>
        <v>0</v>
      </c>
      <c r="ML10" s="27"/>
      <c r="MM10" s="27"/>
      <c r="MN10" s="27"/>
      <c r="MO10" s="27">
        <f t="shared" si="12"/>
        <v>0</v>
      </c>
      <c r="MP10" s="27">
        <f t="shared" si="12"/>
        <v>0</v>
      </c>
      <c r="MQ10" s="27">
        <f t="shared" si="12"/>
        <v>0</v>
      </c>
      <c r="MR10" s="27">
        <f t="shared" si="12"/>
        <v>0</v>
      </c>
      <c r="MS10" s="27">
        <f t="shared" si="12"/>
        <v>0</v>
      </c>
      <c r="MT10" s="27">
        <f t="shared" si="12"/>
        <v>0</v>
      </c>
      <c r="MU10" s="27">
        <f t="shared" si="12"/>
        <v>0</v>
      </c>
      <c r="MV10" s="27">
        <f t="shared" si="12"/>
        <v>3279065.58</v>
      </c>
      <c r="MW10" s="27">
        <f t="shared" si="12"/>
        <v>3157224.7100000009</v>
      </c>
      <c r="MX10" s="27">
        <f t="shared" si="12"/>
        <v>3029859.14</v>
      </c>
      <c r="MY10" s="27">
        <f t="shared" si="12"/>
        <v>2872458.5100000002</v>
      </c>
      <c r="MZ10" s="27">
        <f t="shared" si="12"/>
        <v>2726964.3899999997</v>
      </c>
      <c r="NA10" s="27">
        <f t="shared" si="12"/>
        <v>2578607.2600000002</v>
      </c>
      <c r="NB10" s="27">
        <f t="shared" si="12"/>
        <v>2439286.1800000002</v>
      </c>
      <c r="NC10" s="27">
        <f t="shared" si="12"/>
        <v>2284401.54</v>
      </c>
      <c r="ND10" s="27">
        <f t="shared" si="12"/>
        <v>2136111.36</v>
      </c>
      <c r="NE10" s="27">
        <f t="shared" si="13"/>
        <v>1986309.94</v>
      </c>
      <c r="NF10" s="27">
        <f t="shared" si="13"/>
        <v>1840316</v>
      </c>
      <c r="NG10" s="27">
        <f t="shared" si="13"/>
        <v>1680068.49</v>
      </c>
      <c r="NH10" s="27">
        <f t="shared" si="13"/>
        <v>1526374.5</v>
      </c>
      <c r="NI10" s="27">
        <f t="shared" si="13"/>
        <v>1370776.8599999999</v>
      </c>
      <c r="NK10" s="28">
        <v>4383598</v>
      </c>
      <c r="NL10" s="28">
        <v>4396717</v>
      </c>
      <c r="NM10" s="28">
        <v>4373829</v>
      </c>
      <c r="NN10" s="28">
        <v>4358752</v>
      </c>
      <c r="NO10" s="28">
        <v>4314788</v>
      </c>
      <c r="NP10" s="28">
        <v>4264146</v>
      </c>
      <c r="NQ10" s="28">
        <v>4181434</v>
      </c>
      <c r="NR10" s="28">
        <v>4118876</v>
      </c>
      <c r="NS10" s="28">
        <v>4055048</v>
      </c>
      <c r="NT10" s="28">
        <v>4010229</v>
      </c>
      <c r="NU10" s="28">
        <v>3957006</v>
      </c>
      <c r="NV10" s="28">
        <v>3914603</v>
      </c>
      <c r="NW10" s="28">
        <v>3873398</v>
      </c>
      <c r="NX10" s="28">
        <v>3854791</v>
      </c>
      <c r="NY10" s="28">
        <v>3815962</v>
      </c>
      <c r="NZ10" s="28">
        <v>3787228</v>
      </c>
      <c r="OA10" s="28">
        <v>3763662</v>
      </c>
      <c r="OB10" s="28">
        <v>3757674</v>
      </c>
      <c r="OC10" s="28">
        <v>3728193</v>
      </c>
      <c r="OD10" s="28">
        <v>3708895</v>
      </c>
      <c r="OE10" s="28">
        <v>3695570</v>
      </c>
      <c r="OG10" s="29">
        <f t="shared" si="14"/>
        <v>-4383598</v>
      </c>
      <c r="OH10" s="29">
        <f t="shared" si="14"/>
        <v>-4396717</v>
      </c>
      <c r="OI10" s="29">
        <f t="shared" si="14"/>
        <v>-4373829</v>
      </c>
      <c r="OJ10" s="29">
        <f t="shared" si="14"/>
        <v>-4358752</v>
      </c>
      <c r="OK10" s="29">
        <f t="shared" si="14"/>
        <v>-4314788</v>
      </c>
      <c r="OL10" s="29">
        <f t="shared" si="14"/>
        <v>-4264146</v>
      </c>
      <c r="OM10" s="29">
        <f t="shared" si="14"/>
        <v>-4181434</v>
      </c>
      <c r="ON10" s="29">
        <f t="shared" si="14"/>
        <v>-839810.41999999993</v>
      </c>
      <c r="OO10" s="29">
        <f t="shared" si="14"/>
        <v>-897823.28999999911</v>
      </c>
      <c r="OP10" s="29">
        <f t="shared" si="14"/>
        <v>-980369.85999999987</v>
      </c>
      <c r="OQ10" s="29">
        <f t="shared" si="14"/>
        <v>-1084547.4899999998</v>
      </c>
      <c r="OR10" s="29">
        <f t="shared" si="14"/>
        <v>-1187638.6100000003</v>
      </c>
      <c r="OS10" s="29">
        <f t="shared" si="14"/>
        <v>-1294790.7399999998</v>
      </c>
      <c r="OT10" s="29">
        <f t="shared" si="14"/>
        <v>-1415504.8199999998</v>
      </c>
      <c r="OU10" s="29">
        <f t="shared" si="14"/>
        <v>-1531560.46</v>
      </c>
      <c r="OV10" s="29">
        <f t="shared" si="14"/>
        <v>-1651116.6400000001</v>
      </c>
      <c r="OW10" s="29">
        <f t="shared" si="15"/>
        <v>-1777352.06</v>
      </c>
      <c r="OX10" s="29">
        <f t="shared" si="15"/>
        <v>-1917358</v>
      </c>
      <c r="OY10" s="29">
        <f t="shared" si="15"/>
        <v>-2048124.51</v>
      </c>
      <c r="OZ10" s="29">
        <f t="shared" si="15"/>
        <v>-2182520.5</v>
      </c>
      <c r="PA10" s="29">
        <f t="shared" si="15"/>
        <v>-2324793.14</v>
      </c>
    </row>
    <row r="11" spans="1:417" x14ac:dyDescent="0.2">
      <c r="A11" s="26" t="s">
        <v>9</v>
      </c>
      <c r="B11" s="27">
        <f>'F22 Data'!B7</f>
        <v>308989.5</v>
      </c>
      <c r="C11" s="27">
        <f>'F22 Data'!C7</f>
        <v>286782.74</v>
      </c>
      <c r="D11" s="27">
        <f>'F22 Data'!D7</f>
        <v>291491.90999999997</v>
      </c>
      <c r="E11" s="27">
        <f>'F22 Data'!E7</f>
        <v>260424.46</v>
      </c>
      <c r="F11" s="27">
        <f>'F22 Data'!F7</f>
        <v>226044.17</v>
      </c>
      <c r="G11" s="27">
        <f>'F22 Data'!G7</f>
        <v>216099.46</v>
      </c>
      <c r="H11" s="27">
        <f>'F22 Data'!H7</f>
        <v>204299.36</v>
      </c>
      <c r="I11" s="27">
        <f>'F22 Data'!I7</f>
        <v>207639.17</v>
      </c>
      <c r="J11" s="27">
        <f>'F22 Data'!J7</f>
        <v>188541.76</v>
      </c>
      <c r="K11" s="27">
        <f>'F22 Data'!K7</f>
        <v>220371.65</v>
      </c>
      <c r="L11" s="27">
        <f>'F22 Data'!L7</f>
        <v>235767.06</v>
      </c>
      <c r="M11" s="27">
        <f>'F22 Data'!M7</f>
        <v>259315.98</v>
      </c>
      <c r="N11" s="27">
        <f>'F22 Data'!N7</f>
        <v>241677.34</v>
      </c>
      <c r="O11" s="27">
        <f>'F22 Data'!O7</f>
        <v>235429.4</v>
      </c>
      <c r="P11" s="27">
        <f>'F22 Data'!P7</f>
        <v>251275.99</v>
      </c>
      <c r="Q11" s="27">
        <f>'F22 Data'!Q7</f>
        <v>237385.66</v>
      </c>
      <c r="R11" s="27">
        <f>'F22 Data'!R7</f>
        <v>219249.84</v>
      </c>
      <c r="S11" s="27">
        <f>'F22 Data'!S7</f>
        <v>214058.58</v>
      </c>
      <c r="T11" s="27">
        <f>'F22 Data'!T7</f>
        <v>202477.67</v>
      </c>
      <c r="U11" s="27">
        <f>'F22 Data'!U7</f>
        <v>205885.11</v>
      </c>
      <c r="V11" s="27">
        <f>'F22 Data'!V7</f>
        <v>186926.54</v>
      </c>
      <c r="W11" s="27">
        <f>'F22 Data'!W7</f>
        <v>218017.36</v>
      </c>
      <c r="X11" s="27">
        <f>'F22 Data'!X7</f>
        <v>230670.87</v>
      </c>
      <c r="Y11" s="27">
        <f>'F22 Data'!Y7</f>
        <v>252383.72</v>
      </c>
      <c r="Z11" s="27">
        <f>'F22 Data'!Z7</f>
        <v>236663.59</v>
      </c>
      <c r="AA11" s="27">
        <f>'F22 Data'!AA7</f>
        <v>235807.15</v>
      </c>
      <c r="AB11" s="27">
        <f>'F22 Data'!AB7</f>
        <v>250914.63</v>
      </c>
      <c r="AC11" s="27">
        <f>'F22 Data'!AC7</f>
        <v>235155.5</v>
      </c>
      <c r="AD11" s="27">
        <f>'F22 Data'!AD7</f>
        <v>217741.89</v>
      </c>
      <c r="AE11" s="27">
        <f>'F22 Data'!AE7</f>
        <v>212781.3</v>
      </c>
      <c r="AF11" s="27">
        <f>'F22 Data'!AF7</f>
        <v>201357.89</v>
      </c>
      <c r="AG11" s="27">
        <f>'F22 Data'!AG7</f>
        <v>204787.34</v>
      </c>
      <c r="AH11" s="27">
        <f>'F22 Data'!AH7</f>
        <v>185955.36</v>
      </c>
      <c r="AI11" s="27">
        <f>'F22 Data'!AI7</f>
        <v>216813.44</v>
      </c>
      <c r="AJ11" s="27">
        <f>'F22 Data'!AJ7</f>
        <v>229151.8</v>
      </c>
      <c r="AK11" s="27">
        <f>'F22 Data'!AK7</f>
        <v>251138.66</v>
      </c>
      <c r="AL11" s="27">
        <f>'F22 Data'!AL7</f>
        <v>234392.25</v>
      </c>
      <c r="AM11" s="27">
        <f>'F22 Data'!AM7</f>
        <v>230114.16</v>
      </c>
      <c r="AN11" s="27">
        <f>'F22 Data'!AN7</f>
        <v>246677.09</v>
      </c>
      <c r="AO11" s="27">
        <f>'F22 Data'!AO7</f>
        <v>233945.23</v>
      </c>
      <c r="AP11" s="27">
        <f>'F22 Data'!AP7</f>
        <v>216704.75</v>
      </c>
      <c r="AQ11" s="27">
        <f>'F22 Data'!AQ7</f>
        <v>211890.91</v>
      </c>
      <c r="AR11" s="27">
        <f>'F22 Data'!AR7</f>
        <v>200594.53</v>
      </c>
      <c r="AS11" s="27">
        <f>'F22 Data'!AS7</f>
        <v>204061.04</v>
      </c>
      <c r="AT11" s="27">
        <f>'F22 Data'!AT7</f>
        <v>185253.34</v>
      </c>
      <c r="AU11" s="27">
        <f>'F22 Data'!AU7</f>
        <v>215954.14</v>
      </c>
      <c r="AV11" s="27">
        <f>'F22 Data'!AV7</f>
        <v>228116.11</v>
      </c>
      <c r="AW11" s="27">
        <f>'F22 Data'!AW7</f>
        <v>250274.55</v>
      </c>
      <c r="AX11" s="27">
        <f>'F22 Data'!AX7</f>
        <v>234016.26</v>
      </c>
      <c r="AY11" s="27">
        <f>'F22 Data'!AY7</f>
        <v>229663.27</v>
      </c>
      <c r="AZ11" s="27">
        <f>'F22 Data'!AZ7</f>
        <v>246072.23</v>
      </c>
      <c r="BA11" s="27">
        <f>'F22 Data'!BA7</f>
        <v>233273.47</v>
      </c>
      <c r="BB11" s="27">
        <f>'F22 Data'!BB7</f>
        <v>215988.34</v>
      </c>
      <c r="BC11" s="27">
        <f>'F22 Data'!BC7</f>
        <v>211226.62</v>
      </c>
      <c r="BD11" s="27">
        <f>'F22 Data'!BD7</f>
        <v>200052.77</v>
      </c>
      <c r="BE11" s="27">
        <f>'F22 Data'!BE7</f>
        <v>203550.52</v>
      </c>
      <c r="BF11" s="27">
        <f>'F22 Data'!BF7</f>
        <v>184860.35</v>
      </c>
      <c r="BG11" s="27">
        <f>'F22 Data'!BG7</f>
        <v>215511.72</v>
      </c>
      <c r="BH11" s="27">
        <f>'F22 Data'!BH7</f>
        <v>227568.33</v>
      </c>
      <c r="BI11" s="27">
        <f>'F22 Data'!BI7</f>
        <v>249698.29</v>
      </c>
      <c r="BJ11" s="27">
        <f>'F22 Data'!BJ7</f>
        <v>233491.46</v>
      </c>
      <c r="BK11" s="27">
        <f>'F22 Data'!BK7</f>
        <v>228923</v>
      </c>
      <c r="BL11" s="27">
        <f>'F22 Data'!BL7</f>
        <v>245287.26</v>
      </c>
      <c r="BM11" s="27">
        <f>'F22 Data'!BM7</f>
        <v>232564.37</v>
      </c>
      <c r="BN11" s="27">
        <f>'F22 Data'!BN7</f>
        <v>215369.15</v>
      </c>
      <c r="BO11" s="27">
        <f>'F22 Data'!BO7</f>
        <v>210763.68</v>
      </c>
      <c r="BP11" s="27">
        <f>'F22 Data'!BP7</f>
        <v>199720.27</v>
      </c>
      <c r="BQ11" s="27">
        <f>'F22 Data'!BQ7</f>
        <v>203273.8</v>
      </c>
      <c r="BR11" s="27">
        <f>'F22 Data'!BR7</f>
        <v>184580.86</v>
      </c>
      <c r="BS11" s="27">
        <f>'F22 Data'!BS7</f>
        <v>215041.2</v>
      </c>
      <c r="BT11" s="27">
        <f>'F22 Data'!BT7</f>
        <v>226937.08</v>
      </c>
      <c r="BU11" s="27">
        <f>'F22 Data'!BU7</f>
        <v>249105.42</v>
      </c>
      <c r="BV11" s="27">
        <f>'F22 Data'!BV7</f>
        <v>233923.28</v>
      </c>
      <c r="BW11" s="27">
        <f>'F22 Data'!BW7</f>
        <v>232633.27</v>
      </c>
      <c r="BX11" s="27">
        <f>'F22 Data'!BX7</f>
        <v>247502.48</v>
      </c>
      <c r="BY11" s="27">
        <f>'F22 Data'!BY7</f>
        <v>232105.41</v>
      </c>
      <c r="BZ11" s="27">
        <f>'F22 Data'!BZ7</f>
        <v>214977.36</v>
      </c>
      <c r="CA11" s="27">
        <f>'F22 Data'!CA7</f>
        <v>210398.77</v>
      </c>
      <c r="CB11" s="27">
        <f>'F22 Data'!CB7</f>
        <v>199478.28</v>
      </c>
      <c r="CC11" s="27">
        <f>'F22 Data'!CC7</f>
        <v>203098.42</v>
      </c>
      <c r="CD11" s="27">
        <f>'F22 Data'!CD7</f>
        <v>184426.14</v>
      </c>
      <c r="CE11" s="27">
        <f>'F22 Data'!CE7</f>
        <v>214845.7</v>
      </c>
      <c r="CF11" s="27">
        <f>'F22 Data'!CF7</f>
        <v>226672.13</v>
      </c>
      <c r="CG11" s="27">
        <f>'F22 Data'!CG7</f>
        <v>248782.51</v>
      </c>
      <c r="CH11" s="27">
        <f>'F22 Data'!CH7</f>
        <v>232695.54</v>
      </c>
      <c r="CI11" s="27">
        <f>'F22 Data'!CI7</f>
        <v>228209.5</v>
      </c>
      <c r="CJ11" s="27">
        <f>'F22 Data'!CJ7</f>
        <v>244606.45</v>
      </c>
      <c r="CK11" s="27">
        <f>'F22 Data'!CK7</f>
        <v>232000.44</v>
      </c>
      <c r="CL11" s="27">
        <f>'F22 Data'!CL7</f>
        <v>214768.99</v>
      </c>
      <c r="CM11" s="27">
        <f>'F22 Data'!CM7</f>
        <v>210224.89</v>
      </c>
      <c r="CN11" s="27">
        <f>'F22 Data'!CN7</f>
        <v>199310.79</v>
      </c>
      <c r="CO11" s="27">
        <f>'F22 Data'!CO7</f>
        <v>202937.52</v>
      </c>
      <c r="CP11" s="27">
        <f>'F22 Data'!CP7</f>
        <v>184133.6</v>
      </c>
      <c r="CQ11" s="27">
        <f>'F22 Data'!CQ7</f>
        <v>214474.37</v>
      </c>
      <c r="CR11" s="27">
        <f>'F22 Data'!CR7</f>
        <v>226316.92</v>
      </c>
      <c r="CS11" s="27">
        <f>'F22 Data'!CS7</f>
        <v>248479.04</v>
      </c>
      <c r="CT11" s="27">
        <f>'F22 Data'!CT7</f>
        <v>232380.01</v>
      </c>
      <c r="CU11" s="27">
        <f>'F22 Data'!CU7</f>
        <v>227892.88</v>
      </c>
      <c r="CV11" s="27">
        <f>'F22 Data'!CV7</f>
        <v>244339.87</v>
      </c>
      <c r="CW11" s="27">
        <f>'F22 Data'!CW7</f>
        <v>231730.43</v>
      </c>
      <c r="CX11" s="27">
        <f>'F22 Data'!CX7</f>
        <v>214573.52</v>
      </c>
      <c r="CY11" s="27">
        <f>'F22 Data'!CY7</f>
        <v>210027.25</v>
      </c>
      <c r="CZ11" s="27">
        <f>'F22 Data'!CZ7</f>
        <v>199123.87</v>
      </c>
      <c r="DA11" s="27">
        <f>'F22 Data'!DA7</f>
        <v>202757.92</v>
      </c>
      <c r="DB11" s="27">
        <f>'F22 Data'!DB7</f>
        <v>184014.64</v>
      </c>
      <c r="DC11" s="27">
        <f>'F22 Data'!DC7</f>
        <v>214357.99</v>
      </c>
      <c r="DD11" s="27">
        <f>'F22 Data'!DD7</f>
        <v>226114.69</v>
      </c>
      <c r="DE11" s="27">
        <f>'F22 Data'!DE7</f>
        <v>248131.58</v>
      </c>
      <c r="DF11" s="27">
        <f>'F22 Data'!DF7</f>
        <v>232241.5</v>
      </c>
      <c r="DG11" s="27">
        <f>'F22 Data'!DG7</f>
        <v>227845.99</v>
      </c>
      <c r="DH11" s="27">
        <f>'F22 Data'!DH7</f>
        <v>244207.22</v>
      </c>
      <c r="DI11" s="27">
        <f>'F22 Data'!DI7</f>
        <v>231567.67</v>
      </c>
      <c r="DJ11" s="27">
        <f>'F22 Data'!DJ7</f>
        <v>214424.12</v>
      </c>
      <c r="DK11" s="27">
        <f>'F22 Data'!DK7</f>
        <v>209913.05</v>
      </c>
      <c r="DL11" s="27">
        <f>'F22 Data'!DL7</f>
        <v>198974.88</v>
      </c>
      <c r="DM11" s="27">
        <f>'F22 Data'!DM7</f>
        <v>202536.08</v>
      </c>
      <c r="DN11" s="27">
        <f>'F22 Data'!DN7</f>
        <v>183795.28</v>
      </c>
      <c r="DO11" s="27">
        <f>'F22 Data'!DO7</f>
        <v>214179.32</v>
      </c>
      <c r="DP11" s="27">
        <f>'F22 Data'!DP7</f>
        <v>225777.35</v>
      </c>
      <c r="DQ11" s="27">
        <f>'F22 Data'!DQ7</f>
        <v>247516.37</v>
      </c>
      <c r="DR11" s="27">
        <f>'F22 Data'!DR7</f>
        <v>232679.63</v>
      </c>
      <c r="DS11" s="27">
        <f>'F22 Data'!DS7</f>
        <v>231787.87</v>
      </c>
      <c r="DT11" s="27">
        <f>'F22 Data'!DT7</f>
        <v>246816.21</v>
      </c>
      <c r="DU11" s="27">
        <f>'F22 Data'!DU7</f>
        <v>231492.95</v>
      </c>
      <c r="DV11" s="27">
        <f>'F22 Data'!DV7</f>
        <v>214211.79</v>
      </c>
      <c r="DW11" s="27">
        <f>'F22 Data'!DW7</f>
        <v>209666.48</v>
      </c>
      <c r="DX11" s="27">
        <f>'F22 Data'!DX7</f>
        <v>198783.7</v>
      </c>
      <c r="DY11" s="27">
        <f>'F22 Data'!DY7</f>
        <v>202340.51</v>
      </c>
      <c r="DZ11" s="27">
        <f>'F22 Data'!DZ7</f>
        <v>183571.53</v>
      </c>
      <c r="EA11" s="27">
        <f>'F22 Data'!EA7</f>
        <v>214051.18</v>
      </c>
      <c r="EB11" s="27">
        <f>'F22 Data'!EB7</f>
        <v>225540.35</v>
      </c>
      <c r="EC11" s="27">
        <f>'F22 Data'!EC7</f>
        <v>246951.8</v>
      </c>
      <c r="ED11" s="27">
        <f>'F22 Data'!ED7</f>
        <v>231267.95</v>
      </c>
      <c r="EE11" s="27">
        <f>'F22 Data'!EE7</f>
        <v>227087.07</v>
      </c>
      <c r="EF11" s="27">
        <f>'F22 Data'!EF7</f>
        <v>243504.37</v>
      </c>
      <c r="EG11" s="27">
        <f>'F22 Data'!EG7</f>
        <v>231090.99</v>
      </c>
      <c r="EH11" s="27">
        <f>'F22 Data'!EH7</f>
        <v>213976.46</v>
      </c>
      <c r="EI11" s="27">
        <f>'F22 Data'!EI7</f>
        <v>209490.08</v>
      </c>
      <c r="EJ11" s="27">
        <f>'F22 Data'!EJ7</f>
        <v>198651.66</v>
      </c>
      <c r="EK11" s="27">
        <f>'F22 Data'!EK7</f>
        <v>202211.24</v>
      </c>
      <c r="EL11" s="27">
        <f>'F22 Data'!EL7</f>
        <v>183352.69</v>
      </c>
      <c r="EM11" s="27">
        <f>'F22 Data'!EM7</f>
        <v>213642.96</v>
      </c>
      <c r="EN11" s="27">
        <f>'F22 Data'!EN7</f>
        <v>225081.95</v>
      </c>
      <c r="EO11" s="27">
        <f>'F22 Data'!EO7</f>
        <v>246682.51</v>
      </c>
      <c r="EP11" s="27">
        <f>'F22 Data'!EP7</f>
        <v>231210.15</v>
      </c>
      <c r="EQ11" s="27">
        <f>'F22 Data'!EQ7</f>
        <v>226810.26</v>
      </c>
      <c r="ER11" s="27">
        <f>'F22 Data'!ER7</f>
        <v>243090.99</v>
      </c>
      <c r="ES11" s="27">
        <f>'F22 Data'!ES7</f>
        <v>230861.62</v>
      </c>
      <c r="ET11" s="27">
        <f>'F22 Data'!ET7</f>
        <v>213870.88</v>
      </c>
      <c r="EU11" s="27">
        <f>'F22 Data'!EU7</f>
        <v>209349.97</v>
      </c>
      <c r="EV11" s="27">
        <f>'F22 Data'!EV7</f>
        <v>198523.39</v>
      </c>
      <c r="EW11" s="27">
        <f>'F22 Data'!EW7</f>
        <v>202079.42</v>
      </c>
      <c r="EX11" s="27">
        <f>'F22 Data'!EX7</f>
        <v>183164.33</v>
      </c>
      <c r="EY11" s="27">
        <f>'F22 Data'!EY7</f>
        <v>213438.67</v>
      </c>
      <c r="EZ11" s="27">
        <f>'F22 Data'!EZ7</f>
        <v>224973.4</v>
      </c>
      <c r="FA11" s="27">
        <f>'F22 Data'!FA7</f>
        <v>246642.68</v>
      </c>
      <c r="FB11" s="27">
        <f>'F22 Data'!FB7</f>
        <v>231033.67</v>
      </c>
      <c r="FC11" s="27">
        <f>'F22 Data'!FC7</f>
        <v>226296.04</v>
      </c>
      <c r="FD11" s="27">
        <f>'F22 Data'!FD7</f>
        <v>242707.26</v>
      </c>
      <c r="FE11" s="27">
        <f>'F22 Data'!FE7</f>
        <v>230755.35</v>
      </c>
      <c r="FF11" s="27">
        <f>'F22 Data'!FF7</f>
        <v>213737.95</v>
      </c>
      <c r="FG11" s="27">
        <f>'F22 Data'!FG7</f>
        <v>209162.5</v>
      </c>
      <c r="FH11" s="27">
        <f>'F22 Data'!FH7</f>
        <v>198355.42</v>
      </c>
      <c r="FI11" s="27">
        <f>'F22 Data'!FI7</f>
        <v>201910.48</v>
      </c>
      <c r="FJ11" s="27">
        <f>'F22 Data'!FJ7</f>
        <v>182876.83</v>
      </c>
      <c r="FK11" s="27">
        <f>'F22 Data'!FK7</f>
        <v>213032.92</v>
      </c>
      <c r="FL11" s="27">
        <f>'F22 Data'!FL7</f>
        <v>224615.5</v>
      </c>
      <c r="FM11" s="27">
        <f>'F22 Data'!FM7</f>
        <v>246470.66</v>
      </c>
      <c r="FN11" s="27">
        <f>'F22 Data'!FN7</f>
        <v>231828.79</v>
      </c>
      <c r="FO11" s="27">
        <f>'F22 Data'!FO7</f>
        <v>230234.1</v>
      </c>
      <c r="FP11" s="27">
        <f>'F22 Data'!FP7</f>
        <v>245055.79</v>
      </c>
      <c r="FQ11" s="27">
        <f>'F22 Data'!FQ7</f>
        <v>230441.55</v>
      </c>
      <c r="FR11" s="27">
        <f>'F22 Data'!FR7</f>
        <v>213504.44</v>
      </c>
      <c r="FS11" s="27">
        <f>'F22 Data'!FS7</f>
        <v>208910.82</v>
      </c>
      <c r="FT11" s="27">
        <f>'F22 Data'!FT7</f>
        <v>198163.01</v>
      </c>
      <c r="FU11" s="27">
        <f>'F22 Data'!FU7</f>
        <v>201747.24</v>
      </c>
      <c r="FV11" s="27">
        <f>'F22 Data'!FV7</f>
        <v>182699.02</v>
      </c>
      <c r="FW11" s="27">
        <f>'F22 Data'!FW7</f>
        <v>212726.19</v>
      </c>
      <c r="FX11" s="27">
        <f>'F22 Data'!FX7</f>
        <v>224304.68</v>
      </c>
      <c r="FY11" s="27">
        <f>'F22 Data'!FY7</f>
        <v>246250.56</v>
      </c>
      <c r="FZ11" s="27">
        <f>'F22 Data'!FZ7</f>
        <v>230698.56</v>
      </c>
      <c r="GA11" s="27">
        <f>'F22 Data'!GA7</f>
        <v>225657.83</v>
      </c>
      <c r="GB11" s="27">
        <f>'F22 Data'!GB7</f>
        <v>241798.17</v>
      </c>
      <c r="GC11" s="27">
        <f>'F22 Data'!GC7</f>
        <v>230050.4</v>
      </c>
      <c r="GD11" s="27">
        <f>'F22 Data'!GD7</f>
        <v>213145.39</v>
      </c>
      <c r="GE11" s="27">
        <f>'F22 Data'!GE7</f>
        <v>208563.17</v>
      </c>
      <c r="GF11" s="27">
        <f>'F22 Data'!GF7</f>
        <v>197918.47</v>
      </c>
      <c r="GG11" s="27">
        <f>'F22 Data'!GG7</f>
        <v>201546.33</v>
      </c>
      <c r="GH11" s="27">
        <f>'F22 Data'!GH7</f>
        <v>182517.84</v>
      </c>
      <c r="GI11" s="27">
        <f>'F22 Data'!GI7</f>
        <v>212399.26</v>
      </c>
      <c r="GJ11" s="27">
        <f>'F22 Data'!GJ7</f>
        <v>223855.07</v>
      </c>
      <c r="GK11" s="27">
        <f>'F22 Data'!GK7</f>
        <v>245802.27</v>
      </c>
      <c r="GL11" s="27">
        <f>'F22 Data'!GL7</f>
        <v>230290.01</v>
      </c>
      <c r="GM11" s="27">
        <f>'F22 Data'!GM7</f>
        <v>225251.04</v>
      </c>
      <c r="GN11" s="27">
        <f>'F22 Data'!GN7</f>
        <v>241362.39</v>
      </c>
      <c r="GO11" s="27">
        <f>'F22 Data'!GO7</f>
        <v>229661.19</v>
      </c>
      <c r="GP11" s="27">
        <f>'F22 Data'!GP7</f>
        <v>212865.09</v>
      </c>
      <c r="GQ11" s="27">
        <f>'F22 Data'!GQ7</f>
        <v>208320.71</v>
      </c>
      <c r="GR11" s="27">
        <f>'F22 Data'!GR7</f>
        <v>197724.04</v>
      </c>
      <c r="GS11" s="27">
        <f>'F22 Data'!GS7</f>
        <v>201349.01</v>
      </c>
      <c r="GT11" s="27">
        <f>'F22 Data'!GT7</f>
        <v>182365.88</v>
      </c>
      <c r="GU11" s="27">
        <f>'F22 Data'!GU7</f>
        <v>212205.5</v>
      </c>
      <c r="GV11" s="27">
        <f>'F22 Data'!GV7</f>
        <v>223559.21</v>
      </c>
      <c r="GW11" s="27">
        <f>'F22 Data'!GW7</f>
        <v>245595.23</v>
      </c>
      <c r="GX11" s="27">
        <f>'F22 Data'!GX7</f>
        <v>230197.77</v>
      </c>
      <c r="GY11" s="27">
        <f>'F22 Data'!GY7</f>
        <v>225067.72</v>
      </c>
      <c r="GZ11" s="27">
        <f>'F22 Data'!GZ7</f>
        <v>241128.95999999999</v>
      </c>
      <c r="HA11" s="27">
        <f>'F22 Data'!HA7</f>
        <v>229467.43</v>
      </c>
      <c r="HB11" s="27">
        <f>'F22 Data'!HB7</f>
        <v>212670.57</v>
      </c>
      <c r="HC11" s="27">
        <f>'F22 Data'!HC7</f>
        <v>208124.68</v>
      </c>
      <c r="HD11" s="27">
        <f>'F22 Data'!HD7</f>
        <v>197547.7</v>
      </c>
      <c r="HE11" s="27">
        <f>'F22 Data'!HE7</f>
        <v>201150.13</v>
      </c>
      <c r="HF11" s="27">
        <f>'F22 Data'!HF7</f>
        <v>182106.34</v>
      </c>
      <c r="HG11" s="27">
        <f>'F22 Data'!HG7</f>
        <v>211855.96</v>
      </c>
      <c r="HH11" s="27">
        <f>'F22 Data'!HH7</f>
        <v>223211.06</v>
      </c>
      <c r="HI11" s="27">
        <f>'F22 Data'!HI7</f>
        <v>245270.14</v>
      </c>
      <c r="HJ11" s="27">
        <f>'F22 Data'!HJ7</f>
        <v>230794.61</v>
      </c>
      <c r="HK11" s="27">
        <f>'F22 Data'!HK7</f>
        <v>228894.46</v>
      </c>
      <c r="HL11" s="27">
        <f>'F22 Data'!HL7</f>
        <v>243536.15</v>
      </c>
      <c r="HM11" s="27">
        <f>'F22 Data'!HM7</f>
        <v>229256.18</v>
      </c>
      <c r="HN11" s="27">
        <f>'F22 Data'!HN7</f>
        <v>212533.53</v>
      </c>
      <c r="HO11" s="27">
        <f>'F22 Data'!HO7</f>
        <v>207946.68</v>
      </c>
      <c r="HP11" s="27">
        <f>'F22 Data'!HP7</f>
        <v>197364.96</v>
      </c>
      <c r="HQ11" s="27">
        <f>'F22 Data'!HQ7</f>
        <v>200942.07</v>
      </c>
      <c r="HR11" s="27">
        <f>'F22 Data'!HR7</f>
        <v>181862.2</v>
      </c>
      <c r="HS11" s="27">
        <f>'F22 Data'!HS7</f>
        <v>211581.89</v>
      </c>
      <c r="HT11" s="27">
        <f>'F22 Data'!HT7</f>
        <v>222871.93</v>
      </c>
      <c r="HU11" s="27">
        <f>'F22 Data'!HU7</f>
        <v>244952.35</v>
      </c>
      <c r="HV11" s="27">
        <f>'F22 Data'!HV7</f>
        <v>229592.48</v>
      </c>
      <c r="HW11" s="27">
        <f>'F22 Data'!HW7</f>
        <v>224381.79</v>
      </c>
      <c r="HX11" s="27">
        <f>'F22 Data'!HX7</f>
        <v>240509.88</v>
      </c>
      <c r="HY11" s="27">
        <f>'F22 Data'!HY7</f>
        <v>229043.55</v>
      </c>
      <c r="HZ11" s="27">
        <f>'F22 Data'!HZ7</f>
        <v>212340.66</v>
      </c>
      <c r="IA11" s="27">
        <f>'F22 Data'!IA7</f>
        <v>207778.82</v>
      </c>
      <c r="IB11" s="27">
        <f>'F22 Data'!IB7</f>
        <v>197207.49</v>
      </c>
      <c r="IC11" s="27">
        <f>'F22 Data'!IC7</f>
        <v>200763.82</v>
      </c>
      <c r="ID11" s="27">
        <f>'F22 Data'!ID7</f>
        <v>181676.21</v>
      </c>
      <c r="IE11" s="27">
        <f>'F22 Data'!IE7</f>
        <v>211306.54</v>
      </c>
      <c r="IF11" s="27">
        <f>'F22 Data'!IF7</f>
        <v>222637.43</v>
      </c>
      <c r="IG11" s="27">
        <f>'F22 Data'!IG7</f>
        <v>244466.85</v>
      </c>
      <c r="IH11" s="27">
        <f>'F22 Data'!IH7</f>
        <v>228881.56</v>
      </c>
      <c r="II11" s="27">
        <f>'F22 Data'!II7</f>
        <v>223555.82</v>
      </c>
      <c r="IJ11" s="27">
        <f>'F22 Data'!IJ7</f>
        <v>239644.22</v>
      </c>
      <c r="IK11" s="27">
        <f>'F22 Data'!IK7</f>
        <v>228542.13</v>
      </c>
      <c r="IL11" s="27">
        <f>'F22 Data'!IL7</f>
        <v>211876.56</v>
      </c>
      <c r="IM11" s="27">
        <f>'F22 Data'!IM7</f>
        <v>207455.74</v>
      </c>
      <c r="IN11" s="27">
        <f>'F22 Data'!IN7</f>
        <v>197017.11</v>
      </c>
      <c r="IO11" s="27">
        <f>'F22 Data'!IO7</f>
        <v>200510.42</v>
      </c>
      <c r="IP11" s="27">
        <f>'F22 Data'!IP7</f>
        <v>181374.55</v>
      </c>
      <c r="IQ11" s="27">
        <f>'F22 Data'!IQ7</f>
        <v>210783.58</v>
      </c>
      <c r="IR11" s="27">
        <f>'F22 Data'!IR7</f>
        <v>221919.52</v>
      </c>
      <c r="IS11" s="27">
        <f>'F22 Data'!IS7</f>
        <v>244178.67</v>
      </c>
      <c r="IT11" s="27">
        <f>'F22 Data'!IT7</f>
        <v>229074.53</v>
      </c>
      <c r="IU11" s="27">
        <f>'F22 Data'!IU7</f>
        <v>223710.29</v>
      </c>
      <c r="IV11" s="27">
        <f>'F22 Data'!IV7</f>
        <v>239776.93</v>
      </c>
      <c r="IW11" s="27">
        <f>'F22 Data'!IW7</f>
        <v>228558.73</v>
      </c>
      <c r="IX11" s="27">
        <f>'F22 Data'!IX7</f>
        <v>211826.86</v>
      </c>
      <c r="IY11" s="27">
        <f>'F22 Data'!IY7</f>
        <v>207359.39</v>
      </c>
      <c r="IZ11" s="27">
        <f>'F22 Data'!IZ7</f>
        <v>196886.03</v>
      </c>
      <c r="JA11" s="27">
        <f>'F22 Data'!JA7</f>
        <v>200390.76</v>
      </c>
      <c r="JB11" s="27">
        <f>'F22 Data'!JB7</f>
        <v>181290.34</v>
      </c>
      <c r="JC11" s="27">
        <f>'F22 Data'!JC7</f>
        <v>210783.11</v>
      </c>
      <c r="JD11" s="27">
        <f>'F22 Data'!JD7</f>
        <v>222133.91</v>
      </c>
      <c r="JE11" s="27">
        <f>'F22 Data'!JE7</f>
        <v>244082.59</v>
      </c>
      <c r="JF11" s="27">
        <f>'F22 Data'!JF7</f>
        <v>229456.44</v>
      </c>
      <c r="JG11" s="27">
        <f>'F22 Data'!JG7</f>
        <v>227386.37</v>
      </c>
      <c r="JH11" s="27">
        <f>'F22 Data'!JH7</f>
        <v>242087.64</v>
      </c>
      <c r="JI11" s="27">
        <f>'F22 Data'!JI7</f>
        <v>228248.33</v>
      </c>
      <c r="JJ11" s="27">
        <f>'F22 Data'!JJ7</f>
        <v>211594.18</v>
      </c>
      <c r="JK11" s="27">
        <f>'F22 Data'!JK7</f>
        <v>207171.81</v>
      </c>
      <c r="JL11" s="27">
        <f>'F22 Data'!JL7</f>
        <v>196745.72</v>
      </c>
      <c r="JM11" s="27">
        <f>'F22 Data'!JM7</f>
        <v>200236.36</v>
      </c>
      <c r="JN11" s="27">
        <f>'F22 Data'!JN7</f>
        <v>181134.46</v>
      </c>
      <c r="JO11" s="27">
        <f>'F22 Data'!JO7</f>
        <v>210517.73</v>
      </c>
      <c r="JP11" s="27">
        <f>'F22 Data'!JP7</f>
        <v>221650.62</v>
      </c>
      <c r="JQ11" s="27">
        <f>'F22 Data'!JQ7</f>
        <v>243619.39</v>
      </c>
      <c r="JR11" s="27">
        <f>'F22 Data'!JR7</f>
        <v>228331.67</v>
      </c>
      <c r="JS11" s="27">
        <f>'F22 Data'!JS7</f>
        <v>222977.28</v>
      </c>
      <c r="JT11" s="27">
        <f>'F22 Data'!JT7</f>
        <v>239102.41</v>
      </c>
      <c r="JU11" s="27">
        <f>'F22 Data'!JU7</f>
        <v>228021.42</v>
      </c>
      <c r="JV11" s="27">
        <f>'F22 Data'!JV7</f>
        <v>211317.31</v>
      </c>
      <c r="JW11" s="27">
        <f>'F22 Data'!JW7</f>
        <v>206938.91</v>
      </c>
      <c r="JX11" s="27">
        <f>'F22 Data'!JX7</f>
        <v>196580.12</v>
      </c>
      <c r="JY11" s="27">
        <f>'F22 Data'!JY7</f>
        <v>200071.49</v>
      </c>
      <c r="JZ11" s="27">
        <f>'F22 Data'!JZ7</f>
        <v>180908.25</v>
      </c>
      <c r="KA11" s="27">
        <f>'F22 Data'!KA7</f>
        <v>210220.22</v>
      </c>
      <c r="KB11" s="27">
        <f>'F22 Data'!KB7</f>
        <v>221332.09</v>
      </c>
      <c r="KC11" s="27">
        <f>'F22 Data'!KC7</f>
        <v>243358.06</v>
      </c>
      <c r="KD11" s="27">
        <f>'F22 Data'!KD7</f>
        <v>228135.06</v>
      </c>
      <c r="KE11" s="27">
        <f>'F22 Data'!KE7</f>
        <v>222706.74</v>
      </c>
      <c r="KF11" s="27">
        <f>'F22 Data'!KF7</f>
        <v>238856.64</v>
      </c>
      <c r="KG11" s="27">
        <f>'F22 Data'!KG7</f>
        <v>227830.34</v>
      </c>
      <c r="KH11" s="27">
        <f>'F22 Data'!KH7</f>
        <v>211152.84</v>
      </c>
      <c r="KI11" s="27">
        <f>'F22 Data'!KI7</f>
        <v>206793.99</v>
      </c>
      <c r="KJ11" s="27">
        <f>'F22 Data'!KJ7</f>
        <v>196436.31</v>
      </c>
      <c r="KK11" s="27">
        <f>'F22 Data'!KK7</f>
        <v>199889.6</v>
      </c>
      <c r="KL11" s="27">
        <f>'F22 Data'!KL7</f>
        <v>180714.55</v>
      </c>
      <c r="KM11" s="27">
        <f>'F22 Data'!KM7</f>
        <v>209996.91</v>
      </c>
      <c r="KN11" s="27">
        <f>'F22 Data'!KN7</f>
        <v>221149.27</v>
      </c>
      <c r="KO11" s="27">
        <f>'F22 Data'!KO7</f>
        <v>243196.2</v>
      </c>
      <c r="KP11" s="27">
        <f>'F22 Data'!KP7</f>
        <v>227856.51</v>
      </c>
      <c r="KQ11" s="27">
        <f>'F22 Data'!KQ7</f>
        <v>222329.09</v>
      </c>
      <c r="KR11" s="27">
        <f>'F22 Data'!KR7</f>
        <v>238574.39</v>
      </c>
      <c r="KS11" s="27">
        <f>'F22 Data'!KS7</f>
        <v>227598.16</v>
      </c>
      <c r="KT11" s="27">
        <f>'F22 Data'!KT7</f>
        <v>210902.82</v>
      </c>
      <c r="KU11" s="27">
        <f>'F22 Data'!KU7</f>
        <v>206573.63</v>
      </c>
      <c r="KV11" s="27">
        <f>'F22 Data'!KV7</f>
        <v>196255.65</v>
      </c>
      <c r="KW11" s="27">
        <f>'F22 Data'!KW7</f>
        <v>199732.47</v>
      </c>
      <c r="KX11" s="27">
        <f>'F22 Data'!KX7</f>
        <v>180581.6</v>
      </c>
      <c r="KY11" s="27">
        <f>'F22 Data'!KY7</f>
        <v>209870.27</v>
      </c>
      <c r="KZ11" s="27">
        <f>'F22 Data'!KZ7</f>
        <v>221038.33</v>
      </c>
      <c r="LA11" s="27">
        <f>'F22 Data'!LA7</f>
        <v>242974.02</v>
      </c>
      <c r="LB11" s="27">
        <f>'F22 Data'!LB7</f>
        <v>228482.98</v>
      </c>
      <c r="LC11" s="27">
        <f>'F22 Data'!LC7</f>
        <v>226149.58</v>
      </c>
      <c r="LD11" s="27">
        <f>'F22 Data'!LD7</f>
        <v>240997.14</v>
      </c>
      <c r="LE11" s="27">
        <f>'F22 Data'!LE7</f>
        <v>227359.24</v>
      </c>
      <c r="LF11" s="27">
        <f>'F22 Data'!LF7</f>
        <v>210687.46</v>
      </c>
      <c r="LG11" s="27">
        <f>'F22 Data'!LG7</f>
        <v>206424.28</v>
      </c>
      <c r="LH11" s="27">
        <f>'F22 Data'!LH7</f>
        <v>196129.42</v>
      </c>
      <c r="LI11" s="27">
        <f>'F22 Data'!LI7</f>
        <v>199554.88</v>
      </c>
      <c r="LJ11" s="27">
        <f>'F22 Data'!LJ7</f>
        <v>180353.37</v>
      </c>
      <c r="LK11" s="27">
        <f>'F22 Data'!LK7</f>
        <v>209566.48</v>
      </c>
      <c r="LL11" s="27">
        <f>'F22 Data'!LL7</f>
        <v>220680.9</v>
      </c>
      <c r="LM11" s="27">
        <f>'F22 Data'!LM7</f>
        <v>242788.17</v>
      </c>
      <c r="LN11" s="27">
        <f>'F22 Data'!LN7</f>
        <v>227632.25</v>
      </c>
      <c r="LO11" s="27">
        <f>'F22 Data'!LO7</f>
        <v>221948.09</v>
      </c>
      <c r="LP11" s="27">
        <f>'F22 Data'!LP7</f>
        <v>237994.51</v>
      </c>
      <c r="LQ11" s="27">
        <f>'F22 Data'!LQ7</f>
        <v>227083.49</v>
      </c>
      <c r="LR11" s="27">
        <f>'F22 Data'!LR7</f>
        <v>210522.98</v>
      </c>
      <c r="LS11" s="27">
        <f>'F22 Data'!LS7</f>
        <v>206260.68</v>
      </c>
      <c r="LT11" s="27">
        <f>'F22 Data'!LT7</f>
        <v>195960.6</v>
      </c>
      <c r="LU11" s="27">
        <f>'F22 Data'!LU7</f>
        <v>199377.27</v>
      </c>
      <c r="LV11" s="27">
        <f>'F22 Data'!LV7</f>
        <v>180182.94</v>
      </c>
      <c r="LW11" s="27">
        <f>'F22 Data'!LW7</f>
        <v>209346.97</v>
      </c>
      <c r="LX11" s="27">
        <f>'F22 Data'!LX7</f>
        <v>220483.8</v>
      </c>
      <c r="LY11" s="27">
        <f>'F22 Data'!LY7</f>
        <v>242695.61</v>
      </c>
      <c r="LZ11" s="27">
        <f>'F22 Data'!LZ7</f>
        <v>227496.3</v>
      </c>
      <c r="MA11" s="27">
        <f>'F22 Data'!MA7</f>
        <v>221593.93</v>
      </c>
      <c r="MB11" s="27">
        <f>'F22 Data'!MB7</f>
        <v>237558.2</v>
      </c>
      <c r="MC11" s="27">
        <f>'F22 Data'!MC7</f>
        <v>226683.98</v>
      </c>
      <c r="MD11" s="27">
        <f>'F22 Data'!MD7</f>
        <v>210290</v>
      </c>
      <c r="ME11" s="27">
        <f>'F22 Data'!ME7</f>
        <v>206069.84</v>
      </c>
      <c r="MF11" s="27">
        <f>'F22 Data'!MF7</f>
        <v>195785.28</v>
      </c>
      <c r="MG11" s="27">
        <f>'F22 Data'!MG7</f>
        <v>199201.1</v>
      </c>
      <c r="MH11" s="27">
        <f>'F22 Data'!MH7</f>
        <v>179980.04</v>
      </c>
      <c r="MI11" s="27">
        <f>'F22 Data'!MI7</f>
        <v>209093.66</v>
      </c>
      <c r="MJ11" s="27">
        <f>'F22 Data'!MJ7</f>
        <v>220254.79</v>
      </c>
      <c r="MK11" s="27">
        <f>'F22 Data'!MK7</f>
        <v>242528.98185763715</v>
      </c>
      <c r="ML11" s="27"/>
      <c r="MM11" s="27"/>
      <c r="MN11" s="27"/>
      <c r="MO11" s="27">
        <f t="shared" si="12"/>
        <v>0</v>
      </c>
      <c r="MP11" s="27">
        <f t="shared" si="12"/>
        <v>0</v>
      </c>
      <c r="MQ11" s="27">
        <f t="shared" si="12"/>
        <v>0</v>
      </c>
      <c r="MR11" s="27">
        <f t="shared" si="12"/>
        <v>0</v>
      </c>
      <c r="MS11" s="27">
        <f t="shared" si="12"/>
        <v>0</v>
      </c>
      <c r="MT11" s="27">
        <f t="shared" si="12"/>
        <v>0</v>
      </c>
      <c r="MU11" s="27">
        <f t="shared" si="12"/>
        <v>0</v>
      </c>
      <c r="MV11" s="27">
        <f t="shared" si="12"/>
        <v>2905767.2199999993</v>
      </c>
      <c r="MW11" s="27">
        <f t="shared" si="12"/>
        <v>2695438.08</v>
      </c>
      <c r="MX11" s="27">
        <f t="shared" si="12"/>
        <v>2678268.5500000003</v>
      </c>
      <c r="MY11" s="27">
        <f t="shared" si="12"/>
        <v>2657978.0999999996</v>
      </c>
      <c r="MZ11" s="27">
        <f t="shared" si="12"/>
        <v>2651482.1700000004</v>
      </c>
      <c r="NA11" s="27">
        <f t="shared" si="12"/>
        <v>2645057.5500000003</v>
      </c>
      <c r="NB11" s="27">
        <f t="shared" si="12"/>
        <v>2648843.75</v>
      </c>
      <c r="NC11" s="27">
        <f t="shared" si="12"/>
        <v>2638158.0500000003</v>
      </c>
      <c r="ND11" s="27">
        <f t="shared" si="12"/>
        <v>2635444.65</v>
      </c>
      <c r="NE11" s="27">
        <f t="shared" si="13"/>
        <v>2632978.8300000005</v>
      </c>
      <c r="NF11" s="27">
        <f t="shared" si="13"/>
        <v>2637894</v>
      </c>
      <c r="NG11" s="27">
        <f t="shared" si="13"/>
        <v>2626039.9300000006</v>
      </c>
      <c r="NH11" s="27">
        <f t="shared" si="13"/>
        <v>2624015.7599999998</v>
      </c>
      <c r="NI11" s="27">
        <f t="shared" si="13"/>
        <v>2620954.58</v>
      </c>
      <c r="NK11" s="28">
        <v>2514025</v>
      </c>
      <c r="NL11" s="28">
        <v>2523369</v>
      </c>
      <c r="NM11" s="28">
        <v>2520961</v>
      </c>
      <c r="NN11" s="28">
        <v>2526056</v>
      </c>
      <c r="NO11" s="28">
        <v>2528816</v>
      </c>
      <c r="NP11" s="28">
        <v>2533609</v>
      </c>
      <c r="NQ11" s="28">
        <v>2518611</v>
      </c>
      <c r="NR11" s="28">
        <v>2509094</v>
      </c>
      <c r="NS11" s="28">
        <v>2501046</v>
      </c>
      <c r="NT11" s="28">
        <v>2502021</v>
      </c>
      <c r="NU11" s="28">
        <v>2488964</v>
      </c>
      <c r="NV11" s="28">
        <v>2483309</v>
      </c>
      <c r="NW11" s="28">
        <v>2477906</v>
      </c>
      <c r="NX11" s="28">
        <v>2479764</v>
      </c>
      <c r="NY11" s="28">
        <v>2467065</v>
      </c>
      <c r="NZ11" s="28">
        <v>2462002</v>
      </c>
      <c r="OA11" s="28">
        <v>2457095</v>
      </c>
      <c r="OB11" s="28">
        <v>2459602</v>
      </c>
      <c r="OC11" s="28">
        <v>2448212</v>
      </c>
      <c r="OD11" s="28">
        <v>2444232</v>
      </c>
      <c r="OE11" s="28">
        <v>2440704</v>
      </c>
      <c r="OG11" s="29">
        <f t="shared" si="14"/>
        <v>-2514025</v>
      </c>
      <c r="OH11" s="29">
        <f t="shared" si="14"/>
        <v>-2523369</v>
      </c>
      <c r="OI11" s="29">
        <f t="shared" si="14"/>
        <v>-2520961</v>
      </c>
      <c r="OJ11" s="29">
        <f t="shared" si="14"/>
        <v>-2526056</v>
      </c>
      <c r="OK11" s="29">
        <f t="shared" si="14"/>
        <v>-2528816</v>
      </c>
      <c r="OL11" s="29">
        <f t="shared" si="14"/>
        <v>-2533609</v>
      </c>
      <c r="OM11" s="29">
        <f t="shared" si="14"/>
        <v>-2518611</v>
      </c>
      <c r="ON11" s="29">
        <f t="shared" si="14"/>
        <v>396673.21999999927</v>
      </c>
      <c r="OO11" s="29">
        <f t="shared" si="14"/>
        <v>194392.08000000007</v>
      </c>
      <c r="OP11" s="29">
        <f t="shared" si="14"/>
        <v>176247.55000000028</v>
      </c>
      <c r="OQ11" s="29">
        <f t="shared" si="14"/>
        <v>169014.09999999963</v>
      </c>
      <c r="OR11" s="29">
        <f t="shared" si="14"/>
        <v>168173.17000000039</v>
      </c>
      <c r="OS11" s="29">
        <f t="shared" si="14"/>
        <v>167151.55000000028</v>
      </c>
      <c r="OT11" s="29">
        <f t="shared" si="14"/>
        <v>169079.75</v>
      </c>
      <c r="OU11" s="29">
        <f t="shared" si="14"/>
        <v>171093.05000000028</v>
      </c>
      <c r="OV11" s="29">
        <f t="shared" si="14"/>
        <v>173442.64999999991</v>
      </c>
      <c r="OW11" s="29">
        <f t="shared" si="15"/>
        <v>175883.83000000054</v>
      </c>
      <c r="OX11" s="29">
        <f t="shared" si="15"/>
        <v>178292</v>
      </c>
      <c r="OY11" s="29">
        <f t="shared" si="15"/>
        <v>177827.93000000063</v>
      </c>
      <c r="OZ11" s="29">
        <f t="shared" si="15"/>
        <v>179783.75999999978</v>
      </c>
      <c r="PA11" s="29">
        <f t="shared" si="15"/>
        <v>180250.58000000007</v>
      </c>
    </row>
    <row r="12" spans="1:417" x14ac:dyDescent="0.2">
      <c r="A12" s="26" t="s">
        <v>10</v>
      </c>
      <c r="B12" s="27">
        <f>'F22 Data'!B8</f>
        <v>23758.34</v>
      </c>
      <c r="C12" s="27">
        <f>'F22 Data'!C8</f>
        <v>23161.48</v>
      </c>
      <c r="D12" s="27">
        <f>'F22 Data'!D8</f>
        <v>24931.3</v>
      </c>
      <c r="E12" s="27">
        <f>'F22 Data'!E8</f>
        <v>23913.49</v>
      </c>
      <c r="F12" s="27">
        <f>'F22 Data'!F8</f>
        <v>22487.47</v>
      </c>
      <c r="G12" s="27">
        <f>'F22 Data'!G8</f>
        <v>22223.95</v>
      </c>
      <c r="H12" s="27">
        <f>'F22 Data'!H8</f>
        <v>21115.360000000001</v>
      </c>
      <c r="I12" s="27">
        <f>'F22 Data'!I8</f>
        <v>21480.86</v>
      </c>
      <c r="J12" s="27">
        <f>'F22 Data'!J8</f>
        <v>19343.72</v>
      </c>
      <c r="K12" s="27">
        <f>'F22 Data'!K8</f>
        <v>22246.82</v>
      </c>
      <c r="L12" s="27">
        <f>'F22 Data'!L8</f>
        <v>23414.99</v>
      </c>
      <c r="M12" s="27">
        <f>'F22 Data'!M8</f>
        <v>25479.43</v>
      </c>
      <c r="N12" s="27">
        <f>'F22 Data'!N8</f>
        <v>23731.55</v>
      </c>
      <c r="O12" s="27">
        <f>'F22 Data'!O8</f>
        <v>23138.46</v>
      </c>
      <c r="P12" s="27">
        <f>'F22 Data'!P8</f>
        <v>24915.27</v>
      </c>
      <c r="Q12" s="27">
        <f>'F22 Data'!Q8</f>
        <v>23897.39</v>
      </c>
      <c r="R12" s="27">
        <f>'F22 Data'!R8</f>
        <v>22475.19</v>
      </c>
      <c r="S12" s="27">
        <f>'F22 Data'!S8</f>
        <v>22216.42</v>
      </c>
      <c r="T12" s="27">
        <f>'F22 Data'!T8</f>
        <v>21112.14</v>
      </c>
      <c r="U12" s="27">
        <f>'F22 Data'!U8</f>
        <v>21478.38</v>
      </c>
      <c r="V12" s="27">
        <f>'F22 Data'!V8</f>
        <v>19333.52</v>
      </c>
      <c r="W12" s="27">
        <f>'F22 Data'!W8</f>
        <v>22231.18</v>
      </c>
      <c r="X12" s="27">
        <f>'F22 Data'!X8</f>
        <v>23399.52</v>
      </c>
      <c r="Y12" s="27">
        <f>'F22 Data'!Y8</f>
        <v>25455.05</v>
      </c>
      <c r="Z12" s="27">
        <f>'F22 Data'!Z8</f>
        <v>23796.37</v>
      </c>
      <c r="AA12" s="27">
        <f>'F22 Data'!AA8</f>
        <v>23544.29</v>
      </c>
      <c r="AB12" s="27">
        <f>'F22 Data'!AB8</f>
        <v>25165.15</v>
      </c>
      <c r="AC12" s="27">
        <f>'F22 Data'!AC8</f>
        <v>23872.43</v>
      </c>
      <c r="AD12" s="27">
        <f>'F22 Data'!AD8</f>
        <v>22455.79</v>
      </c>
      <c r="AE12" s="27">
        <f>'F22 Data'!AE8</f>
        <v>22204.1</v>
      </c>
      <c r="AF12" s="27">
        <f>'F22 Data'!AF8</f>
        <v>21103.26</v>
      </c>
      <c r="AG12" s="27">
        <f>'F22 Data'!AG8</f>
        <v>21470.13</v>
      </c>
      <c r="AH12" s="27">
        <f>'F22 Data'!AH8</f>
        <v>19326.7</v>
      </c>
      <c r="AI12" s="27">
        <f>'F22 Data'!AI8</f>
        <v>22226.57</v>
      </c>
      <c r="AJ12" s="27">
        <f>'F22 Data'!AJ8</f>
        <v>23393.84</v>
      </c>
      <c r="AK12" s="27">
        <f>'F22 Data'!AK8</f>
        <v>25439.98</v>
      </c>
      <c r="AL12" s="27">
        <f>'F22 Data'!AL8</f>
        <v>23677.34</v>
      </c>
      <c r="AM12" s="27">
        <f>'F22 Data'!AM8</f>
        <v>23086.23</v>
      </c>
      <c r="AN12" s="27">
        <f>'F22 Data'!AN8</f>
        <v>24861.97</v>
      </c>
      <c r="AO12" s="27">
        <f>'F22 Data'!AO8</f>
        <v>23850.55</v>
      </c>
      <c r="AP12" s="27">
        <f>'F22 Data'!AP8</f>
        <v>22439.64</v>
      </c>
      <c r="AQ12" s="27">
        <f>'F22 Data'!AQ8</f>
        <v>22193.83</v>
      </c>
      <c r="AR12" s="27">
        <f>'F22 Data'!AR8</f>
        <v>21097.52</v>
      </c>
      <c r="AS12" s="27">
        <f>'F22 Data'!AS8</f>
        <v>21466.3</v>
      </c>
      <c r="AT12" s="27">
        <f>'F22 Data'!AT8</f>
        <v>19318.919999999998</v>
      </c>
      <c r="AU12" s="27">
        <f>'F22 Data'!AU8</f>
        <v>22212.78</v>
      </c>
      <c r="AV12" s="27">
        <f>'F22 Data'!AV8</f>
        <v>23369.77</v>
      </c>
      <c r="AW12" s="27">
        <f>'F22 Data'!AW8</f>
        <v>25427.55</v>
      </c>
      <c r="AX12" s="27">
        <f>'F22 Data'!AX8</f>
        <v>23687.87</v>
      </c>
      <c r="AY12" s="27">
        <f>'F22 Data'!AY8</f>
        <v>23090.35</v>
      </c>
      <c r="AZ12" s="27">
        <f>'F22 Data'!AZ8</f>
        <v>24858.92</v>
      </c>
      <c r="BA12" s="27">
        <f>'F22 Data'!BA8</f>
        <v>23841.27</v>
      </c>
      <c r="BB12" s="27">
        <f>'F22 Data'!BB8</f>
        <v>22424.3</v>
      </c>
      <c r="BC12" s="27">
        <f>'F22 Data'!BC8</f>
        <v>22179.18</v>
      </c>
      <c r="BD12" s="27">
        <f>'F22 Data'!BD8</f>
        <v>21086.94</v>
      </c>
      <c r="BE12" s="27">
        <f>'F22 Data'!BE8</f>
        <v>21457</v>
      </c>
      <c r="BF12" s="27">
        <f>'F22 Data'!BF8</f>
        <v>19315.07</v>
      </c>
      <c r="BG12" s="27">
        <f>'F22 Data'!BG8</f>
        <v>22208.560000000001</v>
      </c>
      <c r="BH12" s="27">
        <f>'F22 Data'!BH8</f>
        <v>23359.19</v>
      </c>
      <c r="BI12" s="27">
        <f>'F22 Data'!BI8</f>
        <v>25416.23</v>
      </c>
      <c r="BJ12" s="27">
        <f>'F22 Data'!BJ8</f>
        <v>23677.13</v>
      </c>
      <c r="BK12" s="27">
        <f>'F22 Data'!BK8</f>
        <v>23066.240000000002</v>
      </c>
      <c r="BL12" s="27">
        <f>'F22 Data'!BL8</f>
        <v>24833.46</v>
      </c>
      <c r="BM12" s="27">
        <f>'F22 Data'!BM8</f>
        <v>23818.68</v>
      </c>
      <c r="BN12" s="27">
        <f>'F22 Data'!BN8</f>
        <v>22404.29</v>
      </c>
      <c r="BO12" s="27">
        <f>'F22 Data'!BO8</f>
        <v>22165.18</v>
      </c>
      <c r="BP12" s="27">
        <f>'F22 Data'!BP8</f>
        <v>21079.33</v>
      </c>
      <c r="BQ12" s="27">
        <f>'F22 Data'!BQ8</f>
        <v>21453.64</v>
      </c>
      <c r="BR12" s="27">
        <f>'F22 Data'!BR8</f>
        <v>19310.11</v>
      </c>
      <c r="BS12" s="27">
        <f>'F22 Data'!BS8</f>
        <v>22194.02</v>
      </c>
      <c r="BT12" s="27">
        <f>'F22 Data'!BT8</f>
        <v>23335.77</v>
      </c>
      <c r="BU12" s="27">
        <f>'F22 Data'!BU8</f>
        <v>25395.63</v>
      </c>
      <c r="BV12" s="27">
        <f>'F22 Data'!BV8</f>
        <v>23753.41</v>
      </c>
      <c r="BW12" s="27">
        <f>'F22 Data'!BW8</f>
        <v>23471.96</v>
      </c>
      <c r="BX12" s="27">
        <f>'F22 Data'!BX8</f>
        <v>25084.63</v>
      </c>
      <c r="BY12" s="27">
        <f>'F22 Data'!BY8</f>
        <v>23803.07</v>
      </c>
      <c r="BZ12" s="27">
        <f>'F22 Data'!BZ8</f>
        <v>22390.03</v>
      </c>
      <c r="CA12" s="27">
        <f>'F22 Data'!CA8</f>
        <v>22150.33</v>
      </c>
      <c r="CB12" s="27">
        <f>'F22 Data'!CB8</f>
        <v>21071.599999999999</v>
      </c>
      <c r="CC12" s="27">
        <f>'F22 Data'!CC8</f>
        <v>21451.05</v>
      </c>
      <c r="CD12" s="27">
        <f>'F22 Data'!CD8</f>
        <v>19308.060000000001</v>
      </c>
      <c r="CE12" s="27">
        <f>'F22 Data'!CE8</f>
        <v>22190.82</v>
      </c>
      <c r="CF12" s="27">
        <f>'F22 Data'!CF8</f>
        <v>23329.360000000001</v>
      </c>
      <c r="CG12" s="27">
        <f>'F22 Data'!CG8</f>
        <v>25386.89</v>
      </c>
      <c r="CH12" s="27">
        <f>'F22 Data'!CH8</f>
        <v>23652.16</v>
      </c>
      <c r="CI12" s="27">
        <f>'F22 Data'!CI8</f>
        <v>23045.35</v>
      </c>
      <c r="CJ12" s="27">
        <f>'F22 Data'!CJ8</f>
        <v>24815.52</v>
      </c>
      <c r="CK12" s="27">
        <f>'F22 Data'!CK8</f>
        <v>23806.69</v>
      </c>
      <c r="CL12" s="27">
        <f>'F22 Data'!CL8</f>
        <v>22386.51</v>
      </c>
      <c r="CM12" s="27">
        <f>'F22 Data'!CM8</f>
        <v>22149.23</v>
      </c>
      <c r="CN12" s="27">
        <f>'F22 Data'!CN8</f>
        <v>21070.26</v>
      </c>
      <c r="CO12" s="27">
        <f>'F22 Data'!CO8</f>
        <v>21451.45</v>
      </c>
      <c r="CP12" s="27">
        <f>'F22 Data'!CP8</f>
        <v>19298.990000000002</v>
      </c>
      <c r="CQ12" s="27">
        <f>'F22 Data'!CQ8</f>
        <v>22178.32</v>
      </c>
      <c r="CR12" s="27">
        <f>'F22 Data'!CR8</f>
        <v>23318.82</v>
      </c>
      <c r="CS12" s="27">
        <f>'F22 Data'!CS8</f>
        <v>25380.27</v>
      </c>
      <c r="CT12" s="27">
        <f>'F22 Data'!CT8</f>
        <v>23643.68</v>
      </c>
      <c r="CU12" s="27">
        <f>'F22 Data'!CU8</f>
        <v>23037.03</v>
      </c>
      <c r="CV12" s="27">
        <f>'F22 Data'!CV8</f>
        <v>24810.95</v>
      </c>
      <c r="CW12" s="27">
        <f>'F22 Data'!CW8</f>
        <v>23802.27</v>
      </c>
      <c r="CX12" s="27">
        <f>'F22 Data'!CX8</f>
        <v>22385.7</v>
      </c>
      <c r="CY12" s="27">
        <f>'F22 Data'!CY8</f>
        <v>22147.79</v>
      </c>
      <c r="CZ12" s="27">
        <f>'F22 Data'!CZ8</f>
        <v>21069.3</v>
      </c>
      <c r="DA12" s="27">
        <f>'F22 Data'!DA8</f>
        <v>21451.06</v>
      </c>
      <c r="DB12" s="27">
        <f>'F22 Data'!DB8</f>
        <v>19301.09</v>
      </c>
      <c r="DC12" s="27">
        <f>'F22 Data'!DC8</f>
        <v>22181.59</v>
      </c>
      <c r="DD12" s="27">
        <f>'F22 Data'!DD8</f>
        <v>23317.09</v>
      </c>
      <c r="DE12" s="27">
        <f>'F22 Data'!DE8</f>
        <v>25370.720000000001</v>
      </c>
      <c r="DF12" s="27">
        <f>'F22 Data'!DF8</f>
        <v>23645.75</v>
      </c>
      <c r="DG12" s="27">
        <f>'F22 Data'!DG8</f>
        <v>23043.67</v>
      </c>
      <c r="DH12" s="27">
        <f>'F22 Data'!DH8</f>
        <v>24813.74</v>
      </c>
      <c r="DI12" s="27">
        <f>'F22 Data'!DI8</f>
        <v>23803.27</v>
      </c>
      <c r="DJ12" s="27">
        <f>'F22 Data'!DJ8</f>
        <v>22387.89</v>
      </c>
      <c r="DK12" s="27">
        <f>'F22 Data'!DK8</f>
        <v>22153.26</v>
      </c>
      <c r="DL12" s="27">
        <f>'F22 Data'!DL8</f>
        <v>21071.119999999999</v>
      </c>
      <c r="DM12" s="27">
        <f>'F22 Data'!DM8</f>
        <v>21446.98</v>
      </c>
      <c r="DN12" s="27">
        <f>'F22 Data'!DN8</f>
        <v>19295.240000000002</v>
      </c>
      <c r="DO12" s="27">
        <f>'F22 Data'!DO8</f>
        <v>22179.81</v>
      </c>
      <c r="DP12" s="27">
        <f>'F22 Data'!DP8</f>
        <v>23307.19</v>
      </c>
      <c r="DQ12" s="27">
        <f>'F22 Data'!DQ8</f>
        <v>25346.52</v>
      </c>
      <c r="DR12" s="27">
        <f>'F22 Data'!DR8</f>
        <v>23721.73</v>
      </c>
      <c r="DS12" s="27">
        <f>'F22 Data'!DS8</f>
        <v>23462.05</v>
      </c>
      <c r="DT12" s="27">
        <f>'F22 Data'!DT8</f>
        <v>25087.040000000001</v>
      </c>
      <c r="DU12" s="27">
        <f>'F22 Data'!DU8</f>
        <v>23810.65</v>
      </c>
      <c r="DV12" s="27">
        <f>'F22 Data'!DV8</f>
        <v>22384.83</v>
      </c>
      <c r="DW12" s="27">
        <f>'F22 Data'!DW8</f>
        <v>22146.94</v>
      </c>
      <c r="DX12" s="27">
        <f>'F22 Data'!DX8</f>
        <v>21068.240000000002</v>
      </c>
      <c r="DY12" s="27">
        <f>'F22 Data'!DY8</f>
        <v>21443.42</v>
      </c>
      <c r="DZ12" s="27">
        <f>'F22 Data'!DZ8</f>
        <v>19288.330000000002</v>
      </c>
      <c r="EA12" s="27">
        <f>'F22 Data'!EA8</f>
        <v>22180.13</v>
      </c>
      <c r="EB12" s="27">
        <f>'F22 Data'!EB8</f>
        <v>23302.22</v>
      </c>
      <c r="EC12" s="27">
        <f>'F22 Data'!EC8</f>
        <v>25323.67</v>
      </c>
      <c r="ED12" s="27">
        <f>'F22 Data'!ED8</f>
        <v>23609.79</v>
      </c>
      <c r="EE12" s="27">
        <f>'F22 Data'!EE8</f>
        <v>23018.39</v>
      </c>
      <c r="EF12" s="27">
        <f>'F22 Data'!EF8</f>
        <v>24793.200000000001</v>
      </c>
      <c r="EG12" s="27">
        <f>'F22 Data'!EG8</f>
        <v>23795.68</v>
      </c>
      <c r="EH12" s="27">
        <f>'F22 Data'!EH8</f>
        <v>22378.98</v>
      </c>
      <c r="EI12" s="27">
        <f>'F22 Data'!EI8</f>
        <v>22142.84</v>
      </c>
      <c r="EJ12" s="27">
        <f>'F22 Data'!EJ8</f>
        <v>21066.880000000001</v>
      </c>
      <c r="EK12" s="27">
        <f>'F22 Data'!EK8</f>
        <v>21442.33</v>
      </c>
      <c r="EL12" s="27">
        <f>'F22 Data'!EL8</f>
        <v>19280.05</v>
      </c>
      <c r="EM12" s="27">
        <f>'F22 Data'!EM8</f>
        <v>22161.72</v>
      </c>
      <c r="EN12" s="27">
        <f>'F22 Data'!EN8</f>
        <v>23282.13</v>
      </c>
      <c r="EO12" s="27">
        <f>'F22 Data'!EO8</f>
        <v>25315.08</v>
      </c>
      <c r="EP12" s="27">
        <f>'F22 Data'!EP8</f>
        <v>23612.2</v>
      </c>
      <c r="EQ12" s="27">
        <f>'F22 Data'!EQ8</f>
        <v>23008.02</v>
      </c>
      <c r="ER12" s="27">
        <f>'F22 Data'!ER8</f>
        <v>24776.07</v>
      </c>
      <c r="ES12" s="27">
        <f>'F22 Data'!ES8</f>
        <v>23789.47</v>
      </c>
      <c r="ET12" s="27">
        <f>'F22 Data'!ET8</f>
        <v>22378.79</v>
      </c>
      <c r="EU12" s="27">
        <f>'F22 Data'!EU8</f>
        <v>22139.14</v>
      </c>
      <c r="EV12" s="27">
        <f>'F22 Data'!EV8</f>
        <v>21064.73</v>
      </c>
      <c r="EW12" s="27">
        <f>'F22 Data'!EW8</f>
        <v>21440.2</v>
      </c>
      <c r="EX12" s="27">
        <f>'F22 Data'!EX8</f>
        <v>19273.63</v>
      </c>
      <c r="EY12" s="27">
        <f>'F22 Data'!EY8</f>
        <v>22155.86</v>
      </c>
      <c r="EZ12" s="27">
        <f>'F22 Data'!EZ8</f>
        <v>23283.23</v>
      </c>
      <c r="FA12" s="27">
        <f>'F22 Data'!FA8</f>
        <v>25320.93</v>
      </c>
      <c r="FB12" s="27">
        <f>'F22 Data'!FB8</f>
        <v>23609.59</v>
      </c>
      <c r="FC12" s="27">
        <f>'F22 Data'!FC8</f>
        <v>22986.799999999999</v>
      </c>
      <c r="FD12" s="27">
        <f>'F22 Data'!FD8</f>
        <v>24763.89</v>
      </c>
      <c r="FE12" s="27">
        <f>'F22 Data'!FE8</f>
        <v>23792.49</v>
      </c>
      <c r="FF12" s="27">
        <f>'F22 Data'!FF8</f>
        <v>22379.08</v>
      </c>
      <c r="FG12" s="27">
        <f>'F22 Data'!FG8</f>
        <v>22135.4</v>
      </c>
      <c r="FH12" s="27">
        <f>'F22 Data'!FH8</f>
        <v>21062.799999999999</v>
      </c>
      <c r="FI12" s="27">
        <f>'F22 Data'!FI8</f>
        <v>21438.61</v>
      </c>
      <c r="FJ12" s="27">
        <f>'F22 Data'!FJ8</f>
        <v>19263.23</v>
      </c>
      <c r="FK12" s="27">
        <f>'F22 Data'!FK8</f>
        <v>22140.09</v>
      </c>
      <c r="FL12" s="27">
        <f>'F22 Data'!FL8</f>
        <v>23271.52</v>
      </c>
      <c r="FM12" s="27">
        <f>'F22 Data'!FM8</f>
        <v>25320.59</v>
      </c>
      <c r="FN12" s="27">
        <f>'F22 Data'!FN8</f>
        <v>23703.78</v>
      </c>
      <c r="FO12" s="27">
        <f>'F22 Data'!FO8</f>
        <v>23404.19</v>
      </c>
      <c r="FP12" s="27">
        <f>'F22 Data'!FP8</f>
        <v>25021.19</v>
      </c>
      <c r="FQ12" s="27">
        <f>'F22 Data'!FQ8</f>
        <v>23783.46</v>
      </c>
      <c r="FR12" s="27">
        <f>'F22 Data'!FR8</f>
        <v>22373.31</v>
      </c>
      <c r="FS12" s="27">
        <f>'F22 Data'!FS8</f>
        <v>22127.16</v>
      </c>
      <c r="FT12" s="27">
        <f>'F22 Data'!FT8</f>
        <v>21058.9</v>
      </c>
      <c r="FU12" s="27">
        <f>'F22 Data'!FU8</f>
        <v>21438.03</v>
      </c>
      <c r="FV12" s="27">
        <f>'F22 Data'!FV8</f>
        <v>19260.560000000001</v>
      </c>
      <c r="FW12" s="27">
        <f>'F22 Data'!FW8</f>
        <v>22131.39</v>
      </c>
      <c r="FX12" s="27">
        <f>'F22 Data'!FX8</f>
        <v>23263.55</v>
      </c>
      <c r="FY12" s="27">
        <f>'F22 Data'!FY8</f>
        <v>25318.19</v>
      </c>
      <c r="FZ12" s="27">
        <f>'F22 Data'!FZ8</f>
        <v>23608.01</v>
      </c>
      <c r="GA12" s="27">
        <f>'F22 Data'!GA8</f>
        <v>22967.87</v>
      </c>
      <c r="GB12" s="27">
        <f>'F22 Data'!GB8</f>
        <v>24731.18</v>
      </c>
      <c r="GC12" s="27">
        <f>'F22 Data'!GC8</f>
        <v>23770.82</v>
      </c>
      <c r="GD12" s="27">
        <f>'F22 Data'!GD8</f>
        <v>22360.94</v>
      </c>
      <c r="GE12" s="27">
        <f>'F22 Data'!GE8</f>
        <v>22113.32</v>
      </c>
      <c r="GF12" s="27">
        <f>'F22 Data'!GF8</f>
        <v>21051.56</v>
      </c>
      <c r="GG12" s="27">
        <f>'F22 Data'!GG8</f>
        <v>21434.47</v>
      </c>
      <c r="GH12" s="27">
        <f>'F22 Data'!GH8</f>
        <v>19257.8</v>
      </c>
      <c r="GI12" s="27">
        <f>'F22 Data'!GI8</f>
        <v>22121.18</v>
      </c>
      <c r="GJ12" s="27">
        <f>'F22 Data'!GJ8</f>
        <v>23246.89</v>
      </c>
      <c r="GK12" s="27">
        <f>'F22 Data'!GK8</f>
        <v>25302.74</v>
      </c>
      <c r="GL12" s="27">
        <f>'F22 Data'!GL8</f>
        <v>23594.01</v>
      </c>
      <c r="GM12" s="27">
        <f>'F22 Data'!GM8</f>
        <v>22953.97</v>
      </c>
      <c r="GN12" s="27">
        <f>'F22 Data'!GN8</f>
        <v>24716.29</v>
      </c>
      <c r="GO12" s="27">
        <f>'F22 Data'!GO8</f>
        <v>23757.52</v>
      </c>
      <c r="GP12" s="27">
        <f>'F22 Data'!GP8</f>
        <v>22353.119999999999</v>
      </c>
      <c r="GQ12" s="27">
        <f>'F22 Data'!GQ8</f>
        <v>22106.44</v>
      </c>
      <c r="GR12" s="27">
        <f>'F22 Data'!GR8</f>
        <v>21047.84</v>
      </c>
      <c r="GS12" s="27">
        <f>'F22 Data'!GS8</f>
        <v>21430.51</v>
      </c>
      <c r="GT12" s="27">
        <f>'F22 Data'!GT8</f>
        <v>19255.650000000001</v>
      </c>
      <c r="GU12" s="27">
        <f>'F22 Data'!GU8</f>
        <v>22118.68</v>
      </c>
      <c r="GV12" s="27">
        <f>'F22 Data'!GV8</f>
        <v>23239.43</v>
      </c>
      <c r="GW12" s="27">
        <f>'F22 Data'!GW8</f>
        <v>25301.39</v>
      </c>
      <c r="GX12" s="27">
        <f>'F22 Data'!GX8</f>
        <v>23598.05</v>
      </c>
      <c r="GY12" s="27">
        <f>'F22 Data'!GY8</f>
        <v>22952.55</v>
      </c>
      <c r="GZ12" s="27">
        <f>'F22 Data'!GZ8</f>
        <v>24713.07</v>
      </c>
      <c r="HA12" s="27">
        <f>'F22 Data'!HA8</f>
        <v>23756.66</v>
      </c>
      <c r="HB12" s="27">
        <f>'F22 Data'!HB8</f>
        <v>22351.48</v>
      </c>
      <c r="HC12" s="27">
        <f>'F22 Data'!HC8</f>
        <v>22104.3</v>
      </c>
      <c r="HD12" s="27">
        <f>'F22 Data'!HD8</f>
        <v>21046.71</v>
      </c>
      <c r="HE12" s="27">
        <f>'F22 Data'!HE8</f>
        <v>21427.57</v>
      </c>
      <c r="HF12" s="27">
        <f>'F22 Data'!HF8</f>
        <v>19247.75</v>
      </c>
      <c r="HG12" s="27">
        <f>'F22 Data'!HG8</f>
        <v>22107.31</v>
      </c>
      <c r="HH12" s="27">
        <f>'F22 Data'!HH8</f>
        <v>23229.279999999999</v>
      </c>
      <c r="HI12" s="27">
        <f>'F22 Data'!HI8</f>
        <v>25293.41</v>
      </c>
      <c r="HJ12" s="27">
        <f>'F22 Data'!HJ8</f>
        <v>23682.55</v>
      </c>
      <c r="HK12" s="27">
        <f>'F22 Data'!HK8</f>
        <v>23365.78</v>
      </c>
      <c r="HL12" s="27">
        <f>'F22 Data'!HL8</f>
        <v>24975.63</v>
      </c>
      <c r="HM12" s="27">
        <f>'F22 Data'!HM8</f>
        <v>23754.74</v>
      </c>
      <c r="HN12" s="27">
        <f>'F22 Data'!HN8</f>
        <v>22353.07</v>
      </c>
      <c r="HO12" s="27">
        <f>'F22 Data'!HO8</f>
        <v>22103.38</v>
      </c>
      <c r="HP12" s="27">
        <f>'F22 Data'!HP8</f>
        <v>21044.74</v>
      </c>
      <c r="HQ12" s="27">
        <f>'F22 Data'!HQ8</f>
        <v>21423.73</v>
      </c>
      <c r="HR12" s="27">
        <f>'F22 Data'!HR8</f>
        <v>19240.259999999998</v>
      </c>
      <c r="HS12" s="27">
        <f>'F22 Data'!HS8</f>
        <v>22099.78</v>
      </c>
      <c r="HT12" s="27">
        <f>'F22 Data'!HT8</f>
        <v>23219.01</v>
      </c>
      <c r="HU12" s="27">
        <f>'F22 Data'!HU8</f>
        <v>25285.05</v>
      </c>
      <c r="HV12" s="27">
        <f>'F22 Data'!HV8</f>
        <v>23581.86</v>
      </c>
      <c r="HW12" s="27">
        <f>'F22 Data'!HW8</f>
        <v>22931.8</v>
      </c>
      <c r="HX12" s="27">
        <f>'F22 Data'!HX8</f>
        <v>24697.62</v>
      </c>
      <c r="HY12" s="27">
        <f>'F22 Data'!HY8</f>
        <v>23751.040000000001</v>
      </c>
      <c r="HZ12" s="27">
        <f>'F22 Data'!HZ8</f>
        <v>22350.34</v>
      </c>
      <c r="IA12" s="27">
        <f>'F22 Data'!IA8</f>
        <v>22102.22</v>
      </c>
      <c r="IB12" s="27">
        <f>'F22 Data'!IB8</f>
        <v>21043.39</v>
      </c>
      <c r="IC12" s="27">
        <f>'F22 Data'!IC8</f>
        <v>21420.82</v>
      </c>
      <c r="ID12" s="27">
        <f>'F22 Data'!ID8</f>
        <v>19235.82</v>
      </c>
      <c r="IE12" s="27">
        <f>'F22 Data'!IE8</f>
        <v>22091.67</v>
      </c>
      <c r="IF12" s="27">
        <f>'F22 Data'!IF8</f>
        <v>23214.23</v>
      </c>
      <c r="IG12" s="27">
        <f>'F22 Data'!IG8</f>
        <v>25266.25</v>
      </c>
      <c r="IH12" s="27">
        <f>'F22 Data'!IH8</f>
        <v>23550.46</v>
      </c>
      <c r="II12" s="27">
        <f>'F22 Data'!II8</f>
        <v>22893.46</v>
      </c>
      <c r="IJ12" s="27">
        <f>'F22 Data'!IJ8</f>
        <v>24658.04</v>
      </c>
      <c r="IK12" s="27">
        <f>'F22 Data'!IK8</f>
        <v>23731.03</v>
      </c>
      <c r="IL12" s="27">
        <f>'F22 Data'!IL8</f>
        <v>22328.86</v>
      </c>
      <c r="IM12" s="27">
        <f>'F22 Data'!IM8</f>
        <v>22088.84</v>
      </c>
      <c r="IN12" s="27">
        <f>'F22 Data'!IN8</f>
        <v>21039.16</v>
      </c>
      <c r="IO12" s="27">
        <f>'F22 Data'!IO8</f>
        <v>21411.32</v>
      </c>
      <c r="IP12" s="27">
        <f>'F22 Data'!IP8</f>
        <v>19222.75</v>
      </c>
      <c r="IQ12" s="27">
        <f>'F22 Data'!IQ8</f>
        <v>22068.47</v>
      </c>
      <c r="IR12" s="27">
        <f>'F22 Data'!IR8</f>
        <v>23181.919999999998</v>
      </c>
      <c r="IS12" s="27">
        <f>'F22 Data'!IS8</f>
        <v>25260.11</v>
      </c>
      <c r="IT12" s="27">
        <f>'F22 Data'!IT8</f>
        <v>23569.59</v>
      </c>
      <c r="IU12" s="27">
        <f>'F22 Data'!IU8</f>
        <v>22910.21</v>
      </c>
      <c r="IV12" s="27">
        <f>'F22 Data'!IV8</f>
        <v>24674.46</v>
      </c>
      <c r="IW12" s="27">
        <f>'F22 Data'!IW8</f>
        <v>23741.09</v>
      </c>
      <c r="IX12" s="27">
        <f>'F22 Data'!IX8</f>
        <v>22336.16</v>
      </c>
      <c r="IY12" s="27">
        <f>'F22 Data'!IY8</f>
        <v>22093.67</v>
      </c>
      <c r="IZ12" s="27">
        <f>'F22 Data'!IZ8</f>
        <v>21040.47</v>
      </c>
      <c r="JA12" s="27">
        <f>'F22 Data'!JA8</f>
        <v>21413.599999999999</v>
      </c>
      <c r="JB12" s="27">
        <f>'F22 Data'!JB8</f>
        <v>19226.41</v>
      </c>
      <c r="JC12" s="27">
        <f>'F22 Data'!JC8</f>
        <v>22077.39</v>
      </c>
      <c r="JD12" s="27">
        <f>'F22 Data'!JD8</f>
        <v>23202.49</v>
      </c>
      <c r="JE12" s="27">
        <f>'F22 Data'!JE8</f>
        <v>25262.38</v>
      </c>
      <c r="JF12" s="27">
        <f>'F22 Data'!JF8</f>
        <v>23640.27</v>
      </c>
      <c r="JG12" s="27">
        <f>'F22 Data'!JG8</f>
        <v>23313.599999999999</v>
      </c>
      <c r="JH12" s="27">
        <f>'F22 Data'!JH8</f>
        <v>24929.66</v>
      </c>
      <c r="JI12" s="27">
        <f>'F22 Data'!JI8</f>
        <v>23731.03</v>
      </c>
      <c r="JJ12" s="27">
        <f>'F22 Data'!JJ8</f>
        <v>22328.86</v>
      </c>
      <c r="JK12" s="27">
        <f>'F22 Data'!JK8</f>
        <v>22088.84</v>
      </c>
      <c r="JL12" s="27">
        <f>'F22 Data'!JL8</f>
        <v>21039.16</v>
      </c>
      <c r="JM12" s="27">
        <f>'F22 Data'!JM8</f>
        <v>21411.32</v>
      </c>
      <c r="JN12" s="27">
        <f>'F22 Data'!JN8</f>
        <v>19222.75</v>
      </c>
      <c r="JO12" s="27">
        <f>'F22 Data'!JO8</f>
        <v>22068.47</v>
      </c>
      <c r="JP12" s="27">
        <f>'F22 Data'!JP8</f>
        <v>23181.919999999998</v>
      </c>
      <c r="JQ12" s="27">
        <f>'F22 Data'!JQ8</f>
        <v>25244.15</v>
      </c>
      <c r="JR12" s="27">
        <f>'F22 Data'!JR8</f>
        <v>23542.59</v>
      </c>
      <c r="JS12" s="27">
        <f>'F22 Data'!JS8</f>
        <v>22883.32</v>
      </c>
      <c r="JT12" s="27">
        <f>'F22 Data'!JT8</f>
        <v>24652.06</v>
      </c>
      <c r="JU12" s="27">
        <f>'F22 Data'!JU8</f>
        <v>23725.58</v>
      </c>
      <c r="JV12" s="27">
        <f>'F22 Data'!JV8</f>
        <v>22318.29</v>
      </c>
      <c r="JW12" s="27">
        <f>'F22 Data'!JW8</f>
        <v>22080.71</v>
      </c>
      <c r="JX12" s="27">
        <f>'F22 Data'!JX8</f>
        <v>21035.66</v>
      </c>
      <c r="JY12" s="27">
        <f>'F22 Data'!JY8</f>
        <v>21407.91</v>
      </c>
      <c r="JZ12" s="27">
        <f>'F22 Data'!JZ8</f>
        <v>19214.18</v>
      </c>
      <c r="KA12" s="27">
        <f>'F22 Data'!KA8</f>
        <v>22057.48</v>
      </c>
      <c r="KB12" s="27">
        <f>'F22 Data'!KB8</f>
        <v>23171.42</v>
      </c>
      <c r="KC12" s="27">
        <f>'F22 Data'!KC8</f>
        <v>25237.94</v>
      </c>
      <c r="KD12" s="27">
        <f>'F22 Data'!KD8</f>
        <v>23539.55</v>
      </c>
      <c r="KE12" s="27">
        <f>'F22 Data'!KE8</f>
        <v>22875.9</v>
      </c>
      <c r="KF12" s="27">
        <f>'F22 Data'!KF8</f>
        <v>24646.78</v>
      </c>
      <c r="KG12" s="27">
        <f>'F22 Data'!KG8</f>
        <v>23723.38</v>
      </c>
      <c r="KH12" s="27">
        <f>'F22 Data'!KH8</f>
        <v>22317.01</v>
      </c>
      <c r="KI12" s="27">
        <f>'F22 Data'!KI8</f>
        <v>22080.46</v>
      </c>
      <c r="KJ12" s="27">
        <f>'F22 Data'!KJ8</f>
        <v>21035.1</v>
      </c>
      <c r="KK12" s="27">
        <f>'F22 Data'!KK8</f>
        <v>21404.69</v>
      </c>
      <c r="KL12" s="27">
        <f>'F22 Data'!KL8</f>
        <v>19209.27</v>
      </c>
      <c r="KM12" s="27">
        <f>'F22 Data'!KM8</f>
        <v>22052.28</v>
      </c>
      <c r="KN12" s="27">
        <f>'F22 Data'!KN8</f>
        <v>23169.29</v>
      </c>
      <c r="KO12" s="27">
        <f>'F22 Data'!KO8</f>
        <v>25237.53</v>
      </c>
      <c r="KP12" s="27">
        <f>'F22 Data'!KP8</f>
        <v>23531.81</v>
      </c>
      <c r="KQ12" s="27">
        <f>'F22 Data'!KQ8</f>
        <v>22862.82</v>
      </c>
      <c r="KR12" s="27">
        <f>'F22 Data'!KR8</f>
        <v>24639.95</v>
      </c>
      <c r="KS12" s="27">
        <f>'F22 Data'!KS8</f>
        <v>23719.01</v>
      </c>
      <c r="KT12" s="27">
        <f>'F22 Data'!KT8</f>
        <v>22310.62</v>
      </c>
      <c r="KU12" s="27">
        <f>'F22 Data'!KU8</f>
        <v>22074.47</v>
      </c>
      <c r="KV12" s="27">
        <f>'F22 Data'!KV8</f>
        <v>21031.27</v>
      </c>
      <c r="KW12" s="27">
        <f>'F22 Data'!KW8</f>
        <v>21403.22</v>
      </c>
      <c r="KX12" s="27">
        <f>'F22 Data'!KX8</f>
        <v>19208.580000000002</v>
      </c>
      <c r="KY12" s="27">
        <f>'F22 Data'!KY8</f>
        <v>22052.82</v>
      </c>
      <c r="KZ12" s="27">
        <f>'F22 Data'!KZ8</f>
        <v>23170.83</v>
      </c>
      <c r="LA12" s="27">
        <f>'F22 Data'!LA8</f>
        <v>25233.1</v>
      </c>
      <c r="LB12" s="27">
        <f>'F22 Data'!LB8</f>
        <v>23616.33</v>
      </c>
      <c r="LC12" s="27">
        <f>'F22 Data'!LC8</f>
        <v>23274.58</v>
      </c>
      <c r="LD12" s="27">
        <f>'F22 Data'!LD8</f>
        <v>24901.89</v>
      </c>
      <c r="LE12" s="27">
        <f>'F22 Data'!LE8</f>
        <v>23713.18</v>
      </c>
      <c r="LF12" s="27">
        <f>'F22 Data'!LF8</f>
        <v>22304.91</v>
      </c>
      <c r="LG12" s="27">
        <f>'F22 Data'!LG8</f>
        <v>22074.06</v>
      </c>
      <c r="LH12" s="27">
        <f>'F22 Data'!LH8</f>
        <v>21032.400000000001</v>
      </c>
      <c r="LI12" s="27">
        <f>'F22 Data'!LI8</f>
        <v>21400.46</v>
      </c>
      <c r="LJ12" s="27">
        <f>'F22 Data'!LJ8</f>
        <v>19201.22</v>
      </c>
      <c r="LK12" s="27">
        <f>'F22 Data'!LK8</f>
        <v>22042.639999999999</v>
      </c>
      <c r="LL12" s="27">
        <f>'F22 Data'!LL8</f>
        <v>23158.89</v>
      </c>
      <c r="LM12" s="27">
        <f>'F22 Data'!LM8</f>
        <v>25232.080000000002</v>
      </c>
      <c r="LN12" s="27">
        <f>'F22 Data'!LN8</f>
        <v>23535.13</v>
      </c>
      <c r="LO12" s="27">
        <f>'F22 Data'!LO8</f>
        <v>22856.69</v>
      </c>
      <c r="LP12" s="27">
        <f>'F22 Data'!LP8</f>
        <v>24624.3</v>
      </c>
      <c r="LQ12" s="27">
        <f>'F22 Data'!LQ8</f>
        <v>23706.37</v>
      </c>
      <c r="LR12" s="27">
        <f>'F22 Data'!LR8</f>
        <v>22304.55</v>
      </c>
      <c r="LS12" s="27">
        <f>'F22 Data'!LS8</f>
        <v>22072.98</v>
      </c>
      <c r="LT12" s="27">
        <f>'F22 Data'!LT8</f>
        <v>21030.6</v>
      </c>
      <c r="LU12" s="27">
        <f>'F22 Data'!LU8</f>
        <v>21398.37</v>
      </c>
      <c r="LV12" s="27">
        <f>'F22 Data'!LV8</f>
        <v>19198.48</v>
      </c>
      <c r="LW12" s="27">
        <f>'F22 Data'!LW8</f>
        <v>22038.44</v>
      </c>
      <c r="LX12" s="27">
        <f>'F22 Data'!LX8</f>
        <v>23156.799999999999</v>
      </c>
      <c r="LY12" s="27">
        <f>'F22 Data'!LY8</f>
        <v>25236.57</v>
      </c>
      <c r="LZ12" s="27">
        <f>'F22 Data'!LZ8</f>
        <v>23536.25</v>
      </c>
      <c r="MA12" s="27">
        <f>'F22 Data'!MA8</f>
        <v>22845.63</v>
      </c>
      <c r="MB12" s="27">
        <f>'F22 Data'!MB8</f>
        <v>24609.55</v>
      </c>
      <c r="MC12" s="27">
        <f>'F22 Data'!MC8</f>
        <v>23693.39</v>
      </c>
      <c r="MD12" s="27">
        <f>'F22 Data'!MD8</f>
        <v>22301.14</v>
      </c>
      <c r="ME12" s="27">
        <f>'F22 Data'!ME8</f>
        <v>22070.69</v>
      </c>
      <c r="MF12" s="27">
        <f>'F22 Data'!MF8</f>
        <v>21029.02</v>
      </c>
      <c r="MG12" s="27">
        <f>'F22 Data'!MG8</f>
        <v>21397.05</v>
      </c>
      <c r="MH12" s="27">
        <f>'F22 Data'!MH8</f>
        <v>19193.759999999998</v>
      </c>
      <c r="MI12" s="27">
        <f>'F22 Data'!MI8</f>
        <v>22032.06</v>
      </c>
      <c r="MJ12" s="27">
        <f>'F22 Data'!MJ8</f>
        <v>23152.68</v>
      </c>
      <c r="MK12" s="27">
        <f>'F22 Data'!MK8</f>
        <v>25236.250275743216</v>
      </c>
      <c r="ML12" s="27"/>
      <c r="MM12" s="27"/>
      <c r="MN12" s="27"/>
      <c r="MO12" s="27">
        <f t="shared" si="12"/>
        <v>0</v>
      </c>
      <c r="MP12" s="27">
        <f t="shared" si="12"/>
        <v>0</v>
      </c>
      <c r="MQ12" s="27">
        <f t="shared" si="12"/>
        <v>0</v>
      </c>
      <c r="MR12" s="27">
        <f t="shared" si="12"/>
        <v>0</v>
      </c>
      <c r="MS12" s="27">
        <f t="shared" si="12"/>
        <v>0</v>
      </c>
      <c r="MT12" s="27">
        <f t="shared" si="12"/>
        <v>0</v>
      </c>
      <c r="MU12" s="27">
        <f t="shared" si="12"/>
        <v>0</v>
      </c>
      <c r="MV12" s="27">
        <f t="shared" si="12"/>
        <v>273557.21000000002</v>
      </c>
      <c r="MW12" s="27">
        <f t="shared" si="12"/>
        <v>273384.06999999995</v>
      </c>
      <c r="MX12" s="27">
        <f t="shared" si="12"/>
        <v>273998.61000000004</v>
      </c>
      <c r="MY12" s="27">
        <f t="shared" si="12"/>
        <v>273002.39999999997</v>
      </c>
      <c r="MZ12" s="27">
        <f t="shared" si="12"/>
        <v>272924.88</v>
      </c>
      <c r="NA12" s="27">
        <f t="shared" si="12"/>
        <v>272733.48</v>
      </c>
      <c r="NB12" s="27">
        <f t="shared" si="12"/>
        <v>273391.21000000002</v>
      </c>
      <c r="NC12" s="27">
        <f t="shared" si="12"/>
        <v>272553.57</v>
      </c>
      <c r="ND12" s="27">
        <f t="shared" si="12"/>
        <v>272518.27</v>
      </c>
      <c r="NE12" s="27">
        <f t="shared" si="13"/>
        <v>272494.44</v>
      </c>
      <c r="NF12" s="27">
        <f t="shared" si="13"/>
        <v>273219.25</v>
      </c>
      <c r="NG12" s="27">
        <f t="shared" si="13"/>
        <v>272287.07</v>
      </c>
      <c r="NH12" s="27">
        <f t="shared" si="13"/>
        <v>272242.27000000008</v>
      </c>
      <c r="NI12" s="27">
        <f t="shared" si="13"/>
        <v>272164.08999999997</v>
      </c>
      <c r="NK12" s="28">
        <v>152602</v>
      </c>
      <c r="NL12" s="28">
        <v>152706</v>
      </c>
      <c r="NM12" s="28">
        <v>152184</v>
      </c>
      <c r="NN12" s="28">
        <v>152149</v>
      </c>
      <c r="NO12" s="28">
        <v>152254</v>
      </c>
      <c r="NP12" s="28">
        <v>153653</v>
      </c>
      <c r="NQ12" s="28">
        <v>154349</v>
      </c>
      <c r="NR12" s="28">
        <v>155136</v>
      </c>
      <c r="NS12" s="28">
        <v>155103</v>
      </c>
      <c r="NT12" s="28">
        <v>155769</v>
      </c>
      <c r="NU12" s="28">
        <v>156351</v>
      </c>
      <c r="NV12" s="28">
        <v>156847</v>
      </c>
      <c r="NW12" s="28">
        <v>157257</v>
      </c>
      <c r="NX12" s="28">
        <v>158685</v>
      </c>
      <c r="NY12" s="28">
        <v>159031</v>
      </c>
      <c r="NZ12" s="28">
        <v>159426</v>
      </c>
      <c r="OA12" s="28">
        <v>160027</v>
      </c>
      <c r="OB12" s="28">
        <v>161373</v>
      </c>
      <c r="OC12" s="28">
        <v>161556</v>
      </c>
      <c r="OD12" s="28">
        <v>161796</v>
      </c>
      <c r="OE12" s="28">
        <v>162280</v>
      </c>
      <c r="OG12" s="29">
        <f t="shared" si="14"/>
        <v>-152602</v>
      </c>
      <c r="OH12" s="29">
        <f t="shared" si="14"/>
        <v>-152706</v>
      </c>
      <c r="OI12" s="29">
        <f t="shared" si="14"/>
        <v>-152184</v>
      </c>
      <c r="OJ12" s="29">
        <f t="shared" si="14"/>
        <v>-152149</v>
      </c>
      <c r="OK12" s="29">
        <f t="shared" si="14"/>
        <v>-152254</v>
      </c>
      <c r="OL12" s="29">
        <f t="shared" si="14"/>
        <v>-153653</v>
      </c>
      <c r="OM12" s="29">
        <f t="shared" si="14"/>
        <v>-154349</v>
      </c>
      <c r="ON12" s="29">
        <f t="shared" si="14"/>
        <v>118421.21000000002</v>
      </c>
      <c r="OO12" s="29">
        <f t="shared" si="14"/>
        <v>118281.06999999995</v>
      </c>
      <c r="OP12" s="29">
        <f t="shared" si="14"/>
        <v>118229.61000000004</v>
      </c>
      <c r="OQ12" s="29">
        <f t="shared" si="14"/>
        <v>116651.39999999997</v>
      </c>
      <c r="OR12" s="29">
        <f t="shared" si="14"/>
        <v>116077.88</v>
      </c>
      <c r="OS12" s="29">
        <f t="shared" si="14"/>
        <v>115476.47999999998</v>
      </c>
      <c r="OT12" s="29">
        <f t="shared" si="14"/>
        <v>114706.21000000002</v>
      </c>
      <c r="OU12" s="29">
        <f t="shared" si="14"/>
        <v>113522.57</v>
      </c>
      <c r="OV12" s="29">
        <f t="shared" si="14"/>
        <v>113092.27000000002</v>
      </c>
      <c r="OW12" s="29">
        <f t="shared" si="15"/>
        <v>112467.44</v>
      </c>
      <c r="OX12" s="29">
        <f t="shared" si="15"/>
        <v>111846.25</v>
      </c>
      <c r="OY12" s="29">
        <f t="shared" si="15"/>
        <v>110731.07</v>
      </c>
      <c r="OZ12" s="29">
        <f t="shared" si="15"/>
        <v>110446.27000000008</v>
      </c>
      <c r="PA12" s="29">
        <f t="shared" si="15"/>
        <v>109884.08999999997</v>
      </c>
    </row>
    <row r="13" spans="1:417" x14ac:dyDescent="0.2">
      <c r="A13" s="30" t="s">
        <v>22</v>
      </c>
      <c r="B13" s="27">
        <f>'F22 Data'!B9</f>
        <v>4862301.8</v>
      </c>
      <c r="C13" s="27">
        <f>'F22 Data'!C9</f>
        <v>5591561.9800000004</v>
      </c>
      <c r="D13" s="27">
        <f>'F22 Data'!D9</f>
        <v>4924476.25</v>
      </c>
      <c r="E13" s="27">
        <f>'F22 Data'!E9</f>
        <v>4966154.78</v>
      </c>
      <c r="F13" s="27">
        <f>'F22 Data'!F9</f>
        <v>4290703.13</v>
      </c>
      <c r="G13" s="27">
        <f>'F22 Data'!G9</f>
        <v>3868201.28</v>
      </c>
      <c r="H13" s="27">
        <f>'F22 Data'!H9</f>
        <v>3264700.3</v>
      </c>
      <c r="I13" s="27">
        <f>'F22 Data'!I9</f>
        <v>3306340.86</v>
      </c>
      <c r="J13" s="27">
        <f>'F22 Data'!J9</f>
        <v>3985617.4</v>
      </c>
      <c r="K13" s="27">
        <f>'F22 Data'!K9</f>
        <v>3842394.56</v>
      </c>
      <c r="L13" s="27">
        <f>'F22 Data'!L9</f>
        <v>4768770.28</v>
      </c>
      <c r="M13" s="27">
        <f>'F22 Data'!M9</f>
        <v>5088728.66</v>
      </c>
      <c r="N13" s="27">
        <f>'F22 Data'!N9</f>
        <v>4873784.82</v>
      </c>
      <c r="O13" s="27">
        <f>'F22 Data'!O9</f>
        <v>5602532.9800000004</v>
      </c>
      <c r="P13" s="27">
        <f>'F22 Data'!P9</f>
        <v>4942812.6100000003</v>
      </c>
      <c r="Q13" s="27">
        <f>'F22 Data'!Q9</f>
        <v>4989979.17</v>
      </c>
      <c r="R13" s="27">
        <f>'F22 Data'!R9</f>
        <v>4314103.68</v>
      </c>
      <c r="S13" s="27">
        <f>'F22 Data'!S9</f>
        <v>3897188.13</v>
      </c>
      <c r="T13" s="27">
        <f>'F22 Data'!T9</f>
        <v>3294969.9</v>
      </c>
      <c r="U13" s="27">
        <f>'F22 Data'!U9</f>
        <v>3339859.63</v>
      </c>
      <c r="V13" s="27">
        <f>'F22 Data'!V9</f>
        <v>4014218.7</v>
      </c>
      <c r="W13" s="27">
        <f>'F22 Data'!W9</f>
        <v>3863623.91</v>
      </c>
      <c r="X13" s="27">
        <f>'F22 Data'!X9</f>
        <v>4789605.5999999996</v>
      </c>
      <c r="Y13" s="27">
        <f>'F22 Data'!Y9</f>
        <v>5096760.8</v>
      </c>
      <c r="Z13" s="27">
        <f>'F22 Data'!Z9</f>
        <v>5008206.66</v>
      </c>
      <c r="AA13" s="27">
        <f>'F22 Data'!AA9</f>
        <v>5588581.1100000003</v>
      </c>
      <c r="AB13" s="27">
        <f>'F22 Data'!AB9</f>
        <v>4986523.47</v>
      </c>
      <c r="AC13" s="27">
        <f>'F22 Data'!AC9</f>
        <v>4997701.9400000004</v>
      </c>
      <c r="AD13" s="27">
        <f>'F22 Data'!AD9</f>
        <v>4324937.24</v>
      </c>
      <c r="AE13" s="27">
        <f>'F22 Data'!AE9</f>
        <v>3911110.72</v>
      </c>
      <c r="AF13" s="27">
        <f>'F22 Data'!AF9</f>
        <v>3313701.38</v>
      </c>
      <c r="AG13" s="27">
        <f>'F22 Data'!AG9</f>
        <v>3360636.92</v>
      </c>
      <c r="AH13" s="27">
        <f>'F22 Data'!AH9</f>
        <v>4033697.38</v>
      </c>
      <c r="AI13" s="27">
        <f>'F22 Data'!AI9</f>
        <v>3885358.01</v>
      </c>
      <c r="AJ13" s="27">
        <f>'F22 Data'!AJ9</f>
        <v>4811432.4400000004</v>
      </c>
      <c r="AK13" s="27">
        <f>'F22 Data'!AK9</f>
        <v>5106802.88</v>
      </c>
      <c r="AL13" s="27">
        <f>'F22 Data'!AL9</f>
        <v>4879080.92</v>
      </c>
      <c r="AM13" s="27">
        <f>'F22 Data'!AM9</f>
        <v>5598903.2999999998</v>
      </c>
      <c r="AN13" s="27">
        <f>'F22 Data'!AN9</f>
        <v>4947884.5599999996</v>
      </c>
      <c r="AO13" s="27">
        <f>'F22 Data'!AO9</f>
        <v>4999128.91</v>
      </c>
      <c r="AP13" s="27">
        <f>'F22 Data'!AP9</f>
        <v>4334242.29</v>
      </c>
      <c r="AQ13" s="27">
        <f>'F22 Data'!AQ9</f>
        <v>3926699.1</v>
      </c>
      <c r="AR13" s="27">
        <f>'F22 Data'!AR9</f>
        <v>3331280.29</v>
      </c>
      <c r="AS13" s="27">
        <f>'F22 Data'!AS9</f>
        <v>3381773.74</v>
      </c>
      <c r="AT13" s="27">
        <f>'F22 Data'!AT9</f>
        <v>4053777.86</v>
      </c>
      <c r="AU13" s="27">
        <f>'F22 Data'!AU9</f>
        <v>3896961.59</v>
      </c>
      <c r="AV13" s="27">
        <f>'F22 Data'!AV9</f>
        <v>4814574.05</v>
      </c>
      <c r="AW13" s="27">
        <f>'F22 Data'!AW9</f>
        <v>5126059.6399999997</v>
      </c>
      <c r="AX13" s="27">
        <f>'F22 Data'!AX9</f>
        <v>4920019.25</v>
      </c>
      <c r="AY13" s="27">
        <f>'F22 Data'!AY9</f>
        <v>5640028.3499999996</v>
      </c>
      <c r="AZ13" s="27">
        <f>'F22 Data'!AZ9</f>
        <v>4978345.26</v>
      </c>
      <c r="BA13" s="27">
        <f>'F22 Data'!BA9</f>
        <v>5027579.18</v>
      </c>
      <c r="BB13" s="27">
        <f>'F22 Data'!BB9</f>
        <v>4356817.6399999997</v>
      </c>
      <c r="BC13" s="27">
        <f>'F22 Data'!BC9</f>
        <v>3948761.69</v>
      </c>
      <c r="BD13" s="27">
        <f>'F22 Data'!BD9</f>
        <v>3354657.31</v>
      </c>
      <c r="BE13" s="27">
        <f>'F22 Data'!BE9</f>
        <v>3409111.22</v>
      </c>
      <c r="BF13" s="27">
        <f>'F22 Data'!BF9</f>
        <v>4081914.31</v>
      </c>
      <c r="BG13" s="27">
        <f>'F22 Data'!BG9</f>
        <v>3927612.27</v>
      </c>
      <c r="BH13" s="27">
        <f>'F22 Data'!BH9</f>
        <v>4840612.32</v>
      </c>
      <c r="BI13" s="27">
        <f>'F22 Data'!BI9</f>
        <v>5161001.49</v>
      </c>
      <c r="BJ13" s="27">
        <f>'F22 Data'!BJ9</f>
        <v>4911081.51</v>
      </c>
      <c r="BK13" s="27">
        <f>'F22 Data'!BK9</f>
        <v>5619394.0999999996</v>
      </c>
      <c r="BL13" s="27">
        <f>'F22 Data'!BL9</f>
        <v>4954959.5999999996</v>
      </c>
      <c r="BM13" s="27">
        <f>'F22 Data'!BM9</f>
        <v>5007810.3099999996</v>
      </c>
      <c r="BN13" s="27">
        <f>'F22 Data'!BN9</f>
        <v>4339889.51</v>
      </c>
      <c r="BO13" s="27">
        <f>'F22 Data'!BO9</f>
        <v>3935114.66</v>
      </c>
      <c r="BP13" s="27">
        <f>'F22 Data'!BP9</f>
        <v>3347174.89</v>
      </c>
      <c r="BQ13" s="27">
        <f>'F22 Data'!BQ9</f>
        <v>3405126.54</v>
      </c>
      <c r="BR13" s="27">
        <f>'F22 Data'!BR9</f>
        <v>4078968.35</v>
      </c>
      <c r="BS13" s="27">
        <f>'F22 Data'!BS9</f>
        <v>3916264.15</v>
      </c>
      <c r="BT13" s="27">
        <f>'F22 Data'!BT9</f>
        <v>4817563.22</v>
      </c>
      <c r="BU13" s="27">
        <f>'F22 Data'!BU9</f>
        <v>5097074.97</v>
      </c>
      <c r="BV13" s="27">
        <f>'F22 Data'!BV9</f>
        <v>5027639.92</v>
      </c>
      <c r="BW13" s="27">
        <f>'F22 Data'!BW9</f>
        <v>5582975.1799999997</v>
      </c>
      <c r="BX13" s="27">
        <f>'F22 Data'!BX9</f>
        <v>4971498.04</v>
      </c>
      <c r="BY13" s="27">
        <f>'F22 Data'!BY9</f>
        <v>4994891</v>
      </c>
      <c r="BZ13" s="27">
        <f>'F22 Data'!BZ9</f>
        <v>4330027.9400000004</v>
      </c>
      <c r="CA13" s="27">
        <f>'F22 Data'!CA9</f>
        <v>3922216.89</v>
      </c>
      <c r="CB13" s="27">
        <f>'F22 Data'!CB9</f>
        <v>3338662.79</v>
      </c>
      <c r="CC13" s="27">
        <f>'F22 Data'!CC9</f>
        <v>3401879</v>
      </c>
      <c r="CD13" s="27">
        <f>'F22 Data'!CD9</f>
        <v>4076409.92</v>
      </c>
      <c r="CE13" s="27">
        <f>'F22 Data'!CE9</f>
        <v>3912991.36</v>
      </c>
      <c r="CF13" s="27">
        <f>'F22 Data'!CF9</f>
        <v>4812770.3899999997</v>
      </c>
      <c r="CG13" s="27">
        <f>'F22 Data'!CG9</f>
        <v>5088667.43</v>
      </c>
      <c r="CH13" s="27">
        <f>'F22 Data'!CH9</f>
        <v>4889083.24</v>
      </c>
      <c r="CI13" s="27">
        <f>'F22 Data'!CI9</f>
        <v>5597962.6900000004</v>
      </c>
      <c r="CJ13" s="27">
        <f>'F22 Data'!CJ9</f>
        <v>4939345.07</v>
      </c>
      <c r="CK13" s="27">
        <f>'F22 Data'!CK9</f>
        <v>4995119.3600000003</v>
      </c>
      <c r="CL13" s="27">
        <f>'F22 Data'!CL9</f>
        <v>4330465.45</v>
      </c>
      <c r="CM13" s="27">
        <f>'F22 Data'!CM9</f>
        <v>3919859.59</v>
      </c>
      <c r="CN13" s="27">
        <f>'F22 Data'!CN9</f>
        <v>3338451.76</v>
      </c>
      <c r="CO13" s="27">
        <f>'F22 Data'!CO9</f>
        <v>3400992.76</v>
      </c>
      <c r="CP13" s="27">
        <f>'F22 Data'!CP9</f>
        <v>4071964.7</v>
      </c>
      <c r="CQ13" s="27">
        <f>'F22 Data'!CQ9</f>
        <v>3901069.72</v>
      </c>
      <c r="CR13" s="27">
        <f>'F22 Data'!CR9</f>
        <v>4803741.1100000003</v>
      </c>
      <c r="CS13" s="27">
        <f>'F22 Data'!CS9</f>
        <v>5081554.63</v>
      </c>
      <c r="CT13" s="27">
        <f>'F22 Data'!CT9</f>
        <v>4882836.1900000004</v>
      </c>
      <c r="CU13" s="27">
        <f>'F22 Data'!CU9</f>
        <v>5588704.1799999997</v>
      </c>
      <c r="CV13" s="27">
        <f>'F22 Data'!CV9</f>
        <v>4935366.67</v>
      </c>
      <c r="CW13" s="27">
        <f>'F22 Data'!CW9</f>
        <v>4991589.3899999997</v>
      </c>
      <c r="CX13" s="27">
        <f>'F22 Data'!CX9</f>
        <v>4328668.42</v>
      </c>
      <c r="CY13" s="27">
        <f>'F22 Data'!CY9</f>
        <v>3918954.06</v>
      </c>
      <c r="CZ13" s="27">
        <f>'F22 Data'!CZ9</f>
        <v>3337548.24</v>
      </c>
      <c r="DA13" s="27">
        <f>'F22 Data'!DA9</f>
        <v>3400977.45</v>
      </c>
      <c r="DB13" s="27">
        <f>'F22 Data'!DB9</f>
        <v>4073659.05</v>
      </c>
      <c r="DC13" s="27">
        <f>'F22 Data'!DC9</f>
        <v>3902171.55</v>
      </c>
      <c r="DD13" s="27">
        <f>'F22 Data'!DD9</f>
        <v>4802210.18</v>
      </c>
      <c r="DE13" s="27">
        <f>'F22 Data'!DE9</f>
        <v>5076001.3099999996</v>
      </c>
      <c r="DF13" s="27">
        <f>'F22 Data'!DF9</f>
        <v>4882074.45</v>
      </c>
      <c r="DG13" s="27">
        <f>'F22 Data'!DG9</f>
        <v>5597576.8600000003</v>
      </c>
      <c r="DH13" s="27">
        <f>'F22 Data'!DH9</f>
        <v>4937348.91</v>
      </c>
      <c r="DI13" s="27">
        <f>'F22 Data'!DI9</f>
        <v>4992646.75</v>
      </c>
      <c r="DJ13" s="27">
        <f>'F22 Data'!DJ9</f>
        <v>4330125.91</v>
      </c>
      <c r="DK13" s="27">
        <f>'F22 Data'!DK9</f>
        <v>3923130.13</v>
      </c>
      <c r="DL13" s="27">
        <f>'F22 Data'!DL9</f>
        <v>3340469.21</v>
      </c>
      <c r="DM13" s="27">
        <f>'F22 Data'!DM9</f>
        <v>3399590.54</v>
      </c>
      <c r="DN13" s="27">
        <f>'F22 Data'!DN9</f>
        <v>4068453.14</v>
      </c>
      <c r="DO13" s="27">
        <f>'F22 Data'!DO9</f>
        <v>3899068</v>
      </c>
      <c r="DP13" s="27">
        <f>'F22 Data'!DP9</f>
        <v>4796222.0599999996</v>
      </c>
      <c r="DQ13" s="27">
        <f>'F22 Data'!DQ9</f>
        <v>5056458.3499999996</v>
      </c>
      <c r="DR13" s="27">
        <f>'F22 Data'!DR9</f>
        <v>4995455.25</v>
      </c>
      <c r="DS13" s="27">
        <f>'F22 Data'!DS9</f>
        <v>5572759.1200000001</v>
      </c>
      <c r="DT13" s="27">
        <f>'F22 Data'!DT9</f>
        <v>4970955.1500000004</v>
      </c>
      <c r="DU13" s="27">
        <f>'F22 Data'!DU9</f>
        <v>4999794.29</v>
      </c>
      <c r="DV13" s="27">
        <f>'F22 Data'!DV9</f>
        <v>4332253.2300000004</v>
      </c>
      <c r="DW13" s="27">
        <f>'F22 Data'!DW9</f>
        <v>3917126.03</v>
      </c>
      <c r="DX13" s="27">
        <f>'F22 Data'!DX9</f>
        <v>3337799.95</v>
      </c>
      <c r="DY13" s="27">
        <f>'F22 Data'!DY9</f>
        <v>3397664.63</v>
      </c>
      <c r="DZ13" s="27">
        <f>'F22 Data'!DZ9</f>
        <v>4063484.14</v>
      </c>
      <c r="EA13" s="27">
        <f>'F22 Data'!EA9</f>
        <v>3896816.76</v>
      </c>
      <c r="EB13" s="27">
        <f>'F22 Data'!EB9</f>
        <v>4794362.92</v>
      </c>
      <c r="EC13" s="27">
        <f>'F22 Data'!EC9</f>
        <v>5037815.0599999996</v>
      </c>
      <c r="ED13" s="27">
        <f>'F22 Data'!ED9</f>
        <v>4846337.58</v>
      </c>
      <c r="EE13" s="27">
        <f>'F22 Data'!EE9</f>
        <v>5572835.5599999996</v>
      </c>
      <c r="EF13" s="27">
        <f>'F22 Data'!EF9</f>
        <v>4918236.1100000003</v>
      </c>
      <c r="EG13" s="27">
        <f>'F22 Data'!EG9</f>
        <v>4982783.0199999996</v>
      </c>
      <c r="EH13" s="27">
        <f>'F22 Data'!EH9</f>
        <v>4324741.38</v>
      </c>
      <c r="EI13" s="27">
        <f>'F22 Data'!EI9</f>
        <v>3914796.37</v>
      </c>
      <c r="EJ13" s="27">
        <f>'F22 Data'!EJ9</f>
        <v>3335870.68</v>
      </c>
      <c r="EK13" s="27">
        <f>'F22 Data'!EK9</f>
        <v>3396782.76</v>
      </c>
      <c r="EL13" s="27">
        <f>'F22 Data'!EL9</f>
        <v>4058335.88</v>
      </c>
      <c r="EM13" s="27">
        <f>'F22 Data'!EM9</f>
        <v>3881861.6</v>
      </c>
      <c r="EN13" s="27">
        <f>'F22 Data'!EN9</f>
        <v>4774426.09</v>
      </c>
      <c r="EO13" s="27">
        <f>'F22 Data'!EO9</f>
        <v>5028115.5999999996</v>
      </c>
      <c r="EP13" s="27">
        <f>'F22 Data'!EP9</f>
        <v>4847171.63</v>
      </c>
      <c r="EQ13" s="27">
        <f>'F22 Data'!EQ9</f>
        <v>5566118.8600000003</v>
      </c>
      <c r="ER13" s="27">
        <f>'F22 Data'!ER9</f>
        <v>4903193.24</v>
      </c>
      <c r="ES13" s="27">
        <f>'F22 Data'!ES9</f>
        <v>4973845.0199999996</v>
      </c>
      <c r="ET13" s="27">
        <f>'F22 Data'!ET9</f>
        <v>4324197.32</v>
      </c>
      <c r="EU13" s="27">
        <f>'F22 Data'!EU9</f>
        <v>3912628.64</v>
      </c>
      <c r="EV13" s="27">
        <f>'F22 Data'!EV9</f>
        <v>3332943.55</v>
      </c>
      <c r="EW13" s="27">
        <f>'F22 Data'!EW9</f>
        <v>3395551.99</v>
      </c>
      <c r="EX13" s="27">
        <f>'F22 Data'!EX9</f>
        <v>4053991.18</v>
      </c>
      <c r="EY13" s="27">
        <f>'F22 Data'!EY9</f>
        <v>3876397.52</v>
      </c>
      <c r="EZ13" s="27">
        <f>'F22 Data'!EZ9</f>
        <v>4774694.38</v>
      </c>
      <c r="FA13" s="27">
        <f>'F22 Data'!FA9</f>
        <v>5032766.8499999996</v>
      </c>
      <c r="FB13" s="27">
        <f>'F22 Data'!FB9</f>
        <v>4846699.42</v>
      </c>
      <c r="FC13" s="27">
        <f>'F22 Data'!FC9</f>
        <v>5548013.1200000001</v>
      </c>
      <c r="FD13" s="27">
        <f>'F22 Data'!FD9</f>
        <v>4887655.7300000004</v>
      </c>
      <c r="FE13" s="27">
        <f>'F22 Data'!FE9</f>
        <v>4974333.92</v>
      </c>
      <c r="FF13" s="27">
        <f>'F22 Data'!FF9</f>
        <v>4326436.96</v>
      </c>
      <c r="FG13" s="27">
        <f>'F22 Data'!FG9</f>
        <v>3911087.37</v>
      </c>
      <c r="FH13" s="27">
        <f>'F22 Data'!FH9</f>
        <v>3330343.68</v>
      </c>
      <c r="FI13" s="27">
        <f>'F22 Data'!FI9</f>
        <v>3394414.02</v>
      </c>
      <c r="FJ13" s="27">
        <f>'F22 Data'!FJ9</f>
        <v>4047880.45</v>
      </c>
      <c r="FK13" s="27">
        <f>'F22 Data'!FK9</f>
        <v>3862467.05</v>
      </c>
      <c r="FL13" s="27">
        <f>'F22 Data'!FL9</f>
        <v>4762270.5199999996</v>
      </c>
      <c r="FM13" s="27">
        <f>'F22 Data'!FM9</f>
        <v>5029147.83</v>
      </c>
      <c r="FN13" s="27">
        <f>'F22 Data'!FN9</f>
        <v>4978382.3499999996</v>
      </c>
      <c r="FO13" s="27">
        <f>'F22 Data'!FO9</f>
        <v>5526486.1200000001</v>
      </c>
      <c r="FP13" s="27">
        <f>'F22 Data'!FP9</f>
        <v>4911772.05</v>
      </c>
      <c r="FQ13" s="27">
        <f>'F22 Data'!FQ9</f>
        <v>4966002.5599999996</v>
      </c>
      <c r="FR13" s="27">
        <f>'F22 Data'!FR9</f>
        <v>4323450.79</v>
      </c>
      <c r="FS13" s="27">
        <f>'F22 Data'!FS9</f>
        <v>3905319.97</v>
      </c>
      <c r="FT13" s="27">
        <f>'F22 Data'!FT9</f>
        <v>3325364.35</v>
      </c>
      <c r="FU13" s="27">
        <f>'F22 Data'!FU9</f>
        <v>3392921.07</v>
      </c>
      <c r="FV13" s="27">
        <f>'F22 Data'!FV9</f>
        <v>4046211.3</v>
      </c>
      <c r="FW13" s="27">
        <f>'F22 Data'!FW9</f>
        <v>3855759.01</v>
      </c>
      <c r="FX13" s="27">
        <f>'F22 Data'!FX9</f>
        <v>4754179.8499999996</v>
      </c>
      <c r="FY13" s="27">
        <f>'F22 Data'!FY9</f>
        <v>5027161.4400000004</v>
      </c>
      <c r="FZ13" s="27">
        <f>'F22 Data'!FZ9</f>
        <v>4846109.45</v>
      </c>
      <c r="GA13" s="27">
        <f>'F22 Data'!GA9</f>
        <v>5533616.54</v>
      </c>
      <c r="GB13" s="27">
        <f>'F22 Data'!GB9</f>
        <v>4863349.58</v>
      </c>
      <c r="GC13" s="27">
        <f>'F22 Data'!GC9</f>
        <v>4951416.1500000004</v>
      </c>
      <c r="GD13" s="27">
        <f>'F22 Data'!GD9</f>
        <v>4314798.79</v>
      </c>
      <c r="GE13" s="27">
        <f>'F22 Data'!GE9</f>
        <v>3893688.65</v>
      </c>
      <c r="GF13" s="27">
        <f>'F22 Data'!GF9</f>
        <v>3317294.26</v>
      </c>
      <c r="GG13" s="27">
        <f>'F22 Data'!GG9</f>
        <v>3389395.67</v>
      </c>
      <c r="GH13" s="27">
        <f>'F22 Data'!GH9</f>
        <v>4043511.02</v>
      </c>
      <c r="GI13" s="27">
        <f>'F22 Data'!GI9</f>
        <v>3848805.5</v>
      </c>
      <c r="GJ13" s="27">
        <f>'F22 Data'!GJ9</f>
        <v>4738527.45</v>
      </c>
      <c r="GK13" s="27">
        <f>'F22 Data'!GK9</f>
        <v>5012075.6399999997</v>
      </c>
      <c r="GL13" s="27">
        <f>'F22 Data'!GL9</f>
        <v>4832786.82</v>
      </c>
      <c r="GM13" s="27">
        <f>'F22 Data'!GM9</f>
        <v>5520331.8799999999</v>
      </c>
      <c r="GN13" s="27">
        <f>'F22 Data'!GN9</f>
        <v>4851416.97</v>
      </c>
      <c r="GO13" s="27">
        <f>'F22 Data'!GO9</f>
        <v>4939588.59</v>
      </c>
      <c r="GP13" s="27">
        <f>'F22 Data'!GP9</f>
        <v>4307430.95</v>
      </c>
      <c r="GQ13" s="27">
        <f>'F22 Data'!GQ9</f>
        <v>3888767.4</v>
      </c>
      <c r="GR13" s="27">
        <f>'F22 Data'!GR9</f>
        <v>3313289.75</v>
      </c>
      <c r="GS13" s="27">
        <f>'F22 Data'!GS9</f>
        <v>3386455.69</v>
      </c>
      <c r="GT13" s="27">
        <f>'F22 Data'!GT9</f>
        <v>4040997.81</v>
      </c>
      <c r="GU13" s="27">
        <f>'F22 Data'!GU9</f>
        <v>3846841.55</v>
      </c>
      <c r="GV13" s="27">
        <f>'F22 Data'!GV9</f>
        <v>4732770.7699999996</v>
      </c>
      <c r="GW13" s="27">
        <f>'F22 Data'!GW9</f>
        <v>5009686.04</v>
      </c>
      <c r="GX13" s="27">
        <f>'F22 Data'!GX9</f>
        <v>4836071.92</v>
      </c>
      <c r="GY13" s="27">
        <f>'F22 Data'!GY9</f>
        <v>5519567.79</v>
      </c>
      <c r="GZ13" s="27">
        <f>'F22 Data'!GZ9</f>
        <v>4848875.34</v>
      </c>
      <c r="HA13" s="27">
        <f>'F22 Data'!HA9</f>
        <v>4938049.91</v>
      </c>
      <c r="HB13" s="27">
        <f>'F22 Data'!HB9</f>
        <v>4307001.45</v>
      </c>
      <c r="HC13" s="27">
        <f>'F22 Data'!HC9</f>
        <v>3887318.57</v>
      </c>
      <c r="HD13" s="27">
        <f>'F22 Data'!HD9</f>
        <v>3312275.56</v>
      </c>
      <c r="HE13" s="27">
        <f>'F22 Data'!HE9</f>
        <v>3385030.51</v>
      </c>
      <c r="HF13" s="27">
        <f>'F22 Data'!HF9</f>
        <v>4035203.79</v>
      </c>
      <c r="HG13" s="27">
        <f>'F22 Data'!HG9</f>
        <v>3836332.78</v>
      </c>
      <c r="HH13" s="27">
        <f>'F22 Data'!HH9</f>
        <v>4722894.4000000004</v>
      </c>
      <c r="HI13" s="27">
        <f>'F22 Data'!HI9</f>
        <v>5003258.1100000003</v>
      </c>
      <c r="HJ13" s="27">
        <f>'F22 Data'!HJ9</f>
        <v>4959820.99</v>
      </c>
      <c r="HK13" s="27">
        <f>'F22 Data'!HK9</f>
        <v>5491962.5999999996</v>
      </c>
      <c r="HL13" s="27">
        <f>'F22 Data'!HL9</f>
        <v>4873804.0199999996</v>
      </c>
      <c r="HM13" s="27">
        <f>'F22 Data'!HM9</f>
        <v>4936479.49</v>
      </c>
      <c r="HN13" s="27">
        <f>'F22 Data'!HN9</f>
        <v>4308605.8099999996</v>
      </c>
      <c r="HO13" s="27">
        <f>'F22 Data'!HO9</f>
        <v>3887915.75</v>
      </c>
      <c r="HP13" s="27">
        <f>'F22 Data'!HP9</f>
        <v>3310888.04</v>
      </c>
      <c r="HQ13" s="27">
        <f>'F22 Data'!HQ9</f>
        <v>3382667.26</v>
      </c>
      <c r="HR13" s="27">
        <f>'F22 Data'!HR9</f>
        <v>4029758.22</v>
      </c>
      <c r="HS13" s="27">
        <f>'F22 Data'!HS9</f>
        <v>3829114.65</v>
      </c>
      <c r="HT13" s="27">
        <f>'F22 Data'!HT9</f>
        <v>4713129.9000000004</v>
      </c>
      <c r="HU13" s="27">
        <f>'F22 Data'!HU9</f>
        <v>4993101.99</v>
      </c>
      <c r="HV13" s="27">
        <f>'F22 Data'!HV9</f>
        <v>4823104.5</v>
      </c>
      <c r="HW13" s="27">
        <f>'F22 Data'!HW9</f>
        <v>5498619.5800000001</v>
      </c>
      <c r="HX13" s="27">
        <f>'F22 Data'!HX9</f>
        <v>4835470.3</v>
      </c>
      <c r="HY13" s="27">
        <f>'F22 Data'!HY9</f>
        <v>4930849.8600000003</v>
      </c>
      <c r="HZ13" s="27">
        <f>'F22 Data'!HZ9</f>
        <v>4305823.1500000004</v>
      </c>
      <c r="IA13" s="27">
        <f>'F22 Data'!IA9</f>
        <v>3885921.19</v>
      </c>
      <c r="IB13" s="27">
        <f>'F22 Data'!IB9</f>
        <v>3310195.24</v>
      </c>
      <c r="IC13" s="27">
        <f>'F22 Data'!IC9</f>
        <v>3380721.19</v>
      </c>
      <c r="ID13" s="27">
        <f>'F22 Data'!ID9</f>
        <v>4026056.71</v>
      </c>
      <c r="IE13" s="27">
        <f>'F22 Data'!IE9</f>
        <v>3822713.72</v>
      </c>
      <c r="IF13" s="27">
        <f>'F22 Data'!IF9</f>
        <v>4707350.0199999996</v>
      </c>
      <c r="IG13" s="27">
        <f>'F22 Data'!IG9</f>
        <v>4979895.2699999996</v>
      </c>
      <c r="IH13" s="27">
        <f>'F22 Data'!IH9</f>
        <v>4794733.71</v>
      </c>
      <c r="II13" s="27">
        <f>'F22 Data'!II9</f>
        <v>5463004.9299999997</v>
      </c>
      <c r="IJ13" s="27">
        <f>'F22 Data'!IJ9</f>
        <v>4800840.79</v>
      </c>
      <c r="IK13" s="27">
        <f>'F22 Data'!IK9</f>
        <v>4907870.43</v>
      </c>
      <c r="IL13" s="27">
        <f>'F22 Data'!IL9</f>
        <v>4292599.01</v>
      </c>
      <c r="IM13" s="27">
        <f>'F22 Data'!IM9</f>
        <v>3870886.19</v>
      </c>
      <c r="IN13" s="27">
        <f>'F22 Data'!IN9</f>
        <v>3305203.99</v>
      </c>
      <c r="IO13" s="27">
        <f>'F22 Data'!IO9</f>
        <v>3375656.6</v>
      </c>
      <c r="IP13" s="27">
        <f>'F22 Data'!IP9</f>
        <v>4014537.24</v>
      </c>
      <c r="IQ13" s="27">
        <f>'F22 Data'!IQ9</f>
        <v>3802743.22</v>
      </c>
      <c r="IR13" s="27">
        <f>'F22 Data'!IR9</f>
        <v>4675547.32</v>
      </c>
      <c r="IS13" s="27">
        <f>'F22 Data'!IS9</f>
        <v>4969029.24</v>
      </c>
      <c r="IT13" s="27">
        <f>'F22 Data'!IT9</f>
        <v>4810395.2300000004</v>
      </c>
      <c r="IU13" s="27">
        <f>'F22 Data'!IU9</f>
        <v>5480595.3300000001</v>
      </c>
      <c r="IV13" s="27">
        <f>'F22 Data'!IV9</f>
        <v>4813935</v>
      </c>
      <c r="IW13" s="27">
        <f>'F22 Data'!IW9</f>
        <v>4919037.93</v>
      </c>
      <c r="IX13" s="27">
        <f>'F22 Data'!IX9</f>
        <v>4297603.67</v>
      </c>
      <c r="IY13" s="27">
        <f>'F22 Data'!IY9</f>
        <v>3875989.88</v>
      </c>
      <c r="IZ13" s="27">
        <f>'F22 Data'!IZ9</f>
        <v>3307057.13</v>
      </c>
      <c r="JA13" s="27">
        <f>'F22 Data'!JA9</f>
        <v>3376951.81</v>
      </c>
      <c r="JB13" s="27">
        <f>'F22 Data'!JB9</f>
        <v>4017753.48</v>
      </c>
      <c r="JC13" s="27">
        <f>'F22 Data'!JC9</f>
        <v>3809960.91</v>
      </c>
      <c r="JD13" s="27">
        <f>'F22 Data'!JD9</f>
        <v>4694113.9800000004</v>
      </c>
      <c r="JE13" s="27">
        <f>'F22 Data'!JE9</f>
        <v>4976535.1100000003</v>
      </c>
      <c r="JF13" s="27">
        <f>'F22 Data'!JF9</f>
        <v>4922283.3499999996</v>
      </c>
      <c r="JG13" s="27">
        <f>'F22 Data'!JG9</f>
        <v>5443078.5099999998</v>
      </c>
      <c r="JH13" s="27">
        <f>'F22 Data'!JH9</f>
        <v>4832917.4000000004</v>
      </c>
      <c r="JI13" s="27">
        <f>'F22 Data'!JI9</f>
        <v>4910442.83</v>
      </c>
      <c r="JJ13" s="27">
        <f>'F22 Data'!JJ9</f>
        <v>4292599.01</v>
      </c>
      <c r="JK13" s="27">
        <f>'F22 Data'!JK9</f>
        <v>3870886.19</v>
      </c>
      <c r="JL13" s="27">
        <f>'F22 Data'!JL9</f>
        <v>3305203.99</v>
      </c>
      <c r="JM13" s="27">
        <f>'F22 Data'!JM9</f>
        <v>3375656.6</v>
      </c>
      <c r="JN13" s="27">
        <f>'F22 Data'!JN9</f>
        <v>4014537.24</v>
      </c>
      <c r="JO13" s="27">
        <f>'F22 Data'!JO9</f>
        <v>3802743.22</v>
      </c>
      <c r="JP13" s="27">
        <f>'F22 Data'!JP9</f>
        <v>4675547.32</v>
      </c>
      <c r="JQ13" s="27">
        <f>'F22 Data'!JQ9</f>
        <v>4959370.8600000003</v>
      </c>
      <c r="JR13" s="27">
        <f>'F22 Data'!JR9</f>
        <v>4787583.97</v>
      </c>
      <c r="JS13" s="27">
        <f>'F22 Data'!JS9</f>
        <v>5453585.3700000001</v>
      </c>
      <c r="JT13" s="27">
        <f>'F22 Data'!JT9</f>
        <v>4793767.13</v>
      </c>
      <c r="JU13" s="27">
        <f>'F22 Data'!JU9</f>
        <v>4904959.3600000003</v>
      </c>
      <c r="JV13" s="27">
        <f>'F22 Data'!JV9</f>
        <v>4286021.84</v>
      </c>
      <c r="JW13" s="27">
        <f>'F22 Data'!JW9</f>
        <v>3862035.13</v>
      </c>
      <c r="JX13" s="27">
        <f>'F22 Data'!JX9</f>
        <v>3301488</v>
      </c>
      <c r="JY13" s="27">
        <f>'F22 Data'!JY9</f>
        <v>3373427.06</v>
      </c>
      <c r="JZ13" s="27">
        <f>'F22 Data'!JZ9</f>
        <v>4008457.29</v>
      </c>
      <c r="KA13" s="27">
        <f>'F22 Data'!KA9</f>
        <v>3792809.76</v>
      </c>
      <c r="KB13" s="27">
        <f>'F22 Data'!KB9</f>
        <v>4666011.67</v>
      </c>
      <c r="KC13" s="27">
        <f>'F22 Data'!KC9</f>
        <v>4951751.08</v>
      </c>
      <c r="KD13" s="27">
        <f>'F22 Data'!KD9</f>
        <v>4783662.7300000004</v>
      </c>
      <c r="KE13" s="27">
        <f>'F22 Data'!KE9</f>
        <v>5446543.4100000001</v>
      </c>
      <c r="KF13" s="27">
        <f>'F22 Data'!KF9</f>
        <v>4787780.5599999996</v>
      </c>
      <c r="KG13" s="27">
        <f>'F22 Data'!KG9</f>
        <v>4902061.5999999996</v>
      </c>
      <c r="KH13" s="27">
        <f>'F22 Data'!KH9</f>
        <v>4285556.28</v>
      </c>
      <c r="KI13" s="27">
        <f>'F22 Data'!KI9</f>
        <v>3861581.37</v>
      </c>
      <c r="KJ13" s="27">
        <f>'F22 Data'!KJ9</f>
        <v>3301301.49</v>
      </c>
      <c r="KK13" s="27">
        <f>'F22 Data'!KK9</f>
        <v>3371901.41</v>
      </c>
      <c r="KL13" s="27">
        <f>'F22 Data'!KL9</f>
        <v>4004021.11</v>
      </c>
      <c r="KM13" s="27">
        <f>'F22 Data'!KM9</f>
        <v>3788093.87</v>
      </c>
      <c r="KN13" s="27">
        <f>'F22 Data'!KN9</f>
        <v>4663975.3</v>
      </c>
      <c r="KO13" s="27">
        <f>'F22 Data'!KO9</f>
        <v>4951787.92</v>
      </c>
      <c r="KP13" s="27">
        <f>'F22 Data'!KP9</f>
        <v>4778351.25</v>
      </c>
      <c r="KQ13" s="27">
        <f>'F22 Data'!KQ9</f>
        <v>5434111.3099999996</v>
      </c>
      <c r="KR13" s="27">
        <f>'F22 Data'!KR9</f>
        <v>4780111.96</v>
      </c>
      <c r="KS13" s="27">
        <f>'F22 Data'!KS9</f>
        <v>4897893.7300000004</v>
      </c>
      <c r="KT13" s="27">
        <f>'F22 Data'!KT9</f>
        <v>4281193.6399999997</v>
      </c>
      <c r="KU13" s="27">
        <f>'F22 Data'!KU9</f>
        <v>3856737.79</v>
      </c>
      <c r="KV13" s="27">
        <f>'F22 Data'!KV9</f>
        <v>3297573.2</v>
      </c>
      <c r="KW13" s="27">
        <f>'F22 Data'!KW9</f>
        <v>3369989.14</v>
      </c>
      <c r="KX13" s="27">
        <f>'F22 Data'!KX9</f>
        <v>4003318.38</v>
      </c>
      <c r="KY13" s="27">
        <f>'F22 Data'!KY9</f>
        <v>3787681.36</v>
      </c>
      <c r="KZ13" s="27">
        <f>'F22 Data'!KZ9</f>
        <v>4665328.42</v>
      </c>
      <c r="LA13" s="27">
        <f>'F22 Data'!LA9</f>
        <v>4950376.62</v>
      </c>
      <c r="LB13" s="27">
        <f>'F22 Data'!LB9</f>
        <v>4900190.93</v>
      </c>
      <c r="LC13" s="27">
        <f>'F22 Data'!LC9</f>
        <v>5407889.1699999999</v>
      </c>
      <c r="LD13" s="27">
        <f>'F22 Data'!LD9</f>
        <v>4803742.82</v>
      </c>
      <c r="LE13" s="27">
        <f>'F22 Data'!LE9</f>
        <v>4894290.8099999996</v>
      </c>
      <c r="LF13" s="27">
        <f>'F22 Data'!LF9</f>
        <v>4277778.25</v>
      </c>
      <c r="LG13" s="27">
        <f>'F22 Data'!LG9</f>
        <v>3854082.04</v>
      </c>
      <c r="LH13" s="27">
        <f>'F22 Data'!LH9</f>
        <v>3298430.6</v>
      </c>
      <c r="LI13" s="27">
        <f>'F22 Data'!LI9</f>
        <v>3369171.23</v>
      </c>
      <c r="LJ13" s="27">
        <f>'F22 Data'!LJ9</f>
        <v>3997581.37</v>
      </c>
      <c r="LK13" s="27">
        <f>'F22 Data'!LK9</f>
        <v>3778511.32</v>
      </c>
      <c r="LL13" s="27">
        <f>'F22 Data'!LL9</f>
        <v>4653676.6900000004</v>
      </c>
      <c r="LM13" s="27">
        <f>'F22 Data'!LM9</f>
        <v>4947514.1500000004</v>
      </c>
      <c r="LN13" s="27">
        <f>'F22 Data'!LN9</f>
        <v>4780366.08</v>
      </c>
      <c r="LO13" s="27">
        <f>'F22 Data'!LO9</f>
        <v>5430257.1200000001</v>
      </c>
      <c r="LP13" s="27">
        <f>'F22 Data'!LP9</f>
        <v>4768177.8099999996</v>
      </c>
      <c r="LQ13" s="27">
        <f>'F22 Data'!LQ9</f>
        <v>4885776.37</v>
      </c>
      <c r="LR13" s="27">
        <f>'F22 Data'!LR9</f>
        <v>4275870.26</v>
      </c>
      <c r="LS13" s="27">
        <f>'F22 Data'!LS9</f>
        <v>3854153.1</v>
      </c>
      <c r="LT13" s="27">
        <f>'F22 Data'!LT9</f>
        <v>3297116.61</v>
      </c>
      <c r="LU13" s="27">
        <f>'F22 Data'!LU9</f>
        <v>3367669.02</v>
      </c>
      <c r="LV13" s="27">
        <f>'F22 Data'!LV9</f>
        <v>3995072.65</v>
      </c>
      <c r="LW13" s="27">
        <f>'F22 Data'!LW9</f>
        <v>3775479.88</v>
      </c>
      <c r="LX13" s="27">
        <f>'F22 Data'!LX9</f>
        <v>4651047.25</v>
      </c>
      <c r="LY13" s="27">
        <f>'F22 Data'!LY9</f>
        <v>4950382.2699999996</v>
      </c>
      <c r="LZ13" s="27">
        <f>'F22 Data'!LZ9</f>
        <v>4782476.3</v>
      </c>
      <c r="MA13" s="27">
        <f>'F22 Data'!MA9</f>
        <v>5420440.5499999998</v>
      </c>
      <c r="MB13" s="27">
        <f>'F22 Data'!MB9</f>
        <v>4755795.18</v>
      </c>
      <c r="MC13" s="27">
        <f>'F22 Data'!MC9</f>
        <v>4874596.33</v>
      </c>
      <c r="MD13" s="27">
        <f>'F22 Data'!MD9</f>
        <v>4269842.51</v>
      </c>
      <c r="ME13" s="27">
        <f>'F22 Data'!ME9</f>
        <v>3853024.51</v>
      </c>
      <c r="MF13" s="27">
        <f>'F22 Data'!MF9</f>
        <v>3295428.97</v>
      </c>
      <c r="MG13" s="27">
        <f>'F22 Data'!MG9</f>
        <v>3366836.38</v>
      </c>
      <c r="MH13" s="27">
        <f>'F22 Data'!MH9</f>
        <v>3992447.6</v>
      </c>
      <c r="MI13" s="27">
        <f>'F22 Data'!MI9</f>
        <v>3769237.16</v>
      </c>
      <c r="MJ13" s="27">
        <f>'F22 Data'!MJ9</f>
        <v>4645755.49</v>
      </c>
      <c r="MK13" s="27">
        <f>'F22 Data'!MK9</f>
        <v>4949914.4066768568</v>
      </c>
      <c r="ML13" s="27"/>
      <c r="MM13" s="27"/>
      <c r="MN13" s="27"/>
      <c r="MO13" s="27">
        <f t="shared" si="12"/>
        <v>0</v>
      </c>
      <c r="MP13" s="27">
        <f t="shared" si="12"/>
        <v>0</v>
      </c>
      <c r="MQ13" s="27">
        <f t="shared" si="12"/>
        <v>0</v>
      </c>
      <c r="MR13" s="27">
        <f t="shared" si="12"/>
        <v>0</v>
      </c>
      <c r="MS13" s="27">
        <f t="shared" si="12"/>
        <v>0</v>
      </c>
      <c r="MT13" s="27">
        <f t="shared" si="12"/>
        <v>0</v>
      </c>
      <c r="MU13" s="27">
        <f t="shared" si="12"/>
        <v>0</v>
      </c>
      <c r="MV13" s="27">
        <f t="shared" si="12"/>
        <v>52759951.280000001</v>
      </c>
      <c r="MW13" s="27">
        <f t="shared" si="12"/>
        <v>53019439.93</v>
      </c>
      <c r="MX13" s="27">
        <f t="shared" si="12"/>
        <v>53328690.149999999</v>
      </c>
      <c r="MY13" s="27">
        <f t="shared" si="12"/>
        <v>53290366.25</v>
      </c>
      <c r="MZ13" s="27">
        <f t="shared" si="12"/>
        <v>53646460.290000007</v>
      </c>
      <c r="NA13" s="27">
        <f t="shared" si="12"/>
        <v>53430421.810000002</v>
      </c>
      <c r="NB13" s="27">
        <f t="shared" si="12"/>
        <v>53460629.860000007</v>
      </c>
      <c r="NC13" s="27">
        <f t="shared" si="12"/>
        <v>53269610.079999998</v>
      </c>
      <c r="ND13" s="27">
        <f t="shared" si="12"/>
        <v>53238686.689999998</v>
      </c>
      <c r="NE13" s="27">
        <f t="shared" si="13"/>
        <v>53223164.310000002</v>
      </c>
      <c r="NF13" s="27">
        <f t="shared" si="13"/>
        <v>53316286.530000009</v>
      </c>
      <c r="NG13" s="27">
        <f t="shared" si="13"/>
        <v>53035122.630000003</v>
      </c>
      <c r="NH13" s="27">
        <f t="shared" si="13"/>
        <v>52993500.180000007</v>
      </c>
      <c r="NI13" s="27">
        <f t="shared" si="13"/>
        <v>52920750.069999993</v>
      </c>
      <c r="NK13" s="28">
        <v>17120330</v>
      </c>
      <c r="NL13" s="28">
        <v>17960440</v>
      </c>
      <c r="NM13" s="28">
        <v>18595680</v>
      </c>
      <c r="NN13" s="28">
        <v>19013759</v>
      </c>
      <c r="NO13" s="28">
        <v>18853332</v>
      </c>
      <c r="NP13" s="28">
        <v>18906561</v>
      </c>
      <c r="NQ13" s="28">
        <v>19015930</v>
      </c>
      <c r="NR13" s="28">
        <v>19147478</v>
      </c>
      <c r="NS13" s="28">
        <v>18919142</v>
      </c>
      <c r="NT13" s="28">
        <v>18847712</v>
      </c>
      <c r="NU13" s="28">
        <v>19274005</v>
      </c>
      <c r="NV13" s="28">
        <v>19496622</v>
      </c>
      <c r="NW13" s="28">
        <v>19621471</v>
      </c>
      <c r="NX13" s="28">
        <v>20182900</v>
      </c>
      <c r="NY13" s="28">
        <v>20633747</v>
      </c>
      <c r="NZ13" s="28">
        <v>20867020</v>
      </c>
      <c r="OA13" s="28">
        <v>21281181</v>
      </c>
      <c r="OB13" s="28">
        <v>21998057</v>
      </c>
      <c r="OC13" s="28">
        <v>22511433</v>
      </c>
      <c r="OD13" s="28">
        <v>22845642</v>
      </c>
      <c r="OE13" s="28">
        <v>22980798</v>
      </c>
      <c r="OG13" s="29">
        <f t="shared" si="14"/>
        <v>-17120330</v>
      </c>
      <c r="OH13" s="29">
        <f t="shared" si="14"/>
        <v>-17960440</v>
      </c>
      <c r="OI13" s="29">
        <f t="shared" si="14"/>
        <v>-18595680</v>
      </c>
      <c r="OJ13" s="29">
        <f t="shared" si="14"/>
        <v>-19013759</v>
      </c>
      <c r="OK13" s="29">
        <f t="shared" si="14"/>
        <v>-18853332</v>
      </c>
      <c r="OL13" s="29">
        <f t="shared" si="14"/>
        <v>-18906561</v>
      </c>
      <c r="OM13" s="29">
        <f t="shared" si="14"/>
        <v>-19015930</v>
      </c>
      <c r="ON13" s="29">
        <f t="shared" si="14"/>
        <v>33612473.280000001</v>
      </c>
      <c r="OO13" s="29">
        <f t="shared" si="14"/>
        <v>34100297.93</v>
      </c>
      <c r="OP13" s="29">
        <f t="shared" si="14"/>
        <v>34480978.149999999</v>
      </c>
      <c r="OQ13" s="29">
        <f t="shared" si="14"/>
        <v>34016361.25</v>
      </c>
      <c r="OR13" s="29">
        <f t="shared" si="14"/>
        <v>34149838.290000007</v>
      </c>
      <c r="OS13" s="29">
        <f t="shared" si="14"/>
        <v>33808950.810000002</v>
      </c>
      <c r="OT13" s="29">
        <f t="shared" si="14"/>
        <v>33277729.860000007</v>
      </c>
      <c r="OU13" s="29">
        <f t="shared" si="14"/>
        <v>32635863.079999998</v>
      </c>
      <c r="OV13" s="29">
        <f t="shared" si="14"/>
        <v>32371666.689999998</v>
      </c>
      <c r="OW13" s="29">
        <f t="shared" si="15"/>
        <v>31941983.310000002</v>
      </c>
      <c r="OX13" s="29">
        <f t="shared" si="15"/>
        <v>31318229.530000009</v>
      </c>
      <c r="OY13" s="29">
        <f t="shared" si="15"/>
        <v>30523689.630000003</v>
      </c>
      <c r="OZ13" s="29">
        <f t="shared" si="15"/>
        <v>30147858.180000007</v>
      </c>
      <c r="PA13" s="29">
        <f t="shared" si="15"/>
        <v>29939952.069999993</v>
      </c>
    </row>
    <row r="14" spans="1:417" x14ac:dyDescent="0.2">
      <c r="A14" s="30" t="s">
        <v>23</v>
      </c>
      <c r="B14" s="27">
        <f>'F22 Data'!B10</f>
        <v>11752082.539999999</v>
      </c>
      <c r="C14" s="27">
        <f>'F22 Data'!C10</f>
        <v>15997017.23</v>
      </c>
      <c r="D14" s="27">
        <f>'F22 Data'!D10</f>
        <v>14213820.220000001</v>
      </c>
      <c r="E14" s="27">
        <f>'F22 Data'!E10</f>
        <v>15242422.6</v>
      </c>
      <c r="F14" s="27">
        <f>'F22 Data'!F10</f>
        <v>15064351.92</v>
      </c>
      <c r="G14" s="27">
        <f>'F22 Data'!G10</f>
        <v>14370151.08</v>
      </c>
      <c r="H14" s="27">
        <f>'F22 Data'!H10</f>
        <v>14381540.050000001</v>
      </c>
      <c r="I14" s="27">
        <f>'F22 Data'!I10</f>
        <v>13757536.119999999</v>
      </c>
      <c r="J14" s="27">
        <f>'F22 Data'!J10</f>
        <v>15799880.779999999</v>
      </c>
      <c r="K14" s="27">
        <f>'F22 Data'!K10</f>
        <v>13118418.220000001</v>
      </c>
      <c r="L14" s="27">
        <f>'F22 Data'!L10</f>
        <v>13880005.16</v>
      </c>
      <c r="M14" s="27">
        <f>'F22 Data'!M10</f>
        <v>14895544.949999999</v>
      </c>
      <c r="N14" s="27">
        <f>'F22 Data'!N10</f>
        <v>13100537</v>
      </c>
      <c r="O14" s="27">
        <f>'F22 Data'!O10</f>
        <v>17661871.91</v>
      </c>
      <c r="P14" s="27">
        <f>'F22 Data'!P10</f>
        <v>14651034</v>
      </c>
      <c r="Q14" s="27">
        <f>'F22 Data'!Q10</f>
        <v>15812476.880000001</v>
      </c>
      <c r="R14" s="27">
        <f>'F22 Data'!R10</f>
        <v>16788625.859999999</v>
      </c>
      <c r="S14" s="27">
        <f>'F22 Data'!S10</f>
        <v>16147900.380000001</v>
      </c>
      <c r="T14" s="27">
        <f>'F22 Data'!T10</f>
        <v>16188732.460000001</v>
      </c>
      <c r="U14" s="27">
        <f>'F22 Data'!U10</f>
        <v>15485389.689999999</v>
      </c>
      <c r="V14" s="27">
        <f>'F22 Data'!V10</f>
        <v>17620562.530000001</v>
      </c>
      <c r="W14" s="27">
        <f>'F22 Data'!W10</f>
        <v>13697379.76</v>
      </c>
      <c r="X14" s="27">
        <f>'F22 Data'!X10</f>
        <v>14494500.17</v>
      </c>
      <c r="Y14" s="27">
        <f>'F22 Data'!Y10</f>
        <v>14902881.060000001</v>
      </c>
      <c r="Z14" s="27">
        <f>'F22 Data'!Z10</f>
        <v>13476010.93</v>
      </c>
      <c r="AA14" s="27">
        <f>'F22 Data'!AA10</f>
        <v>17750089.579999998</v>
      </c>
      <c r="AB14" s="27">
        <f>'F22 Data'!AB10</f>
        <v>14671759.07</v>
      </c>
      <c r="AC14" s="27">
        <f>'F22 Data'!AC10</f>
        <v>15849525.27</v>
      </c>
      <c r="AD14" s="27">
        <f>'F22 Data'!AD10</f>
        <v>17008432.109999999</v>
      </c>
      <c r="AE14" s="27">
        <f>'F22 Data'!AE10</f>
        <v>16381145.460000001</v>
      </c>
      <c r="AF14" s="27">
        <f>'F22 Data'!AF10</f>
        <v>16429533.859999999</v>
      </c>
      <c r="AG14" s="27">
        <f>'F22 Data'!AG10</f>
        <v>15717059.449999999</v>
      </c>
      <c r="AH14" s="27">
        <f>'F22 Data'!AH10</f>
        <v>17866491.690000001</v>
      </c>
      <c r="AI14" s="27">
        <f>'F22 Data'!AI10</f>
        <v>13758030.210000001</v>
      </c>
      <c r="AJ14" s="27">
        <f>'F22 Data'!AJ10</f>
        <v>14555427.23</v>
      </c>
      <c r="AK14" s="27">
        <f>'F22 Data'!AK10</f>
        <v>15042718.65</v>
      </c>
      <c r="AL14" s="27">
        <f>'F22 Data'!AL10</f>
        <v>13232364.9</v>
      </c>
      <c r="AM14" s="27">
        <f>'F22 Data'!AM10</f>
        <v>17841917.66</v>
      </c>
      <c r="AN14" s="27">
        <f>'F22 Data'!AN10</f>
        <v>14806216.210000001</v>
      </c>
      <c r="AO14" s="27">
        <f>'F22 Data'!AO10</f>
        <v>15999525.130000001</v>
      </c>
      <c r="AP14" s="27">
        <f>'F22 Data'!AP10</f>
        <v>17432480.109999999</v>
      </c>
      <c r="AQ14" s="27">
        <f>'F22 Data'!AQ10</f>
        <v>16822527.98</v>
      </c>
      <c r="AR14" s="27">
        <f>'F22 Data'!AR10</f>
        <v>16879878.27</v>
      </c>
      <c r="AS14" s="27">
        <f>'F22 Data'!AS10</f>
        <v>16150584.359999999</v>
      </c>
      <c r="AT14" s="27">
        <f>'F22 Data'!AT10</f>
        <v>18319459.949999999</v>
      </c>
      <c r="AU14" s="27">
        <f>'F22 Data'!AU10</f>
        <v>13915362.050000001</v>
      </c>
      <c r="AV14" s="27">
        <f>'F22 Data'!AV10</f>
        <v>14715901.109999999</v>
      </c>
      <c r="AW14" s="27">
        <f>'F22 Data'!AW10</f>
        <v>16249697.75</v>
      </c>
      <c r="AX14" s="27">
        <f>'F22 Data'!AX10</f>
        <v>14291809.369999999</v>
      </c>
      <c r="AY14" s="27">
        <f>'F22 Data'!AY10</f>
        <v>19131468.07</v>
      </c>
      <c r="AZ14" s="27">
        <f>'F22 Data'!AZ10</f>
        <v>15881435.82</v>
      </c>
      <c r="BA14" s="27">
        <f>'F22 Data'!BA10</f>
        <v>17200660.300000001</v>
      </c>
      <c r="BB14" s="27">
        <f>'F22 Data'!BB10</f>
        <v>20027670.440000001</v>
      </c>
      <c r="BC14" s="27">
        <f>'F22 Data'!BC10</f>
        <v>19491548.469999999</v>
      </c>
      <c r="BD14" s="27">
        <f>'F22 Data'!BD10</f>
        <v>19581756.109999999</v>
      </c>
      <c r="BE14" s="27">
        <f>'F22 Data'!BE10</f>
        <v>18725364.530000001</v>
      </c>
      <c r="BF14" s="27">
        <f>'F22 Data'!BF10</f>
        <v>21037534.390000001</v>
      </c>
      <c r="BG14" s="27">
        <f>'F22 Data'!BG10</f>
        <v>15067576.9</v>
      </c>
      <c r="BH14" s="27">
        <f>'F22 Data'!BH10</f>
        <v>15908325.18</v>
      </c>
      <c r="BI14" s="27">
        <f>'F22 Data'!BI10</f>
        <v>16729106.300000001</v>
      </c>
      <c r="BJ14" s="27">
        <f>'F22 Data'!BJ10</f>
        <v>14256845.619999999</v>
      </c>
      <c r="BK14" s="27">
        <f>'F22 Data'!BK10</f>
        <v>19077635.82</v>
      </c>
      <c r="BL14" s="27">
        <f>'F22 Data'!BL10</f>
        <v>15845814.66</v>
      </c>
      <c r="BM14" s="27">
        <f>'F22 Data'!BM10</f>
        <v>17158891.219999999</v>
      </c>
      <c r="BN14" s="27">
        <f>'F22 Data'!BN10</f>
        <v>19991467.010000002</v>
      </c>
      <c r="BO14" s="27">
        <f>'F22 Data'!BO10</f>
        <v>19459654.190000001</v>
      </c>
      <c r="BP14" s="27">
        <f>'F22 Data'!BP10</f>
        <v>19554368.93</v>
      </c>
      <c r="BQ14" s="27">
        <f>'F22 Data'!BQ10</f>
        <v>18702655.149999999</v>
      </c>
      <c r="BR14" s="27">
        <f>'F22 Data'!BR10</f>
        <v>21011860.920000002</v>
      </c>
      <c r="BS14" s="27">
        <f>'F22 Data'!BS10</f>
        <v>15033549.699999999</v>
      </c>
      <c r="BT14" s="27">
        <f>'F22 Data'!BT10</f>
        <v>15872288.52</v>
      </c>
      <c r="BU14" s="27">
        <f>'F22 Data'!BU10</f>
        <v>16176034.539999999</v>
      </c>
      <c r="BV14" s="27">
        <f>'F22 Data'!BV10</f>
        <v>14585571.18</v>
      </c>
      <c r="BW14" s="27">
        <f>'F22 Data'!BW10</f>
        <v>19098224.690000001</v>
      </c>
      <c r="BX14" s="27">
        <f>'F22 Data'!BX10</f>
        <v>15815585.960000001</v>
      </c>
      <c r="BY14" s="27">
        <f>'F22 Data'!BY10</f>
        <v>17135476.920000002</v>
      </c>
      <c r="BZ14" s="27">
        <f>'F22 Data'!BZ10</f>
        <v>19966274.870000001</v>
      </c>
      <c r="CA14" s="27">
        <f>'F22 Data'!CA10</f>
        <v>19434753.600000001</v>
      </c>
      <c r="CB14" s="27">
        <f>'F22 Data'!CB10</f>
        <v>19536250.460000001</v>
      </c>
      <c r="CC14" s="27">
        <f>'F22 Data'!CC10</f>
        <v>18687592.859999999</v>
      </c>
      <c r="CD14" s="27">
        <f>'F22 Data'!CD10</f>
        <v>20994376.879999999</v>
      </c>
      <c r="CE14" s="27">
        <f>'F22 Data'!CE10</f>
        <v>15017666.789999999</v>
      </c>
      <c r="CF14" s="27">
        <f>'F22 Data'!CF10</f>
        <v>15853012.15</v>
      </c>
      <c r="CG14" s="27">
        <f>'F22 Data'!CG10</f>
        <v>16154436.43</v>
      </c>
      <c r="CH14" s="27">
        <f>'F22 Data'!CH10</f>
        <v>14213323.640000001</v>
      </c>
      <c r="CI14" s="27">
        <f>'F22 Data'!CI10</f>
        <v>19030425.870000001</v>
      </c>
      <c r="CJ14" s="27">
        <f>'F22 Data'!CJ10</f>
        <v>15808401.189999999</v>
      </c>
      <c r="CK14" s="27">
        <f>'F22 Data'!CK10</f>
        <v>17122453.050000001</v>
      </c>
      <c r="CL14" s="27">
        <f>'F22 Data'!CL10</f>
        <v>19949485.219999999</v>
      </c>
      <c r="CM14" s="27">
        <f>'F22 Data'!CM10</f>
        <v>19420669.140000001</v>
      </c>
      <c r="CN14" s="27">
        <f>'F22 Data'!CN10</f>
        <v>19519794.52</v>
      </c>
      <c r="CO14" s="27">
        <f>'F22 Data'!CO10</f>
        <v>18673975.059999999</v>
      </c>
      <c r="CP14" s="27">
        <f>'F22 Data'!CP10</f>
        <v>20966859.949999999</v>
      </c>
      <c r="CQ14" s="27">
        <f>'F22 Data'!CQ10</f>
        <v>14997600.51</v>
      </c>
      <c r="CR14" s="27">
        <f>'F22 Data'!CR10</f>
        <v>15830454.07</v>
      </c>
      <c r="CS14" s="27">
        <f>'F22 Data'!CS10</f>
        <v>16137608.460000001</v>
      </c>
      <c r="CT14" s="27">
        <f>'F22 Data'!CT10</f>
        <v>14191913.99</v>
      </c>
      <c r="CU14" s="27">
        <f>'F22 Data'!CU10</f>
        <v>19009321.210000001</v>
      </c>
      <c r="CV14" s="27">
        <f>'F22 Data'!CV10</f>
        <v>15792065.210000001</v>
      </c>
      <c r="CW14" s="27">
        <f>'F22 Data'!CW10</f>
        <v>17103921.390000001</v>
      </c>
      <c r="CX14" s="27">
        <f>'F22 Data'!CX10</f>
        <v>19933304.989999998</v>
      </c>
      <c r="CY14" s="27">
        <f>'F22 Data'!CY10</f>
        <v>19402873.640000001</v>
      </c>
      <c r="CZ14" s="27">
        <f>'F22 Data'!CZ10</f>
        <v>19502601.850000001</v>
      </c>
      <c r="DA14" s="27">
        <f>'F22 Data'!DA10</f>
        <v>18658654.77</v>
      </c>
      <c r="DB14" s="27">
        <f>'F22 Data'!DB10</f>
        <v>20952314.879999999</v>
      </c>
      <c r="DC14" s="27">
        <f>'F22 Data'!DC10</f>
        <v>14980980.67</v>
      </c>
      <c r="DD14" s="27">
        <f>'F22 Data'!DD10</f>
        <v>15812874.49</v>
      </c>
      <c r="DE14" s="27">
        <f>'F22 Data'!DE10</f>
        <v>16113799.93</v>
      </c>
      <c r="DF14" s="27">
        <f>'F22 Data'!DF10</f>
        <v>14185339.57</v>
      </c>
      <c r="DG14" s="27">
        <f>'F22 Data'!DG10</f>
        <v>18994056.93</v>
      </c>
      <c r="DH14" s="27">
        <f>'F22 Data'!DH10</f>
        <v>15778916.029999999</v>
      </c>
      <c r="DI14" s="27">
        <f>'F22 Data'!DI10</f>
        <v>17087705.969999999</v>
      </c>
      <c r="DJ14" s="27">
        <f>'F22 Data'!DJ10</f>
        <v>19921068.489999998</v>
      </c>
      <c r="DK14" s="27">
        <f>'F22 Data'!DK10</f>
        <v>19390792.289999999</v>
      </c>
      <c r="DL14" s="27">
        <f>'F22 Data'!DL10</f>
        <v>19486751.960000001</v>
      </c>
      <c r="DM14" s="27">
        <f>'F22 Data'!DM10</f>
        <v>18639212.300000001</v>
      </c>
      <c r="DN14" s="27">
        <f>'F22 Data'!DN10</f>
        <v>20931184.59</v>
      </c>
      <c r="DO14" s="27">
        <f>'F22 Data'!DO10</f>
        <v>14966321.24</v>
      </c>
      <c r="DP14" s="27">
        <f>'F22 Data'!DP10</f>
        <v>15785126.27</v>
      </c>
      <c r="DQ14" s="27">
        <f>'F22 Data'!DQ10</f>
        <v>16080792.52</v>
      </c>
      <c r="DR14" s="27">
        <f>'F22 Data'!DR10</f>
        <v>14518661.1</v>
      </c>
      <c r="DS14" s="27">
        <f>'F22 Data'!DS10</f>
        <v>19026978.010000002</v>
      </c>
      <c r="DT14" s="27">
        <f>'F22 Data'!DT10</f>
        <v>15763437.35</v>
      </c>
      <c r="DU14" s="27">
        <f>'F22 Data'!DU10</f>
        <v>17077038.82</v>
      </c>
      <c r="DV14" s="27">
        <f>'F22 Data'!DV10</f>
        <v>19900321.620000001</v>
      </c>
      <c r="DW14" s="27">
        <f>'F22 Data'!DW10</f>
        <v>19372359.030000001</v>
      </c>
      <c r="DX14" s="27">
        <f>'F22 Data'!DX10</f>
        <v>19470334.079999998</v>
      </c>
      <c r="DY14" s="27">
        <f>'F22 Data'!DY10</f>
        <v>18621739.440000001</v>
      </c>
      <c r="DZ14" s="27">
        <f>'F22 Data'!DZ10</f>
        <v>20909861.539999999</v>
      </c>
      <c r="EA14" s="27">
        <f>'F22 Data'!EA10</f>
        <v>14957124.07</v>
      </c>
      <c r="EB14" s="27">
        <f>'F22 Data'!EB10</f>
        <v>15760858.359999999</v>
      </c>
      <c r="EC14" s="27">
        <f>'F22 Data'!EC10</f>
        <v>16050215.640000001</v>
      </c>
      <c r="ED14" s="27">
        <f>'F22 Data'!ED10</f>
        <v>14144559.050000001</v>
      </c>
      <c r="EE14" s="27">
        <f>'F22 Data'!EE10</f>
        <v>18942868.280000001</v>
      </c>
      <c r="EF14" s="27">
        <f>'F22 Data'!EF10</f>
        <v>15746223.17</v>
      </c>
      <c r="EG14" s="27">
        <f>'F22 Data'!EG10</f>
        <v>17056160.890000001</v>
      </c>
      <c r="EH14" s="27">
        <f>'F22 Data'!EH10</f>
        <v>19887516.309999999</v>
      </c>
      <c r="EI14" s="27">
        <f>'F22 Data'!EI10</f>
        <v>19358511.07</v>
      </c>
      <c r="EJ14" s="27">
        <f>'F22 Data'!EJ10</f>
        <v>19459328.25</v>
      </c>
      <c r="EK14" s="27">
        <f>'F22 Data'!EK10</f>
        <v>18610429.27</v>
      </c>
      <c r="EL14" s="27">
        <f>'F22 Data'!EL10</f>
        <v>20890581.469999999</v>
      </c>
      <c r="EM14" s="27">
        <f>'F22 Data'!EM10</f>
        <v>14934115.59</v>
      </c>
      <c r="EN14" s="27">
        <f>'F22 Data'!EN10</f>
        <v>15740175.890000001</v>
      </c>
      <c r="EO14" s="27">
        <f>'F22 Data'!EO10</f>
        <v>16041815.92</v>
      </c>
      <c r="EP14" s="27">
        <f>'F22 Data'!EP10</f>
        <v>14136988.689999999</v>
      </c>
      <c r="EQ14" s="27">
        <f>'F22 Data'!EQ10</f>
        <v>18919270.57</v>
      </c>
      <c r="ER14" s="27">
        <f>'F22 Data'!ER10</f>
        <v>15730497.560000001</v>
      </c>
      <c r="ES14" s="27">
        <f>'F22 Data'!ES10</f>
        <v>17046480.34</v>
      </c>
      <c r="ET14" s="27">
        <f>'F22 Data'!ET10</f>
        <v>19878035.640000001</v>
      </c>
      <c r="EU14" s="27">
        <f>'F22 Data'!EU10</f>
        <v>19345195.02</v>
      </c>
      <c r="EV14" s="27">
        <f>'F22 Data'!EV10</f>
        <v>19448609.359999999</v>
      </c>
      <c r="EW14" s="27">
        <f>'F22 Data'!EW10</f>
        <v>18598298.969999999</v>
      </c>
      <c r="EX14" s="27">
        <f>'F22 Data'!EX10</f>
        <v>20873617.129999999</v>
      </c>
      <c r="EY14" s="27">
        <f>'F22 Data'!EY10</f>
        <v>14921464.83</v>
      </c>
      <c r="EZ14" s="27">
        <f>'F22 Data'!EZ10</f>
        <v>15730774.789999999</v>
      </c>
      <c r="FA14" s="27">
        <f>'F22 Data'!FA10</f>
        <v>16033259.310000001</v>
      </c>
      <c r="FB14" s="27">
        <f>'F22 Data'!FB10</f>
        <v>14119547.41</v>
      </c>
      <c r="FC14" s="27">
        <f>'F22 Data'!FC10</f>
        <v>18884929.879999999</v>
      </c>
      <c r="FD14" s="27">
        <f>'F22 Data'!FD10</f>
        <v>15719279.699999999</v>
      </c>
      <c r="FE14" s="27">
        <f>'F22 Data'!FE10</f>
        <v>17035330.050000001</v>
      </c>
      <c r="FF14" s="27">
        <f>'F22 Data'!FF10</f>
        <v>19864027.609999999</v>
      </c>
      <c r="FG14" s="27">
        <f>'F22 Data'!FG10</f>
        <v>19327921.98</v>
      </c>
      <c r="FH14" s="27">
        <f>'F22 Data'!FH10</f>
        <v>19433923.460000001</v>
      </c>
      <c r="FI14" s="27">
        <f>'F22 Data'!FI10</f>
        <v>18583274.32</v>
      </c>
      <c r="FJ14" s="27">
        <f>'F22 Data'!FJ10</f>
        <v>20847974.739999998</v>
      </c>
      <c r="FK14" s="27">
        <f>'F22 Data'!FK10</f>
        <v>14898540.66</v>
      </c>
      <c r="FL14" s="27">
        <f>'F22 Data'!FL10</f>
        <v>15710190.65</v>
      </c>
      <c r="FM14" s="27">
        <f>'F22 Data'!FM10</f>
        <v>16022523.41</v>
      </c>
      <c r="FN14" s="27">
        <f>'F22 Data'!FN10</f>
        <v>14458186.85</v>
      </c>
      <c r="FO14" s="27">
        <f>'F22 Data'!FO10</f>
        <v>18917255.82</v>
      </c>
      <c r="FP14" s="27">
        <f>'F22 Data'!FP10</f>
        <v>15692270.050000001</v>
      </c>
      <c r="FQ14" s="27">
        <f>'F22 Data'!FQ10</f>
        <v>17019309.890000001</v>
      </c>
      <c r="FR14" s="27">
        <f>'F22 Data'!FR10</f>
        <v>19846525.350000001</v>
      </c>
      <c r="FS14" s="27">
        <f>'F22 Data'!FS10</f>
        <v>19308066.16</v>
      </c>
      <c r="FT14" s="27">
        <f>'F22 Data'!FT10</f>
        <v>19417921.879999999</v>
      </c>
      <c r="FU14" s="27">
        <f>'F22 Data'!FU10</f>
        <v>18568922.050000001</v>
      </c>
      <c r="FV14" s="27">
        <f>'F22 Data'!FV10</f>
        <v>20829730.899999999</v>
      </c>
      <c r="FW14" s="27">
        <f>'F22 Data'!FW10</f>
        <v>14876067.43</v>
      </c>
      <c r="FX14" s="27">
        <f>'F22 Data'!FX10</f>
        <v>15692736.77</v>
      </c>
      <c r="FY14" s="27">
        <f>'F22 Data'!FY10</f>
        <v>16006877.529999999</v>
      </c>
      <c r="FZ14" s="27">
        <f>'F22 Data'!FZ10</f>
        <v>14089122.289999999</v>
      </c>
      <c r="GA14" s="27">
        <f>'F22 Data'!GA10</f>
        <v>18835818.25</v>
      </c>
      <c r="GB14" s="27">
        <f>'F22 Data'!GB10</f>
        <v>15673906.029999999</v>
      </c>
      <c r="GC14" s="27">
        <f>'F22 Data'!GC10</f>
        <v>16997514.140000001</v>
      </c>
      <c r="GD14" s="27">
        <f>'F22 Data'!GD10</f>
        <v>19822952.140000001</v>
      </c>
      <c r="GE14" s="27">
        <f>'F22 Data'!GE10</f>
        <v>19283373.02</v>
      </c>
      <c r="GF14" s="27">
        <f>'F22 Data'!GF10</f>
        <v>19398793.420000002</v>
      </c>
      <c r="GG14" s="27">
        <f>'F22 Data'!GG10</f>
        <v>18551991.25</v>
      </c>
      <c r="GH14" s="27">
        <f>'F22 Data'!GH10</f>
        <v>20812542.170000002</v>
      </c>
      <c r="GI14" s="27">
        <f>'F22 Data'!GI10</f>
        <v>14850921.68</v>
      </c>
      <c r="GJ14" s="27">
        <f>'F22 Data'!GJ10</f>
        <v>15667715.08</v>
      </c>
      <c r="GK14" s="27">
        <f>'F22 Data'!GK10</f>
        <v>15981958.289999999</v>
      </c>
      <c r="GL14" s="27">
        <f>'F22 Data'!GL10</f>
        <v>14067154.939999999</v>
      </c>
      <c r="GM14" s="27">
        <f>'F22 Data'!GM10</f>
        <v>18810346</v>
      </c>
      <c r="GN14" s="27">
        <f>'F22 Data'!GN10</f>
        <v>15652009.960000001</v>
      </c>
      <c r="GO14" s="27">
        <f>'F22 Data'!GO10</f>
        <v>16975350.940000001</v>
      </c>
      <c r="GP14" s="27">
        <f>'F22 Data'!GP10</f>
        <v>19805229.010000002</v>
      </c>
      <c r="GQ14" s="27">
        <f>'F22 Data'!GQ10</f>
        <v>19264948.359999999</v>
      </c>
      <c r="GR14" s="27">
        <f>'F22 Data'!GR10</f>
        <v>19382379.940000001</v>
      </c>
      <c r="GS14" s="27">
        <f>'F22 Data'!GS10</f>
        <v>18535124.300000001</v>
      </c>
      <c r="GT14" s="27">
        <f>'F22 Data'!GT10</f>
        <v>20796698.440000001</v>
      </c>
      <c r="GU14" s="27">
        <f>'F22 Data'!GU10</f>
        <v>14833674.050000001</v>
      </c>
      <c r="GV14" s="27">
        <f>'F22 Data'!GV10</f>
        <v>15646771.32</v>
      </c>
      <c r="GW14" s="27">
        <f>'F22 Data'!GW10</f>
        <v>15969884.199999999</v>
      </c>
      <c r="GX14" s="27">
        <f>'F22 Data'!GX10</f>
        <v>14054602.02</v>
      </c>
      <c r="GY14" s="27">
        <f>'F22 Data'!GY10</f>
        <v>18791885.239999998</v>
      </c>
      <c r="GZ14" s="27">
        <f>'F22 Data'!GZ10</f>
        <v>15636422.16</v>
      </c>
      <c r="HA14" s="27">
        <f>'F22 Data'!HA10</f>
        <v>16959326.550000001</v>
      </c>
      <c r="HB14" s="27">
        <f>'F22 Data'!HB10</f>
        <v>19789029.530000001</v>
      </c>
      <c r="HC14" s="27">
        <f>'F22 Data'!HC10</f>
        <v>19248031.84</v>
      </c>
      <c r="HD14" s="27">
        <f>'F22 Data'!HD10</f>
        <v>19365908.920000002</v>
      </c>
      <c r="HE14" s="27">
        <f>'F22 Data'!HE10</f>
        <v>18517766.52</v>
      </c>
      <c r="HF14" s="27">
        <f>'F22 Data'!HF10</f>
        <v>20773000.91</v>
      </c>
      <c r="HG14" s="27">
        <f>'F22 Data'!HG10</f>
        <v>14811390.42</v>
      </c>
      <c r="HH14" s="27">
        <f>'F22 Data'!HH10</f>
        <v>15626135.470000001</v>
      </c>
      <c r="HI14" s="27">
        <f>'F22 Data'!HI10</f>
        <v>15950238.92</v>
      </c>
      <c r="HJ14" s="27">
        <f>'F22 Data'!HJ10</f>
        <v>14385131.470000001</v>
      </c>
      <c r="HK14" s="27">
        <f>'F22 Data'!HK10</f>
        <v>18818870.850000001</v>
      </c>
      <c r="HL14" s="27">
        <f>'F22 Data'!HL10</f>
        <v>15613986.220000001</v>
      </c>
      <c r="HM14" s="27">
        <f>'F22 Data'!HM10</f>
        <v>16944865.469999999</v>
      </c>
      <c r="HN14" s="27">
        <f>'F22 Data'!HN10</f>
        <v>19774930.98</v>
      </c>
      <c r="HO14" s="27">
        <f>'F22 Data'!HO10</f>
        <v>19231610.190000001</v>
      </c>
      <c r="HP14" s="27">
        <f>'F22 Data'!HP10</f>
        <v>19348986.640000001</v>
      </c>
      <c r="HQ14" s="27">
        <f>'F22 Data'!HQ10</f>
        <v>18499744.280000001</v>
      </c>
      <c r="HR14" s="27">
        <f>'F22 Data'!HR10</f>
        <v>20751294.5</v>
      </c>
      <c r="HS14" s="27">
        <f>'F22 Data'!HS10</f>
        <v>14793833.060000001</v>
      </c>
      <c r="HT14" s="27">
        <f>'F22 Data'!HT10</f>
        <v>15600922.15</v>
      </c>
      <c r="HU14" s="27">
        <f>'F22 Data'!HU10</f>
        <v>15934722.68</v>
      </c>
      <c r="HV14" s="27">
        <f>'F22 Data'!HV10</f>
        <v>14015100.310000001</v>
      </c>
      <c r="HW14" s="27">
        <f>'F22 Data'!HW10</f>
        <v>18746334.18</v>
      </c>
      <c r="HX14" s="27">
        <f>'F22 Data'!HX10</f>
        <v>15603329.5</v>
      </c>
      <c r="HY14" s="27">
        <f>'F22 Data'!HY10</f>
        <v>16928970.73</v>
      </c>
      <c r="HZ14" s="27">
        <f>'F22 Data'!HZ10</f>
        <v>19759910.5</v>
      </c>
      <c r="IA14" s="27">
        <f>'F22 Data'!IA10</f>
        <v>19217371.359999999</v>
      </c>
      <c r="IB14" s="27">
        <f>'F22 Data'!IB10</f>
        <v>19334526.27</v>
      </c>
      <c r="IC14" s="27">
        <f>'F22 Data'!IC10</f>
        <v>18484389.140000001</v>
      </c>
      <c r="ID14" s="27">
        <f>'F22 Data'!ID10</f>
        <v>20733678.710000001</v>
      </c>
      <c r="IE14" s="27">
        <f>'F22 Data'!IE10</f>
        <v>14774235.23</v>
      </c>
      <c r="IF14" s="27">
        <f>'F22 Data'!IF10</f>
        <v>15587195.140000001</v>
      </c>
      <c r="IG14" s="27">
        <f>'F22 Data'!IG10</f>
        <v>15899341.119999999</v>
      </c>
      <c r="IH14" s="27">
        <f>'F22 Data'!IH10</f>
        <v>13983379.24</v>
      </c>
      <c r="II14" s="27">
        <f>'F22 Data'!II10</f>
        <v>18701091.829999998</v>
      </c>
      <c r="IJ14" s="27">
        <f>'F22 Data'!IJ10</f>
        <v>15573156.279999999</v>
      </c>
      <c r="IK14" s="27">
        <f>'F22 Data'!IK10</f>
        <v>16905290.609999999</v>
      </c>
      <c r="IL14" s="27">
        <f>'F22 Data'!IL10</f>
        <v>19732063.920000002</v>
      </c>
      <c r="IM14" s="27">
        <f>'F22 Data'!IM10</f>
        <v>19198433.300000001</v>
      </c>
      <c r="IN14" s="27">
        <f>'F22 Data'!IN10</f>
        <v>19318370.690000001</v>
      </c>
      <c r="IO14" s="27">
        <f>'F22 Data'!IO10</f>
        <v>18462659.989999998</v>
      </c>
      <c r="IP14" s="27">
        <f>'F22 Data'!IP10</f>
        <v>20709643.789999999</v>
      </c>
      <c r="IQ14" s="27">
        <f>'F22 Data'!IQ10</f>
        <v>14739625.060000001</v>
      </c>
      <c r="IR14" s="27">
        <f>'F22 Data'!IR10</f>
        <v>15552450.109999999</v>
      </c>
      <c r="IS14" s="27">
        <f>'F22 Data'!IS10</f>
        <v>15897681.710000001</v>
      </c>
      <c r="IT14" s="27">
        <f>'F22 Data'!IT10</f>
        <v>13983157.220000001</v>
      </c>
      <c r="IU14" s="27">
        <f>'F22 Data'!IU10</f>
        <v>18696737.789999999</v>
      </c>
      <c r="IV14" s="27">
        <f>'F22 Data'!IV10</f>
        <v>15569579.300000001</v>
      </c>
      <c r="IW14" s="27">
        <f>'F22 Data'!IW10</f>
        <v>16895654.949999999</v>
      </c>
      <c r="IX14" s="27">
        <f>'F22 Data'!IX10</f>
        <v>19723561.960000001</v>
      </c>
      <c r="IY14" s="27">
        <f>'F22 Data'!IY10</f>
        <v>19186828.300000001</v>
      </c>
      <c r="IZ14" s="27">
        <f>'F22 Data'!IZ10</f>
        <v>19305030.34</v>
      </c>
      <c r="JA14" s="27">
        <f>'F22 Data'!JA10</f>
        <v>18452090.489999998</v>
      </c>
      <c r="JB14" s="27">
        <f>'F22 Data'!JB10</f>
        <v>20698983.719999999</v>
      </c>
      <c r="JC14" s="27">
        <f>'F22 Data'!JC10</f>
        <v>14735629.720000001</v>
      </c>
      <c r="JD14" s="27">
        <f>'F22 Data'!JD10</f>
        <v>15556666.5</v>
      </c>
      <c r="JE14" s="27">
        <f>'F22 Data'!JE10</f>
        <v>15872277.300000001</v>
      </c>
      <c r="JF14" s="27">
        <f>'F22 Data'!JF10</f>
        <v>14305702.390000001</v>
      </c>
      <c r="JG14" s="27">
        <f>'F22 Data'!JG10</f>
        <v>18722608.510000002</v>
      </c>
      <c r="JH14" s="27">
        <f>'F22 Data'!JH10</f>
        <v>15546520.130000001</v>
      </c>
      <c r="JI14" s="27">
        <f>'F22 Data'!JI10</f>
        <v>16879075.850000001</v>
      </c>
      <c r="JJ14" s="27">
        <f>'F22 Data'!JJ10</f>
        <v>19707146.73</v>
      </c>
      <c r="JK14" s="27">
        <f>'F22 Data'!JK10</f>
        <v>19172861.600000001</v>
      </c>
      <c r="JL14" s="27">
        <f>'F22 Data'!JL10</f>
        <v>19292710.07</v>
      </c>
      <c r="JM14" s="27">
        <f>'F22 Data'!JM10</f>
        <v>18438385.16</v>
      </c>
      <c r="JN14" s="27">
        <f>'F22 Data'!JN10</f>
        <v>20684241.640000001</v>
      </c>
      <c r="JO14" s="27">
        <f>'F22 Data'!JO10</f>
        <v>14715365.76</v>
      </c>
      <c r="JP14" s="27">
        <f>'F22 Data'!JP10</f>
        <v>15527827.039999999</v>
      </c>
      <c r="JQ14" s="27">
        <f>'F22 Data'!JQ10</f>
        <v>15856400.84</v>
      </c>
      <c r="JR14" s="27">
        <f>'F22 Data'!JR10</f>
        <v>13944452.51</v>
      </c>
      <c r="JS14" s="27">
        <f>'F22 Data'!JS10</f>
        <v>18651788.68</v>
      </c>
      <c r="JT14" s="27">
        <f>'F22 Data'!JT10</f>
        <v>15538483.6</v>
      </c>
      <c r="JU14" s="27">
        <f>'F22 Data'!JU10</f>
        <v>16862756.219999999</v>
      </c>
      <c r="JV14" s="27">
        <f>'F22 Data'!JV10</f>
        <v>19687769.210000001</v>
      </c>
      <c r="JW14" s="27">
        <f>'F22 Data'!JW10</f>
        <v>19156331.18</v>
      </c>
      <c r="JX14" s="27">
        <f>'F22 Data'!JX10</f>
        <v>19278952.870000001</v>
      </c>
      <c r="JY14" s="27">
        <f>'F22 Data'!JY10</f>
        <v>18424155.870000001</v>
      </c>
      <c r="JZ14" s="27">
        <f>'F22 Data'!JZ10</f>
        <v>20662687.41</v>
      </c>
      <c r="KA14" s="27">
        <f>'F22 Data'!KA10</f>
        <v>14698115.09</v>
      </c>
      <c r="KB14" s="27">
        <f>'F22 Data'!KB10</f>
        <v>15507704.15</v>
      </c>
      <c r="KC14" s="27">
        <f>'F22 Data'!KC10</f>
        <v>15842518.01</v>
      </c>
      <c r="KD14" s="27">
        <f>'F22 Data'!KD10</f>
        <v>13930027.029999999</v>
      </c>
      <c r="KE14" s="27">
        <f>'F22 Data'!KE10</f>
        <v>18631182.620000001</v>
      </c>
      <c r="KF14" s="27">
        <f>'F22 Data'!KF10</f>
        <v>15525303.800000001</v>
      </c>
      <c r="KG14" s="27">
        <f>'F22 Data'!KG10</f>
        <v>16849211.960000001</v>
      </c>
      <c r="KH14" s="27">
        <f>'F22 Data'!KH10</f>
        <v>19674735.460000001</v>
      </c>
      <c r="KI14" s="27">
        <f>'F22 Data'!KI10</f>
        <v>19143297.93</v>
      </c>
      <c r="KJ14" s="27">
        <f>'F22 Data'!KJ10</f>
        <v>19265414.949999999</v>
      </c>
      <c r="KK14" s="27">
        <f>'F22 Data'!KK10</f>
        <v>18408120.809999999</v>
      </c>
      <c r="KL14" s="27">
        <f>'F22 Data'!KL10</f>
        <v>20645066.710000001</v>
      </c>
      <c r="KM14" s="27">
        <f>'F22 Data'!KM10</f>
        <v>14682211.859999999</v>
      </c>
      <c r="KN14" s="27">
        <f>'F22 Data'!KN10</f>
        <v>15494454</v>
      </c>
      <c r="KO14" s="27">
        <f>'F22 Data'!KO10</f>
        <v>15828180.810000001</v>
      </c>
      <c r="KP14" s="27">
        <f>'F22 Data'!KP10</f>
        <v>13909669.98</v>
      </c>
      <c r="KQ14" s="27">
        <f>'F22 Data'!KQ10</f>
        <v>18607839.940000001</v>
      </c>
      <c r="KR14" s="27">
        <f>'F22 Data'!KR10</f>
        <v>15511457</v>
      </c>
      <c r="KS14" s="27">
        <f>'F22 Data'!KS10</f>
        <v>16832154.699999999</v>
      </c>
      <c r="KT14" s="27">
        <f>'F22 Data'!KT10</f>
        <v>19658177.68</v>
      </c>
      <c r="KU14" s="27">
        <f>'F22 Data'!KU10</f>
        <v>19126676.09</v>
      </c>
      <c r="KV14" s="27">
        <f>'F22 Data'!KV10</f>
        <v>19249743.030000001</v>
      </c>
      <c r="KW14" s="27">
        <f>'F22 Data'!KW10</f>
        <v>18395245.32</v>
      </c>
      <c r="KX14" s="27">
        <f>'F22 Data'!KX10</f>
        <v>20631376.550000001</v>
      </c>
      <c r="KY14" s="27">
        <f>'F22 Data'!KY10</f>
        <v>14669944.5</v>
      </c>
      <c r="KZ14" s="27">
        <f>'F22 Data'!KZ10</f>
        <v>15483810.029999999</v>
      </c>
      <c r="LA14" s="27">
        <f>'F22 Data'!LA10</f>
        <v>15809620.050000001</v>
      </c>
      <c r="LB14" s="27">
        <f>'F22 Data'!LB10</f>
        <v>14240421.689999999</v>
      </c>
      <c r="LC14" s="27">
        <f>'F22 Data'!LC10</f>
        <v>18636825.09</v>
      </c>
      <c r="LD14" s="27">
        <f>'F22 Data'!LD10</f>
        <v>15492311.01</v>
      </c>
      <c r="LE14" s="27">
        <f>'F22 Data'!LE10</f>
        <v>16816153.989999998</v>
      </c>
      <c r="LF14" s="27">
        <f>'F22 Data'!LF10</f>
        <v>19642898.710000001</v>
      </c>
      <c r="LG14" s="27">
        <f>'F22 Data'!LG10</f>
        <v>19114398.579999998</v>
      </c>
      <c r="LH14" s="27">
        <f>'F22 Data'!LH10</f>
        <v>19237197.670000002</v>
      </c>
      <c r="LI14" s="27">
        <f>'F22 Data'!LI10</f>
        <v>18379429.91</v>
      </c>
      <c r="LJ14" s="27">
        <f>'F22 Data'!LJ10</f>
        <v>20611454.879999999</v>
      </c>
      <c r="LK14" s="27">
        <f>'F22 Data'!LK10</f>
        <v>14650218.5</v>
      </c>
      <c r="LL14" s="27">
        <f>'F22 Data'!LL10</f>
        <v>15462256.380000001</v>
      </c>
      <c r="LM14" s="27">
        <f>'F22 Data'!LM10</f>
        <v>15803182.25</v>
      </c>
      <c r="LN14" s="27">
        <f>'F22 Data'!LN10</f>
        <v>13888081.970000001</v>
      </c>
      <c r="LO14" s="27">
        <f>'F22 Data'!LO10</f>
        <v>18571182.34</v>
      </c>
      <c r="LP14" s="27">
        <f>'F22 Data'!LP10</f>
        <v>15478163.68</v>
      </c>
      <c r="LQ14" s="27">
        <f>'F22 Data'!LQ10</f>
        <v>16799507.010000002</v>
      </c>
      <c r="LR14" s="27">
        <f>'F22 Data'!LR10</f>
        <v>19630030.09</v>
      </c>
      <c r="LS14" s="27">
        <f>'F22 Data'!LS10</f>
        <v>19098898.600000001</v>
      </c>
      <c r="LT14" s="27">
        <f>'F22 Data'!LT10</f>
        <v>19221938.809999999</v>
      </c>
      <c r="LU14" s="27">
        <f>'F22 Data'!LU10</f>
        <v>18363505.710000001</v>
      </c>
      <c r="LV14" s="27">
        <f>'F22 Data'!LV10</f>
        <v>20594406.460000001</v>
      </c>
      <c r="LW14" s="27">
        <f>'F22 Data'!LW10</f>
        <v>14633141.84</v>
      </c>
      <c r="LX14" s="27">
        <f>'F22 Data'!LX10</f>
        <v>15446810.17</v>
      </c>
      <c r="LY14" s="27">
        <f>'F22 Data'!LY10</f>
        <v>15793465.41</v>
      </c>
      <c r="LZ14" s="27">
        <f>'F22 Data'!LZ10</f>
        <v>13871497.630000001</v>
      </c>
      <c r="MA14" s="27">
        <f>'F22 Data'!MA10</f>
        <v>18543766.199999999</v>
      </c>
      <c r="MB14" s="27">
        <f>'F22 Data'!MB10</f>
        <v>15457425.02</v>
      </c>
      <c r="MC14" s="27">
        <f>'F22 Data'!MC10</f>
        <v>16776635.17</v>
      </c>
      <c r="MD14" s="27">
        <f>'F22 Data'!MD10</f>
        <v>19615509.93</v>
      </c>
      <c r="ME14" s="27">
        <f>'F22 Data'!ME10</f>
        <v>19081837.870000001</v>
      </c>
      <c r="MF14" s="27">
        <f>'F22 Data'!MF10</f>
        <v>19206287.41</v>
      </c>
      <c r="MG14" s="27">
        <f>'F22 Data'!MG10</f>
        <v>18348151.640000001</v>
      </c>
      <c r="MH14" s="27">
        <f>'F22 Data'!MH10</f>
        <v>20574583.18</v>
      </c>
      <c r="MI14" s="27">
        <f>'F22 Data'!MI10</f>
        <v>14614849.140000001</v>
      </c>
      <c r="MJ14" s="27">
        <f>'F22 Data'!MJ10</f>
        <v>15430439.289999999</v>
      </c>
      <c r="MK14" s="27">
        <f>'F22 Data'!MK10</f>
        <v>15781911.36384028</v>
      </c>
      <c r="ML14" s="27"/>
      <c r="MM14" s="27"/>
      <c r="MN14" s="27"/>
      <c r="MO14" s="27">
        <f t="shared" si="12"/>
        <v>0</v>
      </c>
      <c r="MP14" s="27">
        <f t="shared" si="12"/>
        <v>0</v>
      </c>
      <c r="MQ14" s="27">
        <f t="shared" si="12"/>
        <v>0</v>
      </c>
      <c r="MR14" s="27">
        <f t="shared" si="12"/>
        <v>0</v>
      </c>
      <c r="MS14" s="27">
        <f t="shared" si="12"/>
        <v>0</v>
      </c>
      <c r="MT14" s="27">
        <f t="shared" si="12"/>
        <v>0</v>
      </c>
      <c r="MU14" s="27">
        <f t="shared" si="12"/>
        <v>0</v>
      </c>
      <c r="MV14" s="27">
        <f t="shared" si="12"/>
        <v>172472770.87</v>
      </c>
      <c r="MW14" s="27">
        <f t="shared" si="12"/>
        <v>186551891.69999999</v>
      </c>
      <c r="MX14" s="27">
        <f t="shared" si="12"/>
        <v>188506223.50999999</v>
      </c>
      <c r="MY14" s="27">
        <f t="shared" si="12"/>
        <v>192365915.48000002</v>
      </c>
      <c r="MZ14" s="27">
        <f t="shared" si="12"/>
        <v>213074255.88000003</v>
      </c>
      <c r="NA14" s="27">
        <f t="shared" si="12"/>
        <v>212141066.27999997</v>
      </c>
      <c r="NB14" s="27">
        <f t="shared" si="12"/>
        <v>212279222.79000002</v>
      </c>
      <c r="NC14" s="27">
        <f t="shared" si="12"/>
        <v>211671050.67999998</v>
      </c>
      <c r="ND14" s="27">
        <f t="shared" si="12"/>
        <v>211454627.02000001</v>
      </c>
      <c r="NE14" s="27">
        <f t="shared" si="13"/>
        <v>211247268.16000006</v>
      </c>
      <c r="NF14" s="27">
        <f t="shared" si="13"/>
        <v>211428929.06</v>
      </c>
      <c r="NG14" s="27">
        <f t="shared" si="13"/>
        <v>210812285.16</v>
      </c>
      <c r="NH14" s="27">
        <f t="shared" si="13"/>
        <v>210662492.20999998</v>
      </c>
      <c r="NI14" s="27">
        <f t="shared" si="13"/>
        <v>210447463.87</v>
      </c>
      <c r="NK14" s="28">
        <v>35198316</v>
      </c>
      <c r="NL14" s="28">
        <v>35679532</v>
      </c>
      <c r="NM14" s="28">
        <v>35854493</v>
      </c>
      <c r="NN14" s="28">
        <v>35880258</v>
      </c>
      <c r="NO14" s="28">
        <v>35687121</v>
      </c>
      <c r="NP14" s="28">
        <v>35472083</v>
      </c>
      <c r="NQ14" s="28">
        <v>34996165</v>
      </c>
      <c r="NR14" s="28">
        <v>34586409</v>
      </c>
      <c r="NS14" s="28">
        <v>34252030</v>
      </c>
      <c r="NT14" s="28">
        <v>34023018</v>
      </c>
      <c r="NU14" s="28">
        <v>33614898</v>
      </c>
      <c r="NV14" s="28">
        <v>33309755</v>
      </c>
      <c r="NW14" s="28">
        <v>32988773</v>
      </c>
      <c r="NX14" s="28">
        <v>32778296</v>
      </c>
      <c r="NY14" s="28">
        <v>32382783</v>
      </c>
      <c r="NZ14" s="28">
        <v>32072101</v>
      </c>
      <c r="OA14" s="28">
        <v>31767929</v>
      </c>
      <c r="OB14" s="28">
        <v>31584678</v>
      </c>
      <c r="OC14" s="28">
        <v>31207495</v>
      </c>
      <c r="OD14" s="28">
        <v>30926343</v>
      </c>
      <c r="OE14" s="28">
        <v>30666597</v>
      </c>
      <c r="OG14" s="29">
        <f t="shared" si="14"/>
        <v>-35198316</v>
      </c>
      <c r="OH14" s="29">
        <f t="shared" si="14"/>
        <v>-35679532</v>
      </c>
      <c r="OI14" s="29">
        <f t="shared" si="14"/>
        <v>-35854493</v>
      </c>
      <c r="OJ14" s="29">
        <f t="shared" si="14"/>
        <v>-35880258</v>
      </c>
      <c r="OK14" s="29">
        <f t="shared" si="14"/>
        <v>-35687121</v>
      </c>
      <c r="OL14" s="29">
        <f t="shared" si="14"/>
        <v>-35472083</v>
      </c>
      <c r="OM14" s="29">
        <f t="shared" si="14"/>
        <v>-34996165</v>
      </c>
      <c r="ON14" s="29">
        <f t="shared" si="14"/>
        <v>137886361.87</v>
      </c>
      <c r="OO14" s="29">
        <f t="shared" si="14"/>
        <v>152299861.69999999</v>
      </c>
      <c r="OP14" s="29">
        <f t="shared" si="14"/>
        <v>154483205.50999999</v>
      </c>
      <c r="OQ14" s="29">
        <f t="shared" si="14"/>
        <v>158751017.48000002</v>
      </c>
      <c r="OR14" s="29">
        <f t="shared" si="14"/>
        <v>179764500.88000003</v>
      </c>
      <c r="OS14" s="29">
        <f t="shared" si="14"/>
        <v>179152293.27999997</v>
      </c>
      <c r="OT14" s="29">
        <f t="shared" si="14"/>
        <v>179500926.79000002</v>
      </c>
      <c r="OU14" s="29">
        <f t="shared" si="14"/>
        <v>179288267.67999998</v>
      </c>
      <c r="OV14" s="29">
        <f t="shared" si="14"/>
        <v>179382526.02000001</v>
      </c>
      <c r="OW14" s="29">
        <f t="shared" si="15"/>
        <v>179479339.16000006</v>
      </c>
      <c r="OX14" s="29">
        <f t="shared" si="15"/>
        <v>179844251.06</v>
      </c>
      <c r="OY14" s="29">
        <f t="shared" si="15"/>
        <v>179604790.16</v>
      </c>
      <c r="OZ14" s="29">
        <f t="shared" si="15"/>
        <v>179736149.20999998</v>
      </c>
      <c r="PA14" s="29">
        <f t="shared" si="15"/>
        <v>179780866.87</v>
      </c>
    </row>
    <row r="15" spans="1:417" x14ac:dyDescent="0.2">
      <c r="A15" s="26" t="s">
        <v>13</v>
      </c>
      <c r="B15" s="27">
        <f>'F22 Data'!B11</f>
        <v>129382198.18000001</v>
      </c>
      <c r="C15" s="27">
        <f>'F22 Data'!C11</f>
        <v>114472278.83</v>
      </c>
      <c r="D15" s="27">
        <f>'F22 Data'!D11</f>
        <v>104425422.45</v>
      </c>
      <c r="E15" s="27">
        <f>'F22 Data'!E11</f>
        <v>73663862.239999995</v>
      </c>
      <c r="F15" s="27">
        <f>'F22 Data'!F11</f>
        <v>45966010.699999996</v>
      </c>
      <c r="G15" s="27">
        <f>'F22 Data'!G11</f>
        <v>33004633.829999998</v>
      </c>
      <c r="H15" s="27">
        <f>'F22 Data'!H11</f>
        <v>25771025.139999997</v>
      </c>
      <c r="I15" s="27">
        <f>'F22 Data'!I11</f>
        <v>26364406.989999995</v>
      </c>
      <c r="J15" s="27">
        <f>'F22 Data'!J11</f>
        <v>34484668.369999997</v>
      </c>
      <c r="K15" s="27">
        <f>'F22 Data'!K11</f>
        <v>68586631.419999987</v>
      </c>
      <c r="L15" s="27">
        <f>'F22 Data'!L11</f>
        <v>106628373.79999998</v>
      </c>
      <c r="M15" s="27">
        <f>'F22 Data'!M11</f>
        <v>136269537.45000002</v>
      </c>
      <c r="N15" s="27">
        <f>'F22 Data'!N11</f>
        <v>129702016.11000001</v>
      </c>
      <c r="O15" s="27">
        <f>'F22 Data'!O11</f>
        <v>114939540.52000001</v>
      </c>
      <c r="P15" s="27">
        <f>'F22 Data'!P11</f>
        <v>105047230.34999999</v>
      </c>
      <c r="Q15" s="27">
        <f>'F22 Data'!Q11</f>
        <v>74076559.140000001</v>
      </c>
      <c r="R15" s="27">
        <f>'F22 Data'!R11</f>
        <v>46149114.829999998</v>
      </c>
      <c r="S15" s="27">
        <f>'F22 Data'!S11</f>
        <v>33081204.850000005</v>
      </c>
      <c r="T15" s="27">
        <f>'F22 Data'!T11</f>
        <v>25746840.580000002</v>
      </c>
      <c r="U15" s="27">
        <f>'F22 Data'!U11</f>
        <v>26232195.899999995</v>
      </c>
      <c r="V15" s="27">
        <f>'F22 Data'!V11</f>
        <v>34159312.990000002</v>
      </c>
      <c r="W15" s="27">
        <f>'F22 Data'!W11</f>
        <v>67913281.969999999</v>
      </c>
      <c r="X15" s="27">
        <f>'F22 Data'!X11</f>
        <v>105643387.44</v>
      </c>
      <c r="Y15" s="27">
        <f>'F22 Data'!Y11</f>
        <v>135200390.74000001</v>
      </c>
      <c r="Z15" s="27">
        <f>'F22 Data'!Z11</f>
        <v>129045138.87</v>
      </c>
      <c r="AA15" s="27">
        <f>'F22 Data'!AA11</f>
        <v>116424102.33000001</v>
      </c>
      <c r="AB15" s="27">
        <f>'F22 Data'!AB11</f>
        <v>106310549.86000001</v>
      </c>
      <c r="AC15" s="27">
        <f>'F22 Data'!AC11</f>
        <v>73616176.730000004</v>
      </c>
      <c r="AD15" s="27">
        <f>'F22 Data'!AD11</f>
        <v>46035772.799999997</v>
      </c>
      <c r="AE15" s="27">
        <f>'F22 Data'!AE11</f>
        <v>33134623.82</v>
      </c>
      <c r="AF15" s="27">
        <f>'F22 Data'!AF11</f>
        <v>25914817.689999998</v>
      </c>
      <c r="AG15" s="27">
        <f>'F22 Data'!AG11</f>
        <v>26473448.069999997</v>
      </c>
      <c r="AH15" s="27">
        <f>'F22 Data'!AH11</f>
        <v>34406514.280000001</v>
      </c>
      <c r="AI15" s="27">
        <f>'F22 Data'!AI11</f>
        <v>68478044.839999989</v>
      </c>
      <c r="AJ15" s="27">
        <f>'F22 Data'!AJ11</f>
        <v>106379690.65000001</v>
      </c>
      <c r="AK15" s="27">
        <f>'F22 Data'!AK11</f>
        <v>135736322.69</v>
      </c>
      <c r="AL15" s="27">
        <f>'F22 Data'!AL11</f>
        <v>128936983.49000001</v>
      </c>
      <c r="AM15" s="27">
        <f>'F22 Data'!AM11</f>
        <v>114306412.70999999</v>
      </c>
      <c r="AN15" s="27">
        <f>'F22 Data'!AN11</f>
        <v>104427273.38000001</v>
      </c>
      <c r="AO15" s="27">
        <f>'F22 Data'!AO11</f>
        <v>73674981.019999996</v>
      </c>
      <c r="AP15" s="27">
        <f>'F22 Data'!AP11</f>
        <v>46208318.329999991</v>
      </c>
      <c r="AQ15" s="27">
        <f>'F22 Data'!AQ11</f>
        <v>33358171.760000002</v>
      </c>
      <c r="AR15" s="27">
        <f>'F22 Data'!AR11</f>
        <v>26117146.449999996</v>
      </c>
      <c r="AS15" s="27">
        <f>'F22 Data'!AS11</f>
        <v>26690732.73</v>
      </c>
      <c r="AT15" s="27">
        <f>'F22 Data'!AT11</f>
        <v>34615052.960000001</v>
      </c>
      <c r="AU15" s="27">
        <f>'F22 Data'!AU11</f>
        <v>68692338.809999987</v>
      </c>
      <c r="AV15" s="27">
        <f>'F22 Data'!AV11</f>
        <v>106390652.11</v>
      </c>
      <c r="AW15" s="27">
        <f>'F22 Data'!AW11</f>
        <v>136450428.89000002</v>
      </c>
      <c r="AX15" s="27">
        <f>'F22 Data'!AX11</f>
        <v>130650069.27000001</v>
      </c>
      <c r="AY15" s="27">
        <f>'F22 Data'!AY11</f>
        <v>115594899.3</v>
      </c>
      <c r="AZ15" s="27">
        <f>'F22 Data'!AZ11</f>
        <v>105250080.52</v>
      </c>
      <c r="BA15" s="27">
        <f>'F22 Data'!BA11</f>
        <v>74060824.950000003</v>
      </c>
      <c r="BB15" s="27">
        <f>'F22 Data'!BB11</f>
        <v>46332254.329999991</v>
      </c>
      <c r="BC15" s="27">
        <f>'F22 Data'!BC11</f>
        <v>33472591.700000003</v>
      </c>
      <c r="BD15" s="27">
        <f>'F22 Data'!BD11</f>
        <v>26264869.480000004</v>
      </c>
      <c r="BE15" s="27">
        <f>'F22 Data'!BE11</f>
        <v>26881921.529999997</v>
      </c>
      <c r="BF15" s="27">
        <f>'F22 Data'!BF11</f>
        <v>34890535.789999999</v>
      </c>
      <c r="BG15" s="27">
        <f>'F22 Data'!BG11</f>
        <v>69200656.840000004</v>
      </c>
      <c r="BH15" s="27">
        <f>'F22 Data'!BH11</f>
        <v>106959579.89</v>
      </c>
      <c r="BI15" s="27">
        <f>'F22 Data'!BI11</f>
        <v>137253533.76999998</v>
      </c>
      <c r="BJ15" s="27">
        <f>'F22 Data'!BJ11</f>
        <v>130886461.22</v>
      </c>
      <c r="BK15" s="27">
        <f>'F22 Data'!BK11</f>
        <v>115163424.73999998</v>
      </c>
      <c r="BL15" s="27">
        <f>'F22 Data'!BL11</f>
        <v>104706278.62</v>
      </c>
      <c r="BM15" s="27">
        <f>'F22 Data'!BM11</f>
        <v>73643851.810000017</v>
      </c>
      <c r="BN15" s="27">
        <f>'F22 Data'!BN11</f>
        <v>46072837.359999999</v>
      </c>
      <c r="BO15" s="27">
        <f>'F22 Data'!BO11</f>
        <v>33418969.539999999</v>
      </c>
      <c r="BP15" s="27">
        <f>'F22 Data'!BP11</f>
        <v>26293781.359999999</v>
      </c>
      <c r="BQ15" s="27">
        <f>'F22 Data'!BQ11</f>
        <v>26944319.09</v>
      </c>
      <c r="BR15" s="27">
        <f>'F22 Data'!BR11</f>
        <v>34889931.07</v>
      </c>
      <c r="BS15" s="27">
        <f>'F22 Data'!BS11</f>
        <v>68724486.909999982</v>
      </c>
      <c r="BT15" s="27">
        <f>'F22 Data'!BT11</f>
        <v>105747164.48</v>
      </c>
      <c r="BU15" s="27">
        <f>'F22 Data'!BU11</f>
        <v>135891362.69</v>
      </c>
      <c r="BV15" s="27">
        <f>'F22 Data'!BV11</f>
        <v>130423129.38999999</v>
      </c>
      <c r="BW15" s="27">
        <f>'F22 Data'!BW11</f>
        <v>116231236.44</v>
      </c>
      <c r="BX15" s="27">
        <f>'F22 Data'!BX11</f>
        <v>105555927.51000001</v>
      </c>
      <c r="BY15" s="27">
        <f>'F22 Data'!BY11</f>
        <v>73141122.989999995</v>
      </c>
      <c r="BZ15" s="27">
        <f>'F22 Data'!BZ11</f>
        <v>45824537.370000005</v>
      </c>
      <c r="CA15" s="27">
        <f>'F22 Data'!CA11</f>
        <v>33242142.579999998</v>
      </c>
      <c r="CB15" s="27">
        <f>'F22 Data'!CB11</f>
        <v>26235767.030000001</v>
      </c>
      <c r="CC15" s="27">
        <f>'F22 Data'!CC11</f>
        <v>26957315.050000001</v>
      </c>
      <c r="CD15" s="27">
        <f>'F22 Data'!CD11</f>
        <v>34871879.880000003</v>
      </c>
      <c r="CE15" s="27">
        <f>'F22 Data'!CE11</f>
        <v>68640134.079999983</v>
      </c>
      <c r="CF15" s="27">
        <f>'F22 Data'!CF11</f>
        <v>105519350.29000001</v>
      </c>
      <c r="CG15" s="27">
        <f>'F22 Data'!CG11</f>
        <v>135432132.53</v>
      </c>
      <c r="CH15" s="27">
        <f>'F22 Data'!CH11</f>
        <v>129809045.85000001</v>
      </c>
      <c r="CI15" s="27">
        <f>'F22 Data'!CI11</f>
        <v>114339624.69</v>
      </c>
      <c r="CJ15" s="27">
        <f>'F22 Data'!CJ11</f>
        <v>104014402.52</v>
      </c>
      <c r="CK15" s="27">
        <f>'F22 Data'!CK11</f>
        <v>73248356.00999999</v>
      </c>
      <c r="CL15" s="27">
        <f>'F22 Data'!CL11</f>
        <v>45838471.969999999</v>
      </c>
      <c r="CM15" s="27">
        <f>'F22 Data'!CM11</f>
        <v>33267748.490000002</v>
      </c>
      <c r="CN15" s="27">
        <f>'F22 Data'!CN11</f>
        <v>26271698.419999998</v>
      </c>
      <c r="CO15" s="27">
        <f>'F22 Data'!CO11</f>
        <v>26995623.199999999</v>
      </c>
      <c r="CP15" s="27">
        <f>'F22 Data'!CP11</f>
        <v>34753127.57</v>
      </c>
      <c r="CQ15" s="27">
        <f>'F22 Data'!CQ11</f>
        <v>68383718.589999989</v>
      </c>
      <c r="CR15" s="27">
        <f>'F22 Data'!CR11</f>
        <v>105212522.84999999</v>
      </c>
      <c r="CS15" s="27">
        <f>'F22 Data'!CS11</f>
        <v>135043729.21000001</v>
      </c>
      <c r="CT15" s="27">
        <f>'F22 Data'!CT11</f>
        <v>129432429.79000001</v>
      </c>
      <c r="CU15" s="27">
        <f>'F22 Data'!CU11</f>
        <v>114000728.78999999</v>
      </c>
      <c r="CV15" s="27">
        <f>'F22 Data'!CV11</f>
        <v>103973878.78</v>
      </c>
      <c r="CW15" s="27">
        <f>'F22 Data'!CW11</f>
        <v>73224525.769999996</v>
      </c>
      <c r="CX15" s="27">
        <f>'F22 Data'!CX11</f>
        <v>45892151.979999997</v>
      </c>
      <c r="CY15" s="27">
        <f>'F22 Data'!CY11</f>
        <v>33372338.589999996</v>
      </c>
      <c r="CZ15" s="27">
        <f>'F22 Data'!CZ11</f>
        <v>26388846.510000002</v>
      </c>
      <c r="DA15" s="27">
        <f>'F22 Data'!DA11</f>
        <v>27143836.889999997</v>
      </c>
      <c r="DB15" s="27">
        <f>'F22 Data'!DB11</f>
        <v>34958446.130000003</v>
      </c>
      <c r="DC15" s="27">
        <f>'F22 Data'!DC11</f>
        <v>68570811.299999997</v>
      </c>
      <c r="DD15" s="27">
        <f>'F22 Data'!DD11</f>
        <v>105277848.14999999</v>
      </c>
      <c r="DE15" s="27">
        <f>'F22 Data'!DE11</f>
        <v>135042817.15000004</v>
      </c>
      <c r="DF15" s="27">
        <f>'F22 Data'!DF11</f>
        <v>129758943.92999999</v>
      </c>
      <c r="DG15" s="27">
        <f>'F22 Data'!DG11</f>
        <v>114557246.36999999</v>
      </c>
      <c r="DH15" s="27">
        <f>'F22 Data'!DH11</f>
        <v>104223815.28</v>
      </c>
      <c r="DI15" s="27">
        <f>'F22 Data'!DI11</f>
        <v>73408663.020000011</v>
      </c>
      <c r="DJ15" s="27">
        <f>'F22 Data'!DJ11</f>
        <v>46096228.480000004</v>
      </c>
      <c r="DK15" s="27">
        <f>'F22 Data'!DK11</f>
        <v>33589278.899999999</v>
      </c>
      <c r="DL15" s="27">
        <f>'F22 Data'!DL11</f>
        <v>26548554.080000002</v>
      </c>
      <c r="DM15" s="27">
        <f>'F22 Data'!DM11</f>
        <v>27219550.170000002</v>
      </c>
      <c r="DN15" s="27">
        <f>'F22 Data'!DN11</f>
        <v>35032317.290000007</v>
      </c>
      <c r="DO15" s="27">
        <f>'F22 Data'!DO11</f>
        <v>68670810.069999993</v>
      </c>
      <c r="DP15" s="27">
        <f>'F22 Data'!DP11</f>
        <v>105025507.83</v>
      </c>
      <c r="DQ15" s="27">
        <f>'F22 Data'!DQ11</f>
        <v>134224070.30000001</v>
      </c>
      <c r="DR15" s="27">
        <f>'F22 Data'!DR11</f>
        <v>129394197.41</v>
      </c>
      <c r="DS15" s="27">
        <f>'F22 Data'!DS11</f>
        <v>116386093.23999999</v>
      </c>
      <c r="DT15" s="27">
        <f>'F22 Data'!DT11</f>
        <v>106099388.47</v>
      </c>
      <c r="DU15" s="27">
        <f>'F22 Data'!DU11</f>
        <v>73623253.260000005</v>
      </c>
      <c r="DV15" s="27">
        <f>'F22 Data'!DV11</f>
        <v>46152277.809999995</v>
      </c>
      <c r="DW15" s="27">
        <f>'F22 Data'!DW11</f>
        <v>33594030.549999997</v>
      </c>
      <c r="DX15" s="27">
        <f>'F22 Data'!DX11</f>
        <v>26597403.849999998</v>
      </c>
      <c r="DY15" s="27">
        <f>'F22 Data'!DY11</f>
        <v>27249389.300000001</v>
      </c>
      <c r="DZ15" s="27">
        <f>'F22 Data'!DZ11</f>
        <v>35023839.68999999</v>
      </c>
      <c r="EA15" s="27">
        <f>'F22 Data'!EA11</f>
        <v>68821082.800000012</v>
      </c>
      <c r="EB15" s="27">
        <f>'F22 Data'!EB11</f>
        <v>104830272.38</v>
      </c>
      <c r="EC15" s="27">
        <f>'F22 Data'!EC11</f>
        <v>133105640.18000001</v>
      </c>
      <c r="ED15" s="27">
        <f>'F22 Data'!ED11</f>
        <v>128160346.51000001</v>
      </c>
      <c r="EE15" s="27">
        <f>'F22 Data'!EE11</f>
        <v>113637930.13</v>
      </c>
      <c r="EF15" s="27">
        <f>'F22 Data'!EF11</f>
        <v>103492831.19999999</v>
      </c>
      <c r="EG15" s="27">
        <f>'F22 Data'!EG11</f>
        <v>73156938.910000026</v>
      </c>
      <c r="EH15" s="27">
        <f>'F22 Data'!EH11</f>
        <v>45975929.119999997</v>
      </c>
      <c r="EI15" s="27">
        <f>'F22 Data'!EI11</f>
        <v>33523839.629999999</v>
      </c>
      <c r="EJ15" s="27">
        <f>'F22 Data'!EJ11</f>
        <v>26548580.75</v>
      </c>
      <c r="EK15" s="27">
        <f>'F22 Data'!EK11</f>
        <v>27192858.289999999</v>
      </c>
      <c r="EL15" s="27">
        <f>'F22 Data'!EL11</f>
        <v>34845344.899999999</v>
      </c>
      <c r="EM15" s="27">
        <f>'F22 Data'!EM11</f>
        <v>68247929.299999997</v>
      </c>
      <c r="EN15" s="27">
        <f>'F22 Data'!EN11</f>
        <v>103948120.53999999</v>
      </c>
      <c r="EO15" s="27">
        <f>'F22 Data'!EO11</f>
        <v>132611602.29000001</v>
      </c>
      <c r="EP15" s="27">
        <f>'F22 Data'!EP11</f>
        <v>128154612.77000001</v>
      </c>
      <c r="EQ15" s="27">
        <f>'F22 Data'!EQ11</f>
        <v>113156588.63</v>
      </c>
      <c r="ER15" s="27">
        <f>'F22 Data'!ER11</f>
        <v>102706764.88999999</v>
      </c>
      <c r="ES15" s="27">
        <f>'F22 Data'!ES11</f>
        <v>72820050.099999994</v>
      </c>
      <c r="ET15" s="27">
        <f>'F22 Data'!ET11</f>
        <v>45866122.960000001</v>
      </c>
      <c r="EU15" s="27">
        <f>'F22 Data'!EU11</f>
        <v>33397519.330000002</v>
      </c>
      <c r="EV15" s="27">
        <f>'F22 Data'!EV11</f>
        <v>26433244.469999999</v>
      </c>
      <c r="EW15" s="27">
        <f>'F22 Data'!EW11</f>
        <v>27076567.799999997</v>
      </c>
      <c r="EX15" s="27">
        <f>'F22 Data'!EX11</f>
        <v>34661983.109999999</v>
      </c>
      <c r="EY15" s="27">
        <f>'F22 Data'!EY11</f>
        <v>68037106.719999999</v>
      </c>
      <c r="EZ15" s="27">
        <f>'F22 Data'!EZ11</f>
        <v>103902683.25</v>
      </c>
      <c r="FA15" s="27">
        <f>'F22 Data'!FA11</f>
        <v>132774742.69</v>
      </c>
      <c r="FB15" s="27">
        <f>'F22 Data'!FB11</f>
        <v>127915932.39</v>
      </c>
      <c r="FC15" s="27">
        <f>'F22 Data'!FC11</f>
        <v>112092645.47999999</v>
      </c>
      <c r="FD15" s="27">
        <f>'F22 Data'!FD11</f>
        <v>101965895.25999999</v>
      </c>
      <c r="FE15" s="27">
        <f>'F22 Data'!FE11</f>
        <v>72811613.059999987</v>
      </c>
      <c r="FF15" s="27">
        <f>'F22 Data'!FF11</f>
        <v>45853659.390000008</v>
      </c>
      <c r="FG15" s="27">
        <f>'F22 Data'!FG11</f>
        <v>33316286.639999997</v>
      </c>
      <c r="FH15" s="27">
        <f>'F22 Data'!FH11</f>
        <v>26365585.889999997</v>
      </c>
      <c r="FI15" s="27">
        <f>'F22 Data'!FI11</f>
        <v>27007997.639999997</v>
      </c>
      <c r="FJ15" s="27">
        <f>'F22 Data'!FJ11</f>
        <v>34433963.480000004</v>
      </c>
      <c r="FK15" s="27">
        <f>'F22 Data'!FK11</f>
        <v>67557824.530000001</v>
      </c>
      <c r="FL15" s="27">
        <f>'F22 Data'!FL11</f>
        <v>103453701.86</v>
      </c>
      <c r="FM15" s="27">
        <f>'F22 Data'!FM11</f>
        <v>132687761.42999999</v>
      </c>
      <c r="FN15" s="27">
        <f>'F22 Data'!FN11</f>
        <v>128271646.20999999</v>
      </c>
      <c r="FO15" s="27">
        <f>'F22 Data'!FO11</f>
        <v>113716470.45</v>
      </c>
      <c r="FP15" s="27">
        <f>'F22 Data'!FP11</f>
        <v>103142641.66</v>
      </c>
      <c r="FQ15" s="27">
        <f>'F22 Data'!FQ11</f>
        <v>72513951.620000005</v>
      </c>
      <c r="FR15" s="27">
        <f>'F22 Data'!FR11</f>
        <v>45770241.810000002</v>
      </c>
      <c r="FS15" s="27">
        <f>'F22 Data'!FS11</f>
        <v>33213388.950000003</v>
      </c>
      <c r="FT15" s="27">
        <f>'F22 Data'!FT11</f>
        <v>26318921.459999997</v>
      </c>
      <c r="FU15" s="27">
        <f>'F22 Data'!FU11</f>
        <v>27006609.900000006</v>
      </c>
      <c r="FV15" s="27">
        <f>'F22 Data'!FV11</f>
        <v>34377348.080000006</v>
      </c>
      <c r="FW15" s="27">
        <f>'F22 Data'!FW11</f>
        <v>67261581.439999998</v>
      </c>
      <c r="FX15" s="27">
        <f>'F22 Data'!FX11</f>
        <v>103146803.41</v>
      </c>
      <c r="FY15" s="27">
        <f>'F22 Data'!FY11</f>
        <v>132618140.70999999</v>
      </c>
      <c r="FZ15" s="27">
        <f>'F22 Data'!FZ11</f>
        <v>127779379.20999999</v>
      </c>
      <c r="GA15" s="27">
        <f>'F22 Data'!GA11</f>
        <v>111263299.91000001</v>
      </c>
      <c r="GB15" s="27">
        <f>'F22 Data'!GB11</f>
        <v>100758975.18000001</v>
      </c>
      <c r="GC15" s="27">
        <f>'F22 Data'!GC11</f>
        <v>72164347.649999991</v>
      </c>
      <c r="GD15" s="27">
        <f>'F22 Data'!GD11</f>
        <v>45564604.789999992</v>
      </c>
      <c r="GE15" s="27">
        <f>'F22 Data'!GE11</f>
        <v>33063977.779999997</v>
      </c>
      <c r="GF15" s="27">
        <f>'F22 Data'!GF11</f>
        <v>26288752.709999997</v>
      </c>
      <c r="GG15" s="27">
        <f>'F22 Data'!GG11</f>
        <v>27047954.129999999</v>
      </c>
      <c r="GH15" s="27">
        <f>'F22 Data'!GH11</f>
        <v>34397581.019999996</v>
      </c>
      <c r="GI15" s="27">
        <f>'F22 Data'!GI11</f>
        <v>67039986.280000001</v>
      </c>
      <c r="GJ15" s="27">
        <f>'F22 Data'!GJ11</f>
        <v>102654001.91999999</v>
      </c>
      <c r="GK15" s="27">
        <f>'F22 Data'!GK11</f>
        <v>132047993.70999998</v>
      </c>
      <c r="GL15" s="27">
        <f>'F22 Data'!GL11</f>
        <v>127204922.17000002</v>
      </c>
      <c r="GM15" s="27">
        <f>'F22 Data'!GM11</f>
        <v>110811105.75</v>
      </c>
      <c r="GN15" s="27">
        <f>'F22 Data'!GN11</f>
        <v>100366272.29000001</v>
      </c>
      <c r="GO15" s="27">
        <f>'F22 Data'!GO11</f>
        <v>71939881.469999984</v>
      </c>
      <c r="GP15" s="27">
        <f>'F22 Data'!GP11</f>
        <v>45521770.649999991</v>
      </c>
      <c r="GQ15" s="27">
        <f>'F22 Data'!GQ11</f>
        <v>33092543.679999996</v>
      </c>
      <c r="GR15" s="27">
        <f>'F22 Data'!GR11</f>
        <v>26347387.109999999</v>
      </c>
      <c r="GS15" s="27">
        <f>'F22 Data'!GS11</f>
        <v>27110745.239999998</v>
      </c>
      <c r="GT15" s="27">
        <f>'F22 Data'!GT11</f>
        <v>34496477.369999997</v>
      </c>
      <c r="GU15" s="27">
        <f>'F22 Data'!GU11</f>
        <v>67130896.38000001</v>
      </c>
      <c r="GV15" s="27">
        <f>'F22 Data'!GV11</f>
        <v>102470915.83</v>
      </c>
      <c r="GW15" s="27">
        <f>'F22 Data'!GW11</f>
        <v>132098922.06999999</v>
      </c>
      <c r="GX15" s="27">
        <f>'F22 Data'!GX11</f>
        <v>127512806.38</v>
      </c>
      <c r="GY15" s="27">
        <f>'F22 Data'!GY11</f>
        <v>110832635.54000001</v>
      </c>
      <c r="GZ15" s="27">
        <f>'F22 Data'!GZ11</f>
        <v>100328343.08999999</v>
      </c>
      <c r="HA15" s="27">
        <f>'F22 Data'!HA11</f>
        <v>72009638.349999994</v>
      </c>
      <c r="HB15" s="27">
        <f>'F22 Data'!HB11</f>
        <v>45599446.649999999</v>
      </c>
      <c r="HC15" s="27">
        <f>'F22 Data'!HC11</f>
        <v>33148049.499999996</v>
      </c>
      <c r="HD15" s="27">
        <f>'F22 Data'!HD11</f>
        <v>26397536.469999999</v>
      </c>
      <c r="HE15" s="27">
        <f>'F22 Data'!HE11</f>
        <v>27128661.299999997</v>
      </c>
      <c r="HF15" s="27">
        <f>'F22 Data'!HF11</f>
        <v>34402832.100000001</v>
      </c>
      <c r="HG15" s="27">
        <f>'F22 Data'!HG11</f>
        <v>66810564.810000002</v>
      </c>
      <c r="HH15" s="27">
        <f>'F22 Data'!HH11</f>
        <v>102074610.96000001</v>
      </c>
      <c r="HI15" s="27">
        <f>'F22 Data'!HI11</f>
        <v>131859621.36999999</v>
      </c>
      <c r="HJ15" s="27">
        <f>'F22 Data'!HJ11</f>
        <v>127469577.12</v>
      </c>
      <c r="HK15" s="27">
        <f>'F22 Data'!HK11</f>
        <v>112187295.72999999</v>
      </c>
      <c r="HL15" s="27">
        <f>'F22 Data'!HL11</f>
        <v>101597438.52999999</v>
      </c>
      <c r="HM15" s="27">
        <f>'F22 Data'!HM11</f>
        <v>71921748.540000007</v>
      </c>
      <c r="HN15" s="27">
        <f>'F22 Data'!HN11</f>
        <v>45634932.609999999</v>
      </c>
      <c r="HO15" s="27">
        <f>'F22 Data'!HO11</f>
        <v>33141457.529999997</v>
      </c>
      <c r="HP15" s="27">
        <f>'F22 Data'!HP11</f>
        <v>26374765.509999994</v>
      </c>
      <c r="HQ15" s="27">
        <f>'F22 Data'!HQ11</f>
        <v>27065774.580000002</v>
      </c>
      <c r="HR15" s="27">
        <f>'F22 Data'!HR11</f>
        <v>34288483.879999995</v>
      </c>
      <c r="HS15" s="27">
        <f>'F22 Data'!HS11</f>
        <v>66598121.450000003</v>
      </c>
      <c r="HT15" s="27">
        <f>'F22 Data'!HT11</f>
        <v>101547295.69000001</v>
      </c>
      <c r="HU15" s="27">
        <f>'F22 Data'!HU11</f>
        <v>131275225.49999999</v>
      </c>
      <c r="HV15" s="27">
        <f>'F22 Data'!HV11</f>
        <v>126747734.16</v>
      </c>
      <c r="HW15" s="27">
        <f>'F22 Data'!HW11</f>
        <v>109849295.00999999</v>
      </c>
      <c r="HX15" s="27">
        <f>'F22 Data'!HX11</f>
        <v>99673265.970000029</v>
      </c>
      <c r="HY15" s="27">
        <f>'F22 Data'!HY11</f>
        <v>71810304.920000002</v>
      </c>
      <c r="HZ15" s="27">
        <f>'F22 Data'!HZ11</f>
        <v>45564517.719999999</v>
      </c>
      <c r="IA15" s="27">
        <f>'F22 Data'!IA11</f>
        <v>33115450.289999999</v>
      </c>
      <c r="IB15" s="27">
        <f>'F22 Data'!IB11</f>
        <v>26361329.830000002</v>
      </c>
      <c r="IC15" s="27">
        <f>'F22 Data'!IC11</f>
        <v>27040416.870000001</v>
      </c>
      <c r="ID15" s="27">
        <f>'F22 Data'!ID11</f>
        <v>34229375.020000003</v>
      </c>
      <c r="IE15" s="27">
        <f>'F22 Data'!IE11</f>
        <v>66418425.840000004</v>
      </c>
      <c r="IF15" s="27">
        <f>'F22 Data'!IF11</f>
        <v>101445731.02</v>
      </c>
      <c r="IG15" s="27">
        <f>'F22 Data'!IG11</f>
        <v>130528983.54000001</v>
      </c>
      <c r="IH15" s="27">
        <f>'F22 Data'!IH11</f>
        <v>125247422.29999998</v>
      </c>
      <c r="II15" s="27">
        <f>'F22 Data'!II11</f>
        <v>108292230.02</v>
      </c>
      <c r="IJ15" s="27">
        <f>'F22 Data'!IJ11</f>
        <v>98132462.809999987</v>
      </c>
      <c r="IK15" s="27">
        <f>'F22 Data'!IK11</f>
        <v>71168666.88000001</v>
      </c>
      <c r="IL15" s="27">
        <f>'F22 Data'!IL11</f>
        <v>45287136.530000001</v>
      </c>
      <c r="IM15" s="27">
        <f>'F22 Data'!IM11</f>
        <v>32993963.269999996</v>
      </c>
      <c r="IN15" s="27">
        <f>'F22 Data'!IN11</f>
        <v>26365506.52</v>
      </c>
      <c r="IO15" s="27">
        <f>'F22 Data'!IO11</f>
        <v>26985955.629999999</v>
      </c>
      <c r="IP15" s="27">
        <f>'F22 Data'!IP11</f>
        <v>34100607.800000004</v>
      </c>
      <c r="IQ15" s="27">
        <f>'F22 Data'!IQ11</f>
        <v>65730786.590000004</v>
      </c>
      <c r="IR15" s="27">
        <f>'F22 Data'!IR11</f>
        <v>100043337.84999999</v>
      </c>
      <c r="IS15" s="27">
        <f>'F22 Data'!IS11</f>
        <v>130230703.15999998</v>
      </c>
      <c r="IT15" s="27">
        <f>'F22 Data'!IT11</f>
        <v>126192674.11</v>
      </c>
      <c r="IU15" s="27">
        <f>'F22 Data'!IU11</f>
        <v>109041860.14999999</v>
      </c>
      <c r="IV15" s="27">
        <f>'F22 Data'!IV11</f>
        <v>98755734.319999993</v>
      </c>
      <c r="IW15" s="27">
        <f>'F22 Data'!IW11</f>
        <v>71525971.24000001</v>
      </c>
      <c r="IX15" s="27">
        <f>'F22 Data'!IX11</f>
        <v>45440443.719999991</v>
      </c>
      <c r="IY15" s="27">
        <f>'F22 Data'!IY11</f>
        <v>33095014.600000001</v>
      </c>
      <c r="IZ15" s="27">
        <f>'F22 Data'!IZ11</f>
        <v>26424839.73</v>
      </c>
      <c r="JA15" s="27">
        <f>'F22 Data'!JA11</f>
        <v>27062850.690000005</v>
      </c>
      <c r="JB15" s="27">
        <f>'F22 Data'!JB11</f>
        <v>34171244.099999994</v>
      </c>
      <c r="JC15" s="27">
        <f>'F22 Data'!JC11</f>
        <v>66051253.139999993</v>
      </c>
      <c r="JD15" s="27">
        <f>'F22 Data'!JD11</f>
        <v>100987241.20999999</v>
      </c>
      <c r="JE15" s="27">
        <f>'F22 Data'!JE11</f>
        <v>130474966.23999999</v>
      </c>
      <c r="JF15" s="27">
        <f>'F22 Data'!JF11</f>
        <v>125472043.49999999</v>
      </c>
      <c r="JG15" s="27">
        <f>'F22 Data'!JG11</f>
        <v>110088909.50999999</v>
      </c>
      <c r="JH15" s="27">
        <f>'F22 Data'!JH11</f>
        <v>99878365.049999997</v>
      </c>
      <c r="JI15" s="27">
        <f>'F22 Data'!JI11</f>
        <v>71248879.00999999</v>
      </c>
      <c r="JJ15" s="27">
        <f>'F22 Data'!JJ11</f>
        <v>45370052.669999994</v>
      </c>
      <c r="JK15" s="27">
        <f>'F22 Data'!JK11</f>
        <v>33087413.859999999</v>
      </c>
      <c r="JL15" s="27">
        <f>'F22 Data'!JL11</f>
        <v>26458944.290000003</v>
      </c>
      <c r="JM15" s="27">
        <f>'F22 Data'!JM11</f>
        <v>27084553.099999998</v>
      </c>
      <c r="JN15" s="27">
        <f>'F22 Data'!JN11</f>
        <v>34182441.700000003</v>
      </c>
      <c r="JO15" s="27">
        <f>'F22 Data'!JO11</f>
        <v>65818698.350000001</v>
      </c>
      <c r="JP15" s="27">
        <f>'F22 Data'!JP11</f>
        <v>100119576.2</v>
      </c>
      <c r="JQ15" s="27">
        <f>'F22 Data'!JQ11</f>
        <v>129674895.52000001</v>
      </c>
      <c r="JR15" s="27">
        <f>'F22 Data'!JR11</f>
        <v>125020408.99000001</v>
      </c>
      <c r="JS15" s="27">
        <f>'F22 Data'!JS11</f>
        <v>108009010.13999999</v>
      </c>
      <c r="JT15" s="27">
        <f>'F22 Data'!JT11</f>
        <v>97961828.49000001</v>
      </c>
      <c r="JU15" s="27">
        <f>'F22 Data'!JU11</f>
        <v>71158289.409999996</v>
      </c>
      <c r="JV15" s="27">
        <f>'F22 Data'!JV11</f>
        <v>45247341.149999991</v>
      </c>
      <c r="JW15" s="27">
        <f>'F22 Data'!JW11</f>
        <v>33028509.660000004</v>
      </c>
      <c r="JX15" s="27">
        <f>'F22 Data'!JX11</f>
        <v>26472756.969999999</v>
      </c>
      <c r="JY15" s="27">
        <f>'F22 Data'!JY11</f>
        <v>27099502.41</v>
      </c>
      <c r="JZ15" s="27">
        <f>'F22 Data'!JZ11</f>
        <v>34099697.729999997</v>
      </c>
      <c r="KA15" s="27">
        <f>'F22 Data'!KA11</f>
        <v>65619366.359999999</v>
      </c>
      <c r="KB15" s="27">
        <f>'F22 Data'!KB11</f>
        <v>99858823.709999993</v>
      </c>
      <c r="KC15" s="27">
        <f>'F22 Data'!KC11</f>
        <v>129430683.00999999</v>
      </c>
      <c r="KD15" s="27">
        <f>'F22 Data'!KD11</f>
        <v>124790433.11999997</v>
      </c>
      <c r="KE15" s="27">
        <f>'F22 Data'!KE11</f>
        <v>107680975.89999999</v>
      </c>
      <c r="KF15" s="27">
        <f>'F22 Data'!KF11</f>
        <v>97746511.849999994</v>
      </c>
      <c r="KG15" s="27">
        <f>'F22 Data'!KG11</f>
        <v>71080850.560000002</v>
      </c>
      <c r="KH15" s="27">
        <f>'F22 Data'!KH11</f>
        <v>45259325.32</v>
      </c>
      <c r="KI15" s="27">
        <f>'F22 Data'!KI11</f>
        <v>33073600.540000003</v>
      </c>
      <c r="KJ15" s="27">
        <f>'F22 Data'!KJ11</f>
        <v>26510786.07</v>
      </c>
      <c r="KK15" s="27">
        <f>'F22 Data'!KK11</f>
        <v>27112936.010000002</v>
      </c>
      <c r="KL15" s="27">
        <f>'F22 Data'!KL11</f>
        <v>34064338.940000005</v>
      </c>
      <c r="KM15" s="27">
        <f>'F22 Data'!KM11</f>
        <v>65547152.82</v>
      </c>
      <c r="KN15" s="27">
        <f>'F22 Data'!KN11</f>
        <v>99839297.390000001</v>
      </c>
      <c r="KO15" s="27">
        <f>'F22 Data'!KO11</f>
        <v>129413813.02</v>
      </c>
      <c r="KP15" s="27">
        <f>'F22 Data'!KP11</f>
        <v>124448132.61000001</v>
      </c>
      <c r="KQ15" s="27">
        <f>'F22 Data'!KQ11</f>
        <v>107167522.16</v>
      </c>
      <c r="KR15" s="27">
        <f>'F22 Data'!KR11</f>
        <v>97456071.200000003</v>
      </c>
      <c r="KS15" s="27">
        <f>'F22 Data'!KS11</f>
        <v>70933020.090000004</v>
      </c>
      <c r="KT15" s="27">
        <f>'F22 Data'!KT11</f>
        <v>45174231.119999997</v>
      </c>
      <c r="KU15" s="27">
        <f>'F22 Data'!KU11</f>
        <v>33037330.089999996</v>
      </c>
      <c r="KV15" s="27">
        <f>'F22 Data'!KV11</f>
        <v>26505229.509999998</v>
      </c>
      <c r="KW15" s="27">
        <f>'F22 Data'!KW11</f>
        <v>27134064.759999998</v>
      </c>
      <c r="KX15" s="27">
        <f>'F22 Data'!KX11</f>
        <v>34086247.379999995</v>
      </c>
      <c r="KY15" s="27">
        <f>'F22 Data'!KY11</f>
        <v>65572933.109999999</v>
      </c>
      <c r="KZ15" s="27">
        <f>'F22 Data'!KZ11</f>
        <v>99930525.75999999</v>
      </c>
      <c r="LA15" s="27">
        <f>'F22 Data'!LA11</f>
        <v>129379964.50999998</v>
      </c>
      <c r="LB15" s="27">
        <f>'F22 Data'!LB11</f>
        <v>124367713.28</v>
      </c>
      <c r="LC15" s="27">
        <f>'F22 Data'!LC11</f>
        <v>108574987.03</v>
      </c>
      <c r="LD15" s="27">
        <f>'F22 Data'!LD11</f>
        <v>98761388.260000005</v>
      </c>
      <c r="LE15" s="27">
        <f>'F22 Data'!LE11</f>
        <v>70793188.430000007</v>
      </c>
      <c r="LF15" s="27">
        <f>'F22 Data'!LF11</f>
        <v>45147462.289999999</v>
      </c>
      <c r="LG15" s="27">
        <f>'F22 Data'!LG11</f>
        <v>33060853.129999999</v>
      </c>
      <c r="LH15" s="27">
        <f>'F22 Data'!LH11</f>
        <v>26549852.859999996</v>
      </c>
      <c r="LI15" s="27">
        <f>'F22 Data'!LI11</f>
        <v>27124590.750000004</v>
      </c>
      <c r="LJ15" s="27">
        <f>'F22 Data'!LJ11</f>
        <v>33995982.660000004</v>
      </c>
      <c r="LK15" s="27">
        <f>'F22 Data'!LK11</f>
        <v>65336929.820000008</v>
      </c>
      <c r="LL15" s="27">
        <f>'F22 Data'!LL11</f>
        <v>99441267.140000001</v>
      </c>
      <c r="LM15" s="27">
        <f>'F22 Data'!LM11</f>
        <v>129311594.28999999</v>
      </c>
      <c r="LN15" s="27">
        <f>'F22 Data'!LN11</f>
        <v>124633452.79000001</v>
      </c>
      <c r="LO15" s="27">
        <f>'F22 Data'!LO11</f>
        <v>106936974.25999999</v>
      </c>
      <c r="LP15" s="27">
        <f>'F22 Data'!LP11</f>
        <v>96931530.340000004</v>
      </c>
      <c r="LQ15" s="27">
        <f>'F22 Data'!LQ11</f>
        <v>70641074.940000013</v>
      </c>
      <c r="LR15" s="27">
        <f>'F22 Data'!LR11</f>
        <v>45148010.25</v>
      </c>
      <c r="LS15" s="27">
        <f>'F22 Data'!LS11</f>
        <v>33085044.980000004</v>
      </c>
      <c r="LT15" s="27">
        <f>'F22 Data'!LT11</f>
        <v>26565925.43</v>
      </c>
      <c r="LU15" s="27">
        <f>'F22 Data'!LU11</f>
        <v>27130480.800000001</v>
      </c>
      <c r="LV15" s="27">
        <f>'F22 Data'!LV11</f>
        <v>33978416.019999996</v>
      </c>
      <c r="LW15" s="27">
        <f>'F22 Data'!LW11</f>
        <v>65296321.139999993</v>
      </c>
      <c r="LX15" s="27">
        <f>'F22 Data'!LX11</f>
        <v>99427924.879999995</v>
      </c>
      <c r="LY15" s="27">
        <f>'F22 Data'!LY11</f>
        <v>129552280.51999998</v>
      </c>
      <c r="LZ15" s="27">
        <f>'F22 Data'!LZ11</f>
        <v>124676089.19</v>
      </c>
      <c r="MA15" s="27">
        <f>'F22 Data'!MA11</f>
        <v>106444972.42</v>
      </c>
      <c r="MB15" s="27">
        <f>'F22 Data'!MB11</f>
        <v>96361831.049999997</v>
      </c>
      <c r="MC15" s="27">
        <f>'F22 Data'!MC11</f>
        <v>70245888.820000008</v>
      </c>
      <c r="MD15" s="27">
        <f>'F22 Data'!MD11</f>
        <v>45047623.25</v>
      </c>
      <c r="ME15" s="27">
        <f>'F22 Data'!ME11</f>
        <v>33093062.229999997</v>
      </c>
      <c r="MF15" s="27">
        <f>'F22 Data'!MF11</f>
        <v>26576874.010000002</v>
      </c>
      <c r="MG15" s="27">
        <f>'F22 Data'!MG11</f>
        <v>27135368.23</v>
      </c>
      <c r="MH15" s="27">
        <f>'F22 Data'!MH11</f>
        <v>33968943.729999997</v>
      </c>
      <c r="MI15" s="27">
        <f>'F22 Data'!MI11</f>
        <v>65158381.539999999</v>
      </c>
      <c r="MJ15" s="27">
        <f>'F22 Data'!MJ11</f>
        <v>99197408.170000002</v>
      </c>
      <c r="MK15" s="27">
        <f>'F22 Data'!MK11</f>
        <v>129599223.91404793</v>
      </c>
      <c r="ML15" s="27"/>
      <c r="MM15" s="27"/>
      <c r="MN15" s="27"/>
      <c r="MO15" s="27">
        <f t="shared" si="12"/>
        <v>0</v>
      </c>
      <c r="MP15" s="27">
        <f t="shared" si="12"/>
        <v>0</v>
      </c>
      <c r="MQ15" s="27">
        <f t="shared" si="12"/>
        <v>0</v>
      </c>
      <c r="MR15" s="27">
        <f t="shared" si="12"/>
        <v>0</v>
      </c>
      <c r="MS15" s="27">
        <f t="shared" si="12"/>
        <v>0</v>
      </c>
      <c r="MT15" s="27">
        <f t="shared" si="12"/>
        <v>0</v>
      </c>
      <c r="MU15" s="27">
        <f t="shared" si="12"/>
        <v>0</v>
      </c>
      <c r="MV15" s="27">
        <f t="shared" si="12"/>
        <v>899019049.39999986</v>
      </c>
      <c r="MW15" s="27">
        <f t="shared" si="12"/>
        <v>897891075.42000008</v>
      </c>
      <c r="MX15" s="27">
        <f t="shared" si="12"/>
        <v>901955202.63000011</v>
      </c>
      <c r="MY15" s="27">
        <f t="shared" si="12"/>
        <v>899868492.63999987</v>
      </c>
      <c r="MZ15" s="27">
        <f t="shared" si="12"/>
        <v>906811817.36999989</v>
      </c>
      <c r="NA15" s="27">
        <f t="shared" si="12"/>
        <v>902382868.8900001</v>
      </c>
      <c r="NB15" s="27">
        <f t="shared" si="12"/>
        <v>902074675.13999987</v>
      </c>
      <c r="NC15" s="27">
        <f t="shared" si="12"/>
        <v>897178069.37000012</v>
      </c>
      <c r="ND15" s="27">
        <f t="shared" si="12"/>
        <v>897278659.82999992</v>
      </c>
      <c r="NE15" s="27">
        <f t="shared" si="13"/>
        <v>898354985.72000003</v>
      </c>
      <c r="NF15" s="27">
        <f t="shared" si="13"/>
        <v>900876868.93999982</v>
      </c>
      <c r="NG15" s="27">
        <f t="shared" si="13"/>
        <v>891342251.56999981</v>
      </c>
      <c r="NH15" s="27">
        <f t="shared" si="13"/>
        <v>888987986.72000003</v>
      </c>
      <c r="NI15" s="27">
        <f t="shared" si="13"/>
        <v>885462867.04999995</v>
      </c>
      <c r="NK15" s="28">
        <v>903929410</v>
      </c>
      <c r="NL15" s="28">
        <v>926702605</v>
      </c>
      <c r="NM15" s="28">
        <v>943351944</v>
      </c>
      <c r="NN15" s="28">
        <v>964500659</v>
      </c>
      <c r="NO15" s="28">
        <v>977397586</v>
      </c>
      <c r="NP15" s="28">
        <v>993525235</v>
      </c>
      <c r="NQ15" s="28">
        <v>1004434078</v>
      </c>
      <c r="NR15" s="28">
        <v>1020494269</v>
      </c>
      <c r="NS15" s="28">
        <v>1031416264</v>
      </c>
      <c r="NT15" s="28">
        <v>1044575614</v>
      </c>
      <c r="NU15" s="28">
        <v>1060237698</v>
      </c>
      <c r="NV15" s="28">
        <v>1077837462</v>
      </c>
      <c r="NW15" s="28">
        <v>1091550411</v>
      </c>
      <c r="NX15" s="28">
        <v>1115855980</v>
      </c>
      <c r="NY15" s="28">
        <v>1133205212</v>
      </c>
      <c r="NZ15" s="28">
        <v>1149459105</v>
      </c>
      <c r="OA15" s="28">
        <v>1167609408</v>
      </c>
      <c r="OB15" s="28">
        <v>1195435982</v>
      </c>
      <c r="OC15" s="28">
        <v>1213247863</v>
      </c>
      <c r="OD15" s="28">
        <v>1231659092</v>
      </c>
      <c r="OE15" s="28">
        <v>1254857098</v>
      </c>
      <c r="OG15" s="29">
        <f t="shared" si="14"/>
        <v>-903929410</v>
      </c>
      <c r="OH15" s="29">
        <f t="shared" si="14"/>
        <v>-926702605</v>
      </c>
      <c r="OI15" s="29">
        <f t="shared" si="14"/>
        <v>-943351944</v>
      </c>
      <c r="OJ15" s="29">
        <f t="shared" si="14"/>
        <v>-964500659</v>
      </c>
      <c r="OK15" s="29">
        <f t="shared" si="14"/>
        <v>-977397586</v>
      </c>
      <c r="OL15" s="29">
        <f t="shared" si="14"/>
        <v>-993525235</v>
      </c>
      <c r="OM15" s="29">
        <f t="shared" si="14"/>
        <v>-1004434078</v>
      </c>
      <c r="ON15" s="29">
        <f t="shared" si="14"/>
        <v>-121475219.60000014</v>
      </c>
      <c r="OO15" s="29">
        <f t="shared" si="14"/>
        <v>-133525188.57999992</v>
      </c>
      <c r="OP15" s="29">
        <f t="shared" si="14"/>
        <v>-142620411.36999989</v>
      </c>
      <c r="OQ15" s="29">
        <f t="shared" si="14"/>
        <v>-160369205.36000013</v>
      </c>
      <c r="OR15" s="29">
        <f t="shared" si="14"/>
        <v>-171025644.63000011</v>
      </c>
      <c r="OS15" s="29">
        <f t="shared" si="14"/>
        <v>-189167542.1099999</v>
      </c>
      <c r="OT15" s="29">
        <f t="shared" si="14"/>
        <v>-213781304.86000013</v>
      </c>
      <c r="OU15" s="29">
        <f t="shared" si="14"/>
        <v>-236027142.62999988</v>
      </c>
      <c r="OV15" s="29">
        <f t="shared" si="14"/>
        <v>-252180445.17000008</v>
      </c>
      <c r="OW15" s="29">
        <f t="shared" si="15"/>
        <v>-269254422.27999997</v>
      </c>
      <c r="OX15" s="29">
        <f t="shared" si="15"/>
        <v>-294559113.06000018</v>
      </c>
      <c r="OY15" s="29">
        <f t="shared" si="15"/>
        <v>-321905611.43000019</v>
      </c>
      <c r="OZ15" s="29">
        <f t="shared" si="15"/>
        <v>-342671105.27999997</v>
      </c>
      <c r="PA15" s="29">
        <f t="shared" si="15"/>
        <v>-369394230.95000005</v>
      </c>
    </row>
    <row r="16" spans="1:417" x14ac:dyDescent="0.2">
      <c r="A16" s="26" t="s">
        <v>14</v>
      </c>
      <c r="B16" s="27">
        <f>'F22 Data'!B12</f>
        <v>3925815.01</v>
      </c>
      <c r="C16" s="27">
        <f>'F22 Data'!C12</f>
        <v>3703662.6799999997</v>
      </c>
      <c r="D16" s="27">
        <f>'F22 Data'!D12</f>
        <v>3399395.4000000004</v>
      </c>
      <c r="E16" s="27">
        <f>'F22 Data'!E12</f>
        <v>2552295.2999999998</v>
      </c>
      <c r="F16" s="27">
        <f>'F22 Data'!F12</f>
        <v>2299566.92</v>
      </c>
      <c r="G16" s="27">
        <f>'F22 Data'!G12</f>
        <v>1794786.72</v>
      </c>
      <c r="H16" s="27">
        <f>'F22 Data'!H12</f>
        <v>1736985</v>
      </c>
      <c r="I16" s="27">
        <f>'F22 Data'!I12</f>
        <v>1836009.5899999999</v>
      </c>
      <c r="J16" s="27">
        <f>'F22 Data'!J12</f>
        <v>1794152.48</v>
      </c>
      <c r="K16" s="27">
        <f>'F22 Data'!K12</f>
        <v>2740736.1799999997</v>
      </c>
      <c r="L16" s="27">
        <f>'F22 Data'!L12</f>
        <v>3081958.75</v>
      </c>
      <c r="M16" s="27">
        <f>'F22 Data'!M12</f>
        <v>3917922.4</v>
      </c>
      <c r="N16" s="27">
        <f>'F22 Data'!N12</f>
        <v>3162509.71</v>
      </c>
      <c r="O16" s="27">
        <f>'F22 Data'!O12</f>
        <v>3098991.42</v>
      </c>
      <c r="P16" s="27">
        <f>'F22 Data'!P12</f>
        <v>2937709.6100000003</v>
      </c>
      <c r="Q16" s="27">
        <f>'F22 Data'!Q12</f>
        <v>2285147.4900000002</v>
      </c>
      <c r="R16" s="27">
        <f>'F22 Data'!R12</f>
        <v>2162525.65</v>
      </c>
      <c r="S16" s="27">
        <f>'F22 Data'!S12</f>
        <v>1748839.4400000002</v>
      </c>
      <c r="T16" s="27">
        <f>'F22 Data'!T12</f>
        <v>1695361.02</v>
      </c>
      <c r="U16" s="27">
        <f>'F22 Data'!U12</f>
        <v>1789755.7599999998</v>
      </c>
      <c r="V16" s="27">
        <f>'F22 Data'!V12</f>
        <v>1738933.23</v>
      </c>
      <c r="W16" s="27">
        <f>'F22 Data'!W12</f>
        <v>2628646.5099999998</v>
      </c>
      <c r="X16" s="27">
        <f>'F22 Data'!X12</f>
        <v>2930749.8400000003</v>
      </c>
      <c r="Y16" s="27">
        <f>'F22 Data'!Y12</f>
        <v>3728894.7800000003</v>
      </c>
      <c r="Z16" s="27">
        <f>'F22 Data'!Z12</f>
        <v>3026369.63</v>
      </c>
      <c r="AA16" s="27">
        <f>'F22 Data'!AA12</f>
        <v>3007437.92</v>
      </c>
      <c r="AB16" s="27">
        <f>'F22 Data'!AB12</f>
        <v>2832478.32</v>
      </c>
      <c r="AC16" s="27">
        <f>'F22 Data'!AC12</f>
        <v>2184698.79</v>
      </c>
      <c r="AD16" s="27">
        <f>'F22 Data'!AD12</f>
        <v>2076597.4100000001</v>
      </c>
      <c r="AE16" s="27">
        <f>'F22 Data'!AE12</f>
        <v>1687107.1700000002</v>
      </c>
      <c r="AF16" s="27">
        <f>'F22 Data'!AF12</f>
        <v>1639827.23</v>
      </c>
      <c r="AG16" s="27">
        <f>'F22 Data'!AG12</f>
        <v>1731259.2100000002</v>
      </c>
      <c r="AH16" s="27">
        <f>'F22 Data'!AH12</f>
        <v>1675968.15</v>
      </c>
      <c r="AI16" s="27">
        <f>'F22 Data'!AI12</f>
        <v>2522966.42</v>
      </c>
      <c r="AJ16" s="27">
        <f>'F22 Data'!AJ12</f>
        <v>2799770.01</v>
      </c>
      <c r="AK16" s="27">
        <f>'F22 Data'!AK12</f>
        <v>3546547.68</v>
      </c>
      <c r="AL16" s="27">
        <f>'F22 Data'!AL12</f>
        <v>2848971.12</v>
      </c>
      <c r="AM16" s="27">
        <f>'F22 Data'!AM12</f>
        <v>2801175.68</v>
      </c>
      <c r="AN16" s="27">
        <f>'F22 Data'!AN12</f>
        <v>2663137.08</v>
      </c>
      <c r="AO16" s="27">
        <f>'F22 Data'!AO12</f>
        <v>2082207.39</v>
      </c>
      <c r="AP16" s="27">
        <f>'F22 Data'!AP12</f>
        <v>1985430.07</v>
      </c>
      <c r="AQ16" s="27">
        <f>'F22 Data'!AQ12</f>
        <v>1620791.17</v>
      </c>
      <c r="AR16" s="27">
        <f>'F22 Data'!AR12</f>
        <v>1577368.35</v>
      </c>
      <c r="AS16" s="27">
        <f>'F22 Data'!AS12</f>
        <v>1664312.77</v>
      </c>
      <c r="AT16" s="27">
        <f>'F22 Data'!AT12</f>
        <v>1606265.86</v>
      </c>
      <c r="AU16" s="27">
        <f>'F22 Data'!AU12</f>
        <v>2403339.17</v>
      </c>
      <c r="AV16" s="27">
        <f>'F22 Data'!AV12</f>
        <v>2652701.4899999998</v>
      </c>
      <c r="AW16" s="27">
        <f>'F22 Data'!AW12</f>
        <v>3371570.5</v>
      </c>
      <c r="AX16" s="27">
        <f>'F22 Data'!AX12</f>
        <v>2724464.6799999997</v>
      </c>
      <c r="AY16" s="27">
        <f>'F22 Data'!AY12</f>
        <v>2676548.04</v>
      </c>
      <c r="AZ16" s="27">
        <f>'F22 Data'!AZ12</f>
        <v>2541771.36</v>
      </c>
      <c r="BA16" s="27">
        <f>'F22 Data'!BA12</f>
        <v>1987170.5999999999</v>
      </c>
      <c r="BB16" s="27">
        <f>'F22 Data'!BB12</f>
        <v>1894253.1600000001</v>
      </c>
      <c r="BC16" s="27">
        <f>'F22 Data'!BC12</f>
        <v>1551209.6400000001</v>
      </c>
      <c r="BD16" s="27">
        <f>'F22 Data'!BD12</f>
        <v>1512762.87</v>
      </c>
      <c r="BE16" s="27">
        <f>'F22 Data'!BE12</f>
        <v>1597145.6400000001</v>
      </c>
      <c r="BF16" s="27">
        <f>'F22 Data'!BF12</f>
        <v>1539144.4400000002</v>
      </c>
      <c r="BG16" s="27">
        <f>'F22 Data'!BG12</f>
        <v>2291718.27</v>
      </c>
      <c r="BH16" s="27">
        <f>'F22 Data'!BH12</f>
        <v>2518066.4</v>
      </c>
      <c r="BI16" s="27">
        <f>'F22 Data'!BI12</f>
        <v>3197725.87</v>
      </c>
      <c r="BJ16" s="27">
        <f>'F22 Data'!BJ12</f>
        <v>2580076.15</v>
      </c>
      <c r="BK16" s="27">
        <f>'F22 Data'!BK12</f>
        <v>2528756.29</v>
      </c>
      <c r="BL16" s="27">
        <f>'F22 Data'!BL12</f>
        <v>2403377.58</v>
      </c>
      <c r="BM16" s="27">
        <f>'F22 Data'!BM12</f>
        <v>1883161.31</v>
      </c>
      <c r="BN16" s="27">
        <f>'F22 Data'!BN12</f>
        <v>1798304.18</v>
      </c>
      <c r="BO16" s="27">
        <f>'F22 Data'!BO12</f>
        <v>1480992.0799999998</v>
      </c>
      <c r="BP16" s="27">
        <f>'F22 Data'!BP12</f>
        <v>1447668.7</v>
      </c>
      <c r="BQ16" s="27">
        <f>'F22 Data'!BQ12</f>
        <v>1528502.54</v>
      </c>
      <c r="BR16" s="27">
        <f>'F22 Data'!BR12</f>
        <v>1469365.67</v>
      </c>
      <c r="BS16" s="27">
        <f>'F22 Data'!BS12</f>
        <v>2171763.5700000003</v>
      </c>
      <c r="BT16" s="27">
        <f>'F22 Data'!BT12</f>
        <v>2373138.44</v>
      </c>
      <c r="BU16" s="27">
        <f>'F22 Data'!BU12</f>
        <v>3013745.84</v>
      </c>
      <c r="BV16" s="27">
        <f>'F22 Data'!BV12</f>
        <v>2453730.4099999997</v>
      </c>
      <c r="BW16" s="27">
        <f>'F22 Data'!BW12</f>
        <v>2428912.96</v>
      </c>
      <c r="BX16" s="27">
        <f>'F22 Data'!BX12</f>
        <v>2293834.98</v>
      </c>
      <c r="BY16" s="27">
        <f>'F22 Data'!BY12</f>
        <v>1784554.49</v>
      </c>
      <c r="BZ16" s="27">
        <f>'F22 Data'!BZ12</f>
        <v>1707779.7000000002</v>
      </c>
      <c r="CA16" s="27">
        <f>'F22 Data'!CA12</f>
        <v>1410533.8</v>
      </c>
      <c r="CB16" s="27">
        <f>'F22 Data'!CB12</f>
        <v>1381352.1300000001</v>
      </c>
      <c r="CC16" s="27">
        <f>'F22 Data'!CC12</f>
        <v>1459260.15</v>
      </c>
      <c r="CD16" s="27">
        <f>'F22 Data'!CD12</f>
        <v>1400438.5299999998</v>
      </c>
      <c r="CE16" s="27">
        <f>'F22 Data'!CE12</f>
        <v>2060042.55</v>
      </c>
      <c r="CF16" s="27">
        <f>'F22 Data'!CF12</f>
        <v>2240908.6</v>
      </c>
      <c r="CG16" s="27">
        <f>'F22 Data'!CG12</f>
        <v>2837655.9800000004</v>
      </c>
      <c r="CH16" s="27">
        <f>'F22 Data'!CH12</f>
        <v>2294319.79</v>
      </c>
      <c r="CI16" s="27">
        <f>'F22 Data'!CI12</f>
        <v>2256185.23</v>
      </c>
      <c r="CJ16" s="27">
        <f>'F22 Data'!CJ12</f>
        <v>2152116.0500000003</v>
      </c>
      <c r="CK16" s="27">
        <f>'F22 Data'!CK12</f>
        <v>1695071.38</v>
      </c>
      <c r="CL16" s="27">
        <f>'F22 Data'!CL12</f>
        <v>1623422.9</v>
      </c>
      <c r="CM16" s="27">
        <f>'F22 Data'!CM12</f>
        <v>1343752.9900000002</v>
      </c>
      <c r="CN16" s="27">
        <f>'F22 Data'!CN12</f>
        <v>1315525.3700000001</v>
      </c>
      <c r="CO16" s="27">
        <f>'F22 Data'!CO12</f>
        <v>1388071.01</v>
      </c>
      <c r="CP16" s="27">
        <f>'F22 Data'!CP12</f>
        <v>1326876.3700000001</v>
      </c>
      <c r="CQ16" s="27">
        <f>'F22 Data'!CQ12</f>
        <v>1942255.83</v>
      </c>
      <c r="CR16" s="27">
        <f>'F22 Data'!CR12</f>
        <v>2106135.19</v>
      </c>
      <c r="CS16" s="27">
        <f>'F22 Data'!CS12</f>
        <v>2664993.6</v>
      </c>
      <c r="CT16" s="27">
        <f>'F22 Data'!CT12</f>
        <v>2153553.9500000002</v>
      </c>
      <c r="CU16" s="27">
        <f>'F22 Data'!CU12</f>
        <v>2119476.0099999998</v>
      </c>
      <c r="CV16" s="27">
        <f>'F22 Data'!CV12</f>
        <v>2027936.3199999998</v>
      </c>
      <c r="CW16" s="27">
        <f>'F22 Data'!CW12</f>
        <v>1601416.49</v>
      </c>
      <c r="CX16" s="27">
        <f>'F22 Data'!CX12</f>
        <v>1535554.8</v>
      </c>
      <c r="CY16" s="27">
        <f>'F22 Data'!CY12</f>
        <v>1274610.67</v>
      </c>
      <c r="CZ16" s="27">
        <f>'F22 Data'!CZ12</f>
        <v>1247419.04</v>
      </c>
      <c r="DA16" s="27">
        <f>'F22 Data'!DA12</f>
        <v>1315359.45</v>
      </c>
      <c r="DB16" s="27">
        <f>'F22 Data'!DB12</f>
        <v>1256602.9500000002</v>
      </c>
      <c r="DC16" s="27">
        <f>'F22 Data'!DC12</f>
        <v>1829792.72</v>
      </c>
      <c r="DD16" s="27">
        <f>'F22 Data'!DD12</f>
        <v>1973982.46</v>
      </c>
      <c r="DE16" s="27">
        <f>'F22 Data'!DE12</f>
        <v>2492883.25</v>
      </c>
      <c r="DF16" s="27">
        <f>'F22 Data'!DF12</f>
        <v>2019199.6</v>
      </c>
      <c r="DG16" s="27">
        <f>'F22 Data'!DG12</f>
        <v>1991323.2</v>
      </c>
      <c r="DH16" s="27">
        <f>'F22 Data'!DH12</f>
        <v>1906051.73</v>
      </c>
      <c r="DI16" s="27">
        <f>'F22 Data'!DI12</f>
        <v>1508021.45</v>
      </c>
      <c r="DJ16" s="27">
        <f>'F22 Data'!DJ12</f>
        <v>1447758.2999999998</v>
      </c>
      <c r="DK16" s="27">
        <f>'F22 Data'!DK12</f>
        <v>1204920.74</v>
      </c>
      <c r="DL16" s="27">
        <f>'F22 Data'!DL12</f>
        <v>1178217.05</v>
      </c>
      <c r="DM16" s="27">
        <f>'F22 Data'!DM12</f>
        <v>1240270.6000000001</v>
      </c>
      <c r="DN16" s="27">
        <f>'F22 Data'!DN12</f>
        <v>1183248.52</v>
      </c>
      <c r="DO16" s="27">
        <f>'F22 Data'!DO12</f>
        <v>1714469.6600000001</v>
      </c>
      <c r="DP16" s="27">
        <f>'F22 Data'!DP12</f>
        <v>1835940.04</v>
      </c>
      <c r="DQ16" s="27">
        <f>'F22 Data'!DQ12</f>
        <v>2308151.35</v>
      </c>
      <c r="DR16" s="27">
        <f>'F22 Data'!DR12</f>
        <v>1887570.4900000002</v>
      </c>
      <c r="DS16" s="27">
        <f>'F22 Data'!DS12</f>
        <v>1887422.6800000002</v>
      </c>
      <c r="DT16" s="27">
        <f>'F22 Data'!DT12</f>
        <v>1799345.8599999999</v>
      </c>
      <c r="DU16" s="27">
        <f>'F22 Data'!DU12</f>
        <v>1414423.56</v>
      </c>
      <c r="DV16" s="27">
        <f>'F22 Data'!DV12</f>
        <v>1357841.34</v>
      </c>
      <c r="DW16" s="27">
        <f>'F22 Data'!DW12</f>
        <v>1131837.5900000001</v>
      </c>
      <c r="DX16" s="27">
        <f>'F22 Data'!DX12</f>
        <v>1106741.45</v>
      </c>
      <c r="DY16" s="27">
        <f>'F22 Data'!DY12</f>
        <v>1163816.42</v>
      </c>
      <c r="DZ16" s="27">
        <f>'F22 Data'!DZ12</f>
        <v>1108080.45</v>
      </c>
      <c r="EA16" s="27">
        <f>'F22 Data'!EA12</f>
        <v>1599439.63</v>
      </c>
      <c r="EB16" s="27">
        <f>'F22 Data'!EB12</f>
        <v>1699733</v>
      </c>
      <c r="EC16" s="27">
        <f>'F22 Data'!EC12</f>
        <v>2122536.2599999998</v>
      </c>
      <c r="ED16" s="27">
        <f>'F22 Data'!ED12</f>
        <v>1724273.45</v>
      </c>
      <c r="EE16" s="27">
        <f>'F22 Data'!EE12</f>
        <v>1708662.81</v>
      </c>
      <c r="EF16" s="27">
        <f>'F22 Data'!EF12</f>
        <v>1644658.7000000002</v>
      </c>
      <c r="EG16" s="27">
        <f>'F22 Data'!EG12</f>
        <v>1312747</v>
      </c>
      <c r="EH16" s="27">
        <f>'F22 Data'!EH12</f>
        <v>1263714.27</v>
      </c>
      <c r="EI16" s="27">
        <f>'F22 Data'!EI12</f>
        <v>1058238.6300000001</v>
      </c>
      <c r="EJ16" s="27">
        <f>'F22 Data'!EJ12</f>
        <v>1034673.39</v>
      </c>
      <c r="EK16" s="27">
        <f>'F22 Data'!EK12</f>
        <v>1086659.1499999999</v>
      </c>
      <c r="EL16" s="27">
        <f>'F22 Data'!EL12</f>
        <v>1030715.1000000001</v>
      </c>
      <c r="EM16" s="27">
        <f>'F22 Data'!EM12</f>
        <v>1474398.69</v>
      </c>
      <c r="EN16" s="27">
        <f>'F22 Data'!EN12</f>
        <v>1556441.7</v>
      </c>
      <c r="EO16" s="27">
        <f>'F22 Data'!EO12</f>
        <v>1945534.24</v>
      </c>
      <c r="EP16" s="27">
        <f>'F22 Data'!EP12</f>
        <v>1585366.7899999998</v>
      </c>
      <c r="EQ16" s="27">
        <f>'F22 Data'!EQ12</f>
        <v>1568800.14</v>
      </c>
      <c r="ER16" s="27">
        <f>'F22 Data'!ER12</f>
        <v>1511578.14</v>
      </c>
      <c r="ES16" s="27">
        <f>'F22 Data'!ES12</f>
        <v>1213602.08</v>
      </c>
      <c r="ET16" s="27">
        <f>'F22 Data'!ET12</f>
        <v>1171736.23</v>
      </c>
      <c r="EU16" s="27">
        <f>'F22 Data'!EU12</f>
        <v>984310.34</v>
      </c>
      <c r="EV16" s="27">
        <f>'F22 Data'!EV12</f>
        <v>961219.6</v>
      </c>
      <c r="EW16" s="27">
        <f>'F22 Data'!EW12</f>
        <v>1008334.28</v>
      </c>
      <c r="EX16" s="27">
        <f>'F22 Data'!EX12</f>
        <v>953476.64999999991</v>
      </c>
      <c r="EY16" s="27">
        <f>'F22 Data'!EY12</f>
        <v>1354700.4</v>
      </c>
      <c r="EZ16" s="27">
        <f>'F22 Data'!EZ12</f>
        <v>1422579.71</v>
      </c>
      <c r="FA16" s="27">
        <f>'F22 Data'!FA12</f>
        <v>1774084.02</v>
      </c>
      <c r="FB16" s="27">
        <f>'F22 Data'!FB12</f>
        <v>1443325.0499999998</v>
      </c>
      <c r="FC16" s="27">
        <f>'F22 Data'!FC12</f>
        <v>1424933.04</v>
      </c>
      <c r="FD16" s="27">
        <f>'F22 Data'!FD12</f>
        <v>1379225.21</v>
      </c>
      <c r="FE16" s="27">
        <f>'F22 Data'!FE12</f>
        <v>1116360.99</v>
      </c>
      <c r="FF16" s="27">
        <f>'F22 Data'!FF12</f>
        <v>1079020.2</v>
      </c>
      <c r="FG16" s="27">
        <f>'F22 Data'!FG12</f>
        <v>908759.83</v>
      </c>
      <c r="FH16" s="27">
        <f>'F22 Data'!FH12</f>
        <v>886254.63</v>
      </c>
      <c r="FI16" s="27">
        <f>'F22 Data'!FI12</f>
        <v>928059.77</v>
      </c>
      <c r="FJ16" s="27">
        <f>'F22 Data'!FJ12</f>
        <v>873451.17999999993</v>
      </c>
      <c r="FK16" s="27">
        <f>'F22 Data'!FK12</f>
        <v>1228986.3699999999</v>
      </c>
      <c r="FL16" s="27">
        <f>'F22 Data'!FL12</f>
        <v>1282495.33</v>
      </c>
      <c r="FM16" s="27">
        <f>'F22 Data'!FM12</f>
        <v>1598323.68</v>
      </c>
      <c r="FN16" s="27">
        <f>'F22 Data'!FN12</f>
        <v>1312736.51</v>
      </c>
      <c r="FO16" s="27">
        <f>'F22 Data'!FO12</f>
        <v>1309852.8</v>
      </c>
      <c r="FP16" s="27">
        <f>'F22 Data'!FP12</f>
        <v>1260234.3699999999</v>
      </c>
      <c r="FQ16" s="27">
        <f>'F22 Data'!FQ12</f>
        <v>1015070.19</v>
      </c>
      <c r="FR16" s="27">
        <f>'F22 Data'!FR12</f>
        <v>983073.55</v>
      </c>
      <c r="FS16" s="27">
        <f>'F22 Data'!FS12</f>
        <v>831134.22</v>
      </c>
      <c r="FT16" s="27">
        <f>'F22 Data'!FT12</f>
        <v>809764.64</v>
      </c>
      <c r="FU16" s="27">
        <f>'F22 Data'!FU12</f>
        <v>846615.36</v>
      </c>
      <c r="FV16" s="27">
        <f>'F22 Data'!FV12</f>
        <v>794185.81</v>
      </c>
      <c r="FW16" s="27">
        <f>'F22 Data'!FW12</f>
        <v>1105169.83</v>
      </c>
      <c r="FX16" s="27">
        <f>'F22 Data'!FX12</f>
        <v>1143128.6100000001</v>
      </c>
      <c r="FY16" s="27">
        <f>'F22 Data'!FY12</f>
        <v>1420286.76</v>
      </c>
      <c r="FZ16" s="27">
        <f>'F22 Data'!FZ12</f>
        <v>1158425.2</v>
      </c>
      <c r="GA16" s="27">
        <f>'F22 Data'!GA12</f>
        <v>1144396.05</v>
      </c>
      <c r="GB16" s="27">
        <f>'F22 Data'!GB12</f>
        <v>1112940.79</v>
      </c>
      <c r="GC16" s="27">
        <f>'F22 Data'!GC12</f>
        <v>912416.39</v>
      </c>
      <c r="GD16" s="27">
        <f>'F22 Data'!GD12</f>
        <v>884344.99</v>
      </c>
      <c r="GE16" s="27">
        <f>'F22 Data'!GE12</f>
        <v>751547.94000000006</v>
      </c>
      <c r="GF16" s="27">
        <f>'F22 Data'!GF12</f>
        <v>731805.58</v>
      </c>
      <c r="GG16" s="27">
        <f>'F22 Data'!GG12</f>
        <v>764050.40999999992</v>
      </c>
      <c r="GH16" s="27">
        <f>'F22 Data'!GH12</f>
        <v>714120.62</v>
      </c>
      <c r="GI16" s="27">
        <f>'F22 Data'!GI12</f>
        <v>980005.15</v>
      </c>
      <c r="GJ16" s="27">
        <f>'F22 Data'!GJ12</f>
        <v>1000938.03</v>
      </c>
      <c r="GK16" s="27">
        <f>'F22 Data'!GK12</f>
        <v>1237640.7</v>
      </c>
      <c r="GL16" s="27">
        <f>'F22 Data'!GL12</f>
        <v>1011174.46</v>
      </c>
      <c r="GM16" s="27">
        <f>'F22 Data'!GM12</f>
        <v>1002649.13</v>
      </c>
      <c r="GN16" s="27">
        <f>'F22 Data'!GN12</f>
        <v>980267.37</v>
      </c>
      <c r="GO16" s="27">
        <f>'F22 Data'!GO12</f>
        <v>809950.65999999992</v>
      </c>
      <c r="GP16" s="27">
        <f>'F22 Data'!GP12</f>
        <v>785921.30999999994</v>
      </c>
      <c r="GQ16" s="27">
        <f>'F22 Data'!GQ12</f>
        <v>672273.5</v>
      </c>
      <c r="GR16" s="27">
        <f>'F22 Data'!GR12</f>
        <v>653365.34</v>
      </c>
      <c r="GS16" s="27">
        <f>'F22 Data'!GS12</f>
        <v>680301.16</v>
      </c>
      <c r="GT16" s="27">
        <f>'F22 Data'!GT12</f>
        <v>633777.04</v>
      </c>
      <c r="GU16" s="27">
        <f>'F22 Data'!GU12</f>
        <v>857289.21</v>
      </c>
      <c r="GV16" s="27">
        <f>'F22 Data'!GV12</f>
        <v>860865.88</v>
      </c>
      <c r="GW16" s="27">
        <f>'F22 Data'!GW12</f>
        <v>1057846.6300000001</v>
      </c>
      <c r="GX16" s="27">
        <f>'F22 Data'!GX12</f>
        <v>868613.53</v>
      </c>
      <c r="GY16" s="27">
        <f>'F22 Data'!GY12</f>
        <v>864622.62</v>
      </c>
      <c r="GZ16" s="27">
        <f>'F22 Data'!GZ12</f>
        <v>850056.29999999993</v>
      </c>
      <c r="HA16" s="27">
        <f>'F22 Data'!HA12</f>
        <v>709094.82000000007</v>
      </c>
      <c r="HB16" s="27">
        <f>'F22 Data'!HB12</f>
        <v>688162.39</v>
      </c>
      <c r="HC16" s="27">
        <f>'F22 Data'!HC12</f>
        <v>592636.14999999991</v>
      </c>
      <c r="HD16" s="27">
        <f>'F22 Data'!HD12</f>
        <v>574171.62</v>
      </c>
      <c r="HE16" s="27">
        <f>'F22 Data'!HE12</f>
        <v>595559.83000000007</v>
      </c>
      <c r="HF16" s="27">
        <f>'F22 Data'!HF12</f>
        <v>551610.91</v>
      </c>
      <c r="HG16" s="27">
        <f>'F22 Data'!HG12</f>
        <v>731528.39</v>
      </c>
      <c r="HH16" s="27">
        <f>'F22 Data'!HH12</f>
        <v>719877.8</v>
      </c>
      <c r="HI16" s="27">
        <f>'F22 Data'!HI12</f>
        <v>876571.23</v>
      </c>
      <c r="HJ16" s="27">
        <f>'F22 Data'!HJ12</f>
        <v>727975.8</v>
      </c>
      <c r="HK16" s="27">
        <f>'F22 Data'!HK12</f>
        <v>737826.23</v>
      </c>
      <c r="HL16" s="27">
        <f>'F22 Data'!HL12</f>
        <v>726475.55999999994</v>
      </c>
      <c r="HM16" s="27">
        <f>'F22 Data'!HM12</f>
        <v>607401.63</v>
      </c>
      <c r="HN16" s="27">
        <f>'F22 Data'!HN12</f>
        <v>589790.69999999995</v>
      </c>
      <c r="HO16" s="27">
        <f>'F22 Data'!HO12</f>
        <v>512278.5</v>
      </c>
      <c r="HP16" s="27">
        <f>'F22 Data'!HP12</f>
        <v>494114.03</v>
      </c>
      <c r="HQ16" s="27">
        <f>'F22 Data'!HQ12</f>
        <v>509830.43</v>
      </c>
      <c r="HR16" s="27">
        <f>'F22 Data'!HR12</f>
        <v>469026.38</v>
      </c>
      <c r="HS16" s="27">
        <f>'F22 Data'!HS12</f>
        <v>606527.16</v>
      </c>
      <c r="HT16" s="27">
        <f>'F22 Data'!HT12</f>
        <v>578870.84</v>
      </c>
      <c r="HU16" s="27">
        <f>'F22 Data'!HU12</f>
        <v>694270.54</v>
      </c>
      <c r="HV16" s="27">
        <f>'F22 Data'!HV12</f>
        <v>576960.46</v>
      </c>
      <c r="HW16" s="27">
        <f>'F22 Data'!HW12</f>
        <v>583060.69000000006</v>
      </c>
      <c r="HX16" s="27">
        <f>'F22 Data'!HX12</f>
        <v>586459.99</v>
      </c>
      <c r="HY16" s="27">
        <f>'F22 Data'!HY12</f>
        <v>505126.58999999997</v>
      </c>
      <c r="HZ16" s="27">
        <f>'F22 Data'!HZ12</f>
        <v>489891.19999999995</v>
      </c>
      <c r="IA16" s="27">
        <f>'F22 Data'!IA12</f>
        <v>430948.08</v>
      </c>
      <c r="IB16" s="27">
        <f>'F22 Data'!IB12</f>
        <v>413250.3</v>
      </c>
      <c r="IC16" s="27">
        <f>'F22 Data'!IC12</f>
        <v>423504.55000000005</v>
      </c>
      <c r="ID16" s="27">
        <f>'F22 Data'!ID12</f>
        <v>386067.24</v>
      </c>
      <c r="IE16" s="27">
        <f>'F22 Data'!IE12</f>
        <v>480707.66000000003</v>
      </c>
      <c r="IF16" s="27">
        <f>'F22 Data'!IF12</f>
        <v>438308.08999999997</v>
      </c>
      <c r="IG16" s="27">
        <f>'F22 Data'!IG12</f>
        <v>511245.06999999995</v>
      </c>
      <c r="IH16" s="27">
        <f>'F22 Data'!IH12</f>
        <v>427774.2</v>
      </c>
      <c r="II16" s="27">
        <f>'F22 Data'!II12</f>
        <v>439338.21</v>
      </c>
      <c r="IJ16" s="27">
        <f>'F22 Data'!IJ12</f>
        <v>451290.95</v>
      </c>
      <c r="IK16" s="27">
        <f>'F22 Data'!IK12</f>
        <v>400497.92000000004</v>
      </c>
      <c r="IL16" s="27">
        <f>'F22 Data'!IL12</f>
        <v>388118.70999999996</v>
      </c>
      <c r="IM16" s="27">
        <f>'F22 Data'!IM12</f>
        <v>348292.87</v>
      </c>
      <c r="IN16" s="27">
        <f>'F22 Data'!IN12</f>
        <v>331338.45999999996</v>
      </c>
      <c r="IO16" s="27">
        <f>'F22 Data'!IO12</f>
        <v>335974.59</v>
      </c>
      <c r="IP16" s="27">
        <f>'F22 Data'!IP12</f>
        <v>302091.67</v>
      </c>
      <c r="IQ16" s="27">
        <f>'F22 Data'!IQ12</f>
        <v>353107.92</v>
      </c>
      <c r="IR16" s="27">
        <f>'F22 Data'!IR12</f>
        <v>294255</v>
      </c>
      <c r="IS16" s="27">
        <f>'F22 Data'!IS12</f>
        <v>327770.96000000002</v>
      </c>
      <c r="IT16" s="27">
        <f>'F22 Data'!IT12</f>
        <v>283327.45</v>
      </c>
      <c r="IU16" s="27">
        <f>'F22 Data'!IU12</f>
        <v>300590.41000000003</v>
      </c>
      <c r="IV16" s="27">
        <f>'F22 Data'!IV12</f>
        <v>320299.39</v>
      </c>
      <c r="IW16" s="27">
        <f>'F22 Data'!IW12</f>
        <v>297471.14</v>
      </c>
      <c r="IX16" s="27">
        <f>'F22 Data'!IX12</f>
        <v>286898.69999999995</v>
      </c>
      <c r="IY16" s="27">
        <f>'F22 Data'!IY12</f>
        <v>265241.36</v>
      </c>
      <c r="IZ16" s="27">
        <f>'F22 Data'!IZ12</f>
        <v>248276.72999999998</v>
      </c>
      <c r="JA16" s="27">
        <f>'F22 Data'!JA12</f>
        <v>247355.32</v>
      </c>
      <c r="JB16" s="27">
        <f>'F22 Data'!JB12</f>
        <v>217338.38</v>
      </c>
      <c r="JC16" s="27">
        <f>'F22 Data'!JC12</f>
        <v>223562.87</v>
      </c>
      <c r="JD16" s="27">
        <f>'F22 Data'!JD12</f>
        <v>144552.33000000002</v>
      </c>
      <c r="JE16" s="27">
        <f>'F22 Data'!JE12</f>
        <v>131867.53999999998</v>
      </c>
      <c r="JF16" s="27">
        <f>'F22 Data'!JF12</f>
        <v>229456.44</v>
      </c>
      <c r="JG16" s="27">
        <f>'F22 Data'!JG12</f>
        <v>227386.37</v>
      </c>
      <c r="JH16" s="27">
        <f>'F22 Data'!JH12</f>
        <v>242087.64</v>
      </c>
      <c r="JI16" s="27">
        <f>'F22 Data'!JI12</f>
        <v>228248.33</v>
      </c>
      <c r="JJ16" s="27">
        <f>'F22 Data'!JJ12</f>
        <v>211594.18</v>
      </c>
      <c r="JK16" s="27">
        <f>'F22 Data'!JK12</f>
        <v>207171.81</v>
      </c>
      <c r="JL16" s="27">
        <f>'F22 Data'!JL12</f>
        <v>196745.72</v>
      </c>
      <c r="JM16" s="27">
        <f>'F22 Data'!JM12</f>
        <v>200236.36</v>
      </c>
      <c r="JN16" s="27">
        <f>'F22 Data'!JN12</f>
        <v>181134.46</v>
      </c>
      <c r="JO16" s="27">
        <f>'F22 Data'!JO12</f>
        <v>210517.73</v>
      </c>
      <c r="JP16" s="27">
        <f>'F22 Data'!JP12</f>
        <v>221650.62</v>
      </c>
      <c r="JQ16" s="27">
        <f>'F22 Data'!JQ12</f>
        <v>243619.39</v>
      </c>
      <c r="JR16" s="27">
        <f>'F22 Data'!JR12</f>
        <v>228331.67</v>
      </c>
      <c r="JS16" s="27">
        <f>'F22 Data'!JS12</f>
        <v>222977.28</v>
      </c>
      <c r="JT16" s="27">
        <f>'F22 Data'!JT12</f>
        <v>239102.41</v>
      </c>
      <c r="JU16" s="27">
        <f>'F22 Data'!JU12</f>
        <v>228021.42</v>
      </c>
      <c r="JV16" s="27">
        <f>'F22 Data'!JV12</f>
        <v>211317.31</v>
      </c>
      <c r="JW16" s="27">
        <f>'F22 Data'!JW12</f>
        <v>206938.91</v>
      </c>
      <c r="JX16" s="27">
        <f>'F22 Data'!JX12</f>
        <v>196580.12</v>
      </c>
      <c r="JY16" s="27">
        <f>'F22 Data'!JY12</f>
        <v>200071.49</v>
      </c>
      <c r="JZ16" s="27">
        <f>'F22 Data'!JZ12</f>
        <v>180908.25</v>
      </c>
      <c r="KA16" s="27">
        <f>'F22 Data'!KA12</f>
        <v>210220.22</v>
      </c>
      <c r="KB16" s="27">
        <f>'F22 Data'!KB12</f>
        <v>221332.09</v>
      </c>
      <c r="KC16" s="27">
        <f>'F22 Data'!KC12</f>
        <v>243358.06</v>
      </c>
      <c r="KD16" s="27">
        <f>'F22 Data'!KD12</f>
        <v>228135.06</v>
      </c>
      <c r="KE16" s="27">
        <f>'F22 Data'!KE12</f>
        <v>222706.74</v>
      </c>
      <c r="KF16" s="27">
        <f>'F22 Data'!KF12</f>
        <v>238856.64</v>
      </c>
      <c r="KG16" s="27">
        <f>'F22 Data'!KG12</f>
        <v>227830.34</v>
      </c>
      <c r="KH16" s="27">
        <f>'F22 Data'!KH12</f>
        <v>211152.84</v>
      </c>
      <c r="KI16" s="27">
        <f>'F22 Data'!KI12</f>
        <v>206793.99</v>
      </c>
      <c r="KJ16" s="27">
        <f>'F22 Data'!KJ12</f>
        <v>196436.31</v>
      </c>
      <c r="KK16" s="27">
        <f>'F22 Data'!KK12</f>
        <v>199889.6</v>
      </c>
      <c r="KL16" s="27">
        <f>'F22 Data'!KL12</f>
        <v>180714.55</v>
      </c>
      <c r="KM16" s="27">
        <f>'F22 Data'!KM12</f>
        <v>209996.91</v>
      </c>
      <c r="KN16" s="27">
        <f>'F22 Data'!KN12</f>
        <v>221149.27</v>
      </c>
      <c r="KO16" s="27">
        <f>'F22 Data'!KO12</f>
        <v>243196.2</v>
      </c>
      <c r="KP16" s="27">
        <f>'F22 Data'!KP12</f>
        <v>227856.51</v>
      </c>
      <c r="KQ16" s="27">
        <f>'F22 Data'!KQ12</f>
        <v>222329.09</v>
      </c>
      <c r="KR16" s="27">
        <f>'F22 Data'!KR12</f>
        <v>238574.39</v>
      </c>
      <c r="KS16" s="27">
        <f>'F22 Data'!KS12</f>
        <v>227598.16</v>
      </c>
      <c r="KT16" s="27">
        <f>'F22 Data'!KT12</f>
        <v>210902.82</v>
      </c>
      <c r="KU16" s="27">
        <f>'F22 Data'!KU12</f>
        <v>206573.63</v>
      </c>
      <c r="KV16" s="27">
        <f>'F22 Data'!KV12</f>
        <v>196255.65</v>
      </c>
      <c r="KW16" s="27">
        <f>'F22 Data'!KW12</f>
        <v>199732.47</v>
      </c>
      <c r="KX16" s="27">
        <f>'F22 Data'!KX12</f>
        <v>180581.6</v>
      </c>
      <c r="KY16" s="27">
        <f>'F22 Data'!KY12</f>
        <v>209870.27</v>
      </c>
      <c r="KZ16" s="27">
        <f>'F22 Data'!KZ12</f>
        <v>221038.33</v>
      </c>
      <c r="LA16" s="27">
        <f>'F22 Data'!LA12</f>
        <v>242974.02</v>
      </c>
      <c r="LB16" s="27">
        <f>'F22 Data'!LB12</f>
        <v>228482.98</v>
      </c>
      <c r="LC16" s="27">
        <f>'F22 Data'!LC12</f>
        <v>226149.58</v>
      </c>
      <c r="LD16" s="27">
        <f>'F22 Data'!LD12</f>
        <v>240997.14</v>
      </c>
      <c r="LE16" s="27">
        <f>'F22 Data'!LE12</f>
        <v>227359.24</v>
      </c>
      <c r="LF16" s="27">
        <f>'F22 Data'!LF12</f>
        <v>210687.46</v>
      </c>
      <c r="LG16" s="27">
        <f>'F22 Data'!LG12</f>
        <v>206424.28</v>
      </c>
      <c r="LH16" s="27">
        <f>'F22 Data'!LH12</f>
        <v>196129.42</v>
      </c>
      <c r="LI16" s="27">
        <f>'F22 Data'!LI12</f>
        <v>199554.88</v>
      </c>
      <c r="LJ16" s="27">
        <f>'F22 Data'!LJ12</f>
        <v>180353.37</v>
      </c>
      <c r="LK16" s="27">
        <f>'F22 Data'!LK12</f>
        <v>209566.48</v>
      </c>
      <c r="LL16" s="27">
        <f>'F22 Data'!LL12</f>
        <v>220680.9</v>
      </c>
      <c r="LM16" s="27">
        <f>'F22 Data'!LM12</f>
        <v>242788.17</v>
      </c>
      <c r="LN16" s="27">
        <f>'F22 Data'!LN12</f>
        <v>227632.25</v>
      </c>
      <c r="LO16" s="27">
        <f>'F22 Data'!LO12</f>
        <v>221948.09</v>
      </c>
      <c r="LP16" s="27">
        <f>'F22 Data'!LP12</f>
        <v>237994.51</v>
      </c>
      <c r="LQ16" s="27">
        <f>'F22 Data'!LQ12</f>
        <v>227083.49</v>
      </c>
      <c r="LR16" s="27">
        <f>'F22 Data'!LR12</f>
        <v>210522.98</v>
      </c>
      <c r="LS16" s="27">
        <f>'F22 Data'!LS12</f>
        <v>206260.68</v>
      </c>
      <c r="LT16" s="27">
        <f>'F22 Data'!LT12</f>
        <v>195960.6</v>
      </c>
      <c r="LU16" s="27">
        <f>'F22 Data'!LU12</f>
        <v>199377.27</v>
      </c>
      <c r="LV16" s="27">
        <f>'F22 Data'!LV12</f>
        <v>180182.94</v>
      </c>
      <c r="LW16" s="27">
        <f>'F22 Data'!LW12</f>
        <v>209346.97</v>
      </c>
      <c r="LX16" s="27">
        <f>'F22 Data'!LX12</f>
        <v>220483.8</v>
      </c>
      <c r="LY16" s="27">
        <f>'F22 Data'!LY12</f>
        <v>242695.61</v>
      </c>
      <c r="LZ16" s="27">
        <f>'F22 Data'!LZ12</f>
        <v>227496.3</v>
      </c>
      <c r="MA16" s="27">
        <f>'F22 Data'!MA12</f>
        <v>221593.93</v>
      </c>
      <c r="MB16" s="27">
        <f>'F22 Data'!MB12</f>
        <v>237558.2</v>
      </c>
      <c r="MC16" s="27">
        <f>'F22 Data'!MC12</f>
        <v>226683.98</v>
      </c>
      <c r="MD16" s="27">
        <f>'F22 Data'!MD12</f>
        <v>210290</v>
      </c>
      <c r="ME16" s="27">
        <f>'F22 Data'!ME12</f>
        <v>206069.84</v>
      </c>
      <c r="MF16" s="27">
        <f>'F22 Data'!MF12</f>
        <v>195785.28</v>
      </c>
      <c r="MG16" s="27">
        <f>'F22 Data'!MG12</f>
        <v>199201.1</v>
      </c>
      <c r="MH16" s="27">
        <f>'F22 Data'!MH12</f>
        <v>179980.04</v>
      </c>
      <c r="MI16" s="27">
        <f>'F22 Data'!MI12</f>
        <v>209093.66</v>
      </c>
      <c r="MJ16" s="27">
        <f>'F22 Data'!MJ12</f>
        <v>220254.79</v>
      </c>
      <c r="MK16" s="27">
        <f>'F22 Data'!MK12</f>
        <v>242528.98185763715</v>
      </c>
      <c r="ML16" s="27"/>
      <c r="MM16" s="27"/>
      <c r="MN16" s="27"/>
      <c r="MO16" s="27">
        <f t="shared" si="12"/>
        <v>0</v>
      </c>
      <c r="MP16" s="27">
        <f t="shared" si="12"/>
        <v>0</v>
      </c>
      <c r="MQ16" s="27">
        <f t="shared" si="12"/>
        <v>0</v>
      </c>
      <c r="MR16" s="27">
        <f t="shared" si="12"/>
        <v>0</v>
      </c>
      <c r="MS16" s="27">
        <f t="shared" si="12"/>
        <v>0</v>
      </c>
      <c r="MT16" s="27">
        <f t="shared" si="12"/>
        <v>0</v>
      </c>
      <c r="MU16" s="27">
        <f t="shared" si="12"/>
        <v>0</v>
      </c>
      <c r="MV16" s="27">
        <f t="shared" si="12"/>
        <v>32783286.43</v>
      </c>
      <c r="MW16" s="27">
        <f t="shared" si="12"/>
        <v>29908064.460000005</v>
      </c>
      <c r="MX16" s="27">
        <f t="shared" si="12"/>
        <v>28731027.939999998</v>
      </c>
      <c r="MY16" s="27">
        <f t="shared" si="12"/>
        <v>27277270.650000002</v>
      </c>
      <c r="MZ16" s="27">
        <f t="shared" si="12"/>
        <v>26031980.970000003</v>
      </c>
      <c r="NA16" s="27">
        <f t="shared" si="12"/>
        <v>24678852.350000001</v>
      </c>
      <c r="NB16" s="27">
        <f t="shared" si="12"/>
        <v>23459004.280000001</v>
      </c>
      <c r="NC16" s="27">
        <f t="shared" si="12"/>
        <v>22108725.710000005</v>
      </c>
      <c r="ND16" s="27">
        <f t="shared" si="12"/>
        <v>20828588.109999999</v>
      </c>
      <c r="NE16" s="27">
        <f t="shared" si="13"/>
        <v>19537572.240000002</v>
      </c>
      <c r="NF16" s="27">
        <f t="shared" si="13"/>
        <v>18278788.729999997</v>
      </c>
      <c r="NG16" s="27">
        <f t="shared" si="13"/>
        <v>16840717.129999999</v>
      </c>
      <c r="NH16" s="27">
        <f t="shared" si="13"/>
        <v>15509788.379999999</v>
      </c>
      <c r="NI16" s="27">
        <f t="shared" si="13"/>
        <v>14149195.279999999</v>
      </c>
      <c r="NK16" s="28">
        <v>47618002</v>
      </c>
      <c r="NL16" s="28">
        <v>48281107</v>
      </c>
      <c r="NM16" s="28">
        <v>48661523</v>
      </c>
      <c r="NN16" s="28">
        <v>48901354</v>
      </c>
      <c r="NO16" s="28">
        <v>48818063</v>
      </c>
      <c r="NP16" s="28">
        <v>48678054</v>
      </c>
      <c r="NQ16" s="28">
        <v>48089090</v>
      </c>
      <c r="NR16" s="28">
        <v>47636243</v>
      </c>
      <c r="NS16" s="28">
        <v>47092988</v>
      </c>
      <c r="NT16" s="28">
        <v>46974798</v>
      </c>
      <c r="NU16" s="28">
        <v>46608794</v>
      </c>
      <c r="NV16" s="28">
        <v>46279733</v>
      </c>
      <c r="NW16" s="28">
        <v>46044344</v>
      </c>
      <c r="NX16" s="28">
        <v>46103463</v>
      </c>
      <c r="NY16" s="28">
        <v>45756818</v>
      </c>
      <c r="NZ16" s="28">
        <v>45572622</v>
      </c>
      <c r="OA16" s="28">
        <v>45491209</v>
      </c>
      <c r="OB16" s="28">
        <v>45612352</v>
      </c>
      <c r="OC16" s="28">
        <v>45328304</v>
      </c>
      <c r="OD16" s="28">
        <v>45214373</v>
      </c>
      <c r="OE16" s="28">
        <v>45215297</v>
      </c>
      <c r="OG16" s="29">
        <f t="shared" si="14"/>
        <v>-47618002</v>
      </c>
      <c r="OH16" s="29">
        <f t="shared" si="14"/>
        <v>-48281107</v>
      </c>
      <c r="OI16" s="29">
        <f t="shared" si="14"/>
        <v>-48661523</v>
      </c>
      <c r="OJ16" s="29">
        <f t="shared" si="14"/>
        <v>-48901354</v>
      </c>
      <c r="OK16" s="29">
        <f t="shared" si="14"/>
        <v>-48818063</v>
      </c>
      <c r="OL16" s="29">
        <f t="shared" si="14"/>
        <v>-48678054</v>
      </c>
      <c r="OM16" s="29">
        <f t="shared" si="14"/>
        <v>-48089090</v>
      </c>
      <c r="ON16" s="29">
        <f t="shared" si="14"/>
        <v>-14852956.57</v>
      </c>
      <c r="OO16" s="29">
        <f t="shared" si="14"/>
        <v>-17184923.539999995</v>
      </c>
      <c r="OP16" s="29">
        <f t="shared" si="14"/>
        <v>-18243770.060000002</v>
      </c>
      <c r="OQ16" s="29">
        <f t="shared" si="14"/>
        <v>-19331523.349999998</v>
      </c>
      <c r="OR16" s="29">
        <f t="shared" si="14"/>
        <v>-20247752.029999997</v>
      </c>
      <c r="OS16" s="29">
        <f t="shared" si="14"/>
        <v>-21365491.649999999</v>
      </c>
      <c r="OT16" s="29">
        <f t="shared" si="14"/>
        <v>-22644458.719999999</v>
      </c>
      <c r="OU16" s="29">
        <f t="shared" si="14"/>
        <v>-23648092.289999995</v>
      </c>
      <c r="OV16" s="29">
        <f t="shared" si="14"/>
        <v>-24744033.890000001</v>
      </c>
      <c r="OW16" s="29">
        <f t="shared" si="15"/>
        <v>-25953636.759999998</v>
      </c>
      <c r="OX16" s="29">
        <f t="shared" si="15"/>
        <v>-27333563.270000003</v>
      </c>
      <c r="OY16" s="29">
        <f t="shared" si="15"/>
        <v>-28487586.870000001</v>
      </c>
      <c r="OZ16" s="29">
        <f t="shared" si="15"/>
        <v>-29704584.620000001</v>
      </c>
      <c r="PA16" s="29">
        <f t="shared" si="15"/>
        <v>-31066101.719999999</v>
      </c>
    </row>
    <row r="17" spans="1:417" x14ac:dyDescent="0.2">
      <c r="A17" s="30" t="s">
        <v>15</v>
      </c>
      <c r="B17" s="27">
        <f>'F22 Data'!B13</f>
        <v>16614384.34</v>
      </c>
      <c r="C17" s="27">
        <f>'F22 Data'!C13</f>
        <v>21588579.210000001</v>
      </c>
      <c r="D17" s="27">
        <f>'F22 Data'!D13</f>
        <v>19138296.469999999</v>
      </c>
      <c r="E17" s="27">
        <f>'F22 Data'!E13</f>
        <v>20208577.379999999</v>
      </c>
      <c r="F17" s="27">
        <f>'F22 Data'!F13</f>
        <v>19355055.050000001</v>
      </c>
      <c r="G17" s="27">
        <f>'F22 Data'!G13</f>
        <v>18238352.359999999</v>
      </c>
      <c r="H17" s="27">
        <f>'F22 Data'!H13</f>
        <v>17646240.350000001</v>
      </c>
      <c r="I17" s="27">
        <f>'F22 Data'!I13</f>
        <v>17063876.98</v>
      </c>
      <c r="J17" s="27">
        <f>'F22 Data'!J13</f>
        <v>19785498.18</v>
      </c>
      <c r="K17" s="27">
        <f>'F22 Data'!K13</f>
        <v>16960812.780000001</v>
      </c>
      <c r="L17" s="27">
        <f>'F22 Data'!L13</f>
        <v>18648775.440000001</v>
      </c>
      <c r="M17" s="27">
        <f>'F22 Data'!M13</f>
        <v>19984273.609999999</v>
      </c>
      <c r="N17" s="27">
        <f>'F22 Data'!N13</f>
        <v>17974321.82</v>
      </c>
      <c r="O17" s="27">
        <f>'F22 Data'!O13</f>
        <v>23264404.890000001</v>
      </c>
      <c r="P17" s="27">
        <f>'F22 Data'!P13</f>
        <v>19593846.609999999</v>
      </c>
      <c r="Q17" s="27">
        <f>'F22 Data'!Q13</f>
        <v>20802456.050000001</v>
      </c>
      <c r="R17" s="27">
        <f>'F22 Data'!R13</f>
        <v>21102729.539999999</v>
      </c>
      <c r="S17" s="27">
        <f>'F22 Data'!S13</f>
        <v>20045088.510000002</v>
      </c>
      <c r="T17" s="27">
        <f>'F22 Data'!T13</f>
        <v>19483702.359999999</v>
      </c>
      <c r="U17" s="27">
        <f>'F22 Data'!U13</f>
        <v>18825249.32</v>
      </c>
      <c r="V17" s="27">
        <f>'F22 Data'!V13</f>
        <v>21634781.23</v>
      </c>
      <c r="W17" s="27">
        <f>'F22 Data'!W13</f>
        <v>17561003.670000002</v>
      </c>
      <c r="X17" s="27">
        <f>'F22 Data'!X13</f>
        <v>19284105.77</v>
      </c>
      <c r="Y17" s="27">
        <f>'F22 Data'!Y13</f>
        <v>19999641.859999999</v>
      </c>
      <c r="Z17" s="27">
        <f>'F22 Data'!Z13</f>
        <v>18484217.59</v>
      </c>
      <c r="AA17" s="27">
        <f>'F22 Data'!AA13</f>
        <v>23338670.689999998</v>
      </c>
      <c r="AB17" s="27">
        <f>'F22 Data'!AB13</f>
        <v>19658282.539999999</v>
      </c>
      <c r="AC17" s="27">
        <f>'F22 Data'!AC13</f>
        <v>20847227.210000001</v>
      </c>
      <c r="AD17" s="27">
        <f>'F22 Data'!AD13</f>
        <v>21333369.350000001</v>
      </c>
      <c r="AE17" s="27">
        <f>'F22 Data'!AE13</f>
        <v>20292256.18</v>
      </c>
      <c r="AF17" s="27">
        <f>'F22 Data'!AF13</f>
        <v>19743235.239999998</v>
      </c>
      <c r="AG17" s="27">
        <f>'F22 Data'!AG13</f>
        <v>19077696.369999997</v>
      </c>
      <c r="AH17" s="27">
        <f>'F22 Data'!AH13</f>
        <v>21900189.07</v>
      </c>
      <c r="AI17" s="27">
        <f>'F22 Data'!AI13</f>
        <v>17643388.219999999</v>
      </c>
      <c r="AJ17" s="27">
        <f>'F22 Data'!AJ13</f>
        <v>19366859.670000002</v>
      </c>
      <c r="AK17" s="27">
        <f>'F22 Data'!AK13</f>
        <v>20149521.530000001</v>
      </c>
      <c r="AL17" s="27">
        <f>'F22 Data'!AL13</f>
        <v>18111445.82</v>
      </c>
      <c r="AM17" s="27">
        <f>'F22 Data'!AM13</f>
        <v>23440820.960000001</v>
      </c>
      <c r="AN17" s="27">
        <f>'F22 Data'!AN13</f>
        <v>19754100.77</v>
      </c>
      <c r="AO17" s="27">
        <f>'F22 Data'!AO13</f>
        <v>20998654.039999999</v>
      </c>
      <c r="AP17" s="27">
        <f>'F22 Data'!AP13</f>
        <v>21766722.399999999</v>
      </c>
      <c r="AQ17" s="27">
        <f>'F22 Data'!AQ13</f>
        <v>20749227.080000002</v>
      </c>
      <c r="AR17" s="27">
        <f>'F22 Data'!AR13</f>
        <v>20211158.559999999</v>
      </c>
      <c r="AS17" s="27">
        <f>'F22 Data'!AS13</f>
        <v>19532358.100000001</v>
      </c>
      <c r="AT17" s="27">
        <f>'F22 Data'!AT13</f>
        <v>22373237.809999999</v>
      </c>
      <c r="AU17" s="27">
        <f>'F22 Data'!AU13</f>
        <v>17812323.640000001</v>
      </c>
      <c r="AV17" s="27">
        <f>'F22 Data'!AV13</f>
        <v>19530475.16</v>
      </c>
      <c r="AW17" s="27">
        <f>'F22 Data'!AW13</f>
        <v>21375757.390000001</v>
      </c>
      <c r="AX17" s="27">
        <f>'F22 Data'!AX13</f>
        <v>19211828.619999997</v>
      </c>
      <c r="AY17" s="27">
        <f>'F22 Data'!AY13</f>
        <v>24771496.420000002</v>
      </c>
      <c r="AZ17" s="27">
        <f>'F22 Data'!AZ13</f>
        <v>20859781.079999998</v>
      </c>
      <c r="BA17" s="27">
        <f>'F22 Data'!BA13</f>
        <v>22228239.48</v>
      </c>
      <c r="BB17" s="27">
        <f>'F22 Data'!BB13</f>
        <v>24384488.080000002</v>
      </c>
      <c r="BC17" s="27">
        <f>'F22 Data'!BC13</f>
        <v>23440310.16</v>
      </c>
      <c r="BD17" s="27">
        <f>'F22 Data'!BD13</f>
        <v>22936413.419999998</v>
      </c>
      <c r="BE17" s="27">
        <f>'F22 Data'!BE13</f>
        <v>22134475.75</v>
      </c>
      <c r="BF17" s="27">
        <f>'F22 Data'!BF13</f>
        <v>25119448.699999999</v>
      </c>
      <c r="BG17" s="27">
        <f>'F22 Data'!BG13</f>
        <v>18995189.170000002</v>
      </c>
      <c r="BH17" s="27">
        <f>'F22 Data'!BH13</f>
        <v>20748937.5</v>
      </c>
      <c r="BI17" s="27">
        <f>'F22 Data'!BI13</f>
        <v>21890107.789999999</v>
      </c>
      <c r="BJ17" s="27">
        <f>'F22 Data'!BJ13</f>
        <v>19167927.129999999</v>
      </c>
      <c r="BK17" s="27">
        <f>'F22 Data'!BK13</f>
        <v>24697029.920000002</v>
      </c>
      <c r="BL17" s="27">
        <f>'F22 Data'!BL13</f>
        <v>20800774.259999998</v>
      </c>
      <c r="BM17" s="27">
        <f>'F22 Data'!BM13</f>
        <v>22166701.529999997</v>
      </c>
      <c r="BN17" s="27">
        <f>'F22 Data'!BN13</f>
        <v>24331356.520000003</v>
      </c>
      <c r="BO17" s="27">
        <f>'F22 Data'!BO13</f>
        <v>23394768.850000001</v>
      </c>
      <c r="BP17" s="27">
        <f>'F22 Data'!BP13</f>
        <v>22901543.82</v>
      </c>
      <c r="BQ17" s="27">
        <f>'F22 Data'!BQ13</f>
        <v>22107781.689999998</v>
      </c>
      <c r="BR17" s="27">
        <f>'F22 Data'!BR13</f>
        <v>25090829.270000003</v>
      </c>
      <c r="BS17" s="27">
        <f>'F22 Data'!BS13</f>
        <v>18949813.849999998</v>
      </c>
      <c r="BT17" s="27">
        <f>'F22 Data'!BT13</f>
        <v>20689851.739999998</v>
      </c>
      <c r="BU17" s="27">
        <f>'F22 Data'!BU13</f>
        <v>21273109.509999998</v>
      </c>
      <c r="BV17" s="27">
        <f>'F22 Data'!BV13</f>
        <v>19613211.100000001</v>
      </c>
      <c r="BW17" s="27">
        <f>'F22 Data'!BW13</f>
        <v>24681199.870000001</v>
      </c>
      <c r="BX17" s="27">
        <f>'F22 Data'!BX13</f>
        <v>20787084</v>
      </c>
      <c r="BY17" s="27">
        <f>'F22 Data'!BY13</f>
        <v>22130367.920000002</v>
      </c>
      <c r="BZ17" s="27">
        <f>'F22 Data'!BZ13</f>
        <v>24296302.810000002</v>
      </c>
      <c r="CA17" s="27">
        <f>'F22 Data'!CA13</f>
        <v>23356970.490000002</v>
      </c>
      <c r="CB17" s="27">
        <f>'F22 Data'!CB13</f>
        <v>22874913.25</v>
      </c>
      <c r="CC17" s="27">
        <f>'F22 Data'!CC13</f>
        <v>22089471.859999999</v>
      </c>
      <c r="CD17" s="27">
        <f>'F22 Data'!CD13</f>
        <v>25070786.799999997</v>
      </c>
      <c r="CE17" s="27">
        <f>'F22 Data'!CE13</f>
        <v>18930658.149999999</v>
      </c>
      <c r="CF17" s="27">
        <f>'F22 Data'!CF13</f>
        <v>20665782.539999999</v>
      </c>
      <c r="CG17" s="27">
        <f>'F22 Data'!CG13</f>
        <v>21243103.859999999</v>
      </c>
      <c r="CH17" s="27">
        <f>'F22 Data'!CH13</f>
        <v>19102406.880000003</v>
      </c>
      <c r="CI17" s="27">
        <f>'F22 Data'!CI13</f>
        <v>24628388.560000002</v>
      </c>
      <c r="CJ17" s="27">
        <f>'F22 Data'!CJ13</f>
        <v>20747746.259999998</v>
      </c>
      <c r="CK17" s="27">
        <f>'F22 Data'!CK13</f>
        <v>22117572.41</v>
      </c>
      <c r="CL17" s="27">
        <f>'F22 Data'!CL13</f>
        <v>24279950.669999998</v>
      </c>
      <c r="CM17" s="27">
        <f>'F22 Data'!CM13</f>
        <v>23340528.73</v>
      </c>
      <c r="CN17" s="27">
        <f>'F22 Data'!CN13</f>
        <v>22858246.280000001</v>
      </c>
      <c r="CO17" s="27">
        <f>'F22 Data'!CO13</f>
        <v>22074967.82</v>
      </c>
      <c r="CP17" s="27">
        <f>'F22 Data'!CP13</f>
        <v>25038824.649999999</v>
      </c>
      <c r="CQ17" s="27">
        <f>'F22 Data'!CQ13</f>
        <v>18898670.23</v>
      </c>
      <c r="CR17" s="27">
        <f>'F22 Data'!CR13</f>
        <v>20634195.18</v>
      </c>
      <c r="CS17" s="27">
        <f>'F22 Data'!CS13</f>
        <v>21219163.09</v>
      </c>
      <c r="CT17" s="27">
        <f>'F22 Data'!CT13</f>
        <v>19074750.18</v>
      </c>
      <c r="CU17" s="27">
        <f>'F22 Data'!CU13</f>
        <v>24598025.390000001</v>
      </c>
      <c r="CV17" s="27">
        <f>'F22 Data'!CV13</f>
        <v>20727431.880000003</v>
      </c>
      <c r="CW17" s="27">
        <f>'F22 Data'!CW13</f>
        <v>22095510.780000001</v>
      </c>
      <c r="CX17" s="27">
        <f>'F22 Data'!CX13</f>
        <v>24261973.409999996</v>
      </c>
      <c r="CY17" s="27">
        <f>'F22 Data'!CY13</f>
        <v>23321827.699999999</v>
      </c>
      <c r="CZ17" s="27">
        <f>'F22 Data'!CZ13</f>
        <v>22840150.090000004</v>
      </c>
      <c r="DA17" s="27">
        <f>'F22 Data'!DA13</f>
        <v>22059632.219999999</v>
      </c>
      <c r="DB17" s="27">
        <f>'F22 Data'!DB13</f>
        <v>25025973.93</v>
      </c>
      <c r="DC17" s="27">
        <f>'F22 Data'!DC13</f>
        <v>18883152.219999999</v>
      </c>
      <c r="DD17" s="27">
        <f>'F22 Data'!DD13</f>
        <v>20615084.670000002</v>
      </c>
      <c r="DE17" s="27">
        <f>'F22 Data'!DE13</f>
        <v>21189801.239999998</v>
      </c>
      <c r="DF17" s="27">
        <f>'F22 Data'!DF13</f>
        <v>19067414.02</v>
      </c>
      <c r="DG17" s="27">
        <f>'F22 Data'!DG13</f>
        <v>24591633.789999999</v>
      </c>
      <c r="DH17" s="27">
        <f>'F22 Data'!DH13</f>
        <v>20716264.939999998</v>
      </c>
      <c r="DI17" s="27">
        <f>'F22 Data'!DI13</f>
        <v>22080352.719999999</v>
      </c>
      <c r="DJ17" s="27">
        <f>'F22 Data'!DJ13</f>
        <v>24251194.399999999</v>
      </c>
      <c r="DK17" s="27">
        <f>'F22 Data'!DK13</f>
        <v>23313922.419999998</v>
      </c>
      <c r="DL17" s="27">
        <f>'F22 Data'!DL13</f>
        <v>22827221.170000002</v>
      </c>
      <c r="DM17" s="27">
        <f>'F22 Data'!DM13</f>
        <v>22038802.84</v>
      </c>
      <c r="DN17" s="27">
        <f>'F22 Data'!DN13</f>
        <v>24999637.73</v>
      </c>
      <c r="DO17" s="27">
        <f>'F22 Data'!DO13</f>
        <v>18865389.240000002</v>
      </c>
      <c r="DP17" s="27">
        <f>'F22 Data'!DP13</f>
        <v>20581348.329999998</v>
      </c>
      <c r="DQ17" s="27">
        <f>'F22 Data'!DQ13</f>
        <v>21137250.869999997</v>
      </c>
      <c r="DR17" s="27">
        <f>'F22 Data'!DR13</f>
        <v>19514116.350000001</v>
      </c>
      <c r="DS17" s="27">
        <f>'F22 Data'!DS13</f>
        <v>24599737.130000003</v>
      </c>
      <c r="DT17" s="27">
        <f>'F22 Data'!DT13</f>
        <v>20734392.5</v>
      </c>
      <c r="DU17" s="27">
        <f>'F22 Data'!DU13</f>
        <v>22076833.109999999</v>
      </c>
      <c r="DV17" s="27">
        <f>'F22 Data'!DV13</f>
        <v>24232574.850000001</v>
      </c>
      <c r="DW17" s="27">
        <f>'F22 Data'!DW13</f>
        <v>23289485.060000002</v>
      </c>
      <c r="DX17" s="27">
        <f>'F22 Data'!DX13</f>
        <v>22808134.029999997</v>
      </c>
      <c r="DY17" s="27">
        <f>'F22 Data'!DY13</f>
        <v>22019404.07</v>
      </c>
      <c r="DZ17" s="27">
        <f>'F22 Data'!DZ13</f>
        <v>24973345.68</v>
      </c>
      <c r="EA17" s="27">
        <f>'F22 Data'!EA13</f>
        <v>18853940.829999998</v>
      </c>
      <c r="EB17" s="27">
        <f>'F22 Data'!EB13</f>
        <v>20555221.280000001</v>
      </c>
      <c r="EC17" s="27">
        <f>'F22 Data'!EC13</f>
        <v>21088030.699999999</v>
      </c>
      <c r="ED17" s="27">
        <f>'F22 Data'!ED13</f>
        <v>18990896.630000003</v>
      </c>
      <c r="EE17" s="27">
        <f>'F22 Data'!EE13</f>
        <v>24515703.84</v>
      </c>
      <c r="EF17" s="27">
        <f>'F22 Data'!EF13</f>
        <v>20664459.280000001</v>
      </c>
      <c r="EG17" s="27">
        <f>'F22 Data'!EG13</f>
        <v>22038943.91</v>
      </c>
      <c r="EH17" s="27">
        <f>'F22 Data'!EH13</f>
        <v>24212257.689999998</v>
      </c>
      <c r="EI17" s="27">
        <f>'F22 Data'!EI13</f>
        <v>23273307.440000001</v>
      </c>
      <c r="EJ17" s="27">
        <f>'F22 Data'!EJ13</f>
        <v>22795198.93</v>
      </c>
      <c r="EK17" s="27">
        <f>'F22 Data'!EK13</f>
        <v>22007212.030000001</v>
      </c>
      <c r="EL17" s="27">
        <f>'F22 Data'!EL13</f>
        <v>24948917.349999998</v>
      </c>
      <c r="EM17" s="27">
        <f>'F22 Data'!EM13</f>
        <v>18815977.190000001</v>
      </c>
      <c r="EN17" s="27">
        <f>'F22 Data'!EN13</f>
        <v>20514601.98</v>
      </c>
      <c r="EO17" s="27">
        <f>'F22 Data'!EO13</f>
        <v>21069931.52</v>
      </c>
      <c r="EP17" s="27">
        <f>'F22 Data'!EP13</f>
        <v>18984160.32</v>
      </c>
      <c r="EQ17" s="27">
        <f>'F22 Data'!EQ13</f>
        <v>24485389.43</v>
      </c>
      <c r="ER17" s="27">
        <f>'F22 Data'!ER13</f>
        <v>20633690.800000001</v>
      </c>
      <c r="ES17" s="27">
        <f>'F22 Data'!ES13</f>
        <v>22020325.359999999</v>
      </c>
      <c r="ET17" s="27">
        <f>'F22 Data'!ET13</f>
        <v>24202232.960000001</v>
      </c>
      <c r="EU17" s="27">
        <f>'F22 Data'!EU13</f>
        <v>23257823.66</v>
      </c>
      <c r="EV17" s="27">
        <f>'F22 Data'!EV13</f>
        <v>22781552.91</v>
      </c>
      <c r="EW17" s="27">
        <f>'F22 Data'!EW13</f>
        <v>21993850.960000001</v>
      </c>
      <c r="EX17" s="27">
        <f>'F22 Data'!EX13</f>
        <v>24927608.309999999</v>
      </c>
      <c r="EY17" s="27">
        <f>'F22 Data'!EY13</f>
        <v>18797862.350000001</v>
      </c>
      <c r="EZ17" s="27">
        <f>'F22 Data'!EZ13</f>
        <v>20505469.169999998</v>
      </c>
      <c r="FA17" s="27">
        <f>'F22 Data'!FA13</f>
        <v>21066026.16</v>
      </c>
      <c r="FB17" s="27">
        <f>'F22 Data'!FB13</f>
        <v>18966246.829999998</v>
      </c>
      <c r="FC17" s="27">
        <f>'F22 Data'!FC13</f>
        <v>24432943</v>
      </c>
      <c r="FD17" s="27">
        <f>'F22 Data'!FD13</f>
        <v>20606935.43</v>
      </c>
      <c r="FE17" s="27">
        <f>'F22 Data'!FE13</f>
        <v>22009663.969999999</v>
      </c>
      <c r="FF17" s="27">
        <f>'F22 Data'!FF13</f>
        <v>24190464.57</v>
      </c>
      <c r="FG17" s="27">
        <f>'F22 Data'!FG13</f>
        <v>23239009.350000001</v>
      </c>
      <c r="FH17" s="27">
        <f>'F22 Data'!FH13</f>
        <v>22764267.140000001</v>
      </c>
      <c r="FI17" s="27">
        <f>'F22 Data'!FI13</f>
        <v>21977688.34</v>
      </c>
      <c r="FJ17" s="27">
        <f>'F22 Data'!FJ13</f>
        <v>24895855.189999998</v>
      </c>
      <c r="FK17" s="27">
        <f>'F22 Data'!FK13</f>
        <v>18761007.710000001</v>
      </c>
      <c r="FL17" s="27">
        <f>'F22 Data'!FL13</f>
        <v>20472461.170000002</v>
      </c>
      <c r="FM17" s="27">
        <f>'F22 Data'!FM13</f>
        <v>21051671.240000002</v>
      </c>
      <c r="FN17" s="27">
        <f>'F22 Data'!FN13</f>
        <v>19436569.199999999</v>
      </c>
      <c r="FO17" s="27">
        <f>'F22 Data'!FO13</f>
        <v>24443741.940000001</v>
      </c>
      <c r="FP17" s="27">
        <f>'F22 Data'!FP13</f>
        <v>20604042.100000001</v>
      </c>
      <c r="FQ17" s="27">
        <f>'F22 Data'!FQ13</f>
        <v>21985312.449999999</v>
      </c>
      <c r="FR17" s="27">
        <f>'F22 Data'!FR13</f>
        <v>24169976.140000001</v>
      </c>
      <c r="FS17" s="27">
        <f>'F22 Data'!FS13</f>
        <v>23213386.129999999</v>
      </c>
      <c r="FT17" s="27">
        <f>'F22 Data'!FT13</f>
        <v>22743286.23</v>
      </c>
      <c r="FU17" s="27">
        <f>'F22 Data'!FU13</f>
        <v>21961843.120000001</v>
      </c>
      <c r="FV17" s="27">
        <f>'F22 Data'!FV13</f>
        <v>24875942.199999999</v>
      </c>
      <c r="FW17" s="27">
        <f>'F22 Data'!FW13</f>
        <v>18731826.439999998</v>
      </c>
      <c r="FX17" s="27">
        <f>'F22 Data'!FX13</f>
        <v>20446916.619999997</v>
      </c>
      <c r="FY17" s="27">
        <f>'F22 Data'!FY13</f>
        <v>21034038.969999999</v>
      </c>
      <c r="FZ17" s="27">
        <f>'F22 Data'!FZ13</f>
        <v>18935231.739999998</v>
      </c>
      <c r="GA17" s="27">
        <f>'F22 Data'!GA13</f>
        <v>24369434.789999999</v>
      </c>
      <c r="GB17" s="27">
        <f>'F22 Data'!GB13</f>
        <v>20537255.609999999</v>
      </c>
      <c r="GC17" s="27">
        <f>'F22 Data'!GC13</f>
        <v>21948930.289999999</v>
      </c>
      <c r="GD17" s="27">
        <f>'F22 Data'!GD13</f>
        <v>24137750.93</v>
      </c>
      <c r="GE17" s="27">
        <f>'F22 Data'!GE13</f>
        <v>23177061.669999998</v>
      </c>
      <c r="GF17" s="27">
        <f>'F22 Data'!GF13</f>
        <v>22716087.68</v>
      </c>
      <c r="GG17" s="27">
        <f>'F22 Data'!GG13</f>
        <v>21941386.920000002</v>
      </c>
      <c r="GH17" s="27">
        <f>'F22 Data'!GH13</f>
        <v>24856053.190000001</v>
      </c>
      <c r="GI17" s="27">
        <f>'F22 Data'!GI13</f>
        <v>18699727.18</v>
      </c>
      <c r="GJ17" s="27">
        <f>'F22 Data'!GJ13</f>
        <v>20406242.530000001</v>
      </c>
      <c r="GK17" s="27">
        <f>'F22 Data'!GK13</f>
        <v>20994033.93</v>
      </c>
      <c r="GL17" s="27">
        <f>'F22 Data'!GL13</f>
        <v>18899941.759999998</v>
      </c>
      <c r="GM17" s="27">
        <f>'F22 Data'!GM13</f>
        <v>24330677.879999999</v>
      </c>
      <c r="GN17" s="27">
        <f>'F22 Data'!GN13</f>
        <v>20503426.93</v>
      </c>
      <c r="GO17" s="27">
        <f>'F22 Data'!GO13</f>
        <v>21914939.530000001</v>
      </c>
      <c r="GP17" s="27">
        <f>'F22 Data'!GP13</f>
        <v>24112659.960000001</v>
      </c>
      <c r="GQ17" s="27">
        <f>'F22 Data'!GQ13</f>
        <v>23153715.759999998</v>
      </c>
      <c r="GR17" s="27">
        <f>'F22 Data'!GR13</f>
        <v>22695669.690000001</v>
      </c>
      <c r="GS17" s="27">
        <f>'F22 Data'!GS13</f>
        <v>21921579.990000002</v>
      </c>
      <c r="GT17" s="27">
        <f>'F22 Data'!GT13</f>
        <v>24837696.25</v>
      </c>
      <c r="GU17" s="27">
        <f>'F22 Data'!GU13</f>
        <v>18680515.600000001</v>
      </c>
      <c r="GV17" s="27">
        <f>'F22 Data'!GV13</f>
        <v>20379542.09</v>
      </c>
      <c r="GW17" s="27">
        <f>'F22 Data'!GW13</f>
        <v>20979570.239999998</v>
      </c>
      <c r="GX17" s="27">
        <f>'F22 Data'!GX13</f>
        <v>18890673.939999998</v>
      </c>
      <c r="GY17" s="27">
        <f>'F22 Data'!GY13</f>
        <v>24311453.029999997</v>
      </c>
      <c r="GZ17" s="27">
        <f>'F22 Data'!GZ13</f>
        <v>20485297.5</v>
      </c>
      <c r="HA17" s="27">
        <f>'F22 Data'!HA13</f>
        <v>21897376.460000001</v>
      </c>
      <c r="HB17" s="27">
        <f>'F22 Data'!HB13</f>
        <v>24096030.98</v>
      </c>
      <c r="HC17" s="27">
        <f>'F22 Data'!HC13</f>
        <v>23135350.41</v>
      </c>
      <c r="HD17" s="27">
        <f>'F22 Data'!HD13</f>
        <v>22678184.48</v>
      </c>
      <c r="HE17" s="27">
        <f>'F22 Data'!HE13</f>
        <v>21902797.030000001</v>
      </c>
      <c r="HF17" s="27">
        <f>'F22 Data'!HF13</f>
        <v>24808204.699999999</v>
      </c>
      <c r="HG17" s="27">
        <f>'F22 Data'!HG13</f>
        <v>18647723.199999999</v>
      </c>
      <c r="HH17" s="27">
        <f>'F22 Data'!HH13</f>
        <v>20349029.870000001</v>
      </c>
      <c r="HI17" s="27">
        <f>'F22 Data'!HI13</f>
        <v>20953497.030000001</v>
      </c>
      <c r="HJ17" s="27">
        <f>'F22 Data'!HJ13</f>
        <v>19344952.460000001</v>
      </c>
      <c r="HK17" s="27">
        <f>'F22 Data'!HK13</f>
        <v>24310833.450000003</v>
      </c>
      <c r="HL17" s="27">
        <f>'F22 Data'!HL13</f>
        <v>20487790.240000002</v>
      </c>
      <c r="HM17" s="27">
        <f>'F22 Data'!HM13</f>
        <v>21881344.960000001</v>
      </c>
      <c r="HN17" s="27">
        <f>'F22 Data'!HN13</f>
        <v>24083536.789999999</v>
      </c>
      <c r="HO17" s="27">
        <f>'F22 Data'!HO13</f>
        <v>23119525.940000001</v>
      </c>
      <c r="HP17" s="27">
        <f>'F22 Data'!HP13</f>
        <v>22659874.68</v>
      </c>
      <c r="HQ17" s="27">
        <f>'F22 Data'!HQ13</f>
        <v>21882411.539999999</v>
      </c>
      <c r="HR17" s="27">
        <f>'F22 Data'!HR13</f>
        <v>24781052.719999999</v>
      </c>
      <c r="HS17" s="27">
        <f>'F22 Data'!HS13</f>
        <v>18622947.710000001</v>
      </c>
      <c r="HT17" s="27">
        <f>'F22 Data'!HT13</f>
        <v>20314052.050000001</v>
      </c>
      <c r="HU17" s="27">
        <f>'F22 Data'!HU13</f>
        <v>20927824.670000002</v>
      </c>
      <c r="HV17" s="27">
        <f>'F22 Data'!HV13</f>
        <v>18838204.810000002</v>
      </c>
      <c r="HW17" s="27">
        <f>'F22 Data'!HW13</f>
        <v>24244953.759999998</v>
      </c>
      <c r="HX17" s="27">
        <f>'F22 Data'!HX13</f>
        <v>20438799.800000001</v>
      </c>
      <c r="HY17" s="27">
        <f>'F22 Data'!HY13</f>
        <v>21859820.59</v>
      </c>
      <c r="HZ17" s="27">
        <f>'F22 Data'!HZ13</f>
        <v>24065733.649999999</v>
      </c>
      <c r="IA17" s="27">
        <f>'F22 Data'!IA13</f>
        <v>23103292.550000001</v>
      </c>
      <c r="IB17" s="27">
        <f>'F22 Data'!IB13</f>
        <v>22644721.509999998</v>
      </c>
      <c r="IC17" s="27">
        <f>'F22 Data'!IC13</f>
        <v>21865110.330000002</v>
      </c>
      <c r="ID17" s="27">
        <f>'F22 Data'!ID13</f>
        <v>24759735.420000002</v>
      </c>
      <c r="IE17" s="27">
        <f>'F22 Data'!IE13</f>
        <v>18596948.949999999</v>
      </c>
      <c r="IF17" s="27">
        <f>'F22 Data'!IF13</f>
        <v>20294545.16</v>
      </c>
      <c r="IG17" s="27">
        <f>'F22 Data'!IG13</f>
        <v>20879236.390000001</v>
      </c>
      <c r="IH17" s="27">
        <f>'F22 Data'!IH13</f>
        <v>18778112.949999999</v>
      </c>
      <c r="II17" s="27">
        <f>'F22 Data'!II13</f>
        <v>24164096.759999998</v>
      </c>
      <c r="IJ17" s="27">
        <f>'F22 Data'!IJ13</f>
        <v>20373997.07</v>
      </c>
      <c r="IK17" s="27">
        <f>'F22 Data'!IK13</f>
        <v>21813161.039999999</v>
      </c>
      <c r="IL17" s="27">
        <f>'F22 Data'!IL13</f>
        <v>24024662.93</v>
      </c>
      <c r="IM17" s="27">
        <f>'F22 Data'!IM13</f>
        <v>23069319.490000002</v>
      </c>
      <c r="IN17" s="27">
        <f>'F22 Data'!IN13</f>
        <v>22623574.68</v>
      </c>
      <c r="IO17" s="27">
        <f>'F22 Data'!IO13</f>
        <v>21838316.59</v>
      </c>
      <c r="IP17" s="27">
        <f>'F22 Data'!IP13</f>
        <v>24724181.030000001</v>
      </c>
      <c r="IQ17" s="27">
        <f>'F22 Data'!IQ13</f>
        <v>18542368.280000001</v>
      </c>
      <c r="IR17" s="27">
        <f>'F22 Data'!IR13</f>
        <v>20227997.43</v>
      </c>
      <c r="IS17" s="27">
        <f>'F22 Data'!IS13</f>
        <v>20866710.950000003</v>
      </c>
      <c r="IT17" s="27">
        <f>'F22 Data'!IT13</f>
        <v>18793552.450000003</v>
      </c>
      <c r="IU17" s="27">
        <f>'F22 Data'!IU13</f>
        <v>24177333.119999997</v>
      </c>
      <c r="IV17" s="27">
        <f>'F22 Data'!IV13</f>
        <v>20383514.300000001</v>
      </c>
      <c r="IW17" s="27">
        <f>'F22 Data'!IW13</f>
        <v>21814692.879999999</v>
      </c>
      <c r="IX17" s="27">
        <f>'F22 Data'!IX13</f>
        <v>24021165.630000003</v>
      </c>
      <c r="IY17" s="27">
        <f>'F22 Data'!IY13</f>
        <v>23062818.18</v>
      </c>
      <c r="IZ17" s="27">
        <f>'F22 Data'!IZ13</f>
        <v>22612087.469999999</v>
      </c>
      <c r="JA17" s="27">
        <f>'F22 Data'!JA13</f>
        <v>21829042.299999997</v>
      </c>
      <c r="JB17" s="27">
        <f>'F22 Data'!JB13</f>
        <v>24716737.199999999</v>
      </c>
      <c r="JC17" s="27">
        <f>'F22 Data'!JC13</f>
        <v>18545590.630000003</v>
      </c>
      <c r="JD17" s="27">
        <f>'F22 Data'!JD13</f>
        <v>20250780.48</v>
      </c>
      <c r="JE17" s="27">
        <f>'F22 Data'!JE13</f>
        <v>20848812.41</v>
      </c>
      <c r="JF17" s="27">
        <f>'F22 Data'!JF13</f>
        <v>19227985.740000002</v>
      </c>
      <c r="JG17" s="27">
        <f>'F22 Data'!JG13</f>
        <v>24165687.020000003</v>
      </c>
      <c r="JH17" s="27">
        <f>'F22 Data'!JH13</f>
        <v>20379437.530000001</v>
      </c>
      <c r="JI17" s="27">
        <f>'F22 Data'!JI13</f>
        <v>21789518.68</v>
      </c>
      <c r="JJ17" s="27">
        <f>'F22 Data'!JJ13</f>
        <v>23999745.740000002</v>
      </c>
      <c r="JK17" s="27">
        <f>'F22 Data'!JK13</f>
        <v>23043747.790000003</v>
      </c>
      <c r="JL17" s="27">
        <f>'F22 Data'!JL13</f>
        <v>22597914.060000002</v>
      </c>
      <c r="JM17" s="27">
        <f>'F22 Data'!JM13</f>
        <v>21814041.760000002</v>
      </c>
      <c r="JN17" s="27">
        <f>'F22 Data'!JN13</f>
        <v>24698778.880000003</v>
      </c>
      <c r="JO17" s="27">
        <f>'F22 Data'!JO13</f>
        <v>18518108.98</v>
      </c>
      <c r="JP17" s="27">
        <f>'F22 Data'!JP13</f>
        <v>20203374.359999999</v>
      </c>
      <c r="JQ17" s="27">
        <f>'F22 Data'!JQ13</f>
        <v>20815771.699999999</v>
      </c>
      <c r="JR17" s="27">
        <f>'F22 Data'!JR13</f>
        <v>18732036.48</v>
      </c>
      <c r="JS17" s="27">
        <f>'F22 Data'!JS13</f>
        <v>24105374.050000001</v>
      </c>
      <c r="JT17" s="27">
        <f>'F22 Data'!JT13</f>
        <v>20332250.73</v>
      </c>
      <c r="JU17" s="27">
        <f>'F22 Data'!JU13</f>
        <v>21767715.579999998</v>
      </c>
      <c r="JV17" s="27">
        <f>'F22 Data'!JV13</f>
        <v>23973791.050000001</v>
      </c>
      <c r="JW17" s="27">
        <f>'F22 Data'!JW13</f>
        <v>23018366.309999999</v>
      </c>
      <c r="JX17" s="27">
        <f>'F22 Data'!JX13</f>
        <v>22580440.870000001</v>
      </c>
      <c r="JY17" s="27">
        <f>'F22 Data'!JY13</f>
        <v>21797582.93</v>
      </c>
      <c r="JZ17" s="27">
        <f>'F22 Data'!JZ13</f>
        <v>24671144.699999999</v>
      </c>
      <c r="KA17" s="27">
        <f>'F22 Data'!KA13</f>
        <v>18490924.850000001</v>
      </c>
      <c r="KB17" s="27">
        <f>'F22 Data'!KB13</f>
        <v>20173715.82</v>
      </c>
      <c r="KC17" s="27">
        <f>'F22 Data'!KC13</f>
        <v>20794269.09</v>
      </c>
      <c r="KD17" s="27">
        <f>'F22 Data'!KD13</f>
        <v>18713689.759999998</v>
      </c>
      <c r="KE17" s="27">
        <f>'F22 Data'!KE13</f>
        <v>24077726.030000001</v>
      </c>
      <c r="KF17" s="27">
        <f>'F22 Data'!KF13</f>
        <v>20313084.359999999</v>
      </c>
      <c r="KG17" s="27">
        <f>'F22 Data'!KG13</f>
        <v>21751273.560000002</v>
      </c>
      <c r="KH17" s="27">
        <f>'F22 Data'!KH13</f>
        <v>23960291.740000002</v>
      </c>
      <c r="KI17" s="27">
        <f>'F22 Data'!KI13</f>
        <v>23004879.300000001</v>
      </c>
      <c r="KJ17" s="27">
        <f>'F22 Data'!KJ13</f>
        <v>22566716.439999998</v>
      </c>
      <c r="KK17" s="27">
        <f>'F22 Data'!KK13</f>
        <v>21780022.219999999</v>
      </c>
      <c r="KL17" s="27">
        <f>'F22 Data'!KL13</f>
        <v>24649087.82</v>
      </c>
      <c r="KM17" s="27">
        <f>'F22 Data'!KM13</f>
        <v>18470305.73</v>
      </c>
      <c r="KN17" s="27">
        <f>'F22 Data'!KN13</f>
        <v>20158429.300000001</v>
      </c>
      <c r="KO17" s="27">
        <f>'F22 Data'!KO13</f>
        <v>20779968.73</v>
      </c>
      <c r="KP17" s="27">
        <f>'F22 Data'!KP13</f>
        <v>18688021.23</v>
      </c>
      <c r="KQ17" s="27">
        <f>'F22 Data'!KQ13</f>
        <v>24041951.25</v>
      </c>
      <c r="KR17" s="27">
        <f>'F22 Data'!KR13</f>
        <v>20291568.960000001</v>
      </c>
      <c r="KS17" s="27">
        <f>'F22 Data'!KS13</f>
        <v>21730048.43</v>
      </c>
      <c r="KT17" s="27">
        <f>'F22 Data'!KT13</f>
        <v>23939371.32</v>
      </c>
      <c r="KU17" s="27">
        <f>'F22 Data'!KU13</f>
        <v>22983413.879999999</v>
      </c>
      <c r="KV17" s="27">
        <f>'F22 Data'!KV13</f>
        <v>22547316.23</v>
      </c>
      <c r="KW17" s="27">
        <f>'F22 Data'!KW13</f>
        <v>21765234.460000001</v>
      </c>
      <c r="KX17" s="27">
        <f>'F22 Data'!KX13</f>
        <v>24634694.93</v>
      </c>
      <c r="KY17" s="27">
        <f>'F22 Data'!KY13</f>
        <v>18457625.859999999</v>
      </c>
      <c r="KZ17" s="27">
        <f>'F22 Data'!KZ13</f>
        <v>20149138.449999999</v>
      </c>
      <c r="LA17" s="27">
        <f>'F22 Data'!LA13</f>
        <v>20759996.670000002</v>
      </c>
      <c r="LB17" s="27">
        <f>'F22 Data'!LB13</f>
        <v>19140612.619999997</v>
      </c>
      <c r="LC17" s="27">
        <f>'F22 Data'!LC13</f>
        <v>24044714.259999998</v>
      </c>
      <c r="LD17" s="27">
        <f>'F22 Data'!LD13</f>
        <v>20296053.829999998</v>
      </c>
      <c r="LE17" s="27">
        <f>'F22 Data'!LE13</f>
        <v>21710444.799999997</v>
      </c>
      <c r="LF17" s="27">
        <f>'F22 Data'!LF13</f>
        <v>23920676.960000001</v>
      </c>
      <c r="LG17" s="27">
        <f>'F22 Data'!LG13</f>
        <v>22968480.619999997</v>
      </c>
      <c r="LH17" s="27">
        <f>'F22 Data'!LH13</f>
        <v>22535628.270000003</v>
      </c>
      <c r="LI17" s="27">
        <f>'F22 Data'!LI13</f>
        <v>21748601.140000001</v>
      </c>
      <c r="LJ17" s="27">
        <f>'F22 Data'!LJ13</f>
        <v>24609036.25</v>
      </c>
      <c r="LK17" s="27">
        <f>'F22 Data'!LK13</f>
        <v>18428729.82</v>
      </c>
      <c r="LL17" s="27">
        <f>'F22 Data'!LL13</f>
        <v>20115933.07</v>
      </c>
      <c r="LM17" s="27">
        <f>'F22 Data'!LM13</f>
        <v>20750696.399999999</v>
      </c>
      <c r="LN17" s="27">
        <f>'F22 Data'!LN13</f>
        <v>18668448.050000001</v>
      </c>
      <c r="LO17" s="27">
        <f>'F22 Data'!LO13</f>
        <v>24001439.460000001</v>
      </c>
      <c r="LP17" s="27">
        <f>'F22 Data'!LP13</f>
        <v>20246341.489999998</v>
      </c>
      <c r="LQ17" s="27">
        <f>'F22 Data'!LQ13</f>
        <v>21685283.380000003</v>
      </c>
      <c r="LR17" s="27">
        <f>'F22 Data'!LR13</f>
        <v>23905900.350000001</v>
      </c>
      <c r="LS17" s="27">
        <f>'F22 Data'!LS13</f>
        <v>22953051.700000003</v>
      </c>
      <c r="LT17" s="27">
        <f>'F22 Data'!LT13</f>
        <v>22519055.419999998</v>
      </c>
      <c r="LU17" s="27">
        <f>'F22 Data'!LU13</f>
        <v>21731174.73</v>
      </c>
      <c r="LV17" s="27">
        <f>'F22 Data'!LV13</f>
        <v>24589479.109999999</v>
      </c>
      <c r="LW17" s="27">
        <f>'F22 Data'!LW13</f>
        <v>18408621.719999999</v>
      </c>
      <c r="LX17" s="27">
        <f>'F22 Data'!LX13</f>
        <v>20097857.420000002</v>
      </c>
      <c r="LY17" s="27">
        <f>'F22 Data'!LY13</f>
        <v>20743847.68</v>
      </c>
      <c r="LZ17" s="27">
        <f>'F22 Data'!LZ13</f>
        <v>18653973.93</v>
      </c>
      <c r="MA17" s="27">
        <f>'F22 Data'!MA13</f>
        <v>23964206.75</v>
      </c>
      <c r="MB17" s="27">
        <f>'F22 Data'!MB13</f>
        <v>20213220.199999999</v>
      </c>
      <c r="MC17" s="27">
        <f>'F22 Data'!MC13</f>
        <v>21651231.5</v>
      </c>
      <c r="MD17" s="27">
        <f>'F22 Data'!MD13</f>
        <v>23885352.439999998</v>
      </c>
      <c r="ME17" s="27">
        <f>'F22 Data'!ME13</f>
        <v>22934862.380000003</v>
      </c>
      <c r="MF17" s="27">
        <f>'F22 Data'!MF13</f>
        <v>22501716.379999999</v>
      </c>
      <c r="MG17" s="27">
        <f>'F22 Data'!MG13</f>
        <v>21714988.02</v>
      </c>
      <c r="MH17" s="27">
        <f>'F22 Data'!MH13</f>
        <v>24567030.780000001</v>
      </c>
      <c r="MI17" s="27">
        <f>'F22 Data'!MI13</f>
        <v>18384086.300000001</v>
      </c>
      <c r="MJ17" s="27">
        <f>'F22 Data'!MJ13</f>
        <v>20076194.780000001</v>
      </c>
      <c r="MK17" s="27">
        <f>'F22 Data'!MK13</f>
        <v>20731825.770517137</v>
      </c>
      <c r="ML17" s="27"/>
      <c r="MM17" s="27"/>
      <c r="MN17" s="27"/>
      <c r="MO17" s="27">
        <f t="shared" si="12"/>
        <v>0</v>
      </c>
      <c r="MP17" s="27">
        <f t="shared" si="12"/>
        <v>0</v>
      </c>
      <c r="MQ17" s="27">
        <f t="shared" si="12"/>
        <v>0</v>
      </c>
      <c r="MR17" s="27">
        <f t="shared" si="12"/>
        <v>0</v>
      </c>
      <c r="MS17" s="27">
        <f t="shared" si="12"/>
        <v>0</v>
      </c>
      <c r="MT17" s="27">
        <f t="shared" si="12"/>
        <v>0</v>
      </c>
      <c r="MU17" s="27">
        <f t="shared" si="12"/>
        <v>0</v>
      </c>
      <c r="MV17" s="27">
        <f t="shared" si="12"/>
        <v>225232722.14999998</v>
      </c>
      <c r="MW17" s="27">
        <f t="shared" si="12"/>
        <v>239571331.63</v>
      </c>
      <c r="MX17" s="27">
        <f t="shared" si="12"/>
        <v>241834913.66</v>
      </c>
      <c r="MY17" s="27">
        <f t="shared" si="12"/>
        <v>245656281.73000002</v>
      </c>
      <c r="MZ17" s="27">
        <f t="shared" si="12"/>
        <v>266720716.16999999</v>
      </c>
      <c r="NA17" s="27">
        <f t="shared" si="12"/>
        <v>265571488.08999997</v>
      </c>
      <c r="NB17" s="27">
        <f t="shared" si="12"/>
        <v>265739852.65000004</v>
      </c>
      <c r="NC17" s="27">
        <f t="shared" si="12"/>
        <v>264940660.76000002</v>
      </c>
      <c r="ND17" s="27">
        <f t="shared" si="12"/>
        <v>264693313.71000004</v>
      </c>
      <c r="NE17" s="27">
        <f t="shared" si="13"/>
        <v>264470432.47000003</v>
      </c>
      <c r="NF17" s="27">
        <f t="shared" si="13"/>
        <v>264745215.59</v>
      </c>
      <c r="NG17" s="27">
        <f t="shared" si="13"/>
        <v>263847407.78999999</v>
      </c>
      <c r="NH17" s="27">
        <f t="shared" si="13"/>
        <v>263655992.38999999</v>
      </c>
      <c r="NI17" s="27">
        <f t="shared" si="13"/>
        <v>263368213.94</v>
      </c>
      <c r="NK17" s="28">
        <v>222315273</v>
      </c>
      <c r="NL17" s="28">
        <v>227172731</v>
      </c>
      <c r="NM17" s="28">
        <v>228909838</v>
      </c>
      <c r="NN17" s="28">
        <v>229521229</v>
      </c>
      <c r="NO17" s="28">
        <v>227566196</v>
      </c>
      <c r="NP17" s="28">
        <v>226263769</v>
      </c>
      <c r="NQ17" s="28">
        <v>223906281</v>
      </c>
      <c r="NR17" s="28">
        <v>222010133</v>
      </c>
      <c r="NS17" s="28">
        <v>219179819</v>
      </c>
      <c r="NT17" s="28">
        <v>217370662</v>
      </c>
      <c r="NU17" s="28">
        <v>216517240</v>
      </c>
      <c r="NV17" s="28">
        <v>215418700</v>
      </c>
      <c r="NW17" s="28">
        <v>213865257</v>
      </c>
      <c r="NX17" s="28">
        <v>214408764</v>
      </c>
      <c r="NY17" s="28">
        <v>213710261</v>
      </c>
      <c r="NZ17" s="28">
        <v>212622902</v>
      </c>
      <c r="OA17" s="28">
        <v>212205658</v>
      </c>
      <c r="OB17" s="28">
        <v>213418691</v>
      </c>
      <c r="OC17" s="28">
        <v>213003003</v>
      </c>
      <c r="OD17" s="28">
        <v>212393506</v>
      </c>
      <c r="OE17" s="28">
        <v>211177232</v>
      </c>
      <c r="OG17" s="29">
        <f t="shared" si="14"/>
        <v>-222315273</v>
      </c>
      <c r="OH17" s="29">
        <f t="shared" si="14"/>
        <v>-227172731</v>
      </c>
      <c r="OI17" s="29">
        <f t="shared" si="14"/>
        <v>-228909838</v>
      </c>
      <c r="OJ17" s="29">
        <f t="shared" si="14"/>
        <v>-229521229</v>
      </c>
      <c r="OK17" s="29">
        <f t="shared" si="14"/>
        <v>-227566196</v>
      </c>
      <c r="OL17" s="29">
        <f t="shared" si="14"/>
        <v>-226263769</v>
      </c>
      <c r="OM17" s="29">
        <f t="shared" si="14"/>
        <v>-223906281</v>
      </c>
      <c r="ON17" s="29">
        <f t="shared" si="14"/>
        <v>3222589.1499999762</v>
      </c>
      <c r="OO17" s="29">
        <f t="shared" si="14"/>
        <v>20391512.629999995</v>
      </c>
      <c r="OP17" s="29">
        <f t="shared" si="14"/>
        <v>24464251.659999996</v>
      </c>
      <c r="OQ17" s="29">
        <f t="shared" si="14"/>
        <v>29139041.730000019</v>
      </c>
      <c r="OR17" s="29">
        <f t="shared" si="14"/>
        <v>51302016.169999987</v>
      </c>
      <c r="OS17" s="29">
        <f t="shared" si="14"/>
        <v>51706231.089999974</v>
      </c>
      <c r="OT17" s="29">
        <f t="shared" si="14"/>
        <v>51331088.650000036</v>
      </c>
      <c r="OU17" s="29">
        <f t="shared" si="14"/>
        <v>51230399.76000002</v>
      </c>
      <c r="OV17" s="29">
        <f t="shared" si="14"/>
        <v>52070411.710000038</v>
      </c>
      <c r="OW17" s="29">
        <f t="shared" si="15"/>
        <v>52264774.470000029</v>
      </c>
      <c r="OX17" s="29">
        <f t="shared" si="15"/>
        <v>51326524.590000004</v>
      </c>
      <c r="OY17" s="29">
        <f t="shared" si="15"/>
        <v>50844404.789999992</v>
      </c>
      <c r="OZ17" s="29">
        <f t="shared" si="15"/>
        <v>51262486.389999986</v>
      </c>
      <c r="PA17" s="29">
        <f t="shared" si="15"/>
        <v>52190981.939999998</v>
      </c>
    </row>
    <row r="18" spans="1:417" x14ac:dyDescent="0.2">
      <c r="A18" s="26" t="s">
        <v>16</v>
      </c>
      <c r="B18" s="27">
        <f>'F22 Data'!B14</f>
        <v>149922397.53</v>
      </c>
      <c r="C18" s="27">
        <f>'F22 Data'!C14</f>
        <v>139764520.72</v>
      </c>
      <c r="D18" s="27">
        <f>'F22 Data'!D14</f>
        <v>126963114.32000001</v>
      </c>
      <c r="E18" s="27">
        <f>'F22 Data'!E14</f>
        <v>96424734.919999987</v>
      </c>
      <c r="F18" s="27">
        <f>'F22 Data'!F14</f>
        <v>67620632.670000002</v>
      </c>
      <c r="G18" s="27">
        <f>'F22 Data'!G14</f>
        <v>53037772.909999996</v>
      </c>
      <c r="H18" s="27">
        <f>'F22 Data'!H14</f>
        <v>45154250.489999995</v>
      </c>
      <c r="I18" s="27">
        <f>'F22 Data'!I14</f>
        <v>45264293.559999995</v>
      </c>
      <c r="J18" s="27">
        <f>'F22 Data'!J14</f>
        <v>56064319.029999994</v>
      </c>
      <c r="K18" s="27">
        <f>'F22 Data'!K14</f>
        <v>88288180.379999995</v>
      </c>
      <c r="L18" s="27">
        <f>'F22 Data'!L14</f>
        <v>128359107.98999998</v>
      </c>
      <c r="M18" s="27">
        <f>'F22 Data'!M14</f>
        <v>160171733.46000004</v>
      </c>
      <c r="N18" s="27">
        <f>'F22 Data'!N14</f>
        <v>150838847.64000002</v>
      </c>
      <c r="O18" s="27">
        <f>'F22 Data'!O14</f>
        <v>141302936.83000001</v>
      </c>
      <c r="P18" s="27">
        <f>'F22 Data'!P14</f>
        <v>127578786.56999999</v>
      </c>
      <c r="Q18" s="27">
        <f>'F22 Data'!Q14</f>
        <v>97164162.679999992</v>
      </c>
      <c r="R18" s="27">
        <f>'F22 Data'!R14</f>
        <v>69414370.019999996</v>
      </c>
      <c r="S18" s="27">
        <f>'F22 Data'!S14</f>
        <v>54875132.800000012</v>
      </c>
      <c r="T18" s="27">
        <f>'F22 Data'!T14</f>
        <v>46925903.960000001</v>
      </c>
      <c r="U18" s="27">
        <f>'F22 Data'!U14</f>
        <v>46847200.979999997</v>
      </c>
      <c r="V18" s="27">
        <f>'F22 Data'!V14</f>
        <v>57533027.450000003</v>
      </c>
      <c r="W18" s="27">
        <f>'F22 Data'!W14</f>
        <v>88102932.150000006</v>
      </c>
      <c r="X18" s="27">
        <f>'F22 Data'!X14</f>
        <v>127858243.05</v>
      </c>
      <c r="Y18" s="27">
        <f>'F22 Data'!Y14</f>
        <v>158928927.38</v>
      </c>
      <c r="Z18" s="27">
        <f>'F22 Data'!Z14</f>
        <v>150555726.09</v>
      </c>
      <c r="AA18" s="27">
        <f>'F22 Data'!AA14</f>
        <v>142770210.94</v>
      </c>
      <c r="AB18" s="27">
        <f>'F22 Data'!AB14</f>
        <v>128801310.72</v>
      </c>
      <c r="AC18" s="27">
        <f>'F22 Data'!AC14</f>
        <v>96648102.730000019</v>
      </c>
      <c r="AD18" s="27">
        <f>'F22 Data'!AD14</f>
        <v>69445739.560000002</v>
      </c>
      <c r="AE18" s="27">
        <f>'F22 Data'!AE14</f>
        <v>55113987.170000002</v>
      </c>
      <c r="AF18" s="27">
        <f>'F22 Data'!AF14</f>
        <v>47297880.159999996</v>
      </c>
      <c r="AG18" s="27">
        <f>'F22 Data'!AG14</f>
        <v>47282403.649999991</v>
      </c>
      <c r="AH18" s="27">
        <f>'F22 Data'!AH14</f>
        <v>57982671.5</v>
      </c>
      <c r="AI18" s="27">
        <f>'F22 Data'!AI14</f>
        <v>88644399.479999989</v>
      </c>
      <c r="AJ18" s="27">
        <f>'F22 Data'!AJ14</f>
        <v>128546320.33000001</v>
      </c>
      <c r="AK18" s="27">
        <f>'F22 Data'!AK14</f>
        <v>159432391.90000001</v>
      </c>
      <c r="AL18" s="27">
        <f>'F22 Data'!AL14</f>
        <v>149897400.43000001</v>
      </c>
      <c r="AM18" s="27">
        <f>'F22 Data'!AM14</f>
        <v>140548409.34999999</v>
      </c>
      <c r="AN18" s="27">
        <f>'F22 Data'!AN14</f>
        <v>126844511.23</v>
      </c>
      <c r="AO18" s="27">
        <f>'F22 Data'!AO14</f>
        <v>96755842.449999988</v>
      </c>
      <c r="AP18" s="27">
        <f>'F22 Data'!AP14</f>
        <v>69960470.799999982</v>
      </c>
      <c r="AQ18" s="27">
        <f>'F22 Data'!AQ14</f>
        <v>55728190.010000005</v>
      </c>
      <c r="AR18" s="27">
        <f>'F22 Data'!AR14</f>
        <v>47905673.359999999</v>
      </c>
      <c r="AS18" s="27">
        <f>'F22 Data'!AS14</f>
        <v>47887403.600000001</v>
      </c>
      <c r="AT18" s="27">
        <f>'F22 Data'!AT14</f>
        <v>58594556.629999995</v>
      </c>
      <c r="AU18" s="27">
        <f>'F22 Data'!AU14</f>
        <v>88908001.61999999</v>
      </c>
      <c r="AV18" s="27">
        <f>'F22 Data'!AV14</f>
        <v>128573828.75999999</v>
      </c>
      <c r="AW18" s="27">
        <f>'F22 Data'!AW14</f>
        <v>161197756.78000003</v>
      </c>
      <c r="AX18" s="27">
        <f>'F22 Data'!AX14</f>
        <v>152586362.57000002</v>
      </c>
      <c r="AY18" s="27">
        <f>'F22 Data'!AY14</f>
        <v>143042943.75999999</v>
      </c>
      <c r="AZ18" s="27">
        <f>'F22 Data'!AZ14</f>
        <v>128651632.95999999</v>
      </c>
      <c r="BA18" s="27">
        <f>'F22 Data'!BA14</f>
        <v>98276235.030000001</v>
      </c>
      <c r="BB18" s="27">
        <f>'F22 Data'!BB14</f>
        <v>72610995.569999993</v>
      </c>
      <c r="BC18" s="27">
        <f>'F22 Data'!BC14</f>
        <v>58464111.5</v>
      </c>
      <c r="BD18" s="27">
        <f>'F22 Data'!BD14</f>
        <v>50714045.770000003</v>
      </c>
      <c r="BE18" s="27">
        <f>'F22 Data'!BE14</f>
        <v>50613542.920000002</v>
      </c>
      <c r="BF18" s="27">
        <f>'F22 Data'!BF14</f>
        <v>61549128.929999992</v>
      </c>
      <c r="BG18" s="27">
        <f>'F22 Data'!BG14</f>
        <v>90487564.280000001</v>
      </c>
      <c r="BH18" s="27">
        <f>'F22 Data'!BH14</f>
        <v>130226583.79000001</v>
      </c>
      <c r="BI18" s="27">
        <f>'F22 Data'!BI14</f>
        <v>162341367.42999998</v>
      </c>
      <c r="BJ18" s="27">
        <f>'F22 Data'!BJ14</f>
        <v>152634464.5</v>
      </c>
      <c r="BK18" s="27">
        <f>'F22 Data'!BK14</f>
        <v>142389210.94999999</v>
      </c>
      <c r="BL18" s="27">
        <f>'F22 Data'!BL14</f>
        <v>127910430.46000001</v>
      </c>
      <c r="BM18" s="27">
        <f>'F22 Data'!BM14</f>
        <v>97693714.650000021</v>
      </c>
      <c r="BN18" s="27">
        <f>'F22 Data'!BN14</f>
        <v>72202498.060000002</v>
      </c>
      <c r="BO18" s="27">
        <f>'F22 Data'!BO14</f>
        <v>58294730.469999999</v>
      </c>
      <c r="BP18" s="27">
        <f>'F22 Data'!BP14</f>
        <v>50642993.879999995</v>
      </c>
      <c r="BQ18" s="27">
        <f>'F22 Data'!BQ14</f>
        <v>50580603.319999993</v>
      </c>
      <c r="BR18" s="27">
        <f>'F22 Data'!BR14</f>
        <v>61450126.010000005</v>
      </c>
      <c r="BS18" s="27">
        <f>'F22 Data'!BS14</f>
        <v>89846064.329999983</v>
      </c>
      <c r="BT18" s="27">
        <f>'F22 Data'!BT14</f>
        <v>128810154.66</v>
      </c>
      <c r="BU18" s="27">
        <f>'F22 Data'!BU14</f>
        <v>160178218.03999999</v>
      </c>
      <c r="BV18" s="27">
        <f>'F22 Data'!BV14</f>
        <v>152490070.89999998</v>
      </c>
      <c r="BW18" s="27">
        <f>'F22 Data'!BW14</f>
        <v>143341349.26999998</v>
      </c>
      <c r="BX18" s="27">
        <f>'F22 Data'!BX14</f>
        <v>128636846.49000001</v>
      </c>
      <c r="BY18" s="27">
        <f>'F22 Data'!BY14</f>
        <v>97056045.399999991</v>
      </c>
      <c r="BZ18" s="27">
        <f>'F22 Data'!BZ14</f>
        <v>71828619.88000001</v>
      </c>
      <c r="CA18" s="27">
        <f>'F22 Data'!CA14</f>
        <v>58009646.869999997</v>
      </c>
      <c r="CB18" s="27">
        <f>'F22 Data'!CB14</f>
        <v>50492032.409999996</v>
      </c>
      <c r="CC18" s="27">
        <f>'F22 Data'!CC14</f>
        <v>50506047.060000002</v>
      </c>
      <c r="CD18" s="27">
        <f>'F22 Data'!CD14</f>
        <v>61343105.210000001</v>
      </c>
      <c r="CE18" s="27">
        <f>'F22 Data'!CE14</f>
        <v>89630834.779999971</v>
      </c>
      <c r="CF18" s="27">
        <f>'F22 Data'!CF14</f>
        <v>128426041.43000001</v>
      </c>
      <c r="CG18" s="27">
        <f>'F22 Data'!CG14</f>
        <v>159512892.37</v>
      </c>
      <c r="CH18" s="27">
        <f>'F22 Data'!CH14</f>
        <v>151205772.52000001</v>
      </c>
      <c r="CI18" s="27">
        <f>'F22 Data'!CI14</f>
        <v>141224198.48000002</v>
      </c>
      <c r="CJ18" s="27">
        <f>'F22 Data'!CJ14</f>
        <v>126914264.82999998</v>
      </c>
      <c r="CK18" s="27">
        <f>'F22 Data'!CK14</f>
        <v>97060999.799999982</v>
      </c>
      <c r="CL18" s="27">
        <f>'F22 Data'!CL14</f>
        <v>71741845.539999992</v>
      </c>
      <c r="CM18" s="27">
        <f>'F22 Data'!CM14</f>
        <v>57952030.210000008</v>
      </c>
      <c r="CN18" s="27">
        <f>'F22 Data'!CN14</f>
        <v>50445470.07</v>
      </c>
      <c r="CO18" s="27">
        <f>'F22 Data'!CO14</f>
        <v>50458662.030000001</v>
      </c>
      <c r="CP18" s="27">
        <f>'F22 Data'!CP14</f>
        <v>61118828.589999996</v>
      </c>
      <c r="CQ18" s="27">
        <f>'F22 Data'!CQ14</f>
        <v>89224644.649999991</v>
      </c>
      <c r="CR18" s="27">
        <f>'F22 Data'!CR14</f>
        <v>127952853.22</v>
      </c>
      <c r="CS18" s="27">
        <f>'F22 Data'!CS14</f>
        <v>158927885.90000001</v>
      </c>
      <c r="CT18" s="27">
        <f>'F22 Data'!CT14</f>
        <v>150660733.92000002</v>
      </c>
      <c r="CU18" s="27">
        <f>'F22 Data'!CU14</f>
        <v>140718230.19</v>
      </c>
      <c r="CV18" s="27">
        <f>'F22 Data'!CV14</f>
        <v>126729246.97999999</v>
      </c>
      <c r="CW18" s="27">
        <f>'F22 Data'!CW14</f>
        <v>96921453.039999992</v>
      </c>
      <c r="CX18" s="27">
        <f>'F22 Data'!CX14</f>
        <v>71689680.189999998</v>
      </c>
      <c r="CY18" s="27">
        <f>'F22 Data'!CY14</f>
        <v>57968776.959999993</v>
      </c>
      <c r="CZ18" s="27">
        <f>'F22 Data'!CZ14</f>
        <v>50476415.640000001</v>
      </c>
      <c r="DA18" s="27">
        <f>'F22 Data'!DA14</f>
        <v>50518828.559999995</v>
      </c>
      <c r="DB18" s="27">
        <f>'F22 Data'!DB14</f>
        <v>61241023.010000005</v>
      </c>
      <c r="DC18" s="27">
        <f>'F22 Data'!DC14</f>
        <v>89283756.239999995</v>
      </c>
      <c r="DD18" s="27">
        <f>'F22 Data'!DD14</f>
        <v>127866915.27999999</v>
      </c>
      <c r="DE18" s="27">
        <f>'F22 Data'!DE14</f>
        <v>158725501.64000005</v>
      </c>
      <c r="DF18" s="27">
        <f>'F22 Data'!DF14</f>
        <v>150845557.54999998</v>
      </c>
      <c r="DG18" s="27">
        <f>'F22 Data'!DG14</f>
        <v>141140203.35999998</v>
      </c>
      <c r="DH18" s="27">
        <f>'F22 Data'!DH14</f>
        <v>126846131.95</v>
      </c>
      <c r="DI18" s="27">
        <f>'F22 Data'!DI14</f>
        <v>96997037.190000013</v>
      </c>
      <c r="DJ18" s="27">
        <f>'F22 Data'!DJ14</f>
        <v>71795181.180000007</v>
      </c>
      <c r="DK18" s="27">
        <f>'F22 Data'!DK14</f>
        <v>58108122.060000002</v>
      </c>
      <c r="DL18" s="27">
        <f>'F22 Data'!DL14</f>
        <v>50553992.300000004</v>
      </c>
      <c r="DM18" s="27">
        <f>'F22 Data'!DM14</f>
        <v>50498623.609999999</v>
      </c>
      <c r="DN18" s="27">
        <f>'F22 Data'!DN14</f>
        <v>61215203.540000007</v>
      </c>
      <c r="DO18" s="27">
        <f>'F22 Data'!DO14</f>
        <v>89250668.969999999</v>
      </c>
      <c r="DP18" s="27">
        <f>'F22 Data'!DP14</f>
        <v>127442796.2</v>
      </c>
      <c r="DQ18" s="27">
        <f>'F22 Data'!DQ14</f>
        <v>157669472.52000001</v>
      </c>
      <c r="DR18" s="27">
        <f>'F22 Data'!DR14</f>
        <v>150795884.25</v>
      </c>
      <c r="DS18" s="27">
        <f>'F22 Data'!DS14</f>
        <v>142873253.05000001</v>
      </c>
      <c r="DT18" s="27">
        <f>'F22 Data'!DT14</f>
        <v>128633126.83</v>
      </c>
      <c r="DU18" s="27">
        <f>'F22 Data'!DU14</f>
        <v>97114509.930000007</v>
      </c>
      <c r="DV18" s="27">
        <f>'F22 Data'!DV14</f>
        <v>71742694</v>
      </c>
      <c r="DW18" s="27">
        <f>'F22 Data'!DW14</f>
        <v>58015353.200000003</v>
      </c>
      <c r="DX18" s="27">
        <f>'F22 Data'!DX14</f>
        <v>50512279.329999998</v>
      </c>
      <c r="DY18" s="27">
        <f>'F22 Data'!DY14</f>
        <v>50432609.789999999</v>
      </c>
      <c r="DZ18" s="27">
        <f>'F22 Data'!DZ14</f>
        <v>61105265.819999993</v>
      </c>
      <c r="EA18" s="27">
        <f>'F22 Data'!EA14</f>
        <v>89274463.260000005</v>
      </c>
      <c r="EB18" s="27">
        <f>'F22 Data'!EB14</f>
        <v>127085226.66</v>
      </c>
      <c r="EC18" s="27">
        <f>'F22 Data'!EC14</f>
        <v>156316207.13999999</v>
      </c>
      <c r="ED18" s="27">
        <f>'F22 Data'!ED14</f>
        <v>148875516.59</v>
      </c>
      <c r="EE18" s="27">
        <f>'F22 Data'!EE14</f>
        <v>139862296.78</v>
      </c>
      <c r="EF18" s="27">
        <f>'F22 Data'!EF14</f>
        <v>125801949.17999999</v>
      </c>
      <c r="EG18" s="27">
        <f>'F22 Data'!EG14</f>
        <v>96508629.820000023</v>
      </c>
      <c r="EH18" s="27">
        <f>'F22 Data'!EH14</f>
        <v>71451901.079999998</v>
      </c>
      <c r="EI18" s="27">
        <f>'F22 Data'!EI14</f>
        <v>57855385.700000003</v>
      </c>
      <c r="EJ18" s="27">
        <f>'F22 Data'!EJ14</f>
        <v>50378453.07</v>
      </c>
      <c r="EK18" s="27">
        <f>'F22 Data'!EK14</f>
        <v>50286729.469999999</v>
      </c>
      <c r="EL18" s="27">
        <f>'F22 Data'!EL14</f>
        <v>60824977.349999994</v>
      </c>
      <c r="EM18" s="27">
        <f>'F22 Data'!EM14</f>
        <v>88538305.179999992</v>
      </c>
      <c r="EN18" s="27">
        <f>'F22 Data'!EN14</f>
        <v>126019164.22</v>
      </c>
      <c r="EO18" s="27">
        <f>'F22 Data'!EO14</f>
        <v>155627068.05000001</v>
      </c>
      <c r="EP18" s="27">
        <f>'F22 Data'!EP14</f>
        <v>148724139.88000003</v>
      </c>
      <c r="EQ18" s="27">
        <f>'F22 Data'!EQ14</f>
        <v>139210778.19999999</v>
      </c>
      <c r="ER18" s="27">
        <f>'F22 Data'!ER14</f>
        <v>124852033.82999998</v>
      </c>
      <c r="ES18" s="27">
        <f>'F22 Data'!ES14</f>
        <v>96053977.539999992</v>
      </c>
      <c r="ET18" s="27">
        <f>'F22 Data'!ET14</f>
        <v>71240092.150000006</v>
      </c>
      <c r="EU18" s="27">
        <f>'F22 Data'!EU14</f>
        <v>57639653.329999998</v>
      </c>
      <c r="EV18" s="27">
        <f>'F22 Data'!EV14</f>
        <v>50176016.980000004</v>
      </c>
      <c r="EW18" s="27">
        <f>'F22 Data'!EW14</f>
        <v>50078753.039999999</v>
      </c>
      <c r="EX18" s="27">
        <f>'F22 Data'!EX14</f>
        <v>60543068.069999993</v>
      </c>
      <c r="EY18" s="27">
        <f>'F22 Data'!EY14</f>
        <v>88189669.469999999</v>
      </c>
      <c r="EZ18" s="27">
        <f>'F22 Data'!EZ14</f>
        <v>125830732.13</v>
      </c>
      <c r="FA18" s="27">
        <f>'F22 Data'!FA14</f>
        <v>155614852.87</v>
      </c>
      <c r="FB18" s="27">
        <f>'F22 Data'!FB14</f>
        <v>148325504.26999998</v>
      </c>
      <c r="FC18" s="27">
        <f>'F22 Data'!FC14</f>
        <v>137950521.51999998</v>
      </c>
      <c r="FD18" s="27">
        <f>'F22 Data'!FD14</f>
        <v>123952055.89999998</v>
      </c>
      <c r="FE18" s="27">
        <f>'F22 Data'!FE14</f>
        <v>95937638.019999981</v>
      </c>
      <c r="FF18" s="27">
        <f>'F22 Data'!FF14</f>
        <v>71123144.160000011</v>
      </c>
      <c r="FG18" s="27">
        <f>'F22 Data'!FG14</f>
        <v>57464055.82</v>
      </c>
      <c r="FH18" s="27">
        <f>'F22 Data'!FH14</f>
        <v>50016107.659999996</v>
      </c>
      <c r="FI18" s="27">
        <f>'F22 Data'!FI14</f>
        <v>49913745.75</v>
      </c>
      <c r="FJ18" s="27">
        <f>'F22 Data'!FJ14</f>
        <v>60203269.850000001</v>
      </c>
      <c r="FK18" s="27">
        <f>'F22 Data'!FK14</f>
        <v>87547818.610000014</v>
      </c>
      <c r="FL18" s="27">
        <f>'F22 Data'!FL14</f>
        <v>125208658.36</v>
      </c>
      <c r="FM18" s="27">
        <f>'F22 Data'!FM14</f>
        <v>155337756.34999999</v>
      </c>
      <c r="FN18" s="27">
        <f>'F22 Data'!FN14</f>
        <v>149020951.91999999</v>
      </c>
      <c r="FO18" s="27">
        <f>'F22 Data'!FO14</f>
        <v>139470065.19</v>
      </c>
      <c r="FP18" s="27">
        <f>'F22 Data'!FP14</f>
        <v>125006918.13</v>
      </c>
      <c r="FQ18" s="27">
        <f>'F22 Data'!FQ14</f>
        <v>95514334.260000005</v>
      </c>
      <c r="FR18" s="27">
        <f>'F22 Data'!FR14</f>
        <v>70923291.5</v>
      </c>
      <c r="FS18" s="27">
        <f>'F22 Data'!FS14</f>
        <v>57257909.299999997</v>
      </c>
      <c r="FT18" s="27">
        <f>'F22 Data'!FT14</f>
        <v>49871972.329999998</v>
      </c>
      <c r="FU18" s="27">
        <f>'F22 Data'!FU14</f>
        <v>49815068.38000001</v>
      </c>
      <c r="FV18" s="27">
        <f>'F22 Data'!FV14</f>
        <v>60047476.090000004</v>
      </c>
      <c r="FW18" s="27">
        <f>'F22 Data'!FW14</f>
        <v>87098577.709999993</v>
      </c>
      <c r="FX18" s="27">
        <f>'F22 Data'!FX14</f>
        <v>124736848.63999999</v>
      </c>
      <c r="FY18" s="27">
        <f>'F22 Data'!FY14</f>
        <v>155072466.44</v>
      </c>
      <c r="FZ18" s="27">
        <f>'F22 Data'!FZ14</f>
        <v>147873036.15000001</v>
      </c>
      <c r="GA18" s="27">
        <f>'F22 Data'!GA14</f>
        <v>136777130.75</v>
      </c>
      <c r="GB18" s="27">
        <f>'F22 Data'!GB14</f>
        <v>122409171.58000001</v>
      </c>
      <c r="GC18" s="27">
        <f>'F22 Data'!GC14</f>
        <v>95025694.329999983</v>
      </c>
      <c r="GD18" s="27">
        <f>'F22 Data'!GD14</f>
        <v>70586700.709999993</v>
      </c>
      <c r="GE18" s="27">
        <f>'F22 Data'!GE14</f>
        <v>56992587.390000001</v>
      </c>
      <c r="GF18" s="27">
        <f>'F22 Data'!GF14</f>
        <v>49736645.969999999</v>
      </c>
      <c r="GG18" s="27">
        <f>'F22 Data'!GG14</f>
        <v>49753391.460000001</v>
      </c>
      <c r="GH18" s="27">
        <f>'F22 Data'!GH14</f>
        <v>59967754.829999998</v>
      </c>
      <c r="GI18" s="27">
        <f>'F22 Data'!GI14</f>
        <v>86719718.610000014</v>
      </c>
      <c r="GJ18" s="27">
        <f>'F22 Data'!GJ14</f>
        <v>124061182.47999999</v>
      </c>
      <c r="GK18" s="27">
        <f>'F22 Data'!GK14</f>
        <v>154279668.33999997</v>
      </c>
      <c r="GL18" s="27">
        <f>'F22 Data'!GL14</f>
        <v>147116038.39000002</v>
      </c>
      <c r="GM18" s="27">
        <f>'F22 Data'!GM14</f>
        <v>136144432.75999999</v>
      </c>
      <c r="GN18" s="27">
        <f>'F22 Data'!GN14</f>
        <v>121849966.59</v>
      </c>
      <c r="GO18" s="27">
        <f>'F22 Data'!GO14</f>
        <v>94664771.659999982</v>
      </c>
      <c r="GP18" s="27">
        <f>'F22 Data'!GP14</f>
        <v>70420351.919999987</v>
      </c>
      <c r="GQ18" s="27">
        <f>'F22 Data'!GQ14</f>
        <v>56918532.93999999</v>
      </c>
      <c r="GR18" s="27">
        <f>'F22 Data'!GR14</f>
        <v>49696422.140000001</v>
      </c>
      <c r="GS18" s="27">
        <f>'F22 Data'!GS14</f>
        <v>49712626.390000001</v>
      </c>
      <c r="GT18" s="27">
        <f>'F22 Data'!GT14</f>
        <v>59967950.659999996</v>
      </c>
      <c r="GU18" s="27">
        <f>'F22 Data'!GU14</f>
        <v>86668701.189999998</v>
      </c>
      <c r="GV18" s="27">
        <f>'F22 Data'!GV14</f>
        <v>123711323.8</v>
      </c>
      <c r="GW18" s="27">
        <f>'F22 Data'!GW14</f>
        <v>154136338.94</v>
      </c>
      <c r="GX18" s="27">
        <f>'F22 Data'!GX14</f>
        <v>147272093.84999999</v>
      </c>
      <c r="GY18" s="27">
        <f>'F22 Data'!GY14</f>
        <v>136008711.19</v>
      </c>
      <c r="GZ18" s="27">
        <f>'F22 Data'!GZ14</f>
        <v>121663696.88999999</v>
      </c>
      <c r="HA18" s="27">
        <f>'F22 Data'!HA14</f>
        <v>94616109.629999995</v>
      </c>
      <c r="HB18" s="27">
        <f>'F22 Data'!HB14</f>
        <v>70383640.019999996</v>
      </c>
      <c r="HC18" s="27">
        <f>'F22 Data'!HC14</f>
        <v>56876036.060000002</v>
      </c>
      <c r="HD18" s="27">
        <f>'F22 Data'!HD14</f>
        <v>49649892.57</v>
      </c>
      <c r="HE18" s="27">
        <f>'F22 Data'!HE14</f>
        <v>49627018.159999996</v>
      </c>
      <c r="HF18" s="27">
        <f>'F22 Data'!HF14</f>
        <v>59762647.709999993</v>
      </c>
      <c r="HG18" s="27">
        <f>'F22 Data'!HG14</f>
        <v>86189816.400000006</v>
      </c>
      <c r="HH18" s="27">
        <f>'F22 Data'!HH14</f>
        <v>123143518.63000001</v>
      </c>
      <c r="HI18" s="27">
        <f>'F22 Data'!HI14</f>
        <v>153689689.63</v>
      </c>
      <c r="HJ18" s="27">
        <f>'F22 Data'!HJ14</f>
        <v>147542505.38</v>
      </c>
      <c r="HK18" s="27">
        <f>'F22 Data'!HK14</f>
        <v>137235955.41</v>
      </c>
      <c r="HL18" s="27">
        <f>'F22 Data'!HL14</f>
        <v>122811704.32999998</v>
      </c>
      <c r="HM18" s="27">
        <f>'F22 Data'!HM14</f>
        <v>94410495.129999995</v>
      </c>
      <c r="HN18" s="27">
        <f>'F22 Data'!HN14</f>
        <v>70308260.099999994</v>
      </c>
      <c r="HO18" s="27">
        <f>'F22 Data'!HO14</f>
        <v>56773261.969999999</v>
      </c>
      <c r="HP18" s="27">
        <f>'F22 Data'!HP14</f>
        <v>49528754.219999999</v>
      </c>
      <c r="HQ18" s="27">
        <f>'F22 Data'!HQ14</f>
        <v>49458016.549999997</v>
      </c>
      <c r="HR18" s="27">
        <f>'F22 Data'!HR14</f>
        <v>59538562.979999997</v>
      </c>
      <c r="HS18" s="27">
        <f>'F22 Data'!HS14</f>
        <v>85827596.319999993</v>
      </c>
      <c r="HT18" s="27">
        <f>'F22 Data'!HT14</f>
        <v>122440218.58000001</v>
      </c>
      <c r="HU18" s="27">
        <f>'F22 Data'!HU14</f>
        <v>152897320.70999998</v>
      </c>
      <c r="HV18" s="27">
        <f>'F22 Data'!HV14</f>
        <v>146162899.43000001</v>
      </c>
      <c r="HW18" s="27">
        <f>'F22 Data'!HW14</f>
        <v>134677309.45999998</v>
      </c>
      <c r="HX18" s="27">
        <f>'F22 Data'!HX14</f>
        <v>120698525.76000002</v>
      </c>
      <c r="HY18" s="27">
        <f>'F22 Data'!HY14</f>
        <v>94175252.100000009</v>
      </c>
      <c r="HZ18" s="27">
        <f>'F22 Data'!HZ14</f>
        <v>70120142.569999993</v>
      </c>
      <c r="IA18" s="27">
        <f>'F22 Data'!IA14</f>
        <v>56649690.920000002</v>
      </c>
      <c r="IB18" s="27">
        <f>'F22 Data'!IB14</f>
        <v>49419301.640000001</v>
      </c>
      <c r="IC18" s="27">
        <f>'F22 Data'!IC14</f>
        <v>49329031.75</v>
      </c>
      <c r="ID18" s="27">
        <f>'F22 Data'!ID14</f>
        <v>59375177.680000007</v>
      </c>
      <c r="IE18" s="27">
        <f>'F22 Data'!IE14</f>
        <v>85496082.450000003</v>
      </c>
      <c r="IF18" s="27">
        <f>'F22 Data'!IF14</f>
        <v>122178584.27</v>
      </c>
      <c r="IG18" s="27">
        <f>'F22 Data'!IG14</f>
        <v>151919465</v>
      </c>
      <c r="IH18" s="27">
        <f>'F22 Data'!IH14</f>
        <v>144453309.44999999</v>
      </c>
      <c r="II18" s="27">
        <f>'F22 Data'!II14</f>
        <v>132895664.98999998</v>
      </c>
      <c r="IJ18" s="27">
        <f>'F22 Data'!IJ14</f>
        <v>118957750.82999998</v>
      </c>
      <c r="IK18" s="27">
        <f>'F22 Data'!IK14</f>
        <v>93382325.840000004</v>
      </c>
      <c r="IL18" s="27">
        <f>'F22 Data'!IL14</f>
        <v>69699918.170000002</v>
      </c>
      <c r="IM18" s="27">
        <f>'F22 Data'!IM14</f>
        <v>56411575.629999995</v>
      </c>
      <c r="IN18" s="27">
        <f>'F22 Data'!IN14</f>
        <v>49320419.659999996</v>
      </c>
      <c r="IO18" s="27">
        <f>'F22 Data'!IO14</f>
        <v>49160246.810000002</v>
      </c>
      <c r="IP18" s="27">
        <f>'F22 Data'!IP14</f>
        <v>59126880.500000007</v>
      </c>
      <c r="IQ18" s="27">
        <f>'F22 Data'!IQ14</f>
        <v>84626262.790000007</v>
      </c>
      <c r="IR18" s="27">
        <f>'F22 Data'!IR14</f>
        <v>120565590.28</v>
      </c>
      <c r="IS18" s="27">
        <f>'F22 Data'!IS14</f>
        <v>151425185.06999999</v>
      </c>
      <c r="IT18" s="27">
        <f>'F22 Data'!IT14</f>
        <v>145269554.00999999</v>
      </c>
      <c r="IU18" s="27">
        <f>'F22 Data'!IU14</f>
        <v>133519783.67999998</v>
      </c>
      <c r="IV18" s="27">
        <f>'F22 Data'!IV14</f>
        <v>119459548.00999999</v>
      </c>
      <c r="IW18" s="27">
        <f>'F22 Data'!IW14</f>
        <v>93638135.260000005</v>
      </c>
      <c r="IX18" s="27">
        <f>'F22 Data'!IX14</f>
        <v>69748508.049999997</v>
      </c>
      <c r="IY18" s="27">
        <f>'F22 Data'!IY14</f>
        <v>56423074.140000001</v>
      </c>
      <c r="IZ18" s="27">
        <f>'F22 Data'!IZ14</f>
        <v>49285203.93</v>
      </c>
      <c r="JA18" s="27">
        <f>'F22 Data'!JA14</f>
        <v>49139248.310000002</v>
      </c>
      <c r="JB18" s="27">
        <f>'F22 Data'!JB14</f>
        <v>59105319.679999992</v>
      </c>
      <c r="JC18" s="27">
        <f>'F22 Data'!JC14</f>
        <v>84820406.639999986</v>
      </c>
      <c r="JD18" s="27">
        <f>'F22 Data'!JD14</f>
        <v>121382574.02</v>
      </c>
      <c r="JE18" s="27">
        <f>'F22 Data'!JE14</f>
        <v>151455646.19</v>
      </c>
      <c r="JF18" s="27">
        <f>'F22 Data'!JF14</f>
        <v>144929485.67999998</v>
      </c>
      <c r="JG18" s="27">
        <f>'F22 Data'!JG14</f>
        <v>134481982.90000001</v>
      </c>
      <c r="JH18" s="27">
        <f>'F22 Data'!JH14</f>
        <v>120499890.22</v>
      </c>
      <c r="JI18" s="27">
        <f>'F22 Data'!JI14</f>
        <v>93266646.019999981</v>
      </c>
      <c r="JJ18" s="27">
        <f>'F22 Data'!JJ14</f>
        <v>69581392.590000004</v>
      </c>
      <c r="JK18" s="27">
        <f>'F22 Data'!JK14</f>
        <v>56338333.460000001</v>
      </c>
      <c r="JL18" s="27">
        <f>'F22 Data'!JL14</f>
        <v>49253604.070000008</v>
      </c>
      <c r="JM18" s="27">
        <f>'F22 Data'!JM14</f>
        <v>49098831.219999999</v>
      </c>
      <c r="JN18" s="27">
        <f>'F22 Data'!JN14</f>
        <v>59062355.040000007</v>
      </c>
      <c r="JO18" s="27">
        <f>'F22 Data'!JO14</f>
        <v>84547325.060000002</v>
      </c>
      <c r="JP18" s="27">
        <f>'F22 Data'!JP14</f>
        <v>120544601.18000001</v>
      </c>
      <c r="JQ18" s="27">
        <f>'F22 Data'!JQ14</f>
        <v>150734286.61000001</v>
      </c>
      <c r="JR18" s="27">
        <f>'F22 Data'!JR14</f>
        <v>143980777.14000002</v>
      </c>
      <c r="JS18" s="27">
        <f>'F22 Data'!JS14</f>
        <v>132337361.46999998</v>
      </c>
      <c r="JT18" s="27">
        <f>'F22 Data'!JT14</f>
        <v>118533181.63000001</v>
      </c>
      <c r="JU18" s="27">
        <f>'F22 Data'!JU14</f>
        <v>93154026.409999996</v>
      </c>
      <c r="JV18" s="27">
        <f>'F22 Data'!JV14</f>
        <v>69432449.50999999</v>
      </c>
      <c r="JW18" s="27">
        <f>'F22 Data'!JW14</f>
        <v>56253814.880000003</v>
      </c>
      <c r="JX18" s="27">
        <f>'F22 Data'!JX14</f>
        <v>49249777.960000001</v>
      </c>
      <c r="JY18" s="27">
        <f>'F22 Data'!JY14</f>
        <v>49097156.829999998</v>
      </c>
      <c r="JZ18" s="27">
        <f>'F22 Data'!JZ14</f>
        <v>58951750.679999992</v>
      </c>
      <c r="KA18" s="27">
        <f>'F22 Data'!KA14</f>
        <v>84320511.430000007</v>
      </c>
      <c r="KB18" s="27">
        <f>'F22 Data'!KB14</f>
        <v>120253871.62</v>
      </c>
      <c r="KC18" s="27">
        <f>'F22 Data'!KC14</f>
        <v>150468310.16</v>
      </c>
      <c r="KD18" s="27">
        <f>'F22 Data'!KD14</f>
        <v>143732257.93999997</v>
      </c>
      <c r="KE18" s="27">
        <f>'F22 Data'!KE14</f>
        <v>131981408.66999999</v>
      </c>
      <c r="KF18" s="27">
        <f>'F22 Data'!KF14</f>
        <v>118298452.84999999</v>
      </c>
      <c r="KG18" s="27">
        <f>'F22 Data'!KG14</f>
        <v>93059954.460000008</v>
      </c>
      <c r="KH18" s="27">
        <f>'F22 Data'!KH14</f>
        <v>69430769.900000006</v>
      </c>
      <c r="KI18" s="27">
        <f>'F22 Data'!KI14</f>
        <v>56285273.829999998</v>
      </c>
      <c r="KJ18" s="27">
        <f>'F22 Data'!KJ14</f>
        <v>49273938.819999993</v>
      </c>
      <c r="KK18" s="27">
        <f>'F22 Data'!KK14</f>
        <v>49092847.829999998</v>
      </c>
      <c r="KL18" s="27">
        <f>'F22 Data'!KL14</f>
        <v>58894141.310000002</v>
      </c>
      <c r="KM18" s="27">
        <f>'F22 Data'!KM14</f>
        <v>84227455.459999993</v>
      </c>
      <c r="KN18" s="27">
        <f>'F22 Data'!KN14</f>
        <v>120218875.95999999</v>
      </c>
      <c r="KO18" s="27">
        <f>'F22 Data'!KO14</f>
        <v>150436977.94999999</v>
      </c>
      <c r="KP18" s="27">
        <f>'F22 Data'!KP14</f>
        <v>143364010.35000002</v>
      </c>
      <c r="KQ18" s="27">
        <f>'F22 Data'!KQ14</f>
        <v>131431802.5</v>
      </c>
      <c r="KR18" s="27">
        <f>'F22 Data'!KR14</f>
        <v>117986214.55000001</v>
      </c>
      <c r="KS18" s="27">
        <f>'F22 Data'!KS14</f>
        <v>92890666.680000007</v>
      </c>
      <c r="KT18" s="27">
        <f>'F22 Data'!KT14</f>
        <v>69324505.25999999</v>
      </c>
      <c r="KU18" s="27">
        <f>'F22 Data'!KU14</f>
        <v>56227317.599999994</v>
      </c>
      <c r="KV18" s="27">
        <f>'F22 Data'!KV14</f>
        <v>49248801.390000001</v>
      </c>
      <c r="KW18" s="27">
        <f>'F22 Data'!KW14</f>
        <v>49099031.689999998</v>
      </c>
      <c r="KX18" s="27">
        <f>'F22 Data'!KX14</f>
        <v>58901523.909999996</v>
      </c>
      <c r="KY18" s="27">
        <f>'F22 Data'!KY14</f>
        <v>84240429.24000001</v>
      </c>
      <c r="KZ18" s="27">
        <f>'F22 Data'!KZ14</f>
        <v>120300702.53999999</v>
      </c>
      <c r="LA18" s="27">
        <f>'F22 Data'!LA14</f>
        <v>150382935.19999999</v>
      </c>
      <c r="LB18" s="27">
        <f>'F22 Data'!LB14</f>
        <v>143736808.88</v>
      </c>
      <c r="LC18" s="27">
        <f>'F22 Data'!LC14</f>
        <v>132845850.87</v>
      </c>
      <c r="LD18" s="27">
        <f>'F22 Data'!LD14</f>
        <v>119298439.23</v>
      </c>
      <c r="LE18" s="27">
        <f>'F22 Data'!LE14</f>
        <v>92730992.469999999</v>
      </c>
      <c r="LF18" s="27">
        <f>'F22 Data'!LF14</f>
        <v>69278826.710000008</v>
      </c>
      <c r="LG18" s="27">
        <f>'F22 Data'!LG14</f>
        <v>56235758.030000001</v>
      </c>
      <c r="LH18" s="27">
        <f>'F22 Data'!LH14</f>
        <v>49281610.549999997</v>
      </c>
      <c r="LI18" s="27">
        <f>'F22 Data'!LI14</f>
        <v>49072746.770000003</v>
      </c>
      <c r="LJ18" s="27">
        <f>'F22 Data'!LJ14</f>
        <v>58785372.280000001</v>
      </c>
      <c r="LK18" s="27">
        <f>'F22 Data'!LK14</f>
        <v>83975226.120000005</v>
      </c>
      <c r="LL18" s="27">
        <f>'F22 Data'!LL14</f>
        <v>119777881.11000001</v>
      </c>
      <c r="LM18" s="27">
        <f>'F22 Data'!LM14</f>
        <v>150305078.85999998</v>
      </c>
      <c r="LN18" s="27">
        <f>'F22 Data'!LN14</f>
        <v>143529533.09</v>
      </c>
      <c r="LO18" s="27">
        <f>'F22 Data'!LO14</f>
        <v>131160361.81</v>
      </c>
      <c r="LP18" s="27">
        <f>'F22 Data'!LP14</f>
        <v>117415866.34</v>
      </c>
      <c r="LQ18" s="27">
        <f>'F22 Data'!LQ14</f>
        <v>92553441.810000002</v>
      </c>
      <c r="LR18" s="27">
        <f>'F22 Data'!LR14</f>
        <v>69264433.579999998</v>
      </c>
      <c r="LS18" s="27">
        <f>'F22 Data'!LS14</f>
        <v>56244357.360000007</v>
      </c>
      <c r="LT18" s="27">
        <f>'F22 Data'!LT14</f>
        <v>49280941.450000003</v>
      </c>
      <c r="LU18" s="27">
        <f>'F22 Data'!LU14</f>
        <v>49061032.799999997</v>
      </c>
      <c r="LV18" s="27">
        <f>'F22 Data'!LV14</f>
        <v>58748078.069999993</v>
      </c>
      <c r="LW18" s="27">
        <f>'F22 Data'!LW14</f>
        <v>83914289.829999983</v>
      </c>
      <c r="LX18" s="27">
        <f>'F22 Data'!LX14</f>
        <v>119746266.09999999</v>
      </c>
      <c r="LY18" s="27">
        <f>'F22 Data'!LY14</f>
        <v>150538823.80999997</v>
      </c>
      <c r="LZ18" s="27">
        <f>'F22 Data'!LZ14</f>
        <v>143557559.41999999</v>
      </c>
      <c r="MA18" s="27">
        <f>'F22 Data'!MA14</f>
        <v>130630773.10000001</v>
      </c>
      <c r="MB18" s="27">
        <f>'F22 Data'!MB14</f>
        <v>116812609.45</v>
      </c>
      <c r="MC18" s="27">
        <f>'F22 Data'!MC14</f>
        <v>92123804.300000012</v>
      </c>
      <c r="MD18" s="27">
        <f>'F22 Data'!MD14</f>
        <v>69143265.689999998</v>
      </c>
      <c r="ME18" s="27">
        <f>'F22 Data'!ME14</f>
        <v>56233994.450000003</v>
      </c>
      <c r="MF18" s="27">
        <f>'F22 Data'!MF14</f>
        <v>49274375.670000002</v>
      </c>
      <c r="MG18" s="27">
        <f>'F22 Data'!MG14</f>
        <v>49049557.350000001</v>
      </c>
      <c r="MH18" s="27">
        <f>'F22 Data'!MH14</f>
        <v>58715954.549999997</v>
      </c>
      <c r="MI18" s="27">
        <f>'F22 Data'!MI14</f>
        <v>83751561.5</v>
      </c>
      <c r="MJ18" s="27">
        <f>'F22 Data'!MJ14</f>
        <v>119493857.74000001</v>
      </c>
      <c r="MK18" s="27">
        <f>'F22 Data'!MK14</f>
        <v>150573578.66642269</v>
      </c>
      <c r="ML18" s="27"/>
      <c r="MM18" s="27"/>
      <c r="MN18" s="27"/>
      <c r="MO18" s="27">
        <f t="shared" si="12"/>
        <v>0</v>
      </c>
      <c r="MP18" s="27">
        <f t="shared" si="12"/>
        <v>0</v>
      </c>
      <c r="MQ18" s="27">
        <f t="shared" si="12"/>
        <v>0</v>
      </c>
      <c r="MR18" s="27">
        <f t="shared" si="12"/>
        <v>0</v>
      </c>
      <c r="MS18" s="27">
        <f t="shared" si="12"/>
        <v>0</v>
      </c>
      <c r="MT18" s="27">
        <f t="shared" si="12"/>
        <v>0</v>
      </c>
      <c r="MU18" s="27">
        <f t="shared" si="12"/>
        <v>0</v>
      </c>
      <c r="MV18" s="27">
        <f t="shared" si="12"/>
        <v>1157035057.98</v>
      </c>
      <c r="MW18" s="27">
        <f t="shared" si="12"/>
        <v>1167370471.51</v>
      </c>
      <c r="MX18" s="27">
        <f t="shared" si="12"/>
        <v>1172521144.23</v>
      </c>
      <c r="MY18" s="27">
        <f t="shared" si="12"/>
        <v>1172802045.02</v>
      </c>
      <c r="MZ18" s="27">
        <f t="shared" si="12"/>
        <v>1199564514.51</v>
      </c>
      <c r="NA18" s="27">
        <f t="shared" si="12"/>
        <v>1192633209.3299999</v>
      </c>
      <c r="NB18" s="27">
        <f t="shared" si="12"/>
        <v>1191273532.0700002</v>
      </c>
      <c r="NC18" s="27">
        <f t="shared" si="12"/>
        <v>1184227455.8400002</v>
      </c>
      <c r="ND18" s="27">
        <f t="shared" si="12"/>
        <v>1182800561.6499999</v>
      </c>
      <c r="NE18" s="27">
        <f t="shared" si="13"/>
        <v>1182362990.4300001</v>
      </c>
      <c r="NF18" s="27">
        <f t="shared" si="13"/>
        <v>1183900873.26</v>
      </c>
      <c r="NG18" s="27">
        <f t="shared" si="13"/>
        <v>1172030376.4900002</v>
      </c>
      <c r="NH18" s="27">
        <f t="shared" si="13"/>
        <v>1168153767.49</v>
      </c>
      <c r="NI18" s="27">
        <f t="shared" si="13"/>
        <v>1162980276.27</v>
      </c>
      <c r="NK18" s="28">
        <v>1173862685</v>
      </c>
      <c r="NL18" s="28">
        <v>1202156443</v>
      </c>
      <c r="NM18" s="28">
        <v>1220923305</v>
      </c>
      <c r="NN18" s="28">
        <v>1242923242</v>
      </c>
      <c r="NO18" s="28">
        <v>1253781845</v>
      </c>
      <c r="NP18" s="28">
        <v>1268467058</v>
      </c>
      <c r="NQ18" s="28">
        <v>1276429449</v>
      </c>
      <c r="NR18" s="28">
        <v>1290140645</v>
      </c>
      <c r="NS18" s="28">
        <v>1297689071</v>
      </c>
      <c r="NT18" s="28">
        <v>1308921074</v>
      </c>
      <c r="NU18" s="28">
        <v>1323363732</v>
      </c>
      <c r="NV18" s="28">
        <v>1339535895</v>
      </c>
      <c r="NW18" s="28">
        <v>1351460012</v>
      </c>
      <c r="NX18" s="28">
        <v>1376368207</v>
      </c>
      <c r="NY18" s="28">
        <v>1392672291</v>
      </c>
      <c r="NZ18" s="28">
        <v>1407654629</v>
      </c>
      <c r="OA18" s="28">
        <v>1425306275</v>
      </c>
      <c r="OB18" s="28">
        <v>1454467025</v>
      </c>
      <c r="OC18" s="28">
        <v>1471579170</v>
      </c>
      <c r="OD18" s="28">
        <v>1489266971</v>
      </c>
      <c r="OE18" s="28">
        <v>1511249627</v>
      </c>
      <c r="OG18" s="29">
        <f t="shared" si="14"/>
        <v>-1173862685</v>
      </c>
      <c r="OH18" s="29">
        <f t="shared" si="14"/>
        <v>-1202156443</v>
      </c>
      <c r="OI18" s="29">
        <f t="shared" si="14"/>
        <v>-1220923305</v>
      </c>
      <c r="OJ18" s="29">
        <f t="shared" si="14"/>
        <v>-1242923242</v>
      </c>
      <c r="OK18" s="29">
        <f t="shared" si="14"/>
        <v>-1253781845</v>
      </c>
      <c r="OL18" s="29">
        <f t="shared" si="14"/>
        <v>-1268467058</v>
      </c>
      <c r="OM18" s="29">
        <f t="shared" si="14"/>
        <v>-1276429449</v>
      </c>
      <c r="ON18" s="29">
        <f t="shared" si="14"/>
        <v>-133105587.01999998</v>
      </c>
      <c r="OO18" s="29">
        <f t="shared" si="14"/>
        <v>-130318599.49000001</v>
      </c>
      <c r="OP18" s="29">
        <f t="shared" si="14"/>
        <v>-136399929.76999998</v>
      </c>
      <c r="OQ18" s="29">
        <f t="shared" si="14"/>
        <v>-150561686.98000002</v>
      </c>
      <c r="OR18" s="29">
        <f t="shared" si="14"/>
        <v>-139971380.49000001</v>
      </c>
      <c r="OS18" s="29">
        <f t="shared" si="14"/>
        <v>-158826802.67000008</v>
      </c>
      <c r="OT18" s="29">
        <f t="shared" si="14"/>
        <v>-185094674.92999983</v>
      </c>
      <c r="OU18" s="29">
        <f t="shared" si="14"/>
        <v>-208444835.15999985</v>
      </c>
      <c r="OV18" s="29">
        <f t="shared" si="14"/>
        <v>-224854067.35000014</v>
      </c>
      <c r="OW18" s="29">
        <f t="shared" si="15"/>
        <v>-242943284.56999993</v>
      </c>
      <c r="OX18" s="29">
        <f t="shared" si="15"/>
        <v>-270566151.74000001</v>
      </c>
      <c r="OY18" s="29">
        <f t="shared" si="15"/>
        <v>-299548793.50999975</v>
      </c>
      <c r="OZ18" s="29">
        <f t="shared" si="15"/>
        <v>-321113203.50999999</v>
      </c>
      <c r="PA18" s="29">
        <f t="shared" si="15"/>
        <v>-348269350.73000002</v>
      </c>
    </row>
    <row r="19" spans="1:417" x14ac:dyDescent="0.2">
      <c r="A19" s="26" t="s">
        <v>17</v>
      </c>
      <c r="B19" s="27">
        <f>'F22 Data'!B15</f>
        <v>1407366.4699999988</v>
      </c>
      <c r="C19" s="27">
        <f>'F22 Data'!C15</f>
        <v>1312011.2800000012</v>
      </c>
      <c r="D19" s="27">
        <f>'F22 Data'!D15</f>
        <v>1191840.6799999923</v>
      </c>
      <c r="E19" s="27">
        <f>'F22 Data'!E15</f>
        <v>905168.08000001311</v>
      </c>
      <c r="F19" s="27">
        <f>'F22 Data'!F15</f>
        <v>634775.32999999821</v>
      </c>
      <c r="G19" s="27">
        <f>'F22 Data'!G15</f>
        <v>497881.09000000358</v>
      </c>
      <c r="H19" s="27">
        <f>'F22 Data'!H15</f>
        <v>423876.51000000536</v>
      </c>
      <c r="I19" s="27">
        <f>'F22 Data'!I15</f>
        <v>424909.44000000507</v>
      </c>
      <c r="J19" s="27">
        <f>'F22 Data'!J15</f>
        <v>526292.97000000626</v>
      </c>
      <c r="K19" s="27">
        <f>'F22 Data'!K15</f>
        <v>828787.62000000477</v>
      </c>
      <c r="L19" s="27">
        <f>'F22 Data'!L15</f>
        <v>1204946.0100000203</v>
      </c>
      <c r="M19" s="27">
        <f>'F22 Data'!M15</f>
        <v>1503580.5399999619</v>
      </c>
      <c r="N19" s="27">
        <f>'F22 Data'!N15</f>
        <v>1415969.3599999845</v>
      </c>
      <c r="O19" s="27">
        <f>'F22 Data'!O15</f>
        <v>1326453.1699999869</v>
      </c>
      <c r="P19" s="27">
        <f>'F22 Data'!P15</f>
        <v>1197620.4300000072</v>
      </c>
      <c r="Q19" s="27">
        <f>'F22 Data'!Q15</f>
        <v>912109.32000000775</v>
      </c>
      <c r="R19" s="27">
        <f>'F22 Data'!R15</f>
        <v>651613.98000000417</v>
      </c>
      <c r="S19" s="27">
        <f>'F22 Data'!S15</f>
        <v>515129.19999998808</v>
      </c>
      <c r="T19" s="27">
        <f>'F22 Data'!T15</f>
        <v>440508.03999999911</v>
      </c>
      <c r="U19" s="27">
        <f>'F22 Data'!U15</f>
        <v>439769.02000000328</v>
      </c>
      <c r="V19" s="27">
        <f>'F22 Data'!V15</f>
        <v>540079.54999999702</v>
      </c>
      <c r="W19" s="27">
        <f>'F22 Data'!W15</f>
        <v>827048.84999999404</v>
      </c>
      <c r="X19" s="27">
        <f>'F22 Data'!X15</f>
        <v>1200243.950000003</v>
      </c>
      <c r="Y19" s="27">
        <f>'F22 Data'!Y15</f>
        <v>1491913.6200000048</v>
      </c>
      <c r="Z19" s="27">
        <f>'F22 Data'!Z15</f>
        <v>1413311.9099999964</v>
      </c>
      <c r="AA19" s="27">
        <f>'F22 Data'!AA15</f>
        <v>1340227.0600000024</v>
      </c>
      <c r="AB19" s="27">
        <f>'F22 Data'!AB15</f>
        <v>1209097.2800000012</v>
      </c>
      <c r="AC19" s="27">
        <f>'F22 Data'!AC15</f>
        <v>907265.26999998093</v>
      </c>
      <c r="AD19" s="27">
        <f>'F22 Data'!AD15</f>
        <v>651908.43999999762</v>
      </c>
      <c r="AE19" s="27">
        <f>'F22 Data'!AE15</f>
        <v>517371.82999999821</v>
      </c>
      <c r="AF19" s="27">
        <f>'F22 Data'!AF15</f>
        <v>443999.84000000358</v>
      </c>
      <c r="AG19" s="27">
        <f>'F22 Data'!AG15</f>
        <v>443854.35000000894</v>
      </c>
      <c r="AH19" s="27">
        <f>'F22 Data'!AH15</f>
        <v>544300.5</v>
      </c>
      <c r="AI19" s="27">
        <f>'F22 Data'!AI15</f>
        <v>832131.52000001073</v>
      </c>
      <c r="AJ19" s="27">
        <f>'F22 Data'!AJ15</f>
        <v>1206702.6699999869</v>
      </c>
      <c r="AK19" s="27">
        <f>'F22 Data'!AK15</f>
        <v>1496640.099999994</v>
      </c>
      <c r="AL19" s="27">
        <f>'F22 Data'!AL15</f>
        <v>1407132.5699999928</v>
      </c>
      <c r="AM19" s="27">
        <f>'F22 Data'!AM15</f>
        <v>1319370.650000006</v>
      </c>
      <c r="AN19" s="27">
        <f>'F22 Data'!AN15</f>
        <v>1190727.7699999958</v>
      </c>
      <c r="AO19" s="27">
        <f>'F22 Data'!AO15</f>
        <v>908276.55000001192</v>
      </c>
      <c r="AP19" s="27">
        <f>'F22 Data'!AP15</f>
        <v>656740.20000001788</v>
      </c>
      <c r="AQ19" s="27">
        <f>'F22 Data'!AQ15</f>
        <v>523136.98999999464</v>
      </c>
      <c r="AR19" s="27">
        <f>'F22 Data'!AR15</f>
        <v>449704.6400000006</v>
      </c>
      <c r="AS19" s="27">
        <f>'F22 Data'!AS15</f>
        <v>449533.39999999851</v>
      </c>
      <c r="AT19" s="27">
        <f>'F22 Data'!AT15</f>
        <v>550044.37000000477</v>
      </c>
      <c r="AU19" s="27">
        <f>'F22 Data'!AU15</f>
        <v>834606.38000001013</v>
      </c>
      <c r="AV19" s="27">
        <f>'F22 Data'!AV15</f>
        <v>1206961.2400000095</v>
      </c>
      <c r="AW19" s="27">
        <f>'F22 Data'!AW15</f>
        <v>1513212.219999969</v>
      </c>
      <c r="AX19" s="27">
        <f>'F22 Data'!AX15</f>
        <v>1432374.4299999774</v>
      </c>
      <c r="AY19" s="27">
        <f>'F22 Data'!AY15</f>
        <v>1342787.2400000095</v>
      </c>
      <c r="AZ19" s="27">
        <f>'F22 Data'!AZ15</f>
        <v>1207692.0400000066</v>
      </c>
      <c r="BA19" s="27">
        <f>'F22 Data'!BA15</f>
        <v>922548.96999999881</v>
      </c>
      <c r="BB19" s="27">
        <f>'F22 Data'!BB15</f>
        <v>681621.43000000715</v>
      </c>
      <c r="BC19" s="27">
        <f>'F22 Data'!BC15</f>
        <v>548820.5</v>
      </c>
      <c r="BD19" s="27">
        <f>'F22 Data'!BD15</f>
        <v>476068.22999999672</v>
      </c>
      <c r="BE19" s="27">
        <f>'F22 Data'!BE15</f>
        <v>475125.07999999821</v>
      </c>
      <c r="BF19" s="27">
        <f>'F22 Data'!BF15</f>
        <v>577780.07000000775</v>
      </c>
      <c r="BG19" s="27">
        <f>'F22 Data'!BG15</f>
        <v>849433.71999999881</v>
      </c>
      <c r="BH19" s="27">
        <f>'F22 Data'!BH15</f>
        <v>1222476.2099999934</v>
      </c>
      <c r="BI19" s="27">
        <f>'F22 Data'!BI15</f>
        <v>1523947.5700000226</v>
      </c>
      <c r="BJ19" s="27">
        <f>'F22 Data'!BJ15</f>
        <v>1432825.5</v>
      </c>
      <c r="BK19" s="27">
        <f>'F22 Data'!BK15</f>
        <v>1336650.0500000119</v>
      </c>
      <c r="BL19" s="27">
        <f>'F22 Data'!BL15</f>
        <v>1200733.5399999917</v>
      </c>
      <c r="BM19" s="27">
        <f>'F22 Data'!BM15</f>
        <v>917080.34999997914</v>
      </c>
      <c r="BN19" s="27">
        <f>'F22 Data'!BN15</f>
        <v>677786.93999999762</v>
      </c>
      <c r="BO19" s="27">
        <f>'F22 Data'!BO15</f>
        <v>547230.53000000119</v>
      </c>
      <c r="BP19" s="27">
        <f>'F22 Data'!BP15</f>
        <v>475401.12000000477</v>
      </c>
      <c r="BQ19" s="27">
        <f>'F22 Data'!BQ15</f>
        <v>474815.68000000715</v>
      </c>
      <c r="BR19" s="27">
        <f>'F22 Data'!BR15</f>
        <v>576850.98999999464</v>
      </c>
      <c r="BS19" s="27">
        <f>'F22 Data'!BS15</f>
        <v>843411.67000001669</v>
      </c>
      <c r="BT19" s="27">
        <f>'F22 Data'!BT15</f>
        <v>1209179.3400000036</v>
      </c>
      <c r="BU19" s="27">
        <f>'F22 Data'!BU15</f>
        <v>1503640.9600000083</v>
      </c>
      <c r="BV19" s="27">
        <f>'F22 Data'!BV15</f>
        <v>1431470.1000000238</v>
      </c>
      <c r="BW19" s="27">
        <f>'F22 Data'!BW15</f>
        <v>1345588.7300000191</v>
      </c>
      <c r="BX19" s="27">
        <f>'F22 Data'!BX15</f>
        <v>1207552.5099999905</v>
      </c>
      <c r="BY19" s="27">
        <f>'F22 Data'!BY15</f>
        <v>911094.60000000894</v>
      </c>
      <c r="BZ19" s="27">
        <f>'F22 Data'!BZ15</f>
        <v>674277.11999998987</v>
      </c>
      <c r="CA19" s="27">
        <f>'F22 Data'!CA15</f>
        <v>544554.13000000268</v>
      </c>
      <c r="CB19" s="27">
        <f>'F22 Data'!CB15</f>
        <v>473983.59000000358</v>
      </c>
      <c r="CC19" s="27">
        <f>'F22 Data'!CC15</f>
        <v>474115.93999999762</v>
      </c>
      <c r="CD19" s="27">
        <f>'F22 Data'!CD15</f>
        <v>575845.78999999911</v>
      </c>
      <c r="CE19" s="27">
        <f>'F22 Data'!CE15</f>
        <v>841391.22000002861</v>
      </c>
      <c r="CF19" s="27">
        <f>'F22 Data'!CF15</f>
        <v>1205573.5699999928</v>
      </c>
      <c r="CG19" s="27">
        <f>'F22 Data'!CG15</f>
        <v>1497395.6299999952</v>
      </c>
      <c r="CH19" s="27">
        <f>'F22 Data'!CH15</f>
        <v>1419414.4799999893</v>
      </c>
      <c r="CI19" s="27">
        <f>'F22 Data'!CI15</f>
        <v>1325714.5199999809</v>
      </c>
      <c r="CJ19" s="27">
        <f>'F22 Data'!CJ15</f>
        <v>1191382.1700000167</v>
      </c>
      <c r="CK19" s="27">
        <f>'F22 Data'!CK15</f>
        <v>911141.20000001788</v>
      </c>
      <c r="CL19" s="27">
        <f>'F22 Data'!CL15</f>
        <v>673462.46000000834</v>
      </c>
      <c r="CM19" s="27">
        <f>'F22 Data'!CM15</f>
        <v>544012.78999999166</v>
      </c>
      <c r="CN19" s="27">
        <f>'F22 Data'!CN15</f>
        <v>473546.9299999997</v>
      </c>
      <c r="CO19" s="27">
        <f>'F22 Data'!CO15</f>
        <v>473670.96999999881</v>
      </c>
      <c r="CP19" s="27">
        <f>'F22 Data'!CP15</f>
        <v>573740.41000000387</v>
      </c>
      <c r="CQ19" s="27">
        <f>'F22 Data'!CQ15</f>
        <v>837578.35000000894</v>
      </c>
      <c r="CR19" s="27">
        <f>'F22 Data'!CR15</f>
        <v>1201131.7800000012</v>
      </c>
      <c r="CS19" s="27">
        <f>'F22 Data'!CS15</f>
        <v>1491904.099999994</v>
      </c>
      <c r="CT19" s="27">
        <f>'F22 Data'!CT15</f>
        <v>1414298.0799999833</v>
      </c>
      <c r="CU19" s="27">
        <f>'F22 Data'!CU15</f>
        <v>1320964.8100000024</v>
      </c>
      <c r="CV19" s="27">
        <f>'F22 Data'!CV15</f>
        <v>1189646.0200000107</v>
      </c>
      <c r="CW19" s="27">
        <f>'F22 Data'!CW15</f>
        <v>909830.96000000834</v>
      </c>
      <c r="CX19" s="27">
        <f>'F22 Data'!CX15</f>
        <v>672972.81000000238</v>
      </c>
      <c r="CY19" s="27">
        <f>'F22 Data'!CY15</f>
        <v>544170.04000000656</v>
      </c>
      <c r="CZ19" s="27">
        <f>'F22 Data'!CZ15</f>
        <v>473837.3599999994</v>
      </c>
      <c r="DA19" s="27">
        <f>'F22 Data'!DA15</f>
        <v>474235.44000000507</v>
      </c>
      <c r="DB19" s="27">
        <f>'F22 Data'!DB15</f>
        <v>574887.98999999464</v>
      </c>
      <c r="DC19" s="27">
        <f>'F22 Data'!DC15</f>
        <v>838133.76000000536</v>
      </c>
      <c r="DD19" s="27">
        <f>'F22 Data'!DD15</f>
        <v>1200325.7200000137</v>
      </c>
      <c r="DE19" s="27">
        <f>'F22 Data'!DE15</f>
        <v>1490004.3599999547</v>
      </c>
      <c r="DF19" s="27">
        <f>'F22 Data'!DF15</f>
        <v>1416032.4500000179</v>
      </c>
      <c r="DG19" s="27">
        <f>'F22 Data'!DG15</f>
        <v>1324925.6400000155</v>
      </c>
      <c r="DH19" s="27">
        <f>'F22 Data'!DH15</f>
        <v>1190743.049999997</v>
      </c>
      <c r="DI19" s="27">
        <f>'F22 Data'!DI15</f>
        <v>910540.80999998748</v>
      </c>
      <c r="DJ19" s="27">
        <f>'F22 Data'!DJ15</f>
        <v>673962.81999999285</v>
      </c>
      <c r="DK19" s="27">
        <f>'F22 Data'!DK15</f>
        <v>545478.93999999762</v>
      </c>
      <c r="DL19" s="27">
        <f>'F22 Data'!DL15</f>
        <v>474565.69999999553</v>
      </c>
      <c r="DM19" s="27">
        <f>'F22 Data'!DM15</f>
        <v>474045.3900000006</v>
      </c>
      <c r="DN19" s="27">
        <f>'F22 Data'!DN15</f>
        <v>574645.45999999344</v>
      </c>
      <c r="DO19" s="27">
        <f>'F22 Data'!DO15</f>
        <v>837823.03000000119</v>
      </c>
      <c r="DP19" s="27">
        <f>'F22 Data'!DP15</f>
        <v>1196343.799999997</v>
      </c>
      <c r="DQ19" s="27">
        <f>'F22 Data'!DQ15</f>
        <v>1480090.4799999893</v>
      </c>
      <c r="DR19" s="27">
        <f>'F22 Data'!DR15</f>
        <v>1415566.75</v>
      </c>
      <c r="DS19" s="27">
        <f>'F22 Data'!DS15</f>
        <v>1341193.9499999881</v>
      </c>
      <c r="DT19" s="27">
        <f>'F22 Data'!DT15</f>
        <v>1207518.1700000018</v>
      </c>
      <c r="DU19" s="27">
        <f>'F22 Data'!DU15</f>
        <v>911643.06999999285</v>
      </c>
      <c r="DV19" s="27">
        <f>'F22 Data'!DV15</f>
        <v>673470</v>
      </c>
      <c r="DW19" s="27">
        <f>'F22 Data'!DW15</f>
        <v>544607.79999999702</v>
      </c>
      <c r="DX19" s="27">
        <f>'F22 Data'!DX15</f>
        <v>474173.67000000179</v>
      </c>
      <c r="DY19" s="27">
        <f>'F22 Data'!DY15</f>
        <v>473426.21000000089</v>
      </c>
      <c r="DZ19" s="27">
        <f>'F22 Data'!DZ15</f>
        <v>573613.18000000715</v>
      </c>
      <c r="EA19" s="27">
        <f>'F22 Data'!EA15</f>
        <v>838046.73999999464</v>
      </c>
      <c r="EB19" s="27">
        <f>'F22 Data'!EB15</f>
        <v>1192987.3400000036</v>
      </c>
      <c r="EC19" s="27">
        <f>'F22 Data'!EC15</f>
        <v>1467387.8600000143</v>
      </c>
      <c r="ED19" s="27">
        <f>'F22 Data'!ED15</f>
        <v>1397539.4099999964</v>
      </c>
      <c r="EE19" s="27">
        <f>'F22 Data'!EE15</f>
        <v>1312929.2199999988</v>
      </c>
      <c r="EF19" s="27">
        <f>'F22 Data'!EF15</f>
        <v>1180940.8200000077</v>
      </c>
      <c r="EG19" s="27">
        <f>'F22 Data'!EG15</f>
        <v>905955.17999997735</v>
      </c>
      <c r="EH19" s="27">
        <f>'F22 Data'!EH15</f>
        <v>670740.92000000179</v>
      </c>
      <c r="EI19" s="27">
        <f>'F22 Data'!EI15</f>
        <v>543106.29999999702</v>
      </c>
      <c r="EJ19" s="27">
        <f>'F22 Data'!EJ15</f>
        <v>472917.9299999997</v>
      </c>
      <c r="EK19" s="27">
        <f>'F22 Data'!EK15</f>
        <v>472056.53000000119</v>
      </c>
      <c r="EL19" s="27">
        <f>'F22 Data'!EL15</f>
        <v>570982.65000000596</v>
      </c>
      <c r="EM19" s="27">
        <f>'F22 Data'!EM15</f>
        <v>831135.82000000775</v>
      </c>
      <c r="EN19" s="27">
        <f>'F22 Data'!EN15</f>
        <v>1182979.7800000012</v>
      </c>
      <c r="EO19" s="27">
        <f>'F22 Data'!EO15</f>
        <v>1460917.9499999881</v>
      </c>
      <c r="EP19" s="27">
        <f>'F22 Data'!EP15</f>
        <v>1396118.119999975</v>
      </c>
      <c r="EQ19" s="27">
        <f>'F22 Data'!EQ15</f>
        <v>1306813.8000000119</v>
      </c>
      <c r="ER19" s="27">
        <f>'F22 Data'!ER15</f>
        <v>1172024.1700000167</v>
      </c>
      <c r="ES19" s="27">
        <f>'F22 Data'!ES15</f>
        <v>901687.46000000834</v>
      </c>
      <c r="ET19" s="27">
        <f>'F22 Data'!ET15</f>
        <v>668751.84999999404</v>
      </c>
      <c r="EU19" s="27">
        <f>'F22 Data'!EU15</f>
        <v>541080.67000000179</v>
      </c>
      <c r="EV19" s="27">
        <f>'F22 Data'!EV15</f>
        <v>471017.01999999583</v>
      </c>
      <c r="EW19" s="27">
        <f>'F22 Data'!EW15</f>
        <v>470103.96000000089</v>
      </c>
      <c r="EX19" s="27">
        <f>'F22 Data'!EX15</f>
        <v>568335.93000000715</v>
      </c>
      <c r="EY19" s="27">
        <f>'F22 Data'!EY15</f>
        <v>827863.53000000119</v>
      </c>
      <c r="EZ19" s="27">
        <f>'F22 Data'!EZ15</f>
        <v>1181210.8700000048</v>
      </c>
      <c r="FA19" s="27">
        <f>'F22 Data'!FA15</f>
        <v>1460803.1299999952</v>
      </c>
      <c r="FB19" s="27">
        <f>'F22 Data'!FB15</f>
        <v>1392376.7300000191</v>
      </c>
      <c r="FC19" s="27">
        <f>'F22 Data'!FC15</f>
        <v>1294983.4800000191</v>
      </c>
      <c r="FD19" s="27">
        <f>'F22 Data'!FD15</f>
        <v>1163575.1000000238</v>
      </c>
      <c r="FE19" s="27">
        <f>'F22 Data'!FE15</f>
        <v>900595.98000001907</v>
      </c>
      <c r="FF19" s="27">
        <f>'F22 Data'!FF15</f>
        <v>667654.83999998868</v>
      </c>
      <c r="FG19" s="27">
        <f>'F22 Data'!FG15</f>
        <v>539432.1799999997</v>
      </c>
      <c r="FH19" s="27">
        <f>'F22 Data'!FH15</f>
        <v>469516.34000000358</v>
      </c>
      <c r="FI19" s="27">
        <f>'F22 Data'!FI15</f>
        <v>468555.25</v>
      </c>
      <c r="FJ19" s="27">
        <f>'F22 Data'!FJ15</f>
        <v>565146.14999999851</v>
      </c>
      <c r="FK19" s="27">
        <f>'F22 Data'!FK15</f>
        <v>821837.38999998569</v>
      </c>
      <c r="FL19" s="27">
        <f>'F22 Data'!FL15</f>
        <v>1175371.6400000006</v>
      </c>
      <c r="FM19" s="27">
        <f>'F22 Data'!FM15</f>
        <v>1458202.650000006</v>
      </c>
      <c r="FN19" s="27">
        <f>'F22 Data'!FN15</f>
        <v>1398905.0800000131</v>
      </c>
      <c r="FO19" s="27">
        <f>'F22 Data'!FO15</f>
        <v>1309247.8100000024</v>
      </c>
      <c r="FP19" s="27">
        <f>'F22 Data'!FP15</f>
        <v>1173477.8700000048</v>
      </c>
      <c r="FQ19" s="27">
        <f>'F22 Data'!FQ15</f>
        <v>896621.73999999464</v>
      </c>
      <c r="FR19" s="27">
        <f>'F22 Data'!FR15</f>
        <v>665778.5</v>
      </c>
      <c r="FS19" s="27">
        <f>'F22 Data'!FS15</f>
        <v>537497.70000000298</v>
      </c>
      <c r="FT19" s="27">
        <f>'F22 Data'!FT15</f>
        <v>468163.67000000179</v>
      </c>
      <c r="FU19" s="27">
        <f>'F22 Data'!FU15</f>
        <v>467628.61999998987</v>
      </c>
      <c r="FV19" s="27">
        <f>'F22 Data'!FV15</f>
        <v>563683.90999999642</v>
      </c>
      <c r="FW19" s="27">
        <f>'F22 Data'!FW15</f>
        <v>817620.29000000656</v>
      </c>
      <c r="FX19" s="27">
        <f>'F22 Data'!FX15</f>
        <v>1170942.3600000143</v>
      </c>
      <c r="FY19" s="27">
        <f>'F22 Data'!FY15</f>
        <v>1455712.5600000024</v>
      </c>
      <c r="FZ19" s="27">
        <f>'F22 Data'!FZ15</f>
        <v>1388128.849999994</v>
      </c>
      <c r="GA19" s="27">
        <f>'F22 Data'!GA15</f>
        <v>1283968.25</v>
      </c>
      <c r="GB19" s="27">
        <f>'F22 Data'!GB15</f>
        <v>1149091.4199999869</v>
      </c>
      <c r="GC19" s="27">
        <f>'F22 Data'!GC15</f>
        <v>892034.67000001669</v>
      </c>
      <c r="GD19" s="27">
        <f>'F22 Data'!GD15</f>
        <v>662618.29000000656</v>
      </c>
      <c r="GE19" s="27">
        <f>'F22 Data'!GE15</f>
        <v>535006.6099999994</v>
      </c>
      <c r="GF19" s="27">
        <f>'F22 Data'!GF15</f>
        <v>466893.03000000119</v>
      </c>
      <c r="GG19" s="27">
        <f>'F22 Data'!GG15</f>
        <v>467050.53999999911</v>
      </c>
      <c r="GH19" s="27">
        <f>'F22 Data'!GH15</f>
        <v>562935.17000000179</v>
      </c>
      <c r="GI19" s="27">
        <f>'F22 Data'!GI15</f>
        <v>814064.38999998569</v>
      </c>
      <c r="GJ19" s="27">
        <f>'F22 Data'!GJ15</f>
        <v>1164599.5200000107</v>
      </c>
      <c r="GK19" s="27">
        <f>'F22 Data'!GK15</f>
        <v>1448269.6600000262</v>
      </c>
      <c r="GL19" s="27">
        <f>'F22 Data'!GL15</f>
        <v>1381022.6099999845</v>
      </c>
      <c r="GM19" s="27">
        <f>'F22 Data'!GM15</f>
        <v>1278029.2400000095</v>
      </c>
      <c r="GN19" s="27">
        <f>'F22 Data'!GN15</f>
        <v>1143842.4099999964</v>
      </c>
      <c r="GO19" s="27">
        <f>'F22 Data'!GO15</f>
        <v>888646.34000001848</v>
      </c>
      <c r="GP19" s="27">
        <f>'F22 Data'!GP15</f>
        <v>661057.08000001311</v>
      </c>
      <c r="GQ19" s="27">
        <f>'F22 Data'!GQ15</f>
        <v>534311.06000000983</v>
      </c>
      <c r="GR19" s="27">
        <f>'F22 Data'!GR15</f>
        <v>466514.8599999994</v>
      </c>
      <c r="GS19" s="27">
        <f>'F22 Data'!GS15</f>
        <v>466667.6099999994</v>
      </c>
      <c r="GT19" s="27">
        <f>'F22 Data'!GT15</f>
        <v>562937.34000000358</v>
      </c>
      <c r="GU19" s="27">
        <f>'F22 Data'!GU15</f>
        <v>813584.81000000238</v>
      </c>
      <c r="GV19" s="27">
        <f>'F22 Data'!GV15</f>
        <v>1161315.200000003</v>
      </c>
      <c r="GW19" s="27">
        <f>'F22 Data'!GW15</f>
        <v>1446924.0600000024</v>
      </c>
      <c r="GX19" s="27">
        <f>'F22 Data'!GX15</f>
        <v>1382487.150000006</v>
      </c>
      <c r="GY19" s="27">
        <f>'F22 Data'!GY15</f>
        <v>1276754.8100000024</v>
      </c>
      <c r="GZ19" s="27">
        <f>'F22 Data'!GZ15</f>
        <v>1142094.1100000143</v>
      </c>
      <c r="HA19" s="27">
        <f>'F22 Data'!HA15</f>
        <v>888190.37000000477</v>
      </c>
      <c r="HB19" s="27">
        <f>'F22 Data'!HB15</f>
        <v>660711.98000000417</v>
      </c>
      <c r="HC19" s="27">
        <f>'F22 Data'!HC15</f>
        <v>533912.93999999762</v>
      </c>
      <c r="HD19" s="27">
        <f>'F22 Data'!HD15</f>
        <v>466078.4299999997</v>
      </c>
      <c r="HE19" s="27">
        <f>'F22 Data'!HE15</f>
        <v>465863.84000000358</v>
      </c>
      <c r="HF19" s="27">
        <f>'F22 Data'!HF15</f>
        <v>561010.29000000656</v>
      </c>
      <c r="HG19" s="27">
        <f>'F22 Data'!HG15</f>
        <v>809089.59999999404</v>
      </c>
      <c r="HH19" s="27">
        <f>'F22 Data'!HH15</f>
        <v>1155985.3699999899</v>
      </c>
      <c r="HI19" s="27">
        <f>'F22 Data'!HI15</f>
        <v>1442731.3700000048</v>
      </c>
      <c r="HJ19" s="27">
        <f>'F22 Data'!HJ15</f>
        <v>1385025.6200000048</v>
      </c>
      <c r="HK19" s="27">
        <f>'F22 Data'!HK15</f>
        <v>1288275.5900000036</v>
      </c>
      <c r="HL19" s="27">
        <f>'F22 Data'!HL15</f>
        <v>1152870.6700000167</v>
      </c>
      <c r="HM19" s="27">
        <f>'F22 Data'!HM15</f>
        <v>886259.87000000477</v>
      </c>
      <c r="HN19" s="27">
        <f>'F22 Data'!HN15</f>
        <v>660004.90000000596</v>
      </c>
      <c r="HO19" s="27">
        <f>'F22 Data'!HO15</f>
        <v>532948.03000000119</v>
      </c>
      <c r="HP19" s="27">
        <f>'F22 Data'!HP15</f>
        <v>464941.78000000119</v>
      </c>
      <c r="HQ19" s="27">
        <f>'F22 Data'!HQ15</f>
        <v>464277.45000000298</v>
      </c>
      <c r="HR19" s="27">
        <f>'F22 Data'!HR15</f>
        <v>558906.02000000328</v>
      </c>
      <c r="HS19" s="27">
        <f>'F22 Data'!HS15</f>
        <v>805689.68000000715</v>
      </c>
      <c r="HT19" s="27">
        <f>'F22 Data'!HT15</f>
        <v>1149383.4199999869</v>
      </c>
      <c r="HU19" s="27">
        <f>'F22 Data'!HU15</f>
        <v>1435293.2900000215</v>
      </c>
      <c r="HV19" s="27">
        <f>'F22 Data'!HV15</f>
        <v>1372075.5699999928</v>
      </c>
      <c r="HW19" s="27">
        <f>'F22 Data'!HW15</f>
        <v>1264256.5400000215</v>
      </c>
      <c r="HX19" s="27">
        <f>'F22 Data'!HX15</f>
        <v>1133033.2399999797</v>
      </c>
      <c r="HY19" s="27">
        <f>'F22 Data'!HY15</f>
        <v>884051.89999999106</v>
      </c>
      <c r="HZ19" s="27">
        <f>'F22 Data'!HZ15</f>
        <v>658239.43000000715</v>
      </c>
      <c r="IA19" s="27">
        <f>'F22 Data'!IA15</f>
        <v>531788.07999999821</v>
      </c>
      <c r="IB19" s="27">
        <f>'F22 Data'!IB15</f>
        <v>463914.3599999994</v>
      </c>
      <c r="IC19" s="27">
        <f>'F22 Data'!IC15</f>
        <v>463066.25</v>
      </c>
      <c r="ID19" s="27">
        <f>'F22 Data'!ID15</f>
        <v>557372.31999999285</v>
      </c>
      <c r="IE19" s="27">
        <f>'F22 Data'!IE15</f>
        <v>802577.54999999702</v>
      </c>
      <c r="IF19" s="27">
        <f>'F22 Data'!IF15</f>
        <v>1146927.7300000042</v>
      </c>
      <c r="IG19" s="27">
        <f>'F22 Data'!IG15</f>
        <v>1426114</v>
      </c>
      <c r="IH19" s="27">
        <f>'F22 Data'!IH15</f>
        <v>1356026.5500000119</v>
      </c>
      <c r="II19" s="27">
        <f>'F22 Data'!II15</f>
        <v>1247532.0100000203</v>
      </c>
      <c r="IJ19" s="27">
        <f>'F22 Data'!IJ15</f>
        <v>1116692.1700000167</v>
      </c>
      <c r="IK19" s="27">
        <f>'F22 Data'!IK15</f>
        <v>876608.15999999642</v>
      </c>
      <c r="IL19" s="27">
        <f>'F22 Data'!IL15</f>
        <v>654293.82999999821</v>
      </c>
      <c r="IM19" s="27">
        <f>'F22 Data'!IM15</f>
        <v>529552.37000000477</v>
      </c>
      <c r="IN19" s="27">
        <f>'F22 Data'!IN15</f>
        <v>462985.34000000358</v>
      </c>
      <c r="IO19" s="27">
        <f>'F22 Data'!IO15</f>
        <v>461482.18999999762</v>
      </c>
      <c r="IP19" s="27">
        <f>'F22 Data'!IP15</f>
        <v>555041.49999999255</v>
      </c>
      <c r="IQ19" s="27">
        <f>'F22 Data'!IQ15</f>
        <v>794412.20999999344</v>
      </c>
      <c r="IR19" s="27">
        <f>'F22 Data'!IR15</f>
        <v>1131785.7199999988</v>
      </c>
      <c r="IS19" s="27">
        <f>'F22 Data'!IS15</f>
        <v>1421473.9300000072</v>
      </c>
      <c r="IT19" s="27">
        <f>'F22 Data'!IT15</f>
        <v>1363688.9900000095</v>
      </c>
      <c r="IU19" s="27">
        <f>'F22 Data'!IU15</f>
        <v>1253390.3200000226</v>
      </c>
      <c r="IV19" s="27">
        <f>'F22 Data'!IV15</f>
        <v>1121402.9900000095</v>
      </c>
      <c r="IW19" s="27">
        <f>'F22 Data'!IW15</f>
        <v>879009.73999999464</v>
      </c>
      <c r="IX19" s="27">
        <f>'F22 Data'!IX15</f>
        <v>654749.95000000298</v>
      </c>
      <c r="IY19" s="27">
        <f>'F22 Data'!IY15</f>
        <v>529660.8599999994</v>
      </c>
      <c r="IZ19" s="27">
        <f>'F22 Data'!IZ15</f>
        <v>462655.0700000003</v>
      </c>
      <c r="JA19" s="27">
        <f>'F22 Data'!JA15</f>
        <v>461284.68999999762</v>
      </c>
      <c r="JB19" s="27">
        <f>'F22 Data'!JB15</f>
        <v>554839.32000000775</v>
      </c>
      <c r="JC19" s="27">
        <f>'F22 Data'!JC15</f>
        <v>796234.36000001431</v>
      </c>
      <c r="JD19" s="27">
        <f>'F22 Data'!JD15</f>
        <v>1139454.9800000042</v>
      </c>
      <c r="JE19" s="27">
        <f>'F22 Data'!JE15</f>
        <v>1421759.8100000024</v>
      </c>
      <c r="JF19" s="27">
        <f>'F22 Data'!JF15</f>
        <v>1360497.3200000226</v>
      </c>
      <c r="JG19" s="27">
        <f>'F22 Data'!JG15</f>
        <v>1262423.099999994</v>
      </c>
      <c r="JH19" s="27">
        <f>'F22 Data'!JH15</f>
        <v>1131168.7800000012</v>
      </c>
      <c r="JI19" s="27">
        <f>'F22 Data'!JI15</f>
        <v>875521.98000001907</v>
      </c>
      <c r="JJ19" s="27">
        <f>'F22 Data'!JJ15</f>
        <v>653181.40999999642</v>
      </c>
      <c r="JK19" s="27">
        <f>'F22 Data'!JK15</f>
        <v>528864.53999999911</v>
      </c>
      <c r="JL19" s="27">
        <f>'F22 Data'!JL15</f>
        <v>462358.92999999225</v>
      </c>
      <c r="JM19" s="27">
        <f>'F22 Data'!JM15</f>
        <v>460905.78000000119</v>
      </c>
      <c r="JN19" s="27">
        <f>'F22 Data'!JN15</f>
        <v>554435.95999999344</v>
      </c>
      <c r="JO19" s="27">
        <f>'F22 Data'!JO15</f>
        <v>793670.93999999762</v>
      </c>
      <c r="JP19" s="27">
        <f>'F22 Data'!JP15</f>
        <v>1131588.8199999928</v>
      </c>
      <c r="JQ19" s="27">
        <f>'F22 Data'!JQ15</f>
        <v>1414988.3899999857</v>
      </c>
      <c r="JR19" s="27">
        <f>'F22 Data'!JR15</f>
        <v>1351590.8599999845</v>
      </c>
      <c r="JS19" s="27">
        <f>'F22 Data'!JS15</f>
        <v>1242290.5300000161</v>
      </c>
      <c r="JT19" s="27">
        <f>'F22 Data'!JT15</f>
        <v>1112706.3699999899</v>
      </c>
      <c r="JU19" s="27">
        <f>'F22 Data'!JU15</f>
        <v>874464.59000000358</v>
      </c>
      <c r="JV19" s="27">
        <f>'F22 Data'!JV15</f>
        <v>651783.49000000954</v>
      </c>
      <c r="JW19" s="27">
        <f>'F22 Data'!JW15</f>
        <v>528071.11999999732</v>
      </c>
      <c r="JX19" s="27">
        <f>'F22 Data'!JX15</f>
        <v>462322.03999999911</v>
      </c>
      <c r="JY19" s="27">
        <f>'F22 Data'!JY15</f>
        <v>460890.17000000179</v>
      </c>
      <c r="JZ19" s="27">
        <f>'F22 Data'!JZ15</f>
        <v>553398.32000000775</v>
      </c>
      <c r="KA19" s="27">
        <f>'F22 Data'!KA15</f>
        <v>791542.56999999285</v>
      </c>
      <c r="KB19" s="27">
        <f>'F22 Data'!KB15</f>
        <v>1128859.3799999952</v>
      </c>
      <c r="KC19" s="27">
        <f>'F22 Data'!KC15</f>
        <v>1412491.8400000036</v>
      </c>
      <c r="KD19" s="27">
        <f>'F22 Data'!KD15</f>
        <v>1349258.0600000322</v>
      </c>
      <c r="KE19" s="27">
        <f>'F22 Data'!KE15</f>
        <v>1238949.3300000131</v>
      </c>
      <c r="KF19" s="27">
        <f>'F22 Data'!KF15</f>
        <v>1110503.150000006</v>
      </c>
      <c r="KG19" s="27">
        <f>'F22 Data'!KG15</f>
        <v>873581.53999999166</v>
      </c>
      <c r="KH19" s="27">
        <f>'F22 Data'!KH15</f>
        <v>651767.09999999404</v>
      </c>
      <c r="KI19" s="27">
        <f>'F22 Data'!KI15</f>
        <v>528367.17000000179</v>
      </c>
      <c r="KJ19" s="27">
        <f>'F22 Data'!KJ15</f>
        <v>462549.18000000715</v>
      </c>
      <c r="KK19" s="27">
        <f>'F22 Data'!KK15</f>
        <v>460849.17000000179</v>
      </c>
      <c r="KL19" s="27">
        <f>'F22 Data'!KL15</f>
        <v>552856.68999999762</v>
      </c>
      <c r="KM19" s="27">
        <f>'F22 Data'!KM15</f>
        <v>790668.54000000656</v>
      </c>
      <c r="KN19" s="27">
        <f>'F22 Data'!KN15</f>
        <v>1128531.0400000066</v>
      </c>
      <c r="KO19" s="27">
        <f>'F22 Data'!KO15</f>
        <v>1412197.0500000119</v>
      </c>
      <c r="KP19" s="27">
        <f>'F22 Data'!KP15</f>
        <v>1345801.6499999762</v>
      </c>
      <c r="KQ19" s="27">
        <f>'F22 Data'!KQ15</f>
        <v>1233790.5</v>
      </c>
      <c r="KR19" s="27">
        <f>'F22 Data'!KR15</f>
        <v>1107572.4499999881</v>
      </c>
      <c r="KS19" s="27">
        <f>'F22 Data'!KS15</f>
        <v>871992.31999999285</v>
      </c>
      <c r="KT19" s="27">
        <f>'F22 Data'!KT15</f>
        <v>650769.74000000954</v>
      </c>
      <c r="KU19" s="27">
        <f>'F22 Data'!KU15</f>
        <v>527822.40000000596</v>
      </c>
      <c r="KV19" s="27">
        <f>'F22 Data'!KV15</f>
        <v>462313.6099999994</v>
      </c>
      <c r="KW19" s="27">
        <f>'F22 Data'!KW15</f>
        <v>460907.31000000238</v>
      </c>
      <c r="KX19" s="27">
        <f>'F22 Data'!KX15</f>
        <v>552926.09000000358</v>
      </c>
      <c r="KY19" s="27">
        <f>'F22 Data'!KY15</f>
        <v>790790.75999999046</v>
      </c>
      <c r="KZ19" s="27">
        <f>'F22 Data'!KZ15</f>
        <v>1129299.4600000083</v>
      </c>
      <c r="LA19" s="27">
        <f>'F22 Data'!LA15</f>
        <v>1411689.8000000119</v>
      </c>
      <c r="LB19" s="27">
        <f>'F22 Data'!LB15</f>
        <v>1349301.1200000048</v>
      </c>
      <c r="LC19" s="27">
        <f>'F22 Data'!LC15</f>
        <v>1247064.1299999952</v>
      </c>
      <c r="LD19" s="27">
        <f>'F22 Data'!LD15</f>
        <v>1119890.7699999958</v>
      </c>
      <c r="LE19" s="27">
        <f>'F22 Data'!LE15</f>
        <v>870493.53000000119</v>
      </c>
      <c r="LF19" s="27">
        <f>'F22 Data'!LF15</f>
        <v>650341.28999999166</v>
      </c>
      <c r="LG19" s="27">
        <f>'F22 Data'!LG15</f>
        <v>527901.96999999881</v>
      </c>
      <c r="LH19" s="27">
        <f>'F22 Data'!LH15</f>
        <v>462621.45000000298</v>
      </c>
      <c r="LI19" s="27">
        <f>'F22 Data'!LI15</f>
        <v>460660.22999999672</v>
      </c>
      <c r="LJ19" s="27">
        <f>'F22 Data'!LJ15</f>
        <v>551835.71999999881</v>
      </c>
      <c r="LK19" s="27">
        <f>'F22 Data'!LK15</f>
        <v>788300.87999999523</v>
      </c>
      <c r="LL19" s="27">
        <f>'F22 Data'!LL15</f>
        <v>1124390.8899999857</v>
      </c>
      <c r="LM19" s="27">
        <f>'F22 Data'!LM15</f>
        <v>1410959.1400000155</v>
      </c>
      <c r="LN19" s="27">
        <f>'F22 Data'!LN15</f>
        <v>1347354.9099999964</v>
      </c>
      <c r="LO19" s="27">
        <f>'F22 Data'!LO15</f>
        <v>1231242.1899999976</v>
      </c>
      <c r="LP19" s="27">
        <f>'F22 Data'!LP15</f>
        <v>1102218.6599999964</v>
      </c>
      <c r="LQ19" s="27">
        <f>'F22 Data'!LQ15</f>
        <v>868827.18999999762</v>
      </c>
      <c r="LR19" s="27">
        <f>'F22 Data'!LR15</f>
        <v>650206.42000000179</v>
      </c>
      <c r="LS19" s="27">
        <f>'F22 Data'!LS15</f>
        <v>527982.63999999315</v>
      </c>
      <c r="LT19" s="27">
        <f>'F22 Data'!LT15</f>
        <v>462615.54999999702</v>
      </c>
      <c r="LU19" s="27">
        <f>'F22 Data'!LU15</f>
        <v>460551.20000000298</v>
      </c>
      <c r="LV19" s="27">
        <f>'F22 Data'!LV15</f>
        <v>551485.93000000715</v>
      </c>
      <c r="LW19" s="27">
        <f>'F22 Data'!LW15</f>
        <v>787729.17000001669</v>
      </c>
      <c r="LX19" s="27">
        <f>'F22 Data'!LX15</f>
        <v>1124093.900000006</v>
      </c>
      <c r="LY19" s="27">
        <f>'F22 Data'!LY15</f>
        <v>1413153.1900000274</v>
      </c>
      <c r="LZ19" s="27">
        <f>'F22 Data'!LZ15</f>
        <v>1347618.5800000131</v>
      </c>
      <c r="MA19" s="27">
        <f>'F22 Data'!MA15</f>
        <v>1226270.8999999911</v>
      </c>
      <c r="MB19" s="27">
        <f>'F22 Data'!MB15</f>
        <v>1096555.549999997</v>
      </c>
      <c r="MC19" s="27">
        <f>'F22 Data'!MC15</f>
        <v>864793.69999998808</v>
      </c>
      <c r="MD19" s="27">
        <f>'F22 Data'!MD15</f>
        <v>649068.31000000238</v>
      </c>
      <c r="ME19" s="27">
        <f>'F22 Data'!ME15</f>
        <v>527885.54999999702</v>
      </c>
      <c r="MF19" s="27">
        <f>'F22 Data'!MF15</f>
        <v>462553.32999999821</v>
      </c>
      <c r="MG19" s="27">
        <f>'F22 Data'!MG15</f>
        <v>460442.64999999851</v>
      </c>
      <c r="MH19" s="27">
        <f>'F22 Data'!MH15</f>
        <v>551184.45000000298</v>
      </c>
      <c r="MI19" s="27">
        <f>'F22 Data'!MI15</f>
        <v>786201.5</v>
      </c>
      <c r="MJ19" s="27">
        <f>'F22 Data'!MJ15</f>
        <v>1121725.2599999905</v>
      </c>
      <c r="MK19" s="27">
        <f>'F22 Data'!MK15</f>
        <v>1413479.3335773051</v>
      </c>
      <c r="ML19" s="27"/>
      <c r="MM19" s="27"/>
      <c r="MN19" s="27"/>
      <c r="MO19" s="27">
        <f t="shared" si="12"/>
        <v>0</v>
      </c>
      <c r="MP19" s="27">
        <f t="shared" si="12"/>
        <v>0</v>
      </c>
      <c r="MQ19" s="27">
        <f t="shared" si="12"/>
        <v>0</v>
      </c>
      <c r="MR19" s="27">
        <f t="shared" si="12"/>
        <v>0</v>
      </c>
      <c r="MS19" s="27">
        <f t="shared" si="12"/>
        <v>0</v>
      </c>
      <c r="MT19" s="27">
        <f t="shared" si="12"/>
        <v>0</v>
      </c>
      <c r="MU19" s="27">
        <f t="shared" si="12"/>
        <v>0</v>
      </c>
      <c r="MV19" s="27">
        <f t="shared" si="12"/>
        <v>10861436.020000011</v>
      </c>
      <c r="MW19" s="27">
        <f t="shared" si="12"/>
        <v>10958458.48999998</v>
      </c>
      <c r="MX19" s="27">
        <f t="shared" si="12"/>
        <v>11006810.769999981</v>
      </c>
      <c r="MY19" s="27">
        <f t="shared" si="12"/>
        <v>11009446.980000012</v>
      </c>
      <c r="MZ19" s="27">
        <f t="shared" si="12"/>
        <v>11260675.490000017</v>
      </c>
      <c r="NA19" s="27">
        <f t="shared" si="12"/>
        <v>11195606.670000017</v>
      </c>
      <c r="NB19" s="27">
        <f t="shared" si="12"/>
        <v>11182842.930000052</v>
      </c>
      <c r="NC19" s="27">
        <f t="shared" si="12"/>
        <v>11116700.160000011</v>
      </c>
      <c r="ND19" s="27">
        <f t="shared" si="12"/>
        <v>11103307.349999987</v>
      </c>
      <c r="NE19" s="27">
        <f t="shared" si="13"/>
        <v>11099197.569999985</v>
      </c>
      <c r="NF19" s="27">
        <f t="shared" si="13"/>
        <v>11113634.740000002</v>
      </c>
      <c r="NG19" s="27">
        <f t="shared" si="13"/>
        <v>11002202.509999983</v>
      </c>
      <c r="NH19" s="27">
        <f t="shared" si="13"/>
        <v>10965810.510000013</v>
      </c>
      <c r="NI19" s="27">
        <f t="shared" si="13"/>
        <v>10917247.730000064</v>
      </c>
      <c r="NK19" s="28">
        <v>5898808</v>
      </c>
      <c r="NL19" s="28">
        <v>6040987</v>
      </c>
      <c r="NM19" s="28">
        <v>6135294</v>
      </c>
      <c r="NN19" s="28">
        <v>6245847</v>
      </c>
      <c r="NO19" s="28">
        <v>6300411</v>
      </c>
      <c r="NP19" s="28">
        <v>6374206</v>
      </c>
      <c r="NQ19" s="28">
        <v>6414219</v>
      </c>
      <c r="NR19" s="28">
        <v>6483120</v>
      </c>
      <c r="NS19" s="28">
        <v>6521050</v>
      </c>
      <c r="NT19" s="28">
        <v>6577491</v>
      </c>
      <c r="NU19" s="28">
        <v>6650070</v>
      </c>
      <c r="NV19" s="28">
        <v>6731336</v>
      </c>
      <c r="NW19" s="28">
        <v>6791256</v>
      </c>
      <c r="NX19" s="28">
        <v>6916424</v>
      </c>
      <c r="NY19" s="28">
        <v>6998354</v>
      </c>
      <c r="NZ19" s="28">
        <v>7073642</v>
      </c>
      <c r="OA19" s="28">
        <v>7162342</v>
      </c>
      <c r="OB19" s="28">
        <v>7308879</v>
      </c>
      <c r="OC19" s="28">
        <v>7394870</v>
      </c>
      <c r="OD19" s="28">
        <v>7483755</v>
      </c>
      <c r="OE19" s="28">
        <v>7594219</v>
      </c>
      <c r="OG19" s="29">
        <f t="shared" si="14"/>
        <v>-5898808</v>
      </c>
      <c r="OH19" s="29">
        <f t="shared" si="14"/>
        <v>-6040987</v>
      </c>
      <c r="OI19" s="29">
        <f t="shared" si="14"/>
        <v>-6135294</v>
      </c>
      <c r="OJ19" s="29">
        <f t="shared" si="14"/>
        <v>-6245847</v>
      </c>
      <c r="OK19" s="29">
        <f t="shared" si="14"/>
        <v>-6300411</v>
      </c>
      <c r="OL19" s="29">
        <f t="shared" si="14"/>
        <v>-6374206</v>
      </c>
      <c r="OM19" s="29">
        <f t="shared" si="14"/>
        <v>-6414219</v>
      </c>
      <c r="ON19" s="29">
        <f t="shared" si="14"/>
        <v>4378316.0200000107</v>
      </c>
      <c r="OO19" s="29">
        <f t="shared" si="14"/>
        <v>4437408.4899999797</v>
      </c>
      <c r="OP19" s="29">
        <f t="shared" si="14"/>
        <v>4429319.7699999809</v>
      </c>
      <c r="OQ19" s="29">
        <f t="shared" si="14"/>
        <v>4359376.9800000116</v>
      </c>
      <c r="OR19" s="29">
        <f t="shared" si="14"/>
        <v>4529339.490000017</v>
      </c>
      <c r="OS19" s="29">
        <f t="shared" si="14"/>
        <v>4404350.6700000167</v>
      </c>
      <c r="OT19" s="29">
        <f t="shared" si="14"/>
        <v>4266418.9300000519</v>
      </c>
      <c r="OU19" s="29">
        <f t="shared" si="14"/>
        <v>4118346.1600000113</v>
      </c>
      <c r="OV19" s="29">
        <f t="shared" si="14"/>
        <v>4029665.3499999866</v>
      </c>
      <c r="OW19" s="29">
        <f t="shared" si="15"/>
        <v>3936855.5699999854</v>
      </c>
      <c r="OX19" s="29">
        <f t="shared" si="15"/>
        <v>3804755.7400000021</v>
      </c>
      <c r="OY19" s="29">
        <f t="shared" si="15"/>
        <v>3607332.509999983</v>
      </c>
      <c r="OZ19" s="29">
        <f t="shared" si="15"/>
        <v>3482055.5100000128</v>
      </c>
      <c r="PA19" s="29">
        <f t="shared" si="15"/>
        <v>3323028.7300000638</v>
      </c>
    </row>
    <row r="20" spans="1:417" x14ac:dyDescent="0.2">
      <c r="A20" s="26" t="s">
        <v>18</v>
      </c>
      <c r="B20" s="27">
        <f>'F22 Data'!B16</f>
        <v>151329764</v>
      </c>
      <c r="C20" s="27">
        <f>'F22 Data'!C16</f>
        <v>141076532</v>
      </c>
      <c r="D20" s="27">
        <f>'F22 Data'!D16</f>
        <v>128154955</v>
      </c>
      <c r="E20" s="27">
        <f>'F22 Data'!E16</f>
        <v>97329903</v>
      </c>
      <c r="F20" s="27">
        <f>'F22 Data'!F16</f>
        <v>68255408</v>
      </c>
      <c r="G20" s="27">
        <f>'F22 Data'!G16</f>
        <v>53535654</v>
      </c>
      <c r="H20" s="27">
        <f>'F22 Data'!H16</f>
        <v>45578127</v>
      </c>
      <c r="I20" s="27">
        <f>'F22 Data'!I16</f>
        <v>45689203</v>
      </c>
      <c r="J20" s="27">
        <f>'F22 Data'!J16</f>
        <v>56590612</v>
      </c>
      <c r="K20" s="27">
        <f>'F22 Data'!K16</f>
        <v>89116968</v>
      </c>
      <c r="L20" s="27">
        <f>'F22 Data'!L16</f>
        <v>129564054</v>
      </c>
      <c r="M20" s="27">
        <f>'F22 Data'!M16</f>
        <v>161675314</v>
      </c>
      <c r="N20" s="27">
        <f>'F22 Data'!N16</f>
        <v>152254817</v>
      </c>
      <c r="O20" s="27">
        <f>'F22 Data'!O16</f>
        <v>142629390</v>
      </c>
      <c r="P20" s="27">
        <f>'F22 Data'!P16</f>
        <v>128776407</v>
      </c>
      <c r="Q20" s="27">
        <f>'F22 Data'!Q16</f>
        <v>98076272</v>
      </c>
      <c r="R20" s="27">
        <f>'F22 Data'!R16</f>
        <v>70065984</v>
      </c>
      <c r="S20" s="27">
        <f>'F22 Data'!S16</f>
        <v>55390262</v>
      </c>
      <c r="T20" s="27">
        <f>'F22 Data'!T16</f>
        <v>47366412</v>
      </c>
      <c r="U20" s="27">
        <f>'F22 Data'!U16</f>
        <v>47286970</v>
      </c>
      <c r="V20" s="27">
        <f>'F22 Data'!V16</f>
        <v>58073107</v>
      </c>
      <c r="W20" s="27">
        <f>'F22 Data'!W16</f>
        <v>88929981</v>
      </c>
      <c r="X20" s="27">
        <f>'F22 Data'!X16</f>
        <v>129058487</v>
      </c>
      <c r="Y20" s="27">
        <f>'F22 Data'!Y16</f>
        <v>160420841</v>
      </c>
      <c r="Z20" s="27">
        <f>'F22 Data'!Z16</f>
        <v>151969038</v>
      </c>
      <c r="AA20" s="27">
        <f>'F22 Data'!AA16</f>
        <v>144110438</v>
      </c>
      <c r="AB20" s="27">
        <f>'F22 Data'!AB16</f>
        <v>130010408</v>
      </c>
      <c r="AC20" s="27">
        <f>'F22 Data'!AC16</f>
        <v>97555368</v>
      </c>
      <c r="AD20" s="27">
        <f>'F22 Data'!AD16</f>
        <v>70097648</v>
      </c>
      <c r="AE20" s="27">
        <f>'F22 Data'!AE16</f>
        <v>55631359</v>
      </c>
      <c r="AF20" s="27">
        <f>'F22 Data'!AF16</f>
        <v>47741880</v>
      </c>
      <c r="AG20" s="27">
        <f>'F22 Data'!AG16</f>
        <v>47726258</v>
      </c>
      <c r="AH20" s="27">
        <f>'F22 Data'!AH16</f>
        <v>58526972</v>
      </c>
      <c r="AI20" s="27">
        <f>'F22 Data'!AI16</f>
        <v>89476531</v>
      </c>
      <c r="AJ20" s="27">
        <f>'F22 Data'!AJ16</f>
        <v>129753023</v>
      </c>
      <c r="AK20" s="27">
        <f>'F22 Data'!AK16</f>
        <v>160929032</v>
      </c>
      <c r="AL20" s="27">
        <f>'F22 Data'!AL16</f>
        <v>151304533</v>
      </c>
      <c r="AM20" s="27">
        <f>'F22 Data'!AM16</f>
        <v>141867780</v>
      </c>
      <c r="AN20" s="27">
        <f>'F22 Data'!AN16</f>
        <v>128035239</v>
      </c>
      <c r="AO20" s="27">
        <f>'F22 Data'!AO16</f>
        <v>97664119</v>
      </c>
      <c r="AP20" s="27">
        <f>'F22 Data'!AP16</f>
        <v>70617211</v>
      </c>
      <c r="AQ20" s="27">
        <f>'F22 Data'!AQ16</f>
        <v>56251327</v>
      </c>
      <c r="AR20" s="27">
        <f>'F22 Data'!AR16</f>
        <v>48355378</v>
      </c>
      <c r="AS20" s="27">
        <f>'F22 Data'!AS16</f>
        <v>48336937</v>
      </c>
      <c r="AT20" s="27">
        <f>'F22 Data'!AT16</f>
        <v>59144601</v>
      </c>
      <c r="AU20" s="27">
        <f>'F22 Data'!AU16</f>
        <v>89742608</v>
      </c>
      <c r="AV20" s="27">
        <f>'F22 Data'!AV16</f>
        <v>129780790</v>
      </c>
      <c r="AW20" s="27">
        <f>'F22 Data'!AW16</f>
        <v>162710969</v>
      </c>
      <c r="AX20" s="27">
        <f>'F22 Data'!AX16</f>
        <v>154018737</v>
      </c>
      <c r="AY20" s="27">
        <f>'F22 Data'!AY16</f>
        <v>144385731</v>
      </c>
      <c r="AZ20" s="27">
        <f>'F22 Data'!AZ16</f>
        <v>129859325</v>
      </c>
      <c r="BA20" s="27">
        <f>'F22 Data'!BA16</f>
        <v>99198784</v>
      </c>
      <c r="BB20" s="27">
        <f>'F22 Data'!BB16</f>
        <v>73292617</v>
      </c>
      <c r="BC20" s="27">
        <f>'F22 Data'!BC16</f>
        <v>59012932</v>
      </c>
      <c r="BD20" s="27">
        <f>'F22 Data'!BD16</f>
        <v>51190114</v>
      </c>
      <c r="BE20" s="27">
        <f>'F22 Data'!BE16</f>
        <v>51088668</v>
      </c>
      <c r="BF20" s="27">
        <f>'F22 Data'!BF16</f>
        <v>62126909</v>
      </c>
      <c r="BG20" s="27">
        <f>'F22 Data'!BG16</f>
        <v>91336998</v>
      </c>
      <c r="BH20" s="27">
        <f>'F22 Data'!BH16</f>
        <v>131449060</v>
      </c>
      <c r="BI20" s="27">
        <f>'F22 Data'!BI16</f>
        <v>163865315</v>
      </c>
      <c r="BJ20" s="27">
        <f>'F22 Data'!BJ16</f>
        <v>154067290</v>
      </c>
      <c r="BK20" s="27">
        <f>'F22 Data'!BK16</f>
        <v>143725861</v>
      </c>
      <c r="BL20" s="27">
        <f>'F22 Data'!BL16</f>
        <v>129111164</v>
      </c>
      <c r="BM20" s="27">
        <f>'F22 Data'!BM16</f>
        <v>98610795</v>
      </c>
      <c r="BN20" s="27">
        <f>'F22 Data'!BN16</f>
        <v>72880285</v>
      </c>
      <c r="BO20" s="27">
        <f>'F22 Data'!BO16</f>
        <v>58841961</v>
      </c>
      <c r="BP20" s="27">
        <f>'F22 Data'!BP16</f>
        <v>51118395</v>
      </c>
      <c r="BQ20" s="27">
        <f>'F22 Data'!BQ16</f>
        <v>51055419</v>
      </c>
      <c r="BR20" s="27">
        <f>'F22 Data'!BR16</f>
        <v>62026977</v>
      </c>
      <c r="BS20" s="27">
        <f>'F22 Data'!BS16</f>
        <v>90689476</v>
      </c>
      <c r="BT20" s="27">
        <f>'F22 Data'!BT16</f>
        <v>130019334</v>
      </c>
      <c r="BU20" s="27">
        <f>'F22 Data'!BU16</f>
        <v>161681859</v>
      </c>
      <c r="BV20" s="27">
        <f>'F22 Data'!BV16</f>
        <v>153921541</v>
      </c>
      <c r="BW20" s="27">
        <f>'F22 Data'!BW16</f>
        <v>144686938</v>
      </c>
      <c r="BX20" s="27">
        <f>'F22 Data'!BX16</f>
        <v>129844399</v>
      </c>
      <c r="BY20" s="27">
        <f>'F22 Data'!BY16</f>
        <v>97967140</v>
      </c>
      <c r="BZ20" s="27">
        <f>'F22 Data'!BZ16</f>
        <v>72502897</v>
      </c>
      <c r="CA20" s="27">
        <f>'F22 Data'!CA16</f>
        <v>58554201</v>
      </c>
      <c r="CB20" s="27">
        <f>'F22 Data'!CB16</f>
        <v>50966016</v>
      </c>
      <c r="CC20" s="27">
        <f>'F22 Data'!CC16</f>
        <v>50980163</v>
      </c>
      <c r="CD20" s="27">
        <f>'F22 Data'!CD16</f>
        <v>61918951</v>
      </c>
      <c r="CE20" s="27">
        <f>'F22 Data'!CE16</f>
        <v>90472226</v>
      </c>
      <c r="CF20" s="27">
        <f>'F22 Data'!CF16</f>
        <v>129631615</v>
      </c>
      <c r="CG20" s="27">
        <f>'F22 Data'!CG16</f>
        <v>161010288</v>
      </c>
      <c r="CH20" s="27">
        <f>'F22 Data'!CH16</f>
        <v>152625187</v>
      </c>
      <c r="CI20" s="27">
        <f>'F22 Data'!CI16</f>
        <v>142549913</v>
      </c>
      <c r="CJ20" s="27">
        <f>'F22 Data'!CJ16</f>
        <v>128105647</v>
      </c>
      <c r="CK20" s="27">
        <f>'F22 Data'!CK16</f>
        <v>97972141</v>
      </c>
      <c r="CL20" s="27">
        <f>'F22 Data'!CL16</f>
        <v>72415308</v>
      </c>
      <c r="CM20" s="27">
        <f>'F22 Data'!CM16</f>
        <v>58496043</v>
      </c>
      <c r="CN20" s="27">
        <f>'F22 Data'!CN16</f>
        <v>50919017</v>
      </c>
      <c r="CO20" s="27">
        <f>'F22 Data'!CO16</f>
        <v>50932333</v>
      </c>
      <c r="CP20" s="27">
        <f>'F22 Data'!CP16</f>
        <v>61692569</v>
      </c>
      <c r="CQ20" s="27">
        <f>'F22 Data'!CQ16</f>
        <v>90062223</v>
      </c>
      <c r="CR20" s="27">
        <f>'F22 Data'!CR16</f>
        <v>129153985</v>
      </c>
      <c r="CS20" s="27">
        <f>'F22 Data'!CS16</f>
        <v>160419790</v>
      </c>
      <c r="CT20" s="27">
        <f>'F22 Data'!CT16</f>
        <v>152075032</v>
      </c>
      <c r="CU20" s="27">
        <f>'F22 Data'!CU16</f>
        <v>142039195</v>
      </c>
      <c r="CV20" s="27">
        <f>'F22 Data'!CV16</f>
        <v>127918893</v>
      </c>
      <c r="CW20" s="27">
        <f>'F22 Data'!CW16</f>
        <v>97831284</v>
      </c>
      <c r="CX20" s="27">
        <f>'F22 Data'!CX16</f>
        <v>72362653</v>
      </c>
      <c r="CY20" s="27">
        <f>'F22 Data'!CY16</f>
        <v>58512947</v>
      </c>
      <c r="CZ20" s="27">
        <f>'F22 Data'!CZ16</f>
        <v>50950253</v>
      </c>
      <c r="DA20" s="27">
        <f>'F22 Data'!DA16</f>
        <v>50993064</v>
      </c>
      <c r="DB20" s="27">
        <f>'F22 Data'!DB16</f>
        <v>61815911</v>
      </c>
      <c r="DC20" s="27">
        <f>'F22 Data'!DC16</f>
        <v>90121890</v>
      </c>
      <c r="DD20" s="27">
        <f>'F22 Data'!DD16</f>
        <v>129067241</v>
      </c>
      <c r="DE20" s="27">
        <f>'F22 Data'!DE16</f>
        <v>160215506</v>
      </c>
      <c r="DF20" s="27">
        <f>'F22 Data'!DF16</f>
        <v>152261590</v>
      </c>
      <c r="DG20" s="27">
        <f>'F22 Data'!DG16</f>
        <v>142465129</v>
      </c>
      <c r="DH20" s="27">
        <f>'F22 Data'!DH16</f>
        <v>128036875</v>
      </c>
      <c r="DI20" s="27">
        <f>'F22 Data'!DI16</f>
        <v>97907578</v>
      </c>
      <c r="DJ20" s="27">
        <f>'F22 Data'!DJ16</f>
        <v>72469144</v>
      </c>
      <c r="DK20" s="27">
        <f>'F22 Data'!DK16</f>
        <v>58653601</v>
      </c>
      <c r="DL20" s="27">
        <f>'F22 Data'!DL16</f>
        <v>51028558</v>
      </c>
      <c r="DM20" s="27">
        <f>'F22 Data'!DM16</f>
        <v>50972669</v>
      </c>
      <c r="DN20" s="27">
        <f>'F22 Data'!DN16</f>
        <v>61789849</v>
      </c>
      <c r="DO20" s="27">
        <f>'F22 Data'!DO16</f>
        <v>90088492</v>
      </c>
      <c r="DP20" s="27">
        <f>'F22 Data'!DP16</f>
        <v>128639140</v>
      </c>
      <c r="DQ20" s="27">
        <f>'F22 Data'!DQ16</f>
        <v>159149563</v>
      </c>
      <c r="DR20" s="27">
        <f>'F22 Data'!DR16</f>
        <v>152211451</v>
      </c>
      <c r="DS20" s="27">
        <f>'F22 Data'!DS16</f>
        <v>144214447</v>
      </c>
      <c r="DT20" s="27">
        <f>'F22 Data'!DT16</f>
        <v>129840645</v>
      </c>
      <c r="DU20" s="27">
        <f>'F22 Data'!DU16</f>
        <v>98026153</v>
      </c>
      <c r="DV20" s="27">
        <f>'F22 Data'!DV16</f>
        <v>72416164</v>
      </c>
      <c r="DW20" s="27">
        <f>'F22 Data'!DW16</f>
        <v>58559961</v>
      </c>
      <c r="DX20" s="27">
        <f>'F22 Data'!DX16</f>
        <v>50986453</v>
      </c>
      <c r="DY20" s="27">
        <f>'F22 Data'!DY16</f>
        <v>50906036</v>
      </c>
      <c r="DZ20" s="27">
        <f>'F22 Data'!DZ16</f>
        <v>61678879</v>
      </c>
      <c r="EA20" s="27">
        <f>'F22 Data'!EA16</f>
        <v>90112510</v>
      </c>
      <c r="EB20" s="27">
        <f>'F22 Data'!EB16</f>
        <v>128278214</v>
      </c>
      <c r="EC20" s="27">
        <f>'F22 Data'!EC16</f>
        <v>157783595</v>
      </c>
      <c r="ED20" s="27">
        <f>'F22 Data'!ED16</f>
        <v>150273056</v>
      </c>
      <c r="EE20" s="27">
        <f>'F22 Data'!EE16</f>
        <v>141175226</v>
      </c>
      <c r="EF20" s="27">
        <f>'F22 Data'!EF16</f>
        <v>126982890</v>
      </c>
      <c r="EG20" s="27">
        <f>'F22 Data'!EG16</f>
        <v>97414585</v>
      </c>
      <c r="EH20" s="27">
        <f>'F22 Data'!EH16</f>
        <v>72122642</v>
      </c>
      <c r="EI20" s="27">
        <f>'F22 Data'!EI16</f>
        <v>58398492</v>
      </c>
      <c r="EJ20" s="27">
        <f>'F22 Data'!EJ16</f>
        <v>50851371</v>
      </c>
      <c r="EK20" s="27">
        <f>'F22 Data'!EK16</f>
        <v>50758786</v>
      </c>
      <c r="EL20" s="27">
        <f>'F22 Data'!EL16</f>
        <v>61395960</v>
      </c>
      <c r="EM20" s="27">
        <f>'F22 Data'!EM16</f>
        <v>89369441</v>
      </c>
      <c r="EN20" s="27">
        <f>'F22 Data'!EN16</f>
        <v>127202144</v>
      </c>
      <c r="EO20" s="27">
        <f>'F22 Data'!EO16</f>
        <v>157087986</v>
      </c>
      <c r="EP20" s="27">
        <f>'F22 Data'!EP16</f>
        <v>150120258</v>
      </c>
      <c r="EQ20" s="27">
        <f>'F22 Data'!EQ16</f>
        <v>140517592</v>
      </c>
      <c r="ER20" s="27">
        <f>'F22 Data'!ER16</f>
        <v>126024058</v>
      </c>
      <c r="ES20" s="27">
        <f>'F22 Data'!ES16</f>
        <v>96955665</v>
      </c>
      <c r="ET20" s="27">
        <f>'F22 Data'!ET16</f>
        <v>71908844</v>
      </c>
      <c r="EU20" s="27">
        <f>'F22 Data'!EU16</f>
        <v>58180734</v>
      </c>
      <c r="EV20" s="27">
        <f>'F22 Data'!EV16</f>
        <v>50647034</v>
      </c>
      <c r="EW20" s="27">
        <f>'F22 Data'!EW16</f>
        <v>50548857</v>
      </c>
      <c r="EX20" s="27">
        <f>'F22 Data'!EX16</f>
        <v>61111404</v>
      </c>
      <c r="EY20" s="27">
        <f>'F22 Data'!EY16</f>
        <v>89017533</v>
      </c>
      <c r="EZ20" s="27">
        <f>'F22 Data'!EZ16</f>
        <v>127011943</v>
      </c>
      <c r="FA20" s="27">
        <f>'F22 Data'!FA16</f>
        <v>157075656</v>
      </c>
      <c r="FB20" s="27">
        <f>'F22 Data'!FB16</f>
        <v>149717881</v>
      </c>
      <c r="FC20" s="27">
        <f>'F22 Data'!FC16</f>
        <v>139245505</v>
      </c>
      <c r="FD20" s="27">
        <f>'F22 Data'!FD16</f>
        <v>125115631</v>
      </c>
      <c r="FE20" s="27">
        <f>'F22 Data'!FE16</f>
        <v>96838234</v>
      </c>
      <c r="FF20" s="27">
        <f>'F22 Data'!FF16</f>
        <v>71790799</v>
      </c>
      <c r="FG20" s="27">
        <f>'F22 Data'!FG16</f>
        <v>58003488</v>
      </c>
      <c r="FH20" s="27">
        <f>'F22 Data'!FH16</f>
        <v>50485624</v>
      </c>
      <c r="FI20" s="27">
        <f>'F22 Data'!FI16</f>
        <v>50382301</v>
      </c>
      <c r="FJ20" s="27">
        <f>'F22 Data'!FJ16</f>
        <v>60768416</v>
      </c>
      <c r="FK20" s="27">
        <f>'F22 Data'!FK16</f>
        <v>88369656</v>
      </c>
      <c r="FL20" s="27">
        <f>'F22 Data'!FL16</f>
        <v>126384030</v>
      </c>
      <c r="FM20" s="27">
        <f>'F22 Data'!FM16</f>
        <v>156795959</v>
      </c>
      <c r="FN20" s="27">
        <f>'F22 Data'!FN16</f>
        <v>150419857</v>
      </c>
      <c r="FO20" s="27">
        <f>'F22 Data'!FO16</f>
        <v>140779313</v>
      </c>
      <c r="FP20" s="27">
        <f>'F22 Data'!FP16</f>
        <v>126180396</v>
      </c>
      <c r="FQ20" s="27">
        <f>'F22 Data'!FQ16</f>
        <v>96410956</v>
      </c>
      <c r="FR20" s="27">
        <f>'F22 Data'!FR16</f>
        <v>71589070</v>
      </c>
      <c r="FS20" s="27">
        <f>'F22 Data'!FS16</f>
        <v>57795407</v>
      </c>
      <c r="FT20" s="27">
        <f>'F22 Data'!FT16</f>
        <v>50340136</v>
      </c>
      <c r="FU20" s="27">
        <f>'F22 Data'!FU16</f>
        <v>50282697</v>
      </c>
      <c r="FV20" s="27">
        <f>'F22 Data'!FV16</f>
        <v>60611160</v>
      </c>
      <c r="FW20" s="27">
        <f>'F22 Data'!FW16</f>
        <v>87916198</v>
      </c>
      <c r="FX20" s="27">
        <f>'F22 Data'!FX16</f>
        <v>125907791</v>
      </c>
      <c r="FY20" s="27">
        <f>'F22 Data'!FY16</f>
        <v>156528179</v>
      </c>
      <c r="FZ20" s="27">
        <f>'F22 Data'!FZ16</f>
        <v>149261165</v>
      </c>
      <c r="GA20" s="27">
        <f>'F22 Data'!GA16</f>
        <v>138061099</v>
      </c>
      <c r="GB20" s="27">
        <f>'F22 Data'!GB16</f>
        <v>123558263</v>
      </c>
      <c r="GC20" s="27">
        <f>'F22 Data'!GC16</f>
        <v>95917729</v>
      </c>
      <c r="GD20" s="27">
        <f>'F22 Data'!GD16</f>
        <v>71249319</v>
      </c>
      <c r="GE20" s="27">
        <f>'F22 Data'!GE16</f>
        <v>57527594</v>
      </c>
      <c r="GF20" s="27">
        <f>'F22 Data'!GF16</f>
        <v>50203539</v>
      </c>
      <c r="GG20" s="27">
        <f>'F22 Data'!GG16</f>
        <v>50220442</v>
      </c>
      <c r="GH20" s="27">
        <f>'F22 Data'!GH16</f>
        <v>60530690</v>
      </c>
      <c r="GI20" s="27">
        <f>'F22 Data'!GI16</f>
        <v>87533783</v>
      </c>
      <c r="GJ20" s="27">
        <f>'F22 Data'!GJ16</f>
        <v>125225782</v>
      </c>
      <c r="GK20" s="27">
        <f>'F22 Data'!GK16</f>
        <v>155727938</v>
      </c>
      <c r="GL20" s="27">
        <f>'F22 Data'!GL16</f>
        <v>148497061</v>
      </c>
      <c r="GM20" s="27">
        <f>'F22 Data'!GM16</f>
        <v>137422462</v>
      </c>
      <c r="GN20" s="27">
        <f>'F22 Data'!GN16</f>
        <v>122993809</v>
      </c>
      <c r="GO20" s="27">
        <f>'F22 Data'!GO16</f>
        <v>95553418</v>
      </c>
      <c r="GP20" s="27">
        <f>'F22 Data'!GP16</f>
        <v>71081409</v>
      </c>
      <c r="GQ20" s="27">
        <f>'F22 Data'!GQ16</f>
        <v>57452844</v>
      </c>
      <c r="GR20" s="27">
        <f>'F22 Data'!GR16</f>
        <v>50162937</v>
      </c>
      <c r="GS20" s="27">
        <f>'F22 Data'!GS16</f>
        <v>50179294</v>
      </c>
      <c r="GT20" s="27">
        <f>'F22 Data'!GT16</f>
        <v>60530888</v>
      </c>
      <c r="GU20" s="27">
        <f>'F22 Data'!GU16</f>
        <v>87482286</v>
      </c>
      <c r="GV20" s="27">
        <f>'F22 Data'!GV16</f>
        <v>124872639</v>
      </c>
      <c r="GW20" s="27">
        <f>'F22 Data'!GW16</f>
        <v>155583263</v>
      </c>
      <c r="GX20" s="27">
        <f>'F22 Data'!GX16</f>
        <v>148654581</v>
      </c>
      <c r="GY20" s="27">
        <f>'F22 Data'!GY16</f>
        <v>137285466</v>
      </c>
      <c r="GZ20" s="27">
        <f>'F22 Data'!GZ16</f>
        <v>122805791</v>
      </c>
      <c r="HA20" s="27">
        <f>'F22 Data'!HA16</f>
        <v>95504300</v>
      </c>
      <c r="HB20" s="27">
        <f>'F22 Data'!HB16</f>
        <v>71044352</v>
      </c>
      <c r="HC20" s="27">
        <f>'F22 Data'!HC16</f>
        <v>57409949</v>
      </c>
      <c r="HD20" s="27">
        <f>'F22 Data'!HD16</f>
        <v>50115971</v>
      </c>
      <c r="HE20" s="27">
        <f>'F22 Data'!HE16</f>
        <v>50092882</v>
      </c>
      <c r="HF20" s="27">
        <f>'F22 Data'!HF16</f>
        <v>60323658</v>
      </c>
      <c r="HG20" s="27">
        <f>'F22 Data'!HG16</f>
        <v>86998906</v>
      </c>
      <c r="HH20" s="27">
        <f>'F22 Data'!HH16</f>
        <v>124299504</v>
      </c>
      <c r="HI20" s="27">
        <f>'F22 Data'!HI16</f>
        <v>155132421</v>
      </c>
      <c r="HJ20" s="27">
        <f>'F22 Data'!HJ16</f>
        <v>148927531</v>
      </c>
      <c r="HK20" s="27">
        <f>'F22 Data'!HK16</f>
        <v>138524231</v>
      </c>
      <c r="HL20" s="27">
        <f>'F22 Data'!HL16</f>
        <v>123964575</v>
      </c>
      <c r="HM20" s="27">
        <f>'F22 Data'!HM16</f>
        <v>95296755</v>
      </c>
      <c r="HN20" s="27">
        <f>'F22 Data'!HN16</f>
        <v>70968265</v>
      </c>
      <c r="HO20" s="27">
        <f>'F22 Data'!HO16</f>
        <v>57306210</v>
      </c>
      <c r="HP20" s="27">
        <f>'F22 Data'!HP16</f>
        <v>49993696</v>
      </c>
      <c r="HQ20" s="27">
        <f>'F22 Data'!HQ16</f>
        <v>49922294</v>
      </c>
      <c r="HR20" s="27">
        <f>'F22 Data'!HR16</f>
        <v>60097469</v>
      </c>
      <c r="HS20" s="27">
        <f>'F22 Data'!HS16</f>
        <v>86633286</v>
      </c>
      <c r="HT20" s="27">
        <f>'F22 Data'!HT16</f>
        <v>123589602</v>
      </c>
      <c r="HU20" s="27">
        <f>'F22 Data'!HU16</f>
        <v>154332614</v>
      </c>
      <c r="HV20" s="27">
        <f>'F22 Data'!HV16</f>
        <v>147534975</v>
      </c>
      <c r="HW20" s="27">
        <f>'F22 Data'!HW16</f>
        <v>135941566</v>
      </c>
      <c r="HX20" s="27">
        <f>'F22 Data'!HX16</f>
        <v>121831559</v>
      </c>
      <c r="HY20" s="27">
        <f>'F22 Data'!HY16</f>
        <v>95059304</v>
      </c>
      <c r="HZ20" s="27">
        <f>'F22 Data'!HZ16</f>
        <v>70778382</v>
      </c>
      <c r="IA20" s="27">
        <f>'F22 Data'!IA16</f>
        <v>57181479</v>
      </c>
      <c r="IB20" s="27">
        <f>'F22 Data'!IB16</f>
        <v>49883216</v>
      </c>
      <c r="IC20" s="27">
        <f>'F22 Data'!IC16</f>
        <v>49792098</v>
      </c>
      <c r="ID20" s="27">
        <f>'F22 Data'!ID16</f>
        <v>59932550</v>
      </c>
      <c r="IE20" s="27">
        <f>'F22 Data'!IE16</f>
        <v>86298660</v>
      </c>
      <c r="IF20" s="27">
        <f>'F22 Data'!IF16</f>
        <v>123325512</v>
      </c>
      <c r="IG20" s="27">
        <f>'F22 Data'!IG16</f>
        <v>153345579</v>
      </c>
      <c r="IH20" s="27">
        <f>'F22 Data'!IH16</f>
        <v>145809336</v>
      </c>
      <c r="II20" s="27">
        <f>'F22 Data'!II16</f>
        <v>134143197</v>
      </c>
      <c r="IJ20" s="27">
        <f>'F22 Data'!IJ16</f>
        <v>120074443</v>
      </c>
      <c r="IK20" s="27">
        <f>'F22 Data'!IK16</f>
        <v>94258934</v>
      </c>
      <c r="IL20" s="27">
        <f>'F22 Data'!IL16</f>
        <v>70354212</v>
      </c>
      <c r="IM20" s="27">
        <f>'F22 Data'!IM16</f>
        <v>56941128</v>
      </c>
      <c r="IN20" s="27">
        <f>'F22 Data'!IN16</f>
        <v>49783405</v>
      </c>
      <c r="IO20" s="27">
        <f>'F22 Data'!IO16</f>
        <v>49621729</v>
      </c>
      <c r="IP20" s="27">
        <f>'F22 Data'!IP16</f>
        <v>59681922</v>
      </c>
      <c r="IQ20" s="27">
        <f>'F22 Data'!IQ16</f>
        <v>85420675</v>
      </c>
      <c r="IR20" s="27">
        <f>'F22 Data'!IR16</f>
        <v>121697376</v>
      </c>
      <c r="IS20" s="27">
        <f>'F22 Data'!IS16</f>
        <v>152846659</v>
      </c>
      <c r="IT20" s="27">
        <f>'F22 Data'!IT16</f>
        <v>146633243</v>
      </c>
      <c r="IU20" s="27">
        <f>'F22 Data'!IU16</f>
        <v>134773174</v>
      </c>
      <c r="IV20" s="27">
        <f>'F22 Data'!IV16</f>
        <v>120580951</v>
      </c>
      <c r="IW20" s="27">
        <f>'F22 Data'!IW16</f>
        <v>94517145</v>
      </c>
      <c r="IX20" s="27">
        <f>'F22 Data'!IX16</f>
        <v>70403258</v>
      </c>
      <c r="IY20" s="27">
        <f>'F22 Data'!IY16</f>
        <v>56952735</v>
      </c>
      <c r="IZ20" s="27">
        <f>'F22 Data'!IZ16</f>
        <v>49747859</v>
      </c>
      <c r="JA20" s="27">
        <f>'F22 Data'!JA16</f>
        <v>49600533</v>
      </c>
      <c r="JB20" s="27">
        <f>'F22 Data'!JB16</f>
        <v>59660159</v>
      </c>
      <c r="JC20" s="27">
        <f>'F22 Data'!JC16</f>
        <v>85616641</v>
      </c>
      <c r="JD20" s="27">
        <f>'F22 Data'!JD16</f>
        <v>122522029</v>
      </c>
      <c r="JE20" s="27">
        <f>'F22 Data'!JE16</f>
        <v>152877406</v>
      </c>
      <c r="JF20" s="27">
        <f>'F22 Data'!JF16</f>
        <v>146289983</v>
      </c>
      <c r="JG20" s="27">
        <f>'F22 Data'!JG16</f>
        <v>135744406</v>
      </c>
      <c r="JH20" s="27">
        <f>'F22 Data'!JH16</f>
        <v>121631059</v>
      </c>
      <c r="JI20" s="27">
        <f>'F22 Data'!JI16</f>
        <v>94142168</v>
      </c>
      <c r="JJ20" s="27">
        <f>'F22 Data'!JJ16</f>
        <v>70234574</v>
      </c>
      <c r="JK20" s="27">
        <f>'F22 Data'!JK16</f>
        <v>56867198</v>
      </c>
      <c r="JL20" s="27">
        <f>'F22 Data'!JL16</f>
        <v>49715963</v>
      </c>
      <c r="JM20" s="27">
        <f>'F22 Data'!JM16</f>
        <v>49559737</v>
      </c>
      <c r="JN20" s="27">
        <f>'F22 Data'!JN16</f>
        <v>59616791</v>
      </c>
      <c r="JO20" s="27">
        <f>'F22 Data'!JO16</f>
        <v>85340996</v>
      </c>
      <c r="JP20" s="27">
        <f>'F22 Data'!JP16</f>
        <v>121676190</v>
      </c>
      <c r="JQ20" s="27">
        <f>'F22 Data'!JQ16</f>
        <v>152149275</v>
      </c>
      <c r="JR20" s="27">
        <f>'F22 Data'!JR16</f>
        <v>145332368</v>
      </c>
      <c r="JS20" s="27">
        <f>'F22 Data'!JS16</f>
        <v>133579652</v>
      </c>
      <c r="JT20" s="27">
        <f>'F22 Data'!JT16</f>
        <v>119645888</v>
      </c>
      <c r="JU20" s="27">
        <f>'F22 Data'!JU16</f>
        <v>94028491</v>
      </c>
      <c r="JV20" s="27">
        <f>'F22 Data'!JV16</f>
        <v>70084233</v>
      </c>
      <c r="JW20" s="27">
        <f>'F22 Data'!JW16</f>
        <v>56781886</v>
      </c>
      <c r="JX20" s="27">
        <f>'F22 Data'!JX16</f>
        <v>49712100</v>
      </c>
      <c r="JY20" s="27">
        <f>'F22 Data'!JY16</f>
        <v>49558047</v>
      </c>
      <c r="JZ20" s="27">
        <f>'F22 Data'!JZ16</f>
        <v>59505149</v>
      </c>
      <c r="KA20" s="27">
        <f>'F22 Data'!KA16</f>
        <v>85112054</v>
      </c>
      <c r="KB20" s="27">
        <f>'F22 Data'!KB16</f>
        <v>121382731</v>
      </c>
      <c r="KC20" s="27">
        <f>'F22 Data'!KC16</f>
        <v>151880802</v>
      </c>
      <c r="KD20" s="27">
        <f>'F22 Data'!KD16</f>
        <v>145081516</v>
      </c>
      <c r="KE20" s="27">
        <f>'F22 Data'!KE16</f>
        <v>133220358</v>
      </c>
      <c r="KF20" s="27">
        <f>'F22 Data'!KF16</f>
        <v>119408956</v>
      </c>
      <c r="KG20" s="27">
        <f>'F22 Data'!KG16</f>
        <v>93933536</v>
      </c>
      <c r="KH20" s="27">
        <f>'F22 Data'!KH16</f>
        <v>70082537</v>
      </c>
      <c r="KI20" s="27">
        <f>'F22 Data'!KI16</f>
        <v>56813641</v>
      </c>
      <c r="KJ20" s="27">
        <f>'F22 Data'!KJ16</f>
        <v>49736488</v>
      </c>
      <c r="KK20" s="27">
        <f>'F22 Data'!KK16</f>
        <v>49553697</v>
      </c>
      <c r="KL20" s="27">
        <f>'F22 Data'!KL16</f>
        <v>59446998</v>
      </c>
      <c r="KM20" s="27">
        <f>'F22 Data'!KM16</f>
        <v>85018124</v>
      </c>
      <c r="KN20" s="27">
        <f>'F22 Data'!KN16</f>
        <v>121347407</v>
      </c>
      <c r="KO20" s="27">
        <f>'F22 Data'!KO16</f>
        <v>151849175</v>
      </c>
      <c r="KP20" s="27">
        <f>'F22 Data'!KP16</f>
        <v>144709812</v>
      </c>
      <c r="KQ20" s="27">
        <f>'F22 Data'!KQ16</f>
        <v>132665593</v>
      </c>
      <c r="KR20" s="27">
        <f>'F22 Data'!KR16</f>
        <v>119093787</v>
      </c>
      <c r="KS20" s="27">
        <f>'F22 Data'!KS16</f>
        <v>93762659</v>
      </c>
      <c r="KT20" s="27">
        <f>'F22 Data'!KT16</f>
        <v>69975275</v>
      </c>
      <c r="KU20" s="27">
        <f>'F22 Data'!KU16</f>
        <v>56755140</v>
      </c>
      <c r="KV20" s="27">
        <f>'F22 Data'!KV16</f>
        <v>49711115</v>
      </c>
      <c r="KW20" s="27">
        <f>'F22 Data'!KW16</f>
        <v>49559939</v>
      </c>
      <c r="KX20" s="27">
        <f>'F22 Data'!KX16</f>
        <v>59454450</v>
      </c>
      <c r="KY20" s="27">
        <f>'F22 Data'!KY16</f>
        <v>85031220</v>
      </c>
      <c r="KZ20" s="27">
        <f>'F22 Data'!KZ16</f>
        <v>121430002</v>
      </c>
      <c r="LA20" s="27">
        <f>'F22 Data'!LA16</f>
        <v>151794625</v>
      </c>
      <c r="LB20" s="27">
        <f>'F22 Data'!LB16</f>
        <v>145086110</v>
      </c>
      <c r="LC20" s="27">
        <f>'F22 Data'!LC16</f>
        <v>134092915</v>
      </c>
      <c r="LD20" s="27">
        <f>'F22 Data'!LD16</f>
        <v>120418330</v>
      </c>
      <c r="LE20" s="27">
        <f>'F22 Data'!LE16</f>
        <v>93601486</v>
      </c>
      <c r="LF20" s="27">
        <f>'F22 Data'!LF16</f>
        <v>69929168</v>
      </c>
      <c r="LG20" s="27">
        <f>'F22 Data'!LG16</f>
        <v>56763660</v>
      </c>
      <c r="LH20" s="27">
        <f>'F22 Data'!LH16</f>
        <v>49744232</v>
      </c>
      <c r="LI20" s="27">
        <f>'F22 Data'!LI16</f>
        <v>49533407</v>
      </c>
      <c r="LJ20" s="27">
        <f>'F22 Data'!LJ16</f>
        <v>59337208</v>
      </c>
      <c r="LK20" s="27">
        <f>'F22 Data'!LK16</f>
        <v>84763527</v>
      </c>
      <c r="LL20" s="27">
        <f>'F22 Data'!LL16</f>
        <v>120902272</v>
      </c>
      <c r="LM20" s="27">
        <f>'F22 Data'!LM16</f>
        <v>151716038</v>
      </c>
      <c r="LN20" s="27">
        <f>'F22 Data'!LN16</f>
        <v>144876888</v>
      </c>
      <c r="LO20" s="27">
        <f>'F22 Data'!LO16</f>
        <v>132391604</v>
      </c>
      <c r="LP20" s="27">
        <f>'F22 Data'!LP16</f>
        <v>118518085</v>
      </c>
      <c r="LQ20" s="27">
        <f>'F22 Data'!LQ16</f>
        <v>93422269</v>
      </c>
      <c r="LR20" s="27">
        <f>'F22 Data'!LR16</f>
        <v>69914640</v>
      </c>
      <c r="LS20" s="27">
        <f>'F22 Data'!LS16</f>
        <v>56772340</v>
      </c>
      <c r="LT20" s="27">
        <f>'F22 Data'!LT16</f>
        <v>49743557</v>
      </c>
      <c r="LU20" s="27">
        <f>'F22 Data'!LU16</f>
        <v>49521584</v>
      </c>
      <c r="LV20" s="27">
        <f>'F22 Data'!LV16</f>
        <v>59299564</v>
      </c>
      <c r="LW20" s="27">
        <f>'F22 Data'!LW16</f>
        <v>84702019</v>
      </c>
      <c r="LX20" s="27">
        <f>'F22 Data'!LX16</f>
        <v>120870360</v>
      </c>
      <c r="LY20" s="27">
        <f>'F22 Data'!LY16</f>
        <v>151951977</v>
      </c>
      <c r="LZ20" s="27">
        <f>'F22 Data'!LZ16</f>
        <v>144905178</v>
      </c>
      <c r="MA20" s="27">
        <f>'F22 Data'!MA16</f>
        <v>131857044</v>
      </c>
      <c r="MB20" s="27">
        <f>'F22 Data'!MB16</f>
        <v>117909165</v>
      </c>
      <c r="MC20" s="27">
        <f>'F22 Data'!MC16</f>
        <v>92988598</v>
      </c>
      <c r="MD20" s="27">
        <f>'F22 Data'!MD16</f>
        <v>69792334</v>
      </c>
      <c r="ME20" s="27">
        <f>'F22 Data'!ME16</f>
        <v>56761880</v>
      </c>
      <c r="MF20" s="27">
        <f>'F22 Data'!MF16</f>
        <v>49736929</v>
      </c>
      <c r="MG20" s="27">
        <f>'F22 Data'!MG16</f>
        <v>49510000</v>
      </c>
      <c r="MH20" s="27">
        <f>'F22 Data'!MH16</f>
        <v>59267139</v>
      </c>
      <c r="MI20" s="27">
        <f>'F22 Data'!MI16</f>
        <v>84537763</v>
      </c>
      <c r="MJ20" s="27">
        <f>'F22 Data'!MJ16</f>
        <v>120615583</v>
      </c>
      <c r="MK20" s="27">
        <f>'F22 Data'!MK16</f>
        <v>151987058</v>
      </c>
      <c r="ML20" s="27"/>
      <c r="MM20" s="27"/>
      <c r="MN20" s="27"/>
      <c r="MO20" s="27">
        <f t="shared" si="12"/>
        <v>0</v>
      </c>
      <c r="MP20" s="27">
        <f t="shared" si="12"/>
        <v>0</v>
      </c>
      <c r="MQ20" s="27">
        <f t="shared" si="12"/>
        <v>0</v>
      </c>
      <c r="MR20" s="27">
        <f t="shared" si="12"/>
        <v>0</v>
      </c>
      <c r="MS20" s="27">
        <f t="shared" si="12"/>
        <v>0</v>
      </c>
      <c r="MT20" s="27">
        <f t="shared" si="12"/>
        <v>0</v>
      </c>
      <c r="MU20" s="27">
        <f t="shared" si="12"/>
        <v>0</v>
      </c>
      <c r="MV20" s="27">
        <f t="shared" si="12"/>
        <v>1167896494</v>
      </c>
      <c r="MW20" s="27">
        <f t="shared" si="12"/>
        <v>1178328930</v>
      </c>
      <c r="MX20" s="27">
        <f t="shared" si="12"/>
        <v>1183527955</v>
      </c>
      <c r="MY20" s="27">
        <f t="shared" si="12"/>
        <v>1183811492</v>
      </c>
      <c r="MZ20" s="27">
        <f t="shared" si="12"/>
        <v>1210825190</v>
      </c>
      <c r="NA20" s="27">
        <f t="shared" si="12"/>
        <v>1203828816</v>
      </c>
      <c r="NB20" s="27">
        <f t="shared" si="12"/>
        <v>1202456375</v>
      </c>
      <c r="NC20" s="27">
        <f t="shared" si="12"/>
        <v>1195344156</v>
      </c>
      <c r="ND20" s="27">
        <f t="shared" si="12"/>
        <v>1193903869</v>
      </c>
      <c r="NE20" s="27">
        <f t="shared" si="13"/>
        <v>1193462188</v>
      </c>
      <c r="NF20" s="27">
        <f t="shared" si="13"/>
        <v>1195014508</v>
      </c>
      <c r="NG20" s="27">
        <f t="shared" si="13"/>
        <v>1183032579</v>
      </c>
      <c r="NH20" s="27">
        <f t="shared" si="13"/>
        <v>1179119578</v>
      </c>
      <c r="NI20" s="27">
        <f t="shared" si="13"/>
        <v>1173897524</v>
      </c>
      <c r="NK20" s="28">
        <v>1179761493</v>
      </c>
      <c r="NL20" s="28">
        <v>1208197430</v>
      </c>
      <c r="NM20" s="28">
        <v>1227058599</v>
      </c>
      <c r="NN20" s="28">
        <v>1249169089</v>
      </c>
      <c r="NO20" s="28">
        <v>1260082256</v>
      </c>
      <c r="NP20" s="28">
        <v>1274841264</v>
      </c>
      <c r="NQ20" s="28">
        <v>1282843668</v>
      </c>
      <c r="NR20" s="28">
        <v>1296623765</v>
      </c>
      <c r="NS20" s="28">
        <v>1304210121</v>
      </c>
      <c r="NT20" s="28">
        <v>1315498565</v>
      </c>
      <c r="NU20" s="28">
        <v>1330013802</v>
      </c>
      <c r="NV20" s="28">
        <v>1346267231</v>
      </c>
      <c r="NW20" s="28">
        <v>1358251268</v>
      </c>
      <c r="NX20" s="28">
        <v>1383284631</v>
      </c>
      <c r="NY20" s="28">
        <v>1399670645</v>
      </c>
      <c r="NZ20" s="28">
        <v>1414728271</v>
      </c>
      <c r="OA20" s="28">
        <v>1432468617</v>
      </c>
      <c r="OB20" s="28">
        <v>1461775904</v>
      </c>
      <c r="OC20" s="28">
        <v>1478974040</v>
      </c>
      <c r="OD20" s="28">
        <v>1496750726</v>
      </c>
      <c r="OE20" s="28">
        <v>1518843846</v>
      </c>
      <c r="OG20" s="29">
        <f t="shared" si="14"/>
        <v>-1179761493</v>
      </c>
      <c r="OH20" s="29">
        <f t="shared" si="14"/>
        <v>-1208197430</v>
      </c>
      <c r="OI20" s="29">
        <f t="shared" si="14"/>
        <v>-1227058599</v>
      </c>
      <c r="OJ20" s="29">
        <f t="shared" si="14"/>
        <v>-1249169089</v>
      </c>
      <c r="OK20" s="29">
        <f t="shared" si="14"/>
        <v>-1260082256</v>
      </c>
      <c r="OL20" s="29">
        <f t="shared" si="14"/>
        <v>-1274841264</v>
      </c>
      <c r="OM20" s="29">
        <f t="shared" si="14"/>
        <v>-1282843668</v>
      </c>
      <c r="ON20" s="29">
        <f t="shared" si="14"/>
        <v>-128727271</v>
      </c>
      <c r="OO20" s="29">
        <f t="shared" si="14"/>
        <v>-125881191</v>
      </c>
      <c r="OP20" s="29">
        <f t="shared" si="14"/>
        <v>-131970610</v>
      </c>
      <c r="OQ20" s="29">
        <f t="shared" si="14"/>
        <v>-146202310</v>
      </c>
      <c r="OR20" s="29">
        <f t="shared" si="14"/>
        <v>-135442041</v>
      </c>
      <c r="OS20" s="29">
        <f t="shared" si="14"/>
        <v>-154422452</v>
      </c>
      <c r="OT20" s="29">
        <f t="shared" si="14"/>
        <v>-180828256</v>
      </c>
      <c r="OU20" s="29">
        <f t="shared" si="14"/>
        <v>-204326489</v>
      </c>
      <c r="OV20" s="29">
        <f t="shared" si="14"/>
        <v>-220824402</v>
      </c>
      <c r="OW20" s="29">
        <f t="shared" si="15"/>
        <v>-239006429</v>
      </c>
      <c r="OX20" s="29">
        <f t="shared" si="15"/>
        <v>-266761396</v>
      </c>
      <c r="OY20" s="29">
        <f t="shared" si="15"/>
        <v>-295941461</v>
      </c>
      <c r="OZ20" s="29">
        <f t="shared" si="15"/>
        <v>-317631148</v>
      </c>
      <c r="PA20" s="29">
        <f t="shared" si="15"/>
        <v>-344946322</v>
      </c>
    </row>
    <row r="21" spans="1:417" s="31" customFormat="1" x14ac:dyDescent="0.2">
      <c r="A21" s="97" t="s">
        <v>24</v>
      </c>
      <c r="B21" s="98">
        <f>B19/B20</f>
        <v>9.2999977849697758E-3</v>
      </c>
      <c r="C21" s="98">
        <f t="shared" ref="C21:BN21" si="16">C19/C20</f>
        <v>9.2999966854870036E-3</v>
      </c>
      <c r="D21" s="98">
        <f t="shared" si="16"/>
        <v>9.2999968670738654E-3</v>
      </c>
      <c r="E21" s="98">
        <f t="shared" si="16"/>
        <v>9.2999998160895429E-3</v>
      </c>
      <c r="F21" s="98">
        <f t="shared" si="16"/>
        <v>9.3000005215703677E-3</v>
      </c>
      <c r="G21" s="98">
        <f t="shared" si="16"/>
        <v>9.2999908061271383E-3</v>
      </c>
      <c r="H21" s="98">
        <f t="shared" si="16"/>
        <v>9.2999984400413249E-3</v>
      </c>
      <c r="I21" s="98">
        <f t="shared" si="16"/>
        <v>9.2999967629114715E-3</v>
      </c>
      <c r="J21" s="98">
        <f t="shared" si="16"/>
        <v>9.3000049195440092E-3</v>
      </c>
      <c r="K21" s="98">
        <f t="shared" si="16"/>
        <v>9.2999979532517839E-3</v>
      </c>
      <c r="L21" s="98">
        <f t="shared" si="16"/>
        <v>9.3000023756590715E-3</v>
      </c>
      <c r="M21" s="98">
        <f t="shared" si="16"/>
        <v>9.3000007409910577E-3</v>
      </c>
      <c r="N21" s="98">
        <f t="shared" si="16"/>
        <v>9.2999971225868304E-3</v>
      </c>
      <c r="O21" s="98">
        <f t="shared" si="16"/>
        <v>9.2999988992450069E-3</v>
      </c>
      <c r="P21" s="98">
        <f t="shared" si="16"/>
        <v>9.2999987955868901E-3</v>
      </c>
      <c r="Q21" s="98">
        <f t="shared" si="16"/>
        <v>9.299999902117077E-3</v>
      </c>
      <c r="R21" s="98">
        <f t="shared" si="16"/>
        <v>9.3000046927194258E-3</v>
      </c>
      <c r="S21" s="98">
        <f t="shared" si="16"/>
        <v>9.299995728490832E-3</v>
      </c>
      <c r="T21" s="98">
        <f t="shared" si="16"/>
        <v>9.3000086221434533E-3</v>
      </c>
      <c r="U21" s="98">
        <f t="shared" si="16"/>
        <v>9.3000042083475273E-3</v>
      </c>
      <c r="V21" s="98">
        <f t="shared" si="16"/>
        <v>9.2999940574902771E-3</v>
      </c>
      <c r="W21" s="98">
        <f t="shared" si="16"/>
        <v>9.3000003002361373E-3</v>
      </c>
      <c r="X21" s="98">
        <f t="shared" si="16"/>
        <v>9.3000001619421048E-3</v>
      </c>
      <c r="Y21" s="98">
        <f t="shared" si="16"/>
        <v>9.2999987451755396E-3</v>
      </c>
      <c r="Z21" s="98">
        <f t="shared" si="16"/>
        <v>9.2999990563867128E-3</v>
      </c>
      <c r="AA21" s="98">
        <f t="shared" si="16"/>
        <v>9.299999907015773E-3</v>
      </c>
      <c r="AB21" s="98">
        <f t="shared" si="16"/>
        <v>9.3000037350855873E-3</v>
      </c>
      <c r="AC21" s="98">
        <f t="shared" si="16"/>
        <v>9.300003563104604E-3</v>
      </c>
      <c r="AD21" s="98">
        <f t="shared" si="16"/>
        <v>9.3000044737591991E-3</v>
      </c>
      <c r="AE21" s="98">
        <f t="shared" si="16"/>
        <v>9.3000034387079808E-3</v>
      </c>
      <c r="AF21" s="98">
        <f t="shared" si="16"/>
        <v>9.3000074567654977E-3</v>
      </c>
      <c r="AG21" s="98">
        <f t="shared" si="16"/>
        <v>9.3000031554958482E-3</v>
      </c>
      <c r="AH21" s="98">
        <f t="shared" si="16"/>
        <v>9.2999941975470731E-3</v>
      </c>
      <c r="AI21" s="98">
        <f t="shared" si="16"/>
        <v>9.2999975602542154E-3</v>
      </c>
      <c r="AJ21" s="98">
        <f t="shared" si="16"/>
        <v>9.299996578885002E-3</v>
      </c>
      <c r="AK21" s="98">
        <f t="shared" si="16"/>
        <v>9.3000006363052872E-3</v>
      </c>
      <c r="AL21" s="98">
        <f t="shared" si="16"/>
        <v>9.3000027302552312E-3</v>
      </c>
      <c r="AM21" s="98">
        <f t="shared" si="16"/>
        <v>9.3000020864498333E-3</v>
      </c>
      <c r="AN21" s="98">
        <f t="shared" si="16"/>
        <v>9.3000003694295123E-3</v>
      </c>
      <c r="AO21" s="98">
        <f t="shared" si="16"/>
        <v>9.3000024911913861E-3</v>
      </c>
      <c r="AP21" s="98">
        <f t="shared" si="16"/>
        <v>9.3000019499498206E-3</v>
      </c>
      <c r="AQ21" s="98">
        <f t="shared" si="16"/>
        <v>9.2999937583693737E-3</v>
      </c>
      <c r="AR21" s="98">
        <f t="shared" si="16"/>
        <v>9.2999922366442996E-3</v>
      </c>
      <c r="AS21" s="98">
        <f t="shared" si="16"/>
        <v>9.2999976394863102E-3</v>
      </c>
      <c r="AT21" s="98">
        <f t="shared" si="16"/>
        <v>9.2999929105955885E-3</v>
      </c>
      <c r="AU21" s="98">
        <f t="shared" si="16"/>
        <v>9.300001399558281E-3</v>
      </c>
      <c r="AV21" s="98">
        <f t="shared" si="16"/>
        <v>9.2999991755329092E-3</v>
      </c>
      <c r="AW21" s="98">
        <f t="shared" si="16"/>
        <v>9.3000012801839373E-3</v>
      </c>
      <c r="AX21" s="98">
        <f t="shared" si="16"/>
        <v>9.3000011420686906E-3</v>
      </c>
      <c r="AY21" s="98">
        <f t="shared" si="16"/>
        <v>9.2999995962205536E-3</v>
      </c>
      <c r="AZ21" s="98">
        <f t="shared" si="16"/>
        <v>9.3000024449534646E-3</v>
      </c>
      <c r="BA21" s="98">
        <f t="shared" si="16"/>
        <v>9.3000028105183104E-3</v>
      </c>
      <c r="BB21" s="98">
        <f t="shared" si="16"/>
        <v>9.3000012538780978E-3</v>
      </c>
      <c r="BC21" s="98">
        <f t="shared" si="16"/>
        <v>9.3000039381198676E-3</v>
      </c>
      <c r="BD21" s="98">
        <f t="shared" si="16"/>
        <v>9.3000033170466609E-3</v>
      </c>
      <c r="BE21" s="98">
        <f t="shared" si="16"/>
        <v>9.3000091527146132E-3</v>
      </c>
      <c r="BF21" s="98">
        <f t="shared" si="16"/>
        <v>9.2999970431493339E-3</v>
      </c>
      <c r="BG21" s="98">
        <f t="shared" si="16"/>
        <v>9.2999960432244427E-3</v>
      </c>
      <c r="BH21" s="98">
        <f t="shared" si="16"/>
        <v>9.2999996348394846E-3</v>
      </c>
      <c r="BI21" s="98">
        <f t="shared" si="16"/>
        <v>9.3000008574116045E-3</v>
      </c>
      <c r="BJ21" s="98">
        <f t="shared" si="16"/>
        <v>9.2999980722708892E-3</v>
      </c>
      <c r="BK21" s="98">
        <f t="shared" si="16"/>
        <v>9.2999968182484009E-3</v>
      </c>
      <c r="BL21" s="98">
        <f t="shared" si="16"/>
        <v>9.2999977910507535E-3</v>
      </c>
      <c r="BM21" s="98">
        <f t="shared" si="16"/>
        <v>9.2999995588716137E-3</v>
      </c>
      <c r="BN21" s="98">
        <f t="shared" si="16"/>
        <v>9.3000039722676391E-3</v>
      </c>
      <c r="BO21" s="98">
        <f t="shared" ref="BO21:DZ21" si="17">BO19/BO20</f>
        <v>9.3000049743413755E-3</v>
      </c>
      <c r="BP21" s="98">
        <f t="shared" si="17"/>
        <v>9.3000009096530674E-3</v>
      </c>
      <c r="BQ21" s="98">
        <f t="shared" si="17"/>
        <v>9.3000055488724354E-3</v>
      </c>
      <c r="BR21" s="98">
        <f t="shared" si="17"/>
        <v>9.3000016750775169E-3</v>
      </c>
      <c r="BS21" s="98">
        <f t="shared" si="17"/>
        <v>9.2999949630320575E-3</v>
      </c>
      <c r="BT21" s="98">
        <f t="shared" si="17"/>
        <v>9.2999964143794453E-3</v>
      </c>
      <c r="BU21" s="98">
        <f t="shared" si="17"/>
        <v>9.2999979669952226E-3</v>
      </c>
      <c r="BV21" s="98">
        <f t="shared" si="17"/>
        <v>9.2999984972865091E-3</v>
      </c>
      <c r="BW21" s="98">
        <f t="shared" si="17"/>
        <v>9.3000014279106466E-3</v>
      </c>
      <c r="BX21" s="98">
        <f t="shared" si="17"/>
        <v>9.299996913998505E-3</v>
      </c>
      <c r="BY21" s="98">
        <f t="shared" si="17"/>
        <v>9.3000020210859367E-3</v>
      </c>
      <c r="BZ21" s="98">
        <f t="shared" si="17"/>
        <v>9.3000024536949166E-3</v>
      </c>
      <c r="CA21" s="98">
        <f t="shared" si="17"/>
        <v>9.3000010366464173E-3</v>
      </c>
      <c r="CB21" s="98">
        <f t="shared" si="17"/>
        <v>9.2999929600148384E-3</v>
      </c>
      <c r="CC21" s="98">
        <f t="shared" si="17"/>
        <v>9.300008318921962E-3</v>
      </c>
      <c r="CD21" s="98">
        <f t="shared" si="17"/>
        <v>9.2999926629893821E-3</v>
      </c>
      <c r="CE21" s="98">
        <f t="shared" si="17"/>
        <v>9.2999946746090741E-3</v>
      </c>
      <c r="CF21" s="98">
        <f t="shared" si="17"/>
        <v>9.2999965324816244E-3</v>
      </c>
      <c r="CG21" s="98">
        <f t="shared" si="17"/>
        <v>9.2999996993980618E-3</v>
      </c>
      <c r="CH21" s="98">
        <f t="shared" si="17"/>
        <v>9.300001578376375E-3</v>
      </c>
      <c r="CI21" s="98">
        <f t="shared" si="17"/>
        <v>9.3000023086649026E-3</v>
      </c>
      <c r="CJ21" s="98">
        <f t="shared" si="17"/>
        <v>9.2999972905176975E-3</v>
      </c>
      <c r="CK21" s="98">
        <f t="shared" si="17"/>
        <v>9.300002946756241E-3</v>
      </c>
      <c r="CL21" s="98">
        <f t="shared" si="17"/>
        <v>9.300001320162973E-3</v>
      </c>
      <c r="CM21" s="98">
        <f t="shared" si="17"/>
        <v>9.2999929926882684E-3</v>
      </c>
      <c r="CN21" s="98">
        <f t="shared" si="17"/>
        <v>9.300001412046106E-3</v>
      </c>
      <c r="CO21" s="98">
        <f t="shared" si="17"/>
        <v>9.3000053620162816E-3</v>
      </c>
      <c r="CP21" s="98">
        <f t="shared" si="17"/>
        <v>9.2999921919283968E-3</v>
      </c>
      <c r="CQ21" s="98">
        <f t="shared" si="17"/>
        <v>9.2999964035976428E-3</v>
      </c>
      <c r="CR21" s="98">
        <f t="shared" si="17"/>
        <v>9.299997828173874E-3</v>
      </c>
      <c r="CS21" s="98">
        <f t="shared" si="17"/>
        <v>9.3000003303831402E-3</v>
      </c>
      <c r="CT21" s="98">
        <f t="shared" si="17"/>
        <v>9.3000018569779647E-3</v>
      </c>
      <c r="CU21" s="98">
        <f t="shared" si="17"/>
        <v>9.3000020874520056E-3</v>
      </c>
      <c r="CV21" s="98">
        <f t="shared" si="17"/>
        <v>9.3000024632796871E-3</v>
      </c>
      <c r="CW21" s="98">
        <f t="shared" si="17"/>
        <v>9.3000001921676543E-3</v>
      </c>
      <c r="CX21" s="98">
        <f t="shared" si="17"/>
        <v>9.3000018946237696E-3</v>
      </c>
      <c r="CY21" s="98">
        <f t="shared" si="17"/>
        <v>9.2999937261749356E-3</v>
      </c>
      <c r="CZ21" s="98">
        <f t="shared" si="17"/>
        <v>9.3000001393516024E-3</v>
      </c>
      <c r="DA21" s="98">
        <f t="shared" si="17"/>
        <v>9.2999989174999374E-3</v>
      </c>
      <c r="DB21" s="98">
        <f t="shared" si="17"/>
        <v>9.300000286333961E-3</v>
      </c>
      <c r="DC21" s="98">
        <f t="shared" si="17"/>
        <v>9.3000020305833066E-3</v>
      </c>
      <c r="DD21" s="98">
        <f t="shared" si="17"/>
        <v>9.3000029341296121E-3</v>
      </c>
      <c r="DE21" s="98">
        <f t="shared" si="17"/>
        <v>9.3000009624533767E-3</v>
      </c>
      <c r="DF21" s="98">
        <f t="shared" si="17"/>
        <v>9.2999977867039077E-3</v>
      </c>
      <c r="DG21" s="98">
        <f t="shared" si="17"/>
        <v>9.2999995809501957E-3</v>
      </c>
      <c r="DH21" s="98">
        <f t="shared" si="17"/>
        <v>9.3000008786530992E-3</v>
      </c>
      <c r="DI21" s="98">
        <f t="shared" si="17"/>
        <v>9.3000034175085757E-3</v>
      </c>
      <c r="DJ21" s="98">
        <f t="shared" si="17"/>
        <v>9.2999969752642977E-3</v>
      </c>
      <c r="DK21" s="98">
        <f t="shared" si="17"/>
        <v>9.3000076840976508E-3</v>
      </c>
      <c r="DL21" s="98">
        <f t="shared" si="17"/>
        <v>9.3000021674136974E-3</v>
      </c>
      <c r="DM21" s="98">
        <f t="shared" si="17"/>
        <v>9.2999915307554453E-3</v>
      </c>
      <c r="DN21" s="98">
        <f t="shared" si="17"/>
        <v>9.2999978038462838E-3</v>
      </c>
      <c r="DO21" s="98">
        <f t="shared" si="17"/>
        <v>9.3000006038507256E-3</v>
      </c>
      <c r="DP21" s="98">
        <f t="shared" si="17"/>
        <v>9.2999984297158465E-3</v>
      </c>
      <c r="DQ21" s="98">
        <f t="shared" si="17"/>
        <v>9.2999971353989151E-3</v>
      </c>
      <c r="DR21" s="98">
        <f t="shared" si="17"/>
        <v>9.300001679899892E-3</v>
      </c>
      <c r="DS21" s="98">
        <f t="shared" si="17"/>
        <v>9.2999971771204597E-3</v>
      </c>
      <c r="DT21" s="98">
        <f t="shared" si="17"/>
        <v>9.3000013208498905E-3</v>
      </c>
      <c r="DU21" s="98">
        <f t="shared" si="17"/>
        <v>9.2999984402121014E-3</v>
      </c>
      <c r="DV21" s="98">
        <f t="shared" si="17"/>
        <v>9.2999955092898864E-3</v>
      </c>
      <c r="DW21" s="98">
        <f t="shared" si="17"/>
        <v>9.3000027783487933E-3</v>
      </c>
      <c r="DX21" s="98">
        <f t="shared" si="17"/>
        <v>9.299993274684195E-3</v>
      </c>
      <c r="DY21" s="98">
        <f t="shared" si="17"/>
        <v>9.3000014772315186E-3</v>
      </c>
      <c r="DZ21" s="98">
        <f t="shared" si="17"/>
        <v>9.2999936007268739E-3</v>
      </c>
      <c r="EA21" s="98">
        <f t="shared" ref="EA21:GL21" si="18">EA19/EA20</f>
        <v>9.3000044056035583E-3</v>
      </c>
      <c r="EB21" s="98">
        <f t="shared" si="18"/>
        <v>9.2999996086631162E-3</v>
      </c>
      <c r="EC21" s="98">
        <f t="shared" si="18"/>
        <v>9.3000027030694429E-3</v>
      </c>
      <c r="ED21" s="98">
        <f t="shared" si="18"/>
        <v>9.2999999281308046E-3</v>
      </c>
      <c r="EE21" s="98">
        <f t="shared" si="18"/>
        <v>9.2999972955594822E-3</v>
      </c>
      <c r="EF21" s="98">
        <f t="shared" si="18"/>
        <v>9.2999995511206888E-3</v>
      </c>
      <c r="EG21" s="98">
        <f t="shared" si="18"/>
        <v>9.2999952727815596E-3</v>
      </c>
      <c r="EH21" s="98">
        <f t="shared" si="18"/>
        <v>9.3000048445258249E-3</v>
      </c>
      <c r="EI21" s="98">
        <f t="shared" si="18"/>
        <v>9.3000055549379082E-3</v>
      </c>
      <c r="EJ21" s="98">
        <f t="shared" si="18"/>
        <v>9.3000035338280194E-3</v>
      </c>
      <c r="EK21" s="98">
        <f t="shared" si="18"/>
        <v>9.2999964577561243E-3</v>
      </c>
      <c r="EL21" s="98">
        <f t="shared" si="18"/>
        <v>9.3000036158731939E-3</v>
      </c>
      <c r="EM21" s="98">
        <f t="shared" si="18"/>
        <v>9.3000002092438715E-3</v>
      </c>
      <c r="EN21" s="98">
        <f t="shared" si="18"/>
        <v>9.2999987484487772E-3</v>
      </c>
      <c r="EO21" s="98">
        <f t="shared" si="18"/>
        <v>9.2999979641981544E-3</v>
      </c>
      <c r="EP21" s="98">
        <f t="shared" si="18"/>
        <v>9.2999981388253074E-3</v>
      </c>
      <c r="EQ21" s="98">
        <f t="shared" si="18"/>
        <v>9.3000013834567564E-3</v>
      </c>
      <c r="ER21" s="98">
        <f t="shared" si="18"/>
        <v>9.3000034168080562E-3</v>
      </c>
      <c r="ES21" s="98">
        <f t="shared" si="18"/>
        <v>9.2999976845087734E-3</v>
      </c>
      <c r="ET21" s="98">
        <f t="shared" si="18"/>
        <v>9.2999944485269992E-3</v>
      </c>
      <c r="EU21" s="98">
        <f t="shared" si="18"/>
        <v>9.2999973152625027E-3</v>
      </c>
      <c r="EV21" s="98">
        <f t="shared" si="18"/>
        <v>9.2999921772318559E-3</v>
      </c>
      <c r="EW21" s="98">
        <f t="shared" si="18"/>
        <v>9.2999918870569302E-3</v>
      </c>
      <c r="EX21" s="98">
        <f t="shared" si="18"/>
        <v>9.2999979185555467E-3</v>
      </c>
      <c r="EY21" s="98">
        <f t="shared" si="18"/>
        <v>9.3000053146833576E-3</v>
      </c>
      <c r="EZ21" s="98">
        <f t="shared" si="18"/>
        <v>9.2999984261322947E-3</v>
      </c>
      <c r="FA21" s="98">
        <f t="shared" si="18"/>
        <v>9.2999970027182015E-3</v>
      </c>
      <c r="FB21" s="98">
        <f t="shared" si="18"/>
        <v>9.3000029168193946E-3</v>
      </c>
      <c r="FC21" s="98">
        <f t="shared" si="18"/>
        <v>9.3000020359725009E-3</v>
      </c>
      <c r="FD21" s="98">
        <f t="shared" si="18"/>
        <v>9.2999978555838789E-3</v>
      </c>
      <c r="FE21" s="98">
        <f t="shared" si="18"/>
        <v>9.3000041698408E-3</v>
      </c>
      <c r="FF21" s="98">
        <f t="shared" si="18"/>
        <v>9.3000057012875524E-3</v>
      </c>
      <c r="FG21" s="98">
        <f t="shared" si="18"/>
        <v>9.2999955450954897E-3</v>
      </c>
      <c r="FH21" s="98">
        <f t="shared" si="18"/>
        <v>9.3000007289204458E-3</v>
      </c>
      <c r="FI21" s="98">
        <f t="shared" si="18"/>
        <v>9.2999970366577731E-3</v>
      </c>
      <c r="FJ21" s="98">
        <f t="shared" si="18"/>
        <v>9.299998045037056E-3</v>
      </c>
      <c r="FK21" s="98">
        <f t="shared" si="18"/>
        <v>9.299995351345328E-3</v>
      </c>
      <c r="FL21" s="98">
        <f t="shared" si="18"/>
        <v>9.3000012738951327E-3</v>
      </c>
      <c r="FM21" s="98">
        <f t="shared" si="18"/>
        <v>9.300001475165607E-3</v>
      </c>
      <c r="FN21" s="98">
        <f t="shared" si="18"/>
        <v>9.3000027250392421E-3</v>
      </c>
      <c r="FO21" s="98">
        <f t="shared" si="18"/>
        <v>9.3000014142703077E-3</v>
      </c>
      <c r="FP21" s="98">
        <f t="shared" si="18"/>
        <v>9.3000014835902464E-3</v>
      </c>
      <c r="FQ21" s="98">
        <f t="shared" si="18"/>
        <v>9.2999984358623587E-3</v>
      </c>
      <c r="FR21" s="98">
        <f t="shared" si="18"/>
        <v>9.3000020813233074E-3</v>
      </c>
      <c r="FS21" s="98">
        <f t="shared" si="18"/>
        <v>9.3000071787711948E-3</v>
      </c>
      <c r="FT21" s="98">
        <f t="shared" si="18"/>
        <v>9.3000080492432868E-3</v>
      </c>
      <c r="FU21" s="98">
        <f t="shared" si="18"/>
        <v>9.299990809959734E-3</v>
      </c>
      <c r="FV21" s="98">
        <f t="shared" si="18"/>
        <v>9.300002012830582E-3</v>
      </c>
      <c r="FW21" s="98">
        <f t="shared" si="18"/>
        <v>9.2999960030119427E-3</v>
      </c>
      <c r="FX21" s="98">
        <f t="shared" si="18"/>
        <v>9.2999992351546715E-3</v>
      </c>
      <c r="FY21" s="98">
        <f t="shared" si="18"/>
        <v>9.3000031642864918E-3</v>
      </c>
      <c r="FZ21" s="98">
        <f t="shared" si="18"/>
        <v>9.3000001038447879E-3</v>
      </c>
      <c r="GA21" s="98">
        <f t="shared" si="18"/>
        <v>9.3000002122248793E-3</v>
      </c>
      <c r="GB21" s="98">
        <f t="shared" si="18"/>
        <v>9.2999965530430519E-3</v>
      </c>
      <c r="GC21" s="98">
        <f t="shared" si="18"/>
        <v>9.2999978137515826E-3</v>
      </c>
      <c r="GD21" s="98">
        <f t="shared" si="18"/>
        <v>9.2999947129320144E-3</v>
      </c>
      <c r="GE21" s="98">
        <f t="shared" si="18"/>
        <v>9.299999753161925E-3</v>
      </c>
      <c r="GF21" s="98">
        <f t="shared" si="18"/>
        <v>9.3000023364886927E-3</v>
      </c>
      <c r="GG21" s="98">
        <f t="shared" si="18"/>
        <v>9.3000085503030638E-3</v>
      </c>
      <c r="GH21" s="98">
        <f t="shared" si="18"/>
        <v>9.2999959194253658E-3</v>
      </c>
      <c r="GI21" s="98">
        <f t="shared" si="18"/>
        <v>9.30000237736767E-3</v>
      </c>
      <c r="GJ21" s="98">
        <f t="shared" si="18"/>
        <v>9.2999979828435868E-3</v>
      </c>
      <c r="GK21" s="98">
        <f t="shared" si="18"/>
        <v>9.2999989507343648E-3</v>
      </c>
      <c r="GL21" s="98">
        <f t="shared" si="18"/>
        <v>9.2999996141336725E-3</v>
      </c>
      <c r="GM21" s="98">
        <f t="shared" ref="GM21:IX21" si="19">GM19/GM20</f>
        <v>9.3000024988637558E-3</v>
      </c>
      <c r="GN21" s="98">
        <f t="shared" si="19"/>
        <v>9.2999998886122513E-3</v>
      </c>
      <c r="GO21" s="98">
        <f t="shared" si="19"/>
        <v>9.2999953178024303E-3</v>
      </c>
      <c r="GP21" s="98">
        <f t="shared" si="19"/>
        <v>9.2999996665796697E-3</v>
      </c>
      <c r="GQ21" s="98">
        <f t="shared" si="19"/>
        <v>9.299993225748926E-3</v>
      </c>
      <c r="GR21" s="98">
        <f t="shared" si="19"/>
        <v>9.2999909474997325E-3</v>
      </c>
      <c r="GS21" s="98">
        <f t="shared" si="19"/>
        <v>9.3000035034370831E-3</v>
      </c>
      <c r="GT21" s="98">
        <f t="shared" si="19"/>
        <v>9.3000013480721375E-3</v>
      </c>
      <c r="GU21" s="98">
        <f t="shared" si="19"/>
        <v>9.2999948583877019E-3</v>
      </c>
      <c r="GV21" s="98">
        <f t="shared" si="19"/>
        <v>9.2999972556037907E-3</v>
      </c>
      <c r="GW21" s="98">
        <f t="shared" si="19"/>
        <v>9.2999981623987562E-3</v>
      </c>
      <c r="GX21" s="98">
        <f t="shared" si="19"/>
        <v>9.2999969506490088E-3</v>
      </c>
      <c r="GY21" s="98">
        <f t="shared" si="19"/>
        <v>9.2999998266386219E-3</v>
      </c>
      <c r="GZ21" s="98">
        <f t="shared" si="19"/>
        <v>9.3000020658636062E-3</v>
      </c>
      <c r="HA21" s="98">
        <f t="shared" si="19"/>
        <v>9.3000039788784881E-3</v>
      </c>
      <c r="HB21" s="98">
        <f t="shared" si="19"/>
        <v>9.2999930522274891E-3</v>
      </c>
      <c r="HC21" s="98">
        <f t="shared" si="19"/>
        <v>9.3000072165191714E-3</v>
      </c>
      <c r="HD21" s="98">
        <f t="shared" si="19"/>
        <v>9.2999979986419842E-3</v>
      </c>
      <c r="HE21" s="98">
        <f t="shared" si="19"/>
        <v>9.3000007466131334E-3</v>
      </c>
      <c r="HF21" s="98">
        <f t="shared" si="19"/>
        <v>9.3000044858023451E-3</v>
      </c>
      <c r="HG21" s="98">
        <f t="shared" si="19"/>
        <v>9.2999974045649952E-3</v>
      </c>
      <c r="HH21" s="98">
        <f t="shared" si="19"/>
        <v>9.2999998616244677E-3</v>
      </c>
      <c r="HI21" s="98">
        <f t="shared" si="19"/>
        <v>9.2999990633808576E-3</v>
      </c>
      <c r="HJ21" s="98">
        <f t="shared" si="19"/>
        <v>9.2999971912513923E-3</v>
      </c>
      <c r="HK21" s="98">
        <f t="shared" si="19"/>
        <v>9.3000017448211184E-3</v>
      </c>
      <c r="HL21" s="98">
        <f t="shared" si="19"/>
        <v>9.3000009881856714E-3</v>
      </c>
      <c r="HM21" s="98">
        <f t="shared" si="19"/>
        <v>9.3000005089365814E-3</v>
      </c>
      <c r="HN21" s="98">
        <f t="shared" si="19"/>
        <v>9.300000500223669E-3</v>
      </c>
      <c r="HO21" s="98">
        <f t="shared" si="19"/>
        <v>9.3000048336820944E-3</v>
      </c>
      <c r="HP21" s="98">
        <f t="shared" si="19"/>
        <v>9.300008145026949E-3</v>
      </c>
      <c r="HQ21" s="98">
        <f t="shared" si="19"/>
        <v>9.3000023196050038E-3</v>
      </c>
      <c r="HR21" s="98">
        <f t="shared" si="19"/>
        <v>9.299992650272898E-3</v>
      </c>
      <c r="HS21" s="98">
        <f t="shared" si="19"/>
        <v>9.3000013874575543E-3</v>
      </c>
      <c r="HT21" s="98">
        <f t="shared" si="19"/>
        <v>9.3000009822831776E-3</v>
      </c>
      <c r="HU21" s="98">
        <f t="shared" si="19"/>
        <v>9.2999998691139993E-3</v>
      </c>
      <c r="HV21" s="98">
        <f t="shared" si="19"/>
        <v>9.3000020503612307E-3</v>
      </c>
      <c r="HW21" s="98">
        <f t="shared" si="19"/>
        <v>9.2999998249249354E-3</v>
      </c>
      <c r="HX21" s="98">
        <f t="shared" si="19"/>
        <v>9.2999978765762967E-3</v>
      </c>
      <c r="HY21" s="98">
        <f t="shared" si="19"/>
        <v>9.3000039217622614E-3</v>
      </c>
      <c r="HZ21" s="98">
        <f t="shared" si="19"/>
        <v>9.3000067449974643E-3</v>
      </c>
      <c r="IA21" s="98">
        <f t="shared" si="19"/>
        <v>9.3000056889049366E-3</v>
      </c>
      <c r="IB21" s="98">
        <f t="shared" si="19"/>
        <v>9.3000090451265099E-3</v>
      </c>
      <c r="IC21" s="98">
        <f t="shared" si="19"/>
        <v>9.2999947501710006E-3</v>
      </c>
      <c r="ID21" s="98">
        <f t="shared" si="19"/>
        <v>9.2999934092574538E-3</v>
      </c>
      <c r="IE21" s="98">
        <f t="shared" si="19"/>
        <v>9.3000001390519515E-3</v>
      </c>
      <c r="IF21" s="98">
        <f t="shared" si="19"/>
        <v>9.300003798078731E-3</v>
      </c>
      <c r="IG21" s="98">
        <f t="shared" si="19"/>
        <v>9.3000007518964731E-3</v>
      </c>
      <c r="IH21" s="98">
        <f t="shared" si="19"/>
        <v>9.2999981153470985E-3</v>
      </c>
      <c r="II21" s="98">
        <f t="shared" si="19"/>
        <v>9.3000020716668946E-3</v>
      </c>
      <c r="IJ21" s="98">
        <f t="shared" si="19"/>
        <v>9.299998751607922E-3</v>
      </c>
      <c r="IK21" s="98">
        <f t="shared" si="19"/>
        <v>9.3000007829496193E-3</v>
      </c>
      <c r="IL21" s="98">
        <f t="shared" si="19"/>
        <v>9.2999951445692855E-3</v>
      </c>
      <c r="IM21" s="98">
        <f t="shared" si="19"/>
        <v>9.2999978855354739E-3</v>
      </c>
      <c r="IN21" s="98">
        <f t="shared" si="19"/>
        <v>9.2999934415896931E-3</v>
      </c>
      <c r="IO21" s="98">
        <f t="shared" si="19"/>
        <v>9.3000022228164926E-3</v>
      </c>
      <c r="IP21" s="98">
        <f t="shared" si="19"/>
        <v>9.2999937233923628E-3</v>
      </c>
      <c r="IQ21" s="98">
        <f t="shared" si="19"/>
        <v>9.2999992097931028E-3</v>
      </c>
      <c r="IR21" s="98">
        <f t="shared" si="19"/>
        <v>9.3000010123472088E-3</v>
      </c>
      <c r="IS21" s="98">
        <f t="shared" si="19"/>
        <v>9.3000000085053033E-3</v>
      </c>
      <c r="IT21" s="98">
        <f t="shared" si="19"/>
        <v>9.2999988413269251E-3</v>
      </c>
      <c r="IU21" s="98">
        <f t="shared" si="19"/>
        <v>9.2999985293810965E-3</v>
      </c>
      <c r="IV21" s="98">
        <f t="shared" si="19"/>
        <v>9.3000012083169718E-3</v>
      </c>
      <c r="IW21" s="98">
        <f t="shared" si="19"/>
        <v>9.3000030840964844E-3</v>
      </c>
      <c r="IX21" s="98">
        <f t="shared" si="19"/>
        <v>9.2999950371615327E-3</v>
      </c>
      <c r="IY21" s="98">
        <f t="shared" ref="IY21:LJ21" si="20">IY19/IY20</f>
        <v>9.3000074535489717E-3</v>
      </c>
      <c r="IZ21" s="98">
        <f t="shared" si="20"/>
        <v>9.2999996241044328E-3</v>
      </c>
      <c r="JA21" s="98">
        <f t="shared" si="20"/>
        <v>9.2999946190093895E-3</v>
      </c>
      <c r="JB21" s="98">
        <f t="shared" si="20"/>
        <v>9.2999973399334676E-3</v>
      </c>
      <c r="JC21" s="98">
        <f t="shared" si="20"/>
        <v>9.2999953128272608E-3</v>
      </c>
      <c r="JD21" s="98">
        <f t="shared" si="20"/>
        <v>9.3000009002463073E-3</v>
      </c>
      <c r="JE21" s="98">
        <f t="shared" si="20"/>
        <v>9.2999995695897814E-3</v>
      </c>
      <c r="JF21" s="98">
        <f t="shared" si="20"/>
        <v>9.3000032681665058E-3</v>
      </c>
      <c r="JG21" s="98">
        <f t="shared" si="20"/>
        <v>9.3000009149547865E-3</v>
      </c>
      <c r="JH21" s="98">
        <f t="shared" si="20"/>
        <v>9.2999994351771718E-3</v>
      </c>
      <c r="JI21" s="98">
        <f t="shared" si="20"/>
        <v>9.2999980625049876E-3</v>
      </c>
      <c r="JJ21" s="98">
        <f t="shared" si="20"/>
        <v>9.2999981746881028E-3</v>
      </c>
      <c r="JK21" s="98">
        <f t="shared" si="20"/>
        <v>9.2999929414492883E-3</v>
      </c>
      <c r="JL21" s="98">
        <f t="shared" si="20"/>
        <v>9.3000095361723614E-3</v>
      </c>
      <c r="JM21" s="98">
        <f t="shared" si="20"/>
        <v>9.3000045581355922E-3</v>
      </c>
      <c r="JN21" s="98">
        <f t="shared" si="20"/>
        <v>9.2999967073033752E-3</v>
      </c>
      <c r="JO21" s="98">
        <f t="shared" si="20"/>
        <v>9.2999962175271261E-3</v>
      </c>
      <c r="JP21" s="98">
        <f t="shared" si="20"/>
        <v>9.3000020792892418E-3</v>
      </c>
      <c r="JQ21" s="98">
        <f t="shared" si="20"/>
        <v>9.3000008708551893E-3</v>
      </c>
      <c r="JR21" s="98">
        <f t="shared" si="20"/>
        <v>9.2999988825612778E-3</v>
      </c>
      <c r="JS21" s="98">
        <f t="shared" si="20"/>
        <v>9.2999982512307795E-3</v>
      </c>
      <c r="JT21" s="98">
        <f t="shared" si="20"/>
        <v>9.2999967537537934E-3</v>
      </c>
      <c r="JU21" s="98">
        <f t="shared" si="20"/>
        <v>9.2999959980215319E-3</v>
      </c>
      <c r="JV21" s="98">
        <f t="shared" si="20"/>
        <v>9.3000017564579679E-3</v>
      </c>
      <c r="JW21" s="98">
        <f t="shared" si="20"/>
        <v>9.2999926067971282E-3</v>
      </c>
      <c r="JX21" s="98">
        <f t="shared" si="20"/>
        <v>9.2999901432447851E-3</v>
      </c>
      <c r="JY21" s="98">
        <f t="shared" si="20"/>
        <v>9.3000067173753184E-3</v>
      </c>
      <c r="JZ21" s="98">
        <f t="shared" si="20"/>
        <v>9.300007298528196E-3</v>
      </c>
      <c r="KA21" s="98">
        <f t="shared" si="20"/>
        <v>9.300005496283674E-3</v>
      </c>
      <c r="KB21" s="98">
        <f t="shared" si="20"/>
        <v>9.2999998492371647E-3</v>
      </c>
      <c r="KC21" s="98">
        <f t="shared" si="20"/>
        <v>9.3000025111798102E-3</v>
      </c>
      <c r="KD21" s="98">
        <f t="shared" si="20"/>
        <v>9.2999997325643614E-3</v>
      </c>
      <c r="KE21" s="98">
        <f t="shared" si="20"/>
        <v>9.3000000045039138E-3</v>
      </c>
      <c r="KF21" s="98">
        <f t="shared" si="20"/>
        <v>9.2999988208590147E-3</v>
      </c>
      <c r="KG21" s="98">
        <f t="shared" si="20"/>
        <v>9.2999963293193995E-3</v>
      </c>
      <c r="KH21" s="98">
        <f t="shared" si="20"/>
        <v>9.2999929497414469E-3</v>
      </c>
      <c r="KI21" s="98">
        <f t="shared" si="20"/>
        <v>9.3000054335542724E-3</v>
      </c>
      <c r="KJ21" s="98">
        <f t="shared" si="20"/>
        <v>9.2999968152155648E-3</v>
      </c>
      <c r="KK21" s="98">
        <f t="shared" si="20"/>
        <v>9.2999957197946667E-3</v>
      </c>
      <c r="KL21" s="98">
        <f t="shared" si="20"/>
        <v>9.2999934159837244E-3</v>
      </c>
      <c r="KM21" s="98">
        <f t="shared" si="20"/>
        <v>9.2999998447390649E-3</v>
      </c>
      <c r="KN21" s="98">
        <f t="shared" si="20"/>
        <v>9.3000012765003422E-3</v>
      </c>
      <c r="KO21" s="98">
        <f t="shared" si="20"/>
        <v>9.2999981725288387E-3</v>
      </c>
      <c r="KP21" s="98">
        <f t="shared" si="20"/>
        <v>9.3000027530958044E-3</v>
      </c>
      <c r="KQ21" s="98">
        <f t="shared" si="20"/>
        <v>9.3000036565622553E-3</v>
      </c>
      <c r="KR21" s="98">
        <f t="shared" si="20"/>
        <v>9.3000019388080092E-3</v>
      </c>
      <c r="KS21" s="98">
        <f t="shared" si="20"/>
        <v>9.2999956411218328E-3</v>
      </c>
      <c r="KT21" s="98">
        <f t="shared" si="20"/>
        <v>9.2999954626832061E-3</v>
      </c>
      <c r="KU21" s="98">
        <f t="shared" si="20"/>
        <v>9.2999929169411966E-3</v>
      </c>
      <c r="KV21" s="98">
        <f t="shared" si="20"/>
        <v>9.3000048379522238E-3</v>
      </c>
      <c r="KW21" s="98">
        <f t="shared" si="20"/>
        <v>9.2999975242100755E-3</v>
      </c>
      <c r="KX21" s="98">
        <f t="shared" si="20"/>
        <v>9.2999950382183939E-3</v>
      </c>
      <c r="KY21" s="98">
        <f t="shared" si="20"/>
        <v>9.3000048687998417E-3</v>
      </c>
      <c r="KZ21" s="98">
        <f t="shared" si="20"/>
        <v>9.3000036350160669E-3</v>
      </c>
      <c r="LA21" s="98">
        <f t="shared" si="20"/>
        <v>9.299998600082262E-3</v>
      </c>
      <c r="LB21" s="98">
        <f t="shared" si="20"/>
        <v>9.3000020470602237E-3</v>
      </c>
      <c r="LC21" s="98">
        <f t="shared" si="20"/>
        <v>9.3000001528790333E-3</v>
      </c>
      <c r="LD21" s="98">
        <f t="shared" si="20"/>
        <v>9.3000024996194169E-3</v>
      </c>
      <c r="LE21" s="98">
        <f t="shared" si="20"/>
        <v>9.299996903895321E-3</v>
      </c>
      <c r="LF21" s="98">
        <f t="shared" si="20"/>
        <v>9.3000003946849714E-3</v>
      </c>
      <c r="LG21" s="98">
        <f t="shared" si="20"/>
        <v>9.2999988020504454E-3</v>
      </c>
      <c r="LH21" s="98">
        <f t="shared" si="20"/>
        <v>9.3000018575018495E-3</v>
      </c>
      <c r="LI21" s="98">
        <f t="shared" si="20"/>
        <v>9.2999908122612419E-3</v>
      </c>
      <c r="LJ21" s="98">
        <f t="shared" si="20"/>
        <v>9.2999947014695879E-3</v>
      </c>
      <c r="LK21" s="98">
        <f t="shared" ref="LK21:MK21" si="21">LK19/LK20</f>
        <v>9.3000009308248262E-3</v>
      </c>
      <c r="LL21" s="98">
        <f t="shared" si="21"/>
        <v>9.2999980182339806E-3</v>
      </c>
      <c r="LM21" s="98">
        <f t="shared" si="21"/>
        <v>9.2999999116772057E-3</v>
      </c>
      <c r="LN21" s="98">
        <f t="shared" si="21"/>
        <v>9.2999989756820042E-3</v>
      </c>
      <c r="LO21" s="98">
        <f t="shared" si="21"/>
        <v>9.3000020605536107E-3</v>
      </c>
      <c r="LP21" s="98">
        <f t="shared" si="21"/>
        <v>9.3000039614207098E-3</v>
      </c>
      <c r="LQ21" s="98">
        <f t="shared" si="21"/>
        <v>9.3000009451707673E-3</v>
      </c>
      <c r="LR21" s="98">
        <f t="shared" si="21"/>
        <v>9.3000038332458242E-3</v>
      </c>
      <c r="LS21" s="98">
        <f t="shared" si="21"/>
        <v>9.2999978510660847E-3</v>
      </c>
      <c r="LT21" s="98">
        <f t="shared" si="21"/>
        <v>9.300009446449457E-3</v>
      </c>
      <c r="LU21" s="98">
        <f t="shared" si="21"/>
        <v>9.30000946657932E-3</v>
      </c>
      <c r="LV21" s="98">
        <f t="shared" si="21"/>
        <v>9.2999997436744586E-3</v>
      </c>
      <c r="LW21" s="98">
        <f t="shared" si="21"/>
        <v>9.3000046433369746E-3</v>
      </c>
      <c r="LX21" s="98">
        <f t="shared" si="21"/>
        <v>9.2999962935496009E-3</v>
      </c>
      <c r="LY21" s="98">
        <f t="shared" si="21"/>
        <v>9.2999987094608671E-3</v>
      </c>
      <c r="LZ21" s="98">
        <f t="shared" si="21"/>
        <v>9.3000029301921368E-3</v>
      </c>
      <c r="MA21" s="98">
        <f t="shared" si="21"/>
        <v>9.3000029638158049E-3</v>
      </c>
      <c r="MB21" s="98">
        <f t="shared" si="21"/>
        <v>9.3000026757885778E-3</v>
      </c>
      <c r="MC21" s="98">
        <f t="shared" si="21"/>
        <v>9.2999971889025368E-3</v>
      </c>
      <c r="MD21" s="98">
        <f t="shared" si="21"/>
        <v>9.2999943231587921E-3</v>
      </c>
      <c r="ME21" s="98">
        <f t="shared" si="21"/>
        <v>9.3000011627521334E-3</v>
      </c>
      <c r="MF21" s="98">
        <f t="shared" si="21"/>
        <v>9.2999977943953524E-3</v>
      </c>
      <c r="MG21" s="98">
        <f t="shared" si="21"/>
        <v>9.2999929307210367E-3</v>
      </c>
      <c r="MH21" s="98">
        <f t="shared" si="21"/>
        <v>9.3000009668089932E-3</v>
      </c>
      <c r="MI21" s="98">
        <f t="shared" si="21"/>
        <v>9.3000035972089778E-3</v>
      </c>
      <c r="MJ21" s="98">
        <f t="shared" si="21"/>
        <v>9.3000028031203098E-3</v>
      </c>
      <c r="MK21" s="98">
        <f t="shared" si="21"/>
        <v>9.2999979878372607E-3</v>
      </c>
      <c r="ML21" s="32"/>
      <c r="MM21" s="32"/>
      <c r="MN21" s="32"/>
      <c r="MO21" s="32" t="e">
        <f t="shared" ref="MO21:NI21" si="22">MO19/MO20</f>
        <v>#DIV/0!</v>
      </c>
      <c r="MP21" s="32" t="e">
        <f t="shared" si="22"/>
        <v>#DIV/0!</v>
      </c>
      <c r="MQ21" s="32" t="e">
        <f t="shared" si="22"/>
        <v>#DIV/0!</v>
      </c>
      <c r="MR21" s="32" t="e">
        <f t="shared" si="22"/>
        <v>#DIV/0!</v>
      </c>
      <c r="MS21" s="32" t="e">
        <f t="shared" si="22"/>
        <v>#DIV/0!</v>
      </c>
      <c r="MT21" s="32" t="e">
        <f t="shared" si="22"/>
        <v>#DIV/0!</v>
      </c>
      <c r="MU21" s="32" t="e">
        <f t="shared" si="22"/>
        <v>#DIV/0!</v>
      </c>
      <c r="MV21" s="32">
        <f t="shared" si="22"/>
        <v>9.2999988233546417E-3</v>
      </c>
      <c r="MW21" s="32">
        <f t="shared" si="22"/>
        <v>9.2999995255993416E-3</v>
      </c>
      <c r="MX21" s="32">
        <f t="shared" si="22"/>
        <v>9.300000666228438E-3</v>
      </c>
      <c r="MY21" s="32">
        <f t="shared" si="22"/>
        <v>9.3000000881897256E-3</v>
      </c>
      <c r="MZ21" s="32">
        <f t="shared" si="22"/>
        <v>9.3000010100549833E-3</v>
      </c>
      <c r="NA21" s="32">
        <f t="shared" si="22"/>
        <v>9.2999989044954181E-3</v>
      </c>
      <c r="NB21" s="32">
        <f t="shared" si="22"/>
        <v>9.299998871060958E-3</v>
      </c>
      <c r="NC21" s="32">
        <f t="shared" si="22"/>
        <v>9.2999995894069622E-3</v>
      </c>
      <c r="ND21" s="32">
        <f t="shared" si="22"/>
        <v>9.30000114607216E-3</v>
      </c>
      <c r="NE21" s="32">
        <f t="shared" si="22"/>
        <v>9.2999993477799105E-3</v>
      </c>
      <c r="NF21" s="32">
        <f t="shared" si="22"/>
        <v>9.2999998456922521E-3</v>
      </c>
      <c r="NG21" s="32">
        <f t="shared" si="22"/>
        <v>9.299999598743074E-3</v>
      </c>
      <c r="NH21" s="32">
        <f t="shared" si="22"/>
        <v>9.2999986723992911E-3</v>
      </c>
      <c r="NI21" s="32">
        <f t="shared" si="22"/>
        <v>9.3000006446900593E-3</v>
      </c>
      <c r="NK21" s="32">
        <v>5.0000004534814903E-3</v>
      </c>
      <c r="NL21" s="32">
        <v>4.9999998758481056E-3</v>
      </c>
      <c r="NM21" s="32">
        <v>5.0000008190317895E-3</v>
      </c>
      <c r="NN21" s="32">
        <v>5.000001244827473E-3</v>
      </c>
      <c r="NO21" s="32">
        <v>4.9999997777922843E-3</v>
      </c>
      <c r="NP21" s="32">
        <v>4.9999997489883572E-3</v>
      </c>
      <c r="NQ21" s="32">
        <v>5.0000005144820187E-3</v>
      </c>
      <c r="NR21" s="32">
        <v>5.0000009061996484E-3</v>
      </c>
      <c r="NS21" s="32">
        <v>4.9999995361176925E-3</v>
      </c>
      <c r="NT21" s="32">
        <v>4.9999986126932792E-3</v>
      </c>
      <c r="NU21" s="32">
        <v>5.0000007443531782E-3</v>
      </c>
      <c r="NV21" s="32">
        <v>4.9999998848668402E-3</v>
      </c>
      <c r="NW21" s="32">
        <v>4.9999997496781284E-3</v>
      </c>
      <c r="NX21" s="32">
        <v>5.0000006108648796E-3</v>
      </c>
      <c r="NY21" s="32">
        <v>5.0000005537016888E-3</v>
      </c>
      <c r="NZ21" s="32">
        <v>5.0000004559179407E-3</v>
      </c>
      <c r="OA21" s="32">
        <v>4.9999992425663036E-3</v>
      </c>
      <c r="OB21" s="32">
        <v>4.999999644268319E-3</v>
      </c>
      <c r="OC21" s="32">
        <v>4.9999998647711217E-3</v>
      </c>
      <c r="OD21" s="32">
        <v>5.0000009153160748E-3</v>
      </c>
      <c r="OE21" s="32">
        <v>4.9999998485690282E-3</v>
      </c>
      <c r="OG21" s="32" t="e">
        <f t="shared" si="14"/>
        <v>#DIV/0!</v>
      </c>
      <c r="OH21" s="32" t="e">
        <f t="shared" si="14"/>
        <v>#DIV/0!</v>
      </c>
      <c r="OI21" s="32" t="e">
        <f t="shared" si="14"/>
        <v>#DIV/0!</v>
      </c>
      <c r="OJ21" s="32" t="e">
        <f t="shared" si="14"/>
        <v>#DIV/0!</v>
      </c>
      <c r="OK21" s="32" t="e">
        <f t="shared" si="14"/>
        <v>#DIV/0!</v>
      </c>
      <c r="OL21" s="32" t="e">
        <f t="shared" si="14"/>
        <v>#DIV/0!</v>
      </c>
      <c r="OM21" s="32" t="e">
        <f t="shared" si="14"/>
        <v>#DIV/0!</v>
      </c>
      <c r="ON21" s="32">
        <f t="shared" si="14"/>
        <v>4.2999979171549933E-3</v>
      </c>
      <c r="OO21" s="32">
        <f t="shared" si="14"/>
        <v>4.2999999894816491E-3</v>
      </c>
      <c r="OP21" s="32">
        <f t="shared" si="14"/>
        <v>4.3000020535351588E-3</v>
      </c>
      <c r="OQ21" s="32">
        <f t="shared" si="14"/>
        <v>4.2999993438365474E-3</v>
      </c>
      <c r="OR21" s="32">
        <f t="shared" si="14"/>
        <v>4.3000011251881432E-3</v>
      </c>
      <c r="OS21" s="32">
        <f t="shared" si="14"/>
        <v>4.2999991548172897E-3</v>
      </c>
      <c r="OT21" s="32">
        <f t="shared" si="14"/>
        <v>4.2999982601960784E-3</v>
      </c>
      <c r="OU21" s="32">
        <f t="shared" si="14"/>
        <v>4.2999990357052735E-3</v>
      </c>
      <c r="OV21" s="32">
        <f t="shared" ref="OH21:OW22" si="23">ND21-NZ21</f>
        <v>4.3000006901542194E-3</v>
      </c>
      <c r="OW21" s="32">
        <f t="shared" si="15"/>
        <v>4.3000001052136069E-3</v>
      </c>
      <c r="OX21" s="32">
        <f t="shared" si="15"/>
        <v>4.3000002014239331E-3</v>
      </c>
      <c r="OY21" s="32">
        <f t="shared" si="15"/>
        <v>4.2999997339719523E-3</v>
      </c>
      <c r="OZ21" s="32">
        <f t="shared" si="15"/>
        <v>4.2999977570832163E-3</v>
      </c>
      <c r="PA21" s="32">
        <f t="shared" si="15"/>
        <v>4.3000007961210311E-3</v>
      </c>
    </row>
    <row r="22" spans="1:417" ht="13.5" thickBot="1" x14ac:dyDescent="0.25">
      <c r="A22" s="21" t="s">
        <v>25</v>
      </c>
      <c r="B22" s="33">
        <f>B20-B17/(1-B21)</f>
        <v>134559415.45568469</v>
      </c>
      <c r="C22" s="33">
        <f t="shared" ref="C22:BN22" si="24">C20-C17/(1-C21)</f>
        <v>119285294.35210189</v>
      </c>
      <c r="D22" s="33">
        <f t="shared" si="24"/>
        <v>108837001.62412609</v>
      </c>
      <c r="E22" s="33">
        <f t="shared" si="24"/>
        <v>76931621.606794655</v>
      </c>
      <c r="F22" s="33">
        <f t="shared" si="24"/>
        <v>48718661.194519237</v>
      </c>
      <c r="G22" s="33">
        <f t="shared" si="24"/>
        <v>35126092.89094092</v>
      </c>
      <c r="H22" s="33">
        <f t="shared" si="24"/>
        <v>27766236.092344616</v>
      </c>
      <c r="I22" s="33">
        <f t="shared" si="24"/>
        <v>28465142.311351378</v>
      </c>
      <c r="J22" s="33">
        <f t="shared" si="24"/>
        <v>36619381.276017621</v>
      </c>
      <c r="K22" s="33">
        <f t="shared" si="24"/>
        <v>71996938.985202774</v>
      </c>
      <c r="L22" s="33">
        <f t="shared" si="24"/>
        <v>110740216.82959622</v>
      </c>
      <c r="M22" s="33">
        <f t="shared" si="24"/>
        <v>141503441.96512851</v>
      </c>
      <c r="N22" s="33">
        <f t="shared" si="24"/>
        <v>134111764.84718387</v>
      </c>
      <c r="O22" s="33">
        <f t="shared" si="24"/>
        <v>119146595.14368507</v>
      </c>
      <c r="P22" s="33">
        <f t="shared" si="24"/>
        <v>108998627.06038217</v>
      </c>
      <c r="Q22" s="33">
        <f t="shared" si="24"/>
        <v>77078537.016710728</v>
      </c>
      <c r="R22" s="33">
        <f t="shared" si="24"/>
        <v>48765156.665833443</v>
      </c>
      <c r="S22" s="33">
        <f t="shared" si="24"/>
        <v>35157004.279627077</v>
      </c>
      <c r="T22" s="33">
        <f t="shared" si="24"/>
        <v>27699810.072506044</v>
      </c>
      <c r="U22" s="33">
        <f t="shared" si="24"/>
        <v>28285002.300427087</v>
      </c>
      <c r="V22" s="33">
        <f t="shared" si="24"/>
        <v>36235233.677876025</v>
      </c>
      <c r="W22" s="33">
        <f t="shared" si="24"/>
        <v>71204126.881374836</v>
      </c>
      <c r="X22" s="33">
        <f t="shared" si="24"/>
        <v>109593355.50393437</v>
      </c>
      <c r="Y22" s="33">
        <f t="shared" si="24"/>
        <v>140233456.48938289</v>
      </c>
      <c r="Z22" s="33">
        <f t="shared" si="24"/>
        <v>133311303.49672523</v>
      </c>
      <c r="AA22" s="33">
        <f t="shared" si="24"/>
        <v>120552680.16431867</v>
      </c>
      <c r="AB22" s="33">
        <f t="shared" si="24"/>
        <v>110167587.15199897</v>
      </c>
      <c r="AC22" s="33">
        <f t="shared" si="24"/>
        <v>76512441.498558447</v>
      </c>
      <c r="AD22" s="33">
        <f t="shared" si="24"/>
        <v>48564015.773961559</v>
      </c>
      <c r="AE22" s="33">
        <f t="shared" si="24"/>
        <v>35148613.21375373</v>
      </c>
      <c r="AF22" s="33">
        <f t="shared" si="24"/>
        <v>27813308.900168892</v>
      </c>
      <c r="AG22" s="33">
        <f t="shared" si="24"/>
        <v>28469473.47313546</v>
      </c>
      <c r="AH22" s="33">
        <f t="shared" si="24"/>
        <v>36421199.37283507</v>
      </c>
      <c r="AI22" s="33">
        <f t="shared" si="24"/>
        <v>71667519.0119607</v>
      </c>
      <c r="AJ22" s="33">
        <f t="shared" si="24"/>
        <v>110204360.83877885</v>
      </c>
      <c r="AK22" s="33">
        <f t="shared" si="24"/>
        <v>140590360.81503826</v>
      </c>
      <c r="AL22" s="33">
        <f t="shared" si="24"/>
        <v>133023069.51972035</v>
      </c>
      <c r="AM22" s="33">
        <f t="shared" si="24"/>
        <v>118206912.92685251</v>
      </c>
      <c r="AN22" s="33">
        <f t="shared" si="24"/>
        <v>108095700.51472065</v>
      </c>
      <c r="AO22" s="33">
        <f t="shared" si="24"/>
        <v>76468344.201571882</v>
      </c>
      <c r="AP22" s="33">
        <f t="shared" si="24"/>
        <v>48646157.762044564</v>
      </c>
      <c r="AQ22" s="33">
        <f t="shared" si="24"/>
        <v>35307320.792999648</v>
      </c>
      <c r="AR22" s="33">
        <f t="shared" si="24"/>
        <v>27954491.352558132</v>
      </c>
      <c r="AS22" s="33">
        <f t="shared" si="24"/>
        <v>28621222.804521259</v>
      </c>
      <c r="AT22" s="33">
        <f t="shared" si="24"/>
        <v>36561339.013628624</v>
      </c>
      <c r="AU22" s="33">
        <f t="shared" si="24"/>
        <v>71763074.674913287</v>
      </c>
      <c r="AV22" s="33">
        <f t="shared" si="24"/>
        <v>110066976.38967739</v>
      </c>
      <c r="AW22" s="33">
        <f t="shared" si="24"/>
        <v>141134550.89399233</v>
      </c>
      <c r="AX22" s="33">
        <f t="shared" si="24"/>
        <v>134626561.12218916</v>
      </c>
      <c r="AY22" s="33">
        <f t="shared" si="24"/>
        <v>119381697.0745898</v>
      </c>
      <c r="AZ22" s="33">
        <f t="shared" si="24"/>
        <v>108803726.80530941</v>
      </c>
      <c r="BA22" s="33">
        <f t="shared" si="24"/>
        <v>76761881.261472374</v>
      </c>
      <c r="BB22" s="33">
        <f t="shared" si="24"/>
        <v>48679224.337375395</v>
      </c>
      <c r="BC22" s="33">
        <f t="shared" si="24"/>
        <v>35352580.477664977</v>
      </c>
      <c r="BD22" s="33">
        <f t="shared" si="24"/>
        <v>28038389.465029426</v>
      </c>
      <c r="BE22" s="33">
        <f t="shared" si="24"/>
        <v>28746409.037153207</v>
      </c>
      <c r="BF22" s="33">
        <f t="shared" si="24"/>
        <v>36771656.52697254</v>
      </c>
      <c r="BG22" s="33">
        <f t="shared" si="24"/>
        <v>72163495.331043959</v>
      </c>
      <c r="BH22" s="33">
        <f t="shared" si="24"/>
        <v>110505345.96714224</v>
      </c>
      <c r="BI22" s="33">
        <f t="shared" si="24"/>
        <v>141769718.14025939</v>
      </c>
      <c r="BJ22" s="33">
        <f t="shared" si="24"/>
        <v>134719427.78873265</v>
      </c>
      <c r="BK22" s="33">
        <f t="shared" si="24"/>
        <v>118796992.68397847</v>
      </c>
      <c r="BL22" s="33">
        <f t="shared" si="24"/>
        <v>108115126.63892114</v>
      </c>
      <c r="BM22" s="33">
        <f t="shared" si="24"/>
        <v>76236007.960401893</v>
      </c>
      <c r="BN22" s="33">
        <f t="shared" si="24"/>
        <v>48320522.592048094</v>
      </c>
      <c r="BO22" s="33">
        <f t="shared" ref="BO22:DZ22" si="25">BO20-BO17/(1-BO21)</f>
        <v>35227578.273174524</v>
      </c>
      <c r="BP22" s="33">
        <f t="shared" si="25"/>
        <v>28001867.452782858</v>
      </c>
      <c r="BQ22" s="33">
        <f t="shared" si="25"/>
        <v>28740104.763778307</v>
      </c>
      <c r="BR22" s="33">
        <f t="shared" si="25"/>
        <v>36700612.497705027</v>
      </c>
      <c r="BS22" s="33">
        <f t="shared" si="25"/>
        <v>71561774.623544589</v>
      </c>
      <c r="BT22" s="33">
        <f t="shared" si="25"/>
        <v>109135260.45087551</v>
      </c>
      <c r="BU22" s="33">
        <f t="shared" si="25"/>
        <v>140209052.43257728</v>
      </c>
      <c r="BV22" s="33">
        <f t="shared" si="25"/>
        <v>134124214.79605299</v>
      </c>
      <c r="BW22" s="33">
        <f t="shared" si="25"/>
        <v>119774048.21946767</v>
      </c>
      <c r="BX22" s="33">
        <f t="shared" si="25"/>
        <v>108862180.43206941</v>
      </c>
      <c r="BY22" s="33">
        <f t="shared" si="25"/>
        <v>75629027.58943449</v>
      </c>
      <c r="BZ22" s="33">
        <f t="shared" si="25"/>
        <v>47978517.39954038</v>
      </c>
      <c r="CA22" s="33">
        <f t="shared" si="25"/>
        <v>34977971.551690504</v>
      </c>
      <c r="CB22" s="33">
        <f t="shared" si="25"/>
        <v>27876369.197285526</v>
      </c>
      <c r="CC22" s="33">
        <f t="shared" si="25"/>
        <v>28683330.41144079</v>
      </c>
      <c r="CD22" s="33">
        <f t="shared" si="25"/>
        <v>36612817.342658095</v>
      </c>
      <c r="CE22" s="33">
        <f t="shared" si="25"/>
        <v>71363860.149348468</v>
      </c>
      <c r="CF22" s="33">
        <f t="shared" si="25"/>
        <v>108771836.59314793</v>
      </c>
      <c r="CG22" s="33">
        <f t="shared" si="25"/>
        <v>139567768.71711484</v>
      </c>
      <c r="CH22" s="33">
        <f t="shared" si="25"/>
        <v>133343460.0287334</v>
      </c>
      <c r="CI22" s="33">
        <f t="shared" si="25"/>
        <v>117690330.26315489</v>
      </c>
      <c r="CJ22" s="33">
        <f t="shared" si="25"/>
        <v>107163135.43922819</v>
      </c>
      <c r="CK22" s="33">
        <f t="shared" si="25"/>
        <v>75646944.193916515</v>
      </c>
      <c r="CL22" s="33">
        <f t="shared" si="25"/>
        <v>47907434.070097521</v>
      </c>
      <c r="CM22" s="33">
        <f t="shared" si="25"/>
        <v>34936409.846764609</v>
      </c>
      <c r="CN22" s="33">
        <f t="shared" si="25"/>
        <v>27846193.428202391</v>
      </c>
      <c r="CO22" s="33">
        <f t="shared" si="25"/>
        <v>28650140.671870921</v>
      </c>
      <c r="CP22" s="33">
        <f t="shared" si="25"/>
        <v>36418697.542788133</v>
      </c>
      <c r="CQ22" s="33">
        <f t="shared" si="25"/>
        <v>70986145.316145405</v>
      </c>
      <c r="CR22" s="33">
        <f t="shared" si="25"/>
        <v>108326090.44588126</v>
      </c>
      <c r="CS22" s="33">
        <f t="shared" si="25"/>
        <v>139001436.21270186</v>
      </c>
      <c r="CT22" s="33">
        <f t="shared" si="25"/>
        <v>132821221.34515604</v>
      </c>
      <c r="CU22" s="33">
        <f t="shared" si="25"/>
        <v>117210260.46701401</v>
      </c>
      <c r="CV22" s="33">
        <f t="shared" si="25"/>
        <v>106996886.40714973</v>
      </c>
      <c r="CW22" s="33">
        <f t="shared" si="25"/>
        <v>75528355.985176235</v>
      </c>
      <c r="CX22" s="33">
        <f t="shared" si="25"/>
        <v>47872925.073888347</v>
      </c>
      <c r="CY22" s="33">
        <f t="shared" si="25"/>
        <v>34972190.411416769</v>
      </c>
      <c r="CZ22" s="33">
        <f t="shared" si="25"/>
        <v>27895695.522244178</v>
      </c>
      <c r="DA22" s="33">
        <f t="shared" si="25"/>
        <v>28726351.376707096</v>
      </c>
      <c r="DB22" s="33">
        <f t="shared" si="25"/>
        <v>36555010.68988286</v>
      </c>
      <c r="DC22" s="33">
        <f t="shared" si="25"/>
        <v>71061475.890073925</v>
      </c>
      <c r="DD22" s="33">
        <f t="shared" si="25"/>
        <v>108258636.24472076</v>
      </c>
      <c r="DE22" s="33">
        <f t="shared" si="25"/>
        <v>138826789.67761618</v>
      </c>
      <c r="DF22" s="33">
        <f t="shared" si="25"/>
        <v>133015184.45099223</v>
      </c>
      <c r="DG22" s="33">
        <f t="shared" si="25"/>
        <v>117642646.12970814</v>
      </c>
      <c r="DH22" s="33">
        <f t="shared" si="25"/>
        <v>107126140.2080617</v>
      </c>
      <c r="DI22" s="33">
        <f t="shared" si="25"/>
        <v>75619950.265904754</v>
      </c>
      <c r="DJ22" s="33">
        <f t="shared" si="25"/>
        <v>47990296.391280964</v>
      </c>
      <c r="DK22" s="33">
        <f t="shared" si="25"/>
        <v>35120823.56906414</v>
      </c>
      <c r="DL22" s="33">
        <f t="shared" si="25"/>
        <v>27987050.762753125</v>
      </c>
      <c r="DM22" s="33">
        <f t="shared" si="25"/>
        <v>28726981.454228494</v>
      </c>
      <c r="DN22" s="33">
        <f t="shared" si="25"/>
        <v>36555532.178982981</v>
      </c>
      <c r="DO22" s="33">
        <f t="shared" si="25"/>
        <v>71046007.643990293</v>
      </c>
      <c r="DP22" s="33">
        <f t="shared" si="25"/>
        <v>107864588.37248607</v>
      </c>
      <c r="DQ22" s="33">
        <f t="shared" si="25"/>
        <v>137813890.43627554</v>
      </c>
      <c r="DR22" s="33">
        <f t="shared" si="25"/>
        <v>132514149.71495962</v>
      </c>
      <c r="DS22" s="33">
        <f t="shared" si="25"/>
        <v>119383784.78146157</v>
      </c>
      <c r="DT22" s="33">
        <f t="shared" si="25"/>
        <v>108911612.46982527</v>
      </c>
      <c r="DU22" s="33">
        <f t="shared" si="25"/>
        <v>75742078.027514309</v>
      </c>
      <c r="DV22" s="33">
        <f t="shared" si="25"/>
        <v>47956110.764755234</v>
      </c>
      <c r="DW22" s="33">
        <f t="shared" si="25"/>
        <v>35051850.446539082</v>
      </c>
      <c r="DX22" s="33">
        <f t="shared" si="25"/>
        <v>27964212.286193442</v>
      </c>
      <c r="DY22" s="33">
        <f t="shared" si="25"/>
        <v>28679929.103025027</v>
      </c>
      <c r="DZ22" s="33">
        <f t="shared" si="25"/>
        <v>36471101.14728117</v>
      </c>
      <c r="EA22" s="33">
        <f t="shared" ref="EA22:GL22" si="26">EA20-EA17/(1-EA21)</f>
        <v>71081581.450648308</v>
      </c>
      <c r="EB22" s="33">
        <f t="shared" si="26"/>
        <v>107530034.66025995</v>
      </c>
      <c r="EC22" s="33">
        <f t="shared" si="26"/>
        <v>136497604.53110173</v>
      </c>
      <c r="ED22" s="33">
        <f t="shared" si="26"/>
        <v>131103886.09122607</v>
      </c>
      <c r="EE22" s="33">
        <f t="shared" si="26"/>
        <v>116429385.91412501</v>
      </c>
      <c r="EF22" s="33">
        <f t="shared" si="26"/>
        <v>106124447.21142921</v>
      </c>
      <c r="EG22" s="33">
        <f t="shared" si="26"/>
        <v>75168754.975937113</v>
      </c>
      <c r="EH22" s="33">
        <f t="shared" si="26"/>
        <v>47683096.417686477</v>
      </c>
      <c r="EI22" s="33">
        <f t="shared" si="26"/>
        <v>34906710.86494863</v>
      </c>
      <c r="EJ22" s="33">
        <f t="shared" si="26"/>
        <v>27842186.573523268</v>
      </c>
      <c r="EK22" s="33">
        <f t="shared" si="26"/>
        <v>28544985.705952052</v>
      </c>
      <c r="EL22" s="33">
        <f t="shared" si="26"/>
        <v>36212839.538650483</v>
      </c>
      <c r="EM22" s="33">
        <f t="shared" si="26"/>
        <v>70376832.547416896</v>
      </c>
      <c r="EN22" s="33">
        <f t="shared" si="26"/>
        <v>106494965.28385596</v>
      </c>
      <c r="EO22" s="33">
        <f t="shared" si="26"/>
        <v>135820264.71534961</v>
      </c>
      <c r="EP22" s="33">
        <f t="shared" si="26"/>
        <v>130957887.6716105</v>
      </c>
      <c r="EQ22" s="33">
        <f t="shared" si="26"/>
        <v>115802350.79257852</v>
      </c>
      <c r="ER22" s="33">
        <f t="shared" si="26"/>
        <v>105196672.44315819</v>
      </c>
      <c r="ES22" s="33">
        <f t="shared" si="26"/>
        <v>74728628.24968861</v>
      </c>
      <c r="ET22" s="33">
        <f t="shared" si="26"/>
        <v>47479417.509255379</v>
      </c>
      <c r="EU22" s="33">
        <f t="shared" si="26"/>
        <v>34704582.191205516</v>
      </c>
      <c r="EV22" s="33">
        <f t="shared" si="26"/>
        <v>27651623.956483051</v>
      </c>
      <c r="EW22" s="33">
        <f t="shared" si="26"/>
        <v>28348543.302725226</v>
      </c>
      <c r="EX22" s="33">
        <f t="shared" si="26"/>
        <v>35949792.757820226</v>
      </c>
      <c r="EY22" s="33">
        <f t="shared" si="26"/>
        <v>70043209.339111209</v>
      </c>
      <c r="EZ22" s="33">
        <f t="shared" si="26"/>
        <v>106313982.83302297</v>
      </c>
      <c r="FA22" s="33">
        <f t="shared" si="26"/>
        <v>135811876.7567715</v>
      </c>
      <c r="FB22" s="33">
        <f t="shared" si="26"/>
        <v>130573592.22858541</v>
      </c>
      <c r="FC22" s="33">
        <f t="shared" si="26"/>
        <v>114583202.53688122</v>
      </c>
      <c r="FD22" s="33">
        <f t="shared" si="26"/>
        <v>104315252.09074864</v>
      </c>
      <c r="FE22" s="33">
        <f t="shared" si="26"/>
        <v>74621958.575917706</v>
      </c>
      <c r="FF22" s="33">
        <f t="shared" si="26"/>
        <v>47373251.095274597</v>
      </c>
      <c r="FG22" s="33">
        <f t="shared" si="26"/>
        <v>34546327.158675089</v>
      </c>
      <c r="FH22" s="33">
        <f t="shared" si="26"/>
        <v>27507661.794741992</v>
      </c>
      <c r="FI22" s="33">
        <f t="shared" si="26"/>
        <v>28198301.530674051</v>
      </c>
      <c r="FJ22" s="33">
        <f t="shared" si="26"/>
        <v>35638855.950668581</v>
      </c>
      <c r="FK22" s="33">
        <f t="shared" si="26"/>
        <v>69432533.13539128</v>
      </c>
      <c r="FL22" s="33">
        <f t="shared" si="26"/>
        <v>105719387.62963098</v>
      </c>
      <c r="FM22" s="33">
        <f t="shared" si="26"/>
        <v>135546669.3347671</v>
      </c>
      <c r="FN22" s="33">
        <f t="shared" si="26"/>
        <v>130800830.8029044</v>
      </c>
      <c r="FO22" s="33">
        <f t="shared" si="26"/>
        <v>116106110.23943214</v>
      </c>
      <c r="FP22" s="33">
        <f t="shared" si="26"/>
        <v>105382937.50514293</v>
      </c>
      <c r="FQ22" s="33">
        <f t="shared" si="26"/>
        <v>74219260.819532514</v>
      </c>
      <c r="FR22" s="33">
        <f t="shared" si="26"/>
        <v>47192202.945616469</v>
      </c>
      <c r="FS22" s="33">
        <f t="shared" si="26"/>
        <v>34364109.636309758</v>
      </c>
      <c r="FT22" s="33">
        <f t="shared" si="26"/>
        <v>27383351.489265427</v>
      </c>
      <c r="FU22" s="33">
        <f t="shared" si="26"/>
        <v>28114691.633819383</v>
      </c>
      <c r="FV22" s="33">
        <f t="shared" si="26"/>
        <v>35501699.769313529</v>
      </c>
      <c r="FW22" s="33">
        <f t="shared" si="26"/>
        <v>69008530.326207459</v>
      </c>
      <c r="FX22" s="33">
        <f t="shared" si="26"/>
        <v>105268933.01653935</v>
      </c>
      <c r="FY22" s="33">
        <f t="shared" si="26"/>
        <v>135296687.08803621</v>
      </c>
      <c r="FZ22" s="33">
        <f t="shared" si="26"/>
        <v>130148182.52096015</v>
      </c>
      <c r="GA22" s="33">
        <f t="shared" si="26"/>
        <v>113462900.96303588</v>
      </c>
      <c r="GB22" s="33">
        <f t="shared" si="26"/>
        <v>102828218.0433588</v>
      </c>
      <c r="GC22" s="33">
        <f t="shared" si="26"/>
        <v>73762757.523706749</v>
      </c>
      <c r="GD22" s="33">
        <f t="shared" si="26"/>
        <v>46884979.844671361</v>
      </c>
      <c r="GE22" s="33">
        <f t="shared" si="26"/>
        <v>34132962.26059825</v>
      </c>
      <c r="GF22" s="33">
        <f t="shared" si="26"/>
        <v>27274208.492708065</v>
      </c>
      <c r="GG22" s="33">
        <f t="shared" si="26"/>
        <v>28073084.465563115</v>
      </c>
      <c r="GH22" s="33">
        <f t="shared" si="26"/>
        <v>35441305.637810744</v>
      </c>
      <c r="GI22" s="33">
        <f t="shared" si="26"/>
        <v>68658515.790074244</v>
      </c>
      <c r="GJ22" s="33">
        <f t="shared" si="26"/>
        <v>104627979.9525073</v>
      </c>
      <c r="GK22" s="33">
        <f t="shared" si="26"/>
        <v>134536826.75768155</v>
      </c>
      <c r="GL22" s="33">
        <f t="shared" si="26"/>
        <v>129419699.78809056</v>
      </c>
      <c r="GM22" s="33">
        <f t="shared" ref="GM22:IX22" si="27">GM20-GM17/(1-GM21)</f>
        <v>112863384.63917454</v>
      </c>
      <c r="GN22" s="33">
        <f t="shared" si="27"/>
        <v>102297910.21359167</v>
      </c>
      <c r="GO22" s="33">
        <f t="shared" si="27"/>
        <v>73432756.42088756</v>
      </c>
      <c r="GP22" s="33">
        <f t="shared" si="27"/>
        <v>46742396.229348056</v>
      </c>
      <c r="GQ22" s="33">
        <f t="shared" si="27"/>
        <v>34081777.47968252</v>
      </c>
      <c r="GR22" s="33">
        <f t="shared" si="27"/>
        <v>27254216.415949527</v>
      </c>
      <c r="GS22" s="33">
        <f t="shared" si="27"/>
        <v>28051929.442089602</v>
      </c>
      <c r="GT22" s="33">
        <f t="shared" si="27"/>
        <v>35460032.762493871</v>
      </c>
      <c r="GU22" s="33">
        <f t="shared" si="27"/>
        <v>68626410.858130217</v>
      </c>
      <c r="GV22" s="33">
        <f t="shared" si="27"/>
        <v>104301788.05264416</v>
      </c>
      <c r="GW22" s="33">
        <f t="shared" si="27"/>
        <v>134406751.23954171</v>
      </c>
      <c r="GX22" s="33">
        <f t="shared" si="27"/>
        <v>129586574.65917538</v>
      </c>
      <c r="GY22" s="33">
        <f t="shared" si="27"/>
        <v>112745794.02488567</v>
      </c>
      <c r="GZ22" s="33">
        <f t="shared" si="27"/>
        <v>102128191.78457949</v>
      </c>
      <c r="HA22" s="33">
        <f t="shared" si="27"/>
        <v>73401366.167412043</v>
      </c>
      <c r="HB22" s="33">
        <f t="shared" si="27"/>
        <v>46722124.472984053</v>
      </c>
      <c r="HC22" s="33">
        <f t="shared" si="27"/>
        <v>34057419.900853969</v>
      </c>
      <c r="HD22" s="33">
        <f t="shared" si="27"/>
        <v>27224899.60181006</v>
      </c>
      <c r="HE22" s="33">
        <f t="shared" si="27"/>
        <v>27984476.784994017</v>
      </c>
      <c r="HF22" s="33">
        <f t="shared" si="27"/>
        <v>35282571.079308197</v>
      </c>
      <c r="HG22" s="33">
        <f t="shared" si="27"/>
        <v>68176131.04174149</v>
      </c>
      <c r="HH22" s="33">
        <f t="shared" si="27"/>
        <v>103759451.64594957</v>
      </c>
      <c r="HI22" s="33">
        <f t="shared" si="27"/>
        <v>133982227.18735205</v>
      </c>
      <c r="HJ22" s="33">
        <f t="shared" si="27"/>
        <v>129400981.68622708</v>
      </c>
      <c r="HK22" s="33">
        <f t="shared" si="27"/>
        <v>113985184.37355784</v>
      </c>
      <c r="HL22" s="33">
        <f t="shared" si="27"/>
        <v>103284459.666967</v>
      </c>
      <c r="HM22" s="33">
        <f t="shared" si="27"/>
        <v>73210003.237366751</v>
      </c>
      <c r="HN22" s="33">
        <f t="shared" si="27"/>
        <v>46658648.766871661</v>
      </c>
      <c r="HO22" s="33">
        <f t="shared" si="27"/>
        <v>33969653.976176947</v>
      </c>
      <c r="HP22" s="33">
        <f t="shared" si="27"/>
        <v>27121106.047140546</v>
      </c>
      <c r="HQ22" s="33">
        <f t="shared" si="27"/>
        <v>27834465.604688566</v>
      </c>
      <c r="HR22" s="33">
        <f t="shared" si="27"/>
        <v>35083789.242095202</v>
      </c>
      <c r="HS22" s="33">
        <f t="shared" si="27"/>
        <v>67835519.031108201</v>
      </c>
      <c r="HT22" s="33">
        <f t="shared" si="27"/>
        <v>103084855.79010652</v>
      </c>
      <c r="HU22" s="33">
        <f t="shared" si="27"/>
        <v>133208333.52434124</v>
      </c>
      <c r="HV22" s="33">
        <f t="shared" si="27"/>
        <v>128519930.23469496</v>
      </c>
      <c r="HW22" s="33">
        <f t="shared" si="27"/>
        <v>111469017.54364039</v>
      </c>
      <c r="HX22" s="33">
        <f t="shared" si="27"/>
        <v>101200894.05986437</v>
      </c>
      <c r="HY22" s="33">
        <f t="shared" si="27"/>
        <v>72994278.587126493</v>
      </c>
      <c r="HZ22" s="33">
        <f t="shared" si="27"/>
        <v>46486735.877210975</v>
      </c>
      <c r="IA22" s="33">
        <f t="shared" si="27"/>
        <v>33861308.733858652</v>
      </c>
      <c r="IB22" s="33">
        <f t="shared" si="27"/>
        <v>27025921.443880975</v>
      </c>
      <c r="IC22" s="33">
        <f t="shared" si="27"/>
        <v>27721733.395039506</v>
      </c>
      <c r="ID22" s="33">
        <f t="shared" si="27"/>
        <v>34940387.634719804</v>
      </c>
      <c r="IE22" s="33">
        <f t="shared" si="27"/>
        <v>67527135.873008758</v>
      </c>
      <c r="IF22" s="33">
        <f t="shared" si="27"/>
        <v>102840455.73896855</v>
      </c>
      <c r="IG22" s="33">
        <f t="shared" si="27"/>
        <v>132270342.8984088</v>
      </c>
      <c r="IH22" s="33">
        <f t="shared" si="27"/>
        <v>126854947.27053845</v>
      </c>
      <c r="II22" s="33">
        <f t="shared" si="27"/>
        <v>109752264.51738176</v>
      </c>
      <c r="IJ22" s="33">
        <f t="shared" si="27"/>
        <v>99509189.094350964</v>
      </c>
      <c r="IK22" s="33">
        <f t="shared" si="27"/>
        <v>72241006.214354575</v>
      </c>
      <c r="IL22" s="33">
        <f t="shared" si="27"/>
        <v>46104022.424694777</v>
      </c>
      <c r="IM22" s="33">
        <f t="shared" si="27"/>
        <v>33655249.892840579</v>
      </c>
      <c r="IN22" s="33">
        <f t="shared" si="27"/>
        <v>26947456.145419929</v>
      </c>
      <c r="IO22" s="33">
        <f t="shared" si="27"/>
        <v>27578409.489554603</v>
      </c>
      <c r="IP22" s="33">
        <f t="shared" si="27"/>
        <v>34725647.776360899</v>
      </c>
      <c r="IQ22" s="33">
        <f t="shared" si="27"/>
        <v>66704243.925799787</v>
      </c>
      <c r="IR22" s="33">
        <f t="shared" si="27"/>
        <v>101279492.23027153</v>
      </c>
      <c r="IS22" s="33">
        <f t="shared" si="27"/>
        <v>131784065.93430993</v>
      </c>
      <c r="IT22" s="28">
        <f t="shared" si="27"/>
        <v>127663269.82141919</v>
      </c>
      <c r="IU22" s="28">
        <f t="shared" si="27"/>
        <v>110368880.99090484</v>
      </c>
      <c r="IV22" s="28">
        <f t="shared" si="27"/>
        <v>100006090.47223079</v>
      </c>
      <c r="IW22" s="28">
        <f t="shared" si="27"/>
        <v>72497670.9433631</v>
      </c>
      <c r="IX22" s="28">
        <f t="shared" si="27"/>
        <v>46156598.557517163</v>
      </c>
      <c r="IY22" s="28">
        <f t="shared" ref="IY22:LJ22" si="28">IY20-IY17/(1-IY21)</f>
        <v>33673419.007758632</v>
      </c>
      <c r="IZ22" s="28">
        <f t="shared" si="28"/>
        <v>26923505.046814952</v>
      </c>
      <c r="JA22" s="28">
        <f t="shared" si="28"/>
        <v>27566575.009250551</v>
      </c>
      <c r="JB22" s="28">
        <f t="shared" si="28"/>
        <v>34711398.392717637</v>
      </c>
      <c r="JC22" s="28">
        <f t="shared" si="28"/>
        <v>66896957.400264852</v>
      </c>
      <c r="JD22" s="28">
        <f t="shared" si="28"/>
        <v>102081148.31119226</v>
      </c>
      <c r="JE22" s="28">
        <f t="shared" si="28"/>
        <v>131832879.50263226</v>
      </c>
      <c r="JF22" s="33">
        <f t="shared" si="28"/>
        <v>126881498.28875527</v>
      </c>
      <c r="JG22" s="33">
        <f t="shared" si="28"/>
        <v>111351868.35760768</v>
      </c>
      <c r="JH22" s="33">
        <f t="shared" si="28"/>
        <v>101060313.54892382</v>
      </c>
      <c r="JI22" s="33">
        <f t="shared" si="28"/>
        <v>72148104.572739869</v>
      </c>
      <c r="JJ22" s="33">
        <f t="shared" si="28"/>
        <v>46009535.445662916</v>
      </c>
      <c r="JK22" s="33">
        <f t="shared" si="28"/>
        <v>33607131.758132994</v>
      </c>
      <c r="JL22" s="33">
        <f t="shared" si="28"/>
        <v>26905915.278671093</v>
      </c>
      <c r="JM22" s="33">
        <f t="shared" si="28"/>
        <v>27540920.142863877</v>
      </c>
      <c r="JN22" s="33">
        <f t="shared" si="28"/>
        <v>34686157.308760479</v>
      </c>
      <c r="JO22" s="33">
        <f t="shared" si="28"/>
        <v>66649052.011609741</v>
      </c>
      <c r="JP22" s="33">
        <f t="shared" si="28"/>
        <v>101283160.42252649</v>
      </c>
      <c r="JQ22" s="33">
        <f t="shared" si="28"/>
        <v>131138099.34814002</v>
      </c>
      <c r="JR22" s="33">
        <f t="shared" si="28"/>
        <v>126424488.25954214</v>
      </c>
      <c r="JS22" s="33">
        <f t="shared" si="28"/>
        <v>109247993.56914349</v>
      </c>
      <c r="JT22" s="33">
        <f t="shared" si="28"/>
        <v>99122772.361182079</v>
      </c>
      <c r="JU22" s="33">
        <f t="shared" si="28"/>
        <v>72056435.390765816</v>
      </c>
      <c r="JV22" s="33">
        <f t="shared" si="28"/>
        <v>45885392.69263728</v>
      </c>
      <c r="JW22" s="33">
        <f t="shared" si="28"/>
        <v>33547439.509414531</v>
      </c>
      <c r="JX22" s="33">
        <f t="shared" si="28"/>
        <v>26919689.941111542</v>
      </c>
      <c r="JY22" s="33">
        <f t="shared" si="28"/>
        <v>27555843.428992573</v>
      </c>
      <c r="JZ22" s="33">
        <f t="shared" si="28"/>
        <v>34602408.632831991</v>
      </c>
      <c r="KA22" s="33">
        <f t="shared" si="28"/>
        <v>66447549.152331263</v>
      </c>
      <c r="KB22" s="33">
        <f t="shared" si="28"/>
        <v>101019638.42209548</v>
      </c>
      <c r="KC22" s="33">
        <f t="shared" si="28"/>
        <v>130891330.77489822</v>
      </c>
      <c r="KD22" s="33">
        <f t="shared" si="28"/>
        <v>126192155.18951418</v>
      </c>
      <c r="KE22" s="33">
        <f t="shared" si="28"/>
        <v>108916607.086394</v>
      </c>
      <c r="KF22" s="33">
        <f t="shared" si="28"/>
        <v>98905186.608839035</v>
      </c>
      <c r="KG22" s="33">
        <f t="shared" si="28"/>
        <v>71978076.749562413</v>
      </c>
      <c r="KH22" s="33">
        <f t="shared" si="28"/>
        <v>45897322.9397517</v>
      </c>
      <c r="KI22" s="33">
        <f t="shared" si="28"/>
        <v>33592807.825303666</v>
      </c>
      <c r="KJ22" s="33">
        <f t="shared" si="28"/>
        <v>26957931.052937113</v>
      </c>
      <c r="KK22" s="33">
        <f t="shared" si="28"/>
        <v>27569219.230844937</v>
      </c>
      <c r="KL22" s="33">
        <f t="shared" si="28"/>
        <v>34566521.916234434</v>
      </c>
      <c r="KM22" s="33">
        <f t="shared" si="28"/>
        <v>66374431.936706007</v>
      </c>
      <c r="KN22" s="33">
        <f t="shared" si="28"/>
        <v>100999744.41195741</v>
      </c>
      <c r="KO22" s="33">
        <f t="shared" si="28"/>
        <v>130874138.46858916</v>
      </c>
      <c r="KP22" s="33">
        <f t="shared" si="28"/>
        <v>125846360.62023529</v>
      </c>
      <c r="KQ22" s="33">
        <f t="shared" si="28"/>
        <v>108397952.6055959</v>
      </c>
      <c r="KR22" s="33">
        <f t="shared" si="28"/>
        <v>98611734.915907174</v>
      </c>
      <c r="KS22" s="33">
        <f t="shared" si="28"/>
        <v>71828624.141423017</v>
      </c>
      <c r="KT22" s="33">
        <f t="shared" si="28"/>
        <v>45811177.684607014</v>
      </c>
      <c r="KU22" s="33">
        <f t="shared" si="28"/>
        <v>33555974.040901437</v>
      </c>
      <c r="KV22" s="33">
        <f t="shared" si="28"/>
        <v>26952140.194199219</v>
      </c>
      <c r="KW22" s="33">
        <f t="shared" si="28"/>
        <v>27590387.767933778</v>
      </c>
      <c r="KX22" s="33">
        <f t="shared" si="28"/>
        <v>34588501.875824571</v>
      </c>
      <c r="KY22" s="33">
        <f t="shared" si="28"/>
        <v>66400326.741990417</v>
      </c>
      <c r="KZ22" s="33">
        <f t="shared" si="28"/>
        <v>101091717.42956497</v>
      </c>
      <c r="LA22" s="33">
        <f t="shared" si="28"/>
        <v>130839748.00326547</v>
      </c>
      <c r="LB22" s="33">
        <f t="shared" si="28"/>
        <v>125765818.63071586</v>
      </c>
      <c r="LC22" s="33">
        <f t="shared" si="28"/>
        <v>109822485.74421072</v>
      </c>
      <c r="LD22" s="33">
        <f t="shared" si="28"/>
        <v>99931750.933472648</v>
      </c>
      <c r="LE22" s="33">
        <f t="shared" si="28"/>
        <v>71687238.768596753</v>
      </c>
      <c r="LF22" s="33">
        <f t="shared" si="28"/>
        <v>45783940.413919695</v>
      </c>
      <c r="LG22" s="33">
        <f t="shared" si="28"/>
        <v>33579567.34609203</v>
      </c>
      <c r="LH22" s="33">
        <f t="shared" si="28"/>
        <v>26997054.941099297</v>
      </c>
      <c r="LI22" s="33">
        <f t="shared" si="28"/>
        <v>27580645.37861738</v>
      </c>
      <c r="LJ22" s="33">
        <f t="shared" si="28"/>
        <v>34497159.429913953</v>
      </c>
      <c r="LK22" s="33">
        <f t="shared" ref="LK22:MK22" si="29">LK20-LK17/(1-LK21)</f>
        <v>66161801.11192596</v>
      </c>
      <c r="LL22" s="33">
        <f t="shared" si="29"/>
        <v>100597504.63373302</v>
      </c>
      <c r="LM22" s="33">
        <f t="shared" si="29"/>
        <v>130770548.54996464</v>
      </c>
      <c r="LN22" s="33">
        <f t="shared" si="29"/>
        <v>126033193.61148879</v>
      </c>
      <c r="LO22" s="33">
        <f t="shared" si="29"/>
        <v>108164855.73117945</v>
      </c>
      <c r="LP22" s="33">
        <f t="shared" si="29"/>
        <v>98081684.908188984</v>
      </c>
      <c r="LQ22" s="33">
        <f t="shared" si="29"/>
        <v>71533419.29707408</v>
      </c>
      <c r="LR22" s="33">
        <f t="shared" si="29"/>
        <v>45784327.652672432</v>
      </c>
      <c r="LS22" s="33">
        <f t="shared" si="29"/>
        <v>33603821.124243073</v>
      </c>
      <c r="LT22" s="33">
        <f t="shared" si="29"/>
        <v>27013108.19135759</v>
      </c>
      <c r="LU22" s="33">
        <f t="shared" si="29"/>
        <v>27586411.962399267</v>
      </c>
      <c r="LV22" s="33">
        <f t="shared" si="29"/>
        <v>34479256.032262117</v>
      </c>
      <c r="LW22" s="33">
        <f t="shared" si="29"/>
        <v>66120589.903119177</v>
      </c>
      <c r="LX22" s="33">
        <f t="shared" si="29"/>
        <v>100583838.00059654</v>
      </c>
      <c r="LY22" s="33">
        <f t="shared" si="29"/>
        <v>131013400.58637534</v>
      </c>
      <c r="LZ22" s="33">
        <f t="shared" si="29"/>
        <v>126076093.52924918</v>
      </c>
      <c r="MA22" s="33">
        <f t="shared" si="29"/>
        <v>107667877.93389297</v>
      </c>
      <c r="MB22" s="33">
        <f t="shared" si="29"/>
        <v>97506197.144348413</v>
      </c>
      <c r="MC22" s="33">
        <f t="shared" si="29"/>
        <v>71134119.915246859</v>
      </c>
      <c r="MD22" s="33">
        <f t="shared" si="29"/>
        <v>45682762.68362391</v>
      </c>
      <c r="ME22" s="33">
        <f t="shared" si="29"/>
        <v>33611721.115455836</v>
      </c>
      <c r="MF22" s="33">
        <f t="shared" si="29"/>
        <v>27023982.2654646</v>
      </c>
      <c r="MG22" s="33">
        <f t="shared" si="29"/>
        <v>27591166.987938169</v>
      </c>
      <c r="MH22" s="33">
        <f t="shared" si="29"/>
        <v>34469490.060891703</v>
      </c>
      <c r="MI22" s="33">
        <f t="shared" si="29"/>
        <v>65981099.664225101</v>
      </c>
      <c r="MJ22" s="33">
        <f t="shared" si="29"/>
        <v>100350926.861104</v>
      </c>
      <c r="MK22" s="33">
        <f t="shared" si="29"/>
        <v>131060616.36437899</v>
      </c>
      <c r="ML22" s="28"/>
      <c r="MM22" s="28"/>
      <c r="MN22" s="28"/>
      <c r="MO22" s="33" t="e">
        <f t="shared" ref="MO22:NI22" si="30">MO20-MO17/(1-MO21)</f>
        <v>#DIV/0!</v>
      </c>
      <c r="MP22" s="33" t="e">
        <f t="shared" si="30"/>
        <v>#DIV/0!</v>
      </c>
      <c r="MQ22" s="33" t="e">
        <f t="shared" si="30"/>
        <v>#DIV/0!</v>
      </c>
      <c r="MR22" s="33" t="e">
        <f t="shared" si="30"/>
        <v>#DIV/0!</v>
      </c>
      <c r="MS22" s="33" t="e">
        <f t="shared" si="30"/>
        <v>#DIV/0!</v>
      </c>
      <c r="MT22" s="33" t="e">
        <f t="shared" si="30"/>
        <v>#DIV/0!</v>
      </c>
      <c r="MU22" s="33" t="e">
        <f t="shared" si="30"/>
        <v>#DIV/0!</v>
      </c>
      <c r="MV22" s="33">
        <f t="shared" si="30"/>
        <v>940549444.55769348</v>
      </c>
      <c r="MW22" s="33">
        <f t="shared" si="30"/>
        <v>936508670.06734598</v>
      </c>
      <c r="MX22" s="33">
        <f t="shared" si="30"/>
        <v>939422863.82948446</v>
      </c>
      <c r="MY22" s="33">
        <f t="shared" si="30"/>
        <v>935849160.56579411</v>
      </c>
      <c r="MZ22" s="33">
        <f t="shared" si="30"/>
        <v>941600685.66777873</v>
      </c>
      <c r="NA22" s="33">
        <f t="shared" si="30"/>
        <v>935764328.46963346</v>
      </c>
      <c r="NB22" s="33">
        <f t="shared" si="30"/>
        <v>934221942.42991853</v>
      </c>
      <c r="NC22" s="33">
        <f t="shared" si="30"/>
        <v>927916417.38064396</v>
      </c>
      <c r="ND22" s="33">
        <f t="shared" si="30"/>
        <v>926725798.93216372</v>
      </c>
      <c r="NE22" s="33">
        <f t="shared" si="30"/>
        <v>926509091.91047955</v>
      </c>
      <c r="NF22" s="33">
        <f t="shared" si="30"/>
        <v>927784049.18424916</v>
      </c>
      <c r="NG22" s="33">
        <f t="shared" si="30"/>
        <v>916708356.04336774</v>
      </c>
      <c r="NH22" s="33">
        <f t="shared" si="30"/>
        <v>912988567.56628215</v>
      </c>
      <c r="NI22" s="33">
        <f t="shared" si="30"/>
        <v>908056992.94984889</v>
      </c>
      <c r="NK22" s="33">
        <v>956329057.72228897</v>
      </c>
      <c r="NL22" s="33">
        <v>979883127.51592529</v>
      </c>
      <c r="NM22" s="33">
        <v>996998460.11715925</v>
      </c>
      <c r="NN22" s="33">
        <v>1018494486.7013566</v>
      </c>
      <c r="NO22" s="33">
        <v>1031372511.3274584</v>
      </c>
      <c r="NP22" s="33">
        <v>1047440491.1930455</v>
      </c>
      <c r="NQ22" s="33">
        <v>1057812229.6926888</v>
      </c>
      <c r="NR22" s="33">
        <v>1073498002.9877422</v>
      </c>
      <c r="NS22" s="33">
        <v>1083928895.9770699</v>
      </c>
      <c r="NT22" s="33">
        <v>1097035588.420176</v>
      </c>
      <c r="NU22" s="33">
        <v>1112408535.5055525</v>
      </c>
      <c r="NV22" s="33">
        <v>1129766024.9949009</v>
      </c>
      <c r="NW22" s="33">
        <v>1143311311.270155</v>
      </c>
      <c r="NX22" s="33">
        <v>1167798435.8928313</v>
      </c>
      <c r="NY22" s="33">
        <v>1184886462.9709282</v>
      </c>
      <c r="NZ22" s="33">
        <v>1201036912.1081147</v>
      </c>
      <c r="OA22" s="33">
        <v>1219196599.0718989</v>
      </c>
      <c r="OB22" s="33">
        <v>1247284757.3430164</v>
      </c>
      <c r="OC22" s="33">
        <v>1264900670.1798482</v>
      </c>
      <c r="OD22" s="33">
        <v>1283289915.7533827</v>
      </c>
      <c r="OE22" s="33">
        <v>1306605421.9116979</v>
      </c>
      <c r="OG22" s="34" t="e">
        <f t="shared" ref="OG22" si="31">MO22-NK22</f>
        <v>#DIV/0!</v>
      </c>
      <c r="OH22" s="34" t="e">
        <f t="shared" si="23"/>
        <v>#DIV/0!</v>
      </c>
      <c r="OI22" s="34" t="e">
        <f t="shared" si="23"/>
        <v>#DIV/0!</v>
      </c>
      <c r="OJ22" s="34" t="e">
        <f t="shared" si="23"/>
        <v>#DIV/0!</v>
      </c>
      <c r="OK22" s="34" t="e">
        <f t="shared" si="23"/>
        <v>#DIV/0!</v>
      </c>
      <c r="OL22" s="34" t="e">
        <f t="shared" si="23"/>
        <v>#DIV/0!</v>
      </c>
      <c r="OM22" s="34" t="e">
        <f t="shared" si="23"/>
        <v>#DIV/0!</v>
      </c>
      <c r="ON22" s="34">
        <f t="shared" si="23"/>
        <v>-132948558.4300487</v>
      </c>
      <c r="OO22" s="34">
        <f t="shared" si="23"/>
        <v>-147420225.90972388</v>
      </c>
      <c r="OP22" s="34">
        <f t="shared" si="23"/>
        <v>-157612724.59069157</v>
      </c>
      <c r="OQ22" s="34">
        <f t="shared" si="23"/>
        <v>-176559374.93975842</v>
      </c>
      <c r="OR22" s="34">
        <f t="shared" si="23"/>
        <v>-188165339.32712221</v>
      </c>
      <c r="OS22" s="34">
        <f t="shared" si="23"/>
        <v>-207546982.80052149</v>
      </c>
      <c r="OT22" s="34">
        <f t="shared" si="23"/>
        <v>-233576493.4629128</v>
      </c>
      <c r="OU22" s="34">
        <f t="shared" si="23"/>
        <v>-256970045.59028423</v>
      </c>
      <c r="OV22" s="34">
        <f t="shared" si="23"/>
        <v>-274311113.175951</v>
      </c>
      <c r="OW22" s="34">
        <f t="shared" si="23"/>
        <v>-292687507.16141939</v>
      </c>
      <c r="OX22" s="34">
        <f t="shared" ref="OX22:PA22" si="32">NF22-OB22</f>
        <v>-319500708.15876722</v>
      </c>
      <c r="OY22" s="34">
        <f t="shared" si="32"/>
        <v>-348192314.13648045</v>
      </c>
      <c r="OZ22" s="34">
        <f t="shared" si="32"/>
        <v>-370301348.18710053</v>
      </c>
      <c r="PA22" s="34">
        <f t="shared" si="32"/>
        <v>-398548428.96184897</v>
      </c>
    </row>
    <row r="23" spans="1:417" ht="13.5" thickTop="1" x14ac:dyDescent="0.2">
      <c r="B23" s="35">
        <f>SUM(B15:B16)/0.995-B22</f>
        <v>-581512.75216709077</v>
      </c>
      <c r="C23" s="35">
        <f t="shared" ref="C23:BN23" si="33">SUM(C15:C16)/0.995-C22</f>
        <v>-515503.88979034126</v>
      </c>
      <c r="D23" s="35">
        <f t="shared" si="33"/>
        <v>-470350.51859843731</v>
      </c>
      <c r="E23" s="35">
        <f t="shared" si="33"/>
        <v>-332468.30026200414</v>
      </c>
      <c r="F23" s="35">
        <f t="shared" si="33"/>
        <v>-210542.98346396536</v>
      </c>
      <c r="G23" s="35">
        <f t="shared" si="33"/>
        <v>-151800.88089066744</v>
      </c>
      <c r="H23" s="35">
        <f t="shared" si="33"/>
        <v>-119994.74561094865</v>
      </c>
      <c r="I23" s="35">
        <f t="shared" si="33"/>
        <v>-123015.09527098015</v>
      </c>
      <c r="J23" s="35">
        <f t="shared" si="33"/>
        <v>-158254.79360556602</v>
      </c>
      <c r="K23" s="35">
        <f t="shared" si="33"/>
        <v>-311142.40228821337</v>
      </c>
      <c r="L23" s="35">
        <f t="shared" si="33"/>
        <v>-478576.07582738996</v>
      </c>
      <c r="M23" s="35">
        <f t="shared" si="33"/>
        <v>-611522.51789230108</v>
      </c>
      <c r="N23" s="35">
        <f t="shared" si="33"/>
        <v>-579578.0934150219</v>
      </c>
      <c r="O23" s="35">
        <f t="shared" si="33"/>
        <v>-514904.75172525644</v>
      </c>
      <c r="P23" s="35">
        <f t="shared" si="33"/>
        <v>-471049.21113595366</v>
      </c>
      <c r="Q23" s="35">
        <f t="shared" si="33"/>
        <v>-333103.21771575511</v>
      </c>
      <c r="R23" s="35">
        <f t="shared" si="33"/>
        <v>-210744.12311987579</v>
      </c>
      <c r="S23" s="35">
        <f t="shared" si="33"/>
        <v>-151934.64143611491</v>
      </c>
      <c r="T23" s="35">
        <f t="shared" si="33"/>
        <v>-119707.96195327863</v>
      </c>
      <c r="U23" s="35">
        <f t="shared" si="33"/>
        <v>-122236.81298990548</v>
      </c>
      <c r="V23" s="35">
        <f t="shared" si="33"/>
        <v>-156594.26079060137</v>
      </c>
      <c r="W23" s="35">
        <f t="shared" si="33"/>
        <v>-307716.34871152043</v>
      </c>
      <c r="X23" s="35">
        <f t="shared" si="33"/>
        <v>-473619.54413537681</v>
      </c>
      <c r="Y23" s="35">
        <f t="shared" si="33"/>
        <v>-606033.85621705651</v>
      </c>
      <c r="Z23" s="35">
        <f t="shared" si="33"/>
        <v>-576119.07461467385</v>
      </c>
      <c r="AA23" s="35">
        <f t="shared" si="33"/>
        <v>-520981.42060005665</v>
      </c>
      <c r="AB23" s="35">
        <f t="shared" si="33"/>
        <v>-476101.54395875335</v>
      </c>
      <c r="AC23" s="35">
        <f t="shared" si="33"/>
        <v>-330657.05634738505</v>
      </c>
      <c r="AD23" s="35">
        <f t="shared" si="33"/>
        <v>-209874.85938870162</v>
      </c>
      <c r="AE23" s="35">
        <f t="shared" si="33"/>
        <v>-151898.65093965828</v>
      </c>
      <c r="AF23" s="35">
        <f t="shared" si="33"/>
        <v>-120198.42780708522</v>
      </c>
      <c r="AG23" s="35">
        <f t="shared" si="33"/>
        <v>-123033.99574852735</v>
      </c>
      <c r="AH23" s="35">
        <f t="shared" si="33"/>
        <v>-157397.93564914167</v>
      </c>
      <c r="AI23" s="35">
        <f t="shared" si="33"/>
        <v>-309718.75065417588</v>
      </c>
      <c r="AJ23" s="35">
        <f t="shared" si="33"/>
        <v>-476259.67294970155</v>
      </c>
      <c r="AK23" s="35">
        <f t="shared" si="33"/>
        <v>-607576.52358096838</v>
      </c>
      <c r="AL23" s="35">
        <f t="shared" si="33"/>
        <v>-574873.93178063631</v>
      </c>
      <c r="AM23" s="35">
        <f t="shared" si="33"/>
        <v>-510844.19318416715</v>
      </c>
      <c r="AN23" s="35">
        <f t="shared" si="33"/>
        <v>-467147.28858998418</v>
      </c>
      <c r="AO23" s="35">
        <f t="shared" si="33"/>
        <v>-330466.40257690847</v>
      </c>
      <c r="AP23" s="35">
        <f t="shared" si="33"/>
        <v>-210229.72184357047</v>
      </c>
      <c r="AQ23" s="35">
        <f t="shared" si="33"/>
        <v>-152584.17993432283</v>
      </c>
      <c r="AR23" s="35">
        <f t="shared" si="33"/>
        <v>-120808.13647773489</v>
      </c>
      <c r="AS23" s="35">
        <f t="shared" si="33"/>
        <v>-123689.6386921145</v>
      </c>
      <c r="AT23" s="35">
        <f t="shared" si="33"/>
        <v>-158003.51614118367</v>
      </c>
      <c r="AU23" s="35">
        <f t="shared" si="33"/>
        <v>-310131.98144596815</v>
      </c>
      <c r="AV23" s="35">
        <f t="shared" si="33"/>
        <v>-475666.23892362416</v>
      </c>
      <c r="AW23" s="35">
        <f t="shared" si="33"/>
        <v>-609928.39147976041</v>
      </c>
      <c r="AX23" s="35">
        <f t="shared" si="33"/>
        <v>-581803.38349567354</v>
      </c>
      <c r="AY23" s="35">
        <f t="shared" si="33"/>
        <v>-515920.85348427296</v>
      </c>
      <c r="AZ23" s="35">
        <f t="shared" si="33"/>
        <v>-470207.32792247832</v>
      </c>
      <c r="BA23" s="35">
        <f t="shared" si="33"/>
        <v>-331734.98006534576</v>
      </c>
      <c r="BB23" s="35">
        <f t="shared" si="33"/>
        <v>-210372.5886316821</v>
      </c>
      <c r="BC23" s="35">
        <f t="shared" si="33"/>
        <v>-152780.13595642895</v>
      </c>
      <c r="BD23" s="35">
        <f t="shared" si="33"/>
        <v>-121171.0228183642</v>
      </c>
      <c r="BE23" s="35">
        <f t="shared" si="33"/>
        <v>-124230.97685170174</v>
      </c>
      <c r="BF23" s="35">
        <f t="shared" si="33"/>
        <v>-158912.57722380012</v>
      </c>
      <c r="BG23" s="35">
        <f t="shared" si="33"/>
        <v>-311862.05466204882</v>
      </c>
      <c r="BH23" s="35">
        <f t="shared" si="33"/>
        <v>-477560.75106182694</v>
      </c>
      <c r="BI23" s="35">
        <f t="shared" si="33"/>
        <v>-612673.27593779564</v>
      </c>
      <c r="BJ23" s="35">
        <f t="shared" si="33"/>
        <v>-582204.30129545927</v>
      </c>
      <c r="BK23" s="35">
        <f t="shared" si="33"/>
        <v>-513393.65885286033</v>
      </c>
      <c r="BL23" s="35">
        <f t="shared" si="33"/>
        <v>-467230.96052917838</v>
      </c>
      <c r="BM23" s="35">
        <f t="shared" si="33"/>
        <v>-329462.11115564406</v>
      </c>
      <c r="BN23" s="35">
        <f t="shared" si="33"/>
        <v>-208822.55184709281</v>
      </c>
      <c r="BO23" s="35">
        <f t="shared" ref="BO23:DZ23" si="34">SUM(BO15:BO16)/0.995-BO22</f>
        <v>-152239.96161673963</v>
      </c>
      <c r="BP23" s="35">
        <f t="shared" si="34"/>
        <v>-121013.12112456933</v>
      </c>
      <c r="BQ23" s="35">
        <f t="shared" si="34"/>
        <v>-124203.62809991464</v>
      </c>
      <c r="BR23" s="35">
        <f t="shared" si="34"/>
        <v>-158605.72383567691</v>
      </c>
      <c r="BS23" s="35">
        <f t="shared" si="34"/>
        <v>-309261.57831846178</v>
      </c>
      <c r="BT23" s="35">
        <f t="shared" si="34"/>
        <v>-471639.42574986815</v>
      </c>
      <c r="BU23" s="35">
        <f t="shared" si="34"/>
        <v>-605928.28182351589</v>
      </c>
      <c r="BV23" s="35">
        <f t="shared" si="34"/>
        <v>-579632.08248516917</v>
      </c>
      <c r="BW23" s="35">
        <f t="shared" si="34"/>
        <v>-517616.66167873144</v>
      </c>
      <c r="BX23" s="35">
        <f t="shared" si="34"/>
        <v>-470459.3365920037</v>
      </c>
      <c r="BY23" s="35">
        <f t="shared" si="34"/>
        <v>-326839.16732394695</v>
      </c>
      <c r="BZ23" s="35">
        <f t="shared" si="34"/>
        <v>-207344.46486700326</v>
      </c>
      <c r="CA23" s="35">
        <f t="shared" si="34"/>
        <v>-151161.11952970177</v>
      </c>
      <c r="CB23" s="35">
        <f t="shared" si="34"/>
        <v>-120470.54401919246</v>
      </c>
      <c r="CC23" s="35">
        <f t="shared" si="34"/>
        <v>-123958.35113928095</v>
      </c>
      <c r="CD23" s="35">
        <f t="shared" si="34"/>
        <v>-158225.97582391649</v>
      </c>
      <c r="CE23" s="35">
        <f t="shared" si="34"/>
        <v>-308406.24985100329</v>
      </c>
      <c r="CF23" s="35">
        <f t="shared" si="34"/>
        <v>-470068.86450470984</v>
      </c>
      <c r="CG23" s="35">
        <f t="shared" si="34"/>
        <v>-603157.14927566051</v>
      </c>
      <c r="CH23" s="35">
        <f t="shared" si="34"/>
        <v>-576258.38049218059</v>
      </c>
      <c r="CI23" s="35">
        <f t="shared" si="34"/>
        <v>-508611.75059208274</v>
      </c>
      <c r="CJ23" s="35">
        <f t="shared" si="34"/>
        <v>-463116.7759116143</v>
      </c>
      <c r="CK23" s="35">
        <f t="shared" si="34"/>
        <v>-326916.66627833247</v>
      </c>
      <c r="CL23" s="35">
        <f t="shared" si="34"/>
        <v>-207037.21582616866</v>
      </c>
      <c r="CM23" s="35">
        <f t="shared" si="34"/>
        <v>-150981.22364902496</v>
      </c>
      <c r="CN23" s="35">
        <f t="shared" si="34"/>
        <v>-120340.37292600796</v>
      </c>
      <c r="CO23" s="35">
        <f t="shared" si="34"/>
        <v>-123814.83267493919</v>
      </c>
      <c r="CP23" s="35">
        <f t="shared" si="34"/>
        <v>-157387.05032582581</v>
      </c>
      <c r="CQ23" s="35">
        <f t="shared" si="34"/>
        <v>-306774.03976351023</v>
      </c>
      <c r="CR23" s="35">
        <f t="shared" si="34"/>
        <v>-468142.66698679328</v>
      </c>
      <c r="CS23" s="35">
        <f t="shared" si="34"/>
        <v>-600709.77049079537</v>
      </c>
      <c r="CT23" s="35">
        <f t="shared" si="34"/>
        <v>-574001.50596004725</v>
      </c>
      <c r="CU23" s="35">
        <f t="shared" si="34"/>
        <v>-506537.04992859066</v>
      </c>
      <c r="CV23" s="35">
        <f t="shared" si="34"/>
        <v>-462398.86946129799</v>
      </c>
      <c r="CW23" s="35">
        <f t="shared" si="34"/>
        <v>-326403.96507574618</v>
      </c>
      <c r="CX23" s="35">
        <f t="shared" si="34"/>
        <v>-206888.10906422883</v>
      </c>
      <c r="CY23" s="35">
        <f t="shared" si="34"/>
        <v>-151135.87875345349</v>
      </c>
      <c r="CZ23" s="35">
        <f t="shared" si="34"/>
        <v>-120554.26596276835</v>
      </c>
      <c r="DA23" s="35">
        <f t="shared" si="34"/>
        <v>-124143.99982267618</v>
      </c>
      <c r="DB23" s="35">
        <f t="shared" si="34"/>
        <v>-157976.43862657249</v>
      </c>
      <c r="DC23" s="35">
        <f t="shared" si="34"/>
        <v>-307099.99057644606</v>
      </c>
      <c r="DD23" s="35">
        <f t="shared" si="34"/>
        <v>-467851.71205745637</v>
      </c>
      <c r="DE23" s="35">
        <f t="shared" si="34"/>
        <v>-599955.10475182533</v>
      </c>
      <c r="DF23" s="35">
        <f t="shared" si="34"/>
        <v>-574839.19471083581</v>
      </c>
      <c r="DG23" s="35">
        <f t="shared" si="34"/>
        <v>-508405.35583880544</v>
      </c>
      <c r="DH23" s="35">
        <f t="shared" si="34"/>
        <v>-462957.28343857825</v>
      </c>
      <c r="DI23" s="35">
        <f t="shared" si="34"/>
        <v>-326800.04479920864</v>
      </c>
      <c r="DJ23" s="35">
        <f t="shared" si="34"/>
        <v>-207395.10484880209</v>
      </c>
      <c r="DK23" s="35">
        <f t="shared" si="34"/>
        <v>-151778.7047425285</v>
      </c>
      <c r="DL23" s="35">
        <f t="shared" si="34"/>
        <v>-120949.12456216663</v>
      </c>
      <c r="DM23" s="35">
        <f t="shared" si="34"/>
        <v>-124146.50950487331</v>
      </c>
      <c r="DN23" s="35">
        <f t="shared" si="34"/>
        <v>-157978.6010935232</v>
      </c>
      <c r="DO23" s="35">
        <f t="shared" si="34"/>
        <v>-307033.04097522795</v>
      </c>
      <c r="DP23" s="35">
        <f t="shared" si="34"/>
        <v>-466148.30213430524</v>
      </c>
      <c r="DQ23" s="35">
        <f t="shared" si="34"/>
        <v>-595577.22019514441</v>
      </c>
      <c r="DR23" s="35">
        <f t="shared" si="34"/>
        <v>-572674.43857772648</v>
      </c>
      <c r="DS23" s="35">
        <f t="shared" si="34"/>
        <v>-515929.58548165858</v>
      </c>
      <c r="DT23" s="35">
        <f t="shared" si="34"/>
        <v>-470673.44469964504</v>
      </c>
      <c r="DU23" s="35">
        <f t="shared" si="34"/>
        <v>-327327.45464998484</v>
      </c>
      <c r="DV23" s="35">
        <f t="shared" si="34"/>
        <v>-207247.29741854966</v>
      </c>
      <c r="DW23" s="35">
        <f t="shared" si="34"/>
        <v>-151480.45658933371</v>
      </c>
      <c r="DX23" s="35">
        <f t="shared" si="34"/>
        <v>-120850.1756406799</v>
      </c>
      <c r="DY23" s="35">
        <f t="shared" si="34"/>
        <v>-123943.45478382334</v>
      </c>
      <c r="DZ23" s="35">
        <f t="shared" si="34"/>
        <v>-157613.56939172745</v>
      </c>
      <c r="EA23" s="35">
        <f t="shared" ref="EA23:GL23" si="35">SUM(EA15:EA16)/0.995-EA22</f>
        <v>-307187.0486382544</v>
      </c>
      <c r="EB23" s="35">
        <f t="shared" si="35"/>
        <v>-464702.62005895376</v>
      </c>
      <c r="EC23" s="35">
        <f t="shared" si="35"/>
        <v>-589889.51602634788</v>
      </c>
      <c r="ED23" s="35">
        <f t="shared" si="35"/>
        <v>-566579.598763749</v>
      </c>
      <c r="EE23" s="35">
        <f t="shared" si="35"/>
        <v>-503161.85382349789</v>
      </c>
      <c r="EF23" s="35">
        <f t="shared" si="35"/>
        <v>-458628.21645434201</v>
      </c>
      <c r="EG23" s="35">
        <f t="shared" si="35"/>
        <v>-324849.53875115514</v>
      </c>
      <c r="EH23" s="35">
        <f t="shared" si="35"/>
        <v>-206067.88502316177</v>
      </c>
      <c r="EI23" s="35">
        <f t="shared" si="35"/>
        <v>-150853.31720993668</v>
      </c>
      <c r="EJ23" s="35">
        <f t="shared" si="35"/>
        <v>-120323.11623683572</v>
      </c>
      <c r="EK23" s="35">
        <f t="shared" si="35"/>
        <v>-123360.13811285794</v>
      </c>
      <c r="EL23" s="35">
        <f t="shared" si="35"/>
        <v>-156497.83010777086</v>
      </c>
      <c r="EM23" s="35">
        <f t="shared" si="35"/>
        <v>-304141.10018071532</v>
      </c>
      <c r="EN23" s="35">
        <f t="shared" si="35"/>
        <v>-460229.36425797641</v>
      </c>
      <c r="EO23" s="35">
        <f t="shared" si="35"/>
        <v>-586961.67012348771</v>
      </c>
      <c r="EP23" s="35">
        <f t="shared" si="35"/>
        <v>-565948.4153290838</v>
      </c>
      <c r="EQ23" s="35">
        <f t="shared" si="35"/>
        <v>-500452.53127199411</v>
      </c>
      <c r="ER23" s="35">
        <f t="shared" si="35"/>
        <v>-454619.14667579532</v>
      </c>
      <c r="ES23" s="35">
        <f t="shared" si="35"/>
        <v>-322947.6667740494</v>
      </c>
      <c r="ET23" s="35">
        <f t="shared" si="35"/>
        <v>-205187.16754683852</v>
      </c>
      <c r="EU23" s="35">
        <f t="shared" si="35"/>
        <v>-149979.50778842717</v>
      </c>
      <c r="EV23" s="35">
        <f t="shared" si="35"/>
        <v>-119499.26301571354</v>
      </c>
      <c r="EW23" s="35">
        <f t="shared" si="35"/>
        <v>-122511.06151919812</v>
      </c>
      <c r="EX23" s="35">
        <f t="shared" si="35"/>
        <v>-155360.83822223544</v>
      </c>
      <c r="EY23" s="35">
        <f t="shared" si="35"/>
        <v>-302699.67076949775</v>
      </c>
      <c r="EZ23" s="35">
        <f t="shared" si="35"/>
        <v>-459447.19483201206</v>
      </c>
      <c r="FA23" s="35">
        <f t="shared" si="35"/>
        <v>-586925.28943482041</v>
      </c>
      <c r="FB23" s="35">
        <f t="shared" si="35"/>
        <v>-564288.26878641546</v>
      </c>
      <c r="FC23" s="35">
        <f t="shared" si="35"/>
        <v>-495183.92381590605</v>
      </c>
      <c r="FD23" s="35">
        <f t="shared" si="35"/>
        <v>-450809.40733157098</v>
      </c>
      <c r="FE23" s="35">
        <f t="shared" si="35"/>
        <v>-322487.16888254881</v>
      </c>
      <c r="FF23" s="35">
        <f t="shared" si="35"/>
        <v>-204728.89426956326</v>
      </c>
      <c r="FG23" s="35">
        <f t="shared" si="35"/>
        <v>-149295.53053438663</v>
      </c>
      <c r="FH23" s="35">
        <f t="shared" si="35"/>
        <v>-118877.35253094137</v>
      </c>
      <c r="FI23" s="35">
        <f t="shared" si="35"/>
        <v>-121861.92263385281</v>
      </c>
      <c r="FJ23" s="35">
        <f t="shared" si="35"/>
        <v>-154017.09639722109</v>
      </c>
      <c r="FK23" s="35">
        <f t="shared" si="35"/>
        <v>-300059.86905962229</v>
      </c>
      <c r="FL23" s="35">
        <f t="shared" si="35"/>
        <v>-456877.89093752205</v>
      </c>
      <c r="FM23" s="35">
        <f t="shared" si="35"/>
        <v>-585779.77697816491</v>
      </c>
      <c r="FN23" s="35">
        <f t="shared" si="35"/>
        <v>-565270.28029133379</v>
      </c>
      <c r="FO23" s="35">
        <f t="shared" si="35"/>
        <v>-501765.26455776393</v>
      </c>
      <c r="FP23" s="35">
        <f t="shared" si="35"/>
        <v>-455423.90715298057</v>
      </c>
      <c r="FQ23" s="35">
        <f t="shared" si="35"/>
        <v>-320746.43762296438</v>
      </c>
      <c r="FR23" s="35">
        <f t="shared" si="35"/>
        <v>-203946.30240038782</v>
      </c>
      <c r="FS23" s="35">
        <f t="shared" si="35"/>
        <v>-148508.46043036133</v>
      </c>
      <c r="FT23" s="35">
        <f t="shared" si="35"/>
        <v>-118340.33348653466</v>
      </c>
      <c r="FU23" s="35">
        <f t="shared" si="35"/>
        <v>-121500.41773897409</v>
      </c>
      <c r="FV23" s="35">
        <f t="shared" si="35"/>
        <v>-153424.50298186392</v>
      </c>
      <c r="FW23" s="35">
        <f t="shared" si="35"/>
        <v>-298227.54228787124</v>
      </c>
      <c r="FX23" s="35">
        <f t="shared" si="35"/>
        <v>-454930.98638859391</v>
      </c>
      <c r="FY23" s="35">
        <f t="shared" si="35"/>
        <v>-584699.68100103736</v>
      </c>
      <c r="FZ23" s="35">
        <f t="shared" si="35"/>
        <v>-562449.445583269</v>
      </c>
      <c r="GA23" s="35">
        <f t="shared" si="35"/>
        <v>-490342.20926703513</v>
      </c>
      <c r="GB23" s="35">
        <f t="shared" si="35"/>
        <v>-444382.89763014019</v>
      </c>
      <c r="GC23" s="35">
        <f t="shared" si="35"/>
        <v>-318773.5639077574</v>
      </c>
      <c r="GD23" s="35">
        <f t="shared" si="35"/>
        <v>-202618.25673166662</v>
      </c>
      <c r="GE23" s="35">
        <f t="shared" si="35"/>
        <v>-147509.27567362785</v>
      </c>
      <c r="GF23" s="35">
        <f t="shared" si="35"/>
        <v>-117868.50275832042</v>
      </c>
      <c r="GG23" s="35">
        <f t="shared" si="35"/>
        <v>-121321.1087791957</v>
      </c>
      <c r="GH23" s="35">
        <f t="shared" si="35"/>
        <v>-153163.2860519588</v>
      </c>
      <c r="GI23" s="35">
        <f t="shared" si="35"/>
        <v>-296715.35791343451</v>
      </c>
      <c r="GJ23" s="35">
        <f t="shared" si="35"/>
        <v>-452160.90728119016</v>
      </c>
      <c r="GK23" s="35">
        <f t="shared" si="35"/>
        <v>-581415.29034487903</v>
      </c>
      <c r="GL23" s="35">
        <f t="shared" si="35"/>
        <v>-559301.16497497261</v>
      </c>
      <c r="GM23" s="35">
        <f t="shared" ref="GM23:IX23" si="36">SUM(GM15:GM16)/0.995-GM22</f>
        <v>-487751.59394840896</v>
      </c>
      <c r="GN23" s="35">
        <f t="shared" si="36"/>
        <v>-442091.45982280374</v>
      </c>
      <c r="GO23" s="35">
        <f t="shared" si="36"/>
        <v>-317347.24500818551</v>
      </c>
      <c r="GP23" s="35">
        <f t="shared" si="36"/>
        <v>-202002.29969982058</v>
      </c>
      <c r="GQ23" s="35">
        <f t="shared" si="36"/>
        <v>-147287.85154182464</v>
      </c>
      <c r="GR23" s="35">
        <f t="shared" si="36"/>
        <v>-117781.79283395037</v>
      </c>
      <c r="GS23" s="35">
        <f t="shared" si="36"/>
        <v>-121229.5425921157</v>
      </c>
      <c r="GT23" s="35">
        <f t="shared" si="36"/>
        <v>-153244.41073507816</v>
      </c>
      <c r="GU23" s="35">
        <f t="shared" si="36"/>
        <v>-296576.09431111813</v>
      </c>
      <c r="GV23" s="35">
        <f t="shared" si="36"/>
        <v>-450751.15817180276</v>
      </c>
      <c r="GW23" s="35">
        <f t="shared" si="36"/>
        <v>-580853.04858694971</v>
      </c>
      <c r="GX23" s="35">
        <f t="shared" si="36"/>
        <v>-560021.98580855131</v>
      </c>
      <c r="GY23" s="35">
        <f t="shared" si="36"/>
        <v>-487243.11031278968</v>
      </c>
      <c r="GZ23" s="35">
        <f t="shared" si="36"/>
        <v>-441358.22679056227</v>
      </c>
      <c r="HA23" s="35">
        <f t="shared" si="36"/>
        <v>-317212.22771357</v>
      </c>
      <c r="HB23" s="35">
        <f t="shared" si="36"/>
        <v>-201914.38253179193</v>
      </c>
      <c r="HC23" s="35">
        <f t="shared" si="36"/>
        <v>-147183.06668311357</v>
      </c>
      <c r="HD23" s="35">
        <f t="shared" si="36"/>
        <v>-117655.29025227204</v>
      </c>
      <c r="HE23" s="35">
        <f t="shared" si="36"/>
        <v>-120937.96087341756</v>
      </c>
      <c r="HF23" s="35">
        <f t="shared" si="36"/>
        <v>-152477.60192126781</v>
      </c>
      <c r="HG23" s="35">
        <f t="shared" si="36"/>
        <v>-294630.33822390437</v>
      </c>
      <c r="HH23" s="35">
        <f t="shared" si="36"/>
        <v>-448407.66605006158</v>
      </c>
      <c r="HI23" s="35">
        <f t="shared" si="36"/>
        <v>-579018.54413597286</v>
      </c>
      <c r="HJ23" s="35">
        <f t="shared" si="36"/>
        <v>-559219.95758385956</v>
      </c>
      <c r="HK23" s="35">
        <f t="shared" si="36"/>
        <v>-492599.48913572729</v>
      </c>
      <c r="HL23" s="35">
        <f t="shared" si="36"/>
        <v>-446355.05390168726</v>
      </c>
      <c r="HM23" s="35">
        <f t="shared" si="36"/>
        <v>-316384.97606021166</v>
      </c>
      <c r="HN23" s="35">
        <f t="shared" si="36"/>
        <v>-201640.41511286795</v>
      </c>
      <c r="HO23" s="35">
        <f t="shared" si="36"/>
        <v>-146803.69476991147</v>
      </c>
      <c r="HP23" s="35">
        <f t="shared" si="36"/>
        <v>-117207.01196467131</v>
      </c>
      <c r="HQ23" s="35">
        <f t="shared" si="36"/>
        <v>-120289.71524132788</v>
      </c>
      <c r="HR23" s="35">
        <f t="shared" si="36"/>
        <v>-151618.12651731819</v>
      </c>
      <c r="HS23" s="35">
        <f t="shared" si="36"/>
        <v>-293158.61904789507</v>
      </c>
      <c r="HT23" s="35">
        <f t="shared" si="36"/>
        <v>-445492.44337283075</v>
      </c>
      <c r="HU23" s="35">
        <f t="shared" si="36"/>
        <v>-575674.1876578331</v>
      </c>
      <c r="HV23" s="35">
        <f t="shared" si="36"/>
        <v>-555413.02866481245</v>
      </c>
      <c r="HW23" s="35">
        <f t="shared" si="36"/>
        <v>-481725.38283638656</v>
      </c>
      <c r="HX23" s="35">
        <f t="shared" si="36"/>
        <v>-437350.38147239387</v>
      </c>
      <c r="HY23" s="35">
        <f t="shared" si="36"/>
        <v>-315452.94893553853</v>
      </c>
      <c r="HZ23" s="35">
        <f t="shared" si="36"/>
        <v>-200897.76665820926</v>
      </c>
      <c r="IA23" s="35">
        <f t="shared" si="36"/>
        <v>-146335.49767775089</v>
      </c>
      <c r="IB23" s="35">
        <f t="shared" si="36"/>
        <v>-116795.68508700281</v>
      </c>
      <c r="IC23" s="35">
        <f t="shared" si="36"/>
        <v>-119802.31966261938</v>
      </c>
      <c r="ID23" s="35">
        <f t="shared" si="36"/>
        <v>-150998.42868965119</v>
      </c>
      <c r="IE23" s="35">
        <f t="shared" si="36"/>
        <v>-291825.82275749743</v>
      </c>
      <c r="IF23" s="35">
        <f t="shared" si="36"/>
        <v>-444436.53293840587</v>
      </c>
      <c r="IG23" s="35">
        <f t="shared" si="36"/>
        <v>-571620.67730326951</v>
      </c>
      <c r="IH23" s="35">
        <f t="shared" si="36"/>
        <v>-548217.11978469789</v>
      </c>
      <c r="II23" s="35">
        <f t="shared" si="36"/>
        <v>-474306.49728126824</v>
      </c>
      <c r="IJ23" s="35">
        <f t="shared" si="36"/>
        <v>-430039.58681328595</v>
      </c>
      <c r="IK23" s="35">
        <f t="shared" si="36"/>
        <v>-312197.37013345957</v>
      </c>
      <c r="IL23" s="35">
        <f t="shared" si="36"/>
        <v>-199243.28901638091</v>
      </c>
      <c r="IM23" s="35">
        <f t="shared" si="36"/>
        <v>-145444.72701143473</v>
      </c>
      <c r="IN23" s="35">
        <f t="shared" si="36"/>
        <v>-116456.16552042961</v>
      </c>
      <c r="IO23" s="35">
        <f t="shared" si="36"/>
        <v>-119183.13779580966</v>
      </c>
      <c r="IP23" s="35">
        <f t="shared" si="36"/>
        <v>-150070.41957697272</v>
      </c>
      <c r="IQ23" s="35">
        <f t="shared" si="36"/>
        <v>-288269.54389023036</v>
      </c>
      <c r="IR23" s="35">
        <f t="shared" si="36"/>
        <v>-437690.37097506225</v>
      </c>
      <c r="IS23" s="35">
        <f t="shared" si="36"/>
        <v>-569519.08003859222</v>
      </c>
      <c r="IT23" s="35">
        <f t="shared" si="36"/>
        <v>-551710.46463526785</v>
      </c>
      <c r="IU23" s="35">
        <f t="shared" si="36"/>
        <v>-476970.88035207987</v>
      </c>
      <c r="IV23" s="35">
        <f t="shared" si="36"/>
        <v>-432187.2461001426</v>
      </c>
      <c r="IW23" s="35">
        <f t="shared" si="36"/>
        <v>-313306.74235805869</v>
      </c>
      <c r="IX23" s="35">
        <f t="shared" si="36"/>
        <v>-199470.49721565843</v>
      </c>
      <c r="IY23" s="35">
        <f t="shared" ref="IY23:LJ23" si="37">SUM(IY15:IY16)/0.995-IY22</f>
        <v>-145523.57057270035</v>
      </c>
      <c r="IZ23" s="35">
        <f t="shared" si="37"/>
        <v>-116352.82570942491</v>
      </c>
      <c r="JA23" s="35">
        <f t="shared" si="37"/>
        <v>-119131.78311989084</v>
      </c>
      <c r="JB23" s="35">
        <f t="shared" si="37"/>
        <v>-150008.96558196098</v>
      </c>
      <c r="JC23" s="35">
        <f t="shared" si="37"/>
        <v>-289102.11383269727</v>
      </c>
      <c r="JD23" s="35">
        <f t="shared" si="37"/>
        <v>-441154.80365458131</v>
      </c>
      <c r="JE23" s="35">
        <f t="shared" si="37"/>
        <v>-569729.97499406338</v>
      </c>
      <c r="JF23" s="35">
        <f t="shared" si="37"/>
        <v>-548332.5199110657</v>
      </c>
      <c r="JG23" s="35">
        <f t="shared" si="37"/>
        <v>-481219.23197953403</v>
      </c>
      <c r="JH23" s="35">
        <f t="shared" si="37"/>
        <v>-436743.00621025264</v>
      </c>
      <c r="JI23" s="35">
        <f t="shared" si="37"/>
        <v>-311795.68831777573</v>
      </c>
      <c r="JJ23" s="35">
        <f t="shared" si="37"/>
        <v>-198835.09390413016</v>
      </c>
      <c r="JK23" s="35">
        <f t="shared" si="37"/>
        <v>-145236.61240435392</v>
      </c>
      <c r="JL23" s="35">
        <f t="shared" si="37"/>
        <v>-116277.07766606659</v>
      </c>
      <c r="JM23" s="35">
        <f t="shared" si="37"/>
        <v>-119021.18809001148</v>
      </c>
      <c r="JN23" s="35">
        <f t="shared" si="37"/>
        <v>-149899.86152429134</v>
      </c>
      <c r="JO23" s="35">
        <f t="shared" si="37"/>
        <v>-288030.82568009198</v>
      </c>
      <c r="JP23" s="35">
        <f t="shared" si="37"/>
        <v>-437706.33207422495</v>
      </c>
      <c r="JQ23" s="35">
        <f t="shared" si="37"/>
        <v>-566727.57929578424</v>
      </c>
      <c r="JR23" s="35">
        <f t="shared" si="37"/>
        <v>-546356.94295920432</v>
      </c>
      <c r="JS23" s="35">
        <f t="shared" si="37"/>
        <v>-472126.81537465751</v>
      </c>
      <c r="JT23" s="35">
        <f t="shared" si="37"/>
        <v>-428369.44660921395</v>
      </c>
      <c r="JU23" s="35">
        <f t="shared" si="37"/>
        <v>-311399.38071556389</v>
      </c>
      <c r="JV23" s="35">
        <f t="shared" si="37"/>
        <v>-198298.76298904419</v>
      </c>
      <c r="JW23" s="35">
        <f t="shared" si="37"/>
        <v>-144978.63504266739</v>
      </c>
      <c r="JX23" s="35">
        <f t="shared" si="37"/>
        <v>-116336.08181506023</v>
      </c>
      <c r="JY23" s="35">
        <f t="shared" si="37"/>
        <v>-119085.7405503653</v>
      </c>
      <c r="JZ23" s="35">
        <f t="shared" si="37"/>
        <v>-149538.30117370188</v>
      </c>
      <c r="KA23" s="35">
        <f t="shared" si="37"/>
        <v>-287160.62971819937</v>
      </c>
      <c r="KB23" s="35">
        <f t="shared" si="37"/>
        <v>-436567.26631659269</v>
      </c>
      <c r="KC23" s="35">
        <f t="shared" si="37"/>
        <v>-565661.35781279206</v>
      </c>
      <c r="KD23" s="35">
        <f t="shared" si="37"/>
        <v>-545352.99855943024</v>
      </c>
      <c r="KE23" s="35">
        <f t="shared" si="37"/>
        <v>-470694.88538898528</v>
      </c>
      <c r="KF23" s="35">
        <f t="shared" si="37"/>
        <v>-427429.33245712519</v>
      </c>
      <c r="KG23" s="35">
        <f t="shared" si="37"/>
        <v>-311060.76966290176</v>
      </c>
      <c r="KH23" s="35">
        <f t="shared" si="37"/>
        <v>-198349.91462606937</v>
      </c>
      <c r="KI23" s="35">
        <f t="shared" si="37"/>
        <v>-145175.13183632866</v>
      </c>
      <c r="KJ23" s="35">
        <f t="shared" si="37"/>
        <v>-116501.52529892325</v>
      </c>
      <c r="KK23" s="35">
        <f t="shared" si="37"/>
        <v>-119143.24089518562</v>
      </c>
      <c r="KL23" s="35">
        <f t="shared" si="37"/>
        <v>-149382.73030478507</v>
      </c>
      <c r="KM23" s="35">
        <f t="shared" si="37"/>
        <v>-286844.26836430281</v>
      </c>
      <c r="KN23" s="35">
        <f t="shared" si="37"/>
        <v>-436481.43708305061</v>
      </c>
      <c r="KO23" s="35">
        <f t="shared" si="37"/>
        <v>-565586.48868966103</v>
      </c>
      <c r="KP23" s="35">
        <f t="shared" si="37"/>
        <v>-543858.99209457636</v>
      </c>
      <c r="KQ23" s="35">
        <f t="shared" si="37"/>
        <v>-468453.8618773073</v>
      </c>
      <c r="KR23" s="35">
        <f t="shared" si="37"/>
        <v>-426161.45862074196</v>
      </c>
      <c r="KS23" s="35">
        <f t="shared" si="37"/>
        <v>-310414.84494060278</v>
      </c>
      <c r="KT23" s="35">
        <f t="shared" si="37"/>
        <v>-197977.74490852654</v>
      </c>
      <c r="KU23" s="35">
        <f t="shared" si="37"/>
        <v>-145015.52833862975</v>
      </c>
      <c r="KV23" s="35">
        <f t="shared" si="37"/>
        <v>-116476.71681228653</v>
      </c>
      <c r="KW23" s="35">
        <f t="shared" si="37"/>
        <v>-119234.77295890823</v>
      </c>
      <c r="KX23" s="35">
        <f t="shared" si="37"/>
        <v>-149477.77532206476</v>
      </c>
      <c r="KY23" s="35">
        <f t="shared" si="37"/>
        <v>-286956.5108346343</v>
      </c>
      <c r="KZ23" s="35">
        <f t="shared" si="37"/>
        <v>-436879.14815793931</v>
      </c>
      <c r="LA23" s="35">
        <f t="shared" si="37"/>
        <v>-565437.92286348343</v>
      </c>
      <c r="LB23" s="35">
        <f t="shared" si="37"/>
        <v>-543510.83172087371</v>
      </c>
      <c r="LC23" s="35">
        <f t="shared" si="37"/>
        <v>-474609.75426097214</v>
      </c>
      <c r="LD23" s="35">
        <f t="shared" si="37"/>
        <v>-431866.10935203731</v>
      </c>
      <c r="LE23" s="35">
        <f t="shared" si="37"/>
        <v>-309803.92437565327</v>
      </c>
      <c r="LF23" s="35">
        <f t="shared" si="37"/>
        <v>-197860.26316592842</v>
      </c>
      <c r="LG23" s="35">
        <f t="shared" si="37"/>
        <v>-145117.68780057132</v>
      </c>
      <c r="LH23" s="35">
        <f t="shared" si="37"/>
        <v>-116670.74009427428</v>
      </c>
      <c r="LI23" s="35">
        <f t="shared" si="37"/>
        <v>-119192.48414501548</v>
      </c>
      <c r="LJ23" s="35">
        <f t="shared" si="37"/>
        <v>-149083.01785364747</v>
      </c>
      <c r="LK23" s="35">
        <f t="shared" ref="LK23:MK23" si="38">SUM(LK15:LK16)/0.995-LK22</f>
        <v>-285925.43353399634</v>
      </c>
      <c r="LL23" s="35">
        <f t="shared" si="38"/>
        <v>-434742.78448678553</v>
      </c>
      <c r="LM23" s="35">
        <f t="shared" si="38"/>
        <v>-565139.04242695868</v>
      </c>
      <c r="LN23" s="35">
        <f t="shared" si="38"/>
        <v>-544665.93309682608</v>
      </c>
      <c r="LO23" s="35">
        <f t="shared" si="38"/>
        <v>-467446.33419452608</v>
      </c>
      <c r="LP23" s="35">
        <f t="shared" si="38"/>
        <v>-423870.98859098554</v>
      </c>
      <c r="LQ23" s="35">
        <f t="shared" si="38"/>
        <v>-309139.46792834997</v>
      </c>
      <c r="LR23" s="35">
        <f t="shared" si="38"/>
        <v>-197862.09488349408</v>
      </c>
      <c r="LS23" s="35">
        <f t="shared" si="38"/>
        <v>-145222.4709767364</v>
      </c>
      <c r="LT23" s="35">
        <f t="shared" si="38"/>
        <v>-116740.32201085612</v>
      </c>
      <c r="LU23" s="35">
        <f t="shared" si="38"/>
        <v>-119217.92219826207</v>
      </c>
      <c r="LV23" s="35">
        <f t="shared" si="38"/>
        <v>-149005.82120684534</v>
      </c>
      <c r="LW23" s="35">
        <f t="shared" si="38"/>
        <v>-285747.58151114732</v>
      </c>
      <c r="LX23" s="35">
        <f t="shared" si="38"/>
        <v>-434683.54833523929</v>
      </c>
      <c r="LY23" s="35">
        <f t="shared" si="38"/>
        <v>-566188.3954205811</v>
      </c>
      <c r="LZ23" s="35">
        <f t="shared" si="38"/>
        <v>-544851.83075672388</v>
      </c>
      <c r="MA23" s="35">
        <f t="shared" si="38"/>
        <v>-465298.68766179681</v>
      </c>
      <c r="MB23" s="35">
        <f t="shared" si="38"/>
        <v>-421383.82776549459</v>
      </c>
      <c r="MC23" s="35">
        <f t="shared" si="38"/>
        <v>-307413.58358855546</v>
      </c>
      <c r="MD23" s="35">
        <f t="shared" si="38"/>
        <v>-197422.7338751629</v>
      </c>
      <c r="ME23" s="35">
        <f t="shared" si="38"/>
        <v>-145256.72349604219</v>
      </c>
      <c r="MF23" s="35">
        <f t="shared" si="38"/>
        <v>-116786.99913293868</v>
      </c>
      <c r="MG23" s="35">
        <f t="shared" si="38"/>
        <v>-119238.01306379586</v>
      </c>
      <c r="MH23" s="35">
        <f t="shared" si="38"/>
        <v>-148963.65888165683</v>
      </c>
      <c r="MI23" s="35">
        <f t="shared" si="38"/>
        <v>-285144.68935073167</v>
      </c>
      <c r="MJ23" s="35">
        <f t="shared" si="38"/>
        <v>-433677.65507383645</v>
      </c>
      <c r="MK23" s="35">
        <f t="shared" si="38"/>
        <v>-566392.34839348495</v>
      </c>
      <c r="ML23" s="35"/>
      <c r="MM23" s="35"/>
      <c r="MN23" s="35"/>
    </row>
    <row r="24" spans="1:417" x14ac:dyDescent="0.2">
      <c r="A24" s="36" t="s">
        <v>26</v>
      </c>
    </row>
    <row r="25" spans="1:417" x14ac:dyDescent="0.2">
      <c r="A25" s="37" t="s">
        <v>2</v>
      </c>
      <c r="B25" s="38">
        <f t="shared" ref="B25:BA25" si="39">B5</f>
        <v>44562</v>
      </c>
      <c r="C25" s="38">
        <f t="shared" si="39"/>
        <v>44593</v>
      </c>
      <c r="D25" s="38">
        <f t="shared" si="39"/>
        <v>44621</v>
      </c>
      <c r="E25" s="38">
        <f t="shared" si="39"/>
        <v>44652</v>
      </c>
      <c r="F25" s="38">
        <f t="shared" si="39"/>
        <v>44682</v>
      </c>
      <c r="G25" s="38">
        <f t="shared" si="39"/>
        <v>44713</v>
      </c>
      <c r="H25" s="38">
        <f t="shared" si="39"/>
        <v>44743</v>
      </c>
      <c r="I25" s="38">
        <f t="shared" si="39"/>
        <v>44774</v>
      </c>
      <c r="J25" s="38">
        <f t="shared" si="39"/>
        <v>44805</v>
      </c>
      <c r="K25" s="38">
        <f t="shared" si="39"/>
        <v>44835</v>
      </c>
      <c r="L25" s="38">
        <f t="shared" si="39"/>
        <v>44866</v>
      </c>
      <c r="M25" s="38">
        <f t="shared" si="39"/>
        <v>44896</v>
      </c>
      <c r="N25" s="38">
        <f t="shared" si="39"/>
        <v>44927</v>
      </c>
      <c r="O25" s="38">
        <f t="shared" si="39"/>
        <v>44958</v>
      </c>
      <c r="P25" s="38">
        <f t="shared" si="39"/>
        <v>44986</v>
      </c>
      <c r="Q25" s="38">
        <f t="shared" si="39"/>
        <v>45017</v>
      </c>
      <c r="R25" s="38">
        <f t="shared" si="39"/>
        <v>45047</v>
      </c>
      <c r="S25" s="38">
        <f t="shared" si="39"/>
        <v>45078</v>
      </c>
      <c r="T25" s="38">
        <f t="shared" si="39"/>
        <v>45108</v>
      </c>
      <c r="U25" s="38">
        <f t="shared" si="39"/>
        <v>45139</v>
      </c>
      <c r="V25" s="38">
        <f t="shared" si="39"/>
        <v>45170</v>
      </c>
      <c r="W25" s="38">
        <f t="shared" si="39"/>
        <v>45200</v>
      </c>
      <c r="X25" s="38">
        <f t="shared" si="39"/>
        <v>45231</v>
      </c>
      <c r="Y25" s="38">
        <f t="shared" si="39"/>
        <v>45261</v>
      </c>
      <c r="Z25" s="38">
        <f t="shared" si="39"/>
        <v>45292</v>
      </c>
      <c r="AA25" s="38">
        <f t="shared" si="39"/>
        <v>45323</v>
      </c>
      <c r="AB25" s="38">
        <f t="shared" si="39"/>
        <v>45352</v>
      </c>
      <c r="AC25" s="38">
        <f t="shared" si="39"/>
        <v>45383</v>
      </c>
      <c r="AD25" s="38">
        <f t="shared" si="39"/>
        <v>45413</v>
      </c>
      <c r="AE25" s="38">
        <f t="shared" si="39"/>
        <v>45444</v>
      </c>
      <c r="AF25" s="38">
        <f t="shared" si="39"/>
        <v>45474</v>
      </c>
      <c r="AG25" s="38">
        <f t="shared" si="39"/>
        <v>45505</v>
      </c>
      <c r="AH25" s="38">
        <f t="shared" si="39"/>
        <v>45536</v>
      </c>
      <c r="AI25" s="38">
        <f t="shared" si="39"/>
        <v>45566</v>
      </c>
      <c r="AJ25" s="38">
        <f t="shared" si="39"/>
        <v>45597</v>
      </c>
      <c r="AK25" s="38">
        <f t="shared" si="39"/>
        <v>45627</v>
      </c>
      <c r="AL25" s="38">
        <f t="shared" si="39"/>
        <v>45658</v>
      </c>
      <c r="AM25" s="38">
        <f t="shared" si="39"/>
        <v>45689</v>
      </c>
      <c r="AN25" s="38">
        <f t="shared" si="39"/>
        <v>45717</v>
      </c>
      <c r="AO25" s="38">
        <f t="shared" si="39"/>
        <v>45748</v>
      </c>
      <c r="AP25" s="38">
        <f t="shared" si="39"/>
        <v>45778</v>
      </c>
      <c r="AQ25" s="38">
        <f t="shared" si="39"/>
        <v>45809</v>
      </c>
      <c r="AR25" s="38">
        <f t="shared" si="39"/>
        <v>45839</v>
      </c>
      <c r="AS25" s="38">
        <f t="shared" si="39"/>
        <v>45870</v>
      </c>
      <c r="AT25" s="38">
        <f t="shared" si="39"/>
        <v>45901</v>
      </c>
      <c r="AU25" s="38">
        <f t="shared" si="39"/>
        <v>45931</v>
      </c>
      <c r="AV25" s="38">
        <f t="shared" si="39"/>
        <v>45962</v>
      </c>
      <c r="AW25" s="38">
        <f t="shared" si="39"/>
        <v>45992</v>
      </c>
      <c r="AX25" s="38">
        <f t="shared" si="39"/>
        <v>46023</v>
      </c>
      <c r="AY25" s="38">
        <f t="shared" si="39"/>
        <v>46054</v>
      </c>
      <c r="AZ25" s="38">
        <f t="shared" si="39"/>
        <v>46082</v>
      </c>
      <c r="BA25" s="38">
        <f t="shared" si="39"/>
        <v>46113</v>
      </c>
      <c r="BB25" s="38">
        <f t="shared" ref="BB25:DM25" si="40">BB5</f>
        <v>46143</v>
      </c>
      <c r="BC25" s="38">
        <f t="shared" si="40"/>
        <v>46174</v>
      </c>
      <c r="BD25" s="38">
        <f t="shared" si="40"/>
        <v>46204</v>
      </c>
      <c r="BE25" s="38">
        <f t="shared" si="40"/>
        <v>46235</v>
      </c>
      <c r="BF25" s="38">
        <f t="shared" si="40"/>
        <v>46266</v>
      </c>
      <c r="BG25" s="38">
        <f t="shared" si="40"/>
        <v>46296</v>
      </c>
      <c r="BH25" s="38">
        <f t="shared" si="40"/>
        <v>46327</v>
      </c>
      <c r="BI25" s="38">
        <f t="shared" si="40"/>
        <v>46357</v>
      </c>
      <c r="BJ25" s="38">
        <f t="shared" si="40"/>
        <v>46388</v>
      </c>
      <c r="BK25" s="38">
        <f t="shared" si="40"/>
        <v>46419</v>
      </c>
      <c r="BL25" s="38">
        <f t="shared" si="40"/>
        <v>46447</v>
      </c>
      <c r="BM25" s="38">
        <f t="shared" si="40"/>
        <v>46478</v>
      </c>
      <c r="BN25" s="38">
        <f t="shared" si="40"/>
        <v>46508</v>
      </c>
      <c r="BO25" s="38">
        <f t="shared" si="40"/>
        <v>46539</v>
      </c>
      <c r="BP25" s="38">
        <f t="shared" si="40"/>
        <v>46569</v>
      </c>
      <c r="BQ25" s="38">
        <f t="shared" si="40"/>
        <v>46600</v>
      </c>
      <c r="BR25" s="38">
        <f t="shared" si="40"/>
        <v>46631</v>
      </c>
      <c r="BS25" s="38">
        <f t="shared" si="40"/>
        <v>46661</v>
      </c>
      <c r="BT25" s="38">
        <f t="shared" si="40"/>
        <v>46692</v>
      </c>
      <c r="BU25" s="38">
        <f t="shared" si="40"/>
        <v>46722</v>
      </c>
      <c r="BV25" s="38">
        <f t="shared" si="40"/>
        <v>46753</v>
      </c>
      <c r="BW25" s="38">
        <f t="shared" si="40"/>
        <v>46784</v>
      </c>
      <c r="BX25" s="38">
        <f t="shared" si="40"/>
        <v>46813</v>
      </c>
      <c r="BY25" s="38">
        <f t="shared" si="40"/>
        <v>46844</v>
      </c>
      <c r="BZ25" s="38">
        <f t="shared" si="40"/>
        <v>46874</v>
      </c>
      <c r="CA25" s="38">
        <f t="shared" si="40"/>
        <v>46905</v>
      </c>
      <c r="CB25" s="38">
        <f t="shared" si="40"/>
        <v>46935</v>
      </c>
      <c r="CC25" s="38">
        <f t="shared" si="40"/>
        <v>46966</v>
      </c>
      <c r="CD25" s="38">
        <f t="shared" si="40"/>
        <v>46997</v>
      </c>
      <c r="CE25" s="38">
        <f t="shared" si="40"/>
        <v>47027</v>
      </c>
      <c r="CF25" s="38">
        <f t="shared" si="40"/>
        <v>47058</v>
      </c>
      <c r="CG25" s="38">
        <f t="shared" si="40"/>
        <v>47088</v>
      </c>
      <c r="CH25" s="38">
        <f t="shared" si="40"/>
        <v>47119</v>
      </c>
      <c r="CI25" s="38">
        <f t="shared" si="40"/>
        <v>47150</v>
      </c>
      <c r="CJ25" s="38">
        <f t="shared" si="40"/>
        <v>47178</v>
      </c>
      <c r="CK25" s="38">
        <f t="shared" si="40"/>
        <v>47209</v>
      </c>
      <c r="CL25" s="38">
        <f t="shared" si="40"/>
        <v>47239</v>
      </c>
      <c r="CM25" s="38">
        <f t="shared" si="40"/>
        <v>47270</v>
      </c>
      <c r="CN25" s="38">
        <f t="shared" si="40"/>
        <v>47300</v>
      </c>
      <c r="CO25" s="38">
        <f t="shared" si="40"/>
        <v>47331</v>
      </c>
      <c r="CP25" s="38">
        <f t="shared" si="40"/>
        <v>47362</v>
      </c>
      <c r="CQ25" s="38">
        <f t="shared" si="40"/>
        <v>47392</v>
      </c>
      <c r="CR25" s="38">
        <f t="shared" si="40"/>
        <v>47423</v>
      </c>
      <c r="CS25" s="38">
        <f t="shared" si="40"/>
        <v>47453</v>
      </c>
      <c r="CT25" s="38">
        <f t="shared" si="40"/>
        <v>47484</v>
      </c>
      <c r="CU25" s="38">
        <f t="shared" si="40"/>
        <v>47515</v>
      </c>
      <c r="CV25" s="38">
        <f t="shared" si="40"/>
        <v>47543</v>
      </c>
      <c r="CW25" s="38">
        <f t="shared" si="40"/>
        <v>47574</v>
      </c>
      <c r="CX25" s="38">
        <f t="shared" si="40"/>
        <v>47604</v>
      </c>
      <c r="CY25" s="38">
        <f t="shared" si="40"/>
        <v>47635</v>
      </c>
      <c r="CZ25" s="38">
        <f t="shared" si="40"/>
        <v>47665</v>
      </c>
      <c r="DA25" s="38">
        <f t="shared" si="40"/>
        <v>47696</v>
      </c>
      <c r="DB25" s="38">
        <f t="shared" si="40"/>
        <v>47727</v>
      </c>
      <c r="DC25" s="38">
        <f t="shared" si="40"/>
        <v>47757</v>
      </c>
      <c r="DD25" s="38">
        <f t="shared" si="40"/>
        <v>47788</v>
      </c>
      <c r="DE25" s="38">
        <f t="shared" si="40"/>
        <v>47818</v>
      </c>
      <c r="DF25" s="38">
        <f t="shared" si="40"/>
        <v>47849</v>
      </c>
      <c r="DG25" s="38">
        <f t="shared" si="40"/>
        <v>47880</v>
      </c>
      <c r="DH25" s="38">
        <f t="shared" si="40"/>
        <v>47908</v>
      </c>
      <c r="DI25" s="38">
        <f t="shared" si="40"/>
        <v>47939</v>
      </c>
      <c r="DJ25" s="38">
        <f t="shared" si="40"/>
        <v>47969</v>
      </c>
      <c r="DK25" s="38">
        <f t="shared" si="40"/>
        <v>48000</v>
      </c>
      <c r="DL25" s="38">
        <f t="shared" si="40"/>
        <v>48030</v>
      </c>
      <c r="DM25" s="38">
        <f t="shared" si="40"/>
        <v>48061</v>
      </c>
      <c r="DN25" s="38">
        <f t="shared" ref="DN25:FY25" si="41">DN5</f>
        <v>48092</v>
      </c>
      <c r="DO25" s="38">
        <f t="shared" si="41"/>
        <v>48122</v>
      </c>
      <c r="DP25" s="38">
        <f t="shared" si="41"/>
        <v>48153</v>
      </c>
      <c r="DQ25" s="38">
        <f t="shared" si="41"/>
        <v>48183</v>
      </c>
      <c r="DR25" s="38">
        <f t="shared" si="41"/>
        <v>48214</v>
      </c>
      <c r="DS25" s="38">
        <f t="shared" si="41"/>
        <v>48245</v>
      </c>
      <c r="DT25" s="38">
        <f t="shared" si="41"/>
        <v>48274</v>
      </c>
      <c r="DU25" s="38">
        <f t="shared" si="41"/>
        <v>48305</v>
      </c>
      <c r="DV25" s="38">
        <f t="shared" si="41"/>
        <v>48335</v>
      </c>
      <c r="DW25" s="38">
        <f t="shared" si="41"/>
        <v>48366</v>
      </c>
      <c r="DX25" s="38">
        <f t="shared" si="41"/>
        <v>48396</v>
      </c>
      <c r="DY25" s="38">
        <f t="shared" si="41"/>
        <v>48427</v>
      </c>
      <c r="DZ25" s="38">
        <f t="shared" si="41"/>
        <v>48458</v>
      </c>
      <c r="EA25" s="38">
        <f t="shared" si="41"/>
        <v>48488</v>
      </c>
      <c r="EB25" s="38">
        <f t="shared" si="41"/>
        <v>48519</v>
      </c>
      <c r="EC25" s="38">
        <f t="shared" si="41"/>
        <v>48549</v>
      </c>
      <c r="ED25" s="38">
        <f t="shared" si="41"/>
        <v>48580</v>
      </c>
      <c r="EE25" s="38">
        <f t="shared" si="41"/>
        <v>48611</v>
      </c>
      <c r="EF25" s="38">
        <f t="shared" si="41"/>
        <v>48639</v>
      </c>
      <c r="EG25" s="38">
        <f t="shared" si="41"/>
        <v>48670</v>
      </c>
      <c r="EH25" s="38">
        <f t="shared" si="41"/>
        <v>48700</v>
      </c>
      <c r="EI25" s="38">
        <f t="shared" si="41"/>
        <v>48731</v>
      </c>
      <c r="EJ25" s="38">
        <f t="shared" si="41"/>
        <v>48761</v>
      </c>
      <c r="EK25" s="38">
        <f t="shared" si="41"/>
        <v>48792</v>
      </c>
      <c r="EL25" s="38">
        <f t="shared" si="41"/>
        <v>48823</v>
      </c>
      <c r="EM25" s="38">
        <f t="shared" si="41"/>
        <v>48853</v>
      </c>
      <c r="EN25" s="38">
        <f t="shared" si="41"/>
        <v>48884</v>
      </c>
      <c r="EO25" s="38">
        <f t="shared" si="41"/>
        <v>48914</v>
      </c>
      <c r="EP25" s="38">
        <f t="shared" si="41"/>
        <v>48945</v>
      </c>
      <c r="EQ25" s="38">
        <f t="shared" si="41"/>
        <v>48976</v>
      </c>
      <c r="ER25" s="38">
        <f t="shared" si="41"/>
        <v>49004</v>
      </c>
      <c r="ES25" s="38">
        <f t="shared" si="41"/>
        <v>49035</v>
      </c>
      <c r="ET25" s="38">
        <f t="shared" si="41"/>
        <v>49065</v>
      </c>
      <c r="EU25" s="38">
        <f t="shared" si="41"/>
        <v>49096</v>
      </c>
      <c r="EV25" s="38">
        <f t="shared" si="41"/>
        <v>49126</v>
      </c>
      <c r="EW25" s="38">
        <f t="shared" si="41"/>
        <v>49157</v>
      </c>
      <c r="EX25" s="38">
        <f t="shared" si="41"/>
        <v>49188</v>
      </c>
      <c r="EY25" s="38">
        <f t="shared" si="41"/>
        <v>49218</v>
      </c>
      <c r="EZ25" s="38">
        <f t="shared" si="41"/>
        <v>49249</v>
      </c>
      <c r="FA25" s="38">
        <f t="shared" si="41"/>
        <v>49279</v>
      </c>
      <c r="FB25" s="38">
        <f t="shared" si="41"/>
        <v>49310</v>
      </c>
      <c r="FC25" s="38">
        <f t="shared" si="41"/>
        <v>49341</v>
      </c>
      <c r="FD25" s="38">
        <f t="shared" si="41"/>
        <v>49369</v>
      </c>
      <c r="FE25" s="38">
        <f t="shared" si="41"/>
        <v>49400</v>
      </c>
      <c r="FF25" s="38">
        <f t="shared" si="41"/>
        <v>49430</v>
      </c>
      <c r="FG25" s="38">
        <f t="shared" si="41"/>
        <v>49461</v>
      </c>
      <c r="FH25" s="38">
        <f t="shared" si="41"/>
        <v>49491</v>
      </c>
      <c r="FI25" s="38">
        <f t="shared" si="41"/>
        <v>49522</v>
      </c>
      <c r="FJ25" s="38">
        <f t="shared" si="41"/>
        <v>49553</v>
      </c>
      <c r="FK25" s="38">
        <f t="shared" si="41"/>
        <v>49583</v>
      </c>
      <c r="FL25" s="38">
        <f t="shared" si="41"/>
        <v>49614</v>
      </c>
      <c r="FM25" s="38">
        <f t="shared" si="41"/>
        <v>49644</v>
      </c>
      <c r="FN25" s="38">
        <f t="shared" si="41"/>
        <v>49675</v>
      </c>
      <c r="FO25" s="38">
        <f t="shared" si="41"/>
        <v>49706</v>
      </c>
      <c r="FP25" s="38">
        <f t="shared" si="41"/>
        <v>49735</v>
      </c>
      <c r="FQ25" s="38">
        <f t="shared" si="41"/>
        <v>49766</v>
      </c>
      <c r="FR25" s="38">
        <f t="shared" si="41"/>
        <v>49796</v>
      </c>
      <c r="FS25" s="38">
        <f t="shared" si="41"/>
        <v>49827</v>
      </c>
      <c r="FT25" s="38">
        <f t="shared" si="41"/>
        <v>49857</v>
      </c>
      <c r="FU25" s="38">
        <f t="shared" si="41"/>
        <v>49888</v>
      </c>
      <c r="FV25" s="38">
        <f t="shared" si="41"/>
        <v>49919</v>
      </c>
      <c r="FW25" s="38">
        <f t="shared" si="41"/>
        <v>49949</v>
      </c>
      <c r="FX25" s="38">
        <f t="shared" si="41"/>
        <v>49980</v>
      </c>
      <c r="FY25" s="38">
        <f t="shared" si="41"/>
        <v>50010</v>
      </c>
      <c r="FZ25" s="38">
        <f t="shared" ref="FZ25:IK25" si="42">FZ5</f>
        <v>50041</v>
      </c>
      <c r="GA25" s="38">
        <f t="shared" si="42"/>
        <v>50072</v>
      </c>
      <c r="GB25" s="38">
        <f t="shared" si="42"/>
        <v>50100</v>
      </c>
      <c r="GC25" s="38">
        <f t="shared" si="42"/>
        <v>50131</v>
      </c>
      <c r="GD25" s="38">
        <f t="shared" si="42"/>
        <v>50161</v>
      </c>
      <c r="GE25" s="38">
        <f t="shared" si="42"/>
        <v>50192</v>
      </c>
      <c r="GF25" s="38">
        <f t="shared" si="42"/>
        <v>50222</v>
      </c>
      <c r="GG25" s="38">
        <f t="shared" si="42"/>
        <v>50253</v>
      </c>
      <c r="GH25" s="38">
        <f t="shared" si="42"/>
        <v>50284</v>
      </c>
      <c r="GI25" s="38">
        <f t="shared" si="42"/>
        <v>50314</v>
      </c>
      <c r="GJ25" s="38">
        <f t="shared" si="42"/>
        <v>50345</v>
      </c>
      <c r="GK25" s="38">
        <f t="shared" si="42"/>
        <v>50375</v>
      </c>
      <c r="GL25" s="38">
        <f t="shared" si="42"/>
        <v>50406</v>
      </c>
      <c r="GM25" s="38">
        <f t="shared" si="42"/>
        <v>50437</v>
      </c>
      <c r="GN25" s="38">
        <f t="shared" si="42"/>
        <v>50465</v>
      </c>
      <c r="GO25" s="38">
        <f t="shared" si="42"/>
        <v>50496</v>
      </c>
      <c r="GP25" s="38">
        <f t="shared" si="42"/>
        <v>50526</v>
      </c>
      <c r="GQ25" s="38">
        <f t="shared" si="42"/>
        <v>50557</v>
      </c>
      <c r="GR25" s="38">
        <f t="shared" si="42"/>
        <v>50587</v>
      </c>
      <c r="GS25" s="38">
        <f t="shared" si="42"/>
        <v>50618</v>
      </c>
      <c r="GT25" s="38">
        <f t="shared" si="42"/>
        <v>50649</v>
      </c>
      <c r="GU25" s="38">
        <f t="shared" si="42"/>
        <v>50679</v>
      </c>
      <c r="GV25" s="38">
        <f t="shared" si="42"/>
        <v>50710</v>
      </c>
      <c r="GW25" s="38">
        <f t="shared" si="42"/>
        <v>50740</v>
      </c>
      <c r="GX25" s="38">
        <f t="shared" si="42"/>
        <v>50771</v>
      </c>
      <c r="GY25" s="38">
        <f t="shared" si="42"/>
        <v>50802</v>
      </c>
      <c r="GZ25" s="38">
        <f t="shared" si="42"/>
        <v>50830</v>
      </c>
      <c r="HA25" s="38">
        <f t="shared" si="42"/>
        <v>50861</v>
      </c>
      <c r="HB25" s="38">
        <f t="shared" si="42"/>
        <v>50891</v>
      </c>
      <c r="HC25" s="38">
        <f t="shared" si="42"/>
        <v>50922</v>
      </c>
      <c r="HD25" s="38">
        <f t="shared" si="42"/>
        <v>50952</v>
      </c>
      <c r="HE25" s="38">
        <f t="shared" si="42"/>
        <v>50983</v>
      </c>
      <c r="HF25" s="38">
        <f t="shared" si="42"/>
        <v>51014</v>
      </c>
      <c r="HG25" s="38">
        <f t="shared" si="42"/>
        <v>51044</v>
      </c>
      <c r="HH25" s="38">
        <f t="shared" si="42"/>
        <v>51075</v>
      </c>
      <c r="HI25" s="38">
        <f t="shared" si="42"/>
        <v>51105</v>
      </c>
      <c r="HJ25" s="38">
        <f t="shared" si="42"/>
        <v>51136</v>
      </c>
      <c r="HK25" s="38">
        <f t="shared" si="42"/>
        <v>51167</v>
      </c>
      <c r="HL25" s="38">
        <f t="shared" si="42"/>
        <v>51196</v>
      </c>
      <c r="HM25" s="38">
        <f t="shared" si="42"/>
        <v>51227</v>
      </c>
      <c r="HN25" s="38">
        <f t="shared" si="42"/>
        <v>51257</v>
      </c>
      <c r="HO25" s="38">
        <f t="shared" si="42"/>
        <v>51288</v>
      </c>
      <c r="HP25" s="38">
        <f t="shared" si="42"/>
        <v>51318</v>
      </c>
      <c r="HQ25" s="38">
        <f t="shared" si="42"/>
        <v>51349</v>
      </c>
      <c r="HR25" s="38">
        <f t="shared" si="42"/>
        <v>51380</v>
      </c>
      <c r="HS25" s="38">
        <f t="shared" si="42"/>
        <v>51410</v>
      </c>
      <c r="HT25" s="38">
        <f t="shared" si="42"/>
        <v>51441</v>
      </c>
      <c r="HU25" s="38">
        <f t="shared" si="42"/>
        <v>51471</v>
      </c>
      <c r="HV25" s="38">
        <f t="shared" si="42"/>
        <v>51502</v>
      </c>
      <c r="HW25" s="38">
        <f t="shared" si="42"/>
        <v>51533</v>
      </c>
      <c r="HX25" s="38">
        <f t="shared" si="42"/>
        <v>51561</v>
      </c>
      <c r="HY25" s="38">
        <f t="shared" si="42"/>
        <v>51592</v>
      </c>
      <c r="HZ25" s="38">
        <f t="shared" si="42"/>
        <v>51622</v>
      </c>
      <c r="IA25" s="38">
        <f t="shared" si="42"/>
        <v>51653</v>
      </c>
      <c r="IB25" s="38">
        <f t="shared" si="42"/>
        <v>51683</v>
      </c>
      <c r="IC25" s="38">
        <f t="shared" si="42"/>
        <v>51714</v>
      </c>
      <c r="ID25" s="38">
        <f t="shared" si="42"/>
        <v>51745</v>
      </c>
      <c r="IE25" s="38">
        <f t="shared" si="42"/>
        <v>51775</v>
      </c>
      <c r="IF25" s="38">
        <f t="shared" si="42"/>
        <v>51806</v>
      </c>
      <c r="IG25" s="38">
        <f t="shared" si="42"/>
        <v>51836</v>
      </c>
      <c r="IH25" s="38">
        <f t="shared" si="42"/>
        <v>51867</v>
      </c>
      <c r="II25" s="38">
        <f t="shared" si="42"/>
        <v>51898</v>
      </c>
      <c r="IJ25" s="38">
        <f t="shared" si="42"/>
        <v>51926</v>
      </c>
      <c r="IK25" s="38">
        <f t="shared" si="42"/>
        <v>51957</v>
      </c>
      <c r="IL25" s="38">
        <f t="shared" ref="IL25:KW25" si="43">IL5</f>
        <v>51987</v>
      </c>
      <c r="IM25" s="38">
        <f t="shared" si="43"/>
        <v>52018</v>
      </c>
      <c r="IN25" s="38">
        <f t="shared" si="43"/>
        <v>52048</v>
      </c>
      <c r="IO25" s="38">
        <f t="shared" si="43"/>
        <v>52079</v>
      </c>
      <c r="IP25" s="38">
        <f t="shared" si="43"/>
        <v>52110</v>
      </c>
      <c r="IQ25" s="38">
        <f t="shared" si="43"/>
        <v>52140</v>
      </c>
      <c r="IR25" s="38">
        <f t="shared" si="43"/>
        <v>52171</v>
      </c>
      <c r="IS25" s="38">
        <f t="shared" si="43"/>
        <v>52201</v>
      </c>
      <c r="IT25" s="38">
        <f t="shared" si="43"/>
        <v>52232</v>
      </c>
      <c r="IU25" s="38">
        <f t="shared" si="43"/>
        <v>52263</v>
      </c>
      <c r="IV25" s="38">
        <f t="shared" si="43"/>
        <v>52291</v>
      </c>
      <c r="IW25" s="38">
        <f t="shared" si="43"/>
        <v>52322</v>
      </c>
      <c r="IX25" s="38">
        <f t="shared" si="43"/>
        <v>52352</v>
      </c>
      <c r="IY25" s="38">
        <f t="shared" si="43"/>
        <v>52383</v>
      </c>
      <c r="IZ25" s="38">
        <f t="shared" si="43"/>
        <v>52413</v>
      </c>
      <c r="JA25" s="38">
        <f t="shared" si="43"/>
        <v>52444</v>
      </c>
      <c r="JB25" s="38">
        <f t="shared" si="43"/>
        <v>52475</v>
      </c>
      <c r="JC25" s="38">
        <f t="shared" si="43"/>
        <v>52505</v>
      </c>
      <c r="JD25" s="38">
        <f t="shared" si="43"/>
        <v>52536</v>
      </c>
      <c r="JE25" s="38">
        <f t="shared" si="43"/>
        <v>52566</v>
      </c>
      <c r="JF25" s="38">
        <f t="shared" si="43"/>
        <v>52597</v>
      </c>
      <c r="JG25" s="38">
        <f t="shared" si="43"/>
        <v>52628</v>
      </c>
      <c r="JH25" s="38">
        <f t="shared" si="43"/>
        <v>52657</v>
      </c>
      <c r="JI25" s="38">
        <f t="shared" si="43"/>
        <v>52688</v>
      </c>
      <c r="JJ25" s="38">
        <f t="shared" si="43"/>
        <v>52718</v>
      </c>
      <c r="JK25" s="38">
        <f t="shared" si="43"/>
        <v>52749</v>
      </c>
      <c r="JL25" s="38">
        <f t="shared" si="43"/>
        <v>52779</v>
      </c>
      <c r="JM25" s="38">
        <f t="shared" si="43"/>
        <v>52810</v>
      </c>
      <c r="JN25" s="38">
        <f t="shared" si="43"/>
        <v>52841</v>
      </c>
      <c r="JO25" s="38">
        <f t="shared" si="43"/>
        <v>52871</v>
      </c>
      <c r="JP25" s="38">
        <f t="shared" si="43"/>
        <v>52902</v>
      </c>
      <c r="JQ25" s="38">
        <f t="shared" si="43"/>
        <v>52932</v>
      </c>
      <c r="JR25" s="38">
        <f t="shared" si="43"/>
        <v>52963</v>
      </c>
      <c r="JS25" s="38">
        <f t="shared" si="43"/>
        <v>52994</v>
      </c>
      <c r="JT25" s="38">
        <f t="shared" si="43"/>
        <v>53022</v>
      </c>
      <c r="JU25" s="38">
        <f t="shared" si="43"/>
        <v>53053</v>
      </c>
      <c r="JV25" s="38">
        <f t="shared" si="43"/>
        <v>53083</v>
      </c>
      <c r="JW25" s="38">
        <f t="shared" si="43"/>
        <v>53114</v>
      </c>
      <c r="JX25" s="38">
        <f t="shared" si="43"/>
        <v>53144</v>
      </c>
      <c r="JY25" s="38">
        <f t="shared" si="43"/>
        <v>53175</v>
      </c>
      <c r="JZ25" s="38">
        <f t="shared" si="43"/>
        <v>53206</v>
      </c>
      <c r="KA25" s="38">
        <f t="shared" si="43"/>
        <v>53236</v>
      </c>
      <c r="KB25" s="38">
        <f t="shared" si="43"/>
        <v>53267</v>
      </c>
      <c r="KC25" s="38">
        <f t="shared" si="43"/>
        <v>53297</v>
      </c>
      <c r="KD25" s="38">
        <f t="shared" si="43"/>
        <v>53328</v>
      </c>
      <c r="KE25" s="38">
        <f t="shared" si="43"/>
        <v>53359</v>
      </c>
      <c r="KF25" s="38">
        <f t="shared" si="43"/>
        <v>53387</v>
      </c>
      <c r="KG25" s="38">
        <f t="shared" si="43"/>
        <v>53418</v>
      </c>
      <c r="KH25" s="38">
        <f t="shared" si="43"/>
        <v>53448</v>
      </c>
      <c r="KI25" s="38">
        <f t="shared" si="43"/>
        <v>53479</v>
      </c>
      <c r="KJ25" s="38">
        <f t="shared" si="43"/>
        <v>53509</v>
      </c>
      <c r="KK25" s="38">
        <f t="shared" si="43"/>
        <v>53540</v>
      </c>
      <c r="KL25" s="38">
        <f t="shared" si="43"/>
        <v>53571</v>
      </c>
      <c r="KM25" s="38">
        <f t="shared" si="43"/>
        <v>53601</v>
      </c>
      <c r="KN25" s="38">
        <f t="shared" si="43"/>
        <v>53632</v>
      </c>
      <c r="KO25" s="38">
        <f t="shared" si="43"/>
        <v>53662</v>
      </c>
      <c r="KP25" s="38">
        <f t="shared" si="43"/>
        <v>53693</v>
      </c>
      <c r="KQ25" s="38">
        <f t="shared" si="43"/>
        <v>53724</v>
      </c>
      <c r="KR25" s="38">
        <f t="shared" si="43"/>
        <v>53752</v>
      </c>
      <c r="KS25" s="38">
        <f t="shared" si="43"/>
        <v>53783</v>
      </c>
      <c r="KT25" s="38">
        <f t="shared" si="43"/>
        <v>53813</v>
      </c>
      <c r="KU25" s="38">
        <f t="shared" si="43"/>
        <v>53844</v>
      </c>
      <c r="KV25" s="38">
        <f t="shared" si="43"/>
        <v>53874</v>
      </c>
      <c r="KW25" s="38">
        <f t="shared" si="43"/>
        <v>53905</v>
      </c>
      <c r="KX25" s="38">
        <f t="shared" ref="KX25:MK25" si="44">KX5</f>
        <v>53936</v>
      </c>
      <c r="KY25" s="38">
        <f t="shared" si="44"/>
        <v>53966</v>
      </c>
      <c r="KZ25" s="38">
        <f t="shared" si="44"/>
        <v>53997</v>
      </c>
      <c r="LA25" s="38">
        <f t="shared" si="44"/>
        <v>54027</v>
      </c>
      <c r="LB25" s="38">
        <f t="shared" si="44"/>
        <v>54058</v>
      </c>
      <c r="LC25" s="38">
        <f t="shared" si="44"/>
        <v>54089</v>
      </c>
      <c r="LD25" s="38">
        <f t="shared" si="44"/>
        <v>54118</v>
      </c>
      <c r="LE25" s="38">
        <f t="shared" si="44"/>
        <v>54149</v>
      </c>
      <c r="LF25" s="38">
        <f t="shared" si="44"/>
        <v>54179</v>
      </c>
      <c r="LG25" s="38">
        <f t="shared" si="44"/>
        <v>54210</v>
      </c>
      <c r="LH25" s="38">
        <f t="shared" si="44"/>
        <v>54240</v>
      </c>
      <c r="LI25" s="38">
        <f t="shared" si="44"/>
        <v>54271</v>
      </c>
      <c r="LJ25" s="38">
        <f t="shared" si="44"/>
        <v>54302</v>
      </c>
      <c r="LK25" s="38">
        <f t="shared" si="44"/>
        <v>54332</v>
      </c>
      <c r="LL25" s="38">
        <f t="shared" si="44"/>
        <v>54363</v>
      </c>
      <c r="LM25" s="38">
        <f t="shared" si="44"/>
        <v>54393</v>
      </c>
      <c r="LN25" s="38">
        <f t="shared" si="44"/>
        <v>54424</v>
      </c>
      <c r="LO25" s="38">
        <f t="shared" si="44"/>
        <v>54455</v>
      </c>
      <c r="LP25" s="38">
        <f t="shared" si="44"/>
        <v>54483</v>
      </c>
      <c r="LQ25" s="38">
        <f t="shared" si="44"/>
        <v>54514</v>
      </c>
      <c r="LR25" s="38">
        <f t="shared" si="44"/>
        <v>54544</v>
      </c>
      <c r="LS25" s="38">
        <f t="shared" si="44"/>
        <v>54575</v>
      </c>
      <c r="LT25" s="38">
        <f t="shared" si="44"/>
        <v>54605</v>
      </c>
      <c r="LU25" s="38">
        <f t="shared" si="44"/>
        <v>54636</v>
      </c>
      <c r="LV25" s="38">
        <f t="shared" si="44"/>
        <v>54667</v>
      </c>
      <c r="LW25" s="38">
        <f t="shared" si="44"/>
        <v>54697</v>
      </c>
      <c r="LX25" s="38">
        <f t="shared" si="44"/>
        <v>54728</v>
      </c>
      <c r="LY25" s="38">
        <f t="shared" si="44"/>
        <v>54758</v>
      </c>
      <c r="LZ25" s="38">
        <f t="shared" si="44"/>
        <v>54789</v>
      </c>
      <c r="MA25" s="38">
        <f t="shared" si="44"/>
        <v>54820</v>
      </c>
      <c r="MB25" s="38">
        <f t="shared" si="44"/>
        <v>54848</v>
      </c>
      <c r="MC25" s="38">
        <f t="shared" si="44"/>
        <v>54879</v>
      </c>
      <c r="MD25" s="38">
        <f t="shared" si="44"/>
        <v>54909</v>
      </c>
      <c r="ME25" s="38">
        <f t="shared" si="44"/>
        <v>54940</v>
      </c>
      <c r="MF25" s="38">
        <f t="shared" si="44"/>
        <v>54970</v>
      </c>
      <c r="MG25" s="38">
        <f t="shared" si="44"/>
        <v>55001</v>
      </c>
      <c r="MH25" s="38">
        <f t="shared" si="44"/>
        <v>55032</v>
      </c>
      <c r="MI25" s="38">
        <f t="shared" si="44"/>
        <v>55062</v>
      </c>
      <c r="MJ25" s="38">
        <f t="shared" si="44"/>
        <v>55093</v>
      </c>
      <c r="MK25" s="38">
        <f t="shared" si="44"/>
        <v>55123</v>
      </c>
      <c r="ML25" s="38"/>
      <c r="MM25" s="38"/>
      <c r="MN25" s="38"/>
    </row>
    <row r="26" spans="1:417" x14ac:dyDescent="0.2">
      <c r="A26" s="39" t="s">
        <v>27</v>
      </c>
      <c r="B26" s="40">
        <f t="shared" ref="B26:BA26" si="45">C25-B25</f>
        <v>31</v>
      </c>
      <c r="C26" s="40">
        <f t="shared" si="45"/>
        <v>28</v>
      </c>
      <c r="D26" s="40">
        <f t="shared" si="45"/>
        <v>31</v>
      </c>
      <c r="E26" s="40">
        <f t="shared" si="45"/>
        <v>30</v>
      </c>
      <c r="F26" s="40">
        <f t="shared" si="45"/>
        <v>31</v>
      </c>
      <c r="G26" s="40">
        <f t="shared" si="45"/>
        <v>30</v>
      </c>
      <c r="H26" s="40">
        <f t="shared" si="45"/>
        <v>31</v>
      </c>
      <c r="I26" s="40">
        <f t="shared" si="45"/>
        <v>31</v>
      </c>
      <c r="J26" s="40">
        <f t="shared" si="45"/>
        <v>30</v>
      </c>
      <c r="K26" s="40">
        <f t="shared" si="45"/>
        <v>31</v>
      </c>
      <c r="L26" s="40">
        <f t="shared" si="45"/>
        <v>30</v>
      </c>
      <c r="M26" s="40">
        <f t="shared" si="45"/>
        <v>31</v>
      </c>
      <c r="N26" s="40">
        <f t="shared" si="45"/>
        <v>31</v>
      </c>
      <c r="O26" s="40">
        <f t="shared" si="45"/>
        <v>28</v>
      </c>
      <c r="P26" s="40">
        <f t="shared" si="45"/>
        <v>31</v>
      </c>
      <c r="Q26" s="40">
        <f t="shared" si="45"/>
        <v>30</v>
      </c>
      <c r="R26" s="40">
        <f t="shared" si="45"/>
        <v>31</v>
      </c>
      <c r="S26" s="40">
        <f t="shared" si="45"/>
        <v>30</v>
      </c>
      <c r="T26" s="40">
        <f t="shared" si="45"/>
        <v>31</v>
      </c>
      <c r="U26" s="40">
        <f t="shared" si="45"/>
        <v>31</v>
      </c>
      <c r="V26" s="40">
        <f t="shared" si="45"/>
        <v>30</v>
      </c>
      <c r="W26" s="40">
        <f t="shared" si="45"/>
        <v>31</v>
      </c>
      <c r="X26" s="40">
        <f t="shared" si="45"/>
        <v>30</v>
      </c>
      <c r="Y26" s="40">
        <f t="shared" si="45"/>
        <v>31</v>
      </c>
      <c r="Z26" s="40">
        <f t="shared" si="45"/>
        <v>31</v>
      </c>
      <c r="AA26" s="40">
        <f t="shared" si="45"/>
        <v>29</v>
      </c>
      <c r="AB26" s="40">
        <f t="shared" si="45"/>
        <v>31</v>
      </c>
      <c r="AC26" s="40">
        <f t="shared" si="45"/>
        <v>30</v>
      </c>
      <c r="AD26" s="40">
        <f t="shared" si="45"/>
        <v>31</v>
      </c>
      <c r="AE26" s="40">
        <f t="shared" si="45"/>
        <v>30</v>
      </c>
      <c r="AF26" s="40">
        <f t="shared" si="45"/>
        <v>31</v>
      </c>
      <c r="AG26" s="40">
        <f t="shared" si="45"/>
        <v>31</v>
      </c>
      <c r="AH26" s="40">
        <f t="shared" si="45"/>
        <v>30</v>
      </c>
      <c r="AI26" s="40">
        <f t="shared" si="45"/>
        <v>31</v>
      </c>
      <c r="AJ26" s="40">
        <f t="shared" si="45"/>
        <v>30</v>
      </c>
      <c r="AK26" s="40">
        <f t="shared" si="45"/>
        <v>31</v>
      </c>
      <c r="AL26" s="40">
        <f t="shared" si="45"/>
        <v>31</v>
      </c>
      <c r="AM26" s="40">
        <f t="shared" si="45"/>
        <v>28</v>
      </c>
      <c r="AN26" s="40">
        <f t="shared" si="45"/>
        <v>31</v>
      </c>
      <c r="AO26" s="40">
        <f t="shared" si="45"/>
        <v>30</v>
      </c>
      <c r="AP26" s="40">
        <f t="shared" si="45"/>
        <v>31</v>
      </c>
      <c r="AQ26" s="40">
        <f t="shared" si="45"/>
        <v>30</v>
      </c>
      <c r="AR26" s="40">
        <f t="shared" si="45"/>
        <v>31</v>
      </c>
      <c r="AS26" s="40">
        <f t="shared" si="45"/>
        <v>31</v>
      </c>
      <c r="AT26" s="40">
        <f t="shared" si="45"/>
        <v>30</v>
      </c>
      <c r="AU26" s="40">
        <f t="shared" si="45"/>
        <v>31</v>
      </c>
      <c r="AV26" s="40">
        <f t="shared" si="45"/>
        <v>30</v>
      </c>
      <c r="AW26" s="40">
        <f t="shared" si="45"/>
        <v>31</v>
      </c>
      <c r="AX26" s="40">
        <f t="shared" si="45"/>
        <v>31</v>
      </c>
      <c r="AY26" s="40">
        <f t="shared" si="45"/>
        <v>28</v>
      </c>
      <c r="AZ26" s="40">
        <f t="shared" si="45"/>
        <v>31</v>
      </c>
      <c r="BA26" s="40">
        <f t="shared" si="45"/>
        <v>30</v>
      </c>
      <c r="BB26" s="40">
        <f t="shared" ref="BB26:DM26" si="46">BC25-BB25</f>
        <v>31</v>
      </c>
      <c r="BC26" s="40">
        <f t="shared" si="46"/>
        <v>30</v>
      </c>
      <c r="BD26" s="40">
        <f t="shared" si="46"/>
        <v>31</v>
      </c>
      <c r="BE26" s="40">
        <f t="shared" si="46"/>
        <v>31</v>
      </c>
      <c r="BF26" s="40">
        <f t="shared" si="46"/>
        <v>30</v>
      </c>
      <c r="BG26" s="40">
        <f t="shared" si="46"/>
        <v>31</v>
      </c>
      <c r="BH26" s="40">
        <f t="shared" si="46"/>
        <v>30</v>
      </c>
      <c r="BI26" s="40">
        <f t="shared" si="46"/>
        <v>31</v>
      </c>
      <c r="BJ26" s="40">
        <f t="shared" si="46"/>
        <v>31</v>
      </c>
      <c r="BK26" s="40">
        <f t="shared" si="46"/>
        <v>28</v>
      </c>
      <c r="BL26" s="40">
        <f t="shared" si="46"/>
        <v>31</v>
      </c>
      <c r="BM26" s="40">
        <f t="shared" si="46"/>
        <v>30</v>
      </c>
      <c r="BN26" s="40">
        <f t="shared" si="46"/>
        <v>31</v>
      </c>
      <c r="BO26" s="40">
        <f t="shared" si="46"/>
        <v>30</v>
      </c>
      <c r="BP26" s="40">
        <f t="shared" si="46"/>
        <v>31</v>
      </c>
      <c r="BQ26" s="40">
        <f t="shared" si="46"/>
        <v>31</v>
      </c>
      <c r="BR26" s="40">
        <f t="shared" si="46"/>
        <v>30</v>
      </c>
      <c r="BS26" s="40">
        <f t="shared" si="46"/>
        <v>31</v>
      </c>
      <c r="BT26" s="40">
        <f t="shared" si="46"/>
        <v>30</v>
      </c>
      <c r="BU26" s="40">
        <f t="shared" si="46"/>
        <v>31</v>
      </c>
      <c r="BV26" s="40">
        <f t="shared" si="46"/>
        <v>31</v>
      </c>
      <c r="BW26" s="40">
        <f t="shared" si="46"/>
        <v>29</v>
      </c>
      <c r="BX26" s="40">
        <f t="shared" si="46"/>
        <v>31</v>
      </c>
      <c r="BY26" s="40">
        <f t="shared" si="46"/>
        <v>30</v>
      </c>
      <c r="BZ26" s="40">
        <f t="shared" si="46"/>
        <v>31</v>
      </c>
      <c r="CA26" s="40">
        <f t="shared" si="46"/>
        <v>30</v>
      </c>
      <c r="CB26" s="40">
        <f t="shared" si="46"/>
        <v>31</v>
      </c>
      <c r="CC26" s="40">
        <f t="shared" si="46"/>
        <v>31</v>
      </c>
      <c r="CD26" s="40">
        <f t="shared" si="46"/>
        <v>30</v>
      </c>
      <c r="CE26" s="40">
        <f t="shared" si="46"/>
        <v>31</v>
      </c>
      <c r="CF26" s="40">
        <f t="shared" si="46"/>
        <v>30</v>
      </c>
      <c r="CG26" s="40">
        <f t="shared" si="46"/>
        <v>31</v>
      </c>
      <c r="CH26" s="40">
        <f t="shared" si="46"/>
        <v>31</v>
      </c>
      <c r="CI26" s="40">
        <f t="shared" si="46"/>
        <v>28</v>
      </c>
      <c r="CJ26" s="40">
        <f t="shared" si="46"/>
        <v>31</v>
      </c>
      <c r="CK26" s="40">
        <f t="shared" si="46"/>
        <v>30</v>
      </c>
      <c r="CL26" s="40">
        <f t="shared" si="46"/>
        <v>31</v>
      </c>
      <c r="CM26" s="40">
        <f t="shared" si="46"/>
        <v>30</v>
      </c>
      <c r="CN26" s="40">
        <f t="shared" si="46"/>
        <v>31</v>
      </c>
      <c r="CO26" s="40">
        <f t="shared" si="46"/>
        <v>31</v>
      </c>
      <c r="CP26" s="40">
        <f t="shared" si="46"/>
        <v>30</v>
      </c>
      <c r="CQ26" s="40">
        <f t="shared" si="46"/>
        <v>31</v>
      </c>
      <c r="CR26" s="40">
        <f t="shared" si="46"/>
        <v>30</v>
      </c>
      <c r="CS26" s="40">
        <f t="shared" si="46"/>
        <v>31</v>
      </c>
      <c r="CT26" s="40">
        <f t="shared" si="46"/>
        <v>31</v>
      </c>
      <c r="CU26" s="40">
        <f t="shared" si="46"/>
        <v>28</v>
      </c>
      <c r="CV26" s="40">
        <f t="shared" si="46"/>
        <v>31</v>
      </c>
      <c r="CW26" s="40">
        <f t="shared" si="46"/>
        <v>30</v>
      </c>
      <c r="CX26" s="40">
        <f t="shared" si="46"/>
        <v>31</v>
      </c>
      <c r="CY26" s="40">
        <f t="shared" si="46"/>
        <v>30</v>
      </c>
      <c r="CZ26" s="40">
        <f t="shared" si="46"/>
        <v>31</v>
      </c>
      <c r="DA26" s="40">
        <f t="shared" si="46"/>
        <v>31</v>
      </c>
      <c r="DB26" s="40">
        <f t="shared" si="46"/>
        <v>30</v>
      </c>
      <c r="DC26" s="40">
        <f t="shared" si="46"/>
        <v>31</v>
      </c>
      <c r="DD26" s="40">
        <f t="shared" si="46"/>
        <v>30</v>
      </c>
      <c r="DE26" s="40">
        <f t="shared" si="46"/>
        <v>31</v>
      </c>
      <c r="DF26" s="40">
        <f t="shared" si="46"/>
        <v>31</v>
      </c>
      <c r="DG26" s="40">
        <f t="shared" si="46"/>
        <v>28</v>
      </c>
      <c r="DH26" s="40">
        <f t="shared" si="46"/>
        <v>31</v>
      </c>
      <c r="DI26" s="40">
        <f t="shared" si="46"/>
        <v>30</v>
      </c>
      <c r="DJ26" s="40">
        <f t="shared" si="46"/>
        <v>31</v>
      </c>
      <c r="DK26" s="40">
        <f t="shared" si="46"/>
        <v>30</v>
      </c>
      <c r="DL26" s="40">
        <f t="shared" si="46"/>
        <v>31</v>
      </c>
      <c r="DM26" s="40">
        <f t="shared" si="46"/>
        <v>31</v>
      </c>
      <c r="DN26" s="40">
        <f t="shared" ref="DN26:FY26" si="47">DO25-DN25</f>
        <v>30</v>
      </c>
      <c r="DO26" s="40">
        <f t="shared" si="47"/>
        <v>31</v>
      </c>
      <c r="DP26" s="40">
        <f t="shared" si="47"/>
        <v>30</v>
      </c>
      <c r="DQ26" s="40">
        <f t="shared" si="47"/>
        <v>31</v>
      </c>
      <c r="DR26" s="40">
        <f t="shared" si="47"/>
        <v>31</v>
      </c>
      <c r="DS26" s="40">
        <f t="shared" si="47"/>
        <v>29</v>
      </c>
      <c r="DT26" s="40">
        <f t="shared" si="47"/>
        <v>31</v>
      </c>
      <c r="DU26" s="40">
        <f t="shared" si="47"/>
        <v>30</v>
      </c>
      <c r="DV26" s="40">
        <f t="shared" si="47"/>
        <v>31</v>
      </c>
      <c r="DW26" s="40">
        <f t="shared" si="47"/>
        <v>30</v>
      </c>
      <c r="DX26" s="40">
        <f t="shared" si="47"/>
        <v>31</v>
      </c>
      <c r="DY26" s="40">
        <f t="shared" si="47"/>
        <v>31</v>
      </c>
      <c r="DZ26" s="40">
        <f t="shared" si="47"/>
        <v>30</v>
      </c>
      <c r="EA26" s="40">
        <f t="shared" si="47"/>
        <v>31</v>
      </c>
      <c r="EB26" s="40">
        <f t="shared" si="47"/>
        <v>30</v>
      </c>
      <c r="EC26" s="40">
        <f t="shared" si="47"/>
        <v>31</v>
      </c>
      <c r="ED26" s="40">
        <f t="shared" si="47"/>
        <v>31</v>
      </c>
      <c r="EE26" s="40">
        <f t="shared" si="47"/>
        <v>28</v>
      </c>
      <c r="EF26" s="40">
        <f t="shared" si="47"/>
        <v>31</v>
      </c>
      <c r="EG26" s="40">
        <f t="shared" si="47"/>
        <v>30</v>
      </c>
      <c r="EH26" s="40">
        <f t="shared" si="47"/>
        <v>31</v>
      </c>
      <c r="EI26" s="40">
        <f t="shared" si="47"/>
        <v>30</v>
      </c>
      <c r="EJ26" s="40">
        <f t="shared" si="47"/>
        <v>31</v>
      </c>
      <c r="EK26" s="40">
        <f t="shared" si="47"/>
        <v>31</v>
      </c>
      <c r="EL26" s="40">
        <f t="shared" si="47"/>
        <v>30</v>
      </c>
      <c r="EM26" s="40">
        <f t="shared" si="47"/>
        <v>31</v>
      </c>
      <c r="EN26" s="40">
        <f t="shared" si="47"/>
        <v>30</v>
      </c>
      <c r="EO26" s="40">
        <f t="shared" si="47"/>
        <v>31</v>
      </c>
      <c r="EP26" s="40">
        <f t="shared" si="47"/>
        <v>31</v>
      </c>
      <c r="EQ26" s="40">
        <f t="shared" si="47"/>
        <v>28</v>
      </c>
      <c r="ER26" s="40">
        <f t="shared" si="47"/>
        <v>31</v>
      </c>
      <c r="ES26" s="40">
        <f t="shared" si="47"/>
        <v>30</v>
      </c>
      <c r="ET26" s="40">
        <f t="shared" si="47"/>
        <v>31</v>
      </c>
      <c r="EU26" s="40">
        <f t="shared" si="47"/>
        <v>30</v>
      </c>
      <c r="EV26" s="40">
        <f t="shared" si="47"/>
        <v>31</v>
      </c>
      <c r="EW26" s="40">
        <f t="shared" si="47"/>
        <v>31</v>
      </c>
      <c r="EX26" s="40">
        <f t="shared" si="47"/>
        <v>30</v>
      </c>
      <c r="EY26" s="40">
        <f t="shared" si="47"/>
        <v>31</v>
      </c>
      <c r="EZ26" s="40">
        <f t="shared" si="47"/>
        <v>30</v>
      </c>
      <c r="FA26" s="40">
        <f t="shared" si="47"/>
        <v>31</v>
      </c>
      <c r="FB26" s="40">
        <f t="shared" si="47"/>
        <v>31</v>
      </c>
      <c r="FC26" s="40">
        <f t="shared" si="47"/>
        <v>28</v>
      </c>
      <c r="FD26" s="40">
        <f t="shared" si="47"/>
        <v>31</v>
      </c>
      <c r="FE26" s="40">
        <f t="shared" si="47"/>
        <v>30</v>
      </c>
      <c r="FF26" s="40">
        <f t="shared" si="47"/>
        <v>31</v>
      </c>
      <c r="FG26" s="40">
        <f t="shared" si="47"/>
        <v>30</v>
      </c>
      <c r="FH26" s="40">
        <f t="shared" si="47"/>
        <v>31</v>
      </c>
      <c r="FI26" s="40">
        <f t="shared" si="47"/>
        <v>31</v>
      </c>
      <c r="FJ26" s="40">
        <f t="shared" si="47"/>
        <v>30</v>
      </c>
      <c r="FK26" s="40">
        <f t="shared" si="47"/>
        <v>31</v>
      </c>
      <c r="FL26" s="40">
        <f t="shared" si="47"/>
        <v>30</v>
      </c>
      <c r="FM26" s="40">
        <f t="shared" si="47"/>
        <v>31</v>
      </c>
      <c r="FN26" s="40">
        <f t="shared" si="47"/>
        <v>31</v>
      </c>
      <c r="FO26" s="40">
        <f t="shared" si="47"/>
        <v>29</v>
      </c>
      <c r="FP26" s="40">
        <f t="shared" si="47"/>
        <v>31</v>
      </c>
      <c r="FQ26" s="40">
        <f t="shared" si="47"/>
        <v>30</v>
      </c>
      <c r="FR26" s="40">
        <f t="shared" si="47"/>
        <v>31</v>
      </c>
      <c r="FS26" s="40">
        <f t="shared" si="47"/>
        <v>30</v>
      </c>
      <c r="FT26" s="40">
        <f t="shared" si="47"/>
        <v>31</v>
      </c>
      <c r="FU26" s="40">
        <f t="shared" si="47"/>
        <v>31</v>
      </c>
      <c r="FV26" s="40">
        <f t="shared" si="47"/>
        <v>30</v>
      </c>
      <c r="FW26" s="40">
        <f t="shared" si="47"/>
        <v>31</v>
      </c>
      <c r="FX26" s="40">
        <f t="shared" si="47"/>
        <v>30</v>
      </c>
      <c r="FY26" s="40">
        <f t="shared" si="47"/>
        <v>31</v>
      </c>
      <c r="FZ26" s="40">
        <f t="shared" ref="FZ26:IK26" si="48">GA25-FZ25</f>
        <v>31</v>
      </c>
      <c r="GA26" s="40">
        <f t="shared" si="48"/>
        <v>28</v>
      </c>
      <c r="GB26" s="40">
        <f t="shared" si="48"/>
        <v>31</v>
      </c>
      <c r="GC26" s="40">
        <f t="shared" si="48"/>
        <v>30</v>
      </c>
      <c r="GD26" s="40">
        <f t="shared" si="48"/>
        <v>31</v>
      </c>
      <c r="GE26" s="40">
        <f t="shared" si="48"/>
        <v>30</v>
      </c>
      <c r="GF26" s="40">
        <f t="shared" si="48"/>
        <v>31</v>
      </c>
      <c r="GG26" s="40">
        <f t="shared" si="48"/>
        <v>31</v>
      </c>
      <c r="GH26" s="40">
        <f t="shared" si="48"/>
        <v>30</v>
      </c>
      <c r="GI26" s="40">
        <f t="shared" si="48"/>
        <v>31</v>
      </c>
      <c r="GJ26" s="40">
        <f t="shared" si="48"/>
        <v>30</v>
      </c>
      <c r="GK26" s="40">
        <f t="shared" si="48"/>
        <v>31</v>
      </c>
      <c r="GL26" s="40">
        <f t="shared" si="48"/>
        <v>31</v>
      </c>
      <c r="GM26" s="40">
        <f t="shared" si="48"/>
        <v>28</v>
      </c>
      <c r="GN26" s="40">
        <f t="shared" si="48"/>
        <v>31</v>
      </c>
      <c r="GO26" s="40">
        <f t="shared" si="48"/>
        <v>30</v>
      </c>
      <c r="GP26" s="40">
        <f t="shared" si="48"/>
        <v>31</v>
      </c>
      <c r="GQ26" s="40">
        <f t="shared" si="48"/>
        <v>30</v>
      </c>
      <c r="GR26" s="40">
        <f t="shared" si="48"/>
        <v>31</v>
      </c>
      <c r="GS26" s="40">
        <f t="shared" si="48"/>
        <v>31</v>
      </c>
      <c r="GT26" s="40">
        <f t="shared" si="48"/>
        <v>30</v>
      </c>
      <c r="GU26" s="40">
        <f t="shared" si="48"/>
        <v>31</v>
      </c>
      <c r="GV26" s="40">
        <f t="shared" si="48"/>
        <v>30</v>
      </c>
      <c r="GW26" s="40">
        <f t="shared" si="48"/>
        <v>31</v>
      </c>
      <c r="GX26" s="40">
        <f t="shared" si="48"/>
        <v>31</v>
      </c>
      <c r="GY26" s="40">
        <f t="shared" si="48"/>
        <v>28</v>
      </c>
      <c r="GZ26" s="40">
        <f t="shared" si="48"/>
        <v>31</v>
      </c>
      <c r="HA26" s="40">
        <f t="shared" si="48"/>
        <v>30</v>
      </c>
      <c r="HB26" s="40">
        <f t="shared" si="48"/>
        <v>31</v>
      </c>
      <c r="HC26" s="40">
        <f t="shared" si="48"/>
        <v>30</v>
      </c>
      <c r="HD26" s="40">
        <f t="shared" si="48"/>
        <v>31</v>
      </c>
      <c r="HE26" s="40">
        <f t="shared" si="48"/>
        <v>31</v>
      </c>
      <c r="HF26" s="40">
        <f t="shared" si="48"/>
        <v>30</v>
      </c>
      <c r="HG26" s="40">
        <f t="shared" si="48"/>
        <v>31</v>
      </c>
      <c r="HH26" s="40">
        <f t="shared" si="48"/>
        <v>30</v>
      </c>
      <c r="HI26" s="40">
        <f t="shared" si="48"/>
        <v>31</v>
      </c>
      <c r="HJ26" s="40">
        <f t="shared" si="48"/>
        <v>31</v>
      </c>
      <c r="HK26" s="40">
        <f t="shared" si="48"/>
        <v>29</v>
      </c>
      <c r="HL26" s="40">
        <f t="shared" si="48"/>
        <v>31</v>
      </c>
      <c r="HM26" s="40">
        <f t="shared" si="48"/>
        <v>30</v>
      </c>
      <c r="HN26" s="40">
        <f t="shared" si="48"/>
        <v>31</v>
      </c>
      <c r="HO26" s="40">
        <f t="shared" si="48"/>
        <v>30</v>
      </c>
      <c r="HP26" s="40">
        <f t="shared" si="48"/>
        <v>31</v>
      </c>
      <c r="HQ26" s="40">
        <f t="shared" si="48"/>
        <v>31</v>
      </c>
      <c r="HR26" s="40">
        <f t="shared" si="48"/>
        <v>30</v>
      </c>
      <c r="HS26" s="40">
        <f t="shared" si="48"/>
        <v>31</v>
      </c>
      <c r="HT26" s="40">
        <f t="shared" si="48"/>
        <v>30</v>
      </c>
      <c r="HU26" s="40">
        <f t="shared" si="48"/>
        <v>31</v>
      </c>
      <c r="HV26" s="40">
        <f t="shared" si="48"/>
        <v>31</v>
      </c>
      <c r="HW26" s="40">
        <f t="shared" si="48"/>
        <v>28</v>
      </c>
      <c r="HX26" s="40">
        <f t="shared" si="48"/>
        <v>31</v>
      </c>
      <c r="HY26" s="40">
        <f t="shared" si="48"/>
        <v>30</v>
      </c>
      <c r="HZ26" s="40">
        <f t="shared" si="48"/>
        <v>31</v>
      </c>
      <c r="IA26" s="40">
        <f t="shared" si="48"/>
        <v>30</v>
      </c>
      <c r="IB26" s="40">
        <f t="shared" si="48"/>
        <v>31</v>
      </c>
      <c r="IC26" s="40">
        <f t="shared" si="48"/>
        <v>31</v>
      </c>
      <c r="ID26" s="40">
        <f t="shared" si="48"/>
        <v>30</v>
      </c>
      <c r="IE26" s="40">
        <f t="shared" si="48"/>
        <v>31</v>
      </c>
      <c r="IF26" s="40">
        <f t="shared" si="48"/>
        <v>30</v>
      </c>
      <c r="IG26" s="40">
        <f t="shared" si="48"/>
        <v>31</v>
      </c>
      <c r="IH26" s="40">
        <f t="shared" si="48"/>
        <v>31</v>
      </c>
      <c r="II26" s="40">
        <f t="shared" si="48"/>
        <v>28</v>
      </c>
      <c r="IJ26" s="40">
        <f t="shared" si="48"/>
        <v>31</v>
      </c>
      <c r="IK26" s="40">
        <f t="shared" si="48"/>
        <v>30</v>
      </c>
      <c r="IL26" s="40">
        <f t="shared" ref="IL26:JD26" si="49">IM25-IL25</f>
        <v>31</v>
      </c>
      <c r="IM26" s="40">
        <f t="shared" si="49"/>
        <v>30</v>
      </c>
      <c r="IN26" s="40">
        <f t="shared" si="49"/>
        <v>31</v>
      </c>
      <c r="IO26" s="40">
        <f t="shared" si="49"/>
        <v>31</v>
      </c>
      <c r="IP26" s="40">
        <f t="shared" si="49"/>
        <v>30</v>
      </c>
      <c r="IQ26" s="40">
        <f t="shared" si="49"/>
        <v>31</v>
      </c>
      <c r="IR26" s="40">
        <f t="shared" si="49"/>
        <v>30</v>
      </c>
      <c r="IS26" s="40">
        <f t="shared" si="49"/>
        <v>31</v>
      </c>
      <c r="IT26" s="40">
        <f t="shared" si="49"/>
        <v>31</v>
      </c>
      <c r="IU26" s="40">
        <f t="shared" si="49"/>
        <v>28</v>
      </c>
      <c r="IV26" s="40">
        <f t="shared" si="49"/>
        <v>31</v>
      </c>
      <c r="IW26" s="40">
        <f t="shared" si="49"/>
        <v>30</v>
      </c>
      <c r="IX26" s="40">
        <f t="shared" si="49"/>
        <v>31</v>
      </c>
      <c r="IY26" s="40">
        <f t="shared" si="49"/>
        <v>30</v>
      </c>
      <c r="IZ26" s="40">
        <f t="shared" si="49"/>
        <v>31</v>
      </c>
      <c r="JA26" s="40">
        <f t="shared" si="49"/>
        <v>31</v>
      </c>
      <c r="JB26" s="40">
        <f t="shared" si="49"/>
        <v>30</v>
      </c>
      <c r="JC26" s="40">
        <f t="shared" si="49"/>
        <v>31</v>
      </c>
      <c r="JD26" s="40">
        <f t="shared" si="49"/>
        <v>30</v>
      </c>
      <c r="JE26" s="40">
        <v>31</v>
      </c>
      <c r="JF26" s="40">
        <f t="shared" ref="JF26" si="50">JG25-JF25</f>
        <v>31</v>
      </c>
      <c r="JG26" s="99">
        <f t="shared" ref="JG26" si="51">JH25-JG25</f>
        <v>29</v>
      </c>
      <c r="JH26" s="40">
        <f t="shared" ref="JH26" si="52">JI25-JH25</f>
        <v>31</v>
      </c>
      <c r="JI26" s="40">
        <f t="shared" ref="JI26" si="53">JJ25-JI25</f>
        <v>30</v>
      </c>
      <c r="JJ26" s="40">
        <f t="shared" ref="JJ26" si="54">JK25-JJ25</f>
        <v>31</v>
      </c>
      <c r="JK26" s="40">
        <f t="shared" ref="JK26" si="55">JL25-JK25</f>
        <v>30</v>
      </c>
      <c r="JL26" s="40">
        <f t="shared" ref="JL26" si="56">JM25-JL25</f>
        <v>31</v>
      </c>
      <c r="JM26" s="40">
        <f t="shared" ref="JM26" si="57">JN25-JM25</f>
        <v>31</v>
      </c>
      <c r="JN26" s="40">
        <f t="shared" ref="JN26" si="58">JO25-JN25</f>
        <v>30</v>
      </c>
      <c r="JO26" s="40">
        <f t="shared" ref="JO26" si="59">JP25-JO25</f>
        <v>31</v>
      </c>
      <c r="JP26" s="40">
        <f t="shared" ref="JP26" si="60">JQ25-JP25</f>
        <v>30</v>
      </c>
      <c r="JQ26" s="40">
        <f t="shared" ref="JQ26" si="61">JR25-JQ25</f>
        <v>31</v>
      </c>
      <c r="JR26" s="40">
        <f t="shared" ref="JR26" si="62">JS25-JR25</f>
        <v>31</v>
      </c>
      <c r="JS26" s="40">
        <f t="shared" ref="JS26" si="63">JT25-JS25</f>
        <v>28</v>
      </c>
      <c r="JT26" s="40">
        <f t="shared" ref="JT26" si="64">JU25-JT25</f>
        <v>31</v>
      </c>
      <c r="JU26" s="40">
        <f t="shared" ref="JU26" si="65">JV25-JU25</f>
        <v>30</v>
      </c>
      <c r="JV26" s="40">
        <f t="shared" ref="JV26" si="66">JW25-JV25</f>
        <v>31</v>
      </c>
      <c r="JW26" s="40">
        <f t="shared" ref="JW26" si="67">JX25-JW25</f>
        <v>30</v>
      </c>
      <c r="JX26" s="40">
        <f t="shared" ref="JX26" si="68">JY25-JX25</f>
        <v>31</v>
      </c>
      <c r="JY26" s="40">
        <f t="shared" ref="JY26" si="69">JZ25-JY25</f>
        <v>31</v>
      </c>
      <c r="JZ26" s="40">
        <f t="shared" ref="JZ26" si="70">KA25-JZ25</f>
        <v>30</v>
      </c>
      <c r="KA26" s="40">
        <f t="shared" ref="KA26" si="71">KB25-KA25</f>
        <v>31</v>
      </c>
      <c r="KB26" s="40">
        <f t="shared" ref="KB26" si="72">KC25-KB25</f>
        <v>30</v>
      </c>
      <c r="KC26" s="40">
        <f t="shared" ref="KC26" si="73">KD25-KC25</f>
        <v>31</v>
      </c>
      <c r="KD26" s="40">
        <f t="shared" ref="KD26" si="74">KE25-KD25</f>
        <v>31</v>
      </c>
      <c r="KE26" s="40">
        <f t="shared" ref="KE26" si="75">KF25-KE25</f>
        <v>28</v>
      </c>
      <c r="KF26" s="40">
        <f t="shared" ref="KF26" si="76">KG25-KF25</f>
        <v>31</v>
      </c>
      <c r="KG26" s="40">
        <f t="shared" ref="KG26" si="77">KH25-KG25</f>
        <v>30</v>
      </c>
      <c r="KH26" s="40">
        <f t="shared" ref="KH26" si="78">KI25-KH25</f>
        <v>31</v>
      </c>
      <c r="KI26" s="40">
        <f t="shared" ref="KI26" si="79">KJ25-KI25</f>
        <v>30</v>
      </c>
      <c r="KJ26" s="40">
        <f t="shared" ref="KJ26" si="80">KK25-KJ25</f>
        <v>31</v>
      </c>
      <c r="KK26" s="40">
        <f t="shared" ref="KK26" si="81">KL25-KK25</f>
        <v>31</v>
      </c>
      <c r="KL26" s="40">
        <f t="shared" ref="KL26" si="82">KM25-KL25</f>
        <v>30</v>
      </c>
      <c r="KM26" s="40">
        <f t="shared" ref="KM26" si="83">KN25-KM25</f>
        <v>31</v>
      </c>
      <c r="KN26" s="40">
        <f t="shared" ref="KN26" si="84">KO25-KN25</f>
        <v>30</v>
      </c>
      <c r="KO26" s="40">
        <f t="shared" ref="KO26" si="85">KP25-KO25</f>
        <v>31</v>
      </c>
      <c r="KP26" s="40">
        <f t="shared" ref="KP26" si="86">KQ25-KP25</f>
        <v>31</v>
      </c>
      <c r="KQ26" s="40">
        <f t="shared" ref="KQ26" si="87">KR25-KQ25</f>
        <v>28</v>
      </c>
      <c r="KR26" s="40">
        <f t="shared" ref="KR26" si="88">KS25-KR25</f>
        <v>31</v>
      </c>
      <c r="KS26" s="40">
        <f t="shared" ref="KS26" si="89">KT25-KS25</f>
        <v>30</v>
      </c>
      <c r="KT26" s="40">
        <f t="shared" ref="KT26" si="90">KU25-KT25</f>
        <v>31</v>
      </c>
      <c r="KU26" s="40">
        <f t="shared" ref="KU26" si="91">KV25-KU25</f>
        <v>30</v>
      </c>
      <c r="KV26" s="40">
        <f t="shared" ref="KV26" si="92">KW25-KV25</f>
        <v>31</v>
      </c>
      <c r="KW26" s="40">
        <f t="shared" ref="KW26" si="93">KX25-KW25</f>
        <v>31</v>
      </c>
      <c r="KX26" s="40">
        <f t="shared" ref="KX26" si="94">KY25-KX25</f>
        <v>30</v>
      </c>
      <c r="KY26" s="40">
        <f t="shared" ref="KY26" si="95">KZ25-KY25</f>
        <v>31</v>
      </c>
      <c r="KZ26" s="40">
        <f t="shared" ref="KZ26" si="96">LA25-KZ25</f>
        <v>30</v>
      </c>
      <c r="LA26" s="40">
        <f t="shared" ref="LA26" si="97">LB25-LA25</f>
        <v>31</v>
      </c>
      <c r="LB26" s="40">
        <f t="shared" ref="LB26" si="98">LC25-LB25</f>
        <v>31</v>
      </c>
      <c r="LC26" s="100">
        <f t="shared" ref="LC26" si="99">LD25-LC25</f>
        <v>29</v>
      </c>
      <c r="LD26" s="40">
        <f t="shared" ref="LD26" si="100">LE25-LD25</f>
        <v>31</v>
      </c>
      <c r="LE26" s="40">
        <f t="shared" ref="LE26" si="101">LF25-LE25</f>
        <v>30</v>
      </c>
      <c r="LF26" s="40">
        <f t="shared" ref="LF26" si="102">LG25-LF25</f>
        <v>31</v>
      </c>
      <c r="LG26" s="40">
        <f t="shared" ref="LG26" si="103">LH25-LG25</f>
        <v>30</v>
      </c>
      <c r="LH26" s="40">
        <f t="shared" ref="LH26" si="104">LI25-LH25</f>
        <v>31</v>
      </c>
      <c r="LI26" s="40">
        <f t="shared" ref="LI26" si="105">LJ25-LI25</f>
        <v>31</v>
      </c>
      <c r="LJ26" s="40">
        <f t="shared" ref="LJ26" si="106">LK25-LJ25</f>
        <v>30</v>
      </c>
      <c r="LK26" s="40">
        <f t="shared" ref="LK26" si="107">LL25-LK25</f>
        <v>31</v>
      </c>
      <c r="LL26" s="40">
        <f t="shared" ref="LL26" si="108">LM25-LL25</f>
        <v>30</v>
      </c>
      <c r="LM26" s="40">
        <f t="shared" ref="LM26" si="109">LN25-LM25</f>
        <v>31</v>
      </c>
      <c r="LN26" s="40">
        <f t="shared" ref="LN26" si="110">LO25-LN25</f>
        <v>31</v>
      </c>
      <c r="LO26" s="40">
        <f t="shared" ref="LO26" si="111">LP25-LO25</f>
        <v>28</v>
      </c>
      <c r="LP26" s="40">
        <f t="shared" ref="LP26" si="112">LQ25-LP25</f>
        <v>31</v>
      </c>
      <c r="LQ26" s="40">
        <f t="shared" ref="LQ26" si="113">LR25-LQ25</f>
        <v>30</v>
      </c>
      <c r="LR26" s="40">
        <f t="shared" ref="LR26" si="114">LS25-LR25</f>
        <v>31</v>
      </c>
      <c r="LS26" s="40">
        <f t="shared" ref="LS26" si="115">LT25-LS25</f>
        <v>30</v>
      </c>
      <c r="LT26" s="40">
        <f t="shared" ref="LT26" si="116">LU25-LT25</f>
        <v>31</v>
      </c>
      <c r="LU26" s="40">
        <f t="shared" ref="LU26" si="117">LV25-LU25</f>
        <v>31</v>
      </c>
      <c r="LV26" s="40">
        <f t="shared" ref="LV26" si="118">LW25-LV25</f>
        <v>30</v>
      </c>
      <c r="LW26" s="40">
        <f t="shared" ref="LW26" si="119">LX25-LW25</f>
        <v>31</v>
      </c>
      <c r="LX26" s="40">
        <f t="shared" ref="LX26" si="120">LY25-LX25</f>
        <v>30</v>
      </c>
      <c r="LY26" s="40">
        <f t="shared" ref="LY26" si="121">LZ25-LY25</f>
        <v>31</v>
      </c>
      <c r="LZ26" s="40">
        <f t="shared" ref="LZ26" si="122">MA25-LZ25</f>
        <v>31</v>
      </c>
      <c r="MA26" s="40">
        <f t="shared" ref="MA26" si="123">MB25-MA25</f>
        <v>28</v>
      </c>
      <c r="MB26" s="40">
        <f t="shared" ref="MB26" si="124">MC25-MB25</f>
        <v>31</v>
      </c>
      <c r="MC26" s="40">
        <f t="shared" ref="MC26" si="125">MD25-MC25</f>
        <v>30</v>
      </c>
      <c r="MD26" s="40">
        <f t="shared" ref="MD26" si="126">ME25-MD25</f>
        <v>31</v>
      </c>
      <c r="ME26" s="40">
        <f t="shared" ref="ME26" si="127">MF25-ME25</f>
        <v>30</v>
      </c>
      <c r="MF26" s="40">
        <f t="shared" ref="MF26" si="128">MG25-MF25</f>
        <v>31</v>
      </c>
      <c r="MG26" s="40">
        <f t="shared" ref="MG26" si="129">MH25-MG25</f>
        <v>31</v>
      </c>
      <c r="MH26" s="40">
        <f t="shared" ref="MH26" si="130">MI25-MH25</f>
        <v>30</v>
      </c>
      <c r="MI26" s="40">
        <f t="shared" ref="MI26" si="131">MJ25-MI25</f>
        <v>31</v>
      </c>
      <c r="MJ26" s="40">
        <f>MK25-MJ25</f>
        <v>30</v>
      </c>
      <c r="MK26" s="40">
        <v>31</v>
      </c>
      <c r="ML26" s="40"/>
      <c r="MM26" s="40"/>
      <c r="MN26" s="40"/>
    </row>
    <row r="27" spans="1:417" x14ac:dyDescent="0.2">
      <c r="A27" s="101" t="s">
        <v>28</v>
      </c>
      <c r="B27" s="102">
        <v>679.1</v>
      </c>
      <c r="C27" s="103">
        <v>594.5</v>
      </c>
      <c r="D27" s="102">
        <v>562.79999999999995</v>
      </c>
      <c r="E27" s="102">
        <v>418.3</v>
      </c>
      <c r="F27" s="102">
        <v>241.3</v>
      </c>
      <c r="G27" s="102">
        <v>119.2</v>
      </c>
      <c r="H27" s="102">
        <v>31.9</v>
      </c>
      <c r="I27" s="102">
        <v>24.8</v>
      </c>
      <c r="J27" s="102">
        <v>114.3</v>
      </c>
      <c r="K27" s="102">
        <v>353.7</v>
      </c>
      <c r="L27" s="102">
        <v>539.20000000000005</v>
      </c>
      <c r="M27" s="102">
        <v>699.4</v>
      </c>
      <c r="N27" s="104">
        <v>670.7</v>
      </c>
      <c r="O27" s="104">
        <v>588</v>
      </c>
      <c r="P27" s="104">
        <v>559.9</v>
      </c>
      <c r="Q27" s="104">
        <v>414</v>
      </c>
      <c r="R27" s="104">
        <v>239.3</v>
      </c>
      <c r="S27" s="104">
        <v>115.8</v>
      </c>
      <c r="T27" s="104">
        <v>32.200000000000003</v>
      </c>
      <c r="U27" s="104">
        <v>23.9</v>
      </c>
      <c r="V27" s="104">
        <v>111.4</v>
      </c>
      <c r="W27" s="104">
        <v>350</v>
      </c>
      <c r="X27" s="104">
        <v>533.79999999999995</v>
      </c>
      <c r="Y27" s="104">
        <v>695.8</v>
      </c>
      <c r="Z27" s="102">
        <f>'HDD Data'!B5</f>
        <v>664.5</v>
      </c>
      <c r="AA27" s="102">
        <f>'HDD Data'!C5</f>
        <v>604.19999999999982</v>
      </c>
      <c r="AB27" s="102">
        <f>'HDD Data'!D5</f>
        <v>554.1</v>
      </c>
      <c r="AC27" s="102">
        <f>'HDD Data'!E5</f>
        <v>407.09999999999997</v>
      </c>
      <c r="AD27" s="102">
        <f>'HDD Data'!F5</f>
        <v>237.00000000000006</v>
      </c>
      <c r="AE27" s="102">
        <f>'HDD Data'!G5</f>
        <v>110.10000000000004</v>
      </c>
      <c r="AF27" s="102">
        <f>'HDD Data'!H5</f>
        <v>30.100000000000009</v>
      </c>
      <c r="AG27" s="102">
        <f>'HDD Data'!I5</f>
        <v>21.90000000000002</v>
      </c>
      <c r="AH27" s="102">
        <f>'HDD Data'!J5</f>
        <v>110.1</v>
      </c>
      <c r="AI27" s="102">
        <f>'HDD Data'!K5</f>
        <v>346.89999999999992</v>
      </c>
      <c r="AJ27" s="102">
        <f>'HDD Data'!L5</f>
        <v>535.70000000000005</v>
      </c>
      <c r="AK27" s="102">
        <f>'HDD Data'!M5</f>
        <v>715.10000000000014</v>
      </c>
      <c r="AL27" s="102">
        <f>'HDD Data'!N5</f>
        <v>656.49999999999989</v>
      </c>
      <c r="AM27" s="102">
        <f>'HDD Data'!O5</f>
        <v>576.79999999999995</v>
      </c>
      <c r="AN27" s="102">
        <f>'HDD Data'!P5</f>
        <v>547</v>
      </c>
      <c r="AO27" s="102">
        <f>'HDD Data'!Q5</f>
        <v>402.40000000000003</v>
      </c>
      <c r="AP27" s="102">
        <f>'HDD Data'!R5</f>
        <v>231.69999999999996</v>
      </c>
      <c r="AQ27" s="102">
        <f>'HDD Data'!S5</f>
        <v>108.7</v>
      </c>
      <c r="AR27" s="102">
        <f>'HDD Data'!T5</f>
        <v>28.900000000000027</v>
      </c>
      <c r="AS27" s="102">
        <f>'HDD Data'!U5</f>
        <v>20.799999999999969</v>
      </c>
      <c r="AT27" s="102">
        <f>'HDD Data'!V5</f>
        <v>108.9</v>
      </c>
      <c r="AU27" s="102">
        <f>'HDD Data'!W5</f>
        <v>343.09999999999991</v>
      </c>
      <c r="AV27" s="102">
        <f>'HDD Data'!X5</f>
        <v>531.19999999999993</v>
      </c>
      <c r="AW27" s="102">
        <f>'HDD Data'!Y5</f>
        <v>707.50000000000011</v>
      </c>
      <c r="AX27" s="102">
        <f>'HDD Data'!Z5</f>
        <v>661.99999999999989</v>
      </c>
      <c r="AY27" s="102">
        <f>'HDD Data'!AA5</f>
        <v>577.09999999999991</v>
      </c>
      <c r="AZ27" s="102">
        <f>'HDD Data'!AB5</f>
        <v>547.5</v>
      </c>
      <c r="BA27" s="102">
        <f>'HDD Data'!AC5</f>
        <v>399.5</v>
      </c>
      <c r="BB27" s="102">
        <f>'HDD Data'!AD5</f>
        <v>227.59999999999997</v>
      </c>
      <c r="BC27" s="102">
        <f>'HDD Data'!AE5</f>
        <v>104.20000000000002</v>
      </c>
      <c r="BD27" s="102">
        <f>'HDD Data'!AF5</f>
        <v>26.000000000000007</v>
      </c>
      <c r="BE27" s="102">
        <f>'HDD Data'!AG5</f>
        <v>18.099999999999973</v>
      </c>
      <c r="BF27" s="102">
        <f>'HDD Data'!AH5</f>
        <v>108.6</v>
      </c>
      <c r="BG27" s="102">
        <f>'HDD Data'!AI5</f>
        <v>342.00000000000006</v>
      </c>
      <c r="BH27" s="102">
        <f>'HDD Data'!AJ5</f>
        <v>528.20000000000005</v>
      </c>
      <c r="BI27" s="102">
        <f>'HDD Data'!AK5</f>
        <v>704.69999999999993</v>
      </c>
      <c r="BJ27" s="102">
        <f>'HDD Data'!AL5</f>
        <v>660.59999999999991</v>
      </c>
      <c r="BK27" s="102">
        <f>'HDD Data'!AM5</f>
        <v>568.4</v>
      </c>
      <c r="BL27" s="102">
        <f>'HDD Data'!AN5</f>
        <v>542.80000000000018</v>
      </c>
      <c r="BM27" s="102">
        <f>'HDD Data'!AO5</f>
        <v>393.4</v>
      </c>
      <c r="BN27" s="102">
        <f>'HDD Data'!AP5</f>
        <v>222.39999999999998</v>
      </c>
      <c r="BO27" s="102">
        <f>'HDD Data'!AQ5</f>
        <v>100.29999999999998</v>
      </c>
      <c r="BP27" s="102">
        <f>'HDD Data'!AR5</f>
        <v>24.600000000000023</v>
      </c>
      <c r="BQ27" s="102">
        <f>'HDD Data'!AS5</f>
        <v>17.29999999999999</v>
      </c>
      <c r="BR27" s="102">
        <f>'HDD Data'!AT5</f>
        <v>108.3</v>
      </c>
      <c r="BS27" s="102">
        <f>'HDD Data'!AU5</f>
        <v>339.39999999999992</v>
      </c>
      <c r="BT27" s="102">
        <f>'HDD Data'!AV5</f>
        <v>521.29999999999984</v>
      </c>
      <c r="BU27" s="102">
        <f>'HDD Data'!AW5</f>
        <v>700.3</v>
      </c>
      <c r="BV27" s="102">
        <f>'HDD Data'!AX5</f>
        <v>656.69999999999993</v>
      </c>
      <c r="BW27" s="102">
        <f>'HDD Data'!AY5</f>
        <v>583.09999999999991</v>
      </c>
      <c r="BX27" s="102">
        <f>'HDD Data'!AZ5</f>
        <v>537.29999999999995</v>
      </c>
      <c r="BY27" s="102">
        <f>'HDD Data'!BA5</f>
        <v>389.9</v>
      </c>
      <c r="BZ27" s="102">
        <f>'HDD Data'!BB5</f>
        <v>219.9</v>
      </c>
      <c r="CA27" s="102">
        <f>'HDD Data'!BC5</f>
        <v>94.59999999999998</v>
      </c>
      <c r="CB27" s="102">
        <f>'HDD Data'!BD5</f>
        <v>22.400000000000027</v>
      </c>
      <c r="CC27" s="102">
        <f>'HDD Data'!BE5</f>
        <v>16.600000000000023</v>
      </c>
      <c r="CD27" s="102">
        <f>'HDD Data'!BF5</f>
        <v>107.5</v>
      </c>
      <c r="CE27" s="102">
        <f>'HDD Data'!BG5</f>
        <v>337.80000000000007</v>
      </c>
      <c r="CF27" s="102">
        <f>'HDD Data'!BH5</f>
        <v>520.6</v>
      </c>
      <c r="CG27" s="102">
        <f>'HDD Data'!BI5</f>
        <v>697</v>
      </c>
      <c r="CH27" s="102">
        <f>'HDD Data'!BJ5</f>
        <v>652.09999999999991</v>
      </c>
      <c r="CI27" s="102">
        <f>'HDD Data'!BK5</f>
        <v>564.29999999999995</v>
      </c>
      <c r="CJ27" s="102">
        <f>'HDD Data'!BL5</f>
        <v>538.80000000000007</v>
      </c>
      <c r="CK27" s="102">
        <f>'HDD Data'!BM5</f>
        <v>389.8</v>
      </c>
      <c r="CL27" s="102">
        <f>'HDD Data'!BN5</f>
        <v>219.1</v>
      </c>
      <c r="CM27" s="102">
        <f>'HDD Data'!BO5</f>
        <v>95.7</v>
      </c>
      <c r="CN27" s="102">
        <f>'HDD Data'!BP5</f>
        <v>21.800000000000047</v>
      </c>
      <c r="CO27" s="102">
        <f>'HDD Data'!BQ5</f>
        <v>16.500000000000014</v>
      </c>
      <c r="CP27" s="102">
        <f>'HDD Data'!BR5</f>
        <v>106.29999999999998</v>
      </c>
      <c r="CQ27" s="102">
        <f>'HDD Data'!BS5</f>
        <v>333.2000000000001</v>
      </c>
      <c r="CR27" s="102">
        <f>'HDD Data'!BT5</f>
        <v>520.70000000000005</v>
      </c>
      <c r="CS27" s="102">
        <f>'HDD Data'!BU5</f>
        <v>692.7</v>
      </c>
      <c r="CT27" s="102">
        <f>'HDD Data'!BV5</f>
        <v>650.59999999999991</v>
      </c>
      <c r="CU27" s="102">
        <f>'HDD Data'!BW5</f>
        <v>559.20000000000005</v>
      </c>
      <c r="CV27" s="102">
        <f>'HDD Data'!BX5</f>
        <v>539.5</v>
      </c>
      <c r="CW27" s="102">
        <f>'HDD Data'!BY5</f>
        <v>388.7000000000001</v>
      </c>
      <c r="CX27" s="102">
        <f>'HDD Data'!BZ5</f>
        <v>219.3</v>
      </c>
      <c r="CY27" s="102">
        <f>'HDD Data'!CA5</f>
        <v>94.4</v>
      </c>
      <c r="CZ27" s="102">
        <f>'HDD Data'!CB5</f>
        <v>21.700000000000038</v>
      </c>
      <c r="DA27" s="102">
        <f>'HDD Data'!CC5</f>
        <v>16.200000000000017</v>
      </c>
      <c r="DB27" s="102">
        <f>'HDD Data'!CD5</f>
        <v>106.59999999999998</v>
      </c>
      <c r="DC27" s="102">
        <f>'HDD Data'!CE5</f>
        <v>335.6</v>
      </c>
      <c r="DD27" s="102">
        <f>'HDD Data'!CF5</f>
        <v>517.20000000000005</v>
      </c>
      <c r="DE27" s="102">
        <f>'HDD Data'!CG5</f>
        <v>695.1</v>
      </c>
      <c r="DF27" s="102">
        <f>'HDD Data'!CH5</f>
        <v>650.9000000000002</v>
      </c>
      <c r="DG27" s="102">
        <f>'HDD Data'!CI5</f>
        <v>562</v>
      </c>
      <c r="DH27" s="102">
        <f>'HDD Data'!CJ5</f>
        <v>540.6</v>
      </c>
      <c r="DI27" s="102">
        <f>'HDD Data'!CK5</f>
        <v>387.29999999999995</v>
      </c>
      <c r="DJ27" s="102">
        <f>'HDD Data'!CL5</f>
        <v>220.00000000000003</v>
      </c>
      <c r="DK27" s="102">
        <f>'HDD Data'!CM5</f>
        <v>96.899999999999977</v>
      </c>
      <c r="DL27" s="102">
        <f>'HDD Data'!CN5</f>
        <v>21.900000000000048</v>
      </c>
      <c r="DM27" s="102">
        <f>'HDD Data'!CO5</f>
        <v>16.000000000000036</v>
      </c>
      <c r="DN27" s="102">
        <f>'HDD Data'!CP5</f>
        <v>102.7</v>
      </c>
      <c r="DO27" s="102">
        <f>'HDD Data'!CQ5</f>
        <v>337.09999999999997</v>
      </c>
      <c r="DP27" s="102">
        <f>'HDD Data'!CR5</f>
        <v>512.6</v>
      </c>
      <c r="DQ27" s="102">
        <f>'HDD Data'!CS5</f>
        <v>692</v>
      </c>
      <c r="DR27" s="102">
        <f>'HDD Data'!CT5</f>
        <v>647.19999999999993</v>
      </c>
      <c r="DS27" s="102">
        <f>'HDD Data'!CU5</f>
        <v>578.79999999999995</v>
      </c>
      <c r="DT27" s="102">
        <f>'HDD Data'!CV5</f>
        <v>540.1</v>
      </c>
      <c r="DU27" s="102">
        <f>'HDD Data'!CW5</f>
        <v>389.90000000000003</v>
      </c>
      <c r="DV27" s="102">
        <f>'HDD Data'!CX5</f>
        <v>219.29999999999993</v>
      </c>
      <c r="DW27" s="102">
        <f>'HDD Data'!CY5</f>
        <v>94.799999999999983</v>
      </c>
      <c r="DX27" s="102">
        <f>'HDD Data'!CZ5</f>
        <v>21.600000000000037</v>
      </c>
      <c r="DY27" s="102">
        <f>'HDD Data'!DA5</f>
        <v>15.899999999999991</v>
      </c>
      <c r="DZ27" s="102">
        <f>'HDD Data'!DB5</f>
        <v>100.19999999999999</v>
      </c>
      <c r="EA27" s="102">
        <f>'HDD Data'!DC5</f>
        <v>336.3</v>
      </c>
      <c r="EB27" s="102">
        <f>'HDD Data'!DD5</f>
        <v>514.69999999999993</v>
      </c>
      <c r="EC27" s="102">
        <f>'HDD Data'!DE5</f>
        <v>684.59999999999991</v>
      </c>
      <c r="ED27" s="102">
        <f>'HDD Data'!DF5</f>
        <v>641.79999999999984</v>
      </c>
      <c r="EE27" s="102">
        <f>'HDD Data'!DG5</f>
        <v>554.20000000000005</v>
      </c>
      <c r="EF27" s="102">
        <f>'HDD Data'!DH5</f>
        <v>535.6</v>
      </c>
      <c r="EG27" s="102">
        <f>'HDD Data'!DI5</f>
        <v>386.2</v>
      </c>
      <c r="EH27" s="102">
        <f>'HDD Data'!DJ5</f>
        <v>218.70000000000002</v>
      </c>
      <c r="EI27" s="102">
        <f>'HDD Data'!DK5</f>
        <v>93.5</v>
      </c>
      <c r="EJ27" s="102">
        <f>'HDD Data'!DL5</f>
        <v>21.500000000000028</v>
      </c>
      <c r="EK27" s="102">
        <f>'HDD Data'!DM5</f>
        <v>15.899999999999991</v>
      </c>
      <c r="EL27" s="102">
        <f>'HDD Data'!DN5</f>
        <v>98</v>
      </c>
      <c r="EM27" s="102">
        <f>'HDD Data'!DO5</f>
        <v>332.5</v>
      </c>
      <c r="EN27" s="102">
        <f>'HDD Data'!DP5</f>
        <v>509.50000000000011</v>
      </c>
      <c r="EO27" s="102">
        <f>'HDD Data'!DQ5</f>
        <v>678.8</v>
      </c>
      <c r="EP27" s="102">
        <f>'HDD Data'!DR5</f>
        <v>642.09999999999991</v>
      </c>
      <c r="EQ27" s="102">
        <f>'HDD Data'!DS5</f>
        <v>551.00000000000011</v>
      </c>
      <c r="ER27" s="102">
        <f>'HDD Data'!DT5</f>
        <v>532.29999999999995</v>
      </c>
      <c r="ES27" s="102">
        <f>'HDD Data'!DU5</f>
        <v>383.39999999999992</v>
      </c>
      <c r="ET27" s="102">
        <f>'HDD Data'!DV5</f>
        <v>220.3</v>
      </c>
      <c r="EU27" s="102">
        <f>'HDD Data'!DW5</f>
        <v>91.700000000000031</v>
      </c>
      <c r="EV27" s="102">
        <f>'HDD Data'!DX5</f>
        <v>21.200000000000003</v>
      </c>
      <c r="EW27" s="102">
        <f>'HDD Data'!DY5</f>
        <v>15.899999999999999</v>
      </c>
      <c r="EX27" s="102">
        <f>'HDD Data'!DZ5</f>
        <v>96.299999999999983</v>
      </c>
      <c r="EY27" s="102">
        <f>'HDD Data'!EA5</f>
        <v>330.20000000000005</v>
      </c>
      <c r="EZ27" s="102">
        <f>'HDD Data'!EB5</f>
        <v>511.29999999999995</v>
      </c>
      <c r="FA27" s="102">
        <f>'HDD Data'!EC5</f>
        <v>678.09999999999991</v>
      </c>
      <c r="FB27" s="102">
        <f>'HDD Data'!ED5</f>
        <v>645.30000000000018</v>
      </c>
      <c r="FC27" s="102">
        <f>'HDD Data'!EE5</f>
        <v>542.1</v>
      </c>
      <c r="FD27" s="102">
        <f>'HDD Data'!EF5</f>
        <v>530.70000000000005</v>
      </c>
      <c r="FE27" s="102">
        <f>'HDD Data'!EG5</f>
        <v>382.99999999999994</v>
      </c>
      <c r="FF27" s="102">
        <f>'HDD Data'!EH5</f>
        <v>222.5</v>
      </c>
      <c r="FG27" s="102">
        <f>'HDD Data'!EI5</f>
        <v>89.9</v>
      </c>
      <c r="FH27" s="102">
        <f>'HDD Data'!EJ5</f>
        <v>20.79999999999999</v>
      </c>
      <c r="FI27" s="102">
        <f>'HDD Data'!EK5</f>
        <v>15.699999999999996</v>
      </c>
      <c r="FJ27" s="102">
        <f>'HDD Data'!EL5</f>
        <v>93.5</v>
      </c>
      <c r="FK27" s="102">
        <f>'HDD Data'!EM5</f>
        <v>324.59999999999991</v>
      </c>
      <c r="FL27" s="102">
        <f>'HDD Data'!EN5</f>
        <v>509.10000000000014</v>
      </c>
      <c r="FM27" s="102">
        <f>'HDD Data'!EO5</f>
        <v>677.4</v>
      </c>
      <c r="FN27" s="102">
        <f>'HDD Data'!EP5</f>
        <v>647.49999999999989</v>
      </c>
      <c r="FO27" s="102">
        <f>'HDD Data'!EQ5</f>
        <v>558.9</v>
      </c>
      <c r="FP27" s="102">
        <f>'HDD Data'!ER5</f>
        <v>525.1</v>
      </c>
      <c r="FQ27" s="102">
        <f>'HDD Data'!ES5</f>
        <v>381</v>
      </c>
      <c r="FR27" s="102">
        <f>'HDD Data'!ET5</f>
        <v>222.10000000000002</v>
      </c>
      <c r="FS27" s="102">
        <f>'HDD Data'!EU5</f>
        <v>86.299999999999983</v>
      </c>
      <c r="FT27" s="102">
        <f>'HDD Data'!EV5</f>
        <v>19.699999999999989</v>
      </c>
      <c r="FU27" s="102">
        <f>'HDD Data'!EW5</f>
        <v>15.399999999999999</v>
      </c>
      <c r="FV27" s="102">
        <f>'HDD Data'!EX5</f>
        <v>93.300000000000011</v>
      </c>
      <c r="FW27" s="102">
        <f>'HDD Data'!EY5</f>
        <v>322.5</v>
      </c>
      <c r="FX27" s="102">
        <f>'HDD Data'!EZ5</f>
        <v>506.39999999999986</v>
      </c>
      <c r="FY27" s="102">
        <f>'HDD Data'!FA5</f>
        <v>678.5</v>
      </c>
      <c r="FZ27" s="102">
        <f>'HDD Data'!FB5</f>
        <v>646.39999999999986</v>
      </c>
      <c r="GA27" s="102">
        <f>'HDD Data'!FC5</f>
        <v>536.30000000000007</v>
      </c>
      <c r="GB27" s="102">
        <f>'HDD Data'!FD5</f>
        <v>521.79999999999995</v>
      </c>
      <c r="GC27" s="102">
        <f>'HDD Data'!FE5</f>
        <v>377.09999999999997</v>
      </c>
      <c r="GD27" s="102">
        <f>'HDD Data'!FF5</f>
        <v>220.6</v>
      </c>
      <c r="GE27" s="102">
        <f>'HDD Data'!FG5</f>
        <v>81.7</v>
      </c>
      <c r="GF27" s="102">
        <f>'HDD Data'!FH5</f>
        <v>17.899999999999999</v>
      </c>
      <c r="GG27" s="102">
        <f>'HDD Data'!FI5</f>
        <v>14.500000000000007</v>
      </c>
      <c r="GH27" s="102">
        <f>'HDD Data'!FJ5</f>
        <v>93.600000000000009</v>
      </c>
      <c r="GI27" s="102">
        <f>'HDD Data'!FK5</f>
        <v>320.40000000000003</v>
      </c>
      <c r="GJ27" s="102">
        <f>'HDD Data'!FL5</f>
        <v>501.2</v>
      </c>
      <c r="GK27" s="102">
        <f>'HDD Data'!FM5</f>
        <v>677.09999999999991</v>
      </c>
      <c r="GL27" s="102">
        <f>'HDD Data'!FN5</f>
        <v>642.5</v>
      </c>
      <c r="GM27" s="102">
        <f>'HDD Data'!FO5</f>
        <v>532.50000000000011</v>
      </c>
      <c r="GN27" s="102">
        <f>'HDD Data'!FP5</f>
        <v>518.5</v>
      </c>
      <c r="GO27" s="102">
        <f>'HDD Data'!FQ5</f>
        <v>374.6</v>
      </c>
      <c r="GP27" s="102">
        <f>'HDD Data'!FR5</f>
        <v>218.8</v>
      </c>
      <c r="GQ27" s="102">
        <f>'HDD Data'!FS5</f>
        <v>79.300000000000011</v>
      </c>
      <c r="GR27" s="102">
        <f>'HDD Data'!FT5</f>
        <v>16.799999999999983</v>
      </c>
      <c r="GS27" s="102">
        <f>'HDD Data'!FU5</f>
        <v>13.599999999999994</v>
      </c>
      <c r="GT27" s="102">
        <f>'HDD Data'!FV5</f>
        <v>91.200000000000017</v>
      </c>
      <c r="GU27" s="102">
        <f>'HDD Data'!FW5</f>
        <v>320.89999999999992</v>
      </c>
      <c r="GV27" s="102">
        <f>'HDD Data'!FX5</f>
        <v>499.70000000000005</v>
      </c>
      <c r="GW27" s="102">
        <f>'HDD Data'!FY5</f>
        <v>673.5</v>
      </c>
      <c r="GX27" s="102">
        <f>'HDD Data'!FZ5</f>
        <v>644.6</v>
      </c>
      <c r="GY27" s="102">
        <f>'HDD Data'!GA5</f>
        <v>533.50000000000011</v>
      </c>
      <c r="GZ27" s="102">
        <f>'HDD Data'!GB5</f>
        <v>517.09999999999991</v>
      </c>
      <c r="HA27" s="102">
        <f>'HDD Data'!GC5</f>
        <v>373.20000000000005</v>
      </c>
      <c r="HB27" s="102">
        <f>'HDD Data'!GD5</f>
        <v>220.09999999999997</v>
      </c>
      <c r="HC27" s="102">
        <f>'HDD Data'!GE5</f>
        <v>78.700000000000017</v>
      </c>
      <c r="HD27" s="102">
        <f>'HDD Data'!GF5</f>
        <v>16.09999999999998</v>
      </c>
      <c r="HE27" s="102">
        <f>'HDD Data'!GG5</f>
        <v>13.300000000000011</v>
      </c>
      <c r="HF27" s="102">
        <f>'HDD Data'!GH5</f>
        <v>89.000000000000014</v>
      </c>
      <c r="HG27" s="102">
        <f>'HDD Data'!GI5</f>
        <v>318.3</v>
      </c>
      <c r="HH27" s="102">
        <f>'HDD Data'!GJ5</f>
        <v>495.9</v>
      </c>
      <c r="HI27" s="102">
        <f>'HDD Data'!GK5</f>
        <v>671.69999999999993</v>
      </c>
      <c r="HJ27" s="102">
        <f>'HDD Data'!GL5</f>
        <v>646.30000000000007</v>
      </c>
      <c r="HK27" s="102">
        <f>'HDD Data'!GM5</f>
        <v>548.80000000000018</v>
      </c>
      <c r="HL27" s="102">
        <f>'HDD Data'!GN5</f>
        <v>513.70000000000005</v>
      </c>
      <c r="HM27" s="102">
        <f>'HDD Data'!GO5</f>
        <v>372.9</v>
      </c>
      <c r="HN27" s="102">
        <f>'HDD Data'!GP5</f>
        <v>222.50000000000003</v>
      </c>
      <c r="HO27" s="102">
        <f>'HDD Data'!GQ5</f>
        <v>77.7</v>
      </c>
      <c r="HP27" s="102">
        <f>'HDD Data'!GR5</f>
        <v>15.899999999999991</v>
      </c>
      <c r="HQ27" s="102">
        <f>'HDD Data'!GS5</f>
        <v>12.699999999999982</v>
      </c>
      <c r="HR27" s="102">
        <f>'HDD Data'!GT5</f>
        <v>85.199999999999989</v>
      </c>
      <c r="HS27" s="102">
        <f>'HDD Data'!GU5</f>
        <v>318</v>
      </c>
      <c r="HT27" s="102">
        <f>'HDD Data'!GV5</f>
        <v>493.40000000000003</v>
      </c>
      <c r="HU27" s="102">
        <f>'HDD Data'!GW5</f>
        <v>666.9</v>
      </c>
      <c r="HV27" s="102">
        <f>'HDD Data'!GX5</f>
        <v>644.09999999999991</v>
      </c>
      <c r="HW27" s="102">
        <f>'HDD Data'!GY5</f>
        <v>526.4</v>
      </c>
      <c r="HX27" s="102">
        <f>'HDD Data'!GZ5</f>
        <v>512.80000000000007</v>
      </c>
      <c r="HY27" s="102">
        <f>'HDD Data'!HA5</f>
        <v>372.7</v>
      </c>
      <c r="HZ27" s="102">
        <f>'HDD Data'!HB5</f>
        <v>221.5</v>
      </c>
      <c r="IA27" s="102">
        <f>'HDD Data'!HC5</f>
        <v>76.899999999999991</v>
      </c>
      <c r="IB27" s="102">
        <f>'HDD Data'!HD5</f>
        <v>16.399999999999949</v>
      </c>
      <c r="IC27" s="102">
        <f>'HDD Data'!HE5</f>
        <v>11.399999999999963</v>
      </c>
      <c r="ID27" s="102">
        <f>'HDD Data'!HF5</f>
        <v>84</v>
      </c>
      <c r="IE27" s="102">
        <f>'HDD Data'!HG5</f>
        <v>316.49999999999994</v>
      </c>
      <c r="IF27" s="102">
        <f>'HDD Data'!HH5</f>
        <v>491.49999999999989</v>
      </c>
      <c r="IG27" s="102">
        <f>'HDD Data'!HI5</f>
        <v>668.00000000000011</v>
      </c>
      <c r="IH27" s="102">
        <f>'HDD Data'!HJ5</f>
        <v>633.09999999999991</v>
      </c>
      <c r="II27" s="102">
        <f>'HDD Data'!HK5</f>
        <v>518.20000000000005</v>
      </c>
      <c r="IJ27" s="102">
        <f>'HDD Data'!HL5</f>
        <v>501.99999999999994</v>
      </c>
      <c r="IK27" s="102">
        <f>'HDD Data'!HM5</f>
        <v>369.80000000000007</v>
      </c>
      <c r="IL27" s="102">
        <f>'HDD Data'!HN5</f>
        <v>213.5</v>
      </c>
      <c r="IM27" s="102">
        <f>'HDD Data'!HO5</f>
        <v>73.499999999999986</v>
      </c>
      <c r="IN27" s="102">
        <f>'HDD Data'!HP5</f>
        <v>15.199999999999967</v>
      </c>
      <c r="IO27" s="102">
        <f>'HDD Data'!HQ5</f>
        <v>10.19999999999996</v>
      </c>
      <c r="IP27" s="102">
        <f>'HDD Data'!HR5</f>
        <v>78.600000000000009</v>
      </c>
      <c r="IQ27" s="102">
        <f>'HDD Data'!HS5</f>
        <v>314.5</v>
      </c>
      <c r="IR27" s="102">
        <f>'HDD Data'!HT5</f>
        <v>478.3</v>
      </c>
      <c r="IS27" s="102">
        <f>'HDD Data'!HU5</f>
        <v>661.00000000000011</v>
      </c>
      <c r="IT27" s="102">
        <f>'HDD Data'!HV5</f>
        <v>638.80000000000007</v>
      </c>
      <c r="IU27" s="102">
        <f>'HDD Data'!HW5</f>
        <v>522.79999999999995</v>
      </c>
      <c r="IV27" s="102">
        <f>'HDD Data'!HX5</f>
        <v>505.4</v>
      </c>
      <c r="IW27" s="102">
        <f>'HDD Data'!HY5</f>
        <v>373.10000000000014</v>
      </c>
      <c r="IX27" s="102">
        <f>'HDD Data'!HZ5</f>
        <v>215.4</v>
      </c>
      <c r="IY27" s="102">
        <f>'HDD Data'!IA5</f>
        <v>75.100000000000009</v>
      </c>
      <c r="IZ27" s="102">
        <f>'HDD Data'!IB5</f>
        <v>15.09999999999998</v>
      </c>
      <c r="JA27" s="102">
        <f>'HDD Data'!IC5</f>
        <v>10.199999999999989</v>
      </c>
      <c r="JB27" s="102">
        <f>'HDD Data'!ID5</f>
        <v>80.2</v>
      </c>
      <c r="JC27" s="102">
        <f>'HDD Data'!IE5</f>
        <v>315.09999999999997</v>
      </c>
      <c r="JD27" s="102">
        <f>'HDD Data'!IF5</f>
        <v>485.6</v>
      </c>
      <c r="JE27" s="102">
        <f>'HDD Data'!IG5</f>
        <v>666.6</v>
      </c>
      <c r="JF27" s="102">
        <f>'HDD Data'!IH5</f>
        <v>633.4</v>
      </c>
      <c r="JG27" s="102">
        <f>'HDD Data'!II5</f>
        <v>535.20000000000005</v>
      </c>
      <c r="JH27" s="102">
        <f>'HDD Data'!IJ5</f>
        <v>501.90000000000009</v>
      </c>
      <c r="JI27" s="102">
        <f>'HDD Data'!IK5</f>
        <v>369.99999999999989</v>
      </c>
      <c r="JJ27" s="102">
        <f>'HDD Data'!IL5</f>
        <v>213.69999999999993</v>
      </c>
      <c r="JK27" s="102">
        <f>'HDD Data'!IM5</f>
        <v>73.500000000000014</v>
      </c>
      <c r="JL27" s="102">
        <f>'HDD Data'!IN5</f>
        <v>14.999999999999972</v>
      </c>
      <c r="JM27" s="102">
        <f>'HDD Data'!IO5</f>
        <v>10.09999999999998</v>
      </c>
      <c r="JN27" s="102">
        <f>'HDD Data'!IP5</f>
        <v>78.699999999999989</v>
      </c>
      <c r="JO27" s="102">
        <f>'HDD Data'!IQ5</f>
        <v>314.5</v>
      </c>
      <c r="JP27" s="102">
        <f>'HDD Data'!IR5</f>
        <v>478.5</v>
      </c>
      <c r="JQ27" s="102">
        <f>'HDD Data'!IS5</f>
        <v>661.30000000000007</v>
      </c>
      <c r="JR27" s="102">
        <f>'HDD Data'!IT5</f>
        <v>629.60000000000014</v>
      </c>
      <c r="JS27" s="102">
        <f>'HDD Data'!IU5</f>
        <v>516.79999999999984</v>
      </c>
      <c r="JT27" s="102">
        <f>'HDD Data'!IV5</f>
        <v>500.00000000000011</v>
      </c>
      <c r="JU27" s="102">
        <f>'HDD Data'!IW5</f>
        <v>368</v>
      </c>
      <c r="JV27" s="102">
        <f>'HDD Data'!IX5</f>
        <v>211.99999999999994</v>
      </c>
      <c r="JW27" s="102">
        <f>'HDD Data'!IY5</f>
        <v>70.399999999999991</v>
      </c>
      <c r="JX27" s="102">
        <f>'HDD Data'!IZ5</f>
        <v>14.89999999999997</v>
      </c>
      <c r="JY27" s="102">
        <f>'HDD Data'!JA5</f>
        <v>9.9999999999999858</v>
      </c>
      <c r="JZ27" s="102">
        <f>'HDD Data'!JB5</f>
        <v>76.300000000000011</v>
      </c>
      <c r="KA27" s="102">
        <f>'HDD Data'!JC5</f>
        <v>312</v>
      </c>
      <c r="KB27" s="102">
        <f>'HDD Data'!JD5</f>
        <v>476.60000000000008</v>
      </c>
      <c r="KC27" s="102">
        <f>'HDD Data'!JE5</f>
        <v>659.60000000000014</v>
      </c>
      <c r="KD27" s="102">
        <f>'HDD Data'!JF5</f>
        <v>630.49999999999989</v>
      </c>
      <c r="KE27" s="102">
        <f>'HDD Data'!JG5</f>
        <v>513.1</v>
      </c>
      <c r="KF27" s="102">
        <f>'HDD Data'!JH5</f>
        <v>500.09999999999997</v>
      </c>
      <c r="KG27" s="102">
        <f>'HDD Data'!JI5</f>
        <v>366.39999999999992</v>
      </c>
      <c r="KH27" s="102">
        <f>'HDD Data'!JJ5</f>
        <v>211.89999999999995</v>
      </c>
      <c r="KI27" s="102">
        <f>'HDD Data'!JK5</f>
        <v>70.5</v>
      </c>
      <c r="KJ27" s="102">
        <f>'HDD Data'!JL5</f>
        <v>14.09999999999998</v>
      </c>
      <c r="KK27" s="102">
        <f>'HDD Data'!JM5</f>
        <v>9.0999999999999943</v>
      </c>
      <c r="KL27" s="102">
        <f>'HDD Data'!JN5</f>
        <v>74.5</v>
      </c>
      <c r="KM27" s="102">
        <f>'HDD Data'!JO5</f>
        <v>310.5</v>
      </c>
      <c r="KN27" s="102">
        <f>'HDD Data'!JP5</f>
        <v>476.59999999999997</v>
      </c>
      <c r="KO27" s="102">
        <f>'HDD Data'!JQ5</f>
        <v>658.69999999999993</v>
      </c>
      <c r="KP27" s="102">
        <f>'HDD Data'!JR5</f>
        <v>628</v>
      </c>
      <c r="KQ27" s="102">
        <f>'HDD Data'!JS5</f>
        <v>509.00000000000006</v>
      </c>
      <c r="KR27" s="102">
        <f>'HDD Data'!JT5</f>
        <v>499.70000000000005</v>
      </c>
      <c r="KS27" s="102">
        <f>'HDD Data'!JU5</f>
        <v>365.09999999999997</v>
      </c>
      <c r="KT27" s="102">
        <f>'HDD Data'!JV5</f>
        <v>210.10000000000002</v>
      </c>
      <c r="KU27" s="102">
        <f>'HDD Data'!JW5</f>
        <v>70.100000000000009</v>
      </c>
      <c r="KV27" s="102">
        <f>'HDD Data'!JX5</f>
        <v>12.79999999999994</v>
      </c>
      <c r="KW27" s="102">
        <f>'HDD Data'!JY5</f>
        <v>8.7999999999999829</v>
      </c>
      <c r="KX27" s="102">
        <f>'HDD Data'!JZ5</f>
        <v>74.400000000000006</v>
      </c>
      <c r="KY27" s="102">
        <f>'HDD Data'!KA5</f>
        <v>310.90000000000009</v>
      </c>
      <c r="KZ27" s="102">
        <f>'HDD Data'!KB5</f>
        <v>476.6</v>
      </c>
      <c r="LA27" s="102">
        <f>'HDD Data'!KC5</f>
        <v>659.39999999999986</v>
      </c>
      <c r="LB27" s="102">
        <f>'HDD Data'!KD5</f>
        <v>628.10000000000014</v>
      </c>
      <c r="LC27" s="102">
        <f>'HDD Data'!KE5</f>
        <v>523.50000000000011</v>
      </c>
      <c r="LD27" s="102">
        <f>'HDD Data'!KF5</f>
        <v>496.5</v>
      </c>
      <c r="LE27" s="102">
        <f>'HDD Data'!KG5</f>
        <v>363.89999999999992</v>
      </c>
      <c r="LF27" s="102">
        <f>'HDD Data'!KH5</f>
        <v>209.5</v>
      </c>
      <c r="LG27" s="102">
        <f>'HDD Data'!KI5</f>
        <v>69.500000000000028</v>
      </c>
      <c r="LH27" s="102">
        <f>'HDD Data'!KJ5</f>
        <v>13.499999999999957</v>
      </c>
      <c r="LI27" s="102">
        <f>'HDD Data'!KK5</f>
        <v>9.1999999999999886</v>
      </c>
      <c r="LJ27" s="102">
        <f>'HDD Data'!KL5</f>
        <v>70.800000000000026</v>
      </c>
      <c r="LK27" s="102">
        <f>'HDD Data'!KM5</f>
        <v>308.39999999999992</v>
      </c>
      <c r="LL27" s="102">
        <f>'HDD Data'!KN5</f>
        <v>474.90000000000009</v>
      </c>
      <c r="LM27" s="102">
        <f>'HDD Data'!KO5</f>
        <v>654.69999999999993</v>
      </c>
      <c r="LN27" s="102">
        <f>'HDD Data'!KP5</f>
        <v>632.30000000000007</v>
      </c>
      <c r="LO27" s="102">
        <f>'HDD Data'!KQ5</f>
        <v>506.00000000000006</v>
      </c>
      <c r="LP27" s="102">
        <f>'HDD Data'!KR5</f>
        <v>495.90000000000003</v>
      </c>
      <c r="LQ27" s="102">
        <f>'HDD Data'!KS5</f>
        <v>361.89999999999992</v>
      </c>
      <c r="LR27" s="102">
        <f>'HDD Data'!KT5</f>
        <v>210.3</v>
      </c>
      <c r="LS27" s="102">
        <f>'HDD Data'!KU5</f>
        <v>68.600000000000037</v>
      </c>
      <c r="LT27" s="102">
        <f>'HDD Data'!KV5</f>
        <v>13.099999999999959</v>
      </c>
      <c r="LU27" s="102">
        <f>'HDD Data'!KW5</f>
        <v>8.6999999999999886</v>
      </c>
      <c r="LV27" s="102">
        <f>'HDD Data'!KX5</f>
        <v>69.700000000000017</v>
      </c>
      <c r="LW27" s="102">
        <f>'HDD Data'!KY5</f>
        <v>307.7</v>
      </c>
      <c r="LX27" s="102">
        <f>'HDD Data'!KZ5</f>
        <v>474.3</v>
      </c>
      <c r="LY27" s="102">
        <f>'HDD Data'!LA5</f>
        <v>654.6</v>
      </c>
      <c r="LZ27" s="102">
        <f>'HDD Data'!LB5</f>
        <v>634.5</v>
      </c>
      <c r="MA27" s="102">
        <f>'HDD Data'!LC5</f>
        <v>502.40000000000003</v>
      </c>
      <c r="MB27" s="102">
        <f>'HDD Data'!LD5</f>
        <v>493.09999999999997</v>
      </c>
      <c r="MC27" s="102">
        <f>'HDD Data'!LE5</f>
        <v>357.40000000000003</v>
      </c>
      <c r="MD27" s="102">
        <f>'HDD Data'!LF5</f>
        <v>210.3</v>
      </c>
      <c r="ME27" s="102">
        <f>'HDD Data'!LG5</f>
        <v>67.900000000000006</v>
      </c>
      <c r="MF27" s="102">
        <f>'HDD Data'!LH5</f>
        <v>12.399999999999949</v>
      </c>
      <c r="MG27" s="102">
        <f>'HDD Data'!LI5</f>
        <v>8.6999999999999886</v>
      </c>
      <c r="MH27" s="102">
        <f>'HDD Data'!LJ5</f>
        <v>67.399999999999977</v>
      </c>
      <c r="MI27" s="102">
        <f>'HDD Data'!LK5</f>
        <v>308.10000000000002</v>
      </c>
      <c r="MJ27" s="102">
        <f>'HDD Data'!LL5</f>
        <v>472.00000000000011</v>
      </c>
      <c r="MK27" s="102">
        <f>'HDD Data'!LM5</f>
        <v>653.59999999999991</v>
      </c>
      <c r="ML27" s="40"/>
      <c r="MM27" s="40"/>
      <c r="MN27" s="40"/>
    </row>
    <row r="28" spans="1:417" x14ac:dyDescent="0.2">
      <c r="A28" s="41" t="s">
        <v>4</v>
      </c>
    </row>
    <row r="29" spans="1:417" x14ac:dyDescent="0.2">
      <c r="A29" s="42" t="s">
        <v>29</v>
      </c>
      <c r="IS29" s="28">
        <f>SUM(IK30:IS30)/10000</f>
        <v>32942.942476316501</v>
      </c>
    </row>
    <row r="30" spans="1:417" x14ac:dyDescent="0.2">
      <c r="A30" s="43" t="s">
        <v>30</v>
      </c>
      <c r="B30" s="28">
        <f t="shared" ref="B30:BM30" si="132">B6/(1-B21)</f>
        <v>92665792.858324885</v>
      </c>
      <c r="C30" s="28">
        <f t="shared" si="132"/>
        <v>80914670.053302988</v>
      </c>
      <c r="D30" s="28">
        <f t="shared" si="132"/>
        <v>74078312.130733952</v>
      </c>
      <c r="E30" s="28">
        <f t="shared" si="132"/>
        <v>51002361.371373914</v>
      </c>
      <c r="F30" s="28">
        <f t="shared" si="132"/>
        <v>28733427.389710814</v>
      </c>
      <c r="G30" s="28">
        <f t="shared" si="132"/>
        <v>18811220.235239759</v>
      </c>
      <c r="H30" s="28">
        <f t="shared" si="132"/>
        <v>13656829.109413456</v>
      </c>
      <c r="I30" s="28">
        <f t="shared" si="132"/>
        <v>13213702.227945974</v>
      </c>
      <c r="J30" s="28">
        <f t="shared" si="132"/>
        <v>19004613.922977727</v>
      </c>
      <c r="K30" s="28">
        <f t="shared" si="132"/>
        <v>43528948.431318462</v>
      </c>
      <c r="L30" s="28">
        <f t="shared" si="132"/>
        <v>71871486.747493848</v>
      </c>
      <c r="M30" s="28">
        <f t="shared" si="132"/>
        <v>94097006.318486974</v>
      </c>
      <c r="N30" s="28">
        <f t="shared" si="132"/>
        <v>91982926.885360971</v>
      </c>
      <c r="O30" s="28">
        <f t="shared" si="132"/>
        <v>80421748.795271397</v>
      </c>
      <c r="P30" s="28">
        <f t="shared" si="132"/>
        <v>73827647.068821058</v>
      </c>
      <c r="Q30" s="28">
        <f t="shared" si="132"/>
        <v>50785536.242080308</v>
      </c>
      <c r="R30" s="28">
        <f t="shared" si="132"/>
        <v>28515277.221978597</v>
      </c>
      <c r="S30" s="28">
        <f t="shared" si="132"/>
        <v>18589731.745830011</v>
      </c>
      <c r="T30" s="28">
        <f t="shared" si="132"/>
        <v>13355143.883264324</v>
      </c>
      <c r="U30" s="28">
        <f t="shared" si="132"/>
        <v>12828229.023907989</v>
      </c>
      <c r="V30" s="28">
        <f t="shared" si="132"/>
        <v>18498680.872182708</v>
      </c>
      <c r="W30" s="28">
        <f t="shared" si="132"/>
        <v>42795092.371907376</v>
      </c>
      <c r="X30" s="28">
        <f t="shared" si="132"/>
        <v>71135741.830543935</v>
      </c>
      <c r="Y30" s="28">
        <f t="shared" si="132"/>
        <v>93433267.985018313</v>
      </c>
      <c r="Z30" s="28">
        <f t="shared" si="132"/>
        <v>91417936.523404479</v>
      </c>
      <c r="AA30" s="28">
        <f t="shared" si="132"/>
        <v>81443593.209273264</v>
      </c>
      <c r="AB30" s="28">
        <f t="shared" si="132"/>
        <v>74798242.726736486</v>
      </c>
      <c r="AC30" s="28">
        <f t="shared" si="132"/>
        <v>50289650.145540811</v>
      </c>
      <c r="AD30" s="28">
        <f t="shared" si="132"/>
        <v>28257342.219053745</v>
      </c>
      <c r="AE30" s="28">
        <f t="shared" si="132"/>
        <v>18474246.283968445</v>
      </c>
      <c r="AF30" s="28">
        <f t="shared" si="132"/>
        <v>13331772.786324723</v>
      </c>
      <c r="AG30" s="28">
        <f t="shared" si="132"/>
        <v>12863347.855647765</v>
      </c>
      <c r="AH30" s="28">
        <f t="shared" si="132"/>
        <v>18579568.166138016</v>
      </c>
      <c r="AI30" s="28">
        <f t="shared" si="132"/>
        <v>43142541.006099895</v>
      </c>
      <c r="AJ30" s="28">
        <f t="shared" si="132"/>
        <v>71763636.554444686</v>
      </c>
      <c r="AK30" s="28">
        <f t="shared" si="132"/>
        <v>94041479.2266469</v>
      </c>
      <c r="AL30" s="28">
        <f t="shared" si="132"/>
        <v>91575572.887881994</v>
      </c>
      <c r="AM30" s="28">
        <f t="shared" si="132"/>
        <v>79975219.084348723</v>
      </c>
      <c r="AN30" s="28">
        <f t="shared" si="132"/>
        <v>73343155.634495944</v>
      </c>
      <c r="AO30" s="28">
        <f t="shared" si="132"/>
        <v>50303924.109535381</v>
      </c>
      <c r="AP30" s="28">
        <f t="shared" si="132"/>
        <v>28337905.455998275</v>
      </c>
      <c r="AQ30" s="28">
        <f t="shared" si="132"/>
        <v>18576303.930608232</v>
      </c>
      <c r="AR30" s="28">
        <f t="shared" si="132"/>
        <v>13419570.874956192</v>
      </c>
      <c r="AS30" s="28">
        <f t="shared" si="132"/>
        <v>12966966.003221257</v>
      </c>
      <c r="AT30" s="28">
        <f t="shared" si="132"/>
        <v>18705681.989893869</v>
      </c>
      <c r="AU30" s="28">
        <f t="shared" si="132"/>
        <v>43313269.628161341</v>
      </c>
      <c r="AV30" s="28">
        <f t="shared" si="132"/>
        <v>71842345.655363232</v>
      </c>
      <c r="AW30" s="28">
        <f t="shared" si="132"/>
        <v>94633088.312453583</v>
      </c>
      <c r="AX30" s="28">
        <f t="shared" si="132"/>
        <v>92943406.143280253</v>
      </c>
      <c r="AY30" s="28">
        <f t="shared" si="132"/>
        <v>81048231.157034814</v>
      </c>
      <c r="AZ30" s="28">
        <f t="shared" si="132"/>
        <v>74022372.808096558</v>
      </c>
      <c r="BA30" s="28">
        <f t="shared" si="132"/>
        <v>50623166.440170929</v>
      </c>
      <c r="BB30" s="28">
        <f t="shared" si="132"/>
        <v>28391877.26415661</v>
      </c>
      <c r="BC30" s="28">
        <f t="shared" si="132"/>
        <v>18590922.865865838</v>
      </c>
      <c r="BD30" s="28">
        <f t="shared" si="132"/>
        <v>13456746.698936768</v>
      </c>
      <c r="BE30" s="28">
        <f t="shared" si="132"/>
        <v>13021628.958497277</v>
      </c>
      <c r="BF30" s="28">
        <f t="shared" si="132"/>
        <v>18845613.21719626</v>
      </c>
      <c r="BG30" s="28">
        <f t="shared" si="132"/>
        <v>43694461.499052003</v>
      </c>
      <c r="BH30" s="28">
        <f t="shared" si="132"/>
        <v>72309760.788932413</v>
      </c>
      <c r="BI30" s="28">
        <f t="shared" si="132"/>
        <v>95273238.116168752</v>
      </c>
      <c r="BJ30" s="28">
        <f t="shared" si="132"/>
        <v>93396587.816651538</v>
      </c>
      <c r="BK30" s="28">
        <f t="shared" si="132"/>
        <v>80924282.005167097</v>
      </c>
      <c r="BL30" s="28">
        <f t="shared" si="132"/>
        <v>73723032.236953229</v>
      </c>
      <c r="BM30" s="28">
        <f t="shared" si="132"/>
        <v>50378201.784371398</v>
      </c>
      <c r="BN30" s="28">
        <f t="shared" ref="BN30:DY30" si="133">BN6/(1-BN21)</f>
        <v>28197479.380244207</v>
      </c>
      <c r="BO30" s="28">
        <f t="shared" si="133"/>
        <v>18537502.35410504</v>
      </c>
      <c r="BP30" s="28">
        <f t="shared" si="133"/>
        <v>13459191.634443521</v>
      </c>
      <c r="BQ30" s="28">
        <f t="shared" si="133"/>
        <v>13055805.826632684</v>
      </c>
      <c r="BR30" s="28">
        <f t="shared" si="133"/>
        <v>18863417.544763993</v>
      </c>
      <c r="BS30" s="28">
        <f t="shared" si="133"/>
        <v>43416261.038976163</v>
      </c>
      <c r="BT30" s="28">
        <f t="shared" si="133"/>
        <v>71487762.323278502</v>
      </c>
      <c r="BU30" s="28">
        <f t="shared" si="133"/>
        <v>94342358.391240075</v>
      </c>
      <c r="BV30" s="28">
        <f t="shared" si="133"/>
        <v>92858739.37666288</v>
      </c>
      <c r="BW30" s="28">
        <f t="shared" si="133"/>
        <v>81572654.866739139</v>
      </c>
      <c r="BX30" s="28">
        <f t="shared" si="133"/>
        <v>74284061.977146745</v>
      </c>
      <c r="BY30" s="28">
        <f t="shared" si="133"/>
        <v>49881757.313833974</v>
      </c>
      <c r="BZ30" s="28">
        <f t="shared" si="133"/>
        <v>27930538.001951165</v>
      </c>
      <c r="CA30" s="28">
        <f t="shared" si="133"/>
        <v>18316616.886027914</v>
      </c>
      <c r="CB30" s="28">
        <f t="shared" si="133"/>
        <v>13322874.862427738</v>
      </c>
      <c r="CC30" s="28">
        <f t="shared" si="133"/>
        <v>12976250.98208178</v>
      </c>
      <c r="CD30" s="28">
        <f t="shared" si="133"/>
        <v>18774866.349297069</v>
      </c>
      <c r="CE30" s="28">
        <f t="shared" si="133"/>
        <v>43269399.474688128</v>
      </c>
      <c r="CF30" s="28">
        <f t="shared" si="133"/>
        <v>71244862.070210084</v>
      </c>
      <c r="CG30" s="28">
        <f t="shared" si="133"/>
        <v>93960068.377667725</v>
      </c>
      <c r="CH30" s="28">
        <f t="shared" si="133"/>
        <v>92455312.754546568</v>
      </c>
      <c r="CI30" s="28">
        <f t="shared" si="133"/>
        <v>80123540.067607149</v>
      </c>
      <c r="CJ30" s="28">
        <f t="shared" si="133"/>
        <v>73014591.270988449</v>
      </c>
      <c r="CK30" s="28">
        <f t="shared" si="133"/>
        <v>49900147.195966057</v>
      </c>
      <c r="CL30" s="28">
        <f t="shared" si="133"/>
        <v>27848837.818476837</v>
      </c>
      <c r="CM30" s="28">
        <f t="shared" si="133"/>
        <v>18241893.865118969</v>
      </c>
      <c r="CN30" s="28">
        <f t="shared" si="133"/>
        <v>13264943.493217636</v>
      </c>
      <c r="CO30" s="28">
        <f t="shared" si="133"/>
        <v>12924350.196124533</v>
      </c>
      <c r="CP30" s="28">
        <f t="shared" si="133"/>
        <v>18622822.079935066</v>
      </c>
      <c r="CQ30" s="28">
        <f t="shared" si="133"/>
        <v>42978145.801386192</v>
      </c>
      <c r="CR30" s="28">
        <f t="shared" si="133"/>
        <v>70932520.173561022</v>
      </c>
      <c r="CS30" s="28">
        <f t="shared" si="133"/>
        <v>93634466.923322141</v>
      </c>
      <c r="CT30" s="28">
        <f t="shared" si="133"/>
        <v>92143541.365810573</v>
      </c>
      <c r="CU30" s="28">
        <f t="shared" si="133"/>
        <v>79816274.388424993</v>
      </c>
      <c r="CV30" s="28">
        <f t="shared" si="133"/>
        <v>72878708.407712355</v>
      </c>
      <c r="CW30" s="28">
        <f t="shared" si="133"/>
        <v>49792405.601663969</v>
      </c>
      <c r="CX30" s="28">
        <f t="shared" si="133"/>
        <v>27814561.312908176</v>
      </c>
      <c r="CY30" s="28">
        <f t="shared" si="133"/>
        <v>18247247.507338207</v>
      </c>
      <c r="CZ30" s="28">
        <f t="shared" si="133"/>
        <v>13280522.904865915</v>
      </c>
      <c r="DA30" s="28">
        <f t="shared" si="133"/>
        <v>12962495.12058958</v>
      </c>
      <c r="DB30" s="28">
        <f t="shared" si="133"/>
        <v>18699489.457307257</v>
      </c>
      <c r="DC30" s="28">
        <f t="shared" si="133"/>
        <v>43071946.52009809</v>
      </c>
      <c r="DD30" s="28">
        <f t="shared" si="133"/>
        <v>70937801.5122042</v>
      </c>
      <c r="DE30" s="28">
        <f t="shared" si="133"/>
        <v>93484425.133717984</v>
      </c>
      <c r="DF30" s="28">
        <f t="shared" si="133"/>
        <v>92305872.722014502</v>
      </c>
      <c r="DG30" s="28">
        <f t="shared" si="133"/>
        <v>80175305.507623449</v>
      </c>
      <c r="DH30" s="28">
        <f t="shared" si="133"/>
        <v>73017837.593779504</v>
      </c>
      <c r="DI30" s="28">
        <f t="shared" si="133"/>
        <v>49884840.022692919</v>
      </c>
      <c r="DJ30" s="28">
        <f t="shared" si="133"/>
        <v>27896860.084404331</v>
      </c>
      <c r="DK30" s="28">
        <f t="shared" si="133"/>
        <v>18343419.916173037</v>
      </c>
      <c r="DL30" s="28">
        <f t="shared" si="133"/>
        <v>13336787.916530065</v>
      </c>
      <c r="DM30" s="28">
        <f t="shared" si="133"/>
        <v>12954576.451281441</v>
      </c>
      <c r="DN30" s="28">
        <f t="shared" si="133"/>
        <v>18680438.981502861</v>
      </c>
      <c r="DO30" s="28">
        <f t="shared" si="133"/>
        <v>43117004.094111472</v>
      </c>
      <c r="DP30" s="28">
        <f t="shared" si="133"/>
        <v>70740739.84951745</v>
      </c>
      <c r="DQ30" s="28">
        <f t="shared" si="133"/>
        <v>92724468.461069331</v>
      </c>
      <c r="DR30" s="28">
        <f t="shared" si="133"/>
        <v>91796760.183919817</v>
      </c>
      <c r="DS30" s="28">
        <f t="shared" si="133"/>
        <v>81403814.959328592</v>
      </c>
      <c r="DT30" s="28">
        <f t="shared" si="133"/>
        <v>74381057.765465036</v>
      </c>
      <c r="DU30" s="28">
        <f t="shared" si="133"/>
        <v>49989960.969038315</v>
      </c>
      <c r="DV30" s="28">
        <f t="shared" si="133"/>
        <v>27885105.748234656</v>
      </c>
      <c r="DW30" s="28">
        <f t="shared" si="133"/>
        <v>18276988.423114814</v>
      </c>
      <c r="DX30" s="28">
        <f t="shared" si="133"/>
        <v>13304887.403371787</v>
      </c>
      <c r="DY30" s="28">
        <f t="shared" si="133"/>
        <v>12915709.8204093</v>
      </c>
      <c r="DZ30" s="28">
        <f t="shared" ref="DZ30:GK30" si="134">DZ6/(1-DZ21)</f>
        <v>18609342.718192928</v>
      </c>
      <c r="EA30" s="28">
        <f t="shared" si="134"/>
        <v>43148047.22932592</v>
      </c>
      <c r="EB30" s="28">
        <f t="shared" si="134"/>
        <v>70581049.603693381</v>
      </c>
      <c r="EC30" s="28">
        <f t="shared" si="134"/>
        <v>91866897.535401836</v>
      </c>
      <c r="ED30" s="28">
        <f t="shared" si="134"/>
        <v>90947469.822815865</v>
      </c>
      <c r="EE30" s="28">
        <f t="shared" si="134"/>
        <v>79387573.741093189</v>
      </c>
      <c r="EF30" s="28">
        <f t="shared" si="134"/>
        <v>72291053.535429537</v>
      </c>
      <c r="EG30" s="28">
        <f t="shared" si="134"/>
        <v>49538809.68589808</v>
      </c>
      <c r="EH30" s="28">
        <f t="shared" si="134"/>
        <v>27669935.837334935</v>
      </c>
      <c r="EI30" s="28">
        <f t="shared" si="134"/>
        <v>18142484.193782549</v>
      </c>
      <c r="EJ30" s="28">
        <f t="shared" si="134"/>
        <v>13185411.200762061</v>
      </c>
      <c r="EK30" s="28">
        <f t="shared" si="134"/>
        <v>12798473.00359815</v>
      </c>
      <c r="EL30" s="28">
        <f t="shared" si="134"/>
        <v>18416176.649430264</v>
      </c>
      <c r="EM30" s="28">
        <f t="shared" si="134"/>
        <v>42641385.705988139</v>
      </c>
      <c r="EN30" s="28">
        <f t="shared" si="134"/>
        <v>69875040.196374089</v>
      </c>
      <c r="EO30" s="28">
        <f t="shared" si="134"/>
        <v>91464222.351667464</v>
      </c>
      <c r="EP30" s="28">
        <f t="shared" si="134"/>
        <v>90929612.961304247</v>
      </c>
      <c r="EQ30" s="28">
        <f t="shared" si="134"/>
        <v>78981467.587834299</v>
      </c>
      <c r="ER30" s="28">
        <f t="shared" si="134"/>
        <v>71575714.822408885</v>
      </c>
      <c r="ES30" s="28">
        <f t="shared" si="134"/>
        <v>49176485.682984024</v>
      </c>
      <c r="ET30" s="28">
        <f t="shared" si="134"/>
        <v>27500653.605865411</v>
      </c>
      <c r="EU30" s="28">
        <f t="shared" si="134"/>
        <v>17965649.562700059</v>
      </c>
      <c r="EV30" s="28">
        <f t="shared" si="134"/>
        <v>13014543.916614758</v>
      </c>
      <c r="EW30" s="28">
        <f t="shared" si="134"/>
        <v>12631085.613732431</v>
      </c>
      <c r="EX30" s="28">
        <f t="shared" si="134"/>
        <v>18209324.399009086</v>
      </c>
      <c r="EY30" s="28">
        <f t="shared" si="134"/>
        <v>42376195.493303783</v>
      </c>
      <c r="EZ30" s="28">
        <f t="shared" si="134"/>
        <v>69751921.24782446</v>
      </c>
      <c r="FA30" s="28">
        <f t="shared" si="134"/>
        <v>91517843.37912105</v>
      </c>
      <c r="FB30" s="28">
        <f t="shared" si="134"/>
        <v>90736459.598931938</v>
      </c>
      <c r="FC30" s="28">
        <f t="shared" si="134"/>
        <v>78131256.403626814</v>
      </c>
      <c r="FD30" s="28">
        <f t="shared" si="134"/>
        <v>70864659.88496688</v>
      </c>
      <c r="FE30" s="28">
        <f t="shared" si="134"/>
        <v>49095339.118522003</v>
      </c>
      <c r="FF30" s="28">
        <f t="shared" si="134"/>
        <v>27426436.566433836</v>
      </c>
      <c r="FG30" s="28">
        <f t="shared" si="134"/>
        <v>17833413.445597909</v>
      </c>
      <c r="FH30" s="28">
        <f t="shared" si="134"/>
        <v>12889530.644388253</v>
      </c>
      <c r="FI30" s="28">
        <f t="shared" si="134"/>
        <v>12518969.347836893</v>
      </c>
      <c r="FJ30" s="28">
        <f t="shared" si="134"/>
        <v>18003141.278696403</v>
      </c>
      <c r="FK30" s="28">
        <f t="shared" si="134"/>
        <v>41962870.197768353</v>
      </c>
      <c r="FL30" s="28">
        <f t="shared" si="134"/>
        <v>69332560.127508253</v>
      </c>
      <c r="FM30" s="28">
        <f t="shared" si="134"/>
        <v>91362819.374962434</v>
      </c>
      <c r="FN30" s="28">
        <f t="shared" si="134"/>
        <v>90823270.654584616</v>
      </c>
      <c r="FO30" s="28">
        <f t="shared" si="134"/>
        <v>79258845.293321326</v>
      </c>
      <c r="FP30" s="28">
        <f t="shared" si="134"/>
        <v>71715178.435849339</v>
      </c>
      <c r="FQ30" s="28">
        <f t="shared" si="134"/>
        <v>48777316.73938182</v>
      </c>
      <c r="FR30" s="28">
        <f t="shared" si="134"/>
        <v>27308379.455776285</v>
      </c>
      <c r="FS30" s="28">
        <f t="shared" si="134"/>
        <v>17693104.185944028</v>
      </c>
      <c r="FT30" s="28">
        <f t="shared" si="134"/>
        <v>12790337.643032745</v>
      </c>
      <c r="FU30" s="28">
        <f t="shared" si="134"/>
        <v>12458561.033113275</v>
      </c>
      <c r="FV30" s="28">
        <f t="shared" si="134"/>
        <v>17922162.658801127</v>
      </c>
      <c r="FW30" s="28">
        <f t="shared" si="134"/>
        <v>41696172.638882503</v>
      </c>
      <c r="FX30" s="28">
        <f t="shared" si="134"/>
        <v>69017878.547705665</v>
      </c>
      <c r="FY30" s="28">
        <f t="shared" si="134"/>
        <v>91242718.460399821</v>
      </c>
      <c r="FZ30" s="28">
        <f t="shared" si="134"/>
        <v>90594955.556079343</v>
      </c>
      <c r="GA30" s="28">
        <f t="shared" si="134"/>
        <v>77481987.611228019</v>
      </c>
      <c r="GB30" s="28">
        <f t="shared" si="134"/>
        <v>69817833.975311324</v>
      </c>
      <c r="GC30" s="28">
        <f t="shared" si="134"/>
        <v>48448444.52819185</v>
      </c>
      <c r="GD30" s="28">
        <f t="shared" si="134"/>
        <v>27103205.154641677</v>
      </c>
      <c r="GE30" s="28">
        <f t="shared" si="134"/>
        <v>17527633.557760689</v>
      </c>
      <c r="GF30" s="28">
        <f t="shared" si="134"/>
        <v>12711303.169173125</v>
      </c>
      <c r="GG30" s="28">
        <f t="shared" si="134"/>
        <v>12434962.144264355</v>
      </c>
      <c r="GH30" s="28">
        <f t="shared" si="134"/>
        <v>17902721.093112554</v>
      </c>
      <c r="GI30" s="28">
        <f t="shared" si="134"/>
        <v>41516449.509134822</v>
      </c>
      <c r="GJ30" s="28">
        <f t="shared" si="134"/>
        <v>68596099.496952593</v>
      </c>
      <c r="GK30" s="28">
        <f t="shared" si="134"/>
        <v>90734554.955885082</v>
      </c>
      <c r="GL30" s="28">
        <f t="shared" ref="GL30:IW30" si="135">GL6/(1-GL21)</f>
        <v>90128480.170810997</v>
      </c>
      <c r="GM30" s="28">
        <f t="shared" si="135"/>
        <v>77107321.250308558</v>
      </c>
      <c r="GN30" s="28">
        <f t="shared" si="135"/>
        <v>69463085.305604801</v>
      </c>
      <c r="GO30" s="28">
        <f t="shared" si="135"/>
        <v>48213178.564910032</v>
      </c>
      <c r="GP30" s="28">
        <f t="shared" si="135"/>
        <v>27025057.243352473</v>
      </c>
      <c r="GQ30" s="28">
        <f t="shared" si="135"/>
        <v>17501098.063433096</v>
      </c>
      <c r="GR30" s="28">
        <f t="shared" si="135"/>
        <v>12708068.26987</v>
      </c>
      <c r="GS30" s="28">
        <f t="shared" si="135"/>
        <v>12439996.985548347</v>
      </c>
      <c r="GT30" s="28">
        <f t="shared" si="135"/>
        <v>17938817.517091773</v>
      </c>
      <c r="GU30" s="28">
        <f t="shared" si="135"/>
        <v>41546444.459861003</v>
      </c>
      <c r="GV30" s="28">
        <f t="shared" si="135"/>
        <v>68447916.273495317</v>
      </c>
      <c r="GW30" s="28">
        <f t="shared" si="135"/>
        <v>90767847.737160489</v>
      </c>
      <c r="GX30" s="28">
        <f t="shared" si="135"/>
        <v>90313440.592109233</v>
      </c>
      <c r="GY30" s="28">
        <f t="shared" si="135"/>
        <v>77084947.770905867</v>
      </c>
      <c r="GZ30" s="28">
        <f t="shared" si="135"/>
        <v>69410204.646605432</v>
      </c>
      <c r="HA30" s="28">
        <f t="shared" si="135"/>
        <v>48216769.59912049</v>
      </c>
      <c r="HB30" s="28">
        <f t="shared" si="135"/>
        <v>27033324.005429108</v>
      </c>
      <c r="HC30" s="28">
        <f t="shared" si="135"/>
        <v>17496925.230914399</v>
      </c>
      <c r="HD30" s="28">
        <f t="shared" si="135"/>
        <v>12697962.06176121</v>
      </c>
      <c r="HE30" s="28">
        <f t="shared" si="135"/>
        <v>12408660.411087582</v>
      </c>
      <c r="HF30" s="28">
        <f t="shared" si="135"/>
        <v>17828687.705638405</v>
      </c>
      <c r="HG30" s="28">
        <f t="shared" si="135"/>
        <v>41260205.837197758</v>
      </c>
      <c r="HH30" s="28">
        <f t="shared" si="135"/>
        <v>68114811.184591278</v>
      </c>
      <c r="HI30" s="28">
        <f t="shared" si="135"/>
        <v>90499554.804922163</v>
      </c>
      <c r="HJ30" s="28">
        <f t="shared" si="135"/>
        <v>90068138.606057584</v>
      </c>
      <c r="HK30" s="28">
        <f t="shared" si="135"/>
        <v>77973472.500302568</v>
      </c>
      <c r="HL30" s="28">
        <f t="shared" si="135"/>
        <v>70311578.095771566</v>
      </c>
      <c r="HM30" s="28">
        <f t="shared" si="135"/>
        <v>48072514.206587113</v>
      </c>
      <c r="HN30" s="28">
        <f t="shared" si="135"/>
        <v>27009944.739589188</v>
      </c>
      <c r="HO30" s="28">
        <f t="shared" si="135"/>
        <v>17440911.743518546</v>
      </c>
      <c r="HP30" s="28">
        <f t="shared" si="135"/>
        <v>12627170.155292865</v>
      </c>
      <c r="HQ30" s="28">
        <f t="shared" si="135"/>
        <v>12318137.638612308</v>
      </c>
      <c r="HR30" s="28">
        <f t="shared" si="135"/>
        <v>17700218.522164356</v>
      </c>
      <c r="HS30" s="28">
        <f t="shared" si="135"/>
        <v>41048573.106846832</v>
      </c>
      <c r="HT30" s="28">
        <f t="shared" si="135"/>
        <v>67700185.319976538</v>
      </c>
      <c r="HU30" s="28">
        <f t="shared" si="135"/>
        <v>90063130.067842931</v>
      </c>
      <c r="HV30" s="28">
        <f t="shared" si="135"/>
        <v>89633593.271203429</v>
      </c>
      <c r="HW30" s="28">
        <f t="shared" si="135"/>
        <v>76271409.182039753</v>
      </c>
      <c r="HX30" s="28">
        <f t="shared" si="135"/>
        <v>68779623.07858254</v>
      </c>
      <c r="HY30" s="28">
        <f t="shared" si="135"/>
        <v>47924141.17083586</v>
      </c>
      <c r="HZ30" s="28">
        <f t="shared" si="135"/>
        <v>26901598.02306572</v>
      </c>
      <c r="IA30" s="28">
        <f t="shared" si="135"/>
        <v>17362559.784772336</v>
      </c>
      <c r="IB30" s="28">
        <f t="shared" si="135"/>
        <v>12560676.777645009</v>
      </c>
      <c r="IC30" s="28">
        <f t="shared" si="135"/>
        <v>12247662.254670301</v>
      </c>
      <c r="ID30" s="28">
        <f t="shared" si="135"/>
        <v>17616334.090941031</v>
      </c>
      <c r="IE30" s="28">
        <f t="shared" si="135"/>
        <v>40864931.054489098</v>
      </c>
      <c r="IF30" s="28">
        <f t="shared" si="135"/>
        <v>67564834.961760938</v>
      </c>
      <c r="IG30" s="28">
        <f t="shared" si="135"/>
        <v>89466838.0713332</v>
      </c>
      <c r="IH30" s="28">
        <f t="shared" si="135"/>
        <v>88494895.360066459</v>
      </c>
      <c r="II30" s="28">
        <f t="shared" si="135"/>
        <v>75045714.85360828</v>
      </c>
      <c r="IJ30" s="28">
        <f t="shared" si="135"/>
        <v>67486817.185575843</v>
      </c>
      <c r="IK30" s="28">
        <f t="shared" si="135"/>
        <v>47359886.430887662</v>
      </c>
      <c r="IL30" s="28">
        <f t="shared" si="135"/>
        <v>26645073.352807805</v>
      </c>
      <c r="IM30" s="28">
        <f t="shared" si="135"/>
        <v>17204538.410842448</v>
      </c>
      <c r="IN30" s="28">
        <f t="shared" si="135"/>
        <v>12511387.178707166</v>
      </c>
      <c r="IO30" s="28">
        <f t="shared" si="135"/>
        <v>12163606.759904576</v>
      </c>
      <c r="IP30" s="28">
        <f t="shared" si="135"/>
        <v>17474950.378839802</v>
      </c>
      <c r="IQ30" s="28">
        <f t="shared" si="135"/>
        <v>40335000.93683961</v>
      </c>
      <c r="IR30" s="28">
        <f t="shared" si="135"/>
        <v>66532465.960789293</v>
      </c>
      <c r="IS30" s="28">
        <f t="shared" si="135"/>
        <v>89202515.353546664</v>
      </c>
      <c r="IT30" s="28">
        <f t="shared" si="135"/>
        <v>89171173.187321857</v>
      </c>
      <c r="IU30" s="28">
        <f t="shared" si="135"/>
        <v>75590588.279837549</v>
      </c>
      <c r="IV30" s="28">
        <f t="shared" si="135"/>
        <v>67936703.514776498</v>
      </c>
      <c r="IW30" s="28">
        <f t="shared" si="135"/>
        <v>47597485.229428925</v>
      </c>
      <c r="IX30" s="28">
        <f t="shared" ref="IX30:LI30" si="136">IX6/(1-IX21)</f>
        <v>26723740.403123442</v>
      </c>
      <c r="IY30" s="28">
        <f t="shared" si="136"/>
        <v>17237192.528997943</v>
      </c>
      <c r="IZ30" s="28">
        <f t="shared" si="136"/>
        <v>12511289.51781272</v>
      </c>
      <c r="JA30" s="28">
        <f t="shared" si="136"/>
        <v>12171026.379840337</v>
      </c>
      <c r="JB30" s="28">
        <f t="shared" si="136"/>
        <v>17490501.517587665</v>
      </c>
      <c r="JC30" s="28">
        <f t="shared" si="136"/>
        <v>40496618.340754367</v>
      </c>
      <c r="JD30" s="28">
        <f t="shared" si="136"/>
        <v>67160901.464077279</v>
      </c>
      <c r="JE30" s="28">
        <f t="shared" si="136"/>
        <v>89365167.832377434</v>
      </c>
      <c r="JF30" s="28">
        <f t="shared" si="136"/>
        <v>88468174.804813489</v>
      </c>
      <c r="JG30" s="28">
        <f t="shared" si="136"/>
        <v>76212882.153761327</v>
      </c>
      <c r="JH30" s="28">
        <f t="shared" si="136"/>
        <v>68712106.037337065</v>
      </c>
      <c r="JI30" s="28">
        <f t="shared" si="136"/>
        <v>47331034.024726316</v>
      </c>
      <c r="JJ30" s="28">
        <f t="shared" si="136"/>
        <v>26618720.58283288</v>
      </c>
      <c r="JK30" s="28">
        <f t="shared" si="136"/>
        <v>17177557.473252587</v>
      </c>
      <c r="JL30" s="28">
        <f t="shared" si="136"/>
        <v>12485838.31540033</v>
      </c>
      <c r="JM30" s="28">
        <f t="shared" si="136"/>
        <v>12139401.650684405</v>
      </c>
      <c r="JN30" s="28">
        <f t="shared" si="136"/>
        <v>17451964.825412311</v>
      </c>
      <c r="JO30" s="28">
        <f t="shared" si="136"/>
        <v>40307637.627472952</v>
      </c>
      <c r="JP30" s="28">
        <f t="shared" si="136"/>
        <v>66505909.910452232</v>
      </c>
      <c r="JQ30" s="28">
        <f t="shared" si="136"/>
        <v>88734007.264837459</v>
      </c>
      <c r="JR30" s="28">
        <f t="shared" si="136"/>
        <v>88230713.264769956</v>
      </c>
      <c r="JS30" s="28">
        <f t="shared" si="136"/>
        <v>74695839.395754725</v>
      </c>
      <c r="JT30" s="28">
        <f t="shared" si="136"/>
        <v>67220285.910756439</v>
      </c>
      <c r="JU30" s="28">
        <f t="shared" si="136"/>
        <v>47217232.493224643</v>
      </c>
      <c r="JV30" s="28">
        <f t="shared" si="136"/>
        <v>26471232.478546083</v>
      </c>
      <c r="JW30" s="28">
        <f t="shared" si="136"/>
        <v>17076150.119867325</v>
      </c>
      <c r="JX30" s="28">
        <f t="shared" si="136"/>
        <v>12440258.733601911</v>
      </c>
      <c r="JY30" s="28">
        <f t="shared" si="136"/>
        <v>12102656.486623686</v>
      </c>
      <c r="JZ30" s="28">
        <f t="shared" si="136"/>
        <v>17350746.034758158</v>
      </c>
      <c r="KA30" s="28">
        <f t="shared" si="136"/>
        <v>40097774.553738512</v>
      </c>
      <c r="KB30" s="28">
        <f t="shared" si="136"/>
        <v>66244722.923198499</v>
      </c>
      <c r="KC30" s="28">
        <f t="shared" si="136"/>
        <v>88479459.60652855</v>
      </c>
      <c r="KD30" s="28">
        <f t="shared" si="136"/>
        <v>88020413.138649642</v>
      </c>
      <c r="KE30" s="28">
        <f t="shared" si="136"/>
        <v>74401666.640087917</v>
      </c>
      <c r="KF30" s="28">
        <f t="shared" si="136"/>
        <v>66986660.049473383</v>
      </c>
      <c r="KG30" s="28">
        <f t="shared" si="136"/>
        <v>47102872.814273141</v>
      </c>
      <c r="KH30" s="28">
        <f t="shared" si="136"/>
        <v>26419051.553183462</v>
      </c>
      <c r="KI30" s="28">
        <f t="shared" si="136"/>
        <v>17057930.163202979</v>
      </c>
      <c r="KJ30" s="28">
        <f t="shared" si="136"/>
        <v>12422820.602034919</v>
      </c>
      <c r="KK30" s="28">
        <f t="shared" si="136"/>
        <v>12067410.798777636</v>
      </c>
      <c r="KL30" s="28">
        <f t="shared" si="136"/>
        <v>17285714.813960407</v>
      </c>
      <c r="KM30" s="28">
        <f t="shared" si="136"/>
        <v>39986810.642769367</v>
      </c>
      <c r="KN30" s="28">
        <f t="shared" si="136"/>
        <v>66195622.927726589</v>
      </c>
      <c r="KO30" s="28">
        <f t="shared" si="136"/>
        <v>88486508.951542795</v>
      </c>
      <c r="KP30" s="28">
        <f t="shared" si="136"/>
        <v>87772816.666646793</v>
      </c>
      <c r="KQ30" s="28">
        <f t="shared" si="136"/>
        <v>73959555.950779974</v>
      </c>
      <c r="KR30" s="28">
        <f t="shared" si="136"/>
        <v>66693142.595442817</v>
      </c>
      <c r="KS30" s="28">
        <f t="shared" si="136"/>
        <v>46952453.906672023</v>
      </c>
      <c r="KT30" s="28">
        <f t="shared" si="136"/>
        <v>26304478.884271979</v>
      </c>
      <c r="KU30" s="28">
        <f t="shared" si="136"/>
        <v>16983237.215813801</v>
      </c>
      <c r="KV30" s="28">
        <f t="shared" si="136"/>
        <v>12377028.45450638</v>
      </c>
      <c r="KW30" s="28">
        <f t="shared" si="136"/>
        <v>12040757.494892111</v>
      </c>
      <c r="KX30" s="28">
        <f t="shared" si="136"/>
        <v>17264504.899906427</v>
      </c>
      <c r="KY30" s="28">
        <f t="shared" si="136"/>
        <v>39961391.757912606</v>
      </c>
      <c r="KZ30" s="28">
        <f t="shared" si="136"/>
        <v>66227387.534811363</v>
      </c>
      <c r="LA30" s="28">
        <f t="shared" si="136"/>
        <v>88386405.860771477</v>
      </c>
      <c r="LB30" s="28">
        <f t="shared" si="136"/>
        <v>87539321.812050328</v>
      </c>
      <c r="LC30" s="28">
        <f t="shared" si="136"/>
        <v>74891721.561975747</v>
      </c>
      <c r="LD30" s="28">
        <f t="shared" si="136"/>
        <v>67621590.389651999</v>
      </c>
      <c r="LE30" s="28">
        <f t="shared" si="136"/>
        <v>46793666.342103474</v>
      </c>
      <c r="LF30" s="28">
        <f t="shared" si="136"/>
        <v>26240243.030540656</v>
      </c>
      <c r="LG30" s="28">
        <f t="shared" si="136"/>
        <v>16961755.99039131</v>
      </c>
      <c r="LH30" s="28">
        <f t="shared" si="136"/>
        <v>12372959.688081957</v>
      </c>
      <c r="LI30" s="28">
        <f t="shared" si="136"/>
        <v>12003595.891505096</v>
      </c>
      <c r="LJ30" s="28">
        <f t="shared" ref="LJ30:MK30" si="137">LJ6/(1-LJ21)</f>
        <v>17178377.762168005</v>
      </c>
      <c r="LK30" s="28">
        <f t="shared" si="137"/>
        <v>39742559.470064968</v>
      </c>
      <c r="LL30" s="28">
        <f t="shared" si="137"/>
        <v>65838489.784519553</v>
      </c>
      <c r="LM30" s="28">
        <f t="shared" si="137"/>
        <v>88335781.389116719</v>
      </c>
      <c r="LN30" s="28">
        <f t="shared" si="137"/>
        <v>87846659.382272229</v>
      </c>
      <c r="LO30" s="28">
        <f t="shared" si="137"/>
        <v>73774130.899379775</v>
      </c>
      <c r="LP30" s="28">
        <f t="shared" si="137"/>
        <v>66216544.062089019</v>
      </c>
      <c r="LQ30" s="28">
        <f t="shared" si="137"/>
        <v>46626529.528686821</v>
      </c>
      <c r="LR30" s="28">
        <f t="shared" si="137"/>
        <v>26202004.845501896</v>
      </c>
      <c r="LS30" s="28">
        <f t="shared" si="137"/>
        <v>16945017.375175409</v>
      </c>
      <c r="LT30" s="28">
        <f t="shared" si="137"/>
        <v>12348672.803725762</v>
      </c>
      <c r="LU30" s="28">
        <f t="shared" si="137"/>
        <v>11973294.35080866</v>
      </c>
      <c r="LV30" s="28">
        <f t="shared" si="137"/>
        <v>17135268.280617535</v>
      </c>
      <c r="LW30" s="28">
        <f t="shared" si="137"/>
        <v>39668629.417780168</v>
      </c>
      <c r="LX30" s="28">
        <f t="shared" si="137"/>
        <v>65784151.676768251</v>
      </c>
      <c r="LY30" s="28">
        <f t="shared" si="137"/>
        <v>88485288.993445307</v>
      </c>
      <c r="LZ30" s="28">
        <f t="shared" si="137"/>
        <v>87878681.646816835</v>
      </c>
      <c r="MA30" s="28">
        <f t="shared" si="137"/>
        <v>73382514.017858341</v>
      </c>
      <c r="MB30" s="28">
        <f t="shared" si="137"/>
        <v>65746990.144266725</v>
      </c>
      <c r="MC30" s="28">
        <f t="shared" si="137"/>
        <v>46273730.806419738</v>
      </c>
      <c r="MD30" s="28">
        <f t="shared" si="137"/>
        <v>26075495.197308522</v>
      </c>
      <c r="ME30" s="28">
        <f t="shared" si="137"/>
        <v>16917377.500424664</v>
      </c>
      <c r="MF30" s="28">
        <f t="shared" si="137"/>
        <v>12321578.391867841</v>
      </c>
      <c r="MG30" s="28">
        <f t="shared" si="137"/>
        <v>11951109.34239858</v>
      </c>
      <c r="MH30" s="28">
        <f t="shared" si="137"/>
        <v>17093241.381372664</v>
      </c>
      <c r="MI30" s="28">
        <f t="shared" si="137"/>
        <v>39518071.426420473</v>
      </c>
      <c r="MJ30" s="28">
        <f t="shared" si="137"/>
        <v>65594920.494469009</v>
      </c>
      <c r="MK30" s="28">
        <f t="shared" si="137"/>
        <v>88484948.188382983</v>
      </c>
      <c r="ML30" s="28"/>
      <c r="MM30" s="28"/>
      <c r="MN30" s="28"/>
    </row>
    <row r="31" spans="1:417" x14ac:dyDescent="0.2">
      <c r="A31" s="43" t="s">
        <v>31</v>
      </c>
      <c r="B31" s="28">
        <f>MIN(B30:M30)</f>
        <v>13213702.227945974</v>
      </c>
      <c r="C31" s="28">
        <f t="shared" ref="C31:M31" si="138">B31</f>
        <v>13213702.227945974</v>
      </c>
      <c r="D31" s="28">
        <f t="shared" si="138"/>
        <v>13213702.227945974</v>
      </c>
      <c r="E31" s="28">
        <f t="shared" si="138"/>
        <v>13213702.227945974</v>
      </c>
      <c r="F31" s="28">
        <f t="shared" si="138"/>
        <v>13213702.227945974</v>
      </c>
      <c r="G31" s="28">
        <f t="shared" si="138"/>
        <v>13213702.227945974</v>
      </c>
      <c r="H31" s="28">
        <f t="shared" si="138"/>
        <v>13213702.227945974</v>
      </c>
      <c r="I31" s="28">
        <f t="shared" si="138"/>
        <v>13213702.227945974</v>
      </c>
      <c r="J31" s="28">
        <f t="shared" si="138"/>
        <v>13213702.227945974</v>
      </c>
      <c r="K31" s="28">
        <f t="shared" si="138"/>
        <v>13213702.227945974</v>
      </c>
      <c r="L31" s="28">
        <f t="shared" si="138"/>
        <v>13213702.227945974</v>
      </c>
      <c r="M31" s="28">
        <f t="shared" si="138"/>
        <v>13213702.227945974</v>
      </c>
      <c r="N31" s="28">
        <f>MIN(N30:Y30)</f>
        <v>12828229.023907989</v>
      </c>
      <c r="O31" s="28">
        <f t="shared" ref="O31:Y31" si="139">N31</f>
        <v>12828229.023907989</v>
      </c>
      <c r="P31" s="28">
        <f t="shared" si="139"/>
        <v>12828229.023907989</v>
      </c>
      <c r="Q31" s="28">
        <f t="shared" si="139"/>
        <v>12828229.023907989</v>
      </c>
      <c r="R31" s="28">
        <f t="shared" si="139"/>
        <v>12828229.023907989</v>
      </c>
      <c r="S31" s="28">
        <f t="shared" si="139"/>
        <v>12828229.023907989</v>
      </c>
      <c r="T31" s="28">
        <f t="shared" si="139"/>
        <v>12828229.023907989</v>
      </c>
      <c r="U31" s="28">
        <f t="shared" si="139"/>
        <v>12828229.023907989</v>
      </c>
      <c r="V31" s="28">
        <f t="shared" si="139"/>
        <v>12828229.023907989</v>
      </c>
      <c r="W31" s="28">
        <f t="shared" si="139"/>
        <v>12828229.023907989</v>
      </c>
      <c r="X31" s="28">
        <f t="shared" si="139"/>
        <v>12828229.023907989</v>
      </c>
      <c r="Y31" s="28">
        <f t="shared" si="139"/>
        <v>12828229.023907989</v>
      </c>
      <c r="Z31" s="28">
        <f>MIN(Z30:AK30)</f>
        <v>12863347.855647765</v>
      </c>
      <c r="AA31" s="28">
        <f t="shared" ref="AA31:AK31" si="140">Z31</f>
        <v>12863347.855647765</v>
      </c>
      <c r="AB31" s="28">
        <f t="shared" si="140"/>
        <v>12863347.855647765</v>
      </c>
      <c r="AC31" s="28">
        <f t="shared" si="140"/>
        <v>12863347.855647765</v>
      </c>
      <c r="AD31" s="28">
        <f t="shared" si="140"/>
        <v>12863347.855647765</v>
      </c>
      <c r="AE31" s="28">
        <f t="shared" si="140"/>
        <v>12863347.855647765</v>
      </c>
      <c r="AF31" s="28">
        <f t="shared" si="140"/>
        <v>12863347.855647765</v>
      </c>
      <c r="AG31" s="28">
        <f t="shared" si="140"/>
        <v>12863347.855647765</v>
      </c>
      <c r="AH31" s="28">
        <f t="shared" si="140"/>
        <v>12863347.855647765</v>
      </c>
      <c r="AI31" s="28">
        <f t="shared" si="140"/>
        <v>12863347.855647765</v>
      </c>
      <c r="AJ31" s="28">
        <f t="shared" si="140"/>
        <v>12863347.855647765</v>
      </c>
      <c r="AK31" s="28">
        <f t="shared" si="140"/>
        <v>12863347.855647765</v>
      </c>
      <c r="AL31" s="28">
        <f>MIN(AL30:AW30)</f>
        <v>12966966.003221257</v>
      </c>
      <c r="AM31" s="28">
        <f t="shared" ref="AM31:AW31" si="141">AL31</f>
        <v>12966966.003221257</v>
      </c>
      <c r="AN31" s="28">
        <f t="shared" si="141"/>
        <v>12966966.003221257</v>
      </c>
      <c r="AO31" s="28">
        <f t="shared" si="141"/>
        <v>12966966.003221257</v>
      </c>
      <c r="AP31" s="28">
        <f t="shared" si="141"/>
        <v>12966966.003221257</v>
      </c>
      <c r="AQ31" s="28">
        <f t="shared" si="141"/>
        <v>12966966.003221257</v>
      </c>
      <c r="AR31" s="28">
        <f t="shared" si="141"/>
        <v>12966966.003221257</v>
      </c>
      <c r="AS31" s="28">
        <f t="shared" si="141"/>
        <v>12966966.003221257</v>
      </c>
      <c r="AT31" s="28">
        <f t="shared" si="141"/>
        <v>12966966.003221257</v>
      </c>
      <c r="AU31" s="28">
        <f t="shared" si="141"/>
        <v>12966966.003221257</v>
      </c>
      <c r="AV31" s="28">
        <f t="shared" si="141"/>
        <v>12966966.003221257</v>
      </c>
      <c r="AW31" s="28">
        <f t="shared" si="141"/>
        <v>12966966.003221257</v>
      </c>
      <c r="AX31" s="28">
        <f>MIN(AX30:BI30)</f>
        <v>13021628.958497277</v>
      </c>
      <c r="AY31" s="28">
        <f t="shared" ref="AY31:BI31" si="142">AX31</f>
        <v>13021628.958497277</v>
      </c>
      <c r="AZ31" s="28">
        <f t="shared" si="142"/>
        <v>13021628.958497277</v>
      </c>
      <c r="BA31" s="28">
        <f t="shared" si="142"/>
        <v>13021628.958497277</v>
      </c>
      <c r="BB31" s="28">
        <f t="shared" si="142"/>
        <v>13021628.958497277</v>
      </c>
      <c r="BC31" s="28">
        <f t="shared" si="142"/>
        <v>13021628.958497277</v>
      </c>
      <c r="BD31" s="28">
        <f t="shared" si="142"/>
        <v>13021628.958497277</v>
      </c>
      <c r="BE31" s="28">
        <f t="shared" si="142"/>
        <v>13021628.958497277</v>
      </c>
      <c r="BF31" s="28">
        <f t="shared" si="142"/>
        <v>13021628.958497277</v>
      </c>
      <c r="BG31" s="28">
        <f t="shared" si="142"/>
        <v>13021628.958497277</v>
      </c>
      <c r="BH31" s="28">
        <f t="shared" si="142"/>
        <v>13021628.958497277</v>
      </c>
      <c r="BI31" s="28">
        <f t="shared" si="142"/>
        <v>13021628.958497277</v>
      </c>
      <c r="BJ31" s="28">
        <f>MIN(BJ30:BU30)</f>
        <v>13055805.826632684</v>
      </c>
      <c r="BK31" s="28">
        <f t="shared" ref="BK31:BU31" si="143">BJ31</f>
        <v>13055805.826632684</v>
      </c>
      <c r="BL31" s="28">
        <f t="shared" si="143"/>
        <v>13055805.826632684</v>
      </c>
      <c r="BM31" s="28">
        <f t="shared" si="143"/>
        <v>13055805.826632684</v>
      </c>
      <c r="BN31" s="28">
        <f t="shared" si="143"/>
        <v>13055805.826632684</v>
      </c>
      <c r="BO31" s="28">
        <f t="shared" si="143"/>
        <v>13055805.826632684</v>
      </c>
      <c r="BP31" s="28">
        <f t="shared" si="143"/>
        <v>13055805.826632684</v>
      </c>
      <c r="BQ31" s="28">
        <f t="shared" si="143"/>
        <v>13055805.826632684</v>
      </c>
      <c r="BR31" s="28">
        <f t="shared" si="143"/>
        <v>13055805.826632684</v>
      </c>
      <c r="BS31" s="28">
        <f t="shared" si="143"/>
        <v>13055805.826632684</v>
      </c>
      <c r="BT31" s="28">
        <f t="shared" si="143"/>
        <v>13055805.826632684</v>
      </c>
      <c r="BU31" s="28">
        <f t="shared" si="143"/>
        <v>13055805.826632684</v>
      </c>
      <c r="BV31" s="28">
        <f>MIN(BV30:CG30)</f>
        <v>12976250.98208178</v>
      </c>
      <c r="BW31" s="28">
        <f t="shared" ref="BW31:CG31" si="144">BV31</f>
        <v>12976250.98208178</v>
      </c>
      <c r="BX31" s="28">
        <f t="shared" si="144"/>
        <v>12976250.98208178</v>
      </c>
      <c r="BY31" s="28">
        <f t="shared" si="144"/>
        <v>12976250.98208178</v>
      </c>
      <c r="BZ31" s="28">
        <f t="shared" si="144"/>
        <v>12976250.98208178</v>
      </c>
      <c r="CA31" s="28">
        <f t="shared" si="144"/>
        <v>12976250.98208178</v>
      </c>
      <c r="CB31" s="28">
        <f t="shared" si="144"/>
        <v>12976250.98208178</v>
      </c>
      <c r="CC31" s="28">
        <f t="shared" si="144"/>
        <v>12976250.98208178</v>
      </c>
      <c r="CD31" s="28">
        <f t="shared" si="144"/>
        <v>12976250.98208178</v>
      </c>
      <c r="CE31" s="28">
        <f t="shared" si="144"/>
        <v>12976250.98208178</v>
      </c>
      <c r="CF31" s="28">
        <f t="shared" si="144"/>
        <v>12976250.98208178</v>
      </c>
      <c r="CG31" s="28">
        <f t="shared" si="144"/>
        <v>12976250.98208178</v>
      </c>
      <c r="CH31" s="28">
        <f>MIN(CH30:CS30)</f>
        <v>12924350.196124533</v>
      </c>
      <c r="CI31" s="28">
        <f t="shared" ref="CI31:CS31" si="145">CH31</f>
        <v>12924350.196124533</v>
      </c>
      <c r="CJ31" s="28">
        <f t="shared" si="145"/>
        <v>12924350.196124533</v>
      </c>
      <c r="CK31" s="28">
        <f t="shared" si="145"/>
        <v>12924350.196124533</v>
      </c>
      <c r="CL31" s="28">
        <f t="shared" si="145"/>
        <v>12924350.196124533</v>
      </c>
      <c r="CM31" s="28">
        <f t="shared" si="145"/>
        <v>12924350.196124533</v>
      </c>
      <c r="CN31" s="28">
        <f t="shared" si="145"/>
        <v>12924350.196124533</v>
      </c>
      <c r="CO31" s="28">
        <f t="shared" si="145"/>
        <v>12924350.196124533</v>
      </c>
      <c r="CP31" s="28">
        <f t="shared" si="145"/>
        <v>12924350.196124533</v>
      </c>
      <c r="CQ31" s="28">
        <f t="shared" si="145"/>
        <v>12924350.196124533</v>
      </c>
      <c r="CR31" s="28">
        <f t="shared" si="145"/>
        <v>12924350.196124533</v>
      </c>
      <c r="CS31" s="28">
        <f t="shared" si="145"/>
        <v>12924350.196124533</v>
      </c>
      <c r="CT31" s="28">
        <f>MIN(CT30:DE30)</f>
        <v>12962495.12058958</v>
      </c>
      <c r="CU31" s="28">
        <f t="shared" ref="CU31:DE31" si="146">CT31</f>
        <v>12962495.12058958</v>
      </c>
      <c r="CV31" s="28">
        <f t="shared" si="146"/>
        <v>12962495.12058958</v>
      </c>
      <c r="CW31" s="28">
        <f t="shared" si="146"/>
        <v>12962495.12058958</v>
      </c>
      <c r="CX31" s="28">
        <f t="shared" si="146"/>
        <v>12962495.12058958</v>
      </c>
      <c r="CY31" s="28">
        <f t="shared" si="146"/>
        <v>12962495.12058958</v>
      </c>
      <c r="CZ31" s="28">
        <f t="shared" si="146"/>
        <v>12962495.12058958</v>
      </c>
      <c r="DA31" s="28">
        <f t="shared" si="146"/>
        <v>12962495.12058958</v>
      </c>
      <c r="DB31" s="28">
        <f t="shared" si="146"/>
        <v>12962495.12058958</v>
      </c>
      <c r="DC31" s="28">
        <f t="shared" si="146"/>
        <v>12962495.12058958</v>
      </c>
      <c r="DD31" s="28">
        <f t="shared" si="146"/>
        <v>12962495.12058958</v>
      </c>
      <c r="DE31" s="28">
        <f t="shared" si="146"/>
        <v>12962495.12058958</v>
      </c>
      <c r="DF31" s="28">
        <f>MIN(DF30:DQ30)</f>
        <v>12954576.451281441</v>
      </c>
      <c r="DG31" s="28">
        <f t="shared" ref="DG31:DQ31" si="147">DF31</f>
        <v>12954576.451281441</v>
      </c>
      <c r="DH31" s="28">
        <f t="shared" si="147"/>
        <v>12954576.451281441</v>
      </c>
      <c r="DI31" s="28">
        <f t="shared" si="147"/>
        <v>12954576.451281441</v>
      </c>
      <c r="DJ31" s="28">
        <f t="shared" si="147"/>
        <v>12954576.451281441</v>
      </c>
      <c r="DK31" s="28">
        <f t="shared" si="147"/>
        <v>12954576.451281441</v>
      </c>
      <c r="DL31" s="28">
        <f t="shared" si="147"/>
        <v>12954576.451281441</v>
      </c>
      <c r="DM31" s="28">
        <f t="shared" si="147"/>
        <v>12954576.451281441</v>
      </c>
      <c r="DN31" s="28">
        <f t="shared" si="147"/>
        <v>12954576.451281441</v>
      </c>
      <c r="DO31" s="28">
        <f t="shared" si="147"/>
        <v>12954576.451281441</v>
      </c>
      <c r="DP31" s="28">
        <f t="shared" si="147"/>
        <v>12954576.451281441</v>
      </c>
      <c r="DQ31" s="28">
        <f t="shared" si="147"/>
        <v>12954576.451281441</v>
      </c>
      <c r="DR31" s="28">
        <f>MIN(DR30:EC30)</f>
        <v>12915709.8204093</v>
      </c>
      <c r="DS31" s="28">
        <f t="shared" ref="DS31:EC31" si="148">DR31</f>
        <v>12915709.8204093</v>
      </c>
      <c r="DT31" s="28">
        <f t="shared" si="148"/>
        <v>12915709.8204093</v>
      </c>
      <c r="DU31" s="28">
        <f t="shared" si="148"/>
        <v>12915709.8204093</v>
      </c>
      <c r="DV31" s="28">
        <f t="shared" si="148"/>
        <v>12915709.8204093</v>
      </c>
      <c r="DW31" s="28">
        <f t="shared" si="148"/>
        <v>12915709.8204093</v>
      </c>
      <c r="DX31" s="28">
        <f t="shared" si="148"/>
        <v>12915709.8204093</v>
      </c>
      <c r="DY31" s="28">
        <f t="shared" si="148"/>
        <v>12915709.8204093</v>
      </c>
      <c r="DZ31" s="28">
        <f t="shared" si="148"/>
        <v>12915709.8204093</v>
      </c>
      <c r="EA31" s="28">
        <f t="shared" si="148"/>
        <v>12915709.8204093</v>
      </c>
      <c r="EB31" s="28">
        <f t="shared" si="148"/>
        <v>12915709.8204093</v>
      </c>
      <c r="EC31" s="28">
        <f t="shared" si="148"/>
        <v>12915709.8204093</v>
      </c>
      <c r="ED31" s="28">
        <f>MIN(ED30:EO30)</f>
        <v>12798473.00359815</v>
      </c>
      <c r="EE31" s="28">
        <f t="shared" ref="EE31:EO31" si="149">ED31</f>
        <v>12798473.00359815</v>
      </c>
      <c r="EF31" s="28">
        <f t="shared" si="149"/>
        <v>12798473.00359815</v>
      </c>
      <c r="EG31" s="28">
        <f t="shared" si="149"/>
        <v>12798473.00359815</v>
      </c>
      <c r="EH31" s="28">
        <f t="shared" si="149"/>
        <v>12798473.00359815</v>
      </c>
      <c r="EI31" s="28">
        <f t="shared" si="149"/>
        <v>12798473.00359815</v>
      </c>
      <c r="EJ31" s="28">
        <f t="shared" si="149"/>
        <v>12798473.00359815</v>
      </c>
      <c r="EK31" s="28">
        <f t="shared" si="149"/>
        <v>12798473.00359815</v>
      </c>
      <c r="EL31" s="28">
        <f t="shared" si="149"/>
        <v>12798473.00359815</v>
      </c>
      <c r="EM31" s="28">
        <f t="shared" si="149"/>
        <v>12798473.00359815</v>
      </c>
      <c r="EN31" s="28">
        <f t="shared" si="149"/>
        <v>12798473.00359815</v>
      </c>
      <c r="EO31" s="28">
        <f t="shared" si="149"/>
        <v>12798473.00359815</v>
      </c>
      <c r="EP31" s="28">
        <f>MIN(EP30:FA30)</f>
        <v>12631085.613732431</v>
      </c>
      <c r="EQ31" s="28">
        <f t="shared" ref="EQ31:FA31" si="150">EP31</f>
        <v>12631085.613732431</v>
      </c>
      <c r="ER31" s="28">
        <f t="shared" si="150"/>
        <v>12631085.613732431</v>
      </c>
      <c r="ES31" s="28">
        <f t="shared" si="150"/>
        <v>12631085.613732431</v>
      </c>
      <c r="ET31" s="28">
        <f t="shared" si="150"/>
        <v>12631085.613732431</v>
      </c>
      <c r="EU31" s="28">
        <f t="shared" si="150"/>
        <v>12631085.613732431</v>
      </c>
      <c r="EV31" s="28">
        <f t="shared" si="150"/>
        <v>12631085.613732431</v>
      </c>
      <c r="EW31" s="28">
        <f t="shared" si="150"/>
        <v>12631085.613732431</v>
      </c>
      <c r="EX31" s="28">
        <f t="shared" si="150"/>
        <v>12631085.613732431</v>
      </c>
      <c r="EY31" s="28">
        <f t="shared" si="150"/>
        <v>12631085.613732431</v>
      </c>
      <c r="EZ31" s="28">
        <f t="shared" si="150"/>
        <v>12631085.613732431</v>
      </c>
      <c r="FA31" s="28">
        <f t="shared" si="150"/>
        <v>12631085.613732431</v>
      </c>
      <c r="FB31" s="28">
        <f>MIN(FB30:FM30)</f>
        <v>12518969.347836893</v>
      </c>
      <c r="FC31" s="28">
        <f t="shared" ref="FC31:FM31" si="151">FB31</f>
        <v>12518969.347836893</v>
      </c>
      <c r="FD31" s="28">
        <f t="shared" si="151"/>
        <v>12518969.347836893</v>
      </c>
      <c r="FE31" s="28">
        <f t="shared" si="151"/>
        <v>12518969.347836893</v>
      </c>
      <c r="FF31" s="28">
        <f t="shared" si="151"/>
        <v>12518969.347836893</v>
      </c>
      <c r="FG31" s="28">
        <f t="shared" si="151"/>
        <v>12518969.347836893</v>
      </c>
      <c r="FH31" s="28">
        <f t="shared" si="151"/>
        <v>12518969.347836893</v>
      </c>
      <c r="FI31" s="28">
        <f t="shared" si="151"/>
        <v>12518969.347836893</v>
      </c>
      <c r="FJ31" s="28">
        <f t="shared" si="151"/>
        <v>12518969.347836893</v>
      </c>
      <c r="FK31" s="28">
        <f t="shared" si="151"/>
        <v>12518969.347836893</v>
      </c>
      <c r="FL31" s="28">
        <f t="shared" si="151"/>
        <v>12518969.347836893</v>
      </c>
      <c r="FM31" s="28">
        <f t="shared" si="151"/>
        <v>12518969.347836893</v>
      </c>
      <c r="FN31" s="28">
        <f>MIN(FN30:FY30)</f>
        <v>12458561.033113275</v>
      </c>
      <c r="FO31" s="28">
        <f t="shared" ref="FO31:FY31" si="152">FN31</f>
        <v>12458561.033113275</v>
      </c>
      <c r="FP31" s="28">
        <f t="shared" si="152"/>
        <v>12458561.033113275</v>
      </c>
      <c r="FQ31" s="28">
        <f t="shared" si="152"/>
        <v>12458561.033113275</v>
      </c>
      <c r="FR31" s="28">
        <f t="shared" si="152"/>
        <v>12458561.033113275</v>
      </c>
      <c r="FS31" s="28">
        <f t="shared" si="152"/>
        <v>12458561.033113275</v>
      </c>
      <c r="FT31" s="28">
        <f t="shared" si="152"/>
        <v>12458561.033113275</v>
      </c>
      <c r="FU31" s="28">
        <f t="shared" si="152"/>
        <v>12458561.033113275</v>
      </c>
      <c r="FV31" s="28">
        <f t="shared" si="152"/>
        <v>12458561.033113275</v>
      </c>
      <c r="FW31" s="28">
        <f t="shared" si="152"/>
        <v>12458561.033113275</v>
      </c>
      <c r="FX31" s="28">
        <f t="shared" si="152"/>
        <v>12458561.033113275</v>
      </c>
      <c r="FY31" s="28">
        <f t="shared" si="152"/>
        <v>12458561.033113275</v>
      </c>
      <c r="FZ31" s="28">
        <f>MIN(FZ30:GK30)</f>
        <v>12434962.144264355</v>
      </c>
      <c r="GA31" s="28">
        <f t="shared" ref="GA31:GK31" si="153">FZ31</f>
        <v>12434962.144264355</v>
      </c>
      <c r="GB31" s="28">
        <f t="shared" si="153"/>
        <v>12434962.144264355</v>
      </c>
      <c r="GC31" s="28">
        <f t="shared" si="153"/>
        <v>12434962.144264355</v>
      </c>
      <c r="GD31" s="28">
        <f t="shared" si="153"/>
        <v>12434962.144264355</v>
      </c>
      <c r="GE31" s="28">
        <f t="shared" si="153"/>
        <v>12434962.144264355</v>
      </c>
      <c r="GF31" s="28">
        <f t="shared" si="153"/>
        <v>12434962.144264355</v>
      </c>
      <c r="GG31" s="28">
        <f t="shared" si="153"/>
        <v>12434962.144264355</v>
      </c>
      <c r="GH31" s="28">
        <f t="shared" si="153"/>
        <v>12434962.144264355</v>
      </c>
      <c r="GI31" s="28">
        <f t="shared" si="153"/>
        <v>12434962.144264355</v>
      </c>
      <c r="GJ31" s="28">
        <f t="shared" si="153"/>
        <v>12434962.144264355</v>
      </c>
      <c r="GK31" s="28">
        <f t="shared" si="153"/>
        <v>12434962.144264355</v>
      </c>
      <c r="GL31" s="28">
        <f>MIN(GL30:GW30)</f>
        <v>12439996.985548347</v>
      </c>
      <c r="GM31" s="28">
        <f t="shared" ref="GM31:GW31" si="154">GL31</f>
        <v>12439996.985548347</v>
      </c>
      <c r="GN31" s="28">
        <f t="shared" si="154"/>
        <v>12439996.985548347</v>
      </c>
      <c r="GO31" s="28">
        <f t="shared" si="154"/>
        <v>12439996.985548347</v>
      </c>
      <c r="GP31" s="28">
        <f t="shared" si="154"/>
        <v>12439996.985548347</v>
      </c>
      <c r="GQ31" s="28">
        <f t="shared" si="154"/>
        <v>12439996.985548347</v>
      </c>
      <c r="GR31" s="28">
        <f t="shared" si="154"/>
        <v>12439996.985548347</v>
      </c>
      <c r="GS31" s="28">
        <f t="shared" si="154"/>
        <v>12439996.985548347</v>
      </c>
      <c r="GT31" s="28">
        <f t="shared" si="154"/>
        <v>12439996.985548347</v>
      </c>
      <c r="GU31" s="28">
        <f t="shared" si="154"/>
        <v>12439996.985548347</v>
      </c>
      <c r="GV31" s="28">
        <f t="shared" si="154"/>
        <v>12439996.985548347</v>
      </c>
      <c r="GW31" s="28">
        <f t="shared" si="154"/>
        <v>12439996.985548347</v>
      </c>
      <c r="GX31" s="28">
        <f>MIN(GX30:HI30)</f>
        <v>12408660.411087582</v>
      </c>
      <c r="GY31" s="28">
        <f t="shared" ref="GY31:HI31" si="155">GX31</f>
        <v>12408660.411087582</v>
      </c>
      <c r="GZ31" s="28">
        <f t="shared" si="155"/>
        <v>12408660.411087582</v>
      </c>
      <c r="HA31" s="28">
        <f t="shared" si="155"/>
        <v>12408660.411087582</v>
      </c>
      <c r="HB31" s="28">
        <f t="shared" si="155"/>
        <v>12408660.411087582</v>
      </c>
      <c r="HC31" s="28">
        <f t="shared" si="155"/>
        <v>12408660.411087582</v>
      </c>
      <c r="HD31" s="28">
        <f t="shared" si="155"/>
        <v>12408660.411087582</v>
      </c>
      <c r="HE31" s="28">
        <f t="shared" si="155"/>
        <v>12408660.411087582</v>
      </c>
      <c r="HF31" s="28">
        <f t="shared" si="155"/>
        <v>12408660.411087582</v>
      </c>
      <c r="HG31" s="28">
        <f t="shared" si="155"/>
        <v>12408660.411087582</v>
      </c>
      <c r="HH31" s="28">
        <f t="shared" si="155"/>
        <v>12408660.411087582</v>
      </c>
      <c r="HI31" s="28">
        <f t="shared" si="155"/>
        <v>12408660.411087582</v>
      </c>
      <c r="HJ31" s="28">
        <f>MIN(HJ30:HU30)</f>
        <v>12318137.638612308</v>
      </c>
      <c r="HK31" s="28">
        <f t="shared" ref="HK31:HU31" si="156">HJ31</f>
        <v>12318137.638612308</v>
      </c>
      <c r="HL31" s="28">
        <f t="shared" si="156"/>
        <v>12318137.638612308</v>
      </c>
      <c r="HM31" s="28">
        <f t="shared" si="156"/>
        <v>12318137.638612308</v>
      </c>
      <c r="HN31" s="28">
        <f t="shared" si="156"/>
        <v>12318137.638612308</v>
      </c>
      <c r="HO31" s="28">
        <f t="shared" si="156"/>
        <v>12318137.638612308</v>
      </c>
      <c r="HP31" s="28">
        <f t="shared" si="156"/>
        <v>12318137.638612308</v>
      </c>
      <c r="HQ31" s="28">
        <f t="shared" si="156"/>
        <v>12318137.638612308</v>
      </c>
      <c r="HR31" s="28">
        <f t="shared" si="156"/>
        <v>12318137.638612308</v>
      </c>
      <c r="HS31" s="28">
        <f t="shared" si="156"/>
        <v>12318137.638612308</v>
      </c>
      <c r="HT31" s="28">
        <f t="shared" si="156"/>
        <v>12318137.638612308</v>
      </c>
      <c r="HU31" s="28">
        <f t="shared" si="156"/>
        <v>12318137.638612308</v>
      </c>
      <c r="HV31" s="28">
        <f>MIN(HV30:IG30)</f>
        <v>12247662.254670301</v>
      </c>
      <c r="HW31" s="28">
        <f t="shared" ref="HW31:IG31" si="157">HV31</f>
        <v>12247662.254670301</v>
      </c>
      <c r="HX31" s="28">
        <f t="shared" si="157"/>
        <v>12247662.254670301</v>
      </c>
      <c r="HY31" s="28">
        <f t="shared" si="157"/>
        <v>12247662.254670301</v>
      </c>
      <c r="HZ31" s="28">
        <f t="shared" si="157"/>
        <v>12247662.254670301</v>
      </c>
      <c r="IA31" s="28">
        <f t="shared" si="157"/>
        <v>12247662.254670301</v>
      </c>
      <c r="IB31" s="28">
        <f t="shared" si="157"/>
        <v>12247662.254670301</v>
      </c>
      <c r="IC31" s="28">
        <f t="shared" si="157"/>
        <v>12247662.254670301</v>
      </c>
      <c r="ID31" s="28">
        <f t="shared" si="157"/>
        <v>12247662.254670301</v>
      </c>
      <c r="IE31" s="28">
        <f t="shared" si="157"/>
        <v>12247662.254670301</v>
      </c>
      <c r="IF31" s="28">
        <f t="shared" si="157"/>
        <v>12247662.254670301</v>
      </c>
      <c r="IG31" s="28">
        <f t="shared" si="157"/>
        <v>12247662.254670301</v>
      </c>
      <c r="IH31" s="28">
        <f>MIN(IH30:IS30)</f>
        <v>12163606.759904576</v>
      </c>
      <c r="II31" s="28">
        <f t="shared" ref="II31:IS31" si="158">IH31</f>
        <v>12163606.759904576</v>
      </c>
      <c r="IJ31" s="28">
        <f t="shared" si="158"/>
        <v>12163606.759904576</v>
      </c>
      <c r="IK31" s="28">
        <f t="shared" si="158"/>
        <v>12163606.759904576</v>
      </c>
      <c r="IL31" s="28">
        <f t="shared" si="158"/>
        <v>12163606.759904576</v>
      </c>
      <c r="IM31" s="28">
        <f t="shared" si="158"/>
        <v>12163606.759904576</v>
      </c>
      <c r="IN31" s="28">
        <f t="shared" si="158"/>
        <v>12163606.759904576</v>
      </c>
      <c r="IO31" s="28">
        <f t="shared" si="158"/>
        <v>12163606.759904576</v>
      </c>
      <c r="IP31" s="28">
        <f t="shared" si="158"/>
        <v>12163606.759904576</v>
      </c>
      <c r="IQ31" s="28">
        <f t="shared" si="158"/>
        <v>12163606.759904576</v>
      </c>
      <c r="IR31" s="28">
        <f t="shared" si="158"/>
        <v>12163606.759904576</v>
      </c>
      <c r="IS31" s="28">
        <f t="shared" si="158"/>
        <v>12163606.759904576</v>
      </c>
      <c r="IT31" s="28">
        <f>MIN(IT30:JE30)</f>
        <v>12171026.379840337</v>
      </c>
      <c r="IU31" s="28">
        <f t="shared" ref="IU31:JE31" si="159">IT31</f>
        <v>12171026.379840337</v>
      </c>
      <c r="IV31" s="28">
        <f t="shared" si="159"/>
        <v>12171026.379840337</v>
      </c>
      <c r="IW31" s="28">
        <f t="shared" si="159"/>
        <v>12171026.379840337</v>
      </c>
      <c r="IX31" s="28">
        <f t="shared" si="159"/>
        <v>12171026.379840337</v>
      </c>
      <c r="IY31" s="28">
        <f t="shared" si="159"/>
        <v>12171026.379840337</v>
      </c>
      <c r="IZ31" s="28">
        <f t="shared" si="159"/>
        <v>12171026.379840337</v>
      </c>
      <c r="JA31" s="28">
        <f t="shared" si="159"/>
        <v>12171026.379840337</v>
      </c>
      <c r="JB31" s="28">
        <f t="shared" si="159"/>
        <v>12171026.379840337</v>
      </c>
      <c r="JC31" s="28">
        <f t="shared" si="159"/>
        <v>12171026.379840337</v>
      </c>
      <c r="JD31" s="28">
        <f t="shared" si="159"/>
        <v>12171026.379840337</v>
      </c>
      <c r="JE31" s="28">
        <f t="shared" si="159"/>
        <v>12171026.379840337</v>
      </c>
      <c r="JF31" s="28">
        <f>MIN(JF30:JQ30)</f>
        <v>12139401.650684405</v>
      </c>
      <c r="JG31" s="28">
        <f t="shared" ref="JG31" si="160">JF31</f>
        <v>12139401.650684405</v>
      </c>
      <c r="JH31" s="28">
        <f t="shared" ref="JH31" si="161">JG31</f>
        <v>12139401.650684405</v>
      </c>
      <c r="JI31" s="28">
        <f t="shared" ref="JI31" si="162">JH31</f>
        <v>12139401.650684405</v>
      </c>
      <c r="JJ31" s="28">
        <f t="shared" ref="JJ31" si="163">JI31</f>
        <v>12139401.650684405</v>
      </c>
      <c r="JK31" s="28">
        <f t="shared" ref="JK31" si="164">JJ31</f>
        <v>12139401.650684405</v>
      </c>
      <c r="JL31" s="28">
        <f t="shared" ref="JL31" si="165">JK31</f>
        <v>12139401.650684405</v>
      </c>
      <c r="JM31" s="28">
        <f t="shared" ref="JM31" si="166">JL31</f>
        <v>12139401.650684405</v>
      </c>
      <c r="JN31" s="28">
        <f t="shared" ref="JN31" si="167">JM31</f>
        <v>12139401.650684405</v>
      </c>
      <c r="JO31" s="28">
        <f t="shared" ref="JO31" si="168">JN31</f>
        <v>12139401.650684405</v>
      </c>
      <c r="JP31" s="28">
        <f t="shared" ref="JP31" si="169">JO31</f>
        <v>12139401.650684405</v>
      </c>
      <c r="JQ31" s="28">
        <f t="shared" ref="JQ31" si="170">JP31</f>
        <v>12139401.650684405</v>
      </c>
      <c r="JR31" s="28">
        <f>MIN(JR30:KC30)</f>
        <v>12102656.486623686</v>
      </c>
      <c r="JS31" s="28">
        <f t="shared" ref="JS31" si="171">JR31</f>
        <v>12102656.486623686</v>
      </c>
      <c r="JT31" s="28">
        <f t="shared" ref="JT31" si="172">JS31</f>
        <v>12102656.486623686</v>
      </c>
      <c r="JU31" s="28">
        <f t="shared" ref="JU31" si="173">JT31</f>
        <v>12102656.486623686</v>
      </c>
      <c r="JV31" s="28">
        <f t="shared" ref="JV31" si="174">JU31</f>
        <v>12102656.486623686</v>
      </c>
      <c r="JW31" s="28">
        <f t="shared" ref="JW31" si="175">JV31</f>
        <v>12102656.486623686</v>
      </c>
      <c r="JX31" s="28">
        <f t="shared" ref="JX31" si="176">JW31</f>
        <v>12102656.486623686</v>
      </c>
      <c r="JY31" s="28">
        <f t="shared" ref="JY31" si="177">JX31</f>
        <v>12102656.486623686</v>
      </c>
      <c r="JZ31" s="28">
        <f t="shared" ref="JZ31" si="178">JY31</f>
        <v>12102656.486623686</v>
      </c>
      <c r="KA31" s="28">
        <f t="shared" ref="KA31" si="179">JZ31</f>
        <v>12102656.486623686</v>
      </c>
      <c r="KB31" s="28">
        <f t="shared" ref="KB31" si="180">KA31</f>
        <v>12102656.486623686</v>
      </c>
      <c r="KC31" s="28">
        <f t="shared" ref="KC31" si="181">KB31</f>
        <v>12102656.486623686</v>
      </c>
      <c r="KD31" s="28">
        <f>MIN(KD30:KO30)</f>
        <v>12067410.798777636</v>
      </c>
      <c r="KE31" s="28">
        <f t="shared" ref="KE31" si="182">KD31</f>
        <v>12067410.798777636</v>
      </c>
      <c r="KF31" s="28">
        <f t="shared" ref="KF31" si="183">KE31</f>
        <v>12067410.798777636</v>
      </c>
      <c r="KG31" s="28">
        <f t="shared" ref="KG31" si="184">KF31</f>
        <v>12067410.798777636</v>
      </c>
      <c r="KH31" s="28">
        <f t="shared" ref="KH31" si="185">KG31</f>
        <v>12067410.798777636</v>
      </c>
      <c r="KI31" s="28">
        <f t="shared" ref="KI31" si="186">KH31</f>
        <v>12067410.798777636</v>
      </c>
      <c r="KJ31" s="28">
        <f t="shared" ref="KJ31" si="187">KI31</f>
        <v>12067410.798777636</v>
      </c>
      <c r="KK31" s="28">
        <f t="shared" ref="KK31" si="188">KJ31</f>
        <v>12067410.798777636</v>
      </c>
      <c r="KL31" s="28">
        <f t="shared" ref="KL31" si="189">KK31</f>
        <v>12067410.798777636</v>
      </c>
      <c r="KM31" s="28">
        <f t="shared" ref="KM31" si="190">KL31</f>
        <v>12067410.798777636</v>
      </c>
      <c r="KN31" s="28">
        <f t="shared" ref="KN31" si="191">KM31</f>
        <v>12067410.798777636</v>
      </c>
      <c r="KO31" s="28">
        <f t="shared" ref="KO31" si="192">KN31</f>
        <v>12067410.798777636</v>
      </c>
      <c r="KP31" s="28">
        <f>MIN(KP30:LA30)</f>
        <v>12040757.494892111</v>
      </c>
      <c r="KQ31" s="28">
        <f t="shared" ref="KQ31" si="193">KP31</f>
        <v>12040757.494892111</v>
      </c>
      <c r="KR31" s="28">
        <f t="shared" ref="KR31" si="194">KQ31</f>
        <v>12040757.494892111</v>
      </c>
      <c r="KS31" s="28">
        <f t="shared" ref="KS31" si="195">KR31</f>
        <v>12040757.494892111</v>
      </c>
      <c r="KT31" s="28">
        <f t="shared" ref="KT31" si="196">KS31</f>
        <v>12040757.494892111</v>
      </c>
      <c r="KU31" s="28">
        <f t="shared" ref="KU31" si="197">KT31</f>
        <v>12040757.494892111</v>
      </c>
      <c r="KV31" s="28">
        <f t="shared" ref="KV31" si="198">KU31</f>
        <v>12040757.494892111</v>
      </c>
      <c r="KW31" s="28">
        <f t="shared" ref="KW31" si="199">KV31</f>
        <v>12040757.494892111</v>
      </c>
      <c r="KX31" s="28">
        <f t="shared" ref="KX31" si="200">KW31</f>
        <v>12040757.494892111</v>
      </c>
      <c r="KY31" s="28">
        <f t="shared" ref="KY31" si="201">KX31</f>
        <v>12040757.494892111</v>
      </c>
      <c r="KZ31" s="28">
        <f t="shared" ref="KZ31" si="202">KY31</f>
        <v>12040757.494892111</v>
      </c>
      <c r="LA31" s="28">
        <f t="shared" ref="LA31" si="203">KZ31</f>
        <v>12040757.494892111</v>
      </c>
      <c r="LB31" s="28">
        <f>MIN(LB30:LM30)</f>
        <v>12003595.891505096</v>
      </c>
      <c r="LC31" s="28">
        <f t="shared" ref="LC31" si="204">LB31</f>
        <v>12003595.891505096</v>
      </c>
      <c r="LD31" s="28">
        <f t="shared" ref="LD31" si="205">LC31</f>
        <v>12003595.891505096</v>
      </c>
      <c r="LE31" s="28">
        <f t="shared" ref="LE31" si="206">LD31</f>
        <v>12003595.891505096</v>
      </c>
      <c r="LF31" s="28">
        <f t="shared" ref="LF31" si="207">LE31</f>
        <v>12003595.891505096</v>
      </c>
      <c r="LG31" s="28">
        <f t="shared" ref="LG31" si="208">LF31</f>
        <v>12003595.891505096</v>
      </c>
      <c r="LH31" s="28">
        <f t="shared" ref="LH31" si="209">LG31</f>
        <v>12003595.891505096</v>
      </c>
      <c r="LI31" s="28">
        <f t="shared" ref="LI31" si="210">LH31</f>
        <v>12003595.891505096</v>
      </c>
      <c r="LJ31" s="28">
        <f t="shared" ref="LJ31" si="211">LI31</f>
        <v>12003595.891505096</v>
      </c>
      <c r="LK31" s="28">
        <f t="shared" ref="LK31" si="212">LJ31</f>
        <v>12003595.891505096</v>
      </c>
      <c r="LL31" s="28">
        <f t="shared" ref="LL31" si="213">LK31</f>
        <v>12003595.891505096</v>
      </c>
      <c r="LM31" s="28">
        <f t="shared" ref="LM31" si="214">LL31</f>
        <v>12003595.891505096</v>
      </c>
      <c r="LN31" s="28">
        <f>MIN(LN30:LY30)</f>
        <v>11973294.35080866</v>
      </c>
      <c r="LO31" s="28">
        <f t="shared" ref="LO31" si="215">LN31</f>
        <v>11973294.35080866</v>
      </c>
      <c r="LP31" s="28">
        <f t="shared" ref="LP31" si="216">LO31</f>
        <v>11973294.35080866</v>
      </c>
      <c r="LQ31" s="28">
        <f t="shared" ref="LQ31" si="217">LP31</f>
        <v>11973294.35080866</v>
      </c>
      <c r="LR31" s="28">
        <f t="shared" ref="LR31" si="218">LQ31</f>
        <v>11973294.35080866</v>
      </c>
      <c r="LS31" s="28">
        <f t="shared" ref="LS31" si="219">LR31</f>
        <v>11973294.35080866</v>
      </c>
      <c r="LT31" s="28">
        <f t="shared" ref="LT31" si="220">LS31</f>
        <v>11973294.35080866</v>
      </c>
      <c r="LU31" s="28">
        <f t="shared" ref="LU31" si="221">LT31</f>
        <v>11973294.35080866</v>
      </c>
      <c r="LV31" s="28">
        <f t="shared" ref="LV31" si="222">LU31</f>
        <v>11973294.35080866</v>
      </c>
      <c r="LW31" s="28">
        <f t="shared" ref="LW31" si="223">LV31</f>
        <v>11973294.35080866</v>
      </c>
      <c r="LX31" s="28">
        <f t="shared" ref="LX31" si="224">LW31</f>
        <v>11973294.35080866</v>
      </c>
      <c r="LY31" s="28">
        <f t="shared" ref="LY31" si="225">LX31</f>
        <v>11973294.35080866</v>
      </c>
      <c r="LZ31" s="28">
        <f>MIN(LZ30:MK30)</f>
        <v>11951109.34239858</v>
      </c>
      <c r="MA31" s="28">
        <f t="shared" ref="MA31" si="226">LZ31</f>
        <v>11951109.34239858</v>
      </c>
      <c r="MB31" s="28">
        <f t="shared" ref="MB31" si="227">MA31</f>
        <v>11951109.34239858</v>
      </c>
      <c r="MC31" s="28">
        <f t="shared" ref="MC31" si="228">MB31</f>
        <v>11951109.34239858</v>
      </c>
      <c r="MD31" s="28">
        <f t="shared" ref="MD31" si="229">MC31</f>
        <v>11951109.34239858</v>
      </c>
      <c r="ME31" s="28">
        <f t="shared" ref="ME31" si="230">MD31</f>
        <v>11951109.34239858</v>
      </c>
      <c r="MF31" s="28">
        <f t="shared" ref="MF31" si="231">ME31</f>
        <v>11951109.34239858</v>
      </c>
      <c r="MG31" s="28">
        <f t="shared" ref="MG31" si="232">MF31</f>
        <v>11951109.34239858</v>
      </c>
      <c r="MH31" s="28">
        <f t="shared" ref="MH31" si="233">MG31</f>
        <v>11951109.34239858</v>
      </c>
      <c r="MI31" s="28">
        <f t="shared" ref="MI31" si="234">MH31</f>
        <v>11951109.34239858</v>
      </c>
      <c r="MJ31" s="28">
        <f t="shared" ref="MJ31" si="235">MI31</f>
        <v>11951109.34239858</v>
      </c>
      <c r="MK31" s="28">
        <f t="shared" ref="MK31" si="236">MJ31</f>
        <v>11951109.34239858</v>
      </c>
      <c r="ML31" s="28"/>
      <c r="MM31" s="28"/>
      <c r="MN31" s="28"/>
    </row>
    <row r="32" spans="1:417" x14ac:dyDescent="0.2">
      <c r="A32" s="43" t="s">
        <v>32</v>
      </c>
      <c r="B32" s="28">
        <f t="shared" ref="B32:BA32" si="237">B30-B31</f>
        <v>79452090.630378917</v>
      </c>
      <c r="C32" s="28">
        <f t="shared" si="237"/>
        <v>67700967.82535702</v>
      </c>
      <c r="D32" s="28">
        <f t="shared" si="237"/>
        <v>60864609.902787976</v>
      </c>
      <c r="E32" s="28">
        <f t="shared" si="237"/>
        <v>37788659.143427938</v>
      </c>
      <c r="F32" s="28">
        <f t="shared" si="237"/>
        <v>15519725.16176484</v>
      </c>
      <c r="G32" s="28">
        <f t="shared" si="237"/>
        <v>5597518.007293785</v>
      </c>
      <c r="H32" s="28">
        <f t="shared" si="237"/>
        <v>443126.88146748208</v>
      </c>
      <c r="I32" s="28">
        <f t="shared" si="237"/>
        <v>0</v>
      </c>
      <c r="J32" s="28">
        <f t="shared" si="237"/>
        <v>5790911.6950317528</v>
      </c>
      <c r="K32" s="28">
        <f t="shared" si="237"/>
        <v>30315246.203372486</v>
      </c>
      <c r="L32" s="28">
        <f t="shared" si="237"/>
        <v>58657784.519547872</v>
      </c>
      <c r="M32" s="28">
        <f t="shared" si="237"/>
        <v>80883304.090541005</v>
      </c>
      <c r="N32" s="28">
        <f t="shared" si="237"/>
        <v>79154697.861452982</v>
      </c>
      <c r="O32" s="28">
        <f t="shared" si="237"/>
        <v>67593519.771363407</v>
      </c>
      <c r="P32" s="28">
        <f t="shared" si="237"/>
        <v>60999418.044913068</v>
      </c>
      <c r="Q32" s="28">
        <f t="shared" si="237"/>
        <v>37957307.218172319</v>
      </c>
      <c r="R32" s="28">
        <f t="shared" si="237"/>
        <v>15687048.198070608</v>
      </c>
      <c r="S32" s="28">
        <f t="shared" si="237"/>
        <v>5761502.7219220214</v>
      </c>
      <c r="T32" s="28">
        <f t="shared" si="237"/>
        <v>526914.85935633443</v>
      </c>
      <c r="U32" s="28">
        <f t="shared" si="237"/>
        <v>0</v>
      </c>
      <c r="V32" s="28">
        <f t="shared" si="237"/>
        <v>5670451.848274719</v>
      </c>
      <c r="W32" s="28">
        <f t="shared" si="237"/>
        <v>29966863.347999386</v>
      </c>
      <c r="X32" s="28">
        <f t="shared" si="237"/>
        <v>58307512.806635946</v>
      </c>
      <c r="Y32" s="28">
        <f t="shared" si="237"/>
        <v>80605038.961110324</v>
      </c>
      <c r="Z32" s="28">
        <f t="shared" si="237"/>
        <v>78554588.667756706</v>
      </c>
      <c r="AA32" s="28">
        <f t="shared" si="237"/>
        <v>68580245.353625506</v>
      </c>
      <c r="AB32" s="28">
        <f t="shared" si="237"/>
        <v>61934894.871088721</v>
      </c>
      <c r="AC32" s="28">
        <f t="shared" si="237"/>
        <v>37426302.289893046</v>
      </c>
      <c r="AD32" s="28">
        <f t="shared" si="237"/>
        <v>15393994.36340598</v>
      </c>
      <c r="AE32" s="28">
        <f t="shared" si="237"/>
        <v>5610898.4283206798</v>
      </c>
      <c r="AF32" s="28">
        <f t="shared" si="237"/>
        <v>468424.93067695759</v>
      </c>
      <c r="AG32" s="28">
        <f t="shared" si="237"/>
        <v>0</v>
      </c>
      <c r="AH32" s="28">
        <f t="shared" si="237"/>
        <v>5716220.3104902506</v>
      </c>
      <c r="AI32" s="28">
        <f t="shared" si="237"/>
        <v>30279193.15045213</v>
      </c>
      <c r="AJ32" s="28">
        <f t="shared" si="237"/>
        <v>58900288.69879692</v>
      </c>
      <c r="AK32" s="28">
        <f t="shared" si="237"/>
        <v>81178131.370999128</v>
      </c>
      <c r="AL32" s="28">
        <f t="shared" si="237"/>
        <v>78608606.884660736</v>
      </c>
      <c r="AM32" s="28">
        <f t="shared" si="237"/>
        <v>67008253.081127465</v>
      </c>
      <c r="AN32" s="28">
        <f t="shared" si="237"/>
        <v>60376189.631274685</v>
      </c>
      <c r="AO32" s="28">
        <f t="shared" si="237"/>
        <v>37336958.106314123</v>
      </c>
      <c r="AP32" s="28">
        <f t="shared" si="237"/>
        <v>15370939.452777019</v>
      </c>
      <c r="AQ32" s="28">
        <f t="shared" si="237"/>
        <v>5609337.9273869749</v>
      </c>
      <c r="AR32" s="28">
        <f t="shared" si="237"/>
        <v>452604.87173493579</v>
      </c>
      <c r="AS32" s="28">
        <f t="shared" si="237"/>
        <v>0</v>
      </c>
      <c r="AT32" s="28">
        <f t="shared" si="237"/>
        <v>5738715.9866726119</v>
      </c>
      <c r="AU32" s="28">
        <f t="shared" si="237"/>
        <v>30346303.624940082</v>
      </c>
      <c r="AV32" s="28">
        <f t="shared" si="237"/>
        <v>58875379.652141973</v>
      </c>
      <c r="AW32" s="28">
        <f t="shared" si="237"/>
        <v>81666122.309232324</v>
      </c>
      <c r="AX32" s="28">
        <f t="shared" si="237"/>
        <v>79921777.184782982</v>
      </c>
      <c r="AY32" s="28">
        <f t="shared" si="237"/>
        <v>68026602.198537543</v>
      </c>
      <c r="AZ32" s="28">
        <f t="shared" si="237"/>
        <v>61000743.849599279</v>
      </c>
      <c r="BA32" s="28">
        <f t="shared" si="237"/>
        <v>37601537.48167365</v>
      </c>
      <c r="BB32" s="28">
        <f t="shared" ref="BB32:DM32" si="238">BB30-BB31</f>
        <v>15370248.305659333</v>
      </c>
      <c r="BC32" s="28">
        <f t="shared" si="238"/>
        <v>5569293.9073685613</v>
      </c>
      <c r="BD32" s="28">
        <f t="shared" si="238"/>
        <v>435117.74043949135</v>
      </c>
      <c r="BE32" s="28">
        <f t="shared" si="238"/>
        <v>0</v>
      </c>
      <c r="BF32" s="28">
        <f t="shared" si="238"/>
        <v>5823984.2586989831</v>
      </c>
      <c r="BG32" s="28">
        <f t="shared" si="238"/>
        <v>30672832.540554725</v>
      </c>
      <c r="BH32" s="28">
        <f t="shared" si="238"/>
        <v>59288131.830435134</v>
      </c>
      <c r="BI32" s="28">
        <f t="shared" si="238"/>
        <v>82251609.157671481</v>
      </c>
      <c r="BJ32" s="28">
        <f t="shared" si="238"/>
        <v>80340781.99001886</v>
      </c>
      <c r="BK32" s="28">
        <f t="shared" si="238"/>
        <v>67868476.178534418</v>
      </c>
      <c r="BL32" s="28">
        <f t="shared" si="238"/>
        <v>60667226.410320543</v>
      </c>
      <c r="BM32" s="28">
        <f t="shared" si="238"/>
        <v>37322395.957738712</v>
      </c>
      <c r="BN32" s="28">
        <f t="shared" si="238"/>
        <v>15141673.553611523</v>
      </c>
      <c r="BO32" s="28">
        <f t="shared" si="238"/>
        <v>5481696.5274723563</v>
      </c>
      <c r="BP32" s="28">
        <f t="shared" si="238"/>
        <v>403385.8078108374</v>
      </c>
      <c r="BQ32" s="28">
        <f t="shared" si="238"/>
        <v>0</v>
      </c>
      <c r="BR32" s="28">
        <f t="shared" si="238"/>
        <v>5807611.7181313094</v>
      </c>
      <c r="BS32" s="28">
        <f t="shared" si="238"/>
        <v>30360455.212343477</v>
      </c>
      <c r="BT32" s="28">
        <f t="shared" si="238"/>
        <v>58431956.496645816</v>
      </c>
      <c r="BU32" s="28">
        <f t="shared" si="238"/>
        <v>81286552.564607397</v>
      </c>
      <c r="BV32" s="28">
        <f t="shared" si="238"/>
        <v>79882488.394581094</v>
      </c>
      <c r="BW32" s="28">
        <f t="shared" si="238"/>
        <v>68596403.884657353</v>
      </c>
      <c r="BX32" s="28">
        <f t="shared" si="238"/>
        <v>61307810.995064966</v>
      </c>
      <c r="BY32" s="28">
        <f t="shared" si="238"/>
        <v>36905506.331752196</v>
      </c>
      <c r="BZ32" s="28">
        <f t="shared" si="238"/>
        <v>14954287.019869385</v>
      </c>
      <c r="CA32" s="28">
        <f t="shared" si="238"/>
        <v>5340365.9039461333</v>
      </c>
      <c r="CB32" s="28">
        <f t="shared" si="238"/>
        <v>346623.88034595735</v>
      </c>
      <c r="CC32" s="28">
        <f t="shared" si="238"/>
        <v>0</v>
      </c>
      <c r="CD32" s="28">
        <f t="shared" si="238"/>
        <v>5798615.3672152888</v>
      </c>
      <c r="CE32" s="28">
        <f t="shared" si="238"/>
        <v>30293148.492606349</v>
      </c>
      <c r="CF32" s="28">
        <f t="shared" si="238"/>
        <v>58268611.088128306</v>
      </c>
      <c r="CG32" s="28">
        <f t="shared" si="238"/>
        <v>80983817.395585939</v>
      </c>
      <c r="CH32" s="28">
        <f t="shared" si="238"/>
        <v>79530962.558422029</v>
      </c>
      <c r="CI32" s="28">
        <f t="shared" si="238"/>
        <v>67199189.871482611</v>
      </c>
      <c r="CJ32" s="28">
        <f t="shared" si="238"/>
        <v>60090241.074863918</v>
      </c>
      <c r="CK32" s="28">
        <f t="shared" si="238"/>
        <v>36975796.999841526</v>
      </c>
      <c r="CL32" s="28">
        <f t="shared" si="238"/>
        <v>14924487.622352304</v>
      </c>
      <c r="CM32" s="28">
        <f t="shared" si="238"/>
        <v>5317543.668994436</v>
      </c>
      <c r="CN32" s="28">
        <f t="shared" si="238"/>
        <v>340593.29709310271</v>
      </c>
      <c r="CO32" s="28">
        <f t="shared" si="238"/>
        <v>0</v>
      </c>
      <c r="CP32" s="28">
        <f t="shared" si="238"/>
        <v>5698471.8838105332</v>
      </c>
      <c r="CQ32" s="28">
        <f t="shared" si="238"/>
        <v>30053795.605261661</v>
      </c>
      <c r="CR32" s="28">
        <f t="shared" si="238"/>
        <v>58008169.97743649</v>
      </c>
      <c r="CS32" s="28">
        <f t="shared" si="238"/>
        <v>80710116.727197602</v>
      </c>
      <c r="CT32" s="28">
        <f t="shared" si="238"/>
        <v>79181046.245220989</v>
      </c>
      <c r="CU32" s="28">
        <f t="shared" si="238"/>
        <v>66853779.267835408</v>
      </c>
      <c r="CV32" s="28">
        <f t="shared" si="238"/>
        <v>59916213.287122771</v>
      </c>
      <c r="CW32" s="28">
        <f t="shared" si="238"/>
        <v>36829910.481074393</v>
      </c>
      <c r="CX32" s="28">
        <f t="shared" si="238"/>
        <v>14852066.192318596</v>
      </c>
      <c r="CY32" s="28">
        <f t="shared" si="238"/>
        <v>5284752.3867486268</v>
      </c>
      <c r="CZ32" s="28">
        <f t="shared" si="238"/>
        <v>318027.78427633457</v>
      </c>
      <c r="DA32" s="28">
        <f t="shared" si="238"/>
        <v>0</v>
      </c>
      <c r="DB32" s="28">
        <f t="shared" si="238"/>
        <v>5736994.3367176764</v>
      </c>
      <c r="DC32" s="28">
        <f t="shared" si="238"/>
        <v>30109451.39950851</v>
      </c>
      <c r="DD32" s="28">
        <f t="shared" si="238"/>
        <v>57975306.391614616</v>
      </c>
      <c r="DE32" s="28">
        <f t="shared" si="238"/>
        <v>80521930.0131284</v>
      </c>
      <c r="DF32" s="28">
        <f t="shared" si="238"/>
        <v>79351296.270733058</v>
      </c>
      <c r="DG32" s="28">
        <f t="shared" si="238"/>
        <v>67220729.056342006</v>
      </c>
      <c r="DH32" s="28">
        <f t="shared" si="238"/>
        <v>60063261.142498061</v>
      </c>
      <c r="DI32" s="28">
        <f t="shared" si="238"/>
        <v>36930263.571411476</v>
      </c>
      <c r="DJ32" s="28">
        <f t="shared" si="238"/>
        <v>14942283.633122889</v>
      </c>
      <c r="DK32" s="28">
        <f t="shared" si="238"/>
        <v>5388843.4648915958</v>
      </c>
      <c r="DL32" s="28">
        <f t="shared" si="238"/>
        <v>382211.46524862386</v>
      </c>
      <c r="DM32" s="28">
        <f t="shared" si="238"/>
        <v>0</v>
      </c>
      <c r="DN32" s="28">
        <f t="shared" ref="DN32:FY32" si="239">DN30-DN31</f>
        <v>5725862.5302214194</v>
      </c>
      <c r="DO32" s="28">
        <f t="shared" si="239"/>
        <v>30162427.642830029</v>
      </c>
      <c r="DP32" s="28">
        <f t="shared" si="239"/>
        <v>57786163.398236006</v>
      </c>
      <c r="DQ32" s="28">
        <f t="shared" si="239"/>
        <v>79769892.009787887</v>
      </c>
      <c r="DR32" s="28">
        <f t="shared" si="239"/>
        <v>78881050.363510519</v>
      </c>
      <c r="DS32" s="28">
        <f t="shared" si="239"/>
        <v>68488105.138919294</v>
      </c>
      <c r="DT32" s="28">
        <f t="shared" si="239"/>
        <v>61465347.945055738</v>
      </c>
      <c r="DU32" s="28">
        <f t="shared" si="239"/>
        <v>37074251.148629017</v>
      </c>
      <c r="DV32" s="28">
        <f t="shared" si="239"/>
        <v>14969395.927825356</v>
      </c>
      <c r="DW32" s="28">
        <f t="shared" si="239"/>
        <v>5361278.6027055141</v>
      </c>
      <c r="DX32" s="28">
        <f t="shared" si="239"/>
        <v>389177.58296248689</v>
      </c>
      <c r="DY32" s="28">
        <f t="shared" si="239"/>
        <v>0</v>
      </c>
      <c r="DZ32" s="28">
        <f t="shared" si="239"/>
        <v>5693632.8977836277</v>
      </c>
      <c r="EA32" s="28">
        <f t="shared" si="239"/>
        <v>30232337.408916622</v>
      </c>
      <c r="EB32" s="28">
        <f t="shared" si="239"/>
        <v>57665339.783284083</v>
      </c>
      <c r="EC32" s="28">
        <f t="shared" si="239"/>
        <v>78951187.714992538</v>
      </c>
      <c r="ED32" s="28">
        <f t="shared" si="239"/>
        <v>78148996.819217712</v>
      </c>
      <c r="EE32" s="28">
        <f t="shared" si="239"/>
        <v>66589100.737495035</v>
      </c>
      <c r="EF32" s="28">
        <f t="shared" si="239"/>
        <v>59492580.531831384</v>
      </c>
      <c r="EG32" s="28">
        <f t="shared" si="239"/>
        <v>36740336.682299927</v>
      </c>
      <c r="EH32" s="28">
        <f t="shared" si="239"/>
        <v>14871462.833736785</v>
      </c>
      <c r="EI32" s="28">
        <f t="shared" si="239"/>
        <v>5344011.1901843995</v>
      </c>
      <c r="EJ32" s="28">
        <f t="shared" si="239"/>
        <v>386938.19716391154</v>
      </c>
      <c r="EK32" s="28">
        <f t="shared" si="239"/>
        <v>0</v>
      </c>
      <c r="EL32" s="28">
        <f t="shared" si="239"/>
        <v>5617703.6458321139</v>
      </c>
      <c r="EM32" s="28">
        <f t="shared" si="239"/>
        <v>29842912.702389989</v>
      </c>
      <c r="EN32" s="28">
        <f t="shared" si="239"/>
        <v>57076567.192775935</v>
      </c>
      <c r="EO32" s="28">
        <f t="shared" si="239"/>
        <v>78665749.34806931</v>
      </c>
      <c r="EP32" s="28">
        <f t="shared" si="239"/>
        <v>78298527.34757182</v>
      </c>
      <c r="EQ32" s="28">
        <f t="shared" si="239"/>
        <v>66350381.974101871</v>
      </c>
      <c r="ER32" s="28">
        <f t="shared" si="239"/>
        <v>58944629.208676457</v>
      </c>
      <c r="ES32" s="28">
        <f t="shared" si="239"/>
        <v>36545400.069251597</v>
      </c>
      <c r="ET32" s="28">
        <f t="shared" si="239"/>
        <v>14869567.99213298</v>
      </c>
      <c r="EU32" s="28">
        <f t="shared" si="239"/>
        <v>5334563.9489676282</v>
      </c>
      <c r="EV32" s="28">
        <f t="shared" si="239"/>
        <v>383458.30288232677</v>
      </c>
      <c r="EW32" s="28">
        <f t="shared" si="239"/>
        <v>0</v>
      </c>
      <c r="EX32" s="28">
        <f t="shared" si="239"/>
        <v>5578238.7852766551</v>
      </c>
      <c r="EY32" s="28">
        <f t="shared" si="239"/>
        <v>29745109.879571352</v>
      </c>
      <c r="EZ32" s="28">
        <f t="shared" si="239"/>
        <v>57120835.634092033</v>
      </c>
      <c r="FA32" s="28">
        <f t="shared" si="239"/>
        <v>78886757.765388623</v>
      </c>
      <c r="FB32" s="28">
        <f t="shared" si="239"/>
        <v>78217490.251095042</v>
      </c>
      <c r="FC32" s="28">
        <f t="shared" si="239"/>
        <v>65612287.055789918</v>
      </c>
      <c r="FD32" s="28">
        <f t="shared" si="239"/>
        <v>58345690.537129983</v>
      </c>
      <c r="FE32" s="28">
        <f t="shared" si="239"/>
        <v>36576369.770685107</v>
      </c>
      <c r="FF32" s="28">
        <f t="shared" si="239"/>
        <v>14907467.218596943</v>
      </c>
      <c r="FG32" s="28">
        <f t="shared" si="239"/>
        <v>5314444.0977610163</v>
      </c>
      <c r="FH32" s="28">
        <f t="shared" si="239"/>
        <v>370561.29655135982</v>
      </c>
      <c r="FI32" s="28">
        <f t="shared" si="239"/>
        <v>0</v>
      </c>
      <c r="FJ32" s="28">
        <f t="shared" si="239"/>
        <v>5484171.9308595099</v>
      </c>
      <c r="FK32" s="28">
        <f t="shared" si="239"/>
        <v>29443900.84993146</v>
      </c>
      <c r="FL32" s="28">
        <f t="shared" si="239"/>
        <v>56813590.779671356</v>
      </c>
      <c r="FM32" s="28">
        <f t="shared" si="239"/>
        <v>78843850.027125537</v>
      </c>
      <c r="FN32" s="28">
        <f t="shared" si="239"/>
        <v>78364709.621471345</v>
      </c>
      <c r="FO32" s="28">
        <f t="shared" si="239"/>
        <v>66800284.260208055</v>
      </c>
      <c r="FP32" s="28">
        <f t="shared" si="239"/>
        <v>59256617.402736068</v>
      </c>
      <c r="FQ32" s="28">
        <f t="shared" si="239"/>
        <v>36318755.706268549</v>
      </c>
      <c r="FR32" s="28">
        <f t="shared" si="239"/>
        <v>14849818.422663011</v>
      </c>
      <c r="FS32" s="28">
        <f t="shared" si="239"/>
        <v>5234543.1528307535</v>
      </c>
      <c r="FT32" s="28">
        <f t="shared" si="239"/>
        <v>331776.6099194698</v>
      </c>
      <c r="FU32" s="28">
        <f t="shared" si="239"/>
        <v>0</v>
      </c>
      <c r="FV32" s="28">
        <f t="shared" si="239"/>
        <v>5463601.6256878525</v>
      </c>
      <c r="FW32" s="28">
        <f t="shared" si="239"/>
        <v>29237611.605769228</v>
      </c>
      <c r="FX32" s="28">
        <f t="shared" si="239"/>
        <v>56559317.514592394</v>
      </c>
      <c r="FY32" s="28">
        <f t="shared" si="239"/>
        <v>78784157.42728655</v>
      </c>
      <c r="FZ32" s="28">
        <f t="shared" ref="FZ32:IK32" si="240">FZ30-FZ31</f>
        <v>78159993.411814988</v>
      </c>
      <c r="GA32" s="28">
        <f t="shared" si="240"/>
        <v>65047025.466963664</v>
      </c>
      <c r="GB32" s="28">
        <f t="shared" si="240"/>
        <v>57382871.831046969</v>
      </c>
      <c r="GC32" s="28">
        <f t="shared" si="240"/>
        <v>36013482.383927494</v>
      </c>
      <c r="GD32" s="28">
        <f t="shared" si="240"/>
        <v>14668243.010377321</v>
      </c>
      <c r="GE32" s="28">
        <f t="shared" si="240"/>
        <v>5092671.4134963341</v>
      </c>
      <c r="GF32" s="28">
        <f t="shared" si="240"/>
        <v>276341.02490876988</v>
      </c>
      <c r="GG32" s="28">
        <f t="shared" si="240"/>
        <v>0</v>
      </c>
      <c r="GH32" s="28">
        <f t="shared" si="240"/>
        <v>5467758.9488481991</v>
      </c>
      <c r="GI32" s="28">
        <f t="shared" si="240"/>
        <v>29081487.364870466</v>
      </c>
      <c r="GJ32" s="28">
        <f t="shared" si="240"/>
        <v>56161137.352688238</v>
      </c>
      <c r="GK32" s="28">
        <f t="shared" si="240"/>
        <v>78299592.811620727</v>
      </c>
      <c r="GL32" s="28">
        <f t="shared" si="240"/>
        <v>77688483.18526265</v>
      </c>
      <c r="GM32" s="28">
        <f t="shared" si="240"/>
        <v>64667324.264760211</v>
      </c>
      <c r="GN32" s="28">
        <f t="shared" si="240"/>
        <v>57023088.320056453</v>
      </c>
      <c r="GO32" s="28">
        <f t="shared" si="240"/>
        <v>35773181.579361685</v>
      </c>
      <c r="GP32" s="28">
        <f t="shared" si="240"/>
        <v>14585060.257804126</v>
      </c>
      <c r="GQ32" s="28">
        <f t="shared" si="240"/>
        <v>5061101.0778847486</v>
      </c>
      <c r="GR32" s="28">
        <f t="shared" si="240"/>
        <v>268071.28432165273</v>
      </c>
      <c r="GS32" s="28">
        <f t="shared" si="240"/>
        <v>0</v>
      </c>
      <c r="GT32" s="28">
        <f t="shared" si="240"/>
        <v>5498820.5315434262</v>
      </c>
      <c r="GU32" s="28">
        <f t="shared" si="240"/>
        <v>29106447.474312656</v>
      </c>
      <c r="GV32" s="28">
        <f t="shared" si="240"/>
        <v>56007919.287946969</v>
      </c>
      <c r="GW32" s="28">
        <f t="shared" si="240"/>
        <v>78327850.751612142</v>
      </c>
      <c r="GX32" s="28">
        <f t="shared" si="240"/>
        <v>77904780.181021646</v>
      </c>
      <c r="GY32" s="28">
        <f t="shared" si="240"/>
        <v>64676287.359818287</v>
      </c>
      <c r="GZ32" s="28">
        <f t="shared" si="240"/>
        <v>57001544.235517852</v>
      </c>
      <c r="HA32" s="28">
        <f t="shared" si="240"/>
        <v>35808109.18803291</v>
      </c>
      <c r="HB32" s="28">
        <f t="shared" si="240"/>
        <v>14624663.594341526</v>
      </c>
      <c r="HC32" s="28">
        <f t="shared" si="240"/>
        <v>5088264.8198268171</v>
      </c>
      <c r="HD32" s="28">
        <f t="shared" si="240"/>
        <v>289301.65067362785</v>
      </c>
      <c r="HE32" s="28">
        <f t="shared" si="240"/>
        <v>0</v>
      </c>
      <c r="HF32" s="28">
        <f t="shared" si="240"/>
        <v>5420027.294550823</v>
      </c>
      <c r="HG32" s="28">
        <f t="shared" si="240"/>
        <v>28851545.426110178</v>
      </c>
      <c r="HH32" s="28">
        <f t="shared" si="240"/>
        <v>55706150.773503698</v>
      </c>
      <c r="HI32" s="28">
        <f t="shared" si="240"/>
        <v>78090894.393834576</v>
      </c>
      <c r="HJ32" s="28">
        <f t="shared" si="240"/>
        <v>77750000.967445284</v>
      </c>
      <c r="HK32" s="28">
        <f t="shared" si="240"/>
        <v>65655334.86169026</v>
      </c>
      <c r="HL32" s="28">
        <f t="shared" si="240"/>
        <v>57993440.457159258</v>
      </c>
      <c r="HM32" s="28">
        <f t="shared" si="240"/>
        <v>35754376.567974806</v>
      </c>
      <c r="HN32" s="28">
        <f t="shared" si="240"/>
        <v>14691807.100976881</v>
      </c>
      <c r="HO32" s="28">
        <f t="shared" si="240"/>
        <v>5122774.1049062386</v>
      </c>
      <c r="HP32" s="28">
        <f t="shared" si="240"/>
        <v>309032.51668055728</v>
      </c>
      <c r="HQ32" s="28">
        <f t="shared" si="240"/>
        <v>0</v>
      </c>
      <c r="HR32" s="28">
        <f t="shared" si="240"/>
        <v>5382080.8835520484</v>
      </c>
      <c r="HS32" s="28">
        <f t="shared" si="240"/>
        <v>28730435.468234524</v>
      </c>
      <c r="HT32" s="28">
        <f t="shared" si="240"/>
        <v>55382047.681364231</v>
      </c>
      <c r="HU32" s="28">
        <f t="shared" si="240"/>
        <v>77744992.42923063</v>
      </c>
      <c r="HV32" s="28">
        <f t="shared" si="240"/>
        <v>77385931.016533121</v>
      </c>
      <c r="HW32" s="28">
        <f t="shared" si="240"/>
        <v>64023746.927369453</v>
      </c>
      <c r="HX32" s="28">
        <f t="shared" si="240"/>
        <v>56531960.823912241</v>
      </c>
      <c r="HY32" s="28">
        <f t="shared" si="240"/>
        <v>35676478.91616556</v>
      </c>
      <c r="HZ32" s="28">
        <f t="shared" si="240"/>
        <v>14653935.768395418</v>
      </c>
      <c r="IA32" s="28">
        <f t="shared" si="240"/>
        <v>5114897.530102035</v>
      </c>
      <c r="IB32" s="28">
        <f t="shared" si="240"/>
        <v>313014.52297470719</v>
      </c>
      <c r="IC32" s="28">
        <f t="shared" si="240"/>
        <v>0</v>
      </c>
      <c r="ID32" s="28">
        <f t="shared" si="240"/>
        <v>5368671.8362707291</v>
      </c>
      <c r="IE32" s="28">
        <f t="shared" si="240"/>
        <v>28617268.799818799</v>
      </c>
      <c r="IF32" s="28">
        <f t="shared" si="240"/>
        <v>55317172.707090639</v>
      </c>
      <c r="IG32" s="28">
        <f t="shared" si="240"/>
        <v>77219175.816662893</v>
      </c>
      <c r="IH32" s="28">
        <f t="shared" si="240"/>
        <v>76331288.60016188</v>
      </c>
      <c r="II32" s="28">
        <f t="shared" si="240"/>
        <v>62882108.093703702</v>
      </c>
      <c r="IJ32" s="28">
        <f t="shared" si="240"/>
        <v>55323210.425671265</v>
      </c>
      <c r="IK32" s="28">
        <f t="shared" si="240"/>
        <v>35196279.670983084</v>
      </c>
      <c r="IL32" s="28">
        <f t="shared" ref="IL32:KW32" si="241">IL30-IL31</f>
        <v>14481466.592903228</v>
      </c>
      <c r="IM32" s="28">
        <f t="shared" si="241"/>
        <v>5040931.650937872</v>
      </c>
      <c r="IN32" s="28">
        <f t="shared" si="241"/>
        <v>347780.41880258918</v>
      </c>
      <c r="IO32" s="28">
        <f t="shared" si="241"/>
        <v>0</v>
      </c>
      <c r="IP32" s="28">
        <f t="shared" si="241"/>
        <v>5311343.6189352255</v>
      </c>
      <c r="IQ32" s="28">
        <f t="shared" si="241"/>
        <v>28171394.176935032</v>
      </c>
      <c r="IR32" s="28">
        <f t="shared" si="241"/>
        <v>54368859.200884715</v>
      </c>
      <c r="IS32" s="28">
        <f t="shared" si="241"/>
        <v>77038908.593642086</v>
      </c>
      <c r="IT32" s="28">
        <f t="shared" si="241"/>
        <v>77000146.807481527</v>
      </c>
      <c r="IU32" s="28">
        <f t="shared" si="241"/>
        <v>63419561.899997212</v>
      </c>
      <c r="IV32" s="28">
        <f t="shared" si="241"/>
        <v>55765677.134936161</v>
      </c>
      <c r="IW32" s="28">
        <f t="shared" si="241"/>
        <v>35426458.849588588</v>
      </c>
      <c r="IX32" s="28">
        <f t="shared" si="241"/>
        <v>14552714.023283105</v>
      </c>
      <c r="IY32" s="28">
        <f t="shared" si="241"/>
        <v>5066166.1491576061</v>
      </c>
      <c r="IZ32" s="28">
        <f t="shared" si="241"/>
        <v>340263.13797238283</v>
      </c>
      <c r="JA32" s="28">
        <f t="shared" si="241"/>
        <v>0</v>
      </c>
      <c r="JB32" s="28">
        <f t="shared" si="241"/>
        <v>5319475.1377473287</v>
      </c>
      <c r="JC32" s="28">
        <f t="shared" si="241"/>
        <v>28325591.960914031</v>
      </c>
      <c r="JD32" s="28">
        <f t="shared" si="241"/>
        <v>54989875.084236942</v>
      </c>
      <c r="JE32" s="28">
        <f t="shared" si="241"/>
        <v>77194141.45253709</v>
      </c>
      <c r="JF32" s="28">
        <f t="shared" si="241"/>
        <v>76328773.154129088</v>
      </c>
      <c r="JG32" s="28">
        <f t="shared" si="241"/>
        <v>64073480.503076926</v>
      </c>
      <c r="JH32" s="28">
        <f t="shared" si="241"/>
        <v>56572704.386652663</v>
      </c>
      <c r="JI32" s="28">
        <f t="shared" si="241"/>
        <v>35191632.374041915</v>
      </c>
      <c r="JJ32" s="28">
        <f t="shared" si="241"/>
        <v>14479318.932148475</v>
      </c>
      <c r="JK32" s="28">
        <f t="shared" si="241"/>
        <v>5038155.8225681819</v>
      </c>
      <c r="JL32" s="28">
        <f t="shared" si="241"/>
        <v>346436.66471592523</v>
      </c>
      <c r="JM32" s="28">
        <f t="shared" si="241"/>
        <v>0</v>
      </c>
      <c r="JN32" s="28">
        <f t="shared" si="241"/>
        <v>5312563.1747279055</v>
      </c>
      <c r="JO32" s="28">
        <f t="shared" si="241"/>
        <v>28168235.976788547</v>
      </c>
      <c r="JP32" s="28">
        <f t="shared" si="241"/>
        <v>54366508.25976783</v>
      </c>
      <c r="JQ32" s="28">
        <f t="shared" si="241"/>
        <v>76594605.614153057</v>
      </c>
      <c r="JR32" s="28">
        <f t="shared" si="241"/>
        <v>76128056.778146267</v>
      </c>
      <c r="JS32" s="28">
        <f t="shared" si="241"/>
        <v>62593182.909131035</v>
      </c>
      <c r="JT32" s="28">
        <f t="shared" si="241"/>
        <v>55117629.424132749</v>
      </c>
      <c r="JU32" s="28">
        <f t="shared" si="241"/>
        <v>35114576.006600961</v>
      </c>
      <c r="JV32" s="28">
        <f t="shared" si="241"/>
        <v>14368575.991922397</v>
      </c>
      <c r="JW32" s="28">
        <f t="shared" si="241"/>
        <v>4973493.633243639</v>
      </c>
      <c r="JX32" s="28">
        <f t="shared" si="241"/>
        <v>337602.24697822519</v>
      </c>
      <c r="JY32" s="28">
        <f t="shared" si="241"/>
        <v>0</v>
      </c>
      <c r="JZ32" s="28">
        <f t="shared" si="241"/>
        <v>5248089.5481344722</v>
      </c>
      <c r="KA32" s="28">
        <f t="shared" si="241"/>
        <v>27995118.067114826</v>
      </c>
      <c r="KB32" s="28">
        <f t="shared" si="241"/>
        <v>54142066.436574817</v>
      </c>
      <c r="KC32" s="28">
        <f t="shared" si="241"/>
        <v>76376803.119904861</v>
      </c>
      <c r="KD32" s="28">
        <f t="shared" si="241"/>
        <v>75953002.339872003</v>
      </c>
      <c r="KE32" s="28">
        <f t="shared" si="241"/>
        <v>62334255.841310278</v>
      </c>
      <c r="KF32" s="28">
        <f t="shared" si="241"/>
        <v>54919249.25069575</v>
      </c>
      <c r="KG32" s="28">
        <f t="shared" si="241"/>
        <v>35035462.015495509</v>
      </c>
      <c r="KH32" s="28">
        <f t="shared" si="241"/>
        <v>14351640.754405826</v>
      </c>
      <c r="KI32" s="28">
        <f t="shared" si="241"/>
        <v>4990519.3644253425</v>
      </c>
      <c r="KJ32" s="28">
        <f t="shared" si="241"/>
        <v>355409.80325728282</v>
      </c>
      <c r="KK32" s="28">
        <f t="shared" si="241"/>
        <v>0</v>
      </c>
      <c r="KL32" s="28">
        <f t="shared" si="241"/>
        <v>5218304.0151827708</v>
      </c>
      <c r="KM32" s="28">
        <f t="shared" si="241"/>
        <v>27919399.84399173</v>
      </c>
      <c r="KN32" s="28">
        <f t="shared" si="241"/>
        <v>54128212.128948957</v>
      </c>
      <c r="KO32" s="28">
        <f t="shared" si="241"/>
        <v>76419098.152765155</v>
      </c>
      <c r="KP32" s="28">
        <f t="shared" si="241"/>
        <v>75732059.171754688</v>
      </c>
      <c r="KQ32" s="28">
        <f t="shared" si="241"/>
        <v>61918798.455887862</v>
      </c>
      <c r="KR32" s="28">
        <f t="shared" si="241"/>
        <v>54652385.100550704</v>
      </c>
      <c r="KS32" s="28">
        <f t="shared" si="241"/>
        <v>34911696.41177991</v>
      </c>
      <c r="KT32" s="28">
        <f t="shared" si="241"/>
        <v>14263721.389379868</v>
      </c>
      <c r="KU32" s="28">
        <f t="shared" si="241"/>
        <v>4942479.7209216896</v>
      </c>
      <c r="KV32" s="28">
        <f t="shared" si="241"/>
        <v>336270.95961426944</v>
      </c>
      <c r="KW32" s="28">
        <f t="shared" si="241"/>
        <v>0</v>
      </c>
      <c r="KX32" s="28">
        <f t="shared" ref="KX32:MK32" si="242">KX30-KX31</f>
        <v>5223747.4050143156</v>
      </c>
      <c r="KY32" s="28">
        <f t="shared" si="242"/>
        <v>27920634.263020493</v>
      </c>
      <c r="KZ32" s="28">
        <f t="shared" si="242"/>
        <v>54186630.03991925</v>
      </c>
      <c r="LA32" s="28">
        <f t="shared" si="242"/>
        <v>76345648.365879372</v>
      </c>
      <c r="LB32" s="28">
        <f t="shared" si="242"/>
        <v>75535725.920545235</v>
      </c>
      <c r="LC32" s="28">
        <f t="shared" si="242"/>
        <v>62888125.670470655</v>
      </c>
      <c r="LD32" s="28">
        <f t="shared" si="242"/>
        <v>55617994.498146906</v>
      </c>
      <c r="LE32" s="28">
        <f t="shared" si="242"/>
        <v>34790070.450598374</v>
      </c>
      <c r="LF32" s="28">
        <f t="shared" si="242"/>
        <v>14236647.13903556</v>
      </c>
      <c r="LG32" s="28">
        <f t="shared" si="242"/>
        <v>4958160.0988862142</v>
      </c>
      <c r="LH32" s="28">
        <f t="shared" si="242"/>
        <v>369363.79657686129</v>
      </c>
      <c r="LI32" s="28">
        <f t="shared" si="242"/>
        <v>0</v>
      </c>
      <c r="LJ32" s="28">
        <f t="shared" si="242"/>
        <v>5174781.870662909</v>
      </c>
      <c r="LK32" s="28">
        <f t="shared" si="242"/>
        <v>27738963.578559872</v>
      </c>
      <c r="LL32" s="28">
        <f t="shared" si="242"/>
        <v>53834893.893014461</v>
      </c>
      <c r="LM32" s="28">
        <f t="shared" si="242"/>
        <v>76332185.497611627</v>
      </c>
      <c r="LN32" s="28">
        <f t="shared" si="242"/>
        <v>75873365.031463563</v>
      </c>
      <c r="LO32" s="28">
        <f t="shared" si="242"/>
        <v>61800836.548571117</v>
      </c>
      <c r="LP32" s="28">
        <f t="shared" si="242"/>
        <v>54243249.711280361</v>
      </c>
      <c r="LQ32" s="28">
        <f t="shared" si="242"/>
        <v>34653235.177878164</v>
      </c>
      <c r="LR32" s="28">
        <f t="shared" si="242"/>
        <v>14228710.494693236</v>
      </c>
      <c r="LS32" s="28">
        <f t="shared" si="242"/>
        <v>4971723.0243667495</v>
      </c>
      <c r="LT32" s="28">
        <f t="shared" si="242"/>
        <v>375378.45291710272</v>
      </c>
      <c r="LU32" s="28">
        <f t="shared" si="242"/>
        <v>0</v>
      </c>
      <c r="LV32" s="28">
        <f t="shared" si="242"/>
        <v>5161973.9298088755</v>
      </c>
      <c r="LW32" s="28">
        <f t="shared" si="242"/>
        <v>27695335.066971511</v>
      </c>
      <c r="LX32" s="28">
        <f t="shared" si="242"/>
        <v>53810857.325959593</v>
      </c>
      <c r="LY32" s="28">
        <f t="shared" si="242"/>
        <v>76511994.642636642</v>
      </c>
      <c r="LZ32" s="28">
        <f t="shared" si="242"/>
        <v>75927572.304418251</v>
      </c>
      <c r="MA32" s="28">
        <f t="shared" si="242"/>
        <v>61431404.675459757</v>
      </c>
      <c r="MB32" s="28">
        <f t="shared" si="242"/>
        <v>53795880.801868141</v>
      </c>
      <c r="MC32" s="28">
        <f t="shared" si="242"/>
        <v>34322621.464021161</v>
      </c>
      <c r="MD32" s="28">
        <f t="shared" si="242"/>
        <v>14124385.854909942</v>
      </c>
      <c r="ME32" s="28">
        <f t="shared" si="242"/>
        <v>4966268.1580260843</v>
      </c>
      <c r="MF32" s="28">
        <f t="shared" si="242"/>
        <v>370469.0494692605</v>
      </c>
      <c r="MG32" s="28">
        <f t="shared" si="242"/>
        <v>0</v>
      </c>
      <c r="MH32" s="28">
        <f t="shared" si="242"/>
        <v>5142132.038974084</v>
      </c>
      <c r="MI32" s="28">
        <f t="shared" si="242"/>
        <v>27566962.084021892</v>
      </c>
      <c r="MJ32" s="28">
        <f t="shared" si="242"/>
        <v>53643811.152070433</v>
      </c>
      <c r="MK32" s="28">
        <f t="shared" si="242"/>
        <v>76533838.845984399</v>
      </c>
      <c r="ML32" s="28"/>
      <c r="MM32" s="28"/>
      <c r="MN32" s="28"/>
    </row>
    <row r="33" spans="1:352" s="47" customFormat="1" ht="13.5" thickBot="1" x14ac:dyDescent="0.25">
      <c r="A33" s="44" t="s">
        <v>33</v>
      </c>
      <c r="B33" s="46">
        <f>'F22 Data'!B19</f>
        <v>809383</v>
      </c>
      <c r="C33" s="46">
        <f>'F22 Data'!C19</f>
        <v>809933</v>
      </c>
      <c r="D33" s="46">
        <f>'F22 Data'!D19</f>
        <v>810191</v>
      </c>
      <c r="E33" s="46">
        <f>'F22 Data'!E19</f>
        <v>810045</v>
      </c>
      <c r="F33" s="46">
        <f>'F22 Data'!F19</f>
        <v>810268</v>
      </c>
      <c r="G33" s="46">
        <f>'F22 Data'!G19</f>
        <v>810492</v>
      </c>
      <c r="H33" s="46">
        <f>'F22 Data'!H19</f>
        <v>810716</v>
      </c>
      <c r="I33" s="46">
        <f>'F22 Data'!I19</f>
        <v>810941</v>
      </c>
      <c r="J33" s="46">
        <f>'F22 Data'!J19</f>
        <v>811871</v>
      </c>
      <c r="K33" s="46">
        <f>'F22 Data'!K19</f>
        <v>814467</v>
      </c>
      <c r="L33" s="46">
        <f>'F22 Data'!L19</f>
        <v>816626</v>
      </c>
      <c r="M33" s="46">
        <f>'F22 Data'!M19</f>
        <v>818022</v>
      </c>
      <c r="N33" s="46">
        <f>'F22 Data'!N19</f>
        <v>818988</v>
      </c>
      <c r="O33" s="46">
        <f>'F22 Data'!O19</f>
        <v>819545</v>
      </c>
      <c r="P33" s="46">
        <f>'F22 Data'!P19</f>
        <v>819808</v>
      </c>
      <c r="Q33" s="46">
        <f>'F22 Data'!Q19</f>
        <v>819664</v>
      </c>
      <c r="R33" s="46">
        <f>'F22 Data'!R19</f>
        <v>819888</v>
      </c>
      <c r="S33" s="46">
        <f>'F22 Data'!S19</f>
        <v>820111</v>
      </c>
      <c r="T33" s="46">
        <f>'F22 Data'!T19</f>
        <v>820332</v>
      </c>
      <c r="U33" s="46">
        <f>'F22 Data'!U19</f>
        <v>820553</v>
      </c>
      <c r="V33" s="46">
        <f>'F22 Data'!V19</f>
        <v>821478</v>
      </c>
      <c r="W33" s="46">
        <f>'F22 Data'!W19</f>
        <v>824069</v>
      </c>
      <c r="X33" s="46">
        <f>'F22 Data'!X19</f>
        <v>826222</v>
      </c>
      <c r="Y33" s="46">
        <f>'F22 Data'!Y19</f>
        <v>827612</v>
      </c>
      <c r="Z33" s="46">
        <f>'F22 Data'!Z19</f>
        <v>828563</v>
      </c>
      <c r="AA33" s="46">
        <f>'F22 Data'!AA19</f>
        <v>829104</v>
      </c>
      <c r="AB33" s="46">
        <f>'F22 Data'!AB19</f>
        <v>829352</v>
      </c>
      <c r="AC33" s="46">
        <f>'F22 Data'!AC19</f>
        <v>829194</v>
      </c>
      <c r="AD33" s="46">
        <f>'F22 Data'!AD19</f>
        <v>829405</v>
      </c>
      <c r="AE33" s="46">
        <f>'F22 Data'!AE19</f>
        <v>829615</v>
      </c>
      <c r="AF33" s="46">
        <f>'F22 Data'!AF19</f>
        <v>829824</v>
      </c>
      <c r="AG33" s="46">
        <f>'F22 Data'!AG19</f>
        <v>830033</v>
      </c>
      <c r="AH33" s="46">
        <f>'F22 Data'!AH19</f>
        <v>830947</v>
      </c>
      <c r="AI33" s="46">
        <f>'F22 Data'!AI19</f>
        <v>833527</v>
      </c>
      <c r="AJ33" s="46">
        <f>'F22 Data'!AJ19</f>
        <v>835670</v>
      </c>
      <c r="AK33" s="46">
        <f>'F22 Data'!AK19</f>
        <v>837050</v>
      </c>
      <c r="AL33" s="46">
        <f>'F22 Data'!AL19</f>
        <v>837990</v>
      </c>
      <c r="AM33" s="46">
        <f>'F22 Data'!AM19</f>
        <v>838521</v>
      </c>
      <c r="AN33" s="46">
        <f>'F22 Data'!AN19</f>
        <v>838758</v>
      </c>
      <c r="AO33" s="46">
        <f>'F22 Data'!AO19</f>
        <v>838590</v>
      </c>
      <c r="AP33" s="46">
        <f>'F22 Data'!AP19</f>
        <v>838789</v>
      </c>
      <c r="AQ33" s="46">
        <f>'F22 Data'!AQ19</f>
        <v>838989</v>
      </c>
      <c r="AR33" s="46">
        <f>'F22 Data'!AR19</f>
        <v>839188</v>
      </c>
      <c r="AS33" s="46">
        <f>'F22 Data'!AS19</f>
        <v>839386</v>
      </c>
      <c r="AT33" s="46">
        <f>'F22 Data'!AT19</f>
        <v>840290</v>
      </c>
      <c r="AU33" s="46">
        <f>'F22 Data'!AU19</f>
        <v>842860</v>
      </c>
      <c r="AV33" s="46">
        <f>'F22 Data'!AV19</f>
        <v>844992</v>
      </c>
      <c r="AW33" s="46">
        <f>'F22 Data'!AW19</f>
        <v>846363</v>
      </c>
      <c r="AX33" s="46">
        <f>'F22 Data'!AX19</f>
        <v>847280</v>
      </c>
      <c r="AY33" s="46">
        <f>'F22 Data'!AY19</f>
        <v>847790</v>
      </c>
      <c r="AZ33" s="46">
        <f>'F22 Data'!AZ19</f>
        <v>848005</v>
      </c>
      <c r="BA33" s="46">
        <f>'F22 Data'!BA19</f>
        <v>847815</v>
      </c>
      <c r="BB33" s="46">
        <f>'F22 Data'!BB19</f>
        <v>847994</v>
      </c>
      <c r="BC33" s="46">
        <f>'F22 Data'!BC19</f>
        <v>848172</v>
      </c>
      <c r="BD33" s="46">
        <f>'F22 Data'!BD19</f>
        <v>848350</v>
      </c>
      <c r="BE33" s="46">
        <f>'F22 Data'!BE19</f>
        <v>848528</v>
      </c>
      <c r="BF33" s="46">
        <f>'F22 Data'!BF19</f>
        <v>849412</v>
      </c>
      <c r="BG33" s="46">
        <f>'F22 Data'!BG19</f>
        <v>851963</v>
      </c>
      <c r="BH33" s="46">
        <f>'F22 Data'!BH19</f>
        <v>854076</v>
      </c>
      <c r="BI33" s="46">
        <f>'F22 Data'!BI19</f>
        <v>855428</v>
      </c>
      <c r="BJ33" s="46">
        <f>'F22 Data'!BJ19</f>
        <v>855428</v>
      </c>
      <c r="BK33" s="46">
        <f>'F22 Data'!BK19</f>
        <v>855428</v>
      </c>
      <c r="BL33" s="46">
        <f>'F22 Data'!BL19</f>
        <v>855428</v>
      </c>
      <c r="BM33" s="46">
        <f>'F22 Data'!BM19</f>
        <v>855428</v>
      </c>
      <c r="BN33" s="46">
        <f>'F22 Data'!BN19</f>
        <v>855428</v>
      </c>
      <c r="BO33" s="46">
        <f>'F22 Data'!BO19</f>
        <v>855428</v>
      </c>
      <c r="BP33" s="46">
        <f>'F22 Data'!BP19</f>
        <v>855428</v>
      </c>
      <c r="BQ33" s="46">
        <f>'F22 Data'!BQ19</f>
        <v>855428</v>
      </c>
      <c r="BR33" s="46">
        <f>'F22 Data'!BR19</f>
        <v>855428</v>
      </c>
      <c r="BS33" s="46">
        <f>'F22 Data'!BS19</f>
        <v>855428</v>
      </c>
      <c r="BT33" s="46">
        <f>'F22 Data'!BT19</f>
        <v>855428</v>
      </c>
      <c r="BU33" s="46">
        <f>'F22 Data'!BU19</f>
        <v>855428</v>
      </c>
      <c r="BV33" s="46">
        <f>'F22 Data'!BV19</f>
        <v>855428</v>
      </c>
      <c r="BW33" s="46">
        <f>'F22 Data'!BW19</f>
        <v>855428</v>
      </c>
      <c r="BX33" s="46">
        <f>'F22 Data'!BX19</f>
        <v>855428</v>
      </c>
      <c r="BY33" s="46">
        <f>'F22 Data'!BY19</f>
        <v>855428</v>
      </c>
      <c r="BZ33" s="46">
        <f>'F22 Data'!BZ19</f>
        <v>855428</v>
      </c>
      <c r="CA33" s="46">
        <f>'F22 Data'!CA19</f>
        <v>855428</v>
      </c>
      <c r="CB33" s="46">
        <f>'F22 Data'!CB19</f>
        <v>855428</v>
      </c>
      <c r="CC33" s="46">
        <f>'F22 Data'!CC19</f>
        <v>855428</v>
      </c>
      <c r="CD33" s="46">
        <f>'F22 Data'!CD19</f>
        <v>855428</v>
      </c>
      <c r="CE33" s="46">
        <f>'F22 Data'!CE19</f>
        <v>855428</v>
      </c>
      <c r="CF33" s="46">
        <f>'F22 Data'!CF19</f>
        <v>855428</v>
      </c>
      <c r="CG33" s="46">
        <f>'F22 Data'!CG19</f>
        <v>855428</v>
      </c>
      <c r="CH33" s="46">
        <f>'F22 Data'!CH19</f>
        <v>855428</v>
      </c>
      <c r="CI33" s="46">
        <f>'F22 Data'!CI19</f>
        <v>855428</v>
      </c>
      <c r="CJ33" s="46">
        <f>'F22 Data'!CJ19</f>
        <v>855428</v>
      </c>
      <c r="CK33" s="46">
        <f>'F22 Data'!CK19</f>
        <v>855428</v>
      </c>
      <c r="CL33" s="46">
        <f>'F22 Data'!CL19</f>
        <v>855428</v>
      </c>
      <c r="CM33" s="46">
        <f>'F22 Data'!CM19</f>
        <v>855428</v>
      </c>
      <c r="CN33" s="46">
        <f>'F22 Data'!CN19</f>
        <v>855428</v>
      </c>
      <c r="CO33" s="46">
        <f>'F22 Data'!CO19</f>
        <v>855428</v>
      </c>
      <c r="CP33" s="46">
        <f>'F22 Data'!CP19</f>
        <v>855428</v>
      </c>
      <c r="CQ33" s="46">
        <f>'F22 Data'!CQ19</f>
        <v>855428</v>
      </c>
      <c r="CR33" s="46">
        <f>'F22 Data'!CR19</f>
        <v>855428</v>
      </c>
      <c r="CS33" s="46">
        <f>'F22 Data'!CS19</f>
        <v>855428</v>
      </c>
      <c r="CT33" s="46">
        <f>'F22 Data'!CT19</f>
        <v>855428</v>
      </c>
      <c r="CU33" s="46">
        <f>'F22 Data'!CU19</f>
        <v>855428</v>
      </c>
      <c r="CV33" s="46">
        <f>'F22 Data'!CV19</f>
        <v>855428</v>
      </c>
      <c r="CW33" s="46">
        <f>'F22 Data'!CW19</f>
        <v>855428</v>
      </c>
      <c r="CX33" s="46">
        <f>'F22 Data'!CX19</f>
        <v>855428</v>
      </c>
      <c r="CY33" s="46">
        <f>'F22 Data'!CY19</f>
        <v>855428</v>
      </c>
      <c r="CZ33" s="46">
        <f>'F22 Data'!CZ19</f>
        <v>855428</v>
      </c>
      <c r="DA33" s="46">
        <f>'F22 Data'!DA19</f>
        <v>855428</v>
      </c>
      <c r="DB33" s="46">
        <f>'F22 Data'!DB19</f>
        <v>855428</v>
      </c>
      <c r="DC33" s="46">
        <f>'F22 Data'!DC19</f>
        <v>855428</v>
      </c>
      <c r="DD33" s="46">
        <f>'F22 Data'!DD19</f>
        <v>855428</v>
      </c>
      <c r="DE33" s="46">
        <f>'F22 Data'!DE19</f>
        <v>855428</v>
      </c>
      <c r="DF33" s="46">
        <f>'F22 Data'!DF19</f>
        <v>855428</v>
      </c>
      <c r="DG33" s="46">
        <f>'F22 Data'!DG19</f>
        <v>855428</v>
      </c>
      <c r="DH33" s="46">
        <f>'F22 Data'!DH19</f>
        <v>855428</v>
      </c>
      <c r="DI33" s="46">
        <f>'F22 Data'!DI19</f>
        <v>855428</v>
      </c>
      <c r="DJ33" s="46">
        <f>'F22 Data'!DJ19</f>
        <v>855428</v>
      </c>
      <c r="DK33" s="46">
        <f>'F22 Data'!DK19</f>
        <v>855428</v>
      </c>
      <c r="DL33" s="46">
        <f>'F22 Data'!DL19</f>
        <v>855428</v>
      </c>
      <c r="DM33" s="46">
        <f>'F22 Data'!DM19</f>
        <v>855428</v>
      </c>
      <c r="DN33" s="46">
        <f>'F22 Data'!DN19</f>
        <v>855428</v>
      </c>
      <c r="DO33" s="46">
        <f>'F22 Data'!DO19</f>
        <v>855428</v>
      </c>
      <c r="DP33" s="46">
        <f>'F22 Data'!DP19</f>
        <v>855428</v>
      </c>
      <c r="DQ33" s="46">
        <f>'F22 Data'!DQ19</f>
        <v>855428</v>
      </c>
      <c r="DR33" s="46">
        <f>'F22 Data'!DR19</f>
        <v>855428</v>
      </c>
      <c r="DS33" s="46">
        <f>'F22 Data'!DS19</f>
        <v>855428</v>
      </c>
      <c r="DT33" s="46">
        <f>'F22 Data'!DT19</f>
        <v>855428</v>
      </c>
      <c r="DU33" s="46">
        <f>'F22 Data'!DU19</f>
        <v>855428</v>
      </c>
      <c r="DV33" s="46">
        <f>'F22 Data'!DV19</f>
        <v>855428</v>
      </c>
      <c r="DW33" s="46">
        <f>'F22 Data'!DW19</f>
        <v>855428</v>
      </c>
      <c r="DX33" s="46">
        <f>'F22 Data'!DX19</f>
        <v>855428</v>
      </c>
      <c r="DY33" s="46">
        <f>'F22 Data'!DY19</f>
        <v>855428</v>
      </c>
      <c r="DZ33" s="46">
        <f>'F22 Data'!DZ19</f>
        <v>855428</v>
      </c>
      <c r="EA33" s="46">
        <f>'F22 Data'!EA19</f>
        <v>855428</v>
      </c>
      <c r="EB33" s="46">
        <f>'F22 Data'!EB19</f>
        <v>855428</v>
      </c>
      <c r="EC33" s="46">
        <f>'F22 Data'!EC19</f>
        <v>855428</v>
      </c>
      <c r="ED33" s="46">
        <f>'F22 Data'!ED19</f>
        <v>855428</v>
      </c>
      <c r="EE33" s="46">
        <f>'F22 Data'!EE19</f>
        <v>855428</v>
      </c>
      <c r="EF33" s="46">
        <f>'F22 Data'!EF19</f>
        <v>855428</v>
      </c>
      <c r="EG33" s="46">
        <f>'F22 Data'!EG19</f>
        <v>855428</v>
      </c>
      <c r="EH33" s="46">
        <f>'F22 Data'!EH19</f>
        <v>855428</v>
      </c>
      <c r="EI33" s="46">
        <f>'F22 Data'!EI19</f>
        <v>855428</v>
      </c>
      <c r="EJ33" s="46">
        <f>'F22 Data'!EJ19</f>
        <v>855428</v>
      </c>
      <c r="EK33" s="46">
        <f>'F22 Data'!EK19</f>
        <v>855428</v>
      </c>
      <c r="EL33" s="46">
        <f>'F22 Data'!EL19</f>
        <v>855428</v>
      </c>
      <c r="EM33" s="46">
        <f>'F22 Data'!EM19</f>
        <v>855428</v>
      </c>
      <c r="EN33" s="46">
        <f>'F22 Data'!EN19</f>
        <v>855428</v>
      </c>
      <c r="EO33" s="46">
        <f>'F22 Data'!EO19</f>
        <v>855428</v>
      </c>
      <c r="EP33" s="46">
        <f>'F22 Data'!EP19</f>
        <v>855428</v>
      </c>
      <c r="EQ33" s="46">
        <f>'F22 Data'!EQ19</f>
        <v>855428</v>
      </c>
      <c r="ER33" s="46">
        <f>'F22 Data'!ER19</f>
        <v>855428</v>
      </c>
      <c r="ES33" s="46">
        <f>'F22 Data'!ES19</f>
        <v>855428</v>
      </c>
      <c r="ET33" s="46">
        <f>'F22 Data'!ET19</f>
        <v>855428</v>
      </c>
      <c r="EU33" s="46">
        <f>'F22 Data'!EU19</f>
        <v>855428</v>
      </c>
      <c r="EV33" s="46">
        <f>'F22 Data'!EV19</f>
        <v>855428</v>
      </c>
      <c r="EW33" s="46">
        <f>'F22 Data'!EW19</f>
        <v>855428</v>
      </c>
      <c r="EX33" s="46">
        <f>'F22 Data'!EX19</f>
        <v>855428</v>
      </c>
      <c r="EY33" s="46">
        <f>'F22 Data'!EY19</f>
        <v>855428</v>
      </c>
      <c r="EZ33" s="46">
        <f>'F22 Data'!EZ19</f>
        <v>855428</v>
      </c>
      <c r="FA33" s="46">
        <f>'F22 Data'!FA19</f>
        <v>855428</v>
      </c>
      <c r="FB33" s="46">
        <f>'F22 Data'!FB19</f>
        <v>855428</v>
      </c>
      <c r="FC33" s="46">
        <f>'F22 Data'!FC19</f>
        <v>855428</v>
      </c>
      <c r="FD33" s="46">
        <f>'F22 Data'!FD19</f>
        <v>855428</v>
      </c>
      <c r="FE33" s="46">
        <f>'F22 Data'!FE19</f>
        <v>855428</v>
      </c>
      <c r="FF33" s="46">
        <f>'F22 Data'!FF19</f>
        <v>855428</v>
      </c>
      <c r="FG33" s="46">
        <f>'F22 Data'!FG19</f>
        <v>855428</v>
      </c>
      <c r="FH33" s="46">
        <f>'F22 Data'!FH19</f>
        <v>855428</v>
      </c>
      <c r="FI33" s="46">
        <f>'F22 Data'!FI19</f>
        <v>855428</v>
      </c>
      <c r="FJ33" s="46">
        <f>'F22 Data'!FJ19</f>
        <v>855428</v>
      </c>
      <c r="FK33" s="46">
        <f>'F22 Data'!FK19</f>
        <v>855428</v>
      </c>
      <c r="FL33" s="46">
        <f>'F22 Data'!FL19</f>
        <v>855428</v>
      </c>
      <c r="FM33" s="46">
        <f>'F22 Data'!FM19</f>
        <v>855428</v>
      </c>
      <c r="FN33" s="46">
        <f>'F22 Data'!FN19</f>
        <v>855428</v>
      </c>
      <c r="FO33" s="46">
        <f>'F22 Data'!FO19</f>
        <v>855428</v>
      </c>
      <c r="FP33" s="46">
        <f>'F22 Data'!FP19</f>
        <v>855428</v>
      </c>
      <c r="FQ33" s="46">
        <f>'F22 Data'!FQ19</f>
        <v>855428</v>
      </c>
      <c r="FR33" s="46">
        <f>'F22 Data'!FR19</f>
        <v>855428</v>
      </c>
      <c r="FS33" s="46">
        <f>'F22 Data'!FS19</f>
        <v>855428</v>
      </c>
      <c r="FT33" s="46">
        <f>'F22 Data'!FT19</f>
        <v>855428</v>
      </c>
      <c r="FU33" s="46">
        <f>'F22 Data'!FU19</f>
        <v>855428</v>
      </c>
      <c r="FV33" s="46">
        <f>'F22 Data'!FV19</f>
        <v>855428</v>
      </c>
      <c r="FW33" s="46">
        <f>'F22 Data'!FW19</f>
        <v>855428</v>
      </c>
      <c r="FX33" s="46">
        <f>'F22 Data'!FX19</f>
        <v>855428</v>
      </c>
      <c r="FY33" s="46">
        <f>'F22 Data'!FY19</f>
        <v>855428</v>
      </c>
      <c r="FZ33" s="46">
        <f>'F22 Data'!FZ19</f>
        <v>855428</v>
      </c>
      <c r="GA33" s="46">
        <f>'F22 Data'!GA19</f>
        <v>855428</v>
      </c>
      <c r="GB33" s="46">
        <f>'F22 Data'!GB19</f>
        <v>855428</v>
      </c>
      <c r="GC33" s="46">
        <f>'F22 Data'!GC19</f>
        <v>855428</v>
      </c>
      <c r="GD33" s="46">
        <f>'F22 Data'!GD19</f>
        <v>855428</v>
      </c>
      <c r="GE33" s="46">
        <f>'F22 Data'!GE19</f>
        <v>855428</v>
      </c>
      <c r="GF33" s="46">
        <f>'F22 Data'!GF19</f>
        <v>855428</v>
      </c>
      <c r="GG33" s="46">
        <f>'F22 Data'!GG19</f>
        <v>855428</v>
      </c>
      <c r="GH33" s="46">
        <f>'F22 Data'!GH19</f>
        <v>855428</v>
      </c>
      <c r="GI33" s="46">
        <f>'F22 Data'!GI19</f>
        <v>855428</v>
      </c>
      <c r="GJ33" s="46">
        <f>'F22 Data'!GJ19</f>
        <v>855428</v>
      </c>
      <c r="GK33" s="46">
        <f>'F22 Data'!GK19</f>
        <v>855428</v>
      </c>
      <c r="GL33" s="46">
        <f>'F22 Data'!GL19</f>
        <v>855428</v>
      </c>
      <c r="GM33" s="46">
        <f>'F22 Data'!GM19</f>
        <v>855428</v>
      </c>
      <c r="GN33" s="46">
        <f>'F22 Data'!GN19</f>
        <v>855428</v>
      </c>
      <c r="GO33" s="46">
        <f>'F22 Data'!GO19</f>
        <v>855428</v>
      </c>
      <c r="GP33" s="46">
        <f>'F22 Data'!GP19</f>
        <v>855428</v>
      </c>
      <c r="GQ33" s="46">
        <f>'F22 Data'!GQ19</f>
        <v>855428</v>
      </c>
      <c r="GR33" s="46">
        <f>'F22 Data'!GR19</f>
        <v>855428</v>
      </c>
      <c r="GS33" s="46">
        <f>'F22 Data'!GS19</f>
        <v>855428</v>
      </c>
      <c r="GT33" s="46">
        <f>'F22 Data'!GT19</f>
        <v>855428</v>
      </c>
      <c r="GU33" s="46">
        <f>'F22 Data'!GU19</f>
        <v>855428</v>
      </c>
      <c r="GV33" s="46">
        <f>'F22 Data'!GV19</f>
        <v>855428</v>
      </c>
      <c r="GW33" s="46">
        <f>'F22 Data'!GW19</f>
        <v>855428</v>
      </c>
      <c r="GX33" s="46">
        <f>'F22 Data'!GX19</f>
        <v>855428</v>
      </c>
      <c r="GY33" s="46">
        <f>'F22 Data'!GY19</f>
        <v>855428</v>
      </c>
      <c r="GZ33" s="46">
        <f>'F22 Data'!GZ19</f>
        <v>855428</v>
      </c>
      <c r="HA33" s="46">
        <f>'F22 Data'!HA19</f>
        <v>855428</v>
      </c>
      <c r="HB33" s="46">
        <f>'F22 Data'!HB19</f>
        <v>855428</v>
      </c>
      <c r="HC33" s="46">
        <f>'F22 Data'!HC19</f>
        <v>855428</v>
      </c>
      <c r="HD33" s="46">
        <f>'F22 Data'!HD19</f>
        <v>855428</v>
      </c>
      <c r="HE33" s="46">
        <f>'F22 Data'!HE19</f>
        <v>855428</v>
      </c>
      <c r="HF33" s="46">
        <f>'F22 Data'!HF19</f>
        <v>855428</v>
      </c>
      <c r="HG33" s="46">
        <f>'F22 Data'!HG19</f>
        <v>855428</v>
      </c>
      <c r="HH33" s="46">
        <f>'F22 Data'!HH19</f>
        <v>855428</v>
      </c>
      <c r="HI33" s="46">
        <f>'F22 Data'!HI19</f>
        <v>855428</v>
      </c>
      <c r="HJ33" s="46">
        <f>'F22 Data'!HJ19</f>
        <v>855428</v>
      </c>
      <c r="HK33" s="46">
        <f>'F22 Data'!HK19</f>
        <v>855428</v>
      </c>
      <c r="HL33" s="46">
        <f>'F22 Data'!HL19</f>
        <v>855428</v>
      </c>
      <c r="HM33" s="46">
        <f>'F22 Data'!HM19</f>
        <v>855428</v>
      </c>
      <c r="HN33" s="46">
        <f>'F22 Data'!HN19</f>
        <v>855428</v>
      </c>
      <c r="HO33" s="46">
        <f>'F22 Data'!HO19</f>
        <v>855428</v>
      </c>
      <c r="HP33" s="46">
        <f>'F22 Data'!HP19</f>
        <v>855428</v>
      </c>
      <c r="HQ33" s="46">
        <f>'F22 Data'!HQ19</f>
        <v>855428</v>
      </c>
      <c r="HR33" s="46">
        <f>'F22 Data'!HR19</f>
        <v>855428</v>
      </c>
      <c r="HS33" s="46">
        <f>'F22 Data'!HS19</f>
        <v>855428</v>
      </c>
      <c r="HT33" s="46">
        <f>'F22 Data'!HT19</f>
        <v>855428</v>
      </c>
      <c r="HU33" s="46">
        <f>'F22 Data'!HU19</f>
        <v>855428</v>
      </c>
      <c r="HV33" s="46">
        <f>'F22 Data'!HV19</f>
        <v>855428</v>
      </c>
      <c r="HW33" s="46">
        <f>'F22 Data'!HW19</f>
        <v>855428</v>
      </c>
      <c r="HX33" s="46">
        <f>'F22 Data'!HX19</f>
        <v>855428</v>
      </c>
      <c r="HY33" s="46">
        <f>'F22 Data'!HY19</f>
        <v>855428</v>
      </c>
      <c r="HZ33" s="46">
        <f>'F22 Data'!HZ19</f>
        <v>855428</v>
      </c>
      <c r="IA33" s="46">
        <f>'F22 Data'!IA19</f>
        <v>855428</v>
      </c>
      <c r="IB33" s="46">
        <f>'F22 Data'!IB19</f>
        <v>855428</v>
      </c>
      <c r="IC33" s="46">
        <f>'F22 Data'!IC19</f>
        <v>855428</v>
      </c>
      <c r="ID33" s="46">
        <f>'F22 Data'!ID19</f>
        <v>855428</v>
      </c>
      <c r="IE33" s="46">
        <f>'F22 Data'!IE19</f>
        <v>855428</v>
      </c>
      <c r="IF33" s="46">
        <f>'F22 Data'!IF19</f>
        <v>855428</v>
      </c>
      <c r="IG33" s="46">
        <f>'F22 Data'!IG19</f>
        <v>855428</v>
      </c>
      <c r="IH33" s="46">
        <f>'F22 Data'!IH19</f>
        <v>855428</v>
      </c>
      <c r="II33" s="46">
        <f>'F22 Data'!II19</f>
        <v>855428</v>
      </c>
      <c r="IJ33" s="46">
        <f>'F22 Data'!IJ19</f>
        <v>855428</v>
      </c>
      <c r="IK33" s="46">
        <f>'F22 Data'!IK19</f>
        <v>855428</v>
      </c>
      <c r="IL33" s="46">
        <f>'F22 Data'!IL19</f>
        <v>855428</v>
      </c>
      <c r="IM33" s="46">
        <f>'F22 Data'!IM19</f>
        <v>855428</v>
      </c>
      <c r="IN33" s="46">
        <f>'F22 Data'!IN19</f>
        <v>855428</v>
      </c>
      <c r="IO33" s="46">
        <f>'F22 Data'!IO19</f>
        <v>855428</v>
      </c>
      <c r="IP33" s="46">
        <f>'F22 Data'!IP19</f>
        <v>855428</v>
      </c>
      <c r="IQ33" s="46">
        <f>'F22 Data'!IQ19</f>
        <v>855428</v>
      </c>
      <c r="IR33" s="46">
        <f>'F22 Data'!IR19</f>
        <v>855428</v>
      </c>
      <c r="IS33" s="46">
        <f>'F22 Data'!IS19</f>
        <v>855428</v>
      </c>
      <c r="IT33" s="46">
        <f>'F22 Data'!IT19</f>
        <v>855428</v>
      </c>
      <c r="IU33" s="46">
        <f>'F22 Data'!IU19</f>
        <v>855428</v>
      </c>
      <c r="IV33" s="46">
        <f>'F22 Data'!IV19</f>
        <v>855428</v>
      </c>
      <c r="IW33" s="46">
        <f>'F22 Data'!IW19</f>
        <v>855428</v>
      </c>
      <c r="IX33" s="46">
        <f>'F22 Data'!IX19</f>
        <v>855428</v>
      </c>
      <c r="IY33" s="46">
        <f>'F22 Data'!IY19</f>
        <v>855428</v>
      </c>
      <c r="IZ33" s="46">
        <f>'F22 Data'!IZ19</f>
        <v>855428</v>
      </c>
      <c r="JA33" s="46">
        <f>'F22 Data'!JA19</f>
        <v>855428</v>
      </c>
      <c r="JB33" s="46">
        <f>'F22 Data'!JB19</f>
        <v>855428</v>
      </c>
      <c r="JC33" s="46">
        <f>'F22 Data'!JC19</f>
        <v>855428</v>
      </c>
      <c r="JD33" s="46">
        <f>'F22 Data'!JD19</f>
        <v>855428</v>
      </c>
      <c r="JE33" s="46">
        <f>'F22 Data'!JE19</f>
        <v>855428</v>
      </c>
      <c r="JF33" s="46">
        <f>'F22 Data'!JF19</f>
        <v>855428</v>
      </c>
      <c r="JG33" s="46">
        <f>'F22 Data'!JG19</f>
        <v>855428</v>
      </c>
      <c r="JH33" s="46">
        <f>'F22 Data'!JH19</f>
        <v>855428</v>
      </c>
      <c r="JI33" s="46">
        <f>'F22 Data'!JI19</f>
        <v>855428</v>
      </c>
      <c r="JJ33" s="46">
        <f>'F22 Data'!JJ19</f>
        <v>855428</v>
      </c>
      <c r="JK33" s="46">
        <f>'F22 Data'!JK19</f>
        <v>855428</v>
      </c>
      <c r="JL33" s="46">
        <f>'F22 Data'!JL19</f>
        <v>855428</v>
      </c>
      <c r="JM33" s="46">
        <f>'F22 Data'!JM19</f>
        <v>855428</v>
      </c>
      <c r="JN33" s="46">
        <f>'F22 Data'!JN19</f>
        <v>855428</v>
      </c>
      <c r="JO33" s="46">
        <f>'F22 Data'!JO19</f>
        <v>855428</v>
      </c>
      <c r="JP33" s="46">
        <f>'F22 Data'!JP19</f>
        <v>855428</v>
      </c>
      <c r="JQ33" s="46">
        <f>'F22 Data'!JQ19</f>
        <v>855428</v>
      </c>
      <c r="JR33" s="46">
        <f>'F22 Data'!JR19</f>
        <v>855428</v>
      </c>
      <c r="JS33" s="46">
        <f>'F22 Data'!JS19</f>
        <v>855428</v>
      </c>
      <c r="JT33" s="46">
        <f>'F22 Data'!JT19</f>
        <v>855428</v>
      </c>
      <c r="JU33" s="46">
        <f>'F22 Data'!JU19</f>
        <v>855428</v>
      </c>
      <c r="JV33" s="46">
        <f>'F22 Data'!JV19</f>
        <v>855428</v>
      </c>
      <c r="JW33" s="46">
        <f>'F22 Data'!JW19</f>
        <v>855428</v>
      </c>
      <c r="JX33" s="46">
        <f>'F22 Data'!JX19</f>
        <v>855428</v>
      </c>
      <c r="JY33" s="46">
        <f>'F22 Data'!JY19</f>
        <v>855428</v>
      </c>
      <c r="JZ33" s="46">
        <f>'F22 Data'!JZ19</f>
        <v>855428</v>
      </c>
      <c r="KA33" s="46">
        <f>'F22 Data'!KA19</f>
        <v>855428</v>
      </c>
      <c r="KB33" s="46">
        <f>'F22 Data'!KB19</f>
        <v>855428</v>
      </c>
      <c r="KC33" s="46">
        <f>'F22 Data'!KC19</f>
        <v>855428</v>
      </c>
      <c r="KD33" s="46">
        <f>'F22 Data'!KD19</f>
        <v>855428</v>
      </c>
      <c r="KE33" s="46">
        <f>'F22 Data'!KE19</f>
        <v>855428</v>
      </c>
      <c r="KF33" s="46">
        <f>'F22 Data'!KF19</f>
        <v>855428</v>
      </c>
      <c r="KG33" s="46">
        <f>'F22 Data'!KG19</f>
        <v>855428</v>
      </c>
      <c r="KH33" s="46">
        <f>'F22 Data'!KH19</f>
        <v>855428</v>
      </c>
      <c r="KI33" s="46">
        <f>'F22 Data'!KI19</f>
        <v>855428</v>
      </c>
      <c r="KJ33" s="46">
        <f>'F22 Data'!KJ19</f>
        <v>855428</v>
      </c>
      <c r="KK33" s="46">
        <f>'F22 Data'!KK19</f>
        <v>855428</v>
      </c>
      <c r="KL33" s="46">
        <f>'F22 Data'!KL19</f>
        <v>855428</v>
      </c>
      <c r="KM33" s="46">
        <f>'F22 Data'!KM19</f>
        <v>855428</v>
      </c>
      <c r="KN33" s="46">
        <f>'F22 Data'!KN19</f>
        <v>855428</v>
      </c>
      <c r="KO33" s="46">
        <f>'F22 Data'!KO19</f>
        <v>855428</v>
      </c>
      <c r="KP33" s="46">
        <f>'F22 Data'!KP19</f>
        <v>855428</v>
      </c>
      <c r="KQ33" s="46">
        <f>'F22 Data'!KQ19</f>
        <v>855428</v>
      </c>
      <c r="KR33" s="46">
        <f>'F22 Data'!KR19</f>
        <v>855428</v>
      </c>
      <c r="KS33" s="46">
        <f>'F22 Data'!KS19</f>
        <v>855428</v>
      </c>
      <c r="KT33" s="46">
        <f>'F22 Data'!KT19</f>
        <v>855428</v>
      </c>
      <c r="KU33" s="46">
        <f>'F22 Data'!KU19</f>
        <v>855428</v>
      </c>
      <c r="KV33" s="46">
        <f>'F22 Data'!KV19</f>
        <v>855428</v>
      </c>
      <c r="KW33" s="46">
        <f>'F22 Data'!KW19</f>
        <v>855428</v>
      </c>
      <c r="KX33" s="46">
        <f>'F22 Data'!KX19</f>
        <v>855428</v>
      </c>
      <c r="KY33" s="46">
        <f>'F22 Data'!KY19</f>
        <v>855428</v>
      </c>
      <c r="KZ33" s="46">
        <f>'F22 Data'!KZ19</f>
        <v>855428</v>
      </c>
      <c r="LA33" s="46">
        <f>'F22 Data'!LA19</f>
        <v>855428</v>
      </c>
      <c r="LB33" s="46">
        <f>'F22 Data'!LB19</f>
        <v>855428</v>
      </c>
      <c r="LC33" s="46">
        <f>'F22 Data'!LC19</f>
        <v>855428</v>
      </c>
      <c r="LD33" s="46">
        <f>'F22 Data'!LD19</f>
        <v>855428</v>
      </c>
      <c r="LE33" s="46">
        <f>'F22 Data'!LE19</f>
        <v>855428</v>
      </c>
      <c r="LF33" s="46">
        <f>'F22 Data'!LF19</f>
        <v>855428</v>
      </c>
      <c r="LG33" s="46">
        <f>'F22 Data'!LG19</f>
        <v>855428</v>
      </c>
      <c r="LH33" s="46">
        <f>'F22 Data'!LH19</f>
        <v>855428</v>
      </c>
      <c r="LI33" s="46">
        <f>'F22 Data'!LI19</f>
        <v>855428</v>
      </c>
      <c r="LJ33" s="46">
        <f>'F22 Data'!LJ19</f>
        <v>855428</v>
      </c>
      <c r="LK33" s="46">
        <f>'F22 Data'!LK19</f>
        <v>855428</v>
      </c>
      <c r="LL33" s="46">
        <f>'F22 Data'!LL19</f>
        <v>855428</v>
      </c>
      <c r="LM33" s="46">
        <f>'F22 Data'!LM19</f>
        <v>855428</v>
      </c>
      <c r="LN33" s="46">
        <f>'F22 Data'!LN19</f>
        <v>855428</v>
      </c>
      <c r="LO33" s="46">
        <f>'F22 Data'!LO19</f>
        <v>855428</v>
      </c>
      <c r="LP33" s="46">
        <f>'F22 Data'!LP19</f>
        <v>855428</v>
      </c>
      <c r="LQ33" s="46">
        <f>'F22 Data'!LQ19</f>
        <v>855428</v>
      </c>
      <c r="LR33" s="46">
        <f>'F22 Data'!LR19</f>
        <v>855428</v>
      </c>
      <c r="LS33" s="46">
        <f>'F22 Data'!LS19</f>
        <v>855428</v>
      </c>
      <c r="LT33" s="46">
        <f>'F22 Data'!LT19</f>
        <v>855428</v>
      </c>
      <c r="LU33" s="46">
        <f>'F22 Data'!LU19</f>
        <v>855428</v>
      </c>
      <c r="LV33" s="46">
        <f>'F22 Data'!LV19</f>
        <v>855428</v>
      </c>
      <c r="LW33" s="46">
        <f>'F22 Data'!LW19</f>
        <v>855428</v>
      </c>
      <c r="LX33" s="46">
        <f>'F22 Data'!LX19</f>
        <v>855428</v>
      </c>
      <c r="LY33" s="46">
        <f>'F22 Data'!LY19</f>
        <v>855428</v>
      </c>
      <c r="LZ33" s="46">
        <f>'F22 Data'!LZ19</f>
        <v>855428</v>
      </c>
      <c r="MA33" s="46">
        <f>'F22 Data'!MA19</f>
        <v>855428</v>
      </c>
      <c r="MB33" s="46">
        <f>'F22 Data'!MB19</f>
        <v>855428</v>
      </c>
      <c r="MC33" s="46">
        <f>'F22 Data'!MC19</f>
        <v>855428</v>
      </c>
      <c r="MD33" s="46">
        <f>'F22 Data'!MD19</f>
        <v>855428</v>
      </c>
      <c r="ME33" s="46">
        <f>'F22 Data'!ME19</f>
        <v>855428</v>
      </c>
      <c r="MF33" s="46">
        <f>'F22 Data'!MF19</f>
        <v>855428</v>
      </c>
      <c r="MG33" s="46">
        <f>'F22 Data'!MG19</f>
        <v>855428</v>
      </c>
      <c r="MH33" s="46">
        <f>'F22 Data'!MH19</f>
        <v>855428</v>
      </c>
      <c r="MI33" s="46">
        <f>'F22 Data'!MI19</f>
        <v>855428</v>
      </c>
      <c r="MJ33" s="46">
        <f>'F22 Data'!MJ19</f>
        <v>855428</v>
      </c>
      <c r="MK33" s="46">
        <f>'F22 Data'!MK19</f>
        <v>855428</v>
      </c>
      <c r="ML33" s="46"/>
      <c r="MM33" s="46"/>
      <c r="MN33" s="45"/>
    </row>
    <row r="34" spans="1:352" ht="13.5" thickBot="1" x14ac:dyDescent="0.25">
      <c r="A34" s="48" t="s">
        <v>34</v>
      </c>
      <c r="B34" s="49">
        <f>B31/B33/B$26</f>
        <v>0.52663381732257675</v>
      </c>
      <c r="C34" s="49">
        <f t="shared" ref="C34:BB34" si="243">C31/C33/C$26</f>
        <v>0.5826629322577993</v>
      </c>
      <c r="D34" s="49">
        <f t="shared" si="243"/>
        <v>0.52610860768139756</v>
      </c>
      <c r="E34" s="49">
        <f t="shared" si="243"/>
        <v>0.54374354626166754</v>
      </c>
      <c r="F34" s="49">
        <f t="shared" si="243"/>
        <v>0.52605861142979748</v>
      </c>
      <c r="G34" s="49">
        <f t="shared" si="243"/>
        <v>0.54344366253033038</v>
      </c>
      <c r="H34" s="49">
        <f t="shared" si="243"/>
        <v>0.52576791251930288</v>
      </c>
      <c r="I34" s="49">
        <f t="shared" si="243"/>
        <v>0.52562203534659013</v>
      </c>
      <c r="J34" s="49">
        <f t="shared" si="243"/>
        <v>0.54252059863147284</v>
      </c>
      <c r="K34" s="49">
        <f t="shared" si="243"/>
        <v>0.52334650632376645</v>
      </c>
      <c r="L34" s="49">
        <f t="shared" si="243"/>
        <v>0.53936164282245791</v>
      </c>
      <c r="M34" s="49">
        <f t="shared" si="243"/>
        <v>0.52107212149061899</v>
      </c>
      <c r="N34" s="49">
        <f t="shared" si="243"/>
        <v>0.50527460656432444</v>
      </c>
      <c r="O34" s="49">
        <f t="shared" si="243"/>
        <v>0.55903097031662996</v>
      </c>
      <c r="P34" s="49">
        <f t="shared" si="243"/>
        <v>0.50476921362185156</v>
      </c>
      <c r="Q34" s="49">
        <f t="shared" si="243"/>
        <v>0.52168648876889345</v>
      </c>
      <c r="R34" s="49">
        <f t="shared" si="243"/>
        <v>0.50471996111774153</v>
      </c>
      <c r="S34" s="49">
        <f t="shared" si="243"/>
        <v>0.52140214450271527</v>
      </c>
      <c r="T34" s="49">
        <f t="shared" si="243"/>
        <v>0.5044467843274465</v>
      </c>
      <c r="U34" s="49">
        <f t="shared" si="243"/>
        <v>0.50431092139191847</v>
      </c>
      <c r="V34" s="49">
        <f t="shared" si="243"/>
        <v>0.52053449286562303</v>
      </c>
      <c r="W34" s="49">
        <f t="shared" si="243"/>
        <v>0.50215921176612988</v>
      </c>
      <c r="X34" s="49">
        <f t="shared" si="243"/>
        <v>0.51754568884666141</v>
      </c>
      <c r="Y34" s="49">
        <f t="shared" si="243"/>
        <v>0.50000947241086746</v>
      </c>
      <c r="Z34" s="49">
        <f>Z31/Z33/Z$26</f>
        <v>0.50080284181274759</v>
      </c>
      <c r="AA34" s="49">
        <f t="shared" si="243"/>
        <v>0.53499165262773762</v>
      </c>
      <c r="AB34" s="49">
        <f t="shared" si="243"/>
        <v>0.50032640545979956</v>
      </c>
      <c r="AC34" s="49">
        <f t="shared" si="243"/>
        <v>0.51710246559300421</v>
      </c>
      <c r="AD34" s="49">
        <f t="shared" si="243"/>
        <v>0.500294433986889</v>
      </c>
      <c r="AE34" s="49">
        <f t="shared" si="243"/>
        <v>0.51684005454930959</v>
      </c>
      <c r="AF34" s="49">
        <f t="shared" si="243"/>
        <v>0.50004182214649817</v>
      </c>
      <c r="AG34" s="49">
        <f t="shared" si="243"/>
        <v>0.49991591300694749</v>
      </c>
      <c r="AH34" s="49">
        <f t="shared" si="243"/>
        <v>0.51601156494328226</v>
      </c>
      <c r="AI34" s="49">
        <f t="shared" si="243"/>
        <v>0.49782035257513629</v>
      </c>
      <c r="AJ34" s="49">
        <f t="shared" si="243"/>
        <v>0.51309519529829417</v>
      </c>
      <c r="AK34" s="49">
        <f t="shared" si="243"/>
        <v>0.49572511202544134</v>
      </c>
      <c r="AL34" s="49">
        <f t="shared" si="243"/>
        <v>0.49915777743214496</v>
      </c>
      <c r="AM34" s="49">
        <f t="shared" si="243"/>
        <v>0.55228900491039989</v>
      </c>
      <c r="AN34" s="49">
        <f t="shared" si="243"/>
        <v>0.49870072882805666</v>
      </c>
      <c r="AO34" s="49">
        <f t="shared" si="243"/>
        <v>0.51542732456549112</v>
      </c>
      <c r="AP34" s="49">
        <f t="shared" si="243"/>
        <v>0.49868229782503481</v>
      </c>
      <c r="AQ34" s="49">
        <f t="shared" si="243"/>
        <v>0.51518220156328054</v>
      </c>
      <c r="AR34" s="49">
        <f t="shared" si="243"/>
        <v>0.4984451945337196</v>
      </c>
      <c r="AS34" s="49">
        <f t="shared" si="243"/>
        <v>0.4983276179378297</v>
      </c>
      <c r="AT34" s="49">
        <f t="shared" si="243"/>
        <v>0.51438455784000192</v>
      </c>
      <c r="AU34" s="49">
        <f t="shared" si="243"/>
        <v>0.49627367049137833</v>
      </c>
      <c r="AV34" s="49">
        <f t="shared" si="243"/>
        <v>0.51152223939087615</v>
      </c>
      <c r="AW34" s="49">
        <f t="shared" si="243"/>
        <v>0.49421965032777088</v>
      </c>
      <c r="AX34" s="49">
        <f t="shared" si="243"/>
        <v>0.49576591805341708</v>
      </c>
      <c r="AY34" s="49">
        <f t="shared" si="243"/>
        <v>0.54855350628007937</v>
      </c>
      <c r="AZ34" s="49">
        <f t="shared" si="243"/>
        <v>0.49534206407780523</v>
      </c>
      <c r="BA34" s="49">
        <f t="shared" si="243"/>
        <v>0.51196817538799844</v>
      </c>
      <c r="BB34" s="49">
        <f t="shared" si="243"/>
        <v>0.49534848955098648</v>
      </c>
      <c r="BC34" s="49">
        <f t="shared" ref="BC34:DN34" si="244">BC31/BC33/BC$26</f>
        <v>0.51175268532393892</v>
      </c>
      <c r="BD34" s="49">
        <f t="shared" si="244"/>
        <v>0.49514062244156215</v>
      </c>
      <c r="BE34" s="49">
        <f t="shared" si="244"/>
        <v>0.4950367542948485</v>
      </c>
      <c r="BF34" s="49">
        <f t="shared" si="244"/>
        <v>0.51100561166615954</v>
      </c>
      <c r="BG34" s="49">
        <f t="shared" si="244"/>
        <v>0.49304083281586086</v>
      </c>
      <c r="BH34" s="49">
        <f t="shared" si="244"/>
        <v>0.50821507525861387</v>
      </c>
      <c r="BI34" s="49">
        <f t="shared" si="244"/>
        <v>0.49104371969154531</v>
      </c>
      <c r="BJ34" s="49">
        <f t="shared" si="244"/>
        <v>0.49233252438027564</v>
      </c>
      <c r="BK34" s="49">
        <f t="shared" si="244"/>
        <v>0.5450824377067337</v>
      </c>
      <c r="BL34" s="49">
        <f t="shared" si="244"/>
        <v>0.49233252438027564</v>
      </c>
      <c r="BM34" s="49">
        <f t="shared" si="244"/>
        <v>0.50874360852628486</v>
      </c>
      <c r="BN34" s="49">
        <f t="shared" si="244"/>
        <v>0.49233252438027564</v>
      </c>
      <c r="BO34" s="49">
        <f t="shared" si="244"/>
        <v>0.50874360852628486</v>
      </c>
      <c r="BP34" s="49">
        <f t="shared" si="244"/>
        <v>0.49233252438027564</v>
      </c>
      <c r="BQ34" s="49">
        <f t="shared" si="244"/>
        <v>0.49233252438027564</v>
      </c>
      <c r="BR34" s="49">
        <f t="shared" si="244"/>
        <v>0.50874360852628486</v>
      </c>
      <c r="BS34" s="49">
        <f t="shared" si="244"/>
        <v>0.49233252438027564</v>
      </c>
      <c r="BT34" s="49">
        <f t="shared" si="244"/>
        <v>0.50874360852628486</v>
      </c>
      <c r="BU34" s="49">
        <f t="shared" si="244"/>
        <v>0.49233252438027564</v>
      </c>
      <c r="BV34" s="49">
        <f t="shared" si="244"/>
        <v>0.48933252285110701</v>
      </c>
      <c r="BW34" s="49">
        <f t="shared" si="244"/>
        <v>0.5230795933925626</v>
      </c>
      <c r="BX34" s="49">
        <f t="shared" si="244"/>
        <v>0.48933252285110701</v>
      </c>
      <c r="BY34" s="49">
        <f t="shared" si="244"/>
        <v>0.50564360694614385</v>
      </c>
      <c r="BZ34" s="49">
        <f t="shared" si="244"/>
        <v>0.48933252285110701</v>
      </c>
      <c r="CA34" s="49">
        <f t="shared" si="244"/>
        <v>0.50564360694614385</v>
      </c>
      <c r="CB34" s="49">
        <f t="shared" si="244"/>
        <v>0.48933252285110701</v>
      </c>
      <c r="CC34" s="49">
        <f t="shared" si="244"/>
        <v>0.48933252285110701</v>
      </c>
      <c r="CD34" s="49">
        <f t="shared" si="244"/>
        <v>0.50564360694614385</v>
      </c>
      <c r="CE34" s="49">
        <f t="shared" si="244"/>
        <v>0.48933252285110701</v>
      </c>
      <c r="CF34" s="49">
        <f t="shared" si="244"/>
        <v>0.50564360694614385</v>
      </c>
      <c r="CG34" s="49">
        <f t="shared" si="244"/>
        <v>0.48933252285110701</v>
      </c>
      <c r="CH34" s="49">
        <f t="shared" si="244"/>
        <v>0.48737535181877384</v>
      </c>
      <c r="CI34" s="49">
        <f t="shared" si="244"/>
        <v>0.53959413951364243</v>
      </c>
      <c r="CJ34" s="49">
        <f t="shared" si="244"/>
        <v>0.48737535181877384</v>
      </c>
      <c r="CK34" s="49">
        <f t="shared" si="244"/>
        <v>0.50362119687939966</v>
      </c>
      <c r="CL34" s="49">
        <f t="shared" si="244"/>
        <v>0.48737535181877384</v>
      </c>
      <c r="CM34" s="49">
        <f t="shared" si="244"/>
        <v>0.50362119687939966</v>
      </c>
      <c r="CN34" s="49">
        <f t="shared" si="244"/>
        <v>0.48737535181877384</v>
      </c>
      <c r="CO34" s="49">
        <f t="shared" si="244"/>
        <v>0.48737535181877384</v>
      </c>
      <c r="CP34" s="49">
        <f t="shared" si="244"/>
        <v>0.50362119687939966</v>
      </c>
      <c r="CQ34" s="49">
        <f t="shared" si="244"/>
        <v>0.48737535181877384</v>
      </c>
      <c r="CR34" s="49">
        <f t="shared" si="244"/>
        <v>0.50362119687939966</v>
      </c>
      <c r="CS34" s="49">
        <f t="shared" si="244"/>
        <v>0.48737535181877384</v>
      </c>
      <c r="CT34" s="49">
        <f t="shared" si="244"/>
        <v>0.48881379133017211</v>
      </c>
      <c r="CU34" s="49">
        <f t="shared" si="244"/>
        <v>0.54118669754411919</v>
      </c>
      <c r="CV34" s="49">
        <f t="shared" si="244"/>
        <v>0.48881379133017211</v>
      </c>
      <c r="CW34" s="49">
        <f t="shared" si="244"/>
        <v>0.5051075843745112</v>
      </c>
      <c r="CX34" s="49">
        <f t="shared" si="244"/>
        <v>0.48881379133017211</v>
      </c>
      <c r="CY34" s="49">
        <f t="shared" si="244"/>
        <v>0.5051075843745112</v>
      </c>
      <c r="CZ34" s="49">
        <f t="shared" si="244"/>
        <v>0.48881379133017211</v>
      </c>
      <c r="DA34" s="49">
        <f t="shared" si="244"/>
        <v>0.48881379133017211</v>
      </c>
      <c r="DB34" s="49">
        <f t="shared" si="244"/>
        <v>0.5051075843745112</v>
      </c>
      <c r="DC34" s="49">
        <f t="shared" si="244"/>
        <v>0.48881379133017211</v>
      </c>
      <c r="DD34" s="49">
        <f t="shared" si="244"/>
        <v>0.5051075843745112</v>
      </c>
      <c r="DE34" s="49">
        <f t="shared" si="244"/>
        <v>0.48881379133017211</v>
      </c>
      <c r="DF34" s="49">
        <f t="shared" si="244"/>
        <v>0.48851517947105144</v>
      </c>
      <c r="DG34" s="49">
        <f t="shared" si="244"/>
        <v>0.54085609155723557</v>
      </c>
      <c r="DH34" s="49">
        <f t="shared" si="244"/>
        <v>0.48851517947105144</v>
      </c>
      <c r="DI34" s="49">
        <f t="shared" si="244"/>
        <v>0.50479901878675315</v>
      </c>
      <c r="DJ34" s="49">
        <f t="shared" si="244"/>
        <v>0.48851517947105144</v>
      </c>
      <c r="DK34" s="49">
        <f t="shared" si="244"/>
        <v>0.50479901878675315</v>
      </c>
      <c r="DL34" s="49">
        <f t="shared" si="244"/>
        <v>0.48851517947105144</v>
      </c>
      <c r="DM34" s="49">
        <f t="shared" si="244"/>
        <v>0.48851517947105144</v>
      </c>
      <c r="DN34" s="49">
        <f t="shared" si="244"/>
        <v>0.50479901878675315</v>
      </c>
      <c r="DO34" s="49">
        <f t="shared" ref="DO34:FZ34" si="245">DO31/DO33/DO$26</f>
        <v>0.48851517947105144</v>
      </c>
      <c r="DP34" s="49">
        <f t="shared" si="245"/>
        <v>0.50479901878675315</v>
      </c>
      <c r="DQ34" s="49">
        <f t="shared" si="245"/>
        <v>0.48851517947105144</v>
      </c>
      <c r="DR34" s="49">
        <f t="shared" si="245"/>
        <v>0.48704952451680861</v>
      </c>
      <c r="DS34" s="49">
        <f t="shared" si="245"/>
        <v>0.52063914689727819</v>
      </c>
      <c r="DT34" s="49">
        <f t="shared" si="245"/>
        <v>0.48704952451680861</v>
      </c>
      <c r="DU34" s="49">
        <f t="shared" si="245"/>
        <v>0.50328450866736885</v>
      </c>
      <c r="DV34" s="49">
        <f t="shared" si="245"/>
        <v>0.48704952451680861</v>
      </c>
      <c r="DW34" s="49">
        <f t="shared" si="245"/>
        <v>0.50328450866736885</v>
      </c>
      <c r="DX34" s="49">
        <f t="shared" si="245"/>
        <v>0.48704952451680861</v>
      </c>
      <c r="DY34" s="49">
        <f t="shared" si="245"/>
        <v>0.48704952451680861</v>
      </c>
      <c r="DZ34" s="49">
        <f t="shared" si="245"/>
        <v>0.50328450866736885</v>
      </c>
      <c r="EA34" s="49">
        <f t="shared" si="245"/>
        <v>0.48704952451680861</v>
      </c>
      <c r="EB34" s="49">
        <f t="shared" si="245"/>
        <v>0.50328450866736885</v>
      </c>
      <c r="EC34" s="49">
        <f t="shared" si="245"/>
        <v>0.48704952451680861</v>
      </c>
      <c r="ED34" s="49">
        <f t="shared" si="245"/>
        <v>0.48262854133603861</v>
      </c>
      <c r="EE34" s="49">
        <f t="shared" si="245"/>
        <v>0.53433874219347133</v>
      </c>
      <c r="EF34" s="49">
        <f t="shared" si="245"/>
        <v>0.48262854133603861</v>
      </c>
      <c r="EG34" s="49">
        <f t="shared" si="245"/>
        <v>0.49871615938057323</v>
      </c>
      <c r="EH34" s="49">
        <f t="shared" si="245"/>
        <v>0.48262854133603861</v>
      </c>
      <c r="EI34" s="49">
        <f t="shared" si="245"/>
        <v>0.49871615938057323</v>
      </c>
      <c r="EJ34" s="49">
        <f t="shared" si="245"/>
        <v>0.48262854133603861</v>
      </c>
      <c r="EK34" s="49">
        <f t="shared" si="245"/>
        <v>0.48262854133603861</v>
      </c>
      <c r="EL34" s="49">
        <f t="shared" si="245"/>
        <v>0.49871615938057323</v>
      </c>
      <c r="EM34" s="49">
        <f t="shared" si="245"/>
        <v>0.48262854133603861</v>
      </c>
      <c r="EN34" s="49">
        <f t="shared" si="245"/>
        <v>0.49871615938057323</v>
      </c>
      <c r="EO34" s="49">
        <f t="shared" si="245"/>
        <v>0.48262854133603861</v>
      </c>
      <c r="EP34" s="49">
        <f t="shared" si="245"/>
        <v>0.47631638739499998</v>
      </c>
      <c r="EQ34" s="49">
        <f t="shared" si="245"/>
        <v>0.52735028604446421</v>
      </c>
      <c r="ER34" s="49">
        <f t="shared" si="245"/>
        <v>0.47631638739499998</v>
      </c>
      <c r="ES34" s="49">
        <f t="shared" si="245"/>
        <v>0.49219360030816667</v>
      </c>
      <c r="ET34" s="49">
        <f t="shared" si="245"/>
        <v>0.47631638739499998</v>
      </c>
      <c r="EU34" s="49">
        <f t="shared" si="245"/>
        <v>0.49219360030816667</v>
      </c>
      <c r="EV34" s="49">
        <f t="shared" si="245"/>
        <v>0.47631638739499998</v>
      </c>
      <c r="EW34" s="49">
        <f t="shared" si="245"/>
        <v>0.47631638739499998</v>
      </c>
      <c r="EX34" s="49">
        <f t="shared" si="245"/>
        <v>0.49219360030816667</v>
      </c>
      <c r="EY34" s="49">
        <f t="shared" si="245"/>
        <v>0.47631638739499998</v>
      </c>
      <c r="EZ34" s="49">
        <f t="shared" si="245"/>
        <v>0.49219360030816667</v>
      </c>
      <c r="FA34" s="49">
        <f t="shared" si="245"/>
        <v>0.47631638739499998</v>
      </c>
      <c r="FB34" s="49">
        <f t="shared" si="245"/>
        <v>0.47208849943883568</v>
      </c>
      <c r="FC34" s="49">
        <f t="shared" si="245"/>
        <v>0.52266941009299661</v>
      </c>
      <c r="FD34" s="49">
        <f t="shared" si="245"/>
        <v>0.47208849943883568</v>
      </c>
      <c r="FE34" s="49">
        <f t="shared" si="245"/>
        <v>0.48782478275346353</v>
      </c>
      <c r="FF34" s="49">
        <f t="shared" si="245"/>
        <v>0.47208849943883568</v>
      </c>
      <c r="FG34" s="49">
        <f t="shared" si="245"/>
        <v>0.48782478275346353</v>
      </c>
      <c r="FH34" s="49">
        <f t="shared" si="245"/>
        <v>0.47208849943883568</v>
      </c>
      <c r="FI34" s="49">
        <f t="shared" si="245"/>
        <v>0.47208849943883568</v>
      </c>
      <c r="FJ34" s="49">
        <f t="shared" si="245"/>
        <v>0.48782478275346353</v>
      </c>
      <c r="FK34" s="49">
        <f t="shared" si="245"/>
        <v>0.47208849943883568</v>
      </c>
      <c r="FL34" s="49">
        <f t="shared" si="245"/>
        <v>0.48782478275346353</v>
      </c>
      <c r="FM34" s="49">
        <f t="shared" si="245"/>
        <v>0.47208849943883568</v>
      </c>
      <c r="FN34" s="49">
        <f t="shared" si="245"/>
        <v>0.46981051074350993</v>
      </c>
      <c r="FO34" s="49">
        <f t="shared" si="245"/>
        <v>0.50221123562237269</v>
      </c>
      <c r="FP34" s="49">
        <f t="shared" si="245"/>
        <v>0.46981051074350993</v>
      </c>
      <c r="FQ34" s="49">
        <f t="shared" si="245"/>
        <v>0.4854708611016269</v>
      </c>
      <c r="FR34" s="49">
        <f t="shared" si="245"/>
        <v>0.46981051074350993</v>
      </c>
      <c r="FS34" s="49">
        <f t="shared" si="245"/>
        <v>0.4854708611016269</v>
      </c>
      <c r="FT34" s="49">
        <f t="shared" si="245"/>
        <v>0.46981051074350993</v>
      </c>
      <c r="FU34" s="49">
        <f t="shared" si="245"/>
        <v>0.46981051074350993</v>
      </c>
      <c r="FV34" s="49">
        <f t="shared" si="245"/>
        <v>0.4854708611016269</v>
      </c>
      <c r="FW34" s="49">
        <f t="shared" si="245"/>
        <v>0.46981051074350993</v>
      </c>
      <c r="FX34" s="49">
        <f t="shared" si="245"/>
        <v>0.4854708611016269</v>
      </c>
      <c r="FY34" s="49">
        <f t="shared" si="245"/>
        <v>0.46981051074350993</v>
      </c>
      <c r="FZ34" s="49">
        <f t="shared" si="245"/>
        <v>0.4689206001034591</v>
      </c>
      <c r="GA34" s="49">
        <f t="shared" ref="GA34:IL34" si="246">GA31/GA33/GA$26</f>
        <v>0.51916209297168681</v>
      </c>
      <c r="GB34" s="49">
        <f t="shared" si="246"/>
        <v>0.4689206001034591</v>
      </c>
      <c r="GC34" s="49">
        <f t="shared" si="246"/>
        <v>0.4845512867735744</v>
      </c>
      <c r="GD34" s="49">
        <f t="shared" si="246"/>
        <v>0.4689206001034591</v>
      </c>
      <c r="GE34" s="49">
        <f t="shared" si="246"/>
        <v>0.4845512867735744</v>
      </c>
      <c r="GF34" s="49">
        <f t="shared" si="246"/>
        <v>0.4689206001034591</v>
      </c>
      <c r="GG34" s="49">
        <f t="shared" si="246"/>
        <v>0.4689206001034591</v>
      </c>
      <c r="GH34" s="49">
        <f t="shared" si="246"/>
        <v>0.4845512867735744</v>
      </c>
      <c r="GI34" s="49">
        <f t="shared" si="246"/>
        <v>0.4689206001034591</v>
      </c>
      <c r="GJ34" s="49">
        <f t="shared" si="246"/>
        <v>0.4845512867735744</v>
      </c>
      <c r="GK34" s="49">
        <f t="shared" si="246"/>
        <v>0.4689206001034591</v>
      </c>
      <c r="GL34" s="49">
        <f t="shared" si="246"/>
        <v>0.46911046323041711</v>
      </c>
      <c r="GM34" s="49">
        <f t="shared" si="246"/>
        <v>0.51937229857653322</v>
      </c>
      <c r="GN34" s="49">
        <f t="shared" si="246"/>
        <v>0.46911046323041711</v>
      </c>
      <c r="GO34" s="49">
        <f t="shared" si="246"/>
        <v>0.48474747867143103</v>
      </c>
      <c r="GP34" s="49">
        <f t="shared" si="246"/>
        <v>0.46911046323041711</v>
      </c>
      <c r="GQ34" s="49">
        <f t="shared" si="246"/>
        <v>0.48474747867143103</v>
      </c>
      <c r="GR34" s="49">
        <f t="shared" si="246"/>
        <v>0.46911046323041711</v>
      </c>
      <c r="GS34" s="49">
        <f t="shared" si="246"/>
        <v>0.46911046323041711</v>
      </c>
      <c r="GT34" s="49">
        <f t="shared" si="246"/>
        <v>0.48474747867143103</v>
      </c>
      <c r="GU34" s="49">
        <f t="shared" si="246"/>
        <v>0.46911046323041711</v>
      </c>
      <c r="GV34" s="49">
        <f t="shared" si="246"/>
        <v>0.48474747867143103</v>
      </c>
      <c r="GW34" s="49">
        <f t="shared" si="246"/>
        <v>0.46911046323041711</v>
      </c>
      <c r="GX34" s="49">
        <f t="shared" si="246"/>
        <v>0.46792876559990954</v>
      </c>
      <c r="GY34" s="49">
        <f t="shared" si="246"/>
        <v>0.51806399048561413</v>
      </c>
      <c r="GZ34" s="49">
        <f t="shared" si="246"/>
        <v>0.46792876559990954</v>
      </c>
      <c r="HA34" s="49">
        <f t="shared" si="246"/>
        <v>0.48352639111990653</v>
      </c>
      <c r="HB34" s="49">
        <f t="shared" si="246"/>
        <v>0.46792876559990954</v>
      </c>
      <c r="HC34" s="49">
        <f t="shared" si="246"/>
        <v>0.48352639111990653</v>
      </c>
      <c r="HD34" s="49">
        <f t="shared" si="246"/>
        <v>0.46792876559990954</v>
      </c>
      <c r="HE34" s="49">
        <f t="shared" si="246"/>
        <v>0.46792876559990954</v>
      </c>
      <c r="HF34" s="49">
        <f t="shared" si="246"/>
        <v>0.48352639111990653</v>
      </c>
      <c r="HG34" s="49">
        <f t="shared" si="246"/>
        <v>0.46792876559990954</v>
      </c>
      <c r="HH34" s="49">
        <f t="shared" si="246"/>
        <v>0.48352639111990653</v>
      </c>
      <c r="HI34" s="49">
        <f t="shared" si="246"/>
        <v>0.46792876559990954</v>
      </c>
      <c r="HJ34" s="49">
        <f t="shared" si="246"/>
        <v>0.46451516511607421</v>
      </c>
      <c r="HK34" s="49">
        <f t="shared" si="246"/>
        <v>0.49655069374476901</v>
      </c>
      <c r="HL34" s="49">
        <f t="shared" si="246"/>
        <v>0.46451516511607421</v>
      </c>
      <c r="HM34" s="49">
        <f t="shared" si="246"/>
        <v>0.47999900395327671</v>
      </c>
      <c r="HN34" s="49">
        <f t="shared" si="246"/>
        <v>0.46451516511607421</v>
      </c>
      <c r="HO34" s="49">
        <f t="shared" si="246"/>
        <v>0.47999900395327671</v>
      </c>
      <c r="HP34" s="49">
        <f t="shared" si="246"/>
        <v>0.46451516511607421</v>
      </c>
      <c r="HQ34" s="49">
        <f t="shared" si="246"/>
        <v>0.46451516511607421</v>
      </c>
      <c r="HR34" s="49">
        <f t="shared" si="246"/>
        <v>0.47999900395327671</v>
      </c>
      <c r="HS34" s="49">
        <f t="shared" si="246"/>
        <v>0.46451516511607421</v>
      </c>
      <c r="HT34" s="49">
        <f t="shared" si="246"/>
        <v>0.47999900395327671</v>
      </c>
      <c r="HU34" s="49">
        <f t="shared" si="246"/>
        <v>0.46451516511607421</v>
      </c>
      <c r="HV34" s="49">
        <f t="shared" si="246"/>
        <v>0.46185754871586265</v>
      </c>
      <c r="HW34" s="49">
        <f t="shared" si="246"/>
        <v>0.51134228607827648</v>
      </c>
      <c r="HX34" s="49">
        <f t="shared" si="246"/>
        <v>0.46185754871586265</v>
      </c>
      <c r="HY34" s="49">
        <f t="shared" si="246"/>
        <v>0.47725280033972478</v>
      </c>
      <c r="HZ34" s="49">
        <f t="shared" si="246"/>
        <v>0.46185754871586265</v>
      </c>
      <c r="IA34" s="49">
        <f t="shared" si="246"/>
        <v>0.47725280033972478</v>
      </c>
      <c r="IB34" s="49">
        <f t="shared" si="246"/>
        <v>0.46185754871586265</v>
      </c>
      <c r="IC34" s="49">
        <f t="shared" si="246"/>
        <v>0.46185754871586265</v>
      </c>
      <c r="ID34" s="49">
        <f t="shared" si="246"/>
        <v>0.47725280033972478</v>
      </c>
      <c r="IE34" s="49">
        <f t="shared" si="246"/>
        <v>0.46185754871586265</v>
      </c>
      <c r="IF34" s="49">
        <f t="shared" si="246"/>
        <v>0.47725280033972478</v>
      </c>
      <c r="IG34" s="49">
        <f t="shared" si="246"/>
        <v>0.46185754871586265</v>
      </c>
      <c r="IH34" s="49">
        <f t="shared" si="246"/>
        <v>0.45868782832666816</v>
      </c>
      <c r="II34" s="49">
        <f t="shared" si="246"/>
        <v>0.50783295279023977</v>
      </c>
      <c r="IJ34" s="49">
        <f t="shared" si="246"/>
        <v>0.45868782832666816</v>
      </c>
      <c r="IK34" s="49">
        <f t="shared" si="246"/>
        <v>0.47397742260422376</v>
      </c>
      <c r="IL34" s="49">
        <f t="shared" si="246"/>
        <v>0.45868782832666816</v>
      </c>
      <c r="IM34" s="49">
        <f t="shared" ref="IM34:KX34" si="247">IM31/IM33/IM$26</f>
        <v>0.47397742260422376</v>
      </c>
      <c r="IN34" s="49">
        <f t="shared" si="247"/>
        <v>0.45868782832666816</v>
      </c>
      <c r="IO34" s="49">
        <f t="shared" si="247"/>
        <v>0.45868782832666816</v>
      </c>
      <c r="IP34" s="49">
        <f t="shared" si="247"/>
        <v>0.47397742260422376</v>
      </c>
      <c r="IQ34" s="49">
        <f t="shared" si="247"/>
        <v>0.45868782832666816</v>
      </c>
      <c r="IR34" s="49">
        <f t="shared" si="247"/>
        <v>0.47397742260422376</v>
      </c>
      <c r="IS34" s="49">
        <f t="shared" si="247"/>
        <v>0.45868782832666816</v>
      </c>
      <c r="IT34" s="49">
        <f t="shared" si="247"/>
        <v>0.45896762110709255</v>
      </c>
      <c r="IU34" s="49">
        <f t="shared" si="247"/>
        <v>0.50814272336856681</v>
      </c>
      <c r="IV34" s="49">
        <f t="shared" si="247"/>
        <v>0.45896762110709255</v>
      </c>
      <c r="IW34" s="49">
        <f t="shared" si="247"/>
        <v>0.4742665418106623</v>
      </c>
      <c r="IX34" s="49">
        <f t="shared" si="247"/>
        <v>0.45896762110709255</v>
      </c>
      <c r="IY34" s="49">
        <f t="shared" si="247"/>
        <v>0.4742665418106623</v>
      </c>
      <c r="IZ34" s="49">
        <f t="shared" si="247"/>
        <v>0.45896762110709255</v>
      </c>
      <c r="JA34" s="49">
        <f t="shared" si="247"/>
        <v>0.45896762110709255</v>
      </c>
      <c r="JB34" s="49">
        <f t="shared" si="247"/>
        <v>0.4742665418106623</v>
      </c>
      <c r="JC34" s="49">
        <f t="shared" si="247"/>
        <v>0.45896762110709255</v>
      </c>
      <c r="JD34" s="49">
        <f t="shared" si="247"/>
        <v>0.4742665418106623</v>
      </c>
      <c r="JE34" s="49">
        <f t="shared" si="247"/>
        <v>0.45896762110709255</v>
      </c>
      <c r="JF34" s="49">
        <f t="shared" si="247"/>
        <v>0.45777505720525957</v>
      </c>
      <c r="JG34" s="49">
        <f t="shared" si="247"/>
        <v>0.48934575080562231</v>
      </c>
      <c r="JH34" s="49">
        <f t="shared" si="247"/>
        <v>0.45777505720525957</v>
      </c>
      <c r="JI34" s="49">
        <f t="shared" si="247"/>
        <v>0.47303422577876825</v>
      </c>
      <c r="JJ34" s="49">
        <f t="shared" si="247"/>
        <v>0.45777505720525957</v>
      </c>
      <c r="JK34" s="49">
        <f t="shared" si="247"/>
        <v>0.47303422577876825</v>
      </c>
      <c r="JL34" s="49">
        <f t="shared" si="247"/>
        <v>0.45777505720525957</v>
      </c>
      <c r="JM34" s="49">
        <f t="shared" si="247"/>
        <v>0.45777505720525957</v>
      </c>
      <c r="JN34" s="49">
        <f t="shared" si="247"/>
        <v>0.47303422577876825</v>
      </c>
      <c r="JO34" s="49">
        <f t="shared" si="247"/>
        <v>0.45777505720525957</v>
      </c>
      <c r="JP34" s="49">
        <f t="shared" si="247"/>
        <v>0.47303422577876825</v>
      </c>
      <c r="JQ34" s="49">
        <f t="shared" si="247"/>
        <v>0.45777505720525957</v>
      </c>
      <c r="JR34" s="49">
        <f t="shared" si="247"/>
        <v>0.45638940245357223</v>
      </c>
      <c r="JS34" s="49">
        <f t="shared" si="247"/>
        <v>0.50528826700216922</v>
      </c>
      <c r="JT34" s="49">
        <f t="shared" si="247"/>
        <v>0.45638940245357223</v>
      </c>
      <c r="JU34" s="49">
        <f t="shared" si="247"/>
        <v>0.47160238253535797</v>
      </c>
      <c r="JV34" s="49">
        <f t="shared" si="247"/>
        <v>0.45638940245357223</v>
      </c>
      <c r="JW34" s="49">
        <f t="shared" si="247"/>
        <v>0.47160238253535797</v>
      </c>
      <c r="JX34" s="49">
        <f t="shared" si="247"/>
        <v>0.45638940245357223</v>
      </c>
      <c r="JY34" s="49">
        <f t="shared" si="247"/>
        <v>0.45638940245357223</v>
      </c>
      <c r="JZ34" s="49">
        <f t="shared" si="247"/>
        <v>0.47160238253535797</v>
      </c>
      <c r="KA34" s="49">
        <f t="shared" si="247"/>
        <v>0.45638940245357223</v>
      </c>
      <c r="KB34" s="49">
        <f t="shared" si="247"/>
        <v>0.47160238253535797</v>
      </c>
      <c r="KC34" s="49">
        <f t="shared" si="247"/>
        <v>0.45638940245357223</v>
      </c>
      <c r="KD34" s="49">
        <f t="shared" si="247"/>
        <v>0.45506029273019022</v>
      </c>
      <c r="KE34" s="49">
        <f t="shared" si="247"/>
        <v>0.5038167526655678</v>
      </c>
      <c r="KF34" s="49">
        <f t="shared" si="247"/>
        <v>0.45506029273019022</v>
      </c>
      <c r="KG34" s="49">
        <f t="shared" si="247"/>
        <v>0.47022896915452989</v>
      </c>
      <c r="KH34" s="49">
        <f t="shared" si="247"/>
        <v>0.45506029273019022</v>
      </c>
      <c r="KI34" s="49">
        <f t="shared" si="247"/>
        <v>0.47022896915452989</v>
      </c>
      <c r="KJ34" s="49">
        <f t="shared" si="247"/>
        <v>0.45506029273019022</v>
      </c>
      <c r="KK34" s="49">
        <f t="shared" si="247"/>
        <v>0.45506029273019022</v>
      </c>
      <c r="KL34" s="49">
        <f t="shared" si="247"/>
        <v>0.47022896915452989</v>
      </c>
      <c r="KM34" s="49">
        <f t="shared" si="247"/>
        <v>0.45506029273019022</v>
      </c>
      <c r="KN34" s="49">
        <f t="shared" si="247"/>
        <v>0.47022896915452989</v>
      </c>
      <c r="KO34" s="49">
        <f t="shared" si="247"/>
        <v>0.45506029273019022</v>
      </c>
      <c r="KP34" s="49">
        <f t="shared" si="247"/>
        <v>0.4540552005467367</v>
      </c>
      <c r="KQ34" s="49">
        <f t="shared" si="247"/>
        <v>0.50270397203388706</v>
      </c>
      <c r="KR34" s="49">
        <f t="shared" si="247"/>
        <v>0.4540552005467367</v>
      </c>
      <c r="KS34" s="49">
        <f t="shared" si="247"/>
        <v>0.4691903738982946</v>
      </c>
      <c r="KT34" s="49">
        <f t="shared" si="247"/>
        <v>0.4540552005467367</v>
      </c>
      <c r="KU34" s="49">
        <f t="shared" si="247"/>
        <v>0.4691903738982946</v>
      </c>
      <c r="KV34" s="49">
        <f t="shared" si="247"/>
        <v>0.4540552005467367</v>
      </c>
      <c r="KW34" s="49">
        <f t="shared" si="247"/>
        <v>0.4540552005467367</v>
      </c>
      <c r="KX34" s="49">
        <f t="shared" si="247"/>
        <v>0.4691903738982946</v>
      </c>
      <c r="KY34" s="49">
        <f t="shared" ref="KY34:MK34" si="248">KY31/KY33/KY$26</f>
        <v>0.4540552005467367</v>
      </c>
      <c r="KZ34" s="49">
        <f t="shared" si="248"/>
        <v>0.4691903738982946</v>
      </c>
      <c r="LA34" s="49">
        <f t="shared" si="248"/>
        <v>0.4540552005467367</v>
      </c>
      <c r="LB34" s="49">
        <f t="shared" si="248"/>
        <v>0.45265384192908437</v>
      </c>
      <c r="LC34" s="49">
        <f t="shared" si="248"/>
        <v>0.48387134826902123</v>
      </c>
      <c r="LD34" s="49">
        <f t="shared" si="248"/>
        <v>0.45265384192908437</v>
      </c>
      <c r="LE34" s="49">
        <f t="shared" si="248"/>
        <v>0.46774230332672051</v>
      </c>
      <c r="LF34" s="49">
        <f t="shared" si="248"/>
        <v>0.45265384192908437</v>
      </c>
      <c r="LG34" s="49">
        <f t="shared" si="248"/>
        <v>0.46774230332672051</v>
      </c>
      <c r="LH34" s="49">
        <f t="shared" si="248"/>
        <v>0.45265384192908437</v>
      </c>
      <c r="LI34" s="49">
        <f t="shared" si="248"/>
        <v>0.45265384192908437</v>
      </c>
      <c r="LJ34" s="49">
        <f t="shared" si="248"/>
        <v>0.46774230332672051</v>
      </c>
      <c r="LK34" s="49">
        <f t="shared" si="248"/>
        <v>0.45265384192908437</v>
      </c>
      <c r="LL34" s="49">
        <f t="shared" si="248"/>
        <v>0.46774230332672051</v>
      </c>
      <c r="LM34" s="49">
        <f t="shared" si="248"/>
        <v>0.45265384192908437</v>
      </c>
      <c r="LN34" s="49">
        <f t="shared" si="248"/>
        <v>0.45151117527014434</v>
      </c>
      <c r="LO34" s="49">
        <f t="shared" si="248"/>
        <v>0.49988737262051691</v>
      </c>
      <c r="LP34" s="49">
        <f t="shared" si="248"/>
        <v>0.45151117527014434</v>
      </c>
      <c r="LQ34" s="49">
        <f t="shared" si="248"/>
        <v>0.4665615477791491</v>
      </c>
      <c r="LR34" s="49">
        <f t="shared" si="248"/>
        <v>0.45151117527014434</v>
      </c>
      <c r="LS34" s="49">
        <f t="shared" si="248"/>
        <v>0.4665615477791491</v>
      </c>
      <c r="LT34" s="49">
        <f t="shared" si="248"/>
        <v>0.45151117527014434</v>
      </c>
      <c r="LU34" s="49">
        <f t="shared" si="248"/>
        <v>0.45151117527014434</v>
      </c>
      <c r="LV34" s="49">
        <f t="shared" si="248"/>
        <v>0.4665615477791491</v>
      </c>
      <c r="LW34" s="49">
        <f t="shared" si="248"/>
        <v>0.45151117527014434</v>
      </c>
      <c r="LX34" s="49">
        <f t="shared" si="248"/>
        <v>0.4665615477791491</v>
      </c>
      <c r="LY34" s="49">
        <f t="shared" si="248"/>
        <v>0.45151117527014434</v>
      </c>
      <c r="LZ34" s="49">
        <f t="shared" si="248"/>
        <v>0.45067458185423653</v>
      </c>
      <c r="MA34" s="49">
        <f t="shared" si="248"/>
        <v>0.49896114419576187</v>
      </c>
      <c r="MB34" s="49">
        <f t="shared" si="248"/>
        <v>0.45067458185423653</v>
      </c>
      <c r="MC34" s="49">
        <f t="shared" si="248"/>
        <v>0.46569706791604443</v>
      </c>
      <c r="MD34" s="49">
        <f t="shared" si="248"/>
        <v>0.45067458185423653</v>
      </c>
      <c r="ME34" s="49">
        <f t="shared" si="248"/>
        <v>0.46569706791604443</v>
      </c>
      <c r="MF34" s="49">
        <f t="shared" si="248"/>
        <v>0.45067458185423653</v>
      </c>
      <c r="MG34" s="49">
        <f t="shared" si="248"/>
        <v>0.45067458185423653</v>
      </c>
      <c r="MH34" s="49">
        <f t="shared" si="248"/>
        <v>0.46569706791604443</v>
      </c>
      <c r="MI34" s="49">
        <f t="shared" si="248"/>
        <v>0.45067458185423653</v>
      </c>
      <c r="MJ34" s="49">
        <f t="shared" si="248"/>
        <v>0.46569706791604443</v>
      </c>
      <c r="MK34" s="49">
        <f t="shared" si="248"/>
        <v>0.45067458185423653</v>
      </c>
      <c r="ML34" s="49"/>
      <c r="MM34" s="49"/>
      <c r="MN34" s="49"/>
    </row>
    <row r="35" spans="1:352" ht="13.5" thickBot="1" x14ac:dyDescent="0.25">
      <c r="A35" s="48" t="s">
        <v>35</v>
      </c>
      <c r="B35" s="50">
        <f>B32/B33/B$27</f>
        <v>0.14454980844200152</v>
      </c>
      <c r="C35" s="50">
        <f t="shared" ref="C35:BB35" si="249">C32/C33/C$27</f>
        <v>0.14060278529566192</v>
      </c>
      <c r="D35" s="50">
        <f t="shared" si="249"/>
        <v>0.13348219497954472</v>
      </c>
      <c r="E35" s="50">
        <f t="shared" si="249"/>
        <v>0.11152300726367664</v>
      </c>
      <c r="F35" s="50">
        <f t="shared" si="249"/>
        <v>7.9377609649138176E-2</v>
      </c>
      <c r="G35" s="50">
        <f t="shared" si="249"/>
        <v>5.7938935468025025E-2</v>
      </c>
      <c r="H35" s="50">
        <f t="shared" si="249"/>
        <v>1.7134390848204371E-2</v>
      </c>
      <c r="I35" s="50">
        <f t="shared" si="249"/>
        <v>0</v>
      </c>
      <c r="J35" s="50">
        <f t="shared" si="249"/>
        <v>6.2404180360535917E-2</v>
      </c>
      <c r="K35" s="50">
        <f t="shared" si="249"/>
        <v>0.10523314436426712</v>
      </c>
      <c r="L35" s="50">
        <f t="shared" si="249"/>
        <v>0.13321482827905545</v>
      </c>
      <c r="M35" s="50">
        <f t="shared" si="249"/>
        <v>0.14137358532856711</v>
      </c>
      <c r="N35" s="50">
        <f t="shared" si="249"/>
        <v>0.14410227947700135</v>
      </c>
      <c r="O35" s="50">
        <f t="shared" si="249"/>
        <v>0.14026681341177946</v>
      </c>
      <c r="P35" s="50">
        <f t="shared" si="249"/>
        <v>0.13289329579874035</v>
      </c>
      <c r="Q35" s="50">
        <f t="shared" si="249"/>
        <v>0.11185597629285542</v>
      </c>
      <c r="R35" s="50">
        <f t="shared" si="249"/>
        <v>7.9954700763296332E-2</v>
      </c>
      <c r="S35" s="50">
        <f t="shared" si="249"/>
        <v>6.0667287130320414E-2</v>
      </c>
      <c r="T35" s="50">
        <f t="shared" si="249"/>
        <v>1.9947796145902748E-2</v>
      </c>
      <c r="U35" s="50">
        <f t="shared" si="249"/>
        <v>0</v>
      </c>
      <c r="V35" s="50">
        <f t="shared" si="249"/>
        <v>6.1963585338700021E-2</v>
      </c>
      <c r="W35" s="50">
        <f t="shared" si="249"/>
        <v>0.10389859291602103</v>
      </c>
      <c r="X35" s="50">
        <f t="shared" si="249"/>
        <v>0.13220539925012356</v>
      </c>
      <c r="Y35" s="50">
        <f t="shared" si="249"/>
        <v>0.1399751651948406</v>
      </c>
      <c r="Z35" s="50">
        <f t="shared" si="249"/>
        <v>0.14267603704098678</v>
      </c>
      <c r="AA35" s="50">
        <f t="shared" si="249"/>
        <v>0.13690184566444594</v>
      </c>
      <c r="AB35" s="50">
        <f t="shared" si="249"/>
        <v>0.13477469518977814</v>
      </c>
      <c r="AC35" s="50">
        <f t="shared" si="249"/>
        <v>0.11087143478361487</v>
      </c>
      <c r="AD35" s="50">
        <f t="shared" si="249"/>
        <v>7.8313444836712043E-2</v>
      </c>
      <c r="AE35" s="50">
        <f t="shared" si="249"/>
        <v>6.1428299375034051E-2</v>
      </c>
      <c r="AF35" s="50">
        <f t="shared" si="249"/>
        <v>1.8753723748304307E-2</v>
      </c>
      <c r="AG35" s="50">
        <f t="shared" si="249"/>
        <v>0</v>
      </c>
      <c r="AH35" s="50">
        <f t="shared" si="249"/>
        <v>6.2481049457917069E-2</v>
      </c>
      <c r="AI35" s="50">
        <f t="shared" si="249"/>
        <v>0.10471775578307047</v>
      </c>
      <c r="AJ35" s="50">
        <f t="shared" si="249"/>
        <v>0.13157123933461323</v>
      </c>
      <c r="AK35" s="50">
        <f t="shared" si="249"/>
        <v>0.13561910417810782</v>
      </c>
      <c r="AL35" s="50">
        <f t="shared" si="249"/>
        <v>0.14288825522279736</v>
      </c>
      <c r="AM35" s="50">
        <f t="shared" si="249"/>
        <v>0.13854443970277119</v>
      </c>
      <c r="AN35" s="50">
        <f t="shared" si="249"/>
        <v>0.13159570020132161</v>
      </c>
      <c r="AO35" s="50">
        <f t="shared" si="249"/>
        <v>0.11064486957716289</v>
      </c>
      <c r="AP35" s="50">
        <f t="shared" si="249"/>
        <v>7.9090013856937966E-2</v>
      </c>
      <c r="AQ35" s="50">
        <f t="shared" si="249"/>
        <v>6.1507176826119343E-2</v>
      </c>
      <c r="AR35" s="50">
        <f t="shared" si="249"/>
        <v>1.8662168937261175E-2</v>
      </c>
      <c r="AS35" s="50">
        <f t="shared" si="249"/>
        <v>0</v>
      </c>
      <c r="AT35" s="50">
        <f t="shared" si="249"/>
        <v>6.2713011577397199E-2</v>
      </c>
      <c r="AU35" s="50">
        <f t="shared" si="249"/>
        <v>0.1049372398694064</v>
      </c>
      <c r="AV35" s="50">
        <f t="shared" si="249"/>
        <v>0.13116653832221614</v>
      </c>
      <c r="AW35" s="50">
        <f t="shared" si="249"/>
        <v>0.13638255469610283</v>
      </c>
      <c r="AX35" s="50">
        <f t="shared" si="249"/>
        <v>0.14248862253075667</v>
      </c>
      <c r="AY35" s="50">
        <f t="shared" si="249"/>
        <v>0.13903988996266717</v>
      </c>
      <c r="AZ35" s="50">
        <f t="shared" si="249"/>
        <v>0.13138705991540184</v>
      </c>
      <c r="BA35" s="50">
        <f t="shared" si="249"/>
        <v>0.11101654909815371</v>
      </c>
      <c r="BB35" s="50">
        <f t="shared" si="249"/>
        <v>7.963717512821282E-2</v>
      </c>
      <c r="BC35" s="50">
        <f t="shared" ref="BC35:DN35" si="250">BC32/BC33/BC$27</f>
        <v>6.3015659692776976E-2</v>
      </c>
      <c r="BD35" s="50">
        <f t="shared" si="250"/>
        <v>1.9726878893394473E-2</v>
      </c>
      <c r="BE35" s="50">
        <f t="shared" si="250"/>
        <v>0</v>
      </c>
      <c r="BF35" s="50">
        <f t="shared" si="250"/>
        <v>6.3135260257677461E-2</v>
      </c>
      <c r="BG35" s="50">
        <f t="shared" si="250"/>
        <v>0.10527058669851055</v>
      </c>
      <c r="BH35" s="50">
        <f t="shared" si="250"/>
        <v>0.13142344614503554</v>
      </c>
      <c r="BI35" s="50">
        <f t="shared" si="250"/>
        <v>0.13644469979503498</v>
      </c>
      <c r="BJ35" s="50">
        <f t="shared" si="250"/>
        <v>0.1421719838924449</v>
      </c>
      <c r="BK35" s="50">
        <f t="shared" si="250"/>
        <v>0.13958236981945857</v>
      </c>
      <c r="BL35" s="50">
        <f t="shared" si="250"/>
        <v>0.13065644570691326</v>
      </c>
      <c r="BM35" s="50">
        <f t="shared" si="250"/>
        <v>0.11090514626291609</v>
      </c>
      <c r="BN35" s="50">
        <f t="shared" si="250"/>
        <v>7.9589473970480468E-2</v>
      </c>
      <c r="BO35" s="50">
        <f t="shared" si="250"/>
        <v>6.3889662550157003E-2</v>
      </c>
      <c r="BP35" s="50">
        <f t="shared" si="250"/>
        <v>1.9169114250972823E-2</v>
      </c>
      <c r="BQ35" s="50">
        <f t="shared" si="250"/>
        <v>0</v>
      </c>
      <c r="BR35" s="50">
        <f t="shared" si="250"/>
        <v>6.2688179041120604E-2</v>
      </c>
      <c r="BS35" s="50">
        <f t="shared" si="250"/>
        <v>0.10457141372341799</v>
      </c>
      <c r="BT35" s="50">
        <f t="shared" si="250"/>
        <v>0.13103256474763736</v>
      </c>
      <c r="BU35" s="50">
        <f t="shared" si="250"/>
        <v>0.1356910231644082</v>
      </c>
      <c r="BV35" s="50">
        <f t="shared" si="250"/>
        <v>0.14220049466333487</v>
      </c>
      <c r="BW35" s="50">
        <f t="shared" si="250"/>
        <v>0.1375228442223965</v>
      </c>
      <c r="BX35" s="50">
        <f t="shared" si="250"/>
        <v>0.13338761512171227</v>
      </c>
      <c r="BY35" s="50">
        <f t="shared" si="250"/>
        <v>0.11065077787155851</v>
      </c>
      <c r="BZ35" s="50">
        <f t="shared" si="250"/>
        <v>7.9498149752330355E-2</v>
      </c>
      <c r="CA35" s="50">
        <f t="shared" si="250"/>
        <v>6.5992778896924356E-2</v>
      </c>
      <c r="CB35" s="50">
        <f t="shared" si="250"/>
        <v>1.8089518197425571E-2</v>
      </c>
      <c r="CC35" s="50">
        <f t="shared" si="250"/>
        <v>0</v>
      </c>
      <c r="CD35" s="50">
        <f t="shared" si="250"/>
        <v>6.305686517990873E-2</v>
      </c>
      <c r="CE35" s="50">
        <f t="shared" si="250"/>
        <v>0.10483379483442314</v>
      </c>
      <c r="CF35" s="50">
        <f t="shared" si="250"/>
        <v>0.13084195990976555</v>
      </c>
      <c r="CG35" s="50">
        <f t="shared" si="250"/>
        <v>0.13582571658170461</v>
      </c>
      <c r="CH35" s="50">
        <f t="shared" si="250"/>
        <v>0.14257342313248672</v>
      </c>
      <c r="CI35" s="50">
        <f t="shared" si="250"/>
        <v>0.13921002952365152</v>
      </c>
      <c r="CJ35" s="50">
        <f t="shared" si="250"/>
        <v>0.13037457261321897</v>
      </c>
      <c r="CK35" s="50">
        <f t="shared" si="250"/>
        <v>0.11088996528139422</v>
      </c>
      <c r="CL35" s="50">
        <f t="shared" si="250"/>
        <v>7.9629427075431886E-2</v>
      </c>
      <c r="CM35" s="50">
        <f t="shared" si="250"/>
        <v>6.4955460464487524E-2</v>
      </c>
      <c r="CN35" s="50">
        <f t="shared" si="250"/>
        <v>1.8264010224373867E-2</v>
      </c>
      <c r="CO35" s="50">
        <f t="shared" si="250"/>
        <v>0</v>
      </c>
      <c r="CP35" s="50">
        <f t="shared" si="250"/>
        <v>6.2667401018488292E-2</v>
      </c>
      <c r="CQ35" s="50">
        <f t="shared" si="250"/>
        <v>0.10544132972278882</v>
      </c>
      <c r="CR35" s="50">
        <f t="shared" si="250"/>
        <v>0.13023212454276853</v>
      </c>
      <c r="CS35" s="50">
        <f t="shared" si="250"/>
        <v>0.13620696821501399</v>
      </c>
      <c r="CT35" s="50">
        <f t="shared" si="250"/>
        <v>0.14227340169858305</v>
      </c>
      <c r="CU35" s="50">
        <f t="shared" si="250"/>
        <v>0.1397575693484546</v>
      </c>
      <c r="CV35" s="50">
        <f t="shared" si="250"/>
        <v>0.12982832305927286</v>
      </c>
      <c r="CW35" s="50">
        <f t="shared" si="250"/>
        <v>0.1107650278625109</v>
      </c>
      <c r="CX35" s="50">
        <f t="shared" si="250"/>
        <v>7.9170754333424312E-2</v>
      </c>
      <c r="CY35" s="50">
        <f t="shared" si="250"/>
        <v>6.5443902315326097E-2</v>
      </c>
      <c r="CZ35" s="50">
        <f t="shared" si="250"/>
        <v>1.7132544482507249E-2</v>
      </c>
      <c r="DA35" s="50">
        <f t="shared" si="250"/>
        <v>0</v>
      </c>
      <c r="DB35" s="50">
        <f t="shared" si="250"/>
        <v>6.2913486734780505E-2</v>
      </c>
      <c r="DC35" s="50">
        <f t="shared" si="250"/>
        <v>0.10488114717168322</v>
      </c>
      <c r="DD35" s="50">
        <f t="shared" si="250"/>
        <v>0.13103915223948168</v>
      </c>
      <c r="DE35" s="50">
        <f t="shared" si="250"/>
        <v>0.1354201921836771</v>
      </c>
      <c r="DF35" s="50">
        <f t="shared" si="250"/>
        <v>0.14251359402974656</v>
      </c>
      <c r="DG35" s="50">
        <f t="shared" si="250"/>
        <v>0.1398245535317344</v>
      </c>
      <c r="DH35" s="50">
        <f t="shared" si="250"/>
        <v>0.12988213103188945</v>
      </c>
      <c r="DI35" s="50">
        <f t="shared" si="250"/>
        <v>0.11146831820392611</v>
      </c>
      <c r="DJ35" s="50">
        <f t="shared" si="250"/>
        <v>7.9398232299678628E-2</v>
      </c>
      <c r="DK35" s="50">
        <f t="shared" si="250"/>
        <v>6.501122205296532E-2</v>
      </c>
      <c r="DL35" s="50">
        <f t="shared" si="250"/>
        <v>2.0402159295528008E-2</v>
      </c>
      <c r="DM35" s="50">
        <f t="shared" si="250"/>
        <v>0</v>
      </c>
      <c r="DN35" s="50">
        <f t="shared" si="250"/>
        <v>6.5175896235522182E-2</v>
      </c>
      <c r="DO35" s="50">
        <f t="shared" ref="DO35:FZ35" si="251">DO32/DO33/DO$27</f>
        <v>0.10459816822410779</v>
      </c>
      <c r="DP35" s="50">
        <f t="shared" si="251"/>
        <v>0.13178373068057478</v>
      </c>
      <c r="DQ35" s="50">
        <f t="shared" si="251"/>
        <v>0.1347564148224849</v>
      </c>
      <c r="DR35" s="50">
        <f t="shared" si="251"/>
        <v>0.14247895290841442</v>
      </c>
      <c r="DS35" s="50">
        <f t="shared" si="251"/>
        <v>0.13832579240037021</v>
      </c>
      <c r="DT35" s="50">
        <f t="shared" si="251"/>
        <v>0.13303708046491639</v>
      </c>
      <c r="DU35" s="50">
        <f t="shared" si="251"/>
        <v>0.11115671173089563</v>
      </c>
      <c r="DV35" s="50">
        <f t="shared" si="251"/>
        <v>7.979619483076171E-2</v>
      </c>
      <c r="DW35" s="50">
        <f t="shared" si="251"/>
        <v>6.6111433993856869E-2</v>
      </c>
      <c r="DX35" s="50">
        <f t="shared" si="251"/>
        <v>2.1062533249680503E-2</v>
      </c>
      <c r="DY35" s="50">
        <f t="shared" si="251"/>
        <v>0</v>
      </c>
      <c r="DZ35" s="50">
        <f t="shared" si="251"/>
        <v>6.6426027217504041E-2</v>
      </c>
      <c r="EA35" s="50">
        <f t="shared" si="251"/>
        <v>0.10509000120842636</v>
      </c>
      <c r="EB35" s="50">
        <f t="shared" si="251"/>
        <v>0.13097162790297132</v>
      </c>
      <c r="EC35" s="50">
        <f t="shared" si="251"/>
        <v>0.13481502960698516</v>
      </c>
      <c r="ED35" s="50">
        <f t="shared" si="251"/>
        <v>0.1423443498508753</v>
      </c>
      <c r="EE35" s="50">
        <f t="shared" si="251"/>
        <v>0.14046016263688021</v>
      </c>
      <c r="EF35" s="50">
        <f t="shared" si="251"/>
        <v>0.12984905020129406</v>
      </c>
      <c r="EG35" s="50">
        <f t="shared" si="251"/>
        <v>0.11121091162763806</v>
      </c>
      <c r="EH35" s="50">
        <f t="shared" si="251"/>
        <v>7.9491637882870073E-2</v>
      </c>
      <c r="EI35" s="50">
        <f t="shared" si="251"/>
        <v>6.6814740568487727E-2</v>
      </c>
      <c r="EJ35" s="50">
        <f t="shared" si="251"/>
        <v>2.1038737859275396E-2</v>
      </c>
      <c r="EK35" s="50">
        <f t="shared" si="251"/>
        <v>0</v>
      </c>
      <c r="EL35" s="50">
        <f t="shared" si="251"/>
        <v>6.7011492013499221E-2</v>
      </c>
      <c r="EM35" s="50">
        <f t="shared" si="251"/>
        <v>0.10492188811851327</v>
      </c>
      <c r="EN35" s="50">
        <f t="shared" si="251"/>
        <v>0.13095744555539129</v>
      </c>
      <c r="EO35" s="50">
        <f t="shared" si="251"/>
        <v>0.13547538341248549</v>
      </c>
      <c r="EP35" s="50">
        <f t="shared" si="251"/>
        <v>0.14255007901870964</v>
      </c>
      <c r="EQ35" s="50">
        <f t="shared" si="251"/>
        <v>0.14076943483899054</v>
      </c>
      <c r="ER35" s="50">
        <f t="shared" si="251"/>
        <v>0.12945067293052762</v>
      </c>
      <c r="ES35" s="50">
        <f t="shared" si="251"/>
        <v>0.11142872223836024</v>
      </c>
      <c r="ET35" s="50">
        <f t="shared" si="251"/>
        <v>7.8904249318242595E-2</v>
      </c>
      <c r="EU35" s="50">
        <f t="shared" si="251"/>
        <v>6.8005827334987778E-2</v>
      </c>
      <c r="EV35" s="50">
        <f t="shared" si="251"/>
        <v>2.1144568328761937E-2</v>
      </c>
      <c r="EW35" s="50">
        <f t="shared" si="251"/>
        <v>0</v>
      </c>
      <c r="EX35" s="50">
        <f t="shared" si="251"/>
        <v>6.771538504649123E-2</v>
      </c>
      <c r="EY35" s="50">
        <f t="shared" si="251"/>
        <v>0.1053064680976037</v>
      </c>
      <c r="EZ35" s="50">
        <f t="shared" si="251"/>
        <v>0.13059763066680938</v>
      </c>
      <c r="FA35" s="50">
        <f t="shared" si="251"/>
        <v>0.13599623994435356</v>
      </c>
      <c r="FB35" s="50">
        <f t="shared" si="251"/>
        <v>0.14169637832003612</v>
      </c>
      <c r="FC35" s="50">
        <f t="shared" si="251"/>
        <v>0.14148887955922171</v>
      </c>
      <c r="FD35" s="50">
        <f t="shared" si="251"/>
        <v>0.12852163298572283</v>
      </c>
      <c r="FE35" s="50">
        <f t="shared" si="251"/>
        <v>0.11163962364533209</v>
      </c>
      <c r="FF35" s="50">
        <f t="shared" si="251"/>
        <v>7.832319338138502E-2</v>
      </c>
      <c r="FG35" s="50">
        <f t="shared" si="251"/>
        <v>6.9105830375589358E-2</v>
      </c>
      <c r="FH35" s="50">
        <f t="shared" si="251"/>
        <v>2.0826354701488161E-2</v>
      </c>
      <c r="FI35" s="50">
        <f t="shared" si="251"/>
        <v>0</v>
      </c>
      <c r="FJ35" s="50">
        <f t="shared" si="251"/>
        <v>6.8567132768432099E-2</v>
      </c>
      <c r="FK35" s="50">
        <f t="shared" si="251"/>
        <v>0.10603844968116728</v>
      </c>
      <c r="FL35" s="50">
        <f t="shared" si="251"/>
        <v>0.13045648722944808</v>
      </c>
      <c r="FM35" s="50">
        <f t="shared" si="251"/>
        <v>0.13606272649260792</v>
      </c>
      <c r="FN35" s="50">
        <f t="shared" si="251"/>
        <v>0.14148073077568063</v>
      </c>
      <c r="FO35" s="50">
        <f t="shared" si="251"/>
        <v>0.1397206956947962</v>
      </c>
      <c r="FP35" s="50">
        <f t="shared" si="251"/>
        <v>0.13192022300946363</v>
      </c>
      <c r="FQ35" s="50">
        <f t="shared" si="251"/>
        <v>0.1114352325697652</v>
      </c>
      <c r="FR35" s="50">
        <f t="shared" si="251"/>
        <v>7.8160822919075543E-2</v>
      </c>
      <c r="FS35" s="50">
        <f t="shared" si="251"/>
        <v>7.0906251565807016E-2</v>
      </c>
      <c r="FT35" s="50">
        <f t="shared" si="251"/>
        <v>1.9687749617941126E-2</v>
      </c>
      <c r="FU35" s="50">
        <f t="shared" si="251"/>
        <v>0</v>
      </c>
      <c r="FV35" s="50">
        <f t="shared" si="251"/>
        <v>6.845637850859887E-2</v>
      </c>
      <c r="FW35" s="50">
        <f t="shared" si="251"/>
        <v>0.10598117058721819</v>
      </c>
      <c r="FX35" s="50">
        <f t="shared" si="251"/>
        <v>0.13056506874819612</v>
      </c>
      <c r="FY35" s="50">
        <f t="shared" si="251"/>
        <v>0.13573929248510425</v>
      </c>
      <c r="FZ35" s="50">
        <f t="shared" si="251"/>
        <v>0.14135126672500845</v>
      </c>
      <c r="GA35" s="50">
        <f t="shared" ref="GA35:IL35" si="252">GA32/GA33/GA$27</f>
        <v>0.14178692471961651</v>
      </c>
      <c r="GB35" s="50">
        <f t="shared" si="252"/>
        <v>0.12855670813355663</v>
      </c>
      <c r="GC35" s="50">
        <f t="shared" si="252"/>
        <v>0.11164136152058479</v>
      </c>
      <c r="GD35" s="50">
        <f t="shared" si="252"/>
        <v>7.7730082151054716E-2</v>
      </c>
      <c r="GE35" s="50">
        <f t="shared" si="252"/>
        <v>7.2868551685004099E-2</v>
      </c>
      <c r="GF35" s="50">
        <f t="shared" si="252"/>
        <v>1.8047160116677056E-2</v>
      </c>
      <c r="GG35" s="50">
        <f t="shared" si="252"/>
        <v>0</v>
      </c>
      <c r="GH35" s="50">
        <f t="shared" si="252"/>
        <v>6.8288889405052233E-2</v>
      </c>
      <c r="GI35" s="50">
        <f t="shared" si="252"/>
        <v>0.10610617173785926</v>
      </c>
      <c r="GJ35" s="50">
        <f t="shared" si="252"/>
        <v>0.13099097372702367</v>
      </c>
      <c r="GK35" s="50">
        <f t="shared" si="252"/>
        <v>0.13518335736405374</v>
      </c>
      <c r="GL35" s="50">
        <f t="shared" si="252"/>
        <v>0.14135137865091577</v>
      </c>
      <c r="GM35" s="50">
        <f t="shared" si="252"/>
        <v>0.14196517361456595</v>
      </c>
      <c r="GN35" s="50">
        <f t="shared" si="252"/>
        <v>0.12856374429398842</v>
      </c>
      <c r="GO35" s="50">
        <f t="shared" si="252"/>
        <v>0.11163653090649606</v>
      </c>
      <c r="GP35" s="50">
        <f t="shared" si="252"/>
        <v>7.7925114400563017E-2</v>
      </c>
      <c r="GQ35" s="50">
        <f t="shared" si="252"/>
        <v>7.4608509181061461E-2</v>
      </c>
      <c r="GR35" s="50">
        <f t="shared" si="252"/>
        <v>1.8653380608029034E-2</v>
      </c>
      <c r="GS35" s="50">
        <f t="shared" si="252"/>
        <v>0</v>
      </c>
      <c r="GT35" s="50">
        <f t="shared" si="252"/>
        <v>7.048411412263271E-2</v>
      </c>
      <c r="GU35" s="50">
        <f t="shared" si="252"/>
        <v>0.10603177291665099</v>
      </c>
      <c r="GV35" s="50">
        <f t="shared" si="252"/>
        <v>0.13102574200160771</v>
      </c>
      <c r="GW35" s="50">
        <f t="shared" si="252"/>
        <v>0.13595498880067108</v>
      </c>
      <c r="GX35" s="50">
        <f t="shared" si="252"/>
        <v>0.14128314171822914</v>
      </c>
      <c r="GY35" s="50">
        <f t="shared" si="252"/>
        <v>0.1417187120089787</v>
      </c>
      <c r="GZ35" s="50">
        <f t="shared" si="252"/>
        <v>0.12886311402831774</v>
      </c>
      <c r="HA35" s="50">
        <f t="shared" si="252"/>
        <v>0.11216472412300957</v>
      </c>
      <c r="HB35" s="50">
        <f t="shared" si="252"/>
        <v>7.7675200124341426E-2</v>
      </c>
      <c r="HC35" s="50">
        <f t="shared" si="252"/>
        <v>7.558080483632465E-2</v>
      </c>
      <c r="HD35" s="50">
        <f t="shared" si="252"/>
        <v>2.1005913561037506E-2</v>
      </c>
      <c r="HE35" s="50">
        <f t="shared" si="252"/>
        <v>0</v>
      </c>
      <c r="HF35" s="50">
        <f t="shared" si="252"/>
        <v>7.1191477347995039E-2</v>
      </c>
      <c r="HG35" s="50">
        <f t="shared" si="252"/>
        <v>0.10596171549992194</v>
      </c>
      <c r="HH35" s="50">
        <f t="shared" si="252"/>
        <v>0.13131839935086373</v>
      </c>
      <c r="HI35" s="50">
        <f t="shared" si="252"/>
        <v>0.13590692523739573</v>
      </c>
      <c r="HJ35" s="50">
        <f t="shared" si="252"/>
        <v>0.14063155718131259</v>
      </c>
      <c r="HK35" s="50">
        <f t="shared" si="252"/>
        <v>0.13985321561417619</v>
      </c>
      <c r="HL35" s="50">
        <f t="shared" si="252"/>
        <v>0.13197323021187018</v>
      </c>
      <c r="HM35" s="50">
        <f t="shared" si="252"/>
        <v>0.11208651465981435</v>
      </c>
      <c r="HN35" s="50">
        <f t="shared" si="252"/>
        <v>7.7190124373127403E-2</v>
      </c>
      <c r="HO35" s="50">
        <f t="shared" si="252"/>
        <v>7.7072726939394029E-2</v>
      </c>
      <c r="HP35" s="50">
        <f t="shared" si="252"/>
        <v>2.2720798639277461E-2</v>
      </c>
      <c r="HQ35" s="50">
        <f t="shared" si="252"/>
        <v>0</v>
      </c>
      <c r="HR35" s="50">
        <f t="shared" si="252"/>
        <v>7.3846031953562902E-2</v>
      </c>
      <c r="HS35" s="50">
        <f t="shared" si="252"/>
        <v>0.10561646491189142</v>
      </c>
      <c r="HT35" s="50">
        <f t="shared" si="252"/>
        <v>0.13121588154596364</v>
      </c>
      <c r="HU35" s="50">
        <f t="shared" si="252"/>
        <v>0.13627878302260943</v>
      </c>
      <c r="HV35" s="50">
        <f t="shared" si="252"/>
        <v>0.14045113436883458</v>
      </c>
      <c r="HW35" s="50">
        <f t="shared" si="252"/>
        <v>0.14218105913829443</v>
      </c>
      <c r="HX35" s="50">
        <f t="shared" si="252"/>
        <v>0.12887318777963766</v>
      </c>
      <c r="HY35" s="50">
        <f t="shared" si="252"/>
        <v>0.11190233039065926</v>
      </c>
      <c r="HZ35" s="50">
        <f t="shared" si="252"/>
        <v>7.7338739858114611E-2</v>
      </c>
      <c r="IA35" s="50">
        <f t="shared" si="252"/>
        <v>7.7754787051534255E-2</v>
      </c>
      <c r="IB35" s="50">
        <f t="shared" si="252"/>
        <v>2.2311932039747167E-2</v>
      </c>
      <c r="IC35" s="50">
        <f t="shared" si="252"/>
        <v>0</v>
      </c>
      <c r="ID35" s="50">
        <f t="shared" si="252"/>
        <v>7.4714365154757517E-2</v>
      </c>
      <c r="IE35" s="50">
        <f t="shared" si="252"/>
        <v>0.10569903124506264</v>
      </c>
      <c r="IF35" s="50">
        <f t="shared" si="252"/>
        <v>0.1315688235113637</v>
      </c>
      <c r="IG35" s="50">
        <f t="shared" si="252"/>
        <v>0.13513418848555189</v>
      </c>
      <c r="IH35" s="50">
        <f t="shared" si="252"/>
        <v>0.14094407345937726</v>
      </c>
      <c r="II35" s="50">
        <f t="shared" si="252"/>
        <v>0.14185551428794677</v>
      </c>
      <c r="IJ35" s="50">
        <f t="shared" si="252"/>
        <v>0.12883094597968794</v>
      </c>
      <c r="IK35" s="50">
        <f t="shared" si="252"/>
        <v>0.11126187939040762</v>
      </c>
      <c r="IL35" s="50">
        <f t="shared" si="252"/>
        <v>7.929233476005601E-2</v>
      </c>
      <c r="IM35" s="50">
        <f t="shared" ref="IM35:KX35" si="253">IM32/IM33/IM$27</f>
        <v>8.0175191944141203E-2</v>
      </c>
      <c r="IN35" s="50">
        <f t="shared" si="253"/>
        <v>2.6747184696662613E-2</v>
      </c>
      <c r="IO35" s="50">
        <f t="shared" si="253"/>
        <v>0</v>
      </c>
      <c r="IP35" s="50">
        <f t="shared" si="253"/>
        <v>7.8994779568690554E-2</v>
      </c>
      <c r="IQ35" s="50">
        <f t="shared" si="253"/>
        <v>0.1047138744731643</v>
      </c>
      <c r="IR35" s="50">
        <f t="shared" si="253"/>
        <v>0.1328820679327033</v>
      </c>
      <c r="IS35" s="50">
        <f t="shared" si="253"/>
        <v>0.13624645165042962</v>
      </c>
      <c r="IT35" s="50">
        <f t="shared" si="253"/>
        <v>0.14091044427268695</v>
      </c>
      <c r="IU35" s="50">
        <f t="shared" si="253"/>
        <v>0.14180913147745258</v>
      </c>
      <c r="IV35" s="50">
        <f t="shared" si="253"/>
        <v>0.12898769465658552</v>
      </c>
      <c r="IW35" s="50">
        <f t="shared" si="253"/>
        <v>0.11099899146189049</v>
      </c>
      <c r="IX35" s="50">
        <f t="shared" si="253"/>
        <v>7.8979582665633152E-2</v>
      </c>
      <c r="IY35" s="50">
        <f t="shared" si="253"/>
        <v>7.8859865166655399E-2</v>
      </c>
      <c r="IZ35" s="50">
        <f t="shared" si="253"/>
        <v>2.6342348680634373E-2</v>
      </c>
      <c r="JA35" s="50">
        <f t="shared" si="253"/>
        <v>0</v>
      </c>
      <c r="JB35" s="50">
        <f t="shared" si="253"/>
        <v>7.7537349924731339E-2</v>
      </c>
      <c r="JC35" s="50">
        <f t="shared" si="253"/>
        <v>0.10508654894549732</v>
      </c>
      <c r="JD35" s="50">
        <f t="shared" si="253"/>
        <v>0.13237945644292251</v>
      </c>
      <c r="JE35" s="50">
        <f t="shared" si="253"/>
        <v>0.1353740963097437</v>
      </c>
      <c r="JF35" s="50">
        <f t="shared" si="253"/>
        <v>0.14087267498735842</v>
      </c>
      <c r="JG35" s="50">
        <f t="shared" si="253"/>
        <v>0.13995188406538159</v>
      </c>
      <c r="JH35" s="50">
        <f t="shared" si="253"/>
        <v>0.13176688611391912</v>
      </c>
      <c r="JI35" s="50">
        <f t="shared" si="253"/>
        <v>0.11118705481915842</v>
      </c>
      <c r="JJ35" s="50">
        <f t="shared" si="253"/>
        <v>7.9206377370753631E-2</v>
      </c>
      <c r="JK35" s="50">
        <f t="shared" si="253"/>
        <v>8.0131042848744796E-2</v>
      </c>
      <c r="JL35" s="50">
        <f t="shared" si="253"/>
        <v>2.6999090101947086E-2</v>
      </c>
      <c r="JM35" s="50">
        <f t="shared" si="253"/>
        <v>0</v>
      </c>
      <c r="JN35" s="50">
        <f t="shared" si="253"/>
        <v>7.891252022205511E-2</v>
      </c>
      <c r="JO35" s="50">
        <f t="shared" si="253"/>
        <v>0.1047021353532747</v>
      </c>
      <c r="JP35" s="50">
        <f t="shared" si="253"/>
        <v>0.13282078334214725</v>
      </c>
      <c r="JQ35" s="50">
        <f t="shared" si="253"/>
        <v>0.13539923171538881</v>
      </c>
      <c r="JR35" s="50">
        <f t="shared" si="253"/>
        <v>0.14135024427918708</v>
      </c>
      <c r="JS35" s="50">
        <f t="shared" si="253"/>
        <v>0.14158624687811089</v>
      </c>
      <c r="JT35" s="50">
        <f t="shared" si="253"/>
        <v>0.12886561913833247</v>
      </c>
      <c r="JU35" s="50">
        <f t="shared" si="253"/>
        <v>0.1115465515463584</v>
      </c>
      <c r="JV35" s="50">
        <f t="shared" si="253"/>
        <v>7.9230866710805078E-2</v>
      </c>
      <c r="JW35" s="50">
        <f t="shared" si="253"/>
        <v>8.2585812460314253E-2</v>
      </c>
      <c r="JX35" s="50">
        <f t="shared" si="253"/>
        <v>2.6487172415110501E-2</v>
      </c>
      <c r="JY35" s="50">
        <f t="shared" si="253"/>
        <v>0</v>
      </c>
      <c r="JZ35" s="50">
        <f t="shared" si="253"/>
        <v>8.0406884930022959E-2</v>
      </c>
      <c r="KA35" s="50">
        <f t="shared" si="253"/>
        <v>0.10489245444713514</v>
      </c>
      <c r="KB35" s="50">
        <f t="shared" si="253"/>
        <v>0.13279977153408373</v>
      </c>
      <c r="KC35" s="50">
        <f t="shared" si="253"/>
        <v>0.13536218864323868</v>
      </c>
      <c r="KD35" s="50">
        <f t="shared" si="253"/>
        <v>0.14082390833398251</v>
      </c>
      <c r="KE35" s="50">
        <f t="shared" si="253"/>
        <v>0.14201731676355792</v>
      </c>
      <c r="KF35" s="50">
        <f t="shared" si="253"/>
        <v>0.12837612890196795</v>
      </c>
      <c r="KG35" s="50">
        <f t="shared" si="253"/>
        <v>0.11178123985190802</v>
      </c>
      <c r="KH35" s="50">
        <f t="shared" si="253"/>
        <v>7.9174829436619215E-2</v>
      </c>
      <c r="KI35" s="50">
        <f t="shared" si="253"/>
        <v>8.2750983969724037E-2</v>
      </c>
      <c r="KJ35" s="50">
        <f t="shared" si="253"/>
        <v>2.9466382939697139E-2</v>
      </c>
      <c r="KK35" s="50">
        <f t="shared" si="253"/>
        <v>0</v>
      </c>
      <c r="KL35" s="50">
        <f t="shared" si="253"/>
        <v>8.1882226437624397E-2</v>
      </c>
      <c r="KM35" s="50">
        <f t="shared" si="253"/>
        <v>0.10511410876485404</v>
      </c>
      <c r="KN35" s="50">
        <f t="shared" si="253"/>
        <v>0.13276578965994099</v>
      </c>
      <c r="KO35" s="50">
        <f t="shared" si="253"/>
        <v>0.13562219941292614</v>
      </c>
      <c r="KP35" s="50">
        <f t="shared" si="253"/>
        <v>0.14097323317735377</v>
      </c>
      <c r="KQ35" s="50">
        <f t="shared" si="253"/>
        <v>0.14220709878331259</v>
      </c>
      <c r="KR35" s="50">
        <f t="shared" si="253"/>
        <v>0.12785458558354804</v>
      </c>
      <c r="KS35" s="50">
        <f t="shared" si="253"/>
        <v>0.11178297347471071</v>
      </c>
      <c r="KT35" s="50">
        <f t="shared" si="253"/>
        <v>7.9363960686033047E-2</v>
      </c>
      <c r="KU35" s="50">
        <f t="shared" si="253"/>
        <v>8.2422050848236852E-2</v>
      </c>
      <c r="KV35" s="50">
        <f t="shared" si="253"/>
        <v>3.0711139593121713E-2</v>
      </c>
      <c r="KW35" s="50">
        <f t="shared" si="253"/>
        <v>0</v>
      </c>
      <c r="KX35" s="50">
        <f t="shared" si="253"/>
        <v>8.2077812123927729E-2</v>
      </c>
      <c r="KY35" s="50">
        <f t="shared" ref="KY35:MK35" si="254">KY32/KY33/KY$27</f>
        <v>0.10498351178535836</v>
      </c>
      <c r="KZ35" s="50">
        <f t="shared" si="254"/>
        <v>0.13290907723171183</v>
      </c>
      <c r="LA35" s="50">
        <f t="shared" si="254"/>
        <v>0.13534801266547702</v>
      </c>
      <c r="LB35" s="50">
        <f t="shared" si="254"/>
        <v>0.14058537779547836</v>
      </c>
      <c r="LC35" s="50">
        <f t="shared" si="254"/>
        <v>0.14043278335070103</v>
      </c>
      <c r="LD35" s="50">
        <f t="shared" si="254"/>
        <v>0.13095214314428946</v>
      </c>
      <c r="LE35" s="50">
        <f t="shared" si="254"/>
        <v>0.11176087442509711</v>
      </c>
      <c r="LF35" s="50">
        <f t="shared" si="254"/>
        <v>7.9440182309026733E-2</v>
      </c>
      <c r="LG35" s="50">
        <f t="shared" si="254"/>
        <v>8.3397355566452641E-2</v>
      </c>
      <c r="LH35" s="50">
        <f t="shared" si="254"/>
        <v>3.1984318058230189E-2</v>
      </c>
      <c r="LI35" s="50">
        <f t="shared" si="254"/>
        <v>0</v>
      </c>
      <c r="LJ35" s="50">
        <f t="shared" si="254"/>
        <v>8.5442771824329758E-2</v>
      </c>
      <c r="LK35" s="50">
        <f t="shared" si="254"/>
        <v>0.10514591372429161</v>
      </c>
      <c r="LL35" s="50">
        <f t="shared" si="254"/>
        <v>0.13251902449675096</v>
      </c>
      <c r="LM35" s="50">
        <f t="shared" si="254"/>
        <v>0.1362956184285089</v>
      </c>
      <c r="LN35" s="50">
        <f t="shared" si="254"/>
        <v>0.14027578326185713</v>
      </c>
      <c r="LO35" s="50">
        <f t="shared" si="254"/>
        <v>0.14277769795917872</v>
      </c>
      <c r="LP35" s="50">
        <f t="shared" si="254"/>
        <v>0.12786984253563999</v>
      </c>
      <c r="LQ35" s="50">
        <f t="shared" si="254"/>
        <v>0.11193650462222746</v>
      </c>
      <c r="LR35" s="50">
        <f t="shared" si="254"/>
        <v>7.9093866919616285E-2</v>
      </c>
      <c r="LS35" s="50">
        <f t="shared" si="254"/>
        <v>8.4722614369780888E-2</v>
      </c>
      <c r="LT35" s="50">
        <f t="shared" si="254"/>
        <v>3.3497668692315505E-2</v>
      </c>
      <c r="LU35" s="50">
        <f t="shared" si="254"/>
        <v>0</v>
      </c>
      <c r="LV35" s="50">
        <f t="shared" si="254"/>
        <v>8.6576408786403242E-2</v>
      </c>
      <c r="LW35" s="50">
        <f t="shared" si="254"/>
        <v>0.10521936244539337</v>
      </c>
      <c r="LX35" s="50">
        <f t="shared" si="254"/>
        <v>0.13262742115845316</v>
      </c>
      <c r="LY35" s="50">
        <f t="shared" si="254"/>
        <v>0.13663754851341686</v>
      </c>
      <c r="LZ35" s="50">
        <f t="shared" si="254"/>
        <v>0.1398892771542331</v>
      </c>
      <c r="MA35" s="50">
        <f t="shared" si="254"/>
        <v>0.14294117693415209</v>
      </c>
      <c r="MB35" s="50">
        <f t="shared" si="254"/>
        <v>0.12753534418386894</v>
      </c>
      <c r="MC35" s="50">
        <f t="shared" si="254"/>
        <v>0.112264498565063</v>
      </c>
      <c r="MD35" s="50">
        <f t="shared" si="254"/>
        <v>7.851395216356484E-2</v>
      </c>
      <c r="ME35" s="50">
        <f t="shared" si="254"/>
        <v>8.5502129267275087E-2</v>
      </c>
      <c r="MF35" s="50">
        <f t="shared" si="254"/>
        <v>3.4925833907144883E-2</v>
      </c>
      <c r="MG35" s="50">
        <f t="shared" si="254"/>
        <v>0</v>
      </c>
      <c r="MH35" s="50">
        <f t="shared" si="254"/>
        <v>8.9186653023010057E-2</v>
      </c>
      <c r="MI35" s="50">
        <f t="shared" si="254"/>
        <v>0.10459568032086551</v>
      </c>
      <c r="MJ35" s="50">
        <f t="shared" si="254"/>
        <v>0.13285997450555234</v>
      </c>
      <c r="MK35" s="50">
        <f t="shared" si="254"/>
        <v>0.13688567204681493</v>
      </c>
      <c r="ML35" s="50"/>
      <c r="MM35" s="50"/>
      <c r="MN35" s="50"/>
    </row>
    <row r="37" spans="1:352" x14ac:dyDescent="0.2">
      <c r="A37" s="18" t="s">
        <v>36</v>
      </c>
      <c r="B37" s="51">
        <f t="shared" ref="B37:BB37" si="255">B33*B34*B$26</f>
        <v>13213702.227945972</v>
      </c>
      <c r="C37" s="51">
        <f t="shared" si="255"/>
        <v>13213702.227945972</v>
      </c>
      <c r="D37" s="51">
        <f t="shared" si="255"/>
        <v>13213702.227945974</v>
      </c>
      <c r="E37" s="51">
        <f t="shared" si="255"/>
        <v>13213702.227945974</v>
      </c>
      <c r="F37" s="51">
        <f t="shared" si="255"/>
        <v>13213702.227945972</v>
      </c>
      <c r="G37" s="51">
        <f t="shared" si="255"/>
        <v>13213702.227945976</v>
      </c>
      <c r="H37" s="51">
        <f t="shared" si="255"/>
        <v>13213702.227945972</v>
      </c>
      <c r="I37" s="51">
        <f t="shared" si="255"/>
        <v>13213702.227945972</v>
      </c>
      <c r="J37" s="51">
        <f t="shared" si="255"/>
        <v>13213702.227945974</v>
      </c>
      <c r="K37" s="51">
        <f t="shared" si="255"/>
        <v>13213702.227945972</v>
      </c>
      <c r="L37" s="51">
        <f t="shared" si="255"/>
        <v>13213702.227945976</v>
      </c>
      <c r="M37" s="51">
        <f t="shared" si="255"/>
        <v>13213702.227945972</v>
      </c>
      <c r="N37" s="51">
        <f t="shared" si="255"/>
        <v>12828229.023907991</v>
      </c>
      <c r="O37" s="51">
        <f t="shared" si="255"/>
        <v>12828229.023907989</v>
      </c>
      <c r="P37" s="51">
        <f t="shared" si="255"/>
        <v>12828229.023907989</v>
      </c>
      <c r="Q37" s="51">
        <f t="shared" si="255"/>
        <v>12828229.023907987</v>
      </c>
      <c r="R37" s="51">
        <f t="shared" si="255"/>
        <v>12828229.023907989</v>
      </c>
      <c r="S37" s="51">
        <f t="shared" si="255"/>
        <v>12828229.023907989</v>
      </c>
      <c r="T37" s="51">
        <f t="shared" si="255"/>
        <v>12828229.023907987</v>
      </c>
      <c r="U37" s="51">
        <f t="shared" si="255"/>
        <v>12828229.023907989</v>
      </c>
      <c r="V37" s="51">
        <f t="shared" si="255"/>
        <v>12828229.023907987</v>
      </c>
      <c r="W37" s="51">
        <f t="shared" si="255"/>
        <v>12828229.023907989</v>
      </c>
      <c r="X37" s="51">
        <f t="shared" si="255"/>
        <v>12828229.023907987</v>
      </c>
      <c r="Y37" s="51">
        <f t="shared" si="255"/>
        <v>12828229.023907987</v>
      </c>
      <c r="Z37" s="51">
        <f t="shared" si="255"/>
        <v>12863347.855647763</v>
      </c>
      <c r="AA37" s="51">
        <f t="shared" si="255"/>
        <v>12863347.855647765</v>
      </c>
      <c r="AB37" s="51">
        <f t="shared" si="255"/>
        <v>12863347.855647767</v>
      </c>
      <c r="AC37" s="51">
        <f t="shared" si="255"/>
        <v>12863347.855647767</v>
      </c>
      <c r="AD37" s="51">
        <f t="shared" si="255"/>
        <v>12863347.855647767</v>
      </c>
      <c r="AE37" s="51">
        <f t="shared" si="255"/>
        <v>12863347.855647765</v>
      </c>
      <c r="AF37" s="51">
        <f t="shared" si="255"/>
        <v>12863347.855647767</v>
      </c>
      <c r="AG37" s="51">
        <f t="shared" si="255"/>
        <v>12863347.855647765</v>
      </c>
      <c r="AH37" s="51">
        <f t="shared" si="255"/>
        <v>12863347.855647767</v>
      </c>
      <c r="AI37" s="51">
        <f t="shared" si="255"/>
        <v>12863347.855647765</v>
      </c>
      <c r="AJ37" s="51">
        <f t="shared" si="255"/>
        <v>12863347.855647765</v>
      </c>
      <c r="AK37" s="51">
        <f t="shared" si="255"/>
        <v>12863347.855647767</v>
      </c>
      <c r="AL37" s="51">
        <f t="shared" si="255"/>
        <v>12966966.003221257</v>
      </c>
      <c r="AM37" s="51">
        <f t="shared" si="255"/>
        <v>12966966.003221255</v>
      </c>
      <c r="AN37" s="51">
        <f t="shared" si="255"/>
        <v>12966966.003221257</v>
      </c>
      <c r="AO37" s="51">
        <f t="shared" si="255"/>
        <v>12966966.003221257</v>
      </c>
      <c r="AP37" s="51">
        <f t="shared" si="255"/>
        <v>12966966.003221257</v>
      </c>
      <c r="AQ37" s="51">
        <f t="shared" si="255"/>
        <v>12966966.003221255</v>
      </c>
      <c r="AR37" s="51">
        <f t="shared" si="255"/>
        <v>12966966.003221255</v>
      </c>
      <c r="AS37" s="51">
        <f t="shared" si="255"/>
        <v>12966966.003221257</v>
      </c>
      <c r="AT37" s="51">
        <f t="shared" si="255"/>
        <v>12966966.003221257</v>
      </c>
      <c r="AU37" s="51">
        <f t="shared" si="255"/>
        <v>12966966.003221257</v>
      </c>
      <c r="AV37" s="51">
        <f t="shared" si="255"/>
        <v>12966966.003221257</v>
      </c>
      <c r="AW37" s="51">
        <f t="shared" si="255"/>
        <v>12966966.003221257</v>
      </c>
      <c r="AX37" s="51">
        <f t="shared" si="255"/>
        <v>13021628.958497277</v>
      </c>
      <c r="AY37" s="51">
        <f t="shared" si="255"/>
        <v>13021628.958497278</v>
      </c>
      <c r="AZ37" s="51">
        <f t="shared" si="255"/>
        <v>13021628.958497277</v>
      </c>
      <c r="BA37" s="51">
        <f t="shared" si="255"/>
        <v>13021628.958497277</v>
      </c>
      <c r="BB37" s="51">
        <f t="shared" si="255"/>
        <v>13021628.958497277</v>
      </c>
      <c r="BC37" s="51">
        <f t="shared" ref="BC37:DN37" si="256">BC33*BC34*BC$26</f>
        <v>13021628.958497277</v>
      </c>
      <c r="BD37" s="51">
        <f t="shared" si="256"/>
        <v>13021628.958497277</v>
      </c>
      <c r="BE37" s="51">
        <f t="shared" si="256"/>
        <v>13021628.958497277</v>
      </c>
      <c r="BF37" s="51">
        <f t="shared" si="256"/>
        <v>13021628.958497277</v>
      </c>
      <c r="BG37" s="51">
        <f t="shared" si="256"/>
        <v>13021628.958497278</v>
      </c>
      <c r="BH37" s="51">
        <f t="shared" si="256"/>
        <v>13021628.958497277</v>
      </c>
      <c r="BI37" s="51">
        <f t="shared" si="256"/>
        <v>13021628.958497277</v>
      </c>
      <c r="BJ37" s="51">
        <f t="shared" si="256"/>
        <v>13055805.826632684</v>
      </c>
      <c r="BK37" s="51">
        <f t="shared" si="256"/>
        <v>13055805.826632682</v>
      </c>
      <c r="BL37" s="51">
        <f t="shared" si="256"/>
        <v>13055805.826632684</v>
      </c>
      <c r="BM37" s="51">
        <f t="shared" si="256"/>
        <v>13055805.826632684</v>
      </c>
      <c r="BN37" s="51">
        <f t="shared" si="256"/>
        <v>13055805.826632684</v>
      </c>
      <c r="BO37" s="51">
        <f t="shared" si="256"/>
        <v>13055805.826632684</v>
      </c>
      <c r="BP37" s="51">
        <f t="shared" si="256"/>
        <v>13055805.826632684</v>
      </c>
      <c r="BQ37" s="51">
        <f t="shared" si="256"/>
        <v>13055805.826632684</v>
      </c>
      <c r="BR37" s="51">
        <f t="shared" si="256"/>
        <v>13055805.826632684</v>
      </c>
      <c r="BS37" s="51">
        <f t="shared" si="256"/>
        <v>13055805.826632684</v>
      </c>
      <c r="BT37" s="51">
        <f t="shared" si="256"/>
        <v>13055805.826632684</v>
      </c>
      <c r="BU37" s="51">
        <f t="shared" si="256"/>
        <v>13055805.826632684</v>
      </c>
      <c r="BV37" s="51">
        <f t="shared" si="256"/>
        <v>12976250.982081778</v>
      </c>
      <c r="BW37" s="51">
        <f t="shared" si="256"/>
        <v>12976250.982081778</v>
      </c>
      <c r="BX37" s="51">
        <f t="shared" si="256"/>
        <v>12976250.982081778</v>
      </c>
      <c r="BY37" s="51">
        <f t="shared" si="256"/>
        <v>12976250.982081778</v>
      </c>
      <c r="BZ37" s="51">
        <f t="shared" si="256"/>
        <v>12976250.982081778</v>
      </c>
      <c r="CA37" s="51">
        <f t="shared" si="256"/>
        <v>12976250.982081778</v>
      </c>
      <c r="CB37" s="51">
        <f t="shared" si="256"/>
        <v>12976250.982081778</v>
      </c>
      <c r="CC37" s="51">
        <f t="shared" si="256"/>
        <v>12976250.982081778</v>
      </c>
      <c r="CD37" s="51">
        <f t="shared" si="256"/>
        <v>12976250.982081778</v>
      </c>
      <c r="CE37" s="51">
        <f t="shared" si="256"/>
        <v>12976250.982081778</v>
      </c>
      <c r="CF37" s="51">
        <f t="shared" si="256"/>
        <v>12976250.982081778</v>
      </c>
      <c r="CG37" s="51">
        <f t="shared" si="256"/>
        <v>12976250.982081778</v>
      </c>
      <c r="CH37" s="51">
        <f t="shared" si="256"/>
        <v>12924350.196124531</v>
      </c>
      <c r="CI37" s="51">
        <f t="shared" si="256"/>
        <v>12924350.196124531</v>
      </c>
      <c r="CJ37" s="51">
        <f t="shared" si="256"/>
        <v>12924350.196124531</v>
      </c>
      <c r="CK37" s="51">
        <f t="shared" si="256"/>
        <v>12924350.196124533</v>
      </c>
      <c r="CL37" s="51">
        <f t="shared" si="256"/>
        <v>12924350.196124531</v>
      </c>
      <c r="CM37" s="51">
        <f t="shared" si="256"/>
        <v>12924350.196124533</v>
      </c>
      <c r="CN37" s="51">
        <f t="shared" si="256"/>
        <v>12924350.196124531</v>
      </c>
      <c r="CO37" s="51">
        <f t="shared" si="256"/>
        <v>12924350.196124531</v>
      </c>
      <c r="CP37" s="51">
        <f t="shared" si="256"/>
        <v>12924350.196124533</v>
      </c>
      <c r="CQ37" s="51">
        <f t="shared" si="256"/>
        <v>12924350.196124531</v>
      </c>
      <c r="CR37" s="51">
        <f t="shared" si="256"/>
        <v>12924350.196124533</v>
      </c>
      <c r="CS37" s="51">
        <f t="shared" si="256"/>
        <v>12924350.196124531</v>
      </c>
      <c r="CT37" s="51">
        <f t="shared" si="256"/>
        <v>12962495.12058958</v>
      </c>
      <c r="CU37" s="51">
        <f t="shared" si="256"/>
        <v>12962495.120589582</v>
      </c>
      <c r="CV37" s="51">
        <f t="shared" si="256"/>
        <v>12962495.12058958</v>
      </c>
      <c r="CW37" s="51">
        <f t="shared" si="256"/>
        <v>12962495.12058958</v>
      </c>
      <c r="CX37" s="51">
        <f t="shared" si="256"/>
        <v>12962495.12058958</v>
      </c>
      <c r="CY37" s="51">
        <f t="shared" si="256"/>
        <v>12962495.12058958</v>
      </c>
      <c r="CZ37" s="51">
        <f t="shared" si="256"/>
        <v>12962495.12058958</v>
      </c>
      <c r="DA37" s="51">
        <f t="shared" si="256"/>
        <v>12962495.12058958</v>
      </c>
      <c r="DB37" s="51">
        <f t="shared" si="256"/>
        <v>12962495.12058958</v>
      </c>
      <c r="DC37" s="51">
        <f t="shared" si="256"/>
        <v>12962495.12058958</v>
      </c>
      <c r="DD37" s="51">
        <f t="shared" si="256"/>
        <v>12962495.12058958</v>
      </c>
      <c r="DE37" s="51">
        <f t="shared" si="256"/>
        <v>12962495.12058958</v>
      </c>
      <c r="DF37" s="51">
        <f t="shared" si="256"/>
        <v>12954576.45128144</v>
      </c>
      <c r="DG37" s="51">
        <f t="shared" si="256"/>
        <v>12954576.451281441</v>
      </c>
      <c r="DH37" s="51">
        <f t="shared" si="256"/>
        <v>12954576.45128144</v>
      </c>
      <c r="DI37" s="51">
        <f t="shared" si="256"/>
        <v>12954576.45128144</v>
      </c>
      <c r="DJ37" s="51">
        <f t="shared" si="256"/>
        <v>12954576.45128144</v>
      </c>
      <c r="DK37" s="51">
        <f t="shared" si="256"/>
        <v>12954576.45128144</v>
      </c>
      <c r="DL37" s="51">
        <f t="shared" si="256"/>
        <v>12954576.45128144</v>
      </c>
      <c r="DM37" s="51">
        <f t="shared" si="256"/>
        <v>12954576.45128144</v>
      </c>
      <c r="DN37" s="51">
        <f t="shared" si="256"/>
        <v>12954576.45128144</v>
      </c>
      <c r="DO37" s="51">
        <f t="shared" ref="DO37:FZ37" si="257">DO33*DO34*DO$26</f>
        <v>12954576.45128144</v>
      </c>
      <c r="DP37" s="51">
        <f t="shared" si="257"/>
        <v>12954576.45128144</v>
      </c>
      <c r="DQ37" s="51">
        <f t="shared" si="257"/>
        <v>12954576.45128144</v>
      </c>
      <c r="DR37" s="51">
        <f t="shared" si="257"/>
        <v>12915709.820409302</v>
      </c>
      <c r="DS37" s="51">
        <f t="shared" si="257"/>
        <v>12915709.820409302</v>
      </c>
      <c r="DT37" s="51">
        <f t="shared" si="257"/>
        <v>12915709.820409302</v>
      </c>
      <c r="DU37" s="51">
        <f t="shared" si="257"/>
        <v>12915709.8204093</v>
      </c>
      <c r="DV37" s="51">
        <f t="shared" si="257"/>
        <v>12915709.820409302</v>
      </c>
      <c r="DW37" s="51">
        <f t="shared" si="257"/>
        <v>12915709.8204093</v>
      </c>
      <c r="DX37" s="51">
        <f t="shared" si="257"/>
        <v>12915709.820409302</v>
      </c>
      <c r="DY37" s="51">
        <f t="shared" si="257"/>
        <v>12915709.820409302</v>
      </c>
      <c r="DZ37" s="51">
        <f t="shared" si="257"/>
        <v>12915709.8204093</v>
      </c>
      <c r="EA37" s="51">
        <f t="shared" si="257"/>
        <v>12915709.820409302</v>
      </c>
      <c r="EB37" s="51">
        <f t="shared" si="257"/>
        <v>12915709.8204093</v>
      </c>
      <c r="EC37" s="51">
        <f t="shared" si="257"/>
        <v>12915709.820409302</v>
      </c>
      <c r="ED37" s="51">
        <f t="shared" si="257"/>
        <v>12798473.00359815</v>
      </c>
      <c r="EE37" s="51">
        <f t="shared" si="257"/>
        <v>12798473.00359815</v>
      </c>
      <c r="EF37" s="51">
        <f t="shared" si="257"/>
        <v>12798473.00359815</v>
      </c>
      <c r="EG37" s="51">
        <f t="shared" si="257"/>
        <v>12798473.00359815</v>
      </c>
      <c r="EH37" s="51">
        <f t="shared" si="257"/>
        <v>12798473.00359815</v>
      </c>
      <c r="EI37" s="51">
        <f t="shared" si="257"/>
        <v>12798473.00359815</v>
      </c>
      <c r="EJ37" s="51">
        <f t="shared" si="257"/>
        <v>12798473.00359815</v>
      </c>
      <c r="EK37" s="51">
        <f t="shared" si="257"/>
        <v>12798473.00359815</v>
      </c>
      <c r="EL37" s="51">
        <f t="shared" si="257"/>
        <v>12798473.00359815</v>
      </c>
      <c r="EM37" s="51">
        <f t="shared" si="257"/>
        <v>12798473.00359815</v>
      </c>
      <c r="EN37" s="51">
        <f t="shared" si="257"/>
        <v>12798473.00359815</v>
      </c>
      <c r="EO37" s="51">
        <f t="shared" si="257"/>
        <v>12798473.00359815</v>
      </c>
      <c r="EP37" s="51">
        <f t="shared" si="257"/>
        <v>12631085.613732431</v>
      </c>
      <c r="EQ37" s="51">
        <f t="shared" si="257"/>
        <v>12631085.613732429</v>
      </c>
      <c r="ER37" s="51">
        <f t="shared" si="257"/>
        <v>12631085.613732431</v>
      </c>
      <c r="ES37" s="51">
        <f t="shared" si="257"/>
        <v>12631085.613732431</v>
      </c>
      <c r="ET37" s="51">
        <f t="shared" si="257"/>
        <v>12631085.613732431</v>
      </c>
      <c r="EU37" s="51">
        <f t="shared" si="257"/>
        <v>12631085.613732431</v>
      </c>
      <c r="EV37" s="51">
        <f t="shared" si="257"/>
        <v>12631085.613732431</v>
      </c>
      <c r="EW37" s="51">
        <f t="shared" si="257"/>
        <v>12631085.613732431</v>
      </c>
      <c r="EX37" s="51">
        <f t="shared" si="257"/>
        <v>12631085.613732431</v>
      </c>
      <c r="EY37" s="51">
        <f t="shared" si="257"/>
        <v>12631085.613732431</v>
      </c>
      <c r="EZ37" s="51">
        <f t="shared" si="257"/>
        <v>12631085.613732431</v>
      </c>
      <c r="FA37" s="51">
        <f t="shared" si="257"/>
        <v>12631085.613732431</v>
      </c>
      <c r="FB37" s="51">
        <f t="shared" si="257"/>
        <v>12518969.347836893</v>
      </c>
      <c r="FC37" s="51">
        <f t="shared" si="257"/>
        <v>12518969.347836893</v>
      </c>
      <c r="FD37" s="51">
        <f t="shared" si="257"/>
        <v>12518969.347836893</v>
      </c>
      <c r="FE37" s="51">
        <f t="shared" si="257"/>
        <v>12518969.347836895</v>
      </c>
      <c r="FF37" s="51">
        <f t="shared" si="257"/>
        <v>12518969.347836893</v>
      </c>
      <c r="FG37" s="51">
        <f t="shared" si="257"/>
        <v>12518969.347836895</v>
      </c>
      <c r="FH37" s="51">
        <f t="shared" si="257"/>
        <v>12518969.347836893</v>
      </c>
      <c r="FI37" s="51">
        <f t="shared" si="257"/>
        <v>12518969.347836893</v>
      </c>
      <c r="FJ37" s="51">
        <f t="shared" si="257"/>
        <v>12518969.347836895</v>
      </c>
      <c r="FK37" s="51">
        <f t="shared" si="257"/>
        <v>12518969.347836893</v>
      </c>
      <c r="FL37" s="51">
        <f t="shared" si="257"/>
        <v>12518969.347836895</v>
      </c>
      <c r="FM37" s="51">
        <f t="shared" si="257"/>
        <v>12518969.347836893</v>
      </c>
      <c r="FN37" s="51">
        <f t="shared" si="257"/>
        <v>12458561.033113275</v>
      </c>
      <c r="FO37" s="51">
        <f t="shared" si="257"/>
        <v>12458561.033113275</v>
      </c>
      <c r="FP37" s="51">
        <f t="shared" si="257"/>
        <v>12458561.033113275</v>
      </c>
      <c r="FQ37" s="51">
        <f t="shared" si="257"/>
        <v>12458561.033113275</v>
      </c>
      <c r="FR37" s="51">
        <f t="shared" si="257"/>
        <v>12458561.033113275</v>
      </c>
      <c r="FS37" s="51">
        <f t="shared" si="257"/>
        <v>12458561.033113275</v>
      </c>
      <c r="FT37" s="51">
        <f t="shared" si="257"/>
        <v>12458561.033113275</v>
      </c>
      <c r="FU37" s="51">
        <f t="shared" si="257"/>
        <v>12458561.033113275</v>
      </c>
      <c r="FV37" s="51">
        <f t="shared" si="257"/>
        <v>12458561.033113275</v>
      </c>
      <c r="FW37" s="51">
        <f t="shared" si="257"/>
        <v>12458561.033113275</v>
      </c>
      <c r="FX37" s="51">
        <f t="shared" si="257"/>
        <v>12458561.033113275</v>
      </c>
      <c r="FY37" s="51">
        <f t="shared" si="257"/>
        <v>12458561.033113275</v>
      </c>
      <c r="FZ37" s="51">
        <f t="shared" si="257"/>
        <v>12434962.144264355</v>
      </c>
      <c r="GA37" s="51">
        <f t="shared" ref="GA37:IL37" si="258">GA33*GA34*GA$26</f>
        <v>12434962.144264355</v>
      </c>
      <c r="GB37" s="51">
        <f t="shared" si="258"/>
        <v>12434962.144264355</v>
      </c>
      <c r="GC37" s="51">
        <f t="shared" si="258"/>
        <v>12434962.144264357</v>
      </c>
      <c r="GD37" s="51">
        <f t="shared" si="258"/>
        <v>12434962.144264355</v>
      </c>
      <c r="GE37" s="51">
        <f t="shared" si="258"/>
        <v>12434962.144264357</v>
      </c>
      <c r="GF37" s="51">
        <f t="shared" si="258"/>
        <v>12434962.144264355</v>
      </c>
      <c r="GG37" s="51">
        <f t="shared" si="258"/>
        <v>12434962.144264355</v>
      </c>
      <c r="GH37" s="51">
        <f t="shared" si="258"/>
        <v>12434962.144264357</v>
      </c>
      <c r="GI37" s="51">
        <f t="shared" si="258"/>
        <v>12434962.144264355</v>
      </c>
      <c r="GJ37" s="51">
        <f t="shared" si="258"/>
        <v>12434962.144264357</v>
      </c>
      <c r="GK37" s="51">
        <f t="shared" si="258"/>
        <v>12434962.144264355</v>
      </c>
      <c r="GL37" s="51">
        <f t="shared" si="258"/>
        <v>12439996.985548347</v>
      </c>
      <c r="GM37" s="51">
        <f t="shared" si="258"/>
        <v>12439996.985548347</v>
      </c>
      <c r="GN37" s="51">
        <f t="shared" si="258"/>
        <v>12439996.985548347</v>
      </c>
      <c r="GO37" s="51">
        <f t="shared" si="258"/>
        <v>12439996.985548347</v>
      </c>
      <c r="GP37" s="51">
        <f t="shared" si="258"/>
        <v>12439996.985548347</v>
      </c>
      <c r="GQ37" s="51">
        <f t="shared" si="258"/>
        <v>12439996.985548347</v>
      </c>
      <c r="GR37" s="51">
        <f t="shared" si="258"/>
        <v>12439996.985548347</v>
      </c>
      <c r="GS37" s="51">
        <f t="shared" si="258"/>
        <v>12439996.985548347</v>
      </c>
      <c r="GT37" s="51">
        <f t="shared" si="258"/>
        <v>12439996.985548347</v>
      </c>
      <c r="GU37" s="51">
        <f t="shared" si="258"/>
        <v>12439996.985548347</v>
      </c>
      <c r="GV37" s="51">
        <f t="shared" si="258"/>
        <v>12439996.985548347</v>
      </c>
      <c r="GW37" s="51">
        <f t="shared" si="258"/>
        <v>12439996.985548347</v>
      </c>
      <c r="GX37" s="51">
        <f t="shared" si="258"/>
        <v>12408660.411087582</v>
      </c>
      <c r="GY37" s="51">
        <f t="shared" si="258"/>
        <v>12408660.411087582</v>
      </c>
      <c r="GZ37" s="51">
        <f t="shared" si="258"/>
        <v>12408660.411087582</v>
      </c>
      <c r="HA37" s="51">
        <f t="shared" si="258"/>
        <v>12408660.411087582</v>
      </c>
      <c r="HB37" s="51">
        <f t="shared" si="258"/>
        <v>12408660.411087582</v>
      </c>
      <c r="HC37" s="51">
        <f t="shared" si="258"/>
        <v>12408660.411087582</v>
      </c>
      <c r="HD37" s="51">
        <f t="shared" si="258"/>
        <v>12408660.411087582</v>
      </c>
      <c r="HE37" s="51">
        <f t="shared" si="258"/>
        <v>12408660.411087582</v>
      </c>
      <c r="HF37" s="51">
        <f t="shared" si="258"/>
        <v>12408660.411087582</v>
      </c>
      <c r="HG37" s="51">
        <f t="shared" si="258"/>
        <v>12408660.411087582</v>
      </c>
      <c r="HH37" s="51">
        <f t="shared" si="258"/>
        <v>12408660.411087582</v>
      </c>
      <c r="HI37" s="51">
        <f t="shared" si="258"/>
        <v>12408660.411087582</v>
      </c>
      <c r="HJ37" s="51">
        <f t="shared" si="258"/>
        <v>12318137.638612308</v>
      </c>
      <c r="HK37" s="51">
        <f t="shared" si="258"/>
        <v>12318137.638612308</v>
      </c>
      <c r="HL37" s="51">
        <f t="shared" si="258"/>
        <v>12318137.638612308</v>
      </c>
      <c r="HM37" s="51">
        <f t="shared" si="258"/>
        <v>12318137.638612308</v>
      </c>
      <c r="HN37" s="51">
        <f t="shared" si="258"/>
        <v>12318137.638612308</v>
      </c>
      <c r="HO37" s="51">
        <f t="shared" si="258"/>
        <v>12318137.638612308</v>
      </c>
      <c r="HP37" s="51">
        <f t="shared" si="258"/>
        <v>12318137.638612308</v>
      </c>
      <c r="HQ37" s="51">
        <f t="shared" si="258"/>
        <v>12318137.638612308</v>
      </c>
      <c r="HR37" s="51">
        <f t="shared" si="258"/>
        <v>12318137.638612308</v>
      </c>
      <c r="HS37" s="51">
        <f t="shared" si="258"/>
        <v>12318137.638612308</v>
      </c>
      <c r="HT37" s="51">
        <f t="shared" si="258"/>
        <v>12318137.638612308</v>
      </c>
      <c r="HU37" s="51">
        <f t="shared" si="258"/>
        <v>12318137.638612308</v>
      </c>
      <c r="HV37" s="51">
        <f t="shared" si="258"/>
        <v>12247662.254670301</v>
      </c>
      <c r="HW37" s="51">
        <f t="shared" si="258"/>
        <v>12247662.254670301</v>
      </c>
      <c r="HX37" s="51">
        <f t="shared" si="258"/>
        <v>12247662.254670301</v>
      </c>
      <c r="HY37" s="51">
        <f t="shared" si="258"/>
        <v>12247662.254670301</v>
      </c>
      <c r="HZ37" s="51">
        <f t="shared" si="258"/>
        <v>12247662.254670301</v>
      </c>
      <c r="IA37" s="51">
        <f t="shared" si="258"/>
        <v>12247662.254670301</v>
      </c>
      <c r="IB37" s="51">
        <f t="shared" si="258"/>
        <v>12247662.254670301</v>
      </c>
      <c r="IC37" s="51">
        <f t="shared" si="258"/>
        <v>12247662.254670301</v>
      </c>
      <c r="ID37" s="51">
        <f t="shared" si="258"/>
        <v>12247662.254670301</v>
      </c>
      <c r="IE37" s="51">
        <f t="shared" si="258"/>
        <v>12247662.254670301</v>
      </c>
      <c r="IF37" s="51">
        <f t="shared" si="258"/>
        <v>12247662.254670301</v>
      </c>
      <c r="IG37" s="51">
        <f t="shared" si="258"/>
        <v>12247662.254670301</v>
      </c>
      <c r="IH37" s="51">
        <f t="shared" si="258"/>
        <v>12163606.759904578</v>
      </c>
      <c r="II37" s="51">
        <f t="shared" si="258"/>
        <v>12163606.759904578</v>
      </c>
      <c r="IJ37" s="51">
        <f t="shared" si="258"/>
        <v>12163606.759904578</v>
      </c>
      <c r="IK37" s="51">
        <f t="shared" si="258"/>
        <v>12163606.759904578</v>
      </c>
      <c r="IL37" s="51">
        <f t="shared" si="258"/>
        <v>12163606.759904578</v>
      </c>
      <c r="IM37" s="51">
        <f t="shared" ref="IM37:KX37" si="259">IM33*IM34*IM$26</f>
        <v>12163606.759904578</v>
      </c>
      <c r="IN37" s="51">
        <f t="shared" si="259"/>
        <v>12163606.759904578</v>
      </c>
      <c r="IO37" s="51">
        <f t="shared" si="259"/>
        <v>12163606.759904578</v>
      </c>
      <c r="IP37" s="51">
        <f t="shared" si="259"/>
        <v>12163606.759904578</v>
      </c>
      <c r="IQ37" s="51">
        <f t="shared" si="259"/>
        <v>12163606.759904578</v>
      </c>
      <c r="IR37" s="51">
        <f t="shared" si="259"/>
        <v>12163606.759904578</v>
      </c>
      <c r="IS37" s="51">
        <f t="shared" si="259"/>
        <v>12163606.759904578</v>
      </c>
      <c r="IT37" s="51">
        <f t="shared" si="259"/>
        <v>12171026.379840337</v>
      </c>
      <c r="IU37" s="51">
        <f t="shared" si="259"/>
        <v>12171026.379840337</v>
      </c>
      <c r="IV37" s="51">
        <f t="shared" si="259"/>
        <v>12171026.379840337</v>
      </c>
      <c r="IW37" s="51">
        <f t="shared" si="259"/>
        <v>12171026.379840337</v>
      </c>
      <c r="IX37" s="51">
        <f t="shared" si="259"/>
        <v>12171026.379840337</v>
      </c>
      <c r="IY37" s="51">
        <f t="shared" si="259"/>
        <v>12171026.379840337</v>
      </c>
      <c r="IZ37" s="51">
        <f t="shared" si="259"/>
        <v>12171026.379840337</v>
      </c>
      <c r="JA37" s="51">
        <f t="shared" si="259"/>
        <v>12171026.379840337</v>
      </c>
      <c r="JB37" s="51">
        <f t="shared" si="259"/>
        <v>12171026.379840337</v>
      </c>
      <c r="JC37" s="51">
        <f t="shared" si="259"/>
        <v>12171026.379840337</v>
      </c>
      <c r="JD37" s="51">
        <f t="shared" si="259"/>
        <v>12171026.379840337</v>
      </c>
      <c r="JE37" s="51">
        <f t="shared" si="259"/>
        <v>12171026.379840337</v>
      </c>
      <c r="JF37" s="51">
        <f t="shared" si="259"/>
        <v>12139401.650684403</v>
      </c>
      <c r="JG37" s="51">
        <f t="shared" si="259"/>
        <v>12139401.650684403</v>
      </c>
      <c r="JH37" s="51">
        <f t="shared" si="259"/>
        <v>12139401.650684403</v>
      </c>
      <c r="JI37" s="51">
        <f t="shared" si="259"/>
        <v>12139401.650684405</v>
      </c>
      <c r="JJ37" s="51">
        <f t="shared" si="259"/>
        <v>12139401.650684403</v>
      </c>
      <c r="JK37" s="51">
        <f t="shared" si="259"/>
        <v>12139401.650684405</v>
      </c>
      <c r="JL37" s="51">
        <f t="shared" si="259"/>
        <v>12139401.650684403</v>
      </c>
      <c r="JM37" s="51">
        <f t="shared" si="259"/>
        <v>12139401.650684403</v>
      </c>
      <c r="JN37" s="51">
        <f t="shared" si="259"/>
        <v>12139401.650684405</v>
      </c>
      <c r="JO37" s="51">
        <f t="shared" si="259"/>
        <v>12139401.650684403</v>
      </c>
      <c r="JP37" s="51">
        <f t="shared" si="259"/>
        <v>12139401.650684405</v>
      </c>
      <c r="JQ37" s="51">
        <f t="shared" si="259"/>
        <v>12139401.650684403</v>
      </c>
      <c r="JR37" s="51">
        <f t="shared" si="259"/>
        <v>12102656.486623686</v>
      </c>
      <c r="JS37" s="51">
        <f t="shared" si="259"/>
        <v>12102656.486623686</v>
      </c>
      <c r="JT37" s="51">
        <f t="shared" si="259"/>
        <v>12102656.486623686</v>
      </c>
      <c r="JU37" s="51">
        <f t="shared" si="259"/>
        <v>12102656.486623686</v>
      </c>
      <c r="JV37" s="51">
        <f t="shared" si="259"/>
        <v>12102656.486623686</v>
      </c>
      <c r="JW37" s="51">
        <f t="shared" si="259"/>
        <v>12102656.486623686</v>
      </c>
      <c r="JX37" s="51">
        <f t="shared" si="259"/>
        <v>12102656.486623686</v>
      </c>
      <c r="JY37" s="51">
        <f t="shared" si="259"/>
        <v>12102656.486623686</v>
      </c>
      <c r="JZ37" s="51">
        <f t="shared" si="259"/>
        <v>12102656.486623686</v>
      </c>
      <c r="KA37" s="51">
        <f t="shared" si="259"/>
        <v>12102656.486623686</v>
      </c>
      <c r="KB37" s="51">
        <f t="shared" si="259"/>
        <v>12102656.486623686</v>
      </c>
      <c r="KC37" s="51">
        <f t="shared" si="259"/>
        <v>12102656.486623686</v>
      </c>
      <c r="KD37" s="51">
        <f t="shared" si="259"/>
        <v>12067410.798777636</v>
      </c>
      <c r="KE37" s="51">
        <f t="shared" si="259"/>
        <v>12067410.798777638</v>
      </c>
      <c r="KF37" s="51">
        <f t="shared" si="259"/>
        <v>12067410.798777636</v>
      </c>
      <c r="KG37" s="51">
        <f t="shared" si="259"/>
        <v>12067410.798777636</v>
      </c>
      <c r="KH37" s="51">
        <f t="shared" si="259"/>
        <v>12067410.798777636</v>
      </c>
      <c r="KI37" s="51">
        <f t="shared" si="259"/>
        <v>12067410.798777636</v>
      </c>
      <c r="KJ37" s="51">
        <f t="shared" si="259"/>
        <v>12067410.798777636</v>
      </c>
      <c r="KK37" s="51">
        <f t="shared" si="259"/>
        <v>12067410.798777636</v>
      </c>
      <c r="KL37" s="51">
        <f t="shared" si="259"/>
        <v>12067410.798777636</v>
      </c>
      <c r="KM37" s="51">
        <f t="shared" si="259"/>
        <v>12067410.798777636</v>
      </c>
      <c r="KN37" s="51">
        <f t="shared" si="259"/>
        <v>12067410.798777636</v>
      </c>
      <c r="KO37" s="51">
        <f t="shared" si="259"/>
        <v>12067410.798777636</v>
      </c>
      <c r="KP37" s="51">
        <f t="shared" si="259"/>
        <v>12040757.494892111</v>
      </c>
      <c r="KQ37" s="51">
        <f t="shared" si="259"/>
        <v>12040757.494892111</v>
      </c>
      <c r="KR37" s="51">
        <f t="shared" si="259"/>
        <v>12040757.494892111</v>
      </c>
      <c r="KS37" s="51">
        <f t="shared" si="259"/>
        <v>12040757.494892111</v>
      </c>
      <c r="KT37" s="51">
        <f t="shared" si="259"/>
        <v>12040757.494892111</v>
      </c>
      <c r="KU37" s="51">
        <f t="shared" si="259"/>
        <v>12040757.494892111</v>
      </c>
      <c r="KV37" s="51">
        <f t="shared" si="259"/>
        <v>12040757.494892111</v>
      </c>
      <c r="KW37" s="51">
        <f t="shared" si="259"/>
        <v>12040757.494892111</v>
      </c>
      <c r="KX37" s="51">
        <f t="shared" si="259"/>
        <v>12040757.494892111</v>
      </c>
      <c r="KY37" s="51">
        <f t="shared" ref="KY37:MK37" si="260">KY33*KY34*KY$26</f>
        <v>12040757.494892111</v>
      </c>
      <c r="KZ37" s="51">
        <f t="shared" si="260"/>
        <v>12040757.494892111</v>
      </c>
      <c r="LA37" s="51">
        <f t="shared" si="260"/>
        <v>12040757.494892111</v>
      </c>
      <c r="LB37" s="51">
        <f t="shared" si="260"/>
        <v>12003595.891505098</v>
      </c>
      <c r="LC37" s="51">
        <f t="shared" si="260"/>
        <v>12003595.891505096</v>
      </c>
      <c r="LD37" s="51">
        <f t="shared" si="260"/>
        <v>12003595.891505098</v>
      </c>
      <c r="LE37" s="51">
        <f t="shared" si="260"/>
        <v>12003595.891505096</v>
      </c>
      <c r="LF37" s="51">
        <f t="shared" si="260"/>
        <v>12003595.891505098</v>
      </c>
      <c r="LG37" s="51">
        <f t="shared" si="260"/>
        <v>12003595.891505096</v>
      </c>
      <c r="LH37" s="51">
        <f t="shared" si="260"/>
        <v>12003595.891505098</v>
      </c>
      <c r="LI37" s="51">
        <f t="shared" si="260"/>
        <v>12003595.891505098</v>
      </c>
      <c r="LJ37" s="51">
        <f t="shared" si="260"/>
        <v>12003595.891505096</v>
      </c>
      <c r="LK37" s="51">
        <f t="shared" si="260"/>
        <v>12003595.891505098</v>
      </c>
      <c r="LL37" s="51">
        <f t="shared" si="260"/>
        <v>12003595.891505096</v>
      </c>
      <c r="LM37" s="51">
        <f t="shared" si="260"/>
        <v>12003595.891505098</v>
      </c>
      <c r="LN37" s="51">
        <f t="shared" si="260"/>
        <v>11973294.35080866</v>
      </c>
      <c r="LO37" s="51">
        <f t="shared" si="260"/>
        <v>11973294.350808658</v>
      </c>
      <c r="LP37" s="51">
        <f t="shared" si="260"/>
        <v>11973294.35080866</v>
      </c>
      <c r="LQ37" s="51">
        <f t="shared" si="260"/>
        <v>11973294.35080866</v>
      </c>
      <c r="LR37" s="51">
        <f t="shared" si="260"/>
        <v>11973294.35080866</v>
      </c>
      <c r="LS37" s="51">
        <f t="shared" si="260"/>
        <v>11973294.35080866</v>
      </c>
      <c r="LT37" s="51">
        <f t="shared" si="260"/>
        <v>11973294.35080866</v>
      </c>
      <c r="LU37" s="51">
        <f t="shared" si="260"/>
        <v>11973294.35080866</v>
      </c>
      <c r="LV37" s="51">
        <f t="shared" si="260"/>
        <v>11973294.35080866</v>
      </c>
      <c r="LW37" s="51">
        <f t="shared" si="260"/>
        <v>11973294.35080866</v>
      </c>
      <c r="LX37" s="51">
        <f t="shared" si="260"/>
        <v>11973294.35080866</v>
      </c>
      <c r="LY37" s="51">
        <f t="shared" si="260"/>
        <v>11973294.35080866</v>
      </c>
      <c r="LZ37" s="51">
        <f t="shared" si="260"/>
        <v>11951109.34239858</v>
      </c>
      <c r="MA37" s="51">
        <f t="shared" si="260"/>
        <v>11951109.34239858</v>
      </c>
      <c r="MB37" s="51">
        <f t="shared" si="260"/>
        <v>11951109.34239858</v>
      </c>
      <c r="MC37" s="51">
        <f t="shared" si="260"/>
        <v>11951109.342398582</v>
      </c>
      <c r="MD37" s="51">
        <f t="shared" si="260"/>
        <v>11951109.34239858</v>
      </c>
      <c r="ME37" s="51">
        <f t="shared" si="260"/>
        <v>11951109.342398582</v>
      </c>
      <c r="MF37" s="51">
        <f t="shared" si="260"/>
        <v>11951109.34239858</v>
      </c>
      <c r="MG37" s="51">
        <f t="shared" si="260"/>
        <v>11951109.34239858</v>
      </c>
      <c r="MH37" s="51">
        <f t="shared" si="260"/>
        <v>11951109.342398582</v>
      </c>
      <c r="MI37" s="51">
        <f t="shared" si="260"/>
        <v>11951109.34239858</v>
      </c>
      <c r="MJ37" s="51">
        <f t="shared" si="260"/>
        <v>11951109.342398582</v>
      </c>
      <c r="MK37" s="51">
        <f t="shared" si="260"/>
        <v>11951109.34239858</v>
      </c>
      <c r="ML37" s="51"/>
      <c r="MM37" s="51"/>
      <c r="MN37" s="51"/>
    </row>
    <row r="38" spans="1:352" x14ac:dyDescent="0.2">
      <c r="A38" s="18" t="s">
        <v>37</v>
      </c>
      <c r="B38" s="51">
        <f t="shared" ref="B38:BB38" si="261">B33*B35*B$27</f>
        <v>79452090.630378917</v>
      </c>
      <c r="C38" s="51">
        <f t="shared" si="261"/>
        <v>67700967.82535702</v>
      </c>
      <c r="D38" s="51">
        <f t="shared" si="261"/>
        <v>60864609.902787976</v>
      </c>
      <c r="E38" s="51">
        <f t="shared" si="261"/>
        <v>37788659.143427938</v>
      </c>
      <c r="F38" s="51">
        <f t="shared" si="261"/>
        <v>15519725.16176484</v>
      </c>
      <c r="G38" s="51">
        <f t="shared" si="261"/>
        <v>5597518.0072937841</v>
      </c>
      <c r="H38" s="51">
        <f t="shared" si="261"/>
        <v>443126.88146748202</v>
      </c>
      <c r="I38" s="51">
        <f t="shared" si="261"/>
        <v>0</v>
      </c>
      <c r="J38" s="51">
        <f t="shared" si="261"/>
        <v>5790911.6950317537</v>
      </c>
      <c r="K38" s="51">
        <f t="shared" si="261"/>
        <v>30315246.20337249</v>
      </c>
      <c r="L38" s="51">
        <f t="shared" si="261"/>
        <v>58657784.51954788</v>
      </c>
      <c r="M38" s="51">
        <f t="shared" si="261"/>
        <v>80883304.09054099</v>
      </c>
      <c r="N38" s="51">
        <f t="shared" si="261"/>
        <v>79154697.861452982</v>
      </c>
      <c r="O38" s="51">
        <f t="shared" si="261"/>
        <v>67593519.771363392</v>
      </c>
      <c r="P38" s="51">
        <f t="shared" si="261"/>
        <v>60999418.044913068</v>
      </c>
      <c r="Q38" s="51">
        <f t="shared" si="261"/>
        <v>37957307.218172312</v>
      </c>
      <c r="R38" s="51">
        <f t="shared" si="261"/>
        <v>15687048.198070612</v>
      </c>
      <c r="S38" s="51">
        <f t="shared" si="261"/>
        <v>5761502.7219220214</v>
      </c>
      <c r="T38" s="51">
        <f t="shared" si="261"/>
        <v>526914.85935633432</v>
      </c>
      <c r="U38" s="51">
        <f t="shared" si="261"/>
        <v>0</v>
      </c>
      <c r="V38" s="51">
        <f t="shared" si="261"/>
        <v>5670451.848274718</v>
      </c>
      <c r="W38" s="51">
        <f t="shared" si="261"/>
        <v>29966863.34799939</v>
      </c>
      <c r="X38" s="51">
        <f t="shared" si="261"/>
        <v>58307512.806635953</v>
      </c>
      <c r="Y38" s="51">
        <f t="shared" si="261"/>
        <v>80605038.961110309</v>
      </c>
      <c r="Z38" s="51">
        <f t="shared" si="261"/>
        <v>78554588.667756706</v>
      </c>
      <c r="AA38" s="51">
        <f t="shared" si="261"/>
        <v>68580245.353625506</v>
      </c>
      <c r="AB38" s="51">
        <f t="shared" si="261"/>
        <v>61934894.871088721</v>
      </c>
      <c r="AC38" s="51">
        <f t="shared" si="261"/>
        <v>37426302.289893046</v>
      </c>
      <c r="AD38" s="51">
        <f t="shared" si="261"/>
        <v>15393994.36340598</v>
      </c>
      <c r="AE38" s="51">
        <f t="shared" si="261"/>
        <v>5610898.4283206798</v>
      </c>
      <c r="AF38" s="51">
        <f t="shared" si="261"/>
        <v>468424.93067695765</v>
      </c>
      <c r="AG38" s="51">
        <f t="shared" si="261"/>
        <v>0</v>
      </c>
      <c r="AH38" s="51">
        <f t="shared" si="261"/>
        <v>5716220.3104902506</v>
      </c>
      <c r="AI38" s="51">
        <f t="shared" si="261"/>
        <v>30279193.15045213</v>
      </c>
      <c r="AJ38" s="51">
        <f t="shared" si="261"/>
        <v>58900288.69879692</v>
      </c>
      <c r="AK38" s="51">
        <f t="shared" si="261"/>
        <v>81178131.370999128</v>
      </c>
      <c r="AL38" s="51">
        <f t="shared" si="261"/>
        <v>78608606.884660751</v>
      </c>
      <c r="AM38" s="51">
        <f t="shared" si="261"/>
        <v>67008253.081127472</v>
      </c>
      <c r="AN38" s="51">
        <f t="shared" si="261"/>
        <v>60376189.631274678</v>
      </c>
      <c r="AO38" s="51">
        <f t="shared" si="261"/>
        <v>37336958.106314123</v>
      </c>
      <c r="AP38" s="51">
        <f t="shared" si="261"/>
        <v>15370939.452777019</v>
      </c>
      <c r="AQ38" s="51">
        <f t="shared" si="261"/>
        <v>5609337.9273869749</v>
      </c>
      <c r="AR38" s="51">
        <f t="shared" si="261"/>
        <v>452604.87173493579</v>
      </c>
      <c r="AS38" s="51">
        <f t="shared" si="261"/>
        <v>0</v>
      </c>
      <c r="AT38" s="51">
        <f t="shared" si="261"/>
        <v>5738715.9866726119</v>
      </c>
      <c r="AU38" s="51">
        <f t="shared" si="261"/>
        <v>30346303.624940082</v>
      </c>
      <c r="AV38" s="51">
        <f t="shared" si="261"/>
        <v>58875379.652141966</v>
      </c>
      <c r="AW38" s="51">
        <f t="shared" si="261"/>
        <v>81666122.309232324</v>
      </c>
      <c r="AX38" s="51">
        <f t="shared" si="261"/>
        <v>79921777.184782982</v>
      </c>
      <c r="AY38" s="51">
        <f t="shared" si="261"/>
        <v>68026602.198537558</v>
      </c>
      <c r="AZ38" s="51">
        <f t="shared" si="261"/>
        <v>61000743.849599279</v>
      </c>
      <c r="BA38" s="51">
        <f t="shared" si="261"/>
        <v>37601537.48167365</v>
      </c>
      <c r="BB38" s="51">
        <f t="shared" si="261"/>
        <v>15370248.305659333</v>
      </c>
      <c r="BC38" s="51">
        <f t="shared" ref="BC38:DN38" si="262">BC33*BC35*BC$27</f>
        <v>5569293.9073685613</v>
      </c>
      <c r="BD38" s="51">
        <f t="shared" si="262"/>
        <v>435117.74043949135</v>
      </c>
      <c r="BE38" s="51">
        <f t="shared" si="262"/>
        <v>0</v>
      </c>
      <c r="BF38" s="51">
        <f t="shared" si="262"/>
        <v>5823984.2586989831</v>
      </c>
      <c r="BG38" s="51">
        <f t="shared" si="262"/>
        <v>30672832.540554721</v>
      </c>
      <c r="BH38" s="51">
        <f t="shared" si="262"/>
        <v>59288131.830435127</v>
      </c>
      <c r="BI38" s="51">
        <f t="shared" si="262"/>
        <v>82251609.157671481</v>
      </c>
      <c r="BJ38" s="51">
        <f t="shared" si="262"/>
        <v>80340781.990018874</v>
      </c>
      <c r="BK38" s="51">
        <f t="shared" si="262"/>
        <v>67868476.178534403</v>
      </c>
      <c r="BL38" s="51">
        <f t="shared" si="262"/>
        <v>60667226.410320543</v>
      </c>
      <c r="BM38" s="51">
        <f t="shared" si="262"/>
        <v>37322395.957738712</v>
      </c>
      <c r="BN38" s="51">
        <f t="shared" si="262"/>
        <v>15141673.553611524</v>
      </c>
      <c r="BO38" s="51">
        <f t="shared" si="262"/>
        <v>5481696.5274723563</v>
      </c>
      <c r="BP38" s="51">
        <f t="shared" si="262"/>
        <v>403385.8078108374</v>
      </c>
      <c r="BQ38" s="51">
        <f t="shared" si="262"/>
        <v>0</v>
      </c>
      <c r="BR38" s="51">
        <f t="shared" si="262"/>
        <v>5807611.7181313094</v>
      </c>
      <c r="BS38" s="51">
        <f t="shared" si="262"/>
        <v>30360455.212343477</v>
      </c>
      <c r="BT38" s="51">
        <f t="shared" si="262"/>
        <v>58431956.496645816</v>
      </c>
      <c r="BU38" s="51">
        <f t="shared" si="262"/>
        <v>81286552.564607397</v>
      </c>
      <c r="BV38" s="51">
        <f t="shared" si="262"/>
        <v>79882488.394581094</v>
      </c>
      <c r="BW38" s="51">
        <f t="shared" si="262"/>
        <v>68596403.884657353</v>
      </c>
      <c r="BX38" s="51">
        <f t="shared" si="262"/>
        <v>61307810.995064974</v>
      </c>
      <c r="BY38" s="51">
        <f t="shared" si="262"/>
        <v>36905506.331752189</v>
      </c>
      <c r="BZ38" s="51">
        <f t="shared" si="262"/>
        <v>14954287.019869385</v>
      </c>
      <c r="CA38" s="51">
        <f t="shared" si="262"/>
        <v>5340365.9039461333</v>
      </c>
      <c r="CB38" s="51">
        <f t="shared" si="262"/>
        <v>346623.8803459573</v>
      </c>
      <c r="CC38" s="51">
        <f t="shared" si="262"/>
        <v>0</v>
      </c>
      <c r="CD38" s="51">
        <f t="shared" si="262"/>
        <v>5798615.3672152888</v>
      </c>
      <c r="CE38" s="51">
        <f t="shared" si="262"/>
        <v>30293148.492606353</v>
      </c>
      <c r="CF38" s="51">
        <f t="shared" si="262"/>
        <v>58268611.088128299</v>
      </c>
      <c r="CG38" s="51">
        <f t="shared" si="262"/>
        <v>80983817.395585924</v>
      </c>
      <c r="CH38" s="51">
        <f t="shared" si="262"/>
        <v>79530962.558422029</v>
      </c>
      <c r="CI38" s="51">
        <f t="shared" si="262"/>
        <v>67199189.871482611</v>
      </c>
      <c r="CJ38" s="51">
        <f t="shared" si="262"/>
        <v>60090241.074863918</v>
      </c>
      <c r="CK38" s="51">
        <f t="shared" si="262"/>
        <v>36975796.999841526</v>
      </c>
      <c r="CL38" s="51">
        <f t="shared" si="262"/>
        <v>14924487.622352306</v>
      </c>
      <c r="CM38" s="51">
        <f t="shared" si="262"/>
        <v>5317543.668994436</v>
      </c>
      <c r="CN38" s="51">
        <f t="shared" si="262"/>
        <v>340593.29709310277</v>
      </c>
      <c r="CO38" s="51">
        <f t="shared" si="262"/>
        <v>0</v>
      </c>
      <c r="CP38" s="51">
        <f t="shared" si="262"/>
        <v>5698471.8838105332</v>
      </c>
      <c r="CQ38" s="51">
        <f t="shared" si="262"/>
        <v>30053795.605261657</v>
      </c>
      <c r="CR38" s="51">
        <f t="shared" si="262"/>
        <v>58008169.97743649</v>
      </c>
      <c r="CS38" s="51">
        <f t="shared" si="262"/>
        <v>80710116.727197587</v>
      </c>
      <c r="CT38" s="51">
        <f t="shared" si="262"/>
        <v>79181046.245220989</v>
      </c>
      <c r="CU38" s="51">
        <f t="shared" si="262"/>
        <v>66853779.267835416</v>
      </c>
      <c r="CV38" s="51">
        <f t="shared" si="262"/>
        <v>59916213.287122764</v>
      </c>
      <c r="CW38" s="51">
        <f t="shared" si="262"/>
        <v>36829910.481074393</v>
      </c>
      <c r="CX38" s="51">
        <f t="shared" si="262"/>
        <v>14852066.192318598</v>
      </c>
      <c r="CY38" s="51">
        <f t="shared" si="262"/>
        <v>5284752.3867486268</v>
      </c>
      <c r="CZ38" s="51">
        <f t="shared" si="262"/>
        <v>318027.78427633457</v>
      </c>
      <c r="DA38" s="51">
        <f t="shared" si="262"/>
        <v>0</v>
      </c>
      <c r="DB38" s="51">
        <f t="shared" si="262"/>
        <v>5736994.3367176754</v>
      </c>
      <c r="DC38" s="51">
        <f t="shared" si="262"/>
        <v>30109451.399508514</v>
      </c>
      <c r="DD38" s="51">
        <f t="shared" si="262"/>
        <v>57975306.391614616</v>
      </c>
      <c r="DE38" s="51">
        <f t="shared" si="262"/>
        <v>80521930.013128415</v>
      </c>
      <c r="DF38" s="51">
        <f t="shared" si="262"/>
        <v>79351296.270733058</v>
      </c>
      <c r="DG38" s="51">
        <f t="shared" si="262"/>
        <v>67220729.056342006</v>
      </c>
      <c r="DH38" s="51">
        <f t="shared" si="262"/>
        <v>60063261.142498061</v>
      </c>
      <c r="DI38" s="51">
        <f t="shared" si="262"/>
        <v>36930263.571411476</v>
      </c>
      <c r="DJ38" s="51">
        <f t="shared" si="262"/>
        <v>14942283.633122889</v>
      </c>
      <c r="DK38" s="51">
        <f t="shared" si="262"/>
        <v>5388843.4648915958</v>
      </c>
      <c r="DL38" s="51">
        <f t="shared" si="262"/>
        <v>382211.46524862386</v>
      </c>
      <c r="DM38" s="51">
        <f t="shared" si="262"/>
        <v>0</v>
      </c>
      <c r="DN38" s="51">
        <f t="shared" si="262"/>
        <v>5725862.5302214194</v>
      </c>
      <c r="DO38" s="51">
        <f t="shared" ref="DO38:FZ38" si="263">DO33*DO35*DO$27</f>
        <v>30162427.642830033</v>
      </c>
      <c r="DP38" s="51">
        <f t="shared" si="263"/>
        <v>57786163.398236006</v>
      </c>
      <c r="DQ38" s="51">
        <f t="shared" si="263"/>
        <v>79769892.009787887</v>
      </c>
      <c r="DR38" s="51">
        <f t="shared" si="263"/>
        <v>78881050.363510519</v>
      </c>
      <c r="DS38" s="51">
        <f t="shared" si="263"/>
        <v>68488105.138919294</v>
      </c>
      <c r="DT38" s="51">
        <f t="shared" si="263"/>
        <v>61465347.945055746</v>
      </c>
      <c r="DU38" s="51">
        <f t="shared" si="263"/>
        <v>37074251.148629017</v>
      </c>
      <c r="DV38" s="51">
        <f t="shared" si="263"/>
        <v>14969395.927825356</v>
      </c>
      <c r="DW38" s="51">
        <f t="shared" si="263"/>
        <v>5361278.6027055141</v>
      </c>
      <c r="DX38" s="51">
        <f t="shared" si="263"/>
        <v>389177.58296248683</v>
      </c>
      <c r="DY38" s="51">
        <f t="shared" si="263"/>
        <v>0</v>
      </c>
      <c r="DZ38" s="51">
        <f t="shared" si="263"/>
        <v>5693632.8977836268</v>
      </c>
      <c r="EA38" s="51">
        <f t="shared" si="263"/>
        <v>30232337.408916622</v>
      </c>
      <c r="EB38" s="51">
        <f t="shared" si="263"/>
        <v>57665339.783284076</v>
      </c>
      <c r="EC38" s="51">
        <f t="shared" si="263"/>
        <v>78951187.714992538</v>
      </c>
      <c r="ED38" s="51">
        <f t="shared" si="263"/>
        <v>78148996.819217712</v>
      </c>
      <c r="EE38" s="51">
        <f t="shared" si="263"/>
        <v>66589100.737495042</v>
      </c>
      <c r="EF38" s="51">
        <f t="shared" si="263"/>
        <v>59492580.531831384</v>
      </c>
      <c r="EG38" s="51">
        <f t="shared" si="263"/>
        <v>36740336.682299934</v>
      </c>
      <c r="EH38" s="51">
        <f t="shared" si="263"/>
        <v>14871462.833736783</v>
      </c>
      <c r="EI38" s="51">
        <f t="shared" si="263"/>
        <v>5344011.1901843995</v>
      </c>
      <c r="EJ38" s="51">
        <f t="shared" si="263"/>
        <v>386938.19716391154</v>
      </c>
      <c r="EK38" s="51">
        <f t="shared" si="263"/>
        <v>0</v>
      </c>
      <c r="EL38" s="51">
        <f t="shared" si="263"/>
        <v>5617703.6458321139</v>
      </c>
      <c r="EM38" s="51">
        <f t="shared" si="263"/>
        <v>29842912.702389989</v>
      </c>
      <c r="EN38" s="51">
        <f t="shared" si="263"/>
        <v>57076567.192775935</v>
      </c>
      <c r="EO38" s="51">
        <f t="shared" si="263"/>
        <v>78665749.34806931</v>
      </c>
      <c r="EP38" s="51">
        <f t="shared" si="263"/>
        <v>78298527.34757182</v>
      </c>
      <c r="EQ38" s="51">
        <f t="shared" si="263"/>
        <v>66350381.974101864</v>
      </c>
      <c r="ER38" s="51">
        <f t="shared" si="263"/>
        <v>58944629.208676465</v>
      </c>
      <c r="ES38" s="51">
        <f t="shared" si="263"/>
        <v>36545400.069251597</v>
      </c>
      <c r="ET38" s="51">
        <f t="shared" si="263"/>
        <v>14869567.99213298</v>
      </c>
      <c r="EU38" s="51">
        <f t="shared" si="263"/>
        <v>5334563.9489676291</v>
      </c>
      <c r="EV38" s="51">
        <f t="shared" si="263"/>
        <v>383458.30288232677</v>
      </c>
      <c r="EW38" s="51">
        <f t="shared" si="263"/>
        <v>0</v>
      </c>
      <c r="EX38" s="51">
        <f t="shared" si="263"/>
        <v>5578238.7852766542</v>
      </c>
      <c r="EY38" s="51">
        <f t="shared" si="263"/>
        <v>29745109.879571352</v>
      </c>
      <c r="EZ38" s="51">
        <f t="shared" si="263"/>
        <v>57120835.634092033</v>
      </c>
      <c r="FA38" s="51">
        <f t="shared" si="263"/>
        <v>78886757.765388623</v>
      </c>
      <c r="FB38" s="51">
        <f t="shared" si="263"/>
        <v>78217490.251095042</v>
      </c>
      <c r="FC38" s="51">
        <f t="shared" si="263"/>
        <v>65612287.055789925</v>
      </c>
      <c r="FD38" s="51">
        <f t="shared" si="263"/>
        <v>58345690.537129983</v>
      </c>
      <c r="FE38" s="51">
        <f t="shared" si="263"/>
        <v>36576369.770685107</v>
      </c>
      <c r="FF38" s="51">
        <f t="shared" si="263"/>
        <v>14907467.218596943</v>
      </c>
      <c r="FG38" s="51">
        <f t="shared" si="263"/>
        <v>5314444.0977610163</v>
      </c>
      <c r="FH38" s="51">
        <f t="shared" si="263"/>
        <v>370561.29655135976</v>
      </c>
      <c r="FI38" s="51">
        <f t="shared" si="263"/>
        <v>0</v>
      </c>
      <c r="FJ38" s="51">
        <f t="shared" si="263"/>
        <v>5484171.9308595099</v>
      </c>
      <c r="FK38" s="51">
        <f t="shared" si="263"/>
        <v>29443900.849931456</v>
      </c>
      <c r="FL38" s="51">
        <f t="shared" si="263"/>
        <v>56813590.779671349</v>
      </c>
      <c r="FM38" s="51">
        <f t="shared" si="263"/>
        <v>78843850.027125537</v>
      </c>
      <c r="FN38" s="51">
        <f t="shared" si="263"/>
        <v>78364709.621471345</v>
      </c>
      <c r="FO38" s="51">
        <f t="shared" si="263"/>
        <v>66800284.260208063</v>
      </c>
      <c r="FP38" s="51">
        <f t="shared" si="263"/>
        <v>59256617.402736068</v>
      </c>
      <c r="FQ38" s="51">
        <f t="shared" si="263"/>
        <v>36318755.706268549</v>
      </c>
      <c r="FR38" s="51">
        <f t="shared" si="263"/>
        <v>14849818.422663011</v>
      </c>
      <c r="FS38" s="51">
        <f t="shared" si="263"/>
        <v>5234543.1528307535</v>
      </c>
      <c r="FT38" s="51">
        <f t="shared" si="263"/>
        <v>331776.6099194698</v>
      </c>
      <c r="FU38" s="51">
        <f t="shared" si="263"/>
        <v>0</v>
      </c>
      <c r="FV38" s="51">
        <f t="shared" si="263"/>
        <v>5463601.6256878525</v>
      </c>
      <c r="FW38" s="51">
        <f t="shared" si="263"/>
        <v>29237611.605769228</v>
      </c>
      <c r="FX38" s="51">
        <f t="shared" si="263"/>
        <v>56559317.514592387</v>
      </c>
      <c r="FY38" s="51">
        <f t="shared" si="263"/>
        <v>78784157.42728655</v>
      </c>
      <c r="FZ38" s="51">
        <f t="shared" si="263"/>
        <v>78159993.411814973</v>
      </c>
      <c r="GA38" s="51">
        <f t="shared" ref="GA38:IL38" si="264">GA33*GA35*GA$27</f>
        <v>65047025.466963656</v>
      </c>
      <c r="GB38" s="51">
        <f t="shared" si="264"/>
        <v>57382871.831046969</v>
      </c>
      <c r="GC38" s="51">
        <f t="shared" si="264"/>
        <v>36013482.383927494</v>
      </c>
      <c r="GD38" s="51">
        <f t="shared" si="264"/>
        <v>14668243.010377323</v>
      </c>
      <c r="GE38" s="51">
        <f t="shared" si="264"/>
        <v>5092671.4134963341</v>
      </c>
      <c r="GF38" s="51">
        <f t="shared" si="264"/>
        <v>276341.02490876988</v>
      </c>
      <c r="GG38" s="51">
        <f t="shared" si="264"/>
        <v>0</v>
      </c>
      <c r="GH38" s="51">
        <f t="shared" si="264"/>
        <v>5467758.9488481982</v>
      </c>
      <c r="GI38" s="51">
        <f t="shared" si="264"/>
        <v>29081487.364870466</v>
      </c>
      <c r="GJ38" s="51">
        <f t="shared" si="264"/>
        <v>56161137.352688238</v>
      </c>
      <c r="GK38" s="51">
        <f t="shared" si="264"/>
        <v>78299592.811620727</v>
      </c>
      <c r="GL38" s="51">
        <f t="shared" si="264"/>
        <v>77688483.18526265</v>
      </c>
      <c r="GM38" s="51">
        <f t="shared" si="264"/>
        <v>64667324.264760204</v>
      </c>
      <c r="GN38" s="51">
        <f t="shared" si="264"/>
        <v>57023088.320056446</v>
      </c>
      <c r="GO38" s="51">
        <f t="shared" si="264"/>
        <v>35773181.579361677</v>
      </c>
      <c r="GP38" s="51">
        <f t="shared" si="264"/>
        <v>14585060.257804127</v>
      </c>
      <c r="GQ38" s="51">
        <f t="shared" si="264"/>
        <v>5061101.0778847476</v>
      </c>
      <c r="GR38" s="51">
        <f t="shared" si="264"/>
        <v>268071.28432165273</v>
      </c>
      <c r="GS38" s="51">
        <f t="shared" si="264"/>
        <v>0</v>
      </c>
      <c r="GT38" s="51">
        <f t="shared" si="264"/>
        <v>5498820.5315434262</v>
      </c>
      <c r="GU38" s="51">
        <f t="shared" si="264"/>
        <v>29106447.474312659</v>
      </c>
      <c r="GV38" s="51">
        <f t="shared" si="264"/>
        <v>56007919.287946962</v>
      </c>
      <c r="GW38" s="51">
        <f t="shared" si="264"/>
        <v>78327850.751612142</v>
      </c>
      <c r="GX38" s="51">
        <f t="shared" si="264"/>
        <v>77904780.181021661</v>
      </c>
      <c r="GY38" s="51">
        <f t="shared" si="264"/>
        <v>64676287.359818287</v>
      </c>
      <c r="GZ38" s="51">
        <f t="shared" si="264"/>
        <v>57001544.235517852</v>
      </c>
      <c r="HA38" s="51">
        <f t="shared" si="264"/>
        <v>35808109.188032918</v>
      </c>
      <c r="HB38" s="51">
        <f t="shared" si="264"/>
        <v>14624663.594341524</v>
      </c>
      <c r="HC38" s="51">
        <f t="shared" si="264"/>
        <v>5088264.8198268171</v>
      </c>
      <c r="HD38" s="51">
        <f t="shared" si="264"/>
        <v>289301.65067362785</v>
      </c>
      <c r="HE38" s="51">
        <f t="shared" si="264"/>
        <v>0</v>
      </c>
      <c r="HF38" s="51">
        <f t="shared" si="264"/>
        <v>5420027.294550823</v>
      </c>
      <c r="HG38" s="51">
        <f t="shared" si="264"/>
        <v>28851545.426110175</v>
      </c>
      <c r="HH38" s="51">
        <f t="shared" si="264"/>
        <v>55706150.773503691</v>
      </c>
      <c r="HI38" s="51">
        <f t="shared" si="264"/>
        <v>78090894.393834576</v>
      </c>
      <c r="HJ38" s="51">
        <f t="shared" si="264"/>
        <v>77750000.967445299</v>
      </c>
      <c r="HK38" s="51">
        <f t="shared" si="264"/>
        <v>65655334.86169026</v>
      </c>
      <c r="HL38" s="51">
        <f t="shared" si="264"/>
        <v>57993440.457159258</v>
      </c>
      <c r="HM38" s="51">
        <f t="shared" si="264"/>
        <v>35754376.567974798</v>
      </c>
      <c r="HN38" s="51">
        <f t="shared" si="264"/>
        <v>14691807.100976881</v>
      </c>
      <c r="HO38" s="51">
        <f t="shared" si="264"/>
        <v>5122774.1049062395</v>
      </c>
      <c r="HP38" s="51">
        <f t="shared" si="264"/>
        <v>309032.51668055728</v>
      </c>
      <c r="HQ38" s="51">
        <f t="shared" si="264"/>
        <v>0</v>
      </c>
      <c r="HR38" s="51">
        <f t="shared" si="264"/>
        <v>5382080.8835520484</v>
      </c>
      <c r="HS38" s="51">
        <f t="shared" si="264"/>
        <v>28730435.468234528</v>
      </c>
      <c r="HT38" s="51">
        <f t="shared" si="264"/>
        <v>55382047.681364231</v>
      </c>
      <c r="HU38" s="51">
        <f t="shared" si="264"/>
        <v>77744992.42923063</v>
      </c>
      <c r="HV38" s="51">
        <f t="shared" si="264"/>
        <v>77385931.016533121</v>
      </c>
      <c r="HW38" s="51">
        <f t="shared" si="264"/>
        <v>64023746.92736946</v>
      </c>
      <c r="HX38" s="51">
        <f t="shared" si="264"/>
        <v>56531960.823912233</v>
      </c>
      <c r="HY38" s="51">
        <f t="shared" si="264"/>
        <v>35676478.91616556</v>
      </c>
      <c r="HZ38" s="51">
        <f t="shared" si="264"/>
        <v>14653935.76839542</v>
      </c>
      <c r="IA38" s="51">
        <f t="shared" si="264"/>
        <v>5114897.530102035</v>
      </c>
      <c r="IB38" s="51">
        <f t="shared" si="264"/>
        <v>313014.52297470719</v>
      </c>
      <c r="IC38" s="51">
        <f t="shared" si="264"/>
        <v>0</v>
      </c>
      <c r="ID38" s="51">
        <f t="shared" si="264"/>
        <v>5368671.8362707291</v>
      </c>
      <c r="IE38" s="51">
        <f t="shared" si="264"/>
        <v>28617268.799818803</v>
      </c>
      <c r="IF38" s="51">
        <f t="shared" si="264"/>
        <v>55317172.707090631</v>
      </c>
      <c r="IG38" s="51">
        <f t="shared" si="264"/>
        <v>77219175.816662893</v>
      </c>
      <c r="IH38" s="51">
        <f t="shared" si="264"/>
        <v>76331288.60016188</v>
      </c>
      <c r="II38" s="51">
        <f t="shared" si="264"/>
        <v>62882108.09370371</v>
      </c>
      <c r="IJ38" s="51">
        <f t="shared" si="264"/>
        <v>55323210.425671272</v>
      </c>
      <c r="IK38" s="51">
        <f t="shared" si="264"/>
        <v>35196279.670983084</v>
      </c>
      <c r="IL38" s="51">
        <f t="shared" si="264"/>
        <v>14481466.59290323</v>
      </c>
      <c r="IM38" s="51">
        <f t="shared" ref="IM38:KX38" si="265">IM33*IM35*IM$27</f>
        <v>5040931.650937872</v>
      </c>
      <c r="IN38" s="51">
        <f t="shared" si="265"/>
        <v>347780.41880258918</v>
      </c>
      <c r="IO38" s="51">
        <f t="shared" si="265"/>
        <v>0</v>
      </c>
      <c r="IP38" s="51">
        <f t="shared" si="265"/>
        <v>5311343.6189352265</v>
      </c>
      <c r="IQ38" s="51">
        <f t="shared" si="265"/>
        <v>28171394.176935032</v>
      </c>
      <c r="IR38" s="51">
        <f t="shared" si="265"/>
        <v>54368859.200884722</v>
      </c>
      <c r="IS38" s="51">
        <f t="shared" si="265"/>
        <v>77038908.593642086</v>
      </c>
      <c r="IT38" s="51">
        <f t="shared" si="265"/>
        <v>77000146.807481527</v>
      </c>
      <c r="IU38" s="51">
        <f t="shared" si="265"/>
        <v>63419561.899997219</v>
      </c>
      <c r="IV38" s="51">
        <f t="shared" si="265"/>
        <v>55765677.134936161</v>
      </c>
      <c r="IW38" s="51">
        <f t="shared" si="265"/>
        <v>35426458.849588588</v>
      </c>
      <c r="IX38" s="51">
        <f t="shared" si="265"/>
        <v>14552714.023283103</v>
      </c>
      <c r="IY38" s="51">
        <f t="shared" si="265"/>
        <v>5066166.1491576061</v>
      </c>
      <c r="IZ38" s="51">
        <f t="shared" si="265"/>
        <v>340263.13797238283</v>
      </c>
      <c r="JA38" s="51">
        <f t="shared" si="265"/>
        <v>0</v>
      </c>
      <c r="JB38" s="51">
        <f t="shared" si="265"/>
        <v>5319475.1377473287</v>
      </c>
      <c r="JC38" s="51">
        <f t="shared" si="265"/>
        <v>28325591.960914031</v>
      </c>
      <c r="JD38" s="51">
        <f t="shared" si="265"/>
        <v>54989875.08423695</v>
      </c>
      <c r="JE38" s="51">
        <f t="shared" si="265"/>
        <v>77194141.45253709</v>
      </c>
      <c r="JF38" s="51">
        <f t="shared" si="265"/>
        <v>76328773.154129088</v>
      </c>
      <c r="JG38" s="51">
        <f t="shared" si="265"/>
        <v>64073480.503076926</v>
      </c>
      <c r="JH38" s="51">
        <f t="shared" si="265"/>
        <v>56572704.386652663</v>
      </c>
      <c r="JI38" s="51">
        <f t="shared" si="265"/>
        <v>35191632.374041915</v>
      </c>
      <c r="JJ38" s="51">
        <f t="shared" si="265"/>
        <v>14479318.932148475</v>
      </c>
      <c r="JK38" s="51">
        <f t="shared" si="265"/>
        <v>5038155.8225681819</v>
      </c>
      <c r="JL38" s="51">
        <f t="shared" si="265"/>
        <v>346436.66471592523</v>
      </c>
      <c r="JM38" s="51">
        <f t="shared" si="265"/>
        <v>0</v>
      </c>
      <c r="JN38" s="51">
        <f t="shared" si="265"/>
        <v>5312563.1747279065</v>
      </c>
      <c r="JO38" s="51">
        <f t="shared" si="265"/>
        <v>28168235.976788547</v>
      </c>
      <c r="JP38" s="51">
        <f t="shared" si="265"/>
        <v>54366508.25976783</v>
      </c>
      <c r="JQ38" s="51">
        <f t="shared" si="265"/>
        <v>76594605.614153057</v>
      </c>
      <c r="JR38" s="51">
        <f t="shared" si="265"/>
        <v>76128056.778146267</v>
      </c>
      <c r="JS38" s="51">
        <f t="shared" si="265"/>
        <v>62593182.909131043</v>
      </c>
      <c r="JT38" s="51">
        <f t="shared" si="265"/>
        <v>55117629.424132749</v>
      </c>
      <c r="JU38" s="51">
        <f t="shared" si="265"/>
        <v>35114576.006600961</v>
      </c>
      <c r="JV38" s="51">
        <f t="shared" si="265"/>
        <v>14368575.991922395</v>
      </c>
      <c r="JW38" s="51">
        <f t="shared" si="265"/>
        <v>4973493.633243639</v>
      </c>
      <c r="JX38" s="51">
        <f t="shared" si="265"/>
        <v>337602.24697822519</v>
      </c>
      <c r="JY38" s="51">
        <f t="shared" si="265"/>
        <v>0</v>
      </c>
      <c r="JZ38" s="51">
        <f t="shared" si="265"/>
        <v>5248089.5481344732</v>
      </c>
      <c r="KA38" s="51">
        <f t="shared" si="265"/>
        <v>27995118.067114823</v>
      </c>
      <c r="KB38" s="51">
        <f t="shared" si="265"/>
        <v>54142066.436574817</v>
      </c>
      <c r="KC38" s="51">
        <f t="shared" si="265"/>
        <v>76376803.119904861</v>
      </c>
      <c r="KD38" s="51">
        <f t="shared" si="265"/>
        <v>75953002.339872003</v>
      </c>
      <c r="KE38" s="51">
        <f t="shared" si="265"/>
        <v>62334255.841310278</v>
      </c>
      <c r="KF38" s="51">
        <f t="shared" si="265"/>
        <v>54919249.25069575</v>
      </c>
      <c r="KG38" s="51">
        <f t="shared" si="265"/>
        <v>35035462.015495509</v>
      </c>
      <c r="KH38" s="51">
        <f t="shared" si="265"/>
        <v>14351640.754405824</v>
      </c>
      <c r="KI38" s="51">
        <f t="shared" si="265"/>
        <v>4990519.3644253425</v>
      </c>
      <c r="KJ38" s="51">
        <f t="shared" si="265"/>
        <v>355409.80325728288</v>
      </c>
      <c r="KK38" s="51">
        <f t="shared" si="265"/>
        <v>0</v>
      </c>
      <c r="KL38" s="51">
        <f t="shared" si="265"/>
        <v>5218304.0151827699</v>
      </c>
      <c r="KM38" s="51">
        <f t="shared" si="265"/>
        <v>27919399.843991734</v>
      </c>
      <c r="KN38" s="51">
        <f t="shared" si="265"/>
        <v>54128212.128948957</v>
      </c>
      <c r="KO38" s="51">
        <f t="shared" si="265"/>
        <v>76419098.152765155</v>
      </c>
      <c r="KP38" s="51">
        <f t="shared" si="265"/>
        <v>75732059.171754673</v>
      </c>
      <c r="KQ38" s="51">
        <f t="shared" si="265"/>
        <v>61918798.455887869</v>
      </c>
      <c r="KR38" s="51">
        <f t="shared" si="265"/>
        <v>54652385.100550704</v>
      </c>
      <c r="KS38" s="51">
        <f t="shared" si="265"/>
        <v>34911696.41177991</v>
      </c>
      <c r="KT38" s="51">
        <f t="shared" si="265"/>
        <v>14263721.389379868</v>
      </c>
      <c r="KU38" s="51">
        <f t="shared" si="265"/>
        <v>4942479.7209216896</v>
      </c>
      <c r="KV38" s="51">
        <f t="shared" si="265"/>
        <v>336270.95961426938</v>
      </c>
      <c r="KW38" s="51">
        <f t="shared" si="265"/>
        <v>0</v>
      </c>
      <c r="KX38" s="51">
        <f t="shared" si="265"/>
        <v>5223747.4050143156</v>
      </c>
      <c r="KY38" s="51">
        <f t="shared" ref="KY38:MK38" si="266">KY33*KY35*KY$27</f>
        <v>27920634.263020493</v>
      </c>
      <c r="KZ38" s="51">
        <f t="shared" si="266"/>
        <v>54186630.03991925</v>
      </c>
      <c r="LA38" s="51">
        <f t="shared" si="266"/>
        <v>76345648.365879372</v>
      </c>
      <c r="LB38" s="51">
        <f t="shared" si="266"/>
        <v>75535725.920545235</v>
      </c>
      <c r="LC38" s="51">
        <f t="shared" si="266"/>
        <v>62888125.670470655</v>
      </c>
      <c r="LD38" s="51">
        <f t="shared" si="266"/>
        <v>55617994.498146906</v>
      </c>
      <c r="LE38" s="51">
        <f t="shared" si="266"/>
        <v>34790070.450598374</v>
      </c>
      <c r="LF38" s="51">
        <f t="shared" si="266"/>
        <v>14236647.139035562</v>
      </c>
      <c r="LG38" s="51">
        <f t="shared" si="266"/>
        <v>4958160.0988862133</v>
      </c>
      <c r="LH38" s="51">
        <f t="shared" si="266"/>
        <v>369363.79657686123</v>
      </c>
      <c r="LI38" s="51">
        <f t="shared" si="266"/>
        <v>0</v>
      </c>
      <c r="LJ38" s="51">
        <f t="shared" si="266"/>
        <v>5174781.870662909</v>
      </c>
      <c r="LK38" s="51">
        <f t="shared" si="266"/>
        <v>27738963.578559872</v>
      </c>
      <c r="LL38" s="51">
        <f t="shared" si="266"/>
        <v>53834893.893014468</v>
      </c>
      <c r="LM38" s="51">
        <f t="shared" si="266"/>
        <v>76332185.497611627</v>
      </c>
      <c r="LN38" s="51">
        <f t="shared" si="266"/>
        <v>75873365.031463563</v>
      </c>
      <c r="LO38" s="51">
        <f t="shared" si="266"/>
        <v>61800836.548571117</v>
      </c>
      <c r="LP38" s="51">
        <f t="shared" si="266"/>
        <v>54243249.711280353</v>
      </c>
      <c r="LQ38" s="51">
        <f t="shared" si="266"/>
        <v>34653235.177878164</v>
      </c>
      <c r="LR38" s="51">
        <f t="shared" si="266"/>
        <v>14228710.494693235</v>
      </c>
      <c r="LS38" s="51">
        <f t="shared" si="266"/>
        <v>4971723.0243667495</v>
      </c>
      <c r="LT38" s="51">
        <f t="shared" si="266"/>
        <v>375378.45291710267</v>
      </c>
      <c r="LU38" s="51">
        <f t="shared" si="266"/>
        <v>0</v>
      </c>
      <c r="LV38" s="51">
        <f t="shared" si="266"/>
        <v>5161973.9298088746</v>
      </c>
      <c r="LW38" s="51">
        <f t="shared" si="266"/>
        <v>27695335.066971507</v>
      </c>
      <c r="LX38" s="51">
        <f t="shared" si="266"/>
        <v>53810857.325959593</v>
      </c>
      <c r="LY38" s="51">
        <f t="shared" si="266"/>
        <v>76511994.642636642</v>
      </c>
      <c r="LZ38" s="51">
        <f t="shared" si="266"/>
        <v>75927572.304418236</v>
      </c>
      <c r="MA38" s="51">
        <f t="shared" si="266"/>
        <v>61431404.675459757</v>
      </c>
      <c r="MB38" s="51">
        <f t="shared" si="266"/>
        <v>53795880.801868141</v>
      </c>
      <c r="MC38" s="51">
        <f t="shared" si="266"/>
        <v>34322621.464021161</v>
      </c>
      <c r="MD38" s="51">
        <f t="shared" si="266"/>
        <v>14124385.85490994</v>
      </c>
      <c r="ME38" s="51">
        <f t="shared" si="266"/>
        <v>4966268.1580260843</v>
      </c>
      <c r="MF38" s="51">
        <f t="shared" si="266"/>
        <v>370469.0494692605</v>
      </c>
      <c r="MG38" s="51">
        <f t="shared" si="266"/>
        <v>0</v>
      </c>
      <c r="MH38" s="51">
        <f t="shared" si="266"/>
        <v>5142132.038974084</v>
      </c>
      <c r="MI38" s="51">
        <f t="shared" si="266"/>
        <v>27566962.084021896</v>
      </c>
      <c r="MJ38" s="51">
        <f t="shared" si="266"/>
        <v>53643811.152070433</v>
      </c>
      <c r="MK38" s="51">
        <f t="shared" si="266"/>
        <v>76533838.845984384</v>
      </c>
      <c r="ML38" s="51"/>
      <c r="MM38" s="51"/>
      <c r="MN38" s="51"/>
    </row>
    <row r="39" spans="1:352" s="55" customFormat="1" ht="12" x14ac:dyDescent="0.2">
      <c r="A39" s="52" t="s">
        <v>38</v>
      </c>
      <c r="B39" s="53">
        <f t="shared" ref="B39:BA39" si="267">SUM(B37:B38)-B30</f>
        <v>0</v>
      </c>
      <c r="C39" s="53">
        <f t="shared" si="267"/>
        <v>0</v>
      </c>
      <c r="D39" s="53">
        <f t="shared" si="267"/>
        <v>0</v>
      </c>
      <c r="E39" s="53">
        <f t="shared" si="267"/>
        <v>0</v>
      </c>
      <c r="F39" s="53">
        <f t="shared" si="267"/>
        <v>0</v>
      </c>
      <c r="G39" s="53">
        <f t="shared" si="267"/>
        <v>0</v>
      </c>
      <c r="H39" s="53">
        <f t="shared" si="267"/>
        <v>0</v>
      </c>
      <c r="I39" s="53">
        <f t="shared" si="267"/>
        <v>0</v>
      </c>
      <c r="J39" s="53">
        <f t="shared" si="267"/>
        <v>0</v>
      </c>
      <c r="K39" s="53">
        <f t="shared" si="267"/>
        <v>0</v>
      </c>
      <c r="L39" s="53">
        <f t="shared" si="267"/>
        <v>0</v>
      </c>
      <c r="M39" s="53">
        <f t="shared" si="267"/>
        <v>0</v>
      </c>
      <c r="N39" s="53">
        <f t="shared" si="267"/>
        <v>0</v>
      </c>
      <c r="O39" s="53">
        <f t="shared" si="267"/>
        <v>0</v>
      </c>
      <c r="P39" s="53">
        <f t="shared" si="267"/>
        <v>0</v>
      </c>
      <c r="Q39" s="53">
        <f t="shared" si="267"/>
        <v>0</v>
      </c>
      <c r="R39" s="53">
        <f t="shared" si="267"/>
        <v>0</v>
      </c>
      <c r="S39" s="53">
        <f t="shared" si="267"/>
        <v>0</v>
      </c>
      <c r="T39" s="53">
        <f t="shared" si="267"/>
        <v>0</v>
      </c>
      <c r="U39" s="53">
        <f t="shared" si="267"/>
        <v>0</v>
      </c>
      <c r="V39" s="53">
        <f t="shared" si="267"/>
        <v>0</v>
      </c>
      <c r="W39" s="53">
        <f t="shared" si="267"/>
        <v>0</v>
      </c>
      <c r="X39" s="53">
        <f t="shared" si="267"/>
        <v>0</v>
      </c>
      <c r="Y39" s="53">
        <f t="shared" si="267"/>
        <v>0</v>
      </c>
      <c r="Z39" s="53">
        <f t="shared" si="267"/>
        <v>0</v>
      </c>
      <c r="AA39" s="53">
        <f t="shared" si="267"/>
        <v>0</v>
      </c>
      <c r="AB39" s="53">
        <f t="shared" si="267"/>
        <v>0</v>
      </c>
      <c r="AC39" s="53">
        <f t="shared" si="267"/>
        <v>0</v>
      </c>
      <c r="AD39" s="53">
        <f t="shared" si="267"/>
        <v>0</v>
      </c>
      <c r="AE39" s="53">
        <f t="shared" si="267"/>
        <v>0</v>
      </c>
      <c r="AF39" s="53">
        <f t="shared" si="267"/>
        <v>0</v>
      </c>
      <c r="AG39" s="53">
        <f t="shared" si="267"/>
        <v>0</v>
      </c>
      <c r="AH39" s="53">
        <f t="shared" si="267"/>
        <v>0</v>
      </c>
      <c r="AI39" s="53">
        <f t="shared" si="267"/>
        <v>0</v>
      </c>
      <c r="AJ39" s="53">
        <f t="shared" si="267"/>
        <v>0</v>
      </c>
      <c r="AK39" s="53">
        <f t="shared" si="267"/>
        <v>0</v>
      </c>
      <c r="AL39" s="53">
        <f t="shared" si="267"/>
        <v>0</v>
      </c>
      <c r="AM39" s="53">
        <f t="shared" si="267"/>
        <v>0</v>
      </c>
      <c r="AN39" s="53">
        <f t="shared" si="267"/>
        <v>0</v>
      </c>
      <c r="AO39" s="53">
        <f t="shared" si="267"/>
        <v>0</v>
      </c>
      <c r="AP39" s="53">
        <f t="shared" si="267"/>
        <v>0</v>
      </c>
      <c r="AQ39" s="53">
        <f t="shared" si="267"/>
        <v>0</v>
      </c>
      <c r="AR39" s="53">
        <f t="shared" si="267"/>
        <v>0</v>
      </c>
      <c r="AS39" s="53">
        <f t="shared" si="267"/>
        <v>0</v>
      </c>
      <c r="AT39" s="53">
        <f t="shared" si="267"/>
        <v>0</v>
      </c>
      <c r="AU39" s="53">
        <f t="shared" si="267"/>
        <v>0</v>
      </c>
      <c r="AV39" s="53">
        <f t="shared" si="267"/>
        <v>0</v>
      </c>
      <c r="AW39" s="53">
        <f t="shared" si="267"/>
        <v>0</v>
      </c>
      <c r="AX39" s="53">
        <f t="shared" si="267"/>
        <v>0</v>
      </c>
      <c r="AY39" s="53">
        <f t="shared" si="267"/>
        <v>0</v>
      </c>
      <c r="AZ39" s="53">
        <f t="shared" si="267"/>
        <v>0</v>
      </c>
      <c r="BA39" s="53">
        <f t="shared" si="267"/>
        <v>0</v>
      </c>
      <c r="BB39" s="53">
        <f t="shared" ref="BB39:DM39" si="268">SUM(BB37:BB38)-BB30</f>
        <v>0</v>
      </c>
      <c r="BC39" s="53">
        <f t="shared" si="268"/>
        <v>0</v>
      </c>
      <c r="BD39" s="53">
        <f t="shared" si="268"/>
        <v>0</v>
      </c>
      <c r="BE39" s="53">
        <f t="shared" si="268"/>
        <v>0</v>
      </c>
      <c r="BF39" s="53">
        <f t="shared" si="268"/>
        <v>0</v>
      </c>
      <c r="BG39" s="53">
        <f t="shared" si="268"/>
        <v>0</v>
      </c>
      <c r="BH39" s="53">
        <f t="shared" si="268"/>
        <v>0</v>
      </c>
      <c r="BI39" s="53">
        <f t="shared" si="268"/>
        <v>0</v>
      </c>
      <c r="BJ39" s="53">
        <f t="shared" si="268"/>
        <v>0</v>
      </c>
      <c r="BK39" s="53">
        <f t="shared" si="268"/>
        <v>0</v>
      </c>
      <c r="BL39" s="53">
        <f t="shared" si="268"/>
        <v>0</v>
      </c>
      <c r="BM39" s="53">
        <f t="shared" si="268"/>
        <v>0</v>
      </c>
      <c r="BN39" s="53">
        <f t="shared" si="268"/>
        <v>0</v>
      </c>
      <c r="BO39" s="53">
        <f t="shared" si="268"/>
        <v>0</v>
      </c>
      <c r="BP39" s="53">
        <f t="shared" si="268"/>
        <v>0</v>
      </c>
      <c r="BQ39" s="53">
        <f t="shared" si="268"/>
        <v>0</v>
      </c>
      <c r="BR39" s="53">
        <f t="shared" si="268"/>
        <v>0</v>
      </c>
      <c r="BS39" s="53">
        <f t="shared" si="268"/>
        <v>0</v>
      </c>
      <c r="BT39" s="53">
        <f t="shared" si="268"/>
        <v>0</v>
      </c>
      <c r="BU39" s="53">
        <f t="shared" si="268"/>
        <v>0</v>
      </c>
      <c r="BV39" s="53">
        <f t="shared" si="268"/>
        <v>0</v>
      </c>
      <c r="BW39" s="53">
        <f t="shared" si="268"/>
        <v>0</v>
      </c>
      <c r="BX39" s="53">
        <f t="shared" si="268"/>
        <v>0</v>
      </c>
      <c r="BY39" s="53">
        <f t="shared" si="268"/>
        <v>0</v>
      </c>
      <c r="BZ39" s="53">
        <f t="shared" si="268"/>
        <v>0</v>
      </c>
      <c r="CA39" s="53">
        <f t="shared" si="268"/>
        <v>0</v>
      </c>
      <c r="CB39" s="53">
        <f t="shared" si="268"/>
        <v>0</v>
      </c>
      <c r="CC39" s="53">
        <f t="shared" si="268"/>
        <v>0</v>
      </c>
      <c r="CD39" s="53">
        <f t="shared" si="268"/>
        <v>0</v>
      </c>
      <c r="CE39" s="53">
        <f t="shared" si="268"/>
        <v>0</v>
      </c>
      <c r="CF39" s="53">
        <f t="shared" si="268"/>
        <v>0</v>
      </c>
      <c r="CG39" s="53">
        <f t="shared" si="268"/>
        <v>0</v>
      </c>
      <c r="CH39" s="53">
        <f t="shared" si="268"/>
        <v>0</v>
      </c>
      <c r="CI39" s="53">
        <f t="shared" si="268"/>
        <v>0</v>
      </c>
      <c r="CJ39" s="53">
        <f t="shared" si="268"/>
        <v>0</v>
      </c>
      <c r="CK39" s="53">
        <f t="shared" si="268"/>
        <v>0</v>
      </c>
      <c r="CL39" s="53">
        <f t="shared" si="268"/>
        <v>0</v>
      </c>
      <c r="CM39" s="53">
        <f t="shared" si="268"/>
        <v>0</v>
      </c>
      <c r="CN39" s="53">
        <f t="shared" si="268"/>
        <v>0</v>
      </c>
      <c r="CO39" s="53">
        <f t="shared" si="268"/>
        <v>0</v>
      </c>
      <c r="CP39" s="53">
        <f t="shared" si="268"/>
        <v>0</v>
      </c>
      <c r="CQ39" s="53">
        <f t="shared" si="268"/>
        <v>0</v>
      </c>
      <c r="CR39" s="53">
        <f t="shared" si="268"/>
        <v>0</v>
      </c>
      <c r="CS39" s="53">
        <f t="shared" si="268"/>
        <v>0</v>
      </c>
      <c r="CT39" s="53">
        <f t="shared" si="268"/>
        <v>0</v>
      </c>
      <c r="CU39" s="53">
        <f t="shared" si="268"/>
        <v>0</v>
      </c>
      <c r="CV39" s="53">
        <f t="shared" si="268"/>
        <v>0</v>
      </c>
      <c r="CW39" s="53">
        <f t="shared" si="268"/>
        <v>0</v>
      </c>
      <c r="CX39" s="53">
        <f t="shared" si="268"/>
        <v>0</v>
      </c>
      <c r="CY39" s="53">
        <f t="shared" si="268"/>
        <v>0</v>
      </c>
      <c r="CZ39" s="53">
        <f t="shared" si="268"/>
        <v>0</v>
      </c>
      <c r="DA39" s="53">
        <f t="shared" si="268"/>
        <v>0</v>
      </c>
      <c r="DB39" s="53">
        <f t="shared" si="268"/>
        <v>0</v>
      </c>
      <c r="DC39" s="53">
        <f t="shared" si="268"/>
        <v>0</v>
      </c>
      <c r="DD39" s="53">
        <f t="shared" si="268"/>
        <v>0</v>
      </c>
      <c r="DE39" s="53">
        <f t="shared" si="268"/>
        <v>0</v>
      </c>
      <c r="DF39" s="53">
        <f t="shared" si="268"/>
        <v>0</v>
      </c>
      <c r="DG39" s="53">
        <f t="shared" si="268"/>
        <v>0</v>
      </c>
      <c r="DH39" s="53">
        <f t="shared" si="268"/>
        <v>0</v>
      </c>
      <c r="DI39" s="53">
        <f t="shared" si="268"/>
        <v>0</v>
      </c>
      <c r="DJ39" s="53">
        <f t="shared" si="268"/>
        <v>0</v>
      </c>
      <c r="DK39" s="53">
        <f t="shared" si="268"/>
        <v>0</v>
      </c>
      <c r="DL39" s="53">
        <f t="shared" si="268"/>
        <v>0</v>
      </c>
      <c r="DM39" s="53">
        <f t="shared" si="268"/>
        <v>0</v>
      </c>
      <c r="DN39" s="53">
        <f t="shared" ref="DN39:FY39" si="269">SUM(DN37:DN38)-DN30</f>
        <v>0</v>
      </c>
      <c r="DO39" s="53">
        <f t="shared" si="269"/>
        <v>0</v>
      </c>
      <c r="DP39" s="53">
        <f t="shared" si="269"/>
        <v>0</v>
      </c>
      <c r="DQ39" s="53">
        <f t="shared" si="269"/>
        <v>0</v>
      </c>
      <c r="DR39" s="53">
        <f t="shared" si="269"/>
        <v>0</v>
      </c>
      <c r="DS39" s="53">
        <f t="shared" si="269"/>
        <v>0</v>
      </c>
      <c r="DT39" s="53">
        <f t="shared" si="269"/>
        <v>0</v>
      </c>
      <c r="DU39" s="53">
        <f t="shared" si="269"/>
        <v>0</v>
      </c>
      <c r="DV39" s="53">
        <f t="shared" si="269"/>
        <v>0</v>
      </c>
      <c r="DW39" s="53">
        <f t="shared" si="269"/>
        <v>0</v>
      </c>
      <c r="DX39" s="53">
        <f t="shared" si="269"/>
        <v>0</v>
      </c>
      <c r="DY39" s="53">
        <f t="shared" si="269"/>
        <v>0</v>
      </c>
      <c r="DZ39" s="53">
        <f t="shared" si="269"/>
        <v>0</v>
      </c>
      <c r="EA39" s="53">
        <f t="shared" si="269"/>
        <v>0</v>
      </c>
      <c r="EB39" s="53">
        <f t="shared" si="269"/>
        <v>0</v>
      </c>
      <c r="EC39" s="53">
        <f t="shared" si="269"/>
        <v>0</v>
      </c>
      <c r="ED39" s="53">
        <f t="shared" si="269"/>
        <v>0</v>
      </c>
      <c r="EE39" s="53">
        <f t="shared" si="269"/>
        <v>0</v>
      </c>
      <c r="EF39" s="53">
        <f t="shared" si="269"/>
        <v>0</v>
      </c>
      <c r="EG39" s="53">
        <f t="shared" si="269"/>
        <v>0</v>
      </c>
      <c r="EH39" s="53">
        <f t="shared" si="269"/>
        <v>0</v>
      </c>
      <c r="EI39" s="53">
        <f t="shared" si="269"/>
        <v>0</v>
      </c>
      <c r="EJ39" s="53">
        <f t="shared" si="269"/>
        <v>0</v>
      </c>
      <c r="EK39" s="53">
        <f t="shared" si="269"/>
        <v>0</v>
      </c>
      <c r="EL39" s="53">
        <f t="shared" si="269"/>
        <v>0</v>
      </c>
      <c r="EM39" s="53">
        <f t="shared" si="269"/>
        <v>0</v>
      </c>
      <c r="EN39" s="53">
        <f t="shared" si="269"/>
        <v>0</v>
      </c>
      <c r="EO39" s="53">
        <f t="shared" si="269"/>
        <v>0</v>
      </c>
      <c r="EP39" s="53">
        <f t="shared" si="269"/>
        <v>0</v>
      </c>
      <c r="EQ39" s="53">
        <f t="shared" si="269"/>
        <v>0</v>
      </c>
      <c r="ER39" s="53">
        <f t="shared" si="269"/>
        <v>0</v>
      </c>
      <c r="ES39" s="53">
        <f t="shared" si="269"/>
        <v>0</v>
      </c>
      <c r="ET39" s="53">
        <f t="shared" si="269"/>
        <v>0</v>
      </c>
      <c r="EU39" s="53">
        <f t="shared" si="269"/>
        <v>0</v>
      </c>
      <c r="EV39" s="53">
        <f t="shared" si="269"/>
        <v>0</v>
      </c>
      <c r="EW39" s="53">
        <f t="shared" si="269"/>
        <v>0</v>
      </c>
      <c r="EX39" s="53">
        <f t="shared" si="269"/>
        <v>0</v>
      </c>
      <c r="EY39" s="53">
        <f t="shared" si="269"/>
        <v>0</v>
      </c>
      <c r="EZ39" s="53">
        <f t="shared" si="269"/>
        <v>0</v>
      </c>
      <c r="FA39" s="53">
        <f t="shared" si="269"/>
        <v>0</v>
      </c>
      <c r="FB39" s="53">
        <f t="shared" si="269"/>
        <v>0</v>
      </c>
      <c r="FC39" s="53">
        <f t="shared" si="269"/>
        <v>0</v>
      </c>
      <c r="FD39" s="53">
        <f t="shared" si="269"/>
        <v>0</v>
      </c>
      <c r="FE39" s="53">
        <f t="shared" si="269"/>
        <v>0</v>
      </c>
      <c r="FF39" s="53">
        <f t="shared" si="269"/>
        <v>0</v>
      </c>
      <c r="FG39" s="53">
        <f t="shared" si="269"/>
        <v>0</v>
      </c>
      <c r="FH39" s="53">
        <f t="shared" si="269"/>
        <v>0</v>
      </c>
      <c r="FI39" s="53">
        <f t="shared" si="269"/>
        <v>0</v>
      </c>
      <c r="FJ39" s="53">
        <f t="shared" si="269"/>
        <v>0</v>
      </c>
      <c r="FK39" s="53">
        <f t="shared" si="269"/>
        <v>0</v>
      </c>
      <c r="FL39" s="53">
        <f t="shared" si="269"/>
        <v>0</v>
      </c>
      <c r="FM39" s="53">
        <f t="shared" si="269"/>
        <v>0</v>
      </c>
      <c r="FN39" s="53">
        <f t="shared" si="269"/>
        <v>0</v>
      </c>
      <c r="FO39" s="53">
        <f t="shared" si="269"/>
        <v>0</v>
      </c>
      <c r="FP39" s="53">
        <f t="shared" si="269"/>
        <v>0</v>
      </c>
      <c r="FQ39" s="53">
        <f t="shared" si="269"/>
        <v>0</v>
      </c>
      <c r="FR39" s="53">
        <f t="shared" si="269"/>
        <v>0</v>
      </c>
      <c r="FS39" s="53">
        <f t="shared" si="269"/>
        <v>0</v>
      </c>
      <c r="FT39" s="53">
        <f t="shared" si="269"/>
        <v>0</v>
      </c>
      <c r="FU39" s="53">
        <f t="shared" si="269"/>
        <v>0</v>
      </c>
      <c r="FV39" s="53">
        <f t="shared" si="269"/>
        <v>0</v>
      </c>
      <c r="FW39" s="53">
        <f t="shared" si="269"/>
        <v>0</v>
      </c>
      <c r="FX39" s="53">
        <f t="shared" si="269"/>
        <v>0</v>
      </c>
      <c r="FY39" s="53">
        <f t="shared" si="269"/>
        <v>0</v>
      </c>
      <c r="FZ39" s="53">
        <f t="shared" ref="FZ39:IK39" si="270">SUM(FZ37:FZ38)-FZ30</f>
        <v>0</v>
      </c>
      <c r="GA39" s="53">
        <f t="shared" si="270"/>
        <v>0</v>
      </c>
      <c r="GB39" s="53">
        <f t="shared" si="270"/>
        <v>0</v>
      </c>
      <c r="GC39" s="53">
        <f t="shared" si="270"/>
        <v>0</v>
      </c>
      <c r="GD39" s="53">
        <f t="shared" si="270"/>
        <v>0</v>
      </c>
      <c r="GE39" s="53">
        <f t="shared" si="270"/>
        <v>0</v>
      </c>
      <c r="GF39" s="53">
        <f t="shared" si="270"/>
        <v>0</v>
      </c>
      <c r="GG39" s="53">
        <f t="shared" si="270"/>
        <v>0</v>
      </c>
      <c r="GH39" s="53">
        <f t="shared" si="270"/>
        <v>0</v>
      </c>
      <c r="GI39" s="53">
        <f t="shared" si="270"/>
        <v>0</v>
      </c>
      <c r="GJ39" s="53">
        <f t="shared" si="270"/>
        <v>0</v>
      </c>
      <c r="GK39" s="53">
        <f t="shared" si="270"/>
        <v>0</v>
      </c>
      <c r="GL39" s="53">
        <f t="shared" si="270"/>
        <v>0</v>
      </c>
      <c r="GM39" s="53">
        <f t="shared" si="270"/>
        <v>0</v>
      </c>
      <c r="GN39" s="53">
        <f t="shared" si="270"/>
        <v>0</v>
      </c>
      <c r="GO39" s="53">
        <f t="shared" si="270"/>
        <v>0</v>
      </c>
      <c r="GP39" s="53">
        <f t="shared" si="270"/>
        <v>0</v>
      </c>
      <c r="GQ39" s="53">
        <f t="shared" si="270"/>
        <v>0</v>
      </c>
      <c r="GR39" s="53">
        <f t="shared" si="270"/>
        <v>0</v>
      </c>
      <c r="GS39" s="53">
        <f t="shared" si="270"/>
        <v>0</v>
      </c>
      <c r="GT39" s="53">
        <f t="shared" si="270"/>
        <v>0</v>
      </c>
      <c r="GU39" s="53">
        <f t="shared" si="270"/>
        <v>0</v>
      </c>
      <c r="GV39" s="53">
        <f t="shared" si="270"/>
        <v>0</v>
      </c>
      <c r="GW39" s="53">
        <f t="shared" si="270"/>
        <v>0</v>
      </c>
      <c r="GX39" s="53">
        <f t="shared" si="270"/>
        <v>0</v>
      </c>
      <c r="GY39" s="53">
        <f t="shared" si="270"/>
        <v>0</v>
      </c>
      <c r="GZ39" s="53">
        <f t="shared" si="270"/>
        <v>0</v>
      </c>
      <c r="HA39" s="53">
        <f t="shared" si="270"/>
        <v>0</v>
      </c>
      <c r="HB39" s="53">
        <f t="shared" si="270"/>
        <v>0</v>
      </c>
      <c r="HC39" s="53">
        <f t="shared" si="270"/>
        <v>0</v>
      </c>
      <c r="HD39" s="53">
        <f t="shared" si="270"/>
        <v>0</v>
      </c>
      <c r="HE39" s="53">
        <f t="shared" si="270"/>
        <v>0</v>
      </c>
      <c r="HF39" s="53">
        <f t="shared" si="270"/>
        <v>0</v>
      </c>
      <c r="HG39" s="53">
        <f t="shared" si="270"/>
        <v>0</v>
      </c>
      <c r="HH39" s="53">
        <f t="shared" si="270"/>
        <v>0</v>
      </c>
      <c r="HI39" s="53">
        <f t="shared" si="270"/>
        <v>0</v>
      </c>
      <c r="HJ39" s="53">
        <f t="shared" si="270"/>
        <v>0</v>
      </c>
      <c r="HK39" s="53">
        <f t="shared" si="270"/>
        <v>0</v>
      </c>
      <c r="HL39" s="53">
        <f t="shared" si="270"/>
        <v>0</v>
      </c>
      <c r="HM39" s="53">
        <f t="shared" si="270"/>
        <v>0</v>
      </c>
      <c r="HN39" s="53">
        <f t="shared" si="270"/>
        <v>0</v>
      </c>
      <c r="HO39" s="53">
        <f t="shared" si="270"/>
        <v>0</v>
      </c>
      <c r="HP39" s="53">
        <f t="shared" si="270"/>
        <v>0</v>
      </c>
      <c r="HQ39" s="53">
        <f t="shared" si="270"/>
        <v>0</v>
      </c>
      <c r="HR39" s="53">
        <f t="shared" si="270"/>
        <v>0</v>
      </c>
      <c r="HS39" s="53">
        <f t="shared" si="270"/>
        <v>0</v>
      </c>
      <c r="HT39" s="53">
        <f t="shared" si="270"/>
        <v>0</v>
      </c>
      <c r="HU39" s="53">
        <f t="shared" si="270"/>
        <v>0</v>
      </c>
      <c r="HV39" s="53">
        <f t="shared" si="270"/>
        <v>0</v>
      </c>
      <c r="HW39" s="53">
        <f t="shared" si="270"/>
        <v>0</v>
      </c>
      <c r="HX39" s="53">
        <f t="shared" si="270"/>
        <v>0</v>
      </c>
      <c r="HY39" s="53">
        <f t="shared" si="270"/>
        <v>0</v>
      </c>
      <c r="HZ39" s="53">
        <f t="shared" si="270"/>
        <v>0</v>
      </c>
      <c r="IA39" s="53">
        <f t="shared" si="270"/>
        <v>0</v>
      </c>
      <c r="IB39" s="53">
        <f t="shared" si="270"/>
        <v>0</v>
      </c>
      <c r="IC39" s="53">
        <f t="shared" si="270"/>
        <v>0</v>
      </c>
      <c r="ID39" s="53">
        <f t="shared" si="270"/>
        <v>0</v>
      </c>
      <c r="IE39" s="53">
        <f t="shared" si="270"/>
        <v>0</v>
      </c>
      <c r="IF39" s="53">
        <f t="shared" si="270"/>
        <v>0</v>
      </c>
      <c r="IG39" s="53">
        <f t="shared" si="270"/>
        <v>0</v>
      </c>
      <c r="IH39" s="53">
        <f t="shared" si="270"/>
        <v>0</v>
      </c>
      <c r="II39" s="53">
        <f t="shared" si="270"/>
        <v>0</v>
      </c>
      <c r="IJ39" s="53">
        <f t="shared" si="270"/>
        <v>0</v>
      </c>
      <c r="IK39" s="53">
        <f t="shared" si="270"/>
        <v>0</v>
      </c>
      <c r="IL39" s="53">
        <f t="shared" ref="IL39:KW39" si="271">SUM(IL37:IL38)-IL30</f>
        <v>0</v>
      </c>
      <c r="IM39" s="53">
        <f t="shared" si="271"/>
        <v>0</v>
      </c>
      <c r="IN39" s="53">
        <f t="shared" si="271"/>
        <v>0</v>
      </c>
      <c r="IO39" s="53">
        <f t="shared" si="271"/>
        <v>0</v>
      </c>
      <c r="IP39" s="53">
        <f t="shared" si="271"/>
        <v>0</v>
      </c>
      <c r="IQ39" s="53">
        <f t="shared" si="271"/>
        <v>0</v>
      </c>
      <c r="IR39" s="53">
        <f t="shared" si="271"/>
        <v>0</v>
      </c>
      <c r="IS39" s="53">
        <f t="shared" si="271"/>
        <v>0</v>
      </c>
      <c r="IT39" s="53">
        <f t="shared" si="271"/>
        <v>0</v>
      </c>
      <c r="IU39" s="53">
        <f t="shared" si="271"/>
        <v>0</v>
      </c>
      <c r="IV39" s="53">
        <f t="shared" si="271"/>
        <v>0</v>
      </c>
      <c r="IW39" s="53">
        <f t="shared" si="271"/>
        <v>0</v>
      </c>
      <c r="IX39" s="53">
        <f t="shared" si="271"/>
        <v>0</v>
      </c>
      <c r="IY39" s="53">
        <f t="shared" si="271"/>
        <v>0</v>
      </c>
      <c r="IZ39" s="53">
        <f t="shared" si="271"/>
        <v>0</v>
      </c>
      <c r="JA39" s="53">
        <f t="shared" si="271"/>
        <v>0</v>
      </c>
      <c r="JB39" s="53">
        <f t="shared" si="271"/>
        <v>0</v>
      </c>
      <c r="JC39" s="53">
        <f t="shared" si="271"/>
        <v>0</v>
      </c>
      <c r="JD39" s="53">
        <f t="shared" si="271"/>
        <v>0</v>
      </c>
      <c r="JE39" s="53">
        <f t="shared" si="271"/>
        <v>0</v>
      </c>
      <c r="JF39" s="53">
        <f t="shared" si="271"/>
        <v>0</v>
      </c>
      <c r="JG39" s="53">
        <f t="shared" si="271"/>
        <v>0</v>
      </c>
      <c r="JH39" s="53">
        <f t="shared" si="271"/>
        <v>0</v>
      </c>
      <c r="JI39" s="53">
        <f t="shared" si="271"/>
        <v>0</v>
      </c>
      <c r="JJ39" s="53">
        <f t="shared" si="271"/>
        <v>0</v>
      </c>
      <c r="JK39" s="53">
        <f t="shared" si="271"/>
        <v>0</v>
      </c>
      <c r="JL39" s="53">
        <f t="shared" si="271"/>
        <v>0</v>
      </c>
      <c r="JM39" s="53">
        <f t="shared" si="271"/>
        <v>0</v>
      </c>
      <c r="JN39" s="53">
        <f t="shared" si="271"/>
        <v>0</v>
      </c>
      <c r="JO39" s="53">
        <f t="shared" si="271"/>
        <v>0</v>
      </c>
      <c r="JP39" s="53">
        <f t="shared" si="271"/>
        <v>0</v>
      </c>
      <c r="JQ39" s="53">
        <f t="shared" si="271"/>
        <v>0</v>
      </c>
      <c r="JR39" s="53">
        <f t="shared" si="271"/>
        <v>0</v>
      </c>
      <c r="JS39" s="53">
        <f t="shared" si="271"/>
        <v>0</v>
      </c>
      <c r="JT39" s="53">
        <f t="shared" si="271"/>
        <v>0</v>
      </c>
      <c r="JU39" s="53">
        <f t="shared" si="271"/>
        <v>0</v>
      </c>
      <c r="JV39" s="53">
        <f t="shared" si="271"/>
        <v>0</v>
      </c>
      <c r="JW39" s="53">
        <f t="shared" si="271"/>
        <v>0</v>
      </c>
      <c r="JX39" s="53">
        <f t="shared" si="271"/>
        <v>0</v>
      </c>
      <c r="JY39" s="53">
        <f t="shared" si="271"/>
        <v>0</v>
      </c>
      <c r="JZ39" s="53">
        <f t="shared" si="271"/>
        <v>0</v>
      </c>
      <c r="KA39" s="53">
        <f t="shared" si="271"/>
        <v>0</v>
      </c>
      <c r="KB39" s="53">
        <f t="shared" si="271"/>
        <v>0</v>
      </c>
      <c r="KC39" s="53">
        <f t="shared" si="271"/>
        <v>0</v>
      </c>
      <c r="KD39" s="53">
        <f t="shared" si="271"/>
        <v>0</v>
      </c>
      <c r="KE39" s="53">
        <f t="shared" si="271"/>
        <v>0</v>
      </c>
      <c r="KF39" s="53">
        <f t="shared" si="271"/>
        <v>0</v>
      </c>
      <c r="KG39" s="53">
        <f t="shared" si="271"/>
        <v>0</v>
      </c>
      <c r="KH39" s="53">
        <f t="shared" si="271"/>
        <v>0</v>
      </c>
      <c r="KI39" s="53">
        <f t="shared" si="271"/>
        <v>0</v>
      </c>
      <c r="KJ39" s="53">
        <f t="shared" si="271"/>
        <v>0</v>
      </c>
      <c r="KK39" s="53">
        <f t="shared" si="271"/>
        <v>0</v>
      </c>
      <c r="KL39" s="53">
        <f t="shared" si="271"/>
        <v>0</v>
      </c>
      <c r="KM39" s="53">
        <f t="shared" si="271"/>
        <v>0</v>
      </c>
      <c r="KN39" s="53">
        <f t="shared" si="271"/>
        <v>0</v>
      </c>
      <c r="KO39" s="53">
        <f t="shared" si="271"/>
        <v>0</v>
      </c>
      <c r="KP39" s="53">
        <f t="shared" si="271"/>
        <v>0</v>
      </c>
      <c r="KQ39" s="53">
        <f t="shared" si="271"/>
        <v>0</v>
      </c>
      <c r="KR39" s="53">
        <f t="shared" si="271"/>
        <v>0</v>
      </c>
      <c r="KS39" s="53">
        <f t="shared" si="271"/>
        <v>0</v>
      </c>
      <c r="KT39" s="53">
        <f t="shared" si="271"/>
        <v>0</v>
      </c>
      <c r="KU39" s="53">
        <f t="shared" si="271"/>
        <v>0</v>
      </c>
      <c r="KV39" s="53">
        <f t="shared" si="271"/>
        <v>0</v>
      </c>
      <c r="KW39" s="53">
        <f t="shared" si="271"/>
        <v>0</v>
      </c>
      <c r="KX39" s="53">
        <f t="shared" ref="KX39:MK39" si="272">SUM(KX37:KX38)-KX30</f>
        <v>0</v>
      </c>
      <c r="KY39" s="53">
        <f t="shared" si="272"/>
        <v>0</v>
      </c>
      <c r="KZ39" s="53">
        <f t="shared" si="272"/>
        <v>0</v>
      </c>
      <c r="LA39" s="53">
        <f t="shared" si="272"/>
        <v>0</v>
      </c>
      <c r="LB39" s="53">
        <f t="shared" si="272"/>
        <v>0</v>
      </c>
      <c r="LC39" s="53">
        <f t="shared" si="272"/>
        <v>0</v>
      </c>
      <c r="LD39" s="53">
        <f t="shared" si="272"/>
        <v>0</v>
      </c>
      <c r="LE39" s="53">
        <f t="shared" si="272"/>
        <v>0</v>
      </c>
      <c r="LF39" s="53">
        <f t="shared" si="272"/>
        <v>0</v>
      </c>
      <c r="LG39" s="53">
        <f t="shared" si="272"/>
        <v>0</v>
      </c>
      <c r="LH39" s="53">
        <f t="shared" si="272"/>
        <v>0</v>
      </c>
      <c r="LI39" s="53">
        <f t="shared" si="272"/>
        <v>0</v>
      </c>
      <c r="LJ39" s="53">
        <f t="shared" si="272"/>
        <v>0</v>
      </c>
      <c r="LK39" s="53">
        <f t="shared" si="272"/>
        <v>0</v>
      </c>
      <c r="LL39" s="53">
        <f t="shared" si="272"/>
        <v>0</v>
      </c>
      <c r="LM39" s="53">
        <f t="shared" si="272"/>
        <v>0</v>
      </c>
      <c r="LN39" s="53">
        <f t="shared" si="272"/>
        <v>0</v>
      </c>
      <c r="LO39" s="53">
        <f t="shared" si="272"/>
        <v>0</v>
      </c>
      <c r="LP39" s="53">
        <f t="shared" si="272"/>
        <v>0</v>
      </c>
      <c r="LQ39" s="53">
        <f t="shared" si="272"/>
        <v>0</v>
      </c>
      <c r="LR39" s="53">
        <f t="shared" si="272"/>
        <v>0</v>
      </c>
      <c r="LS39" s="53">
        <f t="shared" si="272"/>
        <v>0</v>
      </c>
      <c r="LT39" s="53">
        <f t="shared" si="272"/>
        <v>0</v>
      </c>
      <c r="LU39" s="53">
        <f t="shared" si="272"/>
        <v>0</v>
      </c>
      <c r="LV39" s="53">
        <f t="shared" si="272"/>
        <v>0</v>
      </c>
      <c r="LW39" s="53">
        <f t="shared" si="272"/>
        <v>0</v>
      </c>
      <c r="LX39" s="53">
        <f t="shared" si="272"/>
        <v>0</v>
      </c>
      <c r="LY39" s="53">
        <f t="shared" si="272"/>
        <v>0</v>
      </c>
      <c r="LZ39" s="53">
        <f t="shared" si="272"/>
        <v>0</v>
      </c>
      <c r="MA39" s="53">
        <f t="shared" si="272"/>
        <v>0</v>
      </c>
      <c r="MB39" s="53">
        <f t="shared" si="272"/>
        <v>0</v>
      </c>
      <c r="MC39" s="53">
        <f t="shared" si="272"/>
        <v>0</v>
      </c>
      <c r="MD39" s="53">
        <f t="shared" si="272"/>
        <v>0</v>
      </c>
      <c r="ME39" s="53">
        <f t="shared" si="272"/>
        <v>0</v>
      </c>
      <c r="MF39" s="53">
        <f t="shared" si="272"/>
        <v>0</v>
      </c>
      <c r="MG39" s="53">
        <f t="shared" si="272"/>
        <v>0</v>
      </c>
      <c r="MH39" s="53">
        <f t="shared" si="272"/>
        <v>0</v>
      </c>
      <c r="MI39" s="53">
        <f t="shared" si="272"/>
        <v>0</v>
      </c>
      <c r="MJ39" s="53">
        <f t="shared" si="272"/>
        <v>0</v>
      </c>
      <c r="MK39" s="53">
        <f t="shared" si="272"/>
        <v>0</v>
      </c>
      <c r="ML39" s="105"/>
      <c r="MM39" s="105"/>
      <c r="MN39" s="105"/>
    </row>
    <row r="40" spans="1:352" x14ac:dyDescent="0.2">
      <c r="A40" s="56"/>
      <c r="B40" s="105">
        <f>SUM(B39:IS39)</f>
        <v>0</v>
      </c>
      <c r="IG40" s="20" t="s">
        <v>39</v>
      </c>
    </row>
    <row r="41" spans="1:352" x14ac:dyDescent="0.2">
      <c r="A41" s="57" t="s">
        <v>40</v>
      </c>
      <c r="B41" s="22"/>
      <c r="IG41" s="20" t="s">
        <v>39</v>
      </c>
    </row>
    <row r="42" spans="1:352" x14ac:dyDescent="0.2">
      <c r="A42" s="58" t="s">
        <v>41</v>
      </c>
      <c r="B42" s="59">
        <f>'F22 Data'!B33</f>
        <v>6036763.4259109879</v>
      </c>
      <c r="C42" s="59">
        <f>'F22 Data'!C33</f>
        <v>6055162.3819480902</v>
      </c>
      <c r="D42" s="59">
        <f>'F22 Data'!D33</f>
        <v>0</v>
      </c>
      <c r="E42" s="59">
        <f>'F22 Data'!E33</f>
        <v>0</v>
      </c>
      <c r="F42" s="59">
        <f>'F22 Data'!F33</f>
        <v>0</v>
      </c>
      <c r="G42" s="59">
        <f>'F22 Data'!G33</f>
        <v>0</v>
      </c>
      <c r="H42" s="59">
        <f>'F22 Data'!H33</f>
        <v>0</v>
      </c>
      <c r="I42" s="59">
        <f>'F22 Data'!I33</f>
        <v>0</v>
      </c>
      <c r="J42" s="59">
        <f>'F22 Data'!J33</f>
        <v>0</v>
      </c>
      <c r="K42" s="59">
        <f>'F22 Data'!K33</f>
        <v>0</v>
      </c>
      <c r="L42" s="59">
        <f>'F22 Data'!L33</f>
        <v>6146952.5737077473</v>
      </c>
      <c r="M42" s="59">
        <f>'F22 Data'!M33</f>
        <v>6104546.7698283801</v>
      </c>
      <c r="N42" s="59">
        <f>'F22 Data'!N33</f>
        <v>6091157.2638691003</v>
      </c>
      <c r="O42" s="59">
        <f>'F22 Data'!O33</f>
        <v>6113962.5377313271</v>
      </c>
      <c r="P42" s="59">
        <f>'F22 Data'!P33</f>
        <v>0</v>
      </c>
      <c r="Q42" s="59">
        <f>'F22 Data'!Q33</f>
        <v>0</v>
      </c>
      <c r="R42" s="59">
        <f>'F22 Data'!R33</f>
        <v>0</v>
      </c>
      <c r="S42" s="59">
        <f>'F22 Data'!S33</f>
        <v>0</v>
      </c>
      <c r="T42" s="59">
        <f>'F22 Data'!T33</f>
        <v>0</v>
      </c>
      <c r="U42" s="59">
        <f>'F22 Data'!U33</f>
        <v>0</v>
      </c>
      <c r="V42" s="59">
        <f>'F22 Data'!V33</f>
        <v>0</v>
      </c>
      <c r="W42" s="59">
        <f>'F22 Data'!W33</f>
        <v>0</v>
      </c>
      <c r="X42" s="59">
        <f>'F22 Data'!X33</f>
        <v>6196011.9270996107</v>
      </c>
      <c r="Y42" s="59">
        <f>'F22 Data'!Y33</f>
        <v>6154470.6709410707</v>
      </c>
      <c r="Z42" s="59">
        <f>'F22 Data'!Z33</f>
        <v>6132446.748869258</v>
      </c>
      <c r="AA42" s="59">
        <f>'F22 Data'!AA33</f>
        <v>6161827.6978521887</v>
      </c>
      <c r="AB42" s="59">
        <f>'F22 Data'!AB33</f>
        <v>0</v>
      </c>
      <c r="AC42" s="59">
        <f>'F22 Data'!AC33</f>
        <v>0</v>
      </c>
      <c r="AD42" s="59">
        <f>'F22 Data'!AD33</f>
        <v>0</v>
      </c>
      <c r="AE42" s="59">
        <f>'F22 Data'!AE33</f>
        <v>0</v>
      </c>
      <c r="AF42" s="59">
        <f>'F22 Data'!AF33</f>
        <v>0</v>
      </c>
      <c r="AG42" s="59">
        <f>'F22 Data'!AG33</f>
        <v>0</v>
      </c>
      <c r="AH42" s="59">
        <f>'F22 Data'!AH33</f>
        <v>0</v>
      </c>
      <c r="AI42" s="59">
        <f>'F22 Data'!AI33</f>
        <v>0</v>
      </c>
      <c r="AJ42" s="59">
        <f>'F22 Data'!AJ33</f>
        <v>6236580.9049237985</v>
      </c>
      <c r="AK42" s="59">
        <f>'F22 Data'!AK33</f>
        <v>6187282.7090086164</v>
      </c>
      <c r="AL42" s="59">
        <f>'F22 Data'!AL33</f>
        <v>6193682.0211285176</v>
      </c>
      <c r="AM42" s="59">
        <f>'F22 Data'!AM33</f>
        <v>6224474.1372975362</v>
      </c>
      <c r="AN42" s="59">
        <f>'F22 Data'!AN33</f>
        <v>0</v>
      </c>
      <c r="AO42" s="59">
        <f>'F22 Data'!AO33</f>
        <v>0</v>
      </c>
      <c r="AP42" s="59">
        <f>'F22 Data'!AP33</f>
        <v>0</v>
      </c>
      <c r="AQ42" s="59">
        <f>'F22 Data'!AQ33</f>
        <v>0</v>
      </c>
      <c r="AR42" s="59">
        <f>'F22 Data'!AR33</f>
        <v>0</v>
      </c>
      <c r="AS42" s="59">
        <f>'F22 Data'!AS33</f>
        <v>0</v>
      </c>
      <c r="AT42" s="59">
        <f>'F22 Data'!AT33</f>
        <v>0</v>
      </c>
      <c r="AU42" s="59">
        <f>'F22 Data'!AU33</f>
        <v>0</v>
      </c>
      <c r="AV42" s="59">
        <f>'F22 Data'!AV33</f>
        <v>6309610.9680868089</v>
      </c>
      <c r="AW42" s="59">
        <f>'F22 Data'!AW33</f>
        <v>6260082.5752723888</v>
      </c>
      <c r="AX42" s="59">
        <f>'F22 Data'!AX33</f>
        <v>6265812.2233647639</v>
      </c>
      <c r="AY42" s="59">
        <f>'F22 Data'!AY33</f>
        <v>6296584.8216425562</v>
      </c>
      <c r="AZ42" s="59">
        <f>'F22 Data'!AZ33</f>
        <v>0</v>
      </c>
      <c r="BA42" s="59">
        <f>'F22 Data'!BA33</f>
        <v>0</v>
      </c>
      <c r="BB42" s="59">
        <f>'F22 Data'!BB33</f>
        <v>0</v>
      </c>
      <c r="BC42" s="59">
        <f>'F22 Data'!BC33</f>
        <v>0</v>
      </c>
      <c r="BD42" s="59">
        <f>'F22 Data'!BD33</f>
        <v>0</v>
      </c>
      <c r="BE42" s="59">
        <f>'F22 Data'!BE33</f>
        <v>0</v>
      </c>
      <c r="BF42" s="59">
        <f>'F22 Data'!BF33</f>
        <v>0</v>
      </c>
      <c r="BG42" s="59">
        <f>'F22 Data'!BG33</f>
        <v>0</v>
      </c>
      <c r="BH42" s="59">
        <f>'F22 Data'!BH33</f>
        <v>6378261.2130251909</v>
      </c>
      <c r="BI42" s="59">
        <f>'F22 Data'!BI33</f>
        <v>6327000.3338996656</v>
      </c>
      <c r="BJ42" s="59">
        <f>'F22 Data'!BJ33</f>
        <v>6326326.4423279269</v>
      </c>
      <c r="BK42" s="59">
        <f>'F22 Data'!BK33</f>
        <v>6355229.4474435803</v>
      </c>
      <c r="BL42" s="59">
        <f>'F22 Data'!BL33</f>
        <v>0</v>
      </c>
      <c r="BM42" s="59">
        <f>'F22 Data'!BM33</f>
        <v>0</v>
      </c>
      <c r="BN42" s="59">
        <f>'F22 Data'!BN33</f>
        <v>0</v>
      </c>
      <c r="BO42" s="59">
        <f>'F22 Data'!BO33</f>
        <v>0</v>
      </c>
      <c r="BP42" s="59">
        <f>'F22 Data'!BP33</f>
        <v>0</v>
      </c>
      <c r="BQ42" s="59">
        <f>'F22 Data'!BQ33</f>
        <v>0</v>
      </c>
      <c r="BR42" s="59">
        <f>'F22 Data'!BR33</f>
        <v>0</v>
      </c>
      <c r="BS42" s="59">
        <f>'F22 Data'!BS33</f>
        <v>0</v>
      </c>
      <c r="BT42" s="59">
        <f>'F22 Data'!BT33</f>
        <v>6416326.859984708</v>
      </c>
      <c r="BU42" s="59">
        <f>'F22 Data'!BU33</f>
        <v>6361647.4184259903</v>
      </c>
      <c r="BV42" s="59">
        <f>'F22 Data'!BV33</f>
        <v>6360760.9541753894</v>
      </c>
      <c r="BW42" s="59">
        <f>'F22 Data'!BW33</f>
        <v>6385948.6301121209</v>
      </c>
      <c r="BX42" s="59">
        <f>'F22 Data'!BX33</f>
        <v>0</v>
      </c>
      <c r="BY42" s="59">
        <f>'F22 Data'!BY33</f>
        <v>0</v>
      </c>
      <c r="BZ42" s="59">
        <f>'F22 Data'!BZ33</f>
        <v>0</v>
      </c>
      <c r="CA42" s="59">
        <f>'F22 Data'!CA33</f>
        <v>0</v>
      </c>
      <c r="CB42" s="59">
        <f>'F22 Data'!CB33</f>
        <v>0</v>
      </c>
      <c r="CC42" s="59">
        <f>'F22 Data'!CC33</f>
        <v>0</v>
      </c>
      <c r="CD42" s="59">
        <f>'F22 Data'!CD33</f>
        <v>0</v>
      </c>
      <c r="CE42" s="59">
        <f>'F22 Data'!CE33</f>
        <v>0</v>
      </c>
      <c r="CF42" s="59">
        <f>'F22 Data'!CF33</f>
        <v>6411274.9401833434</v>
      </c>
      <c r="CG42" s="59">
        <f>'F22 Data'!CG33</f>
        <v>6352636.7074368848</v>
      </c>
      <c r="CH42" s="59">
        <f>'F22 Data'!CH33</f>
        <v>6352655.8215505686</v>
      </c>
      <c r="CI42" s="59">
        <f>'F22 Data'!CI33</f>
        <v>6378714.5319474656</v>
      </c>
      <c r="CJ42" s="59">
        <f>'F22 Data'!CJ33</f>
        <v>0</v>
      </c>
      <c r="CK42" s="59">
        <f>'F22 Data'!CK33</f>
        <v>0</v>
      </c>
      <c r="CL42" s="59">
        <f>'F22 Data'!CL33</f>
        <v>0</v>
      </c>
      <c r="CM42" s="59">
        <f>'F22 Data'!CM33</f>
        <v>0</v>
      </c>
      <c r="CN42" s="59">
        <f>'F22 Data'!CN33</f>
        <v>0</v>
      </c>
      <c r="CO42" s="59">
        <f>'F22 Data'!CO33</f>
        <v>0</v>
      </c>
      <c r="CP42" s="59">
        <f>'F22 Data'!CP33</f>
        <v>0</v>
      </c>
      <c r="CQ42" s="59">
        <f>'F22 Data'!CQ33</f>
        <v>0</v>
      </c>
      <c r="CR42" s="59">
        <f>'F22 Data'!CR33</f>
        <v>6412128.8774904823</v>
      </c>
      <c r="CS42" s="59">
        <f>'F22 Data'!CS33</f>
        <v>6354370.119240758</v>
      </c>
      <c r="CT42" s="59">
        <f>'F22 Data'!CT33</f>
        <v>6354088.0329974769</v>
      </c>
      <c r="CU42" s="59">
        <f>'F22 Data'!CU33</f>
        <v>6379856.7464945288</v>
      </c>
      <c r="CV42" s="59">
        <f>'F22 Data'!CV33</f>
        <v>0</v>
      </c>
      <c r="CW42" s="59">
        <f>'F22 Data'!CW33</f>
        <v>0</v>
      </c>
      <c r="CX42" s="59">
        <f>'F22 Data'!CX33</f>
        <v>0</v>
      </c>
      <c r="CY42" s="59">
        <f>'F22 Data'!CY33</f>
        <v>0</v>
      </c>
      <c r="CZ42" s="59">
        <f>'F22 Data'!CZ33</f>
        <v>0</v>
      </c>
      <c r="DA42" s="59">
        <f>'F22 Data'!DA33</f>
        <v>0</v>
      </c>
      <c r="DB42" s="59">
        <f>'F22 Data'!DB33</f>
        <v>0</v>
      </c>
      <c r="DC42" s="59">
        <f>'F22 Data'!DC33</f>
        <v>0</v>
      </c>
      <c r="DD42" s="59">
        <f>'F22 Data'!DD33</f>
        <v>6410593.2952967482</v>
      </c>
      <c r="DE42" s="59">
        <f>'F22 Data'!DE33</f>
        <v>6352527.684116059</v>
      </c>
      <c r="DF42" s="59">
        <f>'F22 Data'!DF33</f>
        <v>6352307.3432214372</v>
      </c>
      <c r="DG42" s="59">
        <f>'F22 Data'!DG33</f>
        <v>6378140.2863657437</v>
      </c>
      <c r="DH42" s="59">
        <f>'F22 Data'!DH33</f>
        <v>0</v>
      </c>
      <c r="DI42" s="59">
        <f>'F22 Data'!DI33</f>
        <v>0</v>
      </c>
      <c r="DJ42" s="59">
        <f>'F22 Data'!DJ33</f>
        <v>0</v>
      </c>
      <c r="DK42" s="59">
        <f>'F22 Data'!DK33</f>
        <v>0</v>
      </c>
      <c r="DL42" s="59">
        <f>'F22 Data'!DL33</f>
        <v>0</v>
      </c>
      <c r="DM42" s="59">
        <f>'F22 Data'!DM33</f>
        <v>0</v>
      </c>
      <c r="DN42" s="59">
        <f>'F22 Data'!DN33</f>
        <v>0</v>
      </c>
      <c r="DO42" s="59">
        <f>'F22 Data'!DO33</f>
        <v>0</v>
      </c>
      <c r="DP42" s="59">
        <f>'F22 Data'!DP33</f>
        <v>6409457.1804350708</v>
      </c>
      <c r="DQ42" s="59">
        <f>'F22 Data'!DQ33</f>
        <v>6351432.9222436445</v>
      </c>
      <c r="DR42" s="59">
        <f>'F22 Data'!DR33</f>
        <v>6350665.4619939392</v>
      </c>
      <c r="DS42" s="59">
        <f>'F22 Data'!DS33</f>
        <v>6375956.4957511071</v>
      </c>
      <c r="DT42" s="59">
        <f>'F22 Data'!DT33</f>
        <v>0</v>
      </c>
      <c r="DU42" s="59">
        <f>'F22 Data'!DU33</f>
        <v>0</v>
      </c>
      <c r="DV42" s="59">
        <f>'F22 Data'!DV33</f>
        <v>0</v>
      </c>
      <c r="DW42" s="59">
        <f>'F22 Data'!DW33</f>
        <v>0</v>
      </c>
      <c r="DX42" s="59">
        <f>'F22 Data'!DX33</f>
        <v>0</v>
      </c>
      <c r="DY42" s="59">
        <f>'F22 Data'!DY33</f>
        <v>0</v>
      </c>
      <c r="DZ42" s="59">
        <f>'F22 Data'!DZ33</f>
        <v>0</v>
      </c>
      <c r="EA42" s="59">
        <f>'F22 Data'!EA33</f>
        <v>0</v>
      </c>
      <c r="EB42" s="59">
        <f>'F22 Data'!EB33</f>
        <v>6402329.8772548689</v>
      </c>
      <c r="EC42" s="59">
        <f>'F22 Data'!EC33</f>
        <v>6343793.1844948865</v>
      </c>
      <c r="ED42" s="59">
        <f>'F22 Data'!ED33</f>
        <v>6343721.3840446882</v>
      </c>
      <c r="EE42" s="59">
        <f>'F22 Data'!EE33</f>
        <v>6369687.7894908953</v>
      </c>
      <c r="EF42" s="59">
        <f>'F22 Data'!EF33</f>
        <v>0</v>
      </c>
      <c r="EG42" s="59">
        <f>'F22 Data'!EG33</f>
        <v>0</v>
      </c>
      <c r="EH42" s="59">
        <f>'F22 Data'!EH33</f>
        <v>0</v>
      </c>
      <c r="EI42" s="59">
        <f>'F22 Data'!EI33</f>
        <v>0</v>
      </c>
      <c r="EJ42" s="59">
        <f>'F22 Data'!EJ33</f>
        <v>0</v>
      </c>
      <c r="EK42" s="59">
        <f>'F22 Data'!EK33</f>
        <v>0</v>
      </c>
      <c r="EL42" s="59">
        <f>'F22 Data'!EL33</f>
        <v>0</v>
      </c>
      <c r="EM42" s="59">
        <f>'F22 Data'!EM33</f>
        <v>0</v>
      </c>
      <c r="EN42" s="59">
        <f>'F22 Data'!EN33</f>
        <v>6402289.0634512678</v>
      </c>
      <c r="EO42" s="59">
        <f>'F22 Data'!EO33</f>
        <v>6344427.8058653641</v>
      </c>
      <c r="EP42" s="59">
        <f>'F22 Data'!EP33</f>
        <v>6343805.5150268758</v>
      </c>
      <c r="EQ42" s="59">
        <f>'F22 Data'!EQ33</f>
        <v>6369226.2137230085</v>
      </c>
      <c r="ER42" s="59">
        <f>'F22 Data'!ER33</f>
        <v>0</v>
      </c>
      <c r="ES42" s="59">
        <f>'F22 Data'!ES33</f>
        <v>0</v>
      </c>
      <c r="ET42" s="59">
        <f>'F22 Data'!ET33</f>
        <v>0</v>
      </c>
      <c r="EU42" s="59">
        <f>'F22 Data'!EU33</f>
        <v>0</v>
      </c>
      <c r="EV42" s="59">
        <f>'F22 Data'!EV33</f>
        <v>0</v>
      </c>
      <c r="EW42" s="59">
        <f>'F22 Data'!EW33</f>
        <v>0</v>
      </c>
      <c r="EX42" s="59">
        <f>'F22 Data'!EX33</f>
        <v>0</v>
      </c>
      <c r="EY42" s="59">
        <f>'F22 Data'!EY33</f>
        <v>0</v>
      </c>
      <c r="EZ42" s="59">
        <f>'F22 Data'!EZ33</f>
        <v>6396844.8722054539</v>
      </c>
      <c r="FA42" s="59">
        <f>'F22 Data'!FA33</f>
        <v>6338476.5027380642</v>
      </c>
      <c r="FB42" s="59">
        <f>'F22 Data'!FB33</f>
        <v>6337932.14789481</v>
      </c>
      <c r="FC42" s="59">
        <f>'F22 Data'!FC33</f>
        <v>6363404.9415000686</v>
      </c>
      <c r="FD42" s="59">
        <f>'F22 Data'!FD33</f>
        <v>0</v>
      </c>
      <c r="FE42" s="59">
        <f>'F22 Data'!FE33</f>
        <v>0</v>
      </c>
      <c r="FF42" s="59">
        <f>'F22 Data'!FF33</f>
        <v>0</v>
      </c>
      <c r="FG42" s="59">
        <f>'F22 Data'!FG33</f>
        <v>0</v>
      </c>
      <c r="FH42" s="59">
        <f>'F22 Data'!FH33</f>
        <v>0</v>
      </c>
      <c r="FI42" s="59">
        <f>'F22 Data'!FI33</f>
        <v>0</v>
      </c>
      <c r="FJ42" s="59">
        <f>'F22 Data'!FJ33</f>
        <v>0</v>
      </c>
      <c r="FK42" s="59">
        <f>'F22 Data'!FK33</f>
        <v>0</v>
      </c>
      <c r="FL42" s="59">
        <f>'F22 Data'!FL33</f>
        <v>6391638.8581202431</v>
      </c>
      <c r="FM42" s="59">
        <f>'F22 Data'!FM33</f>
        <v>6333371.5392558044</v>
      </c>
      <c r="FN42" s="59">
        <f>'F22 Data'!FN33</f>
        <v>6332498.0308453897</v>
      </c>
      <c r="FO42" s="59">
        <f>'F22 Data'!FO33</f>
        <v>6357622.2904743049</v>
      </c>
      <c r="FP42" s="59">
        <f>'F22 Data'!FP33</f>
        <v>0</v>
      </c>
      <c r="FQ42" s="59">
        <f>'F22 Data'!FQ33</f>
        <v>0</v>
      </c>
      <c r="FR42" s="59">
        <f>'F22 Data'!FR33</f>
        <v>0</v>
      </c>
      <c r="FS42" s="59">
        <f>'F22 Data'!FS33</f>
        <v>0</v>
      </c>
      <c r="FT42" s="59">
        <f>'F22 Data'!FT33</f>
        <v>0</v>
      </c>
      <c r="FU42" s="59">
        <f>'F22 Data'!FU33</f>
        <v>0</v>
      </c>
      <c r="FV42" s="59">
        <f>'F22 Data'!FV33</f>
        <v>0</v>
      </c>
      <c r="FW42" s="59">
        <f>'F22 Data'!FW33</f>
        <v>0</v>
      </c>
      <c r="FX42" s="59">
        <f>'F22 Data'!FX33</f>
        <v>6382804.1631244598</v>
      </c>
      <c r="FY42" s="59">
        <f>'F22 Data'!FY33</f>
        <v>6324253.1766365757</v>
      </c>
      <c r="FZ42" s="59">
        <f>'F22 Data'!FZ33</f>
        <v>6324338.0671304986</v>
      </c>
      <c r="GA42" s="59">
        <f>'F22 Data'!GA33</f>
        <v>6350395.7941642758</v>
      </c>
      <c r="GB42" s="59">
        <f>'F22 Data'!GB33</f>
        <v>0</v>
      </c>
      <c r="GC42" s="59">
        <f>'F22 Data'!GC33</f>
        <v>0</v>
      </c>
      <c r="GD42" s="59">
        <f>'F22 Data'!GD33</f>
        <v>0</v>
      </c>
      <c r="GE42" s="59">
        <f>'F22 Data'!GE33</f>
        <v>0</v>
      </c>
      <c r="GF42" s="59">
        <f>'F22 Data'!GF33</f>
        <v>0</v>
      </c>
      <c r="GG42" s="59">
        <f>'F22 Data'!GG33</f>
        <v>0</v>
      </c>
      <c r="GH42" s="59">
        <f>'F22 Data'!GH33</f>
        <v>0</v>
      </c>
      <c r="GI42" s="59">
        <f>'F22 Data'!GI33</f>
        <v>0</v>
      </c>
      <c r="GJ42" s="59">
        <f>'F22 Data'!GJ33</f>
        <v>6384195.5108479708</v>
      </c>
      <c r="GK42" s="59">
        <f>'F22 Data'!GK33</f>
        <v>6326541.9567046268</v>
      </c>
      <c r="GL42" s="59">
        <f>'F22 Data'!GL33</f>
        <v>6326310.8957190309</v>
      </c>
      <c r="GM42" s="59">
        <f>'F22 Data'!GM33</f>
        <v>6352081.5399174597</v>
      </c>
      <c r="GN42" s="59">
        <f>'F22 Data'!GN33</f>
        <v>0</v>
      </c>
      <c r="GO42" s="59">
        <f>'F22 Data'!GO33</f>
        <v>0</v>
      </c>
      <c r="GP42" s="59">
        <f>'F22 Data'!GP33</f>
        <v>0</v>
      </c>
      <c r="GQ42" s="59">
        <f>'F22 Data'!GQ33</f>
        <v>0</v>
      </c>
      <c r="GR42" s="59">
        <f>'F22 Data'!GR33</f>
        <v>0</v>
      </c>
      <c r="GS42" s="59">
        <f>'F22 Data'!GS33</f>
        <v>0</v>
      </c>
      <c r="GT42" s="59">
        <f>'F22 Data'!GT33</f>
        <v>0</v>
      </c>
      <c r="GU42" s="59">
        <f>'F22 Data'!GU33</f>
        <v>0</v>
      </c>
      <c r="GV42" s="59">
        <f>'F22 Data'!GV33</f>
        <v>6383139.3654379714</v>
      </c>
      <c r="GW42" s="59">
        <f>'F22 Data'!GW33</f>
        <v>6325136.7526859557</v>
      </c>
      <c r="GX42" s="59">
        <f>'F22 Data'!GX33</f>
        <v>6324849.6778618256</v>
      </c>
      <c r="GY42" s="59">
        <f>'F22 Data'!GY33</f>
        <v>6350580.3191481614</v>
      </c>
      <c r="GZ42" s="59">
        <f>'F22 Data'!GZ33</f>
        <v>0</v>
      </c>
      <c r="HA42" s="59">
        <f>'F22 Data'!HA33</f>
        <v>0</v>
      </c>
      <c r="HB42" s="59">
        <f>'F22 Data'!HB33</f>
        <v>0</v>
      </c>
      <c r="HC42" s="59">
        <f>'F22 Data'!HC33</f>
        <v>0</v>
      </c>
      <c r="HD42" s="59">
        <f>'F22 Data'!HD33</f>
        <v>0</v>
      </c>
      <c r="HE42" s="59">
        <f>'F22 Data'!HE33</f>
        <v>0</v>
      </c>
      <c r="HF42" s="59">
        <f>'F22 Data'!HF33</f>
        <v>0</v>
      </c>
      <c r="HG42" s="59">
        <f>'F22 Data'!HG33</f>
        <v>0</v>
      </c>
      <c r="HH42" s="59">
        <f>'F22 Data'!HH33</f>
        <v>6381196.0350463185</v>
      </c>
      <c r="HI42" s="59">
        <f>'F22 Data'!HI33</f>
        <v>6323111.0616296818</v>
      </c>
      <c r="HJ42" s="59">
        <f>'F22 Data'!HJ33</f>
        <v>6322244.8974637398</v>
      </c>
      <c r="HK42" s="59">
        <f>'F22 Data'!HK33</f>
        <v>6347403.0484706834</v>
      </c>
      <c r="HL42" s="59">
        <f>'F22 Data'!HL33</f>
        <v>0</v>
      </c>
      <c r="HM42" s="59">
        <f>'F22 Data'!HM33</f>
        <v>0</v>
      </c>
      <c r="HN42" s="59">
        <f>'F22 Data'!HN33</f>
        <v>0</v>
      </c>
      <c r="HO42" s="59">
        <f>'F22 Data'!HO33</f>
        <v>0</v>
      </c>
      <c r="HP42" s="59">
        <f>'F22 Data'!HP33</f>
        <v>0</v>
      </c>
      <c r="HQ42" s="59">
        <f>'F22 Data'!HQ33</f>
        <v>0</v>
      </c>
      <c r="HR42" s="59">
        <f>'F22 Data'!HR33</f>
        <v>0</v>
      </c>
      <c r="HS42" s="59">
        <f>'F22 Data'!HS33</f>
        <v>0</v>
      </c>
      <c r="HT42" s="59">
        <f>'F22 Data'!HT33</f>
        <v>6372784.3099777661</v>
      </c>
      <c r="HU42" s="59">
        <f>'F22 Data'!HU33</f>
        <v>6314161.3288263045</v>
      </c>
      <c r="HV42" s="59">
        <f>'F22 Data'!HV33</f>
        <v>6314159.4618238797</v>
      </c>
      <c r="HW42" s="59">
        <f>'F22 Data'!HW33</f>
        <v>6340159.4627703149</v>
      </c>
      <c r="HX42" s="59">
        <f>'F22 Data'!HX33</f>
        <v>0</v>
      </c>
      <c r="HY42" s="59">
        <f>'F22 Data'!HY33</f>
        <v>0</v>
      </c>
      <c r="HZ42" s="59">
        <f>'F22 Data'!HZ33</f>
        <v>0</v>
      </c>
      <c r="IA42" s="59">
        <f>'F22 Data'!IA33</f>
        <v>0</v>
      </c>
      <c r="IB42" s="59">
        <f>'F22 Data'!IB33</f>
        <v>0</v>
      </c>
      <c r="IC42" s="59">
        <f>'F22 Data'!IC33</f>
        <v>0</v>
      </c>
      <c r="ID42" s="59">
        <f>'F22 Data'!ID33</f>
        <v>0</v>
      </c>
      <c r="IE42" s="59">
        <f>'F22 Data'!IE33</f>
        <v>0</v>
      </c>
      <c r="IF42" s="59">
        <f>'F22 Data'!IF33</f>
        <v>6373306.1474650893</v>
      </c>
      <c r="IG42" s="59">
        <f>'F22 Data'!IG33</f>
        <v>6315500.5278872773</v>
      </c>
      <c r="IH42" s="59">
        <f>'F22 Data'!IH33</f>
        <v>6315164.4222792098</v>
      </c>
      <c r="II42" s="59">
        <f>'F22 Data'!II33</f>
        <v>6340851.1174244964</v>
      </c>
      <c r="IJ42" s="59">
        <f>'F22 Data'!IJ33</f>
        <v>0</v>
      </c>
      <c r="IK42" s="59">
        <f>'F22 Data'!IK33</f>
        <v>0</v>
      </c>
      <c r="IL42" s="59">
        <f>'F22 Data'!IL33</f>
        <v>0</v>
      </c>
      <c r="IM42" s="59">
        <f>'F22 Data'!IM33</f>
        <v>0</v>
      </c>
      <c r="IN42" s="59">
        <f>'F22 Data'!IN33</f>
        <v>0</v>
      </c>
      <c r="IO42" s="59">
        <f>'F22 Data'!IO33</f>
        <v>0</v>
      </c>
      <c r="IP42" s="59">
        <f>'F22 Data'!IP33</f>
        <v>0</v>
      </c>
      <c r="IQ42" s="59">
        <f>'F22 Data'!IQ33</f>
        <v>0</v>
      </c>
      <c r="IR42" s="59">
        <f>'F22 Data'!IR33</f>
        <v>6371055.245971093</v>
      </c>
      <c r="IS42" s="59">
        <f>'F22 Data'!IS33</f>
        <v>6312898.7699354542</v>
      </c>
      <c r="IT42" s="59">
        <f>'F22 Data'!IT33</f>
        <v>6312559.0738127967</v>
      </c>
      <c r="IU42" s="59">
        <f>'F22 Data'!IU33</f>
        <v>6338249.0037916237</v>
      </c>
      <c r="IV42" s="59">
        <f>'F22 Data'!IV33</f>
        <v>0</v>
      </c>
      <c r="IW42" s="59">
        <f>'F22 Data'!IW33</f>
        <v>0</v>
      </c>
      <c r="IX42" s="59">
        <f>'F22 Data'!IX33</f>
        <v>0</v>
      </c>
      <c r="IY42" s="59">
        <f>'F22 Data'!IY33</f>
        <v>0</v>
      </c>
      <c r="IZ42" s="59">
        <f>'F22 Data'!IZ33</f>
        <v>0</v>
      </c>
      <c r="JA42" s="59">
        <f>'F22 Data'!JA33</f>
        <v>0</v>
      </c>
      <c r="JB42" s="59">
        <f>'F22 Data'!JB33</f>
        <v>0</v>
      </c>
      <c r="JC42" s="59">
        <f>'F22 Data'!JC33</f>
        <v>0</v>
      </c>
      <c r="JD42" s="59">
        <f>'F22 Data'!JD33</f>
        <v>6368456.2405763995</v>
      </c>
      <c r="JE42" s="59">
        <f>'F22 Data'!JE33</f>
        <v>6310275.0408782372</v>
      </c>
      <c r="JF42" s="59">
        <f>'F22 Data'!JF33</f>
        <v>6309517.4027565895</v>
      </c>
      <c r="JG42" s="59">
        <f>'F22 Data'!JG33</f>
        <v>6334793.871004818</v>
      </c>
      <c r="JH42" s="59">
        <f>'F22 Data'!JH33</f>
        <v>0</v>
      </c>
      <c r="JI42" s="59">
        <f>'F22 Data'!JI33</f>
        <v>0</v>
      </c>
      <c r="JJ42" s="59">
        <f>'F22 Data'!JJ33</f>
        <v>0</v>
      </c>
      <c r="JK42" s="59">
        <f>'F22 Data'!JK33</f>
        <v>0</v>
      </c>
      <c r="JL42" s="59">
        <f>'F22 Data'!JL33</f>
        <v>0</v>
      </c>
      <c r="JM42" s="59">
        <f>'F22 Data'!JM33</f>
        <v>0</v>
      </c>
      <c r="JN42" s="59">
        <f>'F22 Data'!JN33</f>
        <v>0</v>
      </c>
      <c r="JO42" s="59">
        <f>'F22 Data'!JO33</f>
        <v>0</v>
      </c>
      <c r="JP42" s="59">
        <f>'F22 Data'!JP33</f>
        <v>6361225.9326799046</v>
      </c>
      <c r="JQ42" s="59">
        <f>'F22 Data'!JQ33</f>
        <v>6302651.6588640362</v>
      </c>
      <c r="JR42" s="59">
        <f>'F22 Data'!JR33</f>
        <v>6302739.6061547082</v>
      </c>
      <c r="JS42" s="59">
        <f>'F22 Data'!JS33</f>
        <v>6328847.6673512356</v>
      </c>
      <c r="JT42" s="59">
        <f>'F22 Data'!JT33</f>
        <v>0</v>
      </c>
      <c r="JU42" s="59">
        <f>'F22 Data'!JU33</f>
        <v>0</v>
      </c>
      <c r="JV42" s="59">
        <f>'F22 Data'!JV33</f>
        <v>0</v>
      </c>
      <c r="JW42" s="59">
        <f>'F22 Data'!JW33</f>
        <v>0</v>
      </c>
      <c r="JX42" s="59">
        <f>'F22 Data'!JX33</f>
        <v>0</v>
      </c>
      <c r="JY42" s="59">
        <f>'F22 Data'!JY33</f>
        <v>0</v>
      </c>
      <c r="JZ42" s="59">
        <f>'F22 Data'!JZ33</f>
        <v>0</v>
      </c>
      <c r="KA42" s="59">
        <f>'F22 Data'!KA33</f>
        <v>0</v>
      </c>
      <c r="KB42" s="59">
        <f>'F22 Data'!KB33</f>
        <v>6362902.2628644379</v>
      </c>
      <c r="KC42" s="59">
        <f>'F22 Data'!KC33</f>
        <v>6305121.0507204439</v>
      </c>
      <c r="KD42" s="59">
        <f>'F22 Data'!KD33</f>
        <v>6304782.0617185757</v>
      </c>
      <c r="KE42" s="59">
        <f>'F22 Data'!KE33</f>
        <v>6330487.6380331796</v>
      </c>
      <c r="KF42" s="59">
        <f>'F22 Data'!KF33</f>
        <v>0</v>
      </c>
      <c r="KG42" s="59">
        <f>'F22 Data'!KG33</f>
        <v>0</v>
      </c>
      <c r="KH42" s="59">
        <f>'F22 Data'!KH33</f>
        <v>0</v>
      </c>
      <c r="KI42" s="59">
        <f>'F22 Data'!KI33</f>
        <v>0</v>
      </c>
      <c r="KJ42" s="59">
        <f>'F22 Data'!KJ33</f>
        <v>0</v>
      </c>
      <c r="KK42" s="59">
        <f>'F22 Data'!KK33</f>
        <v>0</v>
      </c>
      <c r="KL42" s="59">
        <f>'F22 Data'!KL33</f>
        <v>0</v>
      </c>
      <c r="KM42" s="59">
        <f>'F22 Data'!KM33</f>
        <v>0</v>
      </c>
      <c r="KN42" s="59">
        <f>'F22 Data'!KN33</f>
        <v>6360766.9535375545</v>
      </c>
      <c r="KO42" s="59">
        <f>'F22 Data'!KO33</f>
        <v>6302551.4338296968</v>
      </c>
      <c r="KP42" s="59">
        <f>'F22 Data'!KP33</f>
        <v>6302182.8976157494</v>
      </c>
      <c r="KQ42" s="59">
        <f>'F22 Data'!KQ33</f>
        <v>6327861.6901626075</v>
      </c>
      <c r="KR42" s="59">
        <f>'F22 Data'!KR33</f>
        <v>0</v>
      </c>
      <c r="KS42" s="59">
        <f>'F22 Data'!KS33</f>
        <v>0</v>
      </c>
      <c r="KT42" s="59">
        <f>'F22 Data'!KT33</f>
        <v>0</v>
      </c>
      <c r="KU42" s="59">
        <f>'F22 Data'!KU33</f>
        <v>0</v>
      </c>
      <c r="KV42" s="59">
        <f>'F22 Data'!KV33</f>
        <v>0</v>
      </c>
      <c r="KW42" s="59">
        <f>'F22 Data'!KW33</f>
        <v>0</v>
      </c>
      <c r="KX42" s="59">
        <f>'F22 Data'!KX33</f>
        <v>0</v>
      </c>
      <c r="KY42" s="59">
        <f>'F22 Data'!KY33</f>
        <v>0</v>
      </c>
      <c r="KZ42" s="59">
        <f>'F22 Data'!KZ33</f>
        <v>6357898.3429580238</v>
      </c>
      <c r="LA42" s="59">
        <f>'F22 Data'!LA33</f>
        <v>6299633.7961761355</v>
      </c>
      <c r="LB42" s="59">
        <f>'F22 Data'!LB33</f>
        <v>6298843.6637713006</v>
      </c>
      <c r="LC42" s="59">
        <f>'F22 Data'!LC33</f>
        <v>6324104.6969242943</v>
      </c>
      <c r="LD42" s="59">
        <f>'F22 Data'!LD33</f>
        <v>0</v>
      </c>
      <c r="LE42" s="59">
        <f>'F22 Data'!LE33</f>
        <v>0</v>
      </c>
      <c r="LF42" s="59">
        <f>'F22 Data'!LF33</f>
        <v>0</v>
      </c>
      <c r="LG42" s="59">
        <f>'F22 Data'!LG33</f>
        <v>0</v>
      </c>
      <c r="LH42" s="59">
        <f>'F22 Data'!LH33</f>
        <v>0</v>
      </c>
      <c r="LI42" s="59">
        <f>'F22 Data'!LI33</f>
        <v>0</v>
      </c>
      <c r="LJ42" s="59">
        <f>'F22 Data'!LJ33</f>
        <v>0</v>
      </c>
      <c r="LK42" s="59">
        <f>'F22 Data'!LK33</f>
        <v>0</v>
      </c>
      <c r="LL42" s="59">
        <f>'F22 Data'!LL33</f>
        <v>6350337.1490854686</v>
      </c>
      <c r="LM42" s="59">
        <f>'F22 Data'!LM33</f>
        <v>6291670.6261068471</v>
      </c>
      <c r="LN42" s="59">
        <f>'F22 Data'!LN33</f>
        <v>6291705.0736866128</v>
      </c>
      <c r="LO42" s="59">
        <f>'F22 Data'!LO33</f>
        <v>6317779.4189075921</v>
      </c>
      <c r="LP42" s="59">
        <f>'F22 Data'!LP33</f>
        <v>0</v>
      </c>
      <c r="LQ42" s="59">
        <f>'F22 Data'!LQ33</f>
        <v>0</v>
      </c>
      <c r="LR42" s="59">
        <f>'F22 Data'!LR33</f>
        <v>0</v>
      </c>
      <c r="LS42" s="59">
        <f>'F22 Data'!LS33</f>
        <v>0</v>
      </c>
      <c r="LT42" s="59">
        <f>'F22 Data'!LT33</f>
        <v>0</v>
      </c>
      <c r="LU42" s="59">
        <f>'F22 Data'!LU33</f>
        <v>0</v>
      </c>
      <c r="LV42" s="59">
        <f>'F22 Data'!LV33</f>
        <v>0</v>
      </c>
      <c r="LW42" s="59">
        <f>'F22 Data'!LW33</f>
        <v>0</v>
      </c>
      <c r="LX42" s="59">
        <f>'F22 Data'!LX33</f>
        <v>6351467.550104022</v>
      </c>
      <c r="LY42" s="59">
        <f>'F22 Data'!LY33</f>
        <v>6293555.6570113627</v>
      </c>
      <c r="LZ42" s="59">
        <f>'F22 Data'!LZ33</f>
        <v>6293155.3590907892</v>
      </c>
      <c r="MA42" s="59">
        <f>'F22 Data'!MA33</f>
        <v>6318827.5241908981</v>
      </c>
      <c r="MB42" s="59">
        <f>'F22 Data'!MB33</f>
        <v>0</v>
      </c>
      <c r="MC42" s="59">
        <f>'F22 Data'!MC33</f>
        <v>0</v>
      </c>
      <c r="MD42" s="59">
        <f>'F22 Data'!MD33</f>
        <v>0</v>
      </c>
      <c r="ME42" s="59">
        <f>'F22 Data'!ME33</f>
        <v>0</v>
      </c>
      <c r="MF42" s="59">
        <f>'F22 Data'!MF33</f>
        <v>0</v>
      </c>
      <c r="MG42" s="59">
        <f>'F22 Data'!MG33</f>
        <v>0</v>
      </c>
      <c r="MH42" s="59">
        <f>'F22 Data'!MH33</f>
        <v>0</v>
      </c>
      <c r="MI42" s="59">
        <f>'F22 Data'!MI33</f>
        <v>0</v>
      </c>
      <c r="MJ42" s="59">
        <f>'F22 Data'!MJ33</f>
        <v>6348705.0284250434</v>
      </c>
      <c r="MK42" s="59">
        <f>'F22 Data'!MK33</f>
        <v>6290333.824176142</v>
      </c>
      <c r="ML42" s="27"/>
      <c r="MM42" s="27"/>
      <c r="MN42" s="27"/>
    </row>
    <row r="43" spans="1:352" x14ac:dyDescent="0.2">
      <c r="A43" s="58" t="s">
        <v>42</v>
      </c>
      <c r="B43" s="60">
        <f t="shared" ref="B43:BB43" si="273">B33</f>
        <v>809383</v>
      </c>
      <c r="C43" s="60">
        <f t="shared" si="273"/>
        <v>809933</v>
      </c>
      <c r="D43" s="60">
        <f t="shared" si="273"/>
        <v>810191</v>
      </c>
      <c r="E43" s="60">
        <f t="shared" si="273"/>
        <v>810045</v>
      </c>
      <c r="F43" s="60">
        <f t="shared" si="273"/>
        <v>810268</v>
      </c>
      <c r="G43" s="60">
        <f t="shared" si="273"/>
        <v>810492</v>
      </c>
      <c r="H43" s="60">
        <f t="shared" si="273"/>
        <v>810716</v>
      </c>
      <c r="I43" s="60">
        <f t="shared" si="273"/>
        <v>810941</v>
      </c>
      <c r="J43" s="60">
        <f t="shared" si="273"/>
        <v>811871</v>
      </c>
      <c r="K43" s="60">
        <f t="shared" si="273"/>
        <v>814467</v>
      </c>
      <c r="L43" s="60">
        <f t="shared" si="273"/>
        <v>816626</v>
      </c>
      <c r="M43" s="60">
        <f t="shared" si="273"/>
        <v>818022</v>
      </c>
      <c r="N43" s="60">
        <f t="shared" si="273"/>
        <v>818988</v>
      </c>
      <c r="O43" s="60">
        <f t="shared" si="273"/>
        <v>819545</v>
      </c>
      <c r="P43" s="60">
        <f t="shared" si="273"/>
        <v>819808</v>
      </c>
      <c r="Q43" s="60">
        <f t="shared" si="273"/>
        <v>819664</v>
      </c>
      <c r="R43" s="60">
        <f t="shared" si="273"/>
        <v>819888</v>
      </c>
      <c r="S43" s="60">
        <f t="shared" si="273"/>
        <v>820111</v>
      </c>
      <c r="T43" s="60">
        <f t="shared" si="273"/>
        <v>820332</v>
      </c>
      <c r="U43" s="60">
        <f t="shared" si="273"/>
        <v>820553</v>
      </c>
      <c r="V43" s="60">
        <f t="shared" si="273"/>
        <v>821478</v>
      </c>
      <c r="W43" s="60">
        <f t="shared" si="273"/>
        <v>824069</v>
      </c>
      <c r="X43" s="60">
        <f t="shared" si="273"/>
        <v>826222</v>
      </c>
      <c r="Y43" s="60">
        <f t="shared" si="273"/>
        <v>827612</v>
      </c>
      <c r="Z43" s="60">
        <f t="shared" si="273"/>
        <v>828563</v>
      </c>
      <c r="AA43" s="60">
        <f t="shared" si="273"/>
        <v>829104</v>
      </c>
      <c r="AB43" s="60">
        <f t="shared" si="273"/>
        <v>829352</v>
      </c>
      <c r="AC43" s="60">
        <f t="shared" si="273"/>
        <v>829194</v>
      </c>
      <c r="AD43" s="60">
        <f t="shared" si="273"/>
        <v>829405</v>
      </c>
      <c r="AE43" s="60">
        <f t="shared" si="273"/>
        <v>829615</v>
      </c>
      <c r="AF43" s="60">
        <f t="shared" si="273"/>
        <v>829824</v>
      </c>
      <c r="AG43" s="60">
        <f t="shared" si="273"/>
        <v>830033</v>
      </c>
      <c r="AH43" s="60">
        <f t="shared" si="273"/>
        <v>830947</v>
      </c>
      <c r="AI43" s="60">
        <f t="shared" si="273"/>
        <v>833527</v>
      </c>
      <c r="AJ43" s="60">
        <f t="shared" si="273"/>
        <v>835670</v>
      </c>
      <c r="AK43" s="60">
        <f t="shared" si="273"/>
        <v>837050</v>
      </c>
      <c r="AL43" s="60">
        <f t="shared" si="273"/>
        <v>837990</v>
      </c>
      <c r="AM43" s="60">
        <f t="shared" si="273"/>
        <v>838521</v>
      </c>
      <c r="AN43" s="60">
        <f t="shared" si="273"/>
        <v>838758</v>
      </c>
      <c r="AO43" s="60">
        <f t="shared" si="273"/>
        <v>838590</v>
      </c>
      <c r="AP43" s="60">
        <f t="shared" si="273"/>
        <v>838789</v>
      </c>
      <c r="AQ43" s="60">
        <f t="shared" si="273"/>
        <v>838989</v>
      </c>
      <c r="AR43" s="60">
        <f t="shared" si="273"/>
        <v>839188</v>
      </c>
      <c r="AS43" s="60">
        <f t="shared" si="273"/>
        <v>839386</v>
      </c>
      <c r="AT43" s="60">
        <f t="shared" si="273"/>
        <v>840290</v>
      </c>
      <c r="AU43" s="60">
        <f t="shared" si="273"/>
        <v>842860</v>
      </c>
      <c r="AV43" s="60">
        <f t="shared" si="273"/>
        <v>844992</v>
      </c>
      <c r="AW43" s="60">
        <f t="shared" si="273"/>
        <v>846363</v>
      </c>
      <c r="AX43" s="60">
        <f t="shared" si="273"/>
        <v>847280</v>
      </c>
      <c r="AY43" s="60">
        <f t="shared" si="273"/>
        <v>847790</v>
      </c>
      <c r="AZ43" s="60">
        <f t="shared" si="273"/>
        <v>848005</v>
      </c>
      <c r="BA43" s="60">
        <f t="shared" si="273"/>
        <v>847815</v>
      </c>
      <c r="BB43" s="60">
        <f t="shared" si="273"/>
        <v>847994</v>
      </c>
      <c r="BC43" s="60">
        <f t="shared" ref="BC43:DN43" si="274">BC33</f>
        <v>848172</v>
      </c>
      <c r="BD43" s="60">
        <f t="shared" si="274"/>
        <v>848350</v>
      </c>
      <c r="BE43" s="60">
        <f t="shared" si="274"/>
        <v>848528</v>
      </c>
      <c r="BF43" s="60">
        <f t="shared" si="274"/>
        <v>849412</v>
      </c>
      <c r="BG43" s="60">
        <f t="shared" si="274"/>
        <v>851963</v>
      </c>
      <c r="BH43" s="60">
        <f t="shared" si="274"/>
        <v>854076</v>
      </c>
      <c r="BI43" s="60">
        <f t="shared" si="274"/>
        <v>855428</v>
      </c>
      <c r="BJ43" s="60">
        <f t="shared" si="274"/>
        <v>855428</v>
      </c>
      <c r="BK43" s="60">
        <f t="shared" si="274"/>
        <v>855428</v>
      </c>
      <c r="BL43" s="60">
        <f t="shared" si="274"/>
        <v>855428</v>
      </c>
      <c r="BM43" s="60">
        <f t="shared" si="274"/>
        <v>855428</v>
      </c>
      <c r="BN43" s="60">
        <f t="shared" si="274"/>
        <v>855428</v>
      </c>
      <c r="BO43" s="60">
        <f t="shared" si="274"/>
        <v>855428</v>
      </c>
      <c r="BP43" s="60">
        <f t="shared" si="274"/>
        <v>855428</v>
      </c>
      <c r="BQ43" s="60">
        <f t="shared" si="274"/>
        <v>855428</v>
      </c>
      <c r="BR43" s="60">
        <f t="shared" si="274"/>
        <v>855428</v>
      </c>
      <c r="BS43" s="60">
        <f t="shared" si="274"/>
        <v>855428</v>
      </c>
      <c r="BT43" s="60">
        <f t="shared" si="274"/>
        <v>855428</v>
      </c>
      <c r="BU43" s="60">
        <f t="shared" si="274"/>
        <v>855428</v>
      </c>
      <c r="BV43" s="60">
        <f t="shared" si="274"/>
        <v>855428</v>
      </c>
      <c r="BW43" s="60">
        <f t="shared" si="274"/>
        <v>855428</v>
      </c>
      <c r="BX43" s="60">
        <f t="shared" si="274"/>
        <v>855428</v>
      </c>
      <c r="BY43" s="60">
        <f t="shared" si="274"/>
        <v>855428</v>
      </c>
      <c r="BZ43" s="60">
        <f t="shared" si="274"/>
        <v>855428</v>
      </c>
      <c r="CA43" s="60">
        <f t="shared" si="274"/>
        <v>855428</v>
      </c>
      <c r="CB43" s="60">
        <f t="shared" si="274"/>
        <v>855428</v>
      </c>
      <c r="CC43" s="60">
        <f t="shared" si="274"/>
        <v>855428</v>
      </c>
      <c r="CD43" s="60">
        <f t="shared" si="274"/>
        <v>855428</v>
      </c>
      <c r="CE43" s="60">
        <f t="shared" si="274"/>
        <v>855428</v>
      </c>
      <c r="CF43" s="60">
        <f t="shared" si="274"/>
        <v>855428</v>
      </c>
      <c r="CG43" s="60">
        <f t="shared" si="274"/>
        <v>855428</v>
      </c>
      <c r="CH43" s="60">
        <f t="shared" si="274"/>
        <v>855428</v>
      </c>
      <c r="CI43" s="60">
        <f t="shared" si="274"/>
        <v>855428</v>
      </c>
      <c r="CJ43" s="60">
        <f t="shared" si="274"/>
        <v>855428</v>
      </c>
      <c r="CK43" s="60">
        <f t="shared" si="274"/>
        <v>855428</v>
      </c>
      <c r="CL43" s="60">
        <f t="shared" si="274"/>
        <v>855428</v>
      </c>
      <c r="CM43" s="60">
        <f t="shared" si="274"/>
        <v>855428</v>
      </c>
      <c r="CN43" s="60">
        <f t="shared" si="274"/>
        <v>855428</v>
      </c>
      <c r="CO43" s="60">
        <f t="shared" si="274"/>
        <v>855428</v>
      </c>
      <c r="CP43" s="60">
        <f t="shared" si="274"/>
        <v>855428</v>
      </c>
      <c r="CQ43" s="60">
        <f t="shared" si="274"/>
        <v>855428</v>
      </c>
      <c r="CR43" s="60">
        <f t="shared" si="274"/>
        <v>855428</v>
      </c>
      <c r="CS43" s="60">
        <f t="shared" si="274"/>
        <v>855428</v>
      </c>
      <c r="CT43" s="60">
        <f t="shared" si="274"/>
        <v>855428</v>
      </c>
      <c r="CU43" s="60">
        <f t="shared" si="274"/>
        <v>855428</v>
      </c>
      <c r="CV43" s="60">
        <f t="shared" si="274"/>
        <v>855428</v>
      </c>
      <c r="CW43" s="60">
        <f t="shared" si="274"/>
        <v>855428</v>
      </c>
      <c r="CX43" s="60">
        <f t="shared" si="274"/>
        <v>855428</v>
      </c>
      <c r="CY43" s="60">
        <f t="shared" si="274"/>
        <v>855428</v>
      </c>
      <c r="CZ43" s="60">
        <f t="shared" si="274"/>
        <v>855428</v>
      </c>
      <c r="DA43" s="60">
        <f t="shared" si="274"/>
        <v>855428</v>
      </c>
      <c r="DB43" s="60">
        <f t="shared" si="274"/>
        <v>855428</v>
      </c>
      <c r="DC43" s="60">
        <f t="shared" si="274"/>
        <v>855428</v>
      </c>
      <c r="DD43" s="60">
        <f t="shared" si="274"/>
        <v>855428</v>
      </c>
      <c r="DE43" s="60">
        <f t="shared" si="274"/>
        <v>855428</v>
      </c>
      <c r="DF43" s="60">
        <f t="shared" si="274"/>
        <v>855428</v>
      </c>
      <c r="DG43" s="60">
        <f t="shared" si="274"/>
        <v>855428</v>
      </c>
      <c r="DH43" s="60">
        <f t="shared" si="274"/>
        <v>855428</v>
      </c>
      <c r="DI43" s="60">
        <f t="shared" si="274"/>
        <v>855428</v>
      </c>
      <c r="DJ43" s="60">
        <f t="shared" si="274"/>
        <v>855428</v>
      </c>
      <c r="DK43" s="60">
        <f t="shared" si="274"/>
        <v>855428</v>
      </c>
      <c r="DL43" s="60">
        <f t="shared" si="274"/>
        <v>855428</v>
      </c>
      <c r="DM43" s="60">
        <f t="shared" si="274"/>
        <v>855428</v>
      </c>
      <c r="DN43" s="60">
        <f t="shared" si="274"/>
        <v>855428</v>
      </c>
      <c r="DO43" s="60">
        <f t="shared" ref="DO43:FZ43" si="275">DO33</f>
        <v>855428</v>
      </c>
      <c r="DP43" s="60">
        <f t="shared" si="275"/>
        <v>855428</v>
      </c>
      <c r="DQ43" s="60">
        <f t="shared" si="275"/>
        <v>855428</v>
      </c>
      <c r="DR43" s="60">
        <f t="shared" si="275"/>
        <v>855428</v>
      </c>
      <c r="DS43" s="60">
        <f t="shared" si="275"/>
        <v>855428</v>
      </c>
      <c r="DT43" s="60">
        <f t="shared" si="275"/>
        <v>855428</v>
      </c>
      <c r="DU43" s="60">
        <f t="shared" si="275"/>
        <v>855428</v>
      </c>
      <c r="DV43" s="60">
        <f t="shared" si="275"/>
        <v>855428</v>
      </c>
      <c r="DW43" s="60">
        <f t="shared" si="275"/>
        <v>855428</v>
      </c>
      <c r="DX43" s="60">
        <f t="shared" si="275"/>
        <v>855428</v>
      </c>
      <c r="DY43" s="60">
        <f t="shared" si="275"/>
        <v>855428</v>
      </c>
      <c r="DZ43" s="60">
        <f t="shared" si="275"/>
        <v>855428</v>
      </c>
      <c r="EA43" s="60">
        <f t="shared" si="275"/>
        <v>855428</v>
      </c>
      <c r="EB43" s="60">
        <f t="shared" si="275"/>
        <v>855428</v>
      </c>
      <c r="EC43" s="60">
        <f t="shared" si="275"/>
        <v>855428</v>
      </c>
      <c r="ED43" s="60">
        <f t="shared" si="275"/>
        <v>855428</v>
      </c>
      <c r="EE43" s="60">
        <f t="shared" si="275"/>
        <v>855428</v>
      </c>
      <c r="EF43" s="60">
        <f t="shared" si="275"/>
        <v>855428</v>
      </c>
      <c r="EG43" s="60">
        <f t="shared" si="275"/>
        <v>855428</v>
      </c>
      <c r="EH43" s="60">
        <f t="shared" si="275"/>
        <v>855428</v>
      </c>
      <c r="EI43" s="60">
        <f t="shared" si="275"/>
        <v>855428</v>
      </c>
      <c r="EJ43" s="60">
        <f t="shared" si="275"/>
        <v>855428</v>
      </c>
      <c r="EK43" s="60">
        <f t="shared" si="275"/>
        <v>855428</v>
      </c>
      <c r="EL43" s="60">
        <f t="shared" si="275"/>
        <v>855428</v>
      </c>
      <c r="EM43" s="60">
        <f t="shared" si="275"/>
        <v>855428</v>
      </c>
      <c r="EN43" s="60">
        <f t="shared" si="275"/>
        <v>855428</v>
      </c>
      <c r="EO43" s="60">
        <f t="shared" si="275"/>
        <v>855428</v>
      </c>
      <c r="EP43" s="60">
        <f t="shared" si="275"/>
        <v>855428</v>
      </c>
      <c r="EQ43" s="60">
        <f t="shared" si="275"/>
        <v>855428</v>
      </c>
      <c r="ER43" s="60">
        <f t="shared" si="275"/>
        <v>855428</v>
      </c>
      <c r="ES43" s="60">
        <f t="shared" si="275"/>
        <v>855428</v>
      </c>
      <c r="ET43" s="60">
        <f t="shared" si="275"/>
        <v>855428</v>
      </c>
      <c r="EU43" s="60">
        <f t="shared" si="275"/>
        <v>855428</v>
      </c>
      <c r="EV43" s="60">
        <f t="shared" si="275"/>
        <v>855428</v>
      </c>
      <c r="EW43" s="60">
        <f t="shared" si="275"/>
        <v>855428</v>
      </c>
      <c r="EX43" s="60">
        <f t="shared" si="275"/>
        <v>855428</v>
      </c>
      <c r="EY43" s="60">
        <f t="shared" si="275"/>
        <v>855428</v>
      </c>
      <c r="EZ43" s="60">
        <f t="shared" si="275"/>
        <v>855428</v>
      </c>
      <c r="FA43" s="60">
        <f t="shared" si="275"/>
        <v>855428</v>
      </c>
      <c r="FB43" s="60">
        <f t="shared" si="275"/>
        <v>855428</v>
      </c>
      <c r="FC43" s="60">
        <f t="shared" si="275"/>
        <v>855428</v>
      </c>
      <c r="FD43" s="60">
        <f t="shared" si="275"/>
        <v>855428</v>
      </c>
      <c r="FE43" s="60">
        <f t="shared" si="275"/>
        <v>855428</v>
      </c>
      <c r="FF43" s="60">
        <f t="shared" si="275"/>
        <v>855428</v>
      </c>
      <c r="FG43" s="60">
        <f t="shared" si="275"/>
        <v>855428</v>
      </c>
      <c r="FH43" s="60">
        <f t="shared" si="275"/>
        <v>855428</v>
      </c>
      <c r="FI43" s="60">
        <f t="shared" si="275"/>
        <v>855428</v>
      </c>
      <c r="FJ43" s="60">
        <f t="shared" si="275"/>
        <v>855428</v>
      </c>
      <c r="FK43" s="60">
        <f t="shared" si="275"/>
        <v>855428</v>
      </c>
      <c r="FL43" s="60">
        <f t="shared" si="275"/>
        <v>855428</v>
      </c>
      <c r="FM43" s="60">
        <f t="shared" si="275"/>
        <v>855428</v>
      </c>
      <c r="FN43" s="60">
        <f t="shared" si="275"/>
        <v>855428</v>
      </c>
      <c r="FO43" s="60">
        <f t="shared" si="275"/>
        <v>855428</v>
      </c>
      <c r="FP43" s="60">
        <f t="shared" si="275"/>
        <v>855428</v>
      </c>
      <c r="FQ43" s="60">
        <f t="shared" si="275"/>
        <v>855428</v>
      </c>
      <c r="FR43" s="60">
        <f t="shared" si="275"/>
        <v>855428</v>
      </c>
      <c r="FS43" s="60">
        <f t="shared" si="275"/>
        <v>855428</v>
      </c>
      <c r="FT43" s="60">
        <f t="shared" si="275"/>
        <v>855428</v>
      </c>
      <c r="FU43" s="60">
        <f t="shared" si="275"/>
        <v>855428</v>
      </c>
      <c r="FV43" s="60">
        <f t="shared" si="275"/>
        <v>855428</v>
      </c>
      <c r="FW43" s="60">
        <f t="shared" si="275"/>
        <v>855428</v>
      </c>
      <c r="FX43" s="60">
        <f t="shared" si="275"/>
        <v>855428</v>
      </c>
      <c r="FY43" s="60">
        <f t="shared" si="275"/>
        <v>855428</v>
      </c>
      <c r="FZ43" s="60">
        <f t="shared" si="275"/>
        <v>855428</v>
      </c>
      <c r="GA43" s="60">
        <f t="shared" ref="GA43:IL43" si="276">GA33</f>
        <v>855428</v>
      </c>
      <c r="GB43" s="60">
        <f t="shared" si="276"/>
        <v>855428</v>
      </c>
      <c r="GC43" s="60">
        <f t="shared" si="276"/>
        <v>855428</v>
      </c>
      <c r="GD43" s="60">
        <f t="shared" si="276"/>
        <v>855428</v>
      </c>
      <c r="GE43" s="60">
        <f t="shared" si="276"/>
        <v>855428</v>
      </c>
      <c r="GF43" s="60">
        <f t="shared" si="276"/>
        <v>855428</v>
      </c>
      <c r="GG43" s="60">
        <f t="shared" si="276"/>
        <v>855428</v>
      </c>
      <c r="GH43" s="60">
        <f t="shared" si="276"/>
        <v>855428</v>
      </c>
      <c r="GI43" s="60">
        <f t="shared" si="276"/>
        <v>855428</v>
      </c>
      <c r="GJ43" s="60">
        <f t="shared" si="276"/>
        <v>855428</v>
      </c>
      <c r="GK43" s="60">
        <f t="shared" si="276"/>
        <v>855428</v>
      </c>
      <c r="GL43" s="60">
        <f t="shared" si="276"/>
        <v>855428</v>
      </c>
      <c r="GM43" s="60">
        <f t="shared" si="276"/>
        <v>855428</v>
      </c>
      <c r="GN43" s="60">
        <f t="shared" si="276"/>
        <v>855428</v>
      </c>
      <c r="GO43" s="60">
        <f t="shared" si="276"/>
        <v>855428</v>
      </c>
      <c r="GP43" s="60">
        <f t="shared" si="276"/>
        <v>855428</v>
      </c>
      <c r="GQ43" s="60">
        <f t="shared" si="276"/>
        <v>855428</v>
      </c>
      <c r="GR43" s="60">
        <f t="shared" si="276"/>
        <v>855428</v>
      </c>
      <c r="GS43" s="60">
        <f t="shared" si="276"/>
        <v>855428</v>
      </c>
      <c r="GT43" s="60">
        <f t="shared" si="276"/>
        <v>855428</v>
      </c>
      <c r="GU43" s="60">
        <f t="shared" si="276"/>
        <v>855428</v>
      </c>
      <c r="GV43" s="60">
        <f t="shared" si="276"/>
        <v>855428</v>
      </c>
      <c r="GW43" s="60">
        <f t="shared" si="276"/>
        <v>855428</v>
      </c>
      <c r="GX43" s="60">
        <f t="shared" si="276"/>
        <v>855428</v>
      </c>
      <c r="GY43" s="60">
        <f t="shared" si="276"/>
        <v>855428</v>
      </c>
      <c r="GZ43" s="60">
        <f t="shared" si="276"/>
        <v>855428</v>
      </c>
      <c r="HA43" s="60">
        <f t="shared" si="276"/>
        <v>855428</v>
      </c>
      <c r="HB43" s="60">
        <f t="shared" si="276"/>
        <v>855428</v>
      </c>
      <c r="HC43" s="60">
        <f t="shared" si="276"/>
        <v>855428</v>
      </c>
      <c r="HD43" s="60">
        <f t="shared" si="276"/>
        <v>855428</v>
      </c>
      <c r="HE43" s="60">
        <f t="shared" si="276"/>
        <v>855428</v>
      </c>
      <c r="HF43" s="60">
        <f t="shared" si="276"/>
        <v>855428</v>
      </c>
      <c r="HG43" s="60">
        <f t="shared" si="276"/>
        <v>855428</v>
      </c>
      <c r="HH43" s="60">
        <f t="shared" si="276"/>
        <v>855428</v>
      </c>
      <c r="HI43" s="60">
        <f t="shared" si="276"/>
        <v>855428</v>
      </c>
      <c r="HJ43" s="60">
        <f t="shared" si="276"/>
        <v>855428</v>
      </c>
      <c r="HK43" s="60">
        <f t="shared" si="276"/>
        <v>855428</v>
      </c>
      <c r="HL43" s="60">
        <f t="shared" si="276"/>
        <v>855428</v>
      </c>
      <c r="HM43" s="60">
        <f t="shared" si="276"/>
        <v>855428</v>
      </c>
      <c r="HN43" s="60">
        <f t="shared" si="276"/>
        <v>855428</v>
      </c>
      <c r="HO43" s="60">
        <f t="shared" si="276"/>
        <v>855428</v>
      </c>
      <c r="HP43" s="60">
        <f t="shared" si="276"/>
        <v>855428</v>
      </c>
      <c r="HQ43" s="60">
        <f t="shared" si="276"/>
        <v>855428</v>
      </c>
      <c r="HR43" s="60">
        <f t="shared" si="276"/>
        <v>855428</v>
      </c>
      <c r="HS43" s="60">
        <f t="shared" si="276"/>
        <v>855428</v>
      </c>
      <c r="HT43" s="60">
        <f t="shared" si="276"/>
        <v>855428</v>
      </c>
      <c r="HU43" s="60">
        <f t="shared" si="276"/>
        <v>855428</v>
      </c>
      <c r="HV43" s="60">
        <f t="shared" si="276"/>
        <v>855428</v>
      </c>
      <c r="HW43" s="60">
        <f t="shared" si="276"/>
        <v>855428</v>
      </c>
      <c r="HX43" s="60">
        <f t="shared" si="276"/>
        <v>855428</v>
      </c>
      <c r="HY43" s="60">
        <f t="shared" si="276"/>
        <v>855428</v>
      </c>
      <c r="HZ43" s="60">
        <f t="shared" si="276"/>
        <v>855428</v>
      </c>
      <c r="IA43" s="60">
        <f t="shared" si="276"/>
        <v>855428</v>
      </c>
      <c r="IB43" s="60">
        <f t="shared" si="276"/>
        <v>855428</v>
      </c>
      <c r="IC43" s="60">
        <f t="shared" si="276"/>
        <v>855428</v>
      </c>
      <c r="ID43" s="60">
        <f t="shared" si="276"/>
        <v>855428</v>
      </c>
      <c r="IE43" s="60">
        <f t="shared" si="276"/>
        <v>855428</v>
      </c>
      <c r="IF43" s="60">
        <f t="shared" si="276"/>
        <v>855428</v>
      </c>
      <c r="IG43" s="60">
        <f t="shared" si="276"/>
        <v>855428</v>
      </c>
      <c r="IH43" s="60">
        <f t="shared" si="276"/>
        <v>855428</v>
      </c>
      <c r="II43" s="60">
        <f t="shared" si="276"/>
        <v>855428</v>
      </c>
      <c r="IJ43" s="60">
        <f t="shared" si="276"/>
        <v>855428</v>
      </c>
      <c r="IK43" s="60">
        <f t="shared" si="276"/>
        <v>855428</v>
      </c>
      <c r="IL43" s="60">
        <f t="shared" si="276"/>
        <v>855428</v>
      </c>
      <c r="IM43" s="60">
        <f t="shared" ref="IM43:KX43" si="277">IM33</f>
        <v>855428</v>
      </c>
      <c r="IN43" s="60">
        <f t="shared" si="277"/>
        <v>855428</v>
      </c>
      <c r="IO43" s="60">
        <f t="shared" si="277"/>
        <v>855428</v>
      </c>
      <c r="IP43" s="60">
        <f t="shared" si="277"/>
        <v>855428</v>
      </c>
      <c r="IQ43" s="60">
        <f t="shared" si="277"/>
        <v>855428</v>
      </c>
      <c r="IR43" s="60">
        <f t="shared" si="277"/>
        <v>855428</v>
      </c>
      <c r="IS43" s="60">
        <f t="shared" si="277"/>
        <v>855428</v>
      </c>
      <c r="IT43" s="45">
        <f t="shared" si="277"/>
        <v>855428</v>
      </c>
      <c r="IU43" s="45">
        <f t="shared" si="277"/>
        <v>855428</v>
      </c>
      <c r="IV43" s="45">
        <f t="shared" si="277"/>
        <v>855428</v>
      </c>
      <c r="IW43" s="45">
        <f t="shared" si="277"/>
        <v>855428</v>
      </c>
      <c r="IX43" s="45">
        <f t="shared" si="277"/>
        <v>855428</v>
      </c>
      <c r="IY43" s="45">
        <f t="shared" si="277"/>
        <v>855428</v>
      </c>
      <c r="IZ43" s="45">
        <f t="shared" si="277"/>
        <v>855428</v>
      </c>
      <c r="JA43" s="45">
        <f t="shared" si="277"/>
        <v>855428</v>
      </c>
      <c r="JB43" s="45">
        <f t="shared" si="277"/>
        <v>855428</v>
      </c>
      <c r="JC43" s="45">
        <f t="shared" si="277"/>
        <v>855428</v>
      </c>
      <c r="JD43" s="45">
        <f t="shared" si="277"/>
        <v>855428</v>
      </c>
      <c r="JE43" s="45">
        <f t="shared" si="277"/>
        <v>855428</v>
      </c>
      <c r="JF43" s="60">
        <f t="shared" si="277"/>
        <v>855428</v>
      </c>
      <c r="JG43" s="60">
        <f t="shared" si="277"/>
        <v>855428</v>
      </c>
      <c r="JH43" s="60">
        <f t="shared" si="277"/>
        <v>855428</v>
      </c>
      <c r="JI43" s="60">
        <f t="shared" si="277"/>
        <v>855428</v>
      </c>
      <c r="JJ43" s="60">
        <f t="shared" si="277"/>
        <v>855428</v>
      </c>
      <c r="JK43" s="60">
        <f t="shared" si="277"/>
        <v>855428</v>
      </c>
      <c r="JL43" s="60">
        <f t="shared" si="277"/>
        <v>855428</v>
      </c>
      <c r="JM43" s="60">
        <f t="shared" si="277"/>
        <v>855428</v>
      </c>
      <c r="JN43" s="60">
        <f t="shared" si="277"/>
        <v>855428</v>
      </c>
      <c r="JO43" s="60">
        <f t="shared" si="277"/>
        <v>855428</v>
      </c>
      <c r="JP43" s="60">
        <f t="shared" si="277"/>
        <v>855428</v>
      </c>
      <c r="JQ43" s="60">
        <f t="shared" si="277"/>
        <v>855428</v>
      </c>
      <c r="JR43" s="60">
        <f t="shared" si="277"/>
        <v>855428</v>
      </c>
      <c r="JS43" s="60">
        <f t="shared" si="277"/>
        <v>855428</v>
      </c>
      <c r="JT43" s="60">
        <f t="shared" si="277"/>
        <v>855428</v>
      </c>
      <c r="JU43" s="60">
        <f t="shared" si="277"/>
        <v>855428</v>
      </c>
      <c r="JV43" s="60">
        <f t="shared" si="277"/>
        <v>855428</v>
      </c>
      <c r="JW43" s="60">
        <f t="shared" si="277"/>
        <v>855428</v>
      </c>
      <c r="JX43" s="60">
        <f t="shared" si="277"/>
        <v>855428</v>
      </c>
      <c r="JY43" s="60">
        <f t="shared" si="277"/>
        <v>855428</v>
      </c>
      <c r="JZ43" s="60">
        <f t="shared" si="277"/>
        <v>855428</v>
      </c>
      <c r="KA43" s="60">
        <f t="shared" si="277"/>
        <v>855428</v>
      </c>
      <c r="KB43" s="60">
        <f t="shared" si="277"/>
        <v>855428</v>
      </c>
      <c r="KC43" s="60">
        <f t="shared" si="277"/>
        <v>855428</v>
      </c>
      <c r="KD43" s="60">
        <f t="shared" si="277"/>
        <v>855428</v>
      </c>
      <c r="KE43" s="60">
        <f t="shared" si="277"/>
        <v>855428</v>
      </c>
      <c r="KF43" s="60">
        <f t="shared" si="277"/>
        <v>855428</v>
      </c>
      <c r="KG43" s="60">
        <f t="shared" si="277"/>
        <v>855428</v>
      </c>
      <c r="KH43" s="60">
        <f t="shared" si="277"/>
        <v>855428</v>
      </c>
      <c r="KI43" s="60">
        <f t="shared" si="277"/>
        <v>855428</v>
      </c>
      <c r="KJ43" s="60">
        <f t="shared" si="277"/>
        <v>855428</v>
      </c>
      <c r="KK43" s="60">
        <f t="shared" si="277"/>
        <v>855428</v>
      </c>
      <c r="KL43" s="60">
        <f t="shared" si="277"/>
        <v>855428</v>
      </c>
      <c r="KM43" s="60">
        <f t="shared" si="277"/>
        <v>855428</v>
      </c>
      <c r="KN43" s="60">
        <f t="shared" si="277"/>
        <v>855428</v>
      </c>
      <c r="KO43" s="60">
        <f t="shared" si="277"/>
        <v>855428</v>
      </c>
      <c r="KP43" s="60">
        <f t="shared" si="277"/>
        <v>855428</v>
      </c>
      <c r="KQ43" s="60">
        <f t="shared" si="277"/>
        <v>855428</v>
      </c>
      <c r="KR43" s="60">
        <f t="shared" si="277"/>
        <v>855428</v>
      </c>
      <c r="KS43" s="60">
        <f t="shared" si="277"/>
        <v>855428</v>
      </c>
      <c r="KT43" s="60">
        <f t="shared" si="277"/>
        <v>855428</v>
      </c>
      <c r="KU43" s="60">
        <f t="shared" si="277"/>
        <v>855428</v>
      </c>
      <c r="KV43" s="60">
        <f t="shared" si="277"/>
        <v>855428</v>
      </c>
      <c r="KW43" s="60">
        <f t="shared" si="277"/>
        <v>855428</v>
      </c>
      <c r="KX43" s="60">
        <f t="shared" si="277"/>
        <v>855428</v>
      </c>
      <c r="KY43" s="60">
        <f t="shared" ref="KY43:MK43" si="278">KY33</f>
        <v>855428</v>
      </c>
      <c r="KZ43" s="60">
        <f t="shared" si="278"/>
        <v>855428</v>
      </c>
      <c r="LA43" s="60">
        <f t="shared" si="278"/>
        <v>855428</v>
      </c>
      <c r="LB43" s="60">
        <f t="shared" si="278"/>
        <v>855428</v>
      </c>
      <c r="LC43" s="60">
        <f t="shared" si="278"/>
        <v>855428</v>
      </c>
      <c r="LD43" s="60">
        <f t="shared" si="278"/>
        <v>855428</v>
      </c>
      <c r="LE43" s="60">
        <f t="shared" si="278"/>
        <v>855428</v>
      </c>
      <c r="LF43" s="60">
        <f t="shared" si="278"/>
        <v>855428</v>
      </c>
      <c r="LG43" s="60">
        <f t="shared" si="278"/>
        <v>855428</v>
      </c>
      <c r="LH43" s="60">
        <f t="shared" si="278"/>
        <v>855428</v>
      </c>
      <c r="LI43" s="60">
        <f t="shared" si="278"/>
        <v>855428</v>
      </c>
      <c r="LJ43" s="60">
        <f t="shared" si="278"/>
        <v>855428</v>
      </c>
      <c r="LK43" s="60">
        <f t="shared" si="278"/>
        <v>855428</v>
      </c>
      <c r="LL43" s="60">
        <f t="shared" si="278"/>
        <v>855428</v>
      </c>
      <c r="LM43" s="60">
        <f t="shared" si="278"/>
        <v>855428</v>
      </c>
      <c r="LN43" s="60">
        <f t="shared" si="278"/>
        <v>855428</v>
      </c>
      <c r="LO43" s="60">
        <f t="shared" si="278"/>
        <v>855428</v>
      </c>
      <c r="LP43" s="60">
        <f t="shared" si="278"/>
        <v>855428</v>
      </c>
      <c r="LQ43" s="60">
        <f t="shared" si="278"/>
        <v>855428</v>
      </c>
      <c r="LR43" s="60">
        <f t="shared" si="278"/>
        <v>855428</v>
      </c>
      <c r="LS43" s="60">
        <f t="shared" si="278"/>
        <v>855428</v>
      </c>
      <c r="LT43" s="60">
        <f t="shared" si="278"/>
        <v>855428</v>
      </c>
      <c r="LU43" s="60">
        <f t="shared" si="278"/>
        <v>855428</v>
      </c>
      <c r="LV43" s="60">
        <f t="shared" si="278"/>
        <v>855428</v>
      </c>
      <c r="LW43" s="60">
        <f t="shared" si="278"/>
        <v>855428</v>
      </c>
      <c r="LX43" s="60">
        <f t="shared" si="278"/>
        <v>855428</v>
      </c>
      <c r="LY43" s="60">
        <f t="shared" si="278"/>
        <v>855428</v>
      </c>
      <c r="LZ43" s="60">
        <f t="shared" si="278"/>
        <v>855428</v>
      </c>
      <c r="MA43" s="60">
        <f t="shared" si="278"/>
        <v>855428</v>
      </c>
      <c r="MB43" s="60">
        <f t="shared" si="278"/>
        <v>855428</v>
      </c>
      <c r="MC43" s="60">
        <f t="shared" si="278"/>
        <v>855428</v>
      </c>
      <c r="MD43" s="60">
        <f t="shared" si="278"/>
        <v>855428</v>
      </c>
      <c r="ME43" s="60">
        <f t="shared" si="278"/>
        <v>855428</v>
      </c>
      <c r="MF43" s="60">
        <f t="shared" si="278"/>
        <v>855428</v>
      </c>
      <c r="MG43" s="60">
        <f t="shared" si="278"/>
        <v>855428</v>
      </c>
      <c r="MH43" s="60">
        <f t="shared" si="278"/>
        <v>855428</v>
      </c>
      <c r="MI43" s="60">
        <f t="shared" si="278"/>
        <v>855428</v>
      </c>
      <c r="MJ43" s="60">
        <f t="shared" si="278"/>
        <v>855428</v>
      </c>
      <c r="MK43" s="60">
        <f t="shared" si="278"/>
        <v>855428</v>
      </c>
      <c r="ML43" s="45"/>
      <c r="MM43" s="45"/>
      <c r="MN43" s="45"/>
    </row>
    <row r="44" spans="1:352" x14ac:dyDescent="0.2">
      <c r="A44" s="18" t="s">
        <v>43</v>
      </c>
      <c r="B44" s="61">
        <f>+B42/B43</f>
        <v>7.4584756856901961</v>
      </c>
      <c r="C44" s="61">
        <f t="shared" ref="C44:BA44" si="279">+C42/C43</f>
        <v>7.476127509248407</v>
      </c>
      <c r="D44" s="61">
        <f t="shared" si="279"/>
        <v>0</v>
      </c>
      <c r="E44" s="61">
        <f t="shared" si="279"/>
        <v>0</v>
      </c>
      <c r="F44" s="61">
        <f t="shared" si="279"/>
        <v>0</v>
      </c>
      <c r="G44" s="61">
        <f t="shared" si="279"/>
        <v>0</v>
      </c>
      <c r="H44" s="61">
        <f t="shared" si="279"/>
        <v>0</v>
      </c>
      <c r="I44" s="61">
        <f t="shared" si="279"/>
        <v>0</v>
      </c>
      <c r="J44" s="61">
        <f t="shared" si="279"/>
        <v>0</v>
      </c>
      <c r="K44" s="61">
        <f t="shared" si="279"/>
        <v>0</v>
      </c>
      <c r="L44" s="61">
        <f t="shared" si="279"/>
        <v>7.52725552910114</v>
      </c>
      <c r="M44" s="61">
        <f t="shared" si="279"/>
        <v>7.4625704074320494</v>
      </c>
      <c r="N44" s="61">
        <f t="shared" si="279"/>
        <v>7.4374194296730849</v>
      </c>
      <c r="O44" s="61">
        <f t="shared" si="279"/>
        <v>7.4601913717139716</v>
      </c>
      <c r="P44" s="61">
        <f t="shared" si="279"/>
        <v>0</v>
      </c>
      <c r="Q44" s="61">
        <f t="shared" si="279"/>
        <v>0</v>
      </c>
      <c r="R44" s="61">
        <f t="shared" si="279"/>
        <v>0</v>
      </c>
      <c r="S44" s="61">
        <f t="shared" si="279"/>
        <v>0</v>
      </c>
      <c r="T44" s="61">
        <f t="shared" si="279"/>
        <v>0</v>
      </c>
      <c r="U44" s="61">
        <f t="shared" si="279"/>
        <v>0</v>
      </c>
      <c r="V44" s="61">
        <f t="shared" si="279"/>
        <v>0</v>
      </c>
      <c r="W44" s="61">
        <f t="shared" si="279"/>
        <v>0</v>
      </c>
      <c r="X44" s="61">
        <f t="shared" si="279"/>
        <v>7.4992095672828984</v>
      </c>
      <c r="Y44" s="61">
        <f t="shared" si="279"/>
        <v>7.4364202922880178</v>
      </c>
      <c r="Z44" s="61">
        <f t="shared" si="279"/>
        <v>7.4013041239703652</v>
      </c>
      <c r="AA44" s="61">
        <f t="shared" si="279"/>
        <v>7.4319116755584202</v>
      </c>
      <c r="AB44" s="61">
        <f t="shared" si="279"/>
        <v>0</v>
      </c>
      <c r="AC44" s="61">
        <f t="shared" si="279"/>
        <v>0</v>
      </c>
      <c r="AD44" s="61">
        <f t="shared" si="279"/>
        <v>0</v>
      </c>
      <c r="AE44" s="61">
        <f t="shared" si="279"/>
        <v>0</v>
      </c>
      <c r="AF44" s="61">
        <f t="shared" si="279"/>
        <v>0</v>
      </c>
      <c r="AG44" s="61">
        <f t="shared" si="279"/>
        <v>0</v>
      </c>
      <c r="AH44" s="61">
        <f t="shared" si="279"/>
        <v>0</v>
      </c>
      <c r="AI44" s="61">
        <f t="shared" si="279"/>
        <v>0</v>
      </c>
      <c r="AJ44" s="61">
        <f t="shared" si="279"/>
        <v>7.4629709154616037</v>
      </c>
      <c r="AK44" s="61">
        <f t="shared" si="279"/>
        <v>7.3917719479226047</v>
      </c>
      <c r="AL44" s="61">
        <f t="shared" si="279"/>
        <v>7.3911168643164213</v>
      </c>
      <c r="AM44" s="61">
        <f t="shared" si="279"/>
        <v>7.4231583195859567</v>
      </c>
      <c r="AN44" s="61">
        <f t="shared" si="279"/>
        <v>0</v>
      </c>
      <c r="AO44" s="61">
        <f t="shared" si="279"/>
        <v>0</v>
      </c>
      <c r="AP44" s="61">
        <f t="shared" si="279"/>
        <v>0</v>
      </c>
      <c r="AQ44" s="61">
        <f t="shared" si="279"/>
        <v>0</v>
      </c>
      <c r="AR44" s="61">
        <f t="shared" si="279"/>
        <v>0</v>
      </c>
      <c r="AS44" s="61">
        <f t="shared" si="279"/>
        <v>0</v>
      </c>
      <c r="AT44" s="61">
        <f t="shared" si="279"/>
        <v>0</v>
      </c>
      <c r="AU44" s="61">
        <f t="shared" si="279"/>
        <v>0</v>
      </c>
      <c r="AV44" s="61">
        <f t="shared" si="279"/>
        <v>7.4670659226203426</v>
      </c>
      <c r="AW44" s="61">
        <f t="shared" si="279"/>
        <v>7.39645113889949</v>
      </c>
      <c r="AX44" s="61">
        <f t="shared" si="279"/>
        <v>7.3952084592634826</v>
      </c>
      <c r="AY44" s="61">
        <f t="shared" si="279"/>
        <v>7.4270571977052766</v>
      </c>
      <c r="AZ44" s="61">
        <f t="shared" si="279"/>
        <v>0</v>
      </c>
      <c r="BA44" s="61">
        <f t="shared" si="279"/>
        <v>0</v>
      </c>
      <c r="BB44" s="61">
        <f t="shared" ref="BB44:DM44" si="280">+BB42/BB43</f>
        <v>0</v>
      </c>
      <c r="BC44" s="61">
        <f t="shared" si="280"/>
        <v>0</v>
      </c>
      <c r="BD44" s="61">
        <f t="shared" si="280"/>
        <v>0</v>
      </c>
      <c r="BE44" s="61">
        <f t="shared" si="280"/>
        <v>0</v>
      </c>
      <c r="BF44" s="61">
        <f t="shared" si="280"/>
        <v>0</v>
      </c>
      <c r="BG44" s="61">
        <f t="shared" si="280"/>
        <v>0</v>
      </c>
      <c r="BH44" s="61">
        <f t="shared" si="280"/>
        <v>7.4680253432073851</v>
      </c>
      <c r="BI44" s="61">
        <f t="shared" si="280"/>
        <v>7.3962979162473825</v>
      </c>
      <c r="BJ44" s="61">
        <f t="shared" si="280"/>
        <v>7.3955101333226487</v>
      </c>
      <c r="BK44" s="61">
        <f t="shared" si="280"/>
        <v>7.4292979040241613</v>
      </c>
      <c r="BL44" s="61">
        <f t="shared" si="280"/>
        <v>0</v>
      </c>
      <c r="BM44" s="61">
        <f t="shared" si="280"/>
        <v>0</v>
      </c>
      <c r="BN44" s="61">
        <f t="shared" si="280"/>
        <v>0</v>
      </c>
      <c r="BO44" s="61">
        <f t="shared" si="280"/>
        <v>0</v>
      </c>
      <c r="BP44" s="61">
        <f t="shared" si="280"/>
        <v>0</v>
      </c>
      <c r="BQ44" s="61">
        <f t="shared" si="280"/>
        <v>0</v>
      </c>
      <c r="BR44" s="61">
        <f t="shared" si="280"/>
        <v>0</v>
      </c>
      <c r="BS44" s="61">
        <f t="shared" si="280"/>
        <v>0</v>
      </c>
      <c r="BT44" s="61">
        <f t="shared" si="280"/>
        <v>7.5007211126882778</v>
      </c>
      <c r="BU44" s="61">
        <f t="shared" si="280"/>
        <v>7.4368005471249363</v>
      </c>
      <c r="BV44" s="61">
        <f t="shared" si="280"/>
        <v>7.435764265578622</v>
      </c>
      <c r="BW44" s="61">
        <f t="shared" si="280"/>
        <v>7.4652087961957303</v>
      </c>
      <c r="BX44" s="61">
        <f t="shared" si="280"/>
        <v>0</v>
      </c>
      <c r="BY44" s="61">
        <f t="shared" si="280"/>
        <v>0</v>
      </c>
      <c r="BZ44" s="61">
        <f t="shared" si="280"/>
        <v>0</v>
      </c>
      <c r="CA44" s="61">
        <f t="shared" si="280"/>
        <v>0</v>
      </c>
      <c r="CB44" s="61">
        <f t="shared" si="280"/>
        <v>0</v>
      </c>
      <c r="CC44" s="61">
        <f t="shared" si="280"/>
        <v>0</v>
      </c>
      <c r="CD44" s="61">
        <f t="shared" si="280"/>
        <v>0</v>
      </c>
      <c r="CE44" s="61">
        <f t="shared" si="280"/>
        <v>0</v>
      </c>
      <c r="CF44" s="61">
        <f t="shared" si="280"/>
        <v>7.4948153908725734</v>
      </c>
      <c r="CG44" s="61">
        <f t="shared" si="280"/>
        <v>7.4262669768079661</v>
      </c>
      <c r="CH44" s="61">
        <f t="shared" si="280"/>
        <v>7.4262893213111667</v>
      </c>
      <c r="CI44" s="61">
        <f t="shared" si="280"/>
        <v>7.4567520959653715</v>
      </c>
      <c r="CJ44" s="61">
        <f t="shared" si="280"/>
        <v>0</v>
      </c>
      <c r="CK44" s="61">
        <f t="shared" si="280"/>
        <v>0</v>
      </c>
      <c r="CL44" s="61">
        <f t="shared" si="280"/>
        <v>0</v>
      </c>
      <c r="CM44" s="61">
        <f t="shared" si="280"/>
        <v>0</v>
      </c>
      <c r="CN44" s="61">
        <f t="shared" si="280"/>
        <v>0</v>
      </c>
      <c r="CO44" s="61">
        <f t="shared" si="280"/>
        <v>0</v>
      </c>
      <c r="CP44" s="61">
        <f t="shared" si="280"/>
        <v>0</v>
      </c>
      <c r="CQ44" s="61">
        <f t="shared" si="280"/>
        <v>0</v>
      </c>
      <c r="CR44" s="61">
        <f t="shared" si="280"/>
        <v>7.4958136482444839</v>
      </c>
      <c r="CS44" s="61">
        <f t="shared" si="280"/>
        <v>7.4282933446657786</v>
      </c>
      <c r="CT44" s="61">
        <f t="shared" si="280"/>
        <v>7.4279635843080616</v>
      </c>
      <c r="CU44" s="61">
        <f t="shared" si="280"/>
        <v>7.4580873510038588</v>
      </c>
      <c r="CV44" s="61">
        <f t="shared" si="280"/>
        <v>0</v>
      </c>
      <c r="CW44" s="61">
        <f t="shared" si="280"/>
        <v>0</v>
      </c>
      <c r="CX44" s="61">
        <f t="shared" si="280"/>
        <v>0</v>
      </c>
      <c r="CY44" s="61">
        <f t="shared" si="280"/>
        <v>0</v>
      </c>
      <c r="CZ44" s="61">
        <f t="shared" si="280"/>
        <v>0</v>
      </c>
      <c r="DA44" s="61">
        <f t="shared" si="280"/>
        <v>0</v>
      </c>
      <c r="DB44" s="61">
        <f t="shared" si="280"/>
        <v>0</v>
      </c>
      <c r="DC44" s="61">
        <f t="shared" si="280"/>
        <v>0</v>
      </c>
      <c r="DD44" s="61">
        <f t="shared" si="280"/>
        <v>7.494018544280463</v>
      </c>
      <c r="DE44" s="61">
        <f t="shared" si="280"/>
        <v>7.4261395279509896</v>
      </c>
      <c r="DF44" s="61">
        <f t="shared" si="280"/>
        <v>7.4258819482427949</v>
      </c>
      <c r="DG44" s="61">
        <f t="shared" si="280"/>
        <v>7.4560807997467275</v>
      </c>
      <c r="DH44" s="61">
        <f t="shared" si="280"/>
        <v>0</v>
      </c>
      <c r="DI44" s="61">
        <f t="shared" si="280"/>
        <v>0</v>
      </c>
      <c r="DJ44" s="61">
        <f t="shared" si="280"/>
        <v>0</v>
      </c>
      <c r="DK44" s="61">
        <f t="shared" si="280"/>
        <v>0</v>
      </c>
      <c r="DL44" s="61">
        <f t="shared" si="280"/>
        <v>0</v>
      </c>
      <c r="DM44" s="61">
        <f t="shared" si="280"/>
        <v>0</v>
      </c>
      <c r="DN44" s="61">
        <f t="shared" ref="DN44:FY44" si="281">+DN42/DN43</f>
        <v>0</v>
      </c>
      <c r="DO44" s="61">
        <f t="shared" si="281"/>
        <v>0</v>
      </c>
      <c r="DP44" s="61">
        <f t="shared" si="281"/>
        <v>7.4926904198074773</v>
      </c>
      <c r="DQ44" s="61">
        <f t="shared" si="281"/>
        <v>7.4248597453481118</v>
      </c>
      <c r="DR44" s="61">
        <f t="shared" si="281"/>
        <v>7.4239625801282392</v>
      </c>
      <c r="DS44" s="61">
        <f t="shared" si="281"/>
        <v>7.4535279366014526</v>
      </c>
      <c r="DT44" s="61">
        <f t="shared" si="281"/>
        <v>0</v>
      </c>
      <c r="DU44" s="61">
        <f t="shared" si="281"/>
        <v>0</v>
      </c>
      <c r="DV44" s="61">
        <f t="shared" si="281"/>
        <v>0</v>
      </c>
      <c r="DW44" s="61">
        <f t="shared" si="281"/>
        <v>0</v>
      </c>
      <c r="DX44" s="61">
        <f t="shared" si="281"/>
        <v>0</v>
      </c>
      <c r="DY44" s="61">
        <f t="shared" si="281"/>
        <v>0</v>
      </c>
      <c r="DZ44" s="61">
        <f t="shared" si="281"/>
        <v>0</v>
      </c>
      <c r="EA44" s="61">
        <f t="shared" si="281"/>
        <v>0</v>
      </c>
      <c r="EB44" s="61">
        <f t="shared" si="281"/>
        <v>7.4843585634967162</v>
      </c>
      <c r="EC44" s="61">
        <f t="shared" si="281"/>
        <v>7.4159288502303955</v>
      </c>
      <c r="ED44" s="61">
        <f t="shared" si="281"/>
        <v>7.415844915112304</v>
      </c>
      <c r="EE44" s="61">
        <f t="shared" si="281"/>
        <v>7.4461997847754517</v>
      </c>
      <c r="EF44" s="61">
        <f t="shared" si="281"/>
        <v>0</v>
      </c>
      <c r="EG44" s="61">
        <f t="shared" si="281"/>
        <v>0</v>
      </c>
      <c r="EH44" s="61">
        <f t="shared" si="281"/>
        <v>0</v>
      </c>
      <c r="EI44" s="61">
        <f t="shared" si="281"/>
        <v>0</v>
      </c>
      <c r="EJ44" s="61">
        <f t="shared" si="281"/>
        <v>0</v>
      </c>
      <c r="EK44" s="61">
        <f t="shared" si="281"/>
        <v>0</v>
      </c>
      <c r="EL44" s="61">
        <f t="shared" si="281"/>
        <v>0</v>
      </c>
      <c r="EM44" s="61">
        <f t="shared" si="281"/>
        <v>0</v>
      </c>
      <c r="EN44" s="61">
        <f t="shared" si="281"/>
        <v>7.4843108519375887</v>
      </c>
      <c r="EO44" s="61">
        <f t="shared" si="281"/>
        <v>7.4166707260755604</v>
      </c>
      <c r="EP44" s="61">
        <f t="shared" si="281"/>
        <v>7.4159432646895773</v>
      </c>
      <c r="EQ44" s="61">
        <f t="shared" si="281"/>
        <v>7.4456602001840118</v>
      </c>
      <c r="ER44" s="61">
        <f t="shared" si="281"/>
        <v>0</v>
      </c>
      <c r="ES44" s="61">
        <f t="shared" si="281"/>
        <v>0</v>
      </c>
      <c r="ET44" s="61">
        <f t="shared" si="281"/>
        <v>0</v>
      </c>
      <c r="EU44" s="61">
        <f t="shared" si="281"/>
        <v>0</v>
      </c>
      <c r="EV44" s="61">
        <f t="shared" si="281"/>
        <v>0</v>
      </c>
      <c r="EW44" s="61">
        <f t="shared" si="281"/>
        <v>0</v>
      </c>
      <c r="EX44" s="61">
        <f t="shared" si="281"/>
        <v>0</v>
      </c>
      <c r="EY44" s="61">
        <f t="shared" si="281"/>
        <v>0</v>
      </c>
      <c r="EZ44" s="61">
        <f t="shared" si="281"/>
        <v>7.4779465626627299</v>
      </c>
      <c r="FA44" s="61">
        <f t="shared" si="281"/>
        <v>7.4097136202439762</v>
      </c>
      <c r="FB44" s="61">
        <f t="shared" si="281"/>
        <v>7.4090772664617131</v>
      </c>
      <c r="FC44" s="61">
        <f t="shared" si="281"/>
        <v>7.4388551011891924</v>
      </c>
      <c r="FD44" s="61">
        <f t="shared" si="281"/>
        <v>0</v>
      </c>
      <c r="FE44" s="61">
        <f t="shared" si="281"/>
        <v>0</v>
      </c>
      <c r="FF44" s="61">
        <f t="shared" si="281"/>
        <v>0</v>
      </c>
      <c r="FG44" s="61">
        <f t="shared" si="281"/>
        <v>0</v>
      </c>
      <c r="FH44" s="61">
        <f t="shared" si="281"/>
        <v>0</v>
      </c>
      <c r="FI44" s="61">
        <f t="shared" si="281"/>
        <v>0</v>
      </c>
      <c r="FJ44" s="61">
        <f t="shared" si="281"/>
        <v>0</v>
      </c>
      <c r="FK44" s="61">
        <f t="shared" si="281"/>
        <v>0</v>
      </c>
      <c r="FL44" s="61">
        <f t="shared" si="281"/>
        <v>7.4718607037883293</v>
      </c>
      <c r="FM44" s="61">
        <f t="shared" si="281"/>
        <v>7.4037458900758502</v>
      </c>
      <c r="FN44" s="61">
        <f t="shared" si="281"/>
        <v>7.4027247539774121</v>
      </c>
      <c r="FO44" s="61">
        <f t="shared" si="281"/>
        <v>7.4320951505846251</v>
      </c>
      <c r="FP44" s="61">
        <f t="shared" si="281"/>
        <v>0</v>
      </c>
      <c r="FQ44" s="61">
        <f t="shared" si="281"/>
        <v>0</v>
      </c>
      <c r="FR44" s="61">
        <f t="shared" si="281"/>
        <v>0</v>
      </c>
      <c r="FS44" s="61">
        <f t="shared" si="281"/>
        <v>0</v>
      </c>
      <c r="FT44" s="61">
        <f t="shared" si="281"/>
        <v>0</v>
      </c>
      <c r="FU44" s="61">
        <f t="shared" si="281"/>
        <v>0</v>
      </c>
      <c r="FV44" s="61">
        <f t="shared" si="281"/>
        <v>0</v>
      </c>
      <c r="FW44" s="61">
        <f t="shared" si="281"/>
        <v>0</v>
      </c>
      <c r="FX44" s="61">
        <f t="shared" si="281"/>
        <v>7.4615328971280572</v>
      </c>
      <c r="FY44" s="61">
        <f t="shared" si="281"/>
        <v>7.3930864744158198</v>
      </c>
      <c r="FZ44" s="61">
        <f t="shared" ref="FZ44:IK44" si="282">+FZ42/FZ43</f>
        <v>7.3931857118664555</v>
      </c>
      <c r="GA44" s="61">
        <f t="shared" si="282"/>
        <v>7.423647336963807</v>
      </c>
      <c r="GB44" s="61">
        <f t="shared" si="282"/>
        <v>0</v>
      </c>
      <c r="GC44" s="61">
        <f t="shared" si="282"/>
        <v>0</v>
      </c>
      <c r="GD44" s="61">
        <f t="shared" si="282"/>
        <v>0</v>
      </c>
      <c r="GE44" s="61">
        <f t="shared" si="282"/>
        <v>0</v>
      </c>
      <c r="GF44" s="61">
        <f t="shared" si="282"/>
        <v>0</v>
      </c>
      <c r="GG44" s="61">
        <f t="shared" si="282"/>
        <v>0</v>
      </c>
      <c r="GH44" s="61">
        <f t="shared" si="282"/>
        <v>0</v>
      </c>
      <c r="GI44" s="61">
        <f t="shared" si="282"/>
        <v>0</v>
      </c>
      <c r="GJ44" s="61">
        <f t="shared" si="282"/>
        <v>7.4631593902093112</v>
      </c>
      <c r="GK44" s="61">
        <f t="shared" si="282"/>
        <v>7.3957620708050555</v>
      </c>
      <c r="GL44" s="61">
        <f t="shared" si="282"/>
        <v>7.3954919592520127</v>
      </c>
      <c r="GM44" s="61">
        <f t="shared" si="282"/>
        <v>7.4256179829482551</v>
      </c>
      <c r="GN44" s="61">
        <f t="shared" si="282"/>
        <v>0</v>
      </c>
      <c r="GO44" s="61">
        <f t="shared" si="282"/>
        <v>0</v>
      </c>
      <c r="GP44" s="61">
        <f t="shared" si="282"/>
        <v>0</v>
      </c>
      <c r="GQ44" s="61">
        <f t="shared" si="282"/>
        <v>0</v>
      </c>
      <c r="GR44" s="61">
        <f t="shared" si="282"/>
        <v>0</v>
      </c>
      <c r="GS44" s="61">
        <f t="shared" si="282"/>
        <v>0</v>
      </c>
      <c r="GT44" s="61">
        <f t="shared" si="282"/>
        <v>0</v>
      </c>
      <c r="GU44" s="61">
        <f t="shared" si="282"/>
        <v>0</v>
      </c>
      <c r="GV44" s="61">
        <f t="shared" si="282"/>
        <v>7.4619247504617237</v>
      </c>
      <c r="GW44" s="61">
        <f t="shared" si="282"/>
        <v>7.3941193796391467</v>
      </c>
      <c r="GX44" s="61">
        <f t="shared" si="282"/>
        <v>7.3937837876031942</v>
      </c>
      <c r="GY44" s="61">
        <f t="shared" si="282"/>
        <v>7.4238630476769076</v>
      </c>
      <c r="GZ44" s="61">
        <f t="shared" si="282"/>
        <v>0</v>
      </c>
      <c r="HA44" s="61">
        <f t="shared" si="282"/>
        <v>0</v>
      </c>
      <c r="HB44" s="61">
        <f t="shared" si="282"/>
        <v>0</v>
      </c>
      <c r="HC44" s="61">
        <f t="shared" si="282"/>
        <v>0</v>
      </c>
      <c r="HD44" s="61">
        <f t="shared" si="282"/>
        <v>0</v>
      </c>
      <c r="HE44" s="61">
        <f t="shared" si="282"/>
        <v>0</v>
      </c>
      <c r="HF44" s="61">
        <f t="shared" si="282"/>
        <v>0</v>
      </c>
      <c r="HG44" s="61">
        <f t="shared" si="282"/>
        <v>0</v>
      </c>
      <c r="HH44" s="61">
        <f t="shared" si="282"/>
        <v>7.4596529866292878</v>
      </c>
      <c r="HI44" s="61">
        <f t="shared" si="282"/>
        <v>7.3917513357403335</v>
      </c>
      <c r="HJ44" s="61">
        <f t="shared" si="282"/>
        <v>7.3907387851037605</v>
      </c>
      <c r="HK44" s="61">
        <f t="shared" si="282"/>
        <v>7.4201488009168317</v>
      </c>
      <c r="HL44" s="61">
        <f t="shared" si="282"/>
        <v>0</v>
      </c>
      <c r="HM44" s="61">
        <f t="shared" si="282"/>
        <v>0</v>
      </c>
      <c r="HN44" s="61">
        <f t="shared" si="282"/>
        <v>0</v>
      </c>
      <c r="HO44" s="61">
        <f t="shared" si="282"/>
        <v>0</v>
      </c>
      <c r="HP44" s="61">
        <f t="shared" si="282"/>
        <v>0</v>
      </c>
      <c r="HQ44" s="61">
        <f t="shared" si="282"/>
        <v>0</v>
      </c>
      <c r="HR44" s="61">
        <f t="shared" si="282"/>
        <v>0</v>
      </c>
      <c r="HS44" s="61">
        <f t="shared" si="282"/>
        <v>0</v>
      </c>
      <c r="HT44" s="61">
        <f t="shared" si="282"/>
        <v>7.4498196341220604</v>
      </c>
      <c r="HU44" s="61">
        <f t="shared" si="282"/>
        <v>7.3812890492552317</v>
      </c>
      <c r="HV44" s="61">
        <f t="shared" si="282"/>
        <v>7.3812868667192095</v>
      </c>
      <c r="HW44" s="61">
        <f t="shared" si="282"/>
        <v>7.4116810097054513</v>
      </c>
      <c r="HX44" s="61">
        <f t="shared" si="282"/>
        <v>0</v>
      </c>
      <c r="HY44" s="61">
        <f t="shared" si="282"/>
        <v>0</v>
      </c>
      <c r="HZ44" s="61">
        <f t="shared" si="282"/>
        <v>0</v>
      </c>
      <c r="IA44" s="61">
        <f t="shared" si="282"/>
        <v>0</v>
      </c>
      <c r="IB44" s="61">
        <f t="shared" si="282"/>
        <v>0</v>
      </c>
      <c r="IC44" s="61">
        <f t="shared" si="282"/>
        <v>0</v>
      </c>
      <c r="ID44" s="61">
        <f t="shared" si="282"/>
        <v>0</v>
      </c>
      <c r="IE44" s="61">
        <f t="shared" si="282"/>
        <v>0</v>
      </c>
      <c r="IF44" s="61">
        <f t="shared" si="282"/>
        <v>7.4504296649923658</v>
      </c>
      <c r="IG44" s="61">
        <f t="shared" si="282"/>
        <v>7.3828545802654082</v>
      </c>
      <c r="IH44" s="61">
        <f t="shared" si="282"/>
        <v>7.3824616709754762</v>
      </c>
      <c r="II44" s="61">
        <f t="shared" si="282"/>
        <v>7.4124895577704919</v>
      </c>
      <c r="IJ44" s="61">
        <f t="shared" si="282"/>
        <v>0</v>
      </c>
      <c r="IK44" s="61">
        <f t="shared" si="282"/>
        <v>0</v>
      </c>
      <c r="IL44" s="61">
        <f t="shared" ref="IL44:KW44" si="283">+IL42/IL43</f>
        <v>0</v>
      </c>
      <c r="IM44" s="61">
        <f t="shared" si="283"/>
        <v>0</v>
      </c>
      <c r="IN44" s="61">
        <f t="shared" si="283"/>
        <v>0</v>
      </c>
      <c r="IO44" s="61">
        <f t="shared" si="283"/>
        <v>0</v>
      </c>
      <c r="IP44" s="61">
        <f t="shared" si="283"/>
        <v>0</v>
      </c>
      <c r="IQ44" s="61">
        <f t="shared" si="283"/>
        <v>0</v>
      </c>
      <c r="IR44" s="61">
        <f t="shared" si="283"/>
        <v>7.4477983488629</v>
      </c>
      <c r="IS44" s="61">
        <f t="shared" si="283"/>
        <v>7.3798131110221483</v>
      </c>
      <c r="IT44" s="61">
        <f t="shared" si="283"/>
        <v>7.3794160044010679</v>
      </c>
      <c r="IU44" s="61">
        <f t="shared" si="283"/>
        <v>7.4094476727341441</v>
      </c>
      <c r="IV44" s="61">
        <f t="shared" si="283"/>
        <v>0</v>
      </c>
      <c r="IW44" s="61">
        <f t="shared" si="283"/>
        <v>0</v>
      </c>
      <c r="IX44" s="61">
        <f t="shared" si="283"/>
        <v>0</v>
      </c>
      <c r="IY44" s="61">
        <f t="shared" si="283"/>
        <v>0</v>
      </c>
      <c r="IZ44" s="61">
        <f t="shared" si="283"/>
        <v>0</v>
      </c>
      <c r="JA44" s="61">
        <f t="shared" si="283"/>
        <v>0</v>
      </c>
      <c r="JB44" s="61">
        <f t="shared" si="283"/>
        <v>0</v>
      </c>
      <c r="JC44" s="61">
        <f t="shared" si="283"/>
        <v>0</v>
      </c>
      <c r="JD44" s="61">
        <f t="shared" si="283"/>
        <v>7.4447600973739458</v>
      </c>
      <c r="JE44" s="61">
        <f t="shared" si="283"/>
        <v>7.3767459574367891</v>
      </c>
      <c r="JF44" s="61">
        <f t="shared" si="283"/>
        <v>7.3758602743382138</v>
      </c>
      <c r="JG44" s="61">
        <f t="shared" si="283"/>
        <v>7.4054086036519937</v>
      </c>
      <c r="JH44" s="61">
        <f t="shared" si="283"/>
        <v>0</v>
      </c>
      <c r="JI44" s="61">
        <f t="shared" si="283"/>
        <v>0</v>
      </c>
      <c r="JJ44" s="61">
        <f t="shared" si="283"/>
        <v>0</v>
      </c>
      <c r="JK44" s="61">
        <f t="shared" si="283"/>
        <v>0</v>
      </c>
      <c r="JL44" s="61">
        <f t="shared" si="283"/>
        <v>0</v>
      </c>
      <c r="JM44" s="61">
        <f t="shared" si="283"/>
        <v>0</v>
      </c>
      <c r="JN44" s="61">
        <f t="shared" si="283"/>
        <v>0</v>
      </c>
      <c r="JO44" s="61">
        <f t="shared" si="283"/>
        <v>0</v>
      </c>
      <c r="JP44" s="61">
        <f t="shared" si="283"/>
        <v>7.4363078279877497</v>
      </c>
      <c r="JQ44" s="61">
        <f t="shared" si="283"/>
        <v>7.3678341822620208</v>
      </c>
      <c r="JR44" s="61">
        <f t="shared" si="283"/>
        <v>7.3679369931247374</v>
      </c>
      <c r="JS44" s="61">
        <f t="shared" si="283"/>
        <v>7.3984574591330139</v>
      </c>
      <c r="JT44" s="61">
        <f t="shared" si="283"/>
        <v>0</v>
      </c>
      <c r="JU44" s="61">
        <f t="shared" si="283"/>
        <v>0</v>
      </c>
      <c r="JV44" s="61">
        <f t="shared" si="283"/>
        <v>0</v>
      </c>
      <c r="JW44" s="61">
        <f t="shared" si="283"/>
        <v>0</v>
      </c>
      <c r="JX44" s="61">
        <f t="shared" si="283"/>
        <v>0</v>
      </c>
      <c r="JY44" s="61">
        <f t="shared" si="283"/>
        <v>0</v>
      </c>
      <c r="JZ44" s="61">
        <f t="shared" si="283"/>
        <v>0</v>
      </c>
      <c r="KA44" s="61">
        <f t="shared" si="283"/>
        <v>0</v>
      </c>
      <c r="KB44" s="61">
        <f t="shared" si="283"/>
        <v>7.4382674671210642</v>
      </c>
      <c r="KC44" s="61">
        <f t="shared" si="283"/>
        <v>7.3707209148174293</v>
      </c>
      <c r="KD44" s="61">
        <f t="shared" si="283"/>
        <v>7.37032463482441</v>
      </c>
      <c r="KE44" s="61">
        <f t="shared" si="283"/>
        <v>7.4003745938093912</v>
      </c>
      <c r="KF44" s="61">
        <f t="shared" si="283"/>
        <v>0</v>
      </c>
      <c r="KG44" s="61">
        <f t="shared" si="283"/>
        <v>0</v>
      </c>
      <c r="KH44" s="61">
        <f t="shared" si="283"/>
        <v>0</v>
      </c>
      <c r="KI44" s="61">
        <f t="shared" si="283"/>
        <v>0</v>
      </c>
      <c r="KJ44" s="61">
        <f t="shared" si="283"/>
        <v>0</v>
      </c>
      <c r="KK44" s="61">
        <f t="shared" si="283"/>
        <v>0</v>
      </c>
      <c r="KL44" s="61">
        <f t="shared" si="283"/>
        <v>0</v>
      </c>
      <c r="KM44" s="61">
        <f t="shared" si="283"/>
        <v>0</v>
      </c>
      <c r="KN44" s="61">
        <f t="shared" si="283"/>
        <v>7.4357712788657313</v>
      </c>
      <c r="KO44" s="61">
        <f t="shared" si="283"/>
        <v>7.3677170186499588</v>
      </c>
      <c r="KP44" s="61">
        <f t="shared" si="283"/>
        <v>7.3672861978047823</v>
      </c>
      <c r="KQ44" s="61">
        <f t="shared" si="283"/>
        <v>7.3973048464191109</v>
      </c>
      <c r="KR44" s="61">
        <f t="shared" si="283"/>
        <v>0</v>
      </c>
      <c r="KS44" s="61">
        <f t="shared" si="283"/>
        <v>0</v>
      </c>
      <c r="KT44" s="61">
        <f t="shared" si="283"/>
        <v>0</v>
      </c>
      <c r="KU44" s="61">
        <f t="shared" si="283"/>
        <v>0</v>
      </c>
      <c r="KV44" s="61">
        <f t="shared" si="283"/>
        <v>0</v>
      </c>
      <c r="KW44" s="61">
        <f t="shared" si="283"/>
        <v>0</v>
      </c>
      <c r="KX44" s="61">
        <f t="shared" ref="KX44:MK44" si="284">+KX42/KX43</f>
        <v>0</v>
      </c>
      <c r="KY44" s="61">
        <f t="shared" si="284"/>
        <v>0</v>
      </c>
      <c r="KZ44" s="61">
        <f t="shared" si="284"/>
        <v>7.4324178574444879</v>
      </c>
      <c r="LA44" s="61">
        <f t="shared" si="284"/>
        <v>7.3643062843116374</v>
      </c>
      <c r="LB44" s="61">
        <f t="shared" si="284"/>
        <v>7.3633826152186979</v>
      </c>
      <c r="LC44" s="61">
        <f t="shared" si="284"/>
        <v>7.392912900821921</v>
      </c>
      <c r="LD44" s="61">
        <f t="shared" si="284"/>
        <v>0</v>
      </c>
      <c r="LE44" s="61">
        <f t="shared" si="284"/>
        <v>0</v>
      </c>
      <c r="LF44" s="61">
        <f t="shared" si="284"/>
        <v>0</v>
      </c>
      <c r="LG44" s="61">
        <f t="shared" si="284"/>
        <v>0</v>
      </c>
      <c r="LH44" s="61">
        <f t="shared" si="284"/>
        <v>0</v>
      </c>
      <c r="LI44" s="61">
        <f t="shared" si="284"/>
        <v>0</v>
      </c>
      <c r="LJ44" s="61">
        <f t="shared" si="284"/>
        <v>0</v>
      </c>
      <c r="LK44" s="61">
        <f t="shared" si="284"/>
        <v>0</v>
      </c>
      <c r="LL44" s="61">
        <f t="shared" si="284"/>
        <v>7.4235787805466602</v>
      </c>
      <c r="LM44" s="61">
        <f t="shared" si="284"/>
        <v>7.3549972950462772</v>
      </c>
      <c r="LN44" s="61">
        <f t="shared" si="284"/>
        <v>7.3550375644550012</v>
      </c>
      <c r="LO44" s="61">
        <f t="shared" si="284"/>
        <v>7.3855186163038757</v>
      </c>
      <c r="LP44" s="61">
        <f t="shared" si="284"/>
        <v>0</v>
      </c>
      <c r="LQ44" s="61">
        <f t="shared" si="284"/>
        <v>0</v>
      </c>
      <c r="LR44" s="61">
        <f t="shared" si="284"/>
        <v>0</v>
      </c>
      <c r="LS44" s="61">
        <f t="shared" si="284"/>
        <v>0</v>
      </c>
      <c r="LT44" s="61">
        <f t="shared" si="284"/>
        <v>0</v>
      </c>
      <c r="LU44" s="61">
        <f t="shared" si="284"/>
        <v>0</v>
      </c>
      <c r="LV44" s="61">
        <f t="shared" si="284"/>
        <v>0</v>
      </c>
      <c r="LW44" s="61">
        <f t="shared" si="284"/>
        <v>0</v>
      </c>
      <c r="LX44" s="61">
        <f t="shared" si="284"/>
        <v>7.424900225505854</v>
      </c>
      <c r="LY44" s="61">
        <f t="shared" si="284"/>
        <v>7.3572009064601147</v>
      </c>
      <c r="LZ44" s="61">
        <f t="shared" si="284"/>
        <v>7.3567329560065708</v>
      </c>
      <c r="MA44" s="61">
        <f t="shared" si="284"/>
        <v>7.3867438570994848</v>
      </c>
      <c r="MB44" s="61">
        <f t="shared" si="284"/>
        <v>0</v>
      </c>
      <c r="MC44" s="61">
        <f t="shared" si="284"/>
        <v>0</v>
      </c>
      <c r="MD44" s="61">
        <f t="shared" si="284"/>
        <v>0</v>
      </c>
      <c r="ME44" s="61">
        <f t="shared" si="284"/>
        <v>0</v>
      </c>
      <c r="MF44" s="61">
        <f t="shared" si="284"/>
        <v>0</v>
      </c>
      <c r="MG44" s="61">
        <f t="shared" si="284"/>
        <v>0</v>
      </c>
      <c r="MH44" s="61">
        <f t="shared" si="284"/>
        <v>0</v>
      </c>
      <c r="MI44" s="61">
        <f t="shared" si="284"/>
        <v>0</v>
      </c>
      <c r="MJ44" s="61">
        <f t="shared" si="284"/>
        <v>7.4216708225882755</v>
      </c>
      <c r="MK44" s="61">
        <f t="shared" si="284"/>
        <v>7.3534345662944656</v>
      </c>
      <c r="ML44" s="61"/>
      <c r="MM44" s="61"/>
      <c r="MN44" s="61"/>
    </row>
    <row r="45" spans="1:352" x14ac:dyDescent="0.2">
      <c r="A45" s="18" t="s">
        <v>44</v>
      </c>
      <c r="B45" s="61">
        <f t="shared" ref="B45:BA45" si="285">B34+(B35*45)</f>
        <v>7.0313751972126459</v>
      </c>
      <c r="C45" s="61">
        <f t="shared" si="285"/>
        <v>6.9097882705625855</v>
      </c>
      <c r="D45" s="61">
        <f t="shared" si="285"/>
        <v>6.53280738176091</v>
      </c>
      <c r="E45" s="61">
        <f t="shared" si="285"/>
        <v>5.5622788731271164</v>
      </c>
      <c r="F45" s="61">
        <f t="shared" si="285"/>
        <v>4.0980510456410153</v>
      </c>
      <c r="G45" s="61">
        <f t="shared" si="285"/>
        <v>3.1506957585914566</v>
      </c>
      <c r="H45" s="61">
        <f t="shared" si="285"/>
        <v>1.2968155006884996</v>
      </c>
      <c r="I45" s="61">
        <f t="shared" si="285"/>
        <v>0.52562203534659013</v>
      </c>
      <c r="J45" s="61">
        <f t="shared" si="285"/>
        <v>3.3507087148555894</v>
      </c>
      <c r="K45" s="61">
        <f t="shared" si="285"/>
        <v>5.2588380027157866</v>
      </c>
      <c r="L45" s="61">
        <f t="shared" si="285"/>
        <v>6.5340289153799533</v>
      </c>
      <c r="M45" s="61">
        <f t="shared" si="285"/>
        <v>6.8828834612761387</v>
      </c>
      <c r="N45" s="61">
        <f t="shared" si="285"/>
        <v>6.9898771830293853</v>
      </c>
      <c r="O45" s="61">
        <f t="shared" si="285"/>
        <v>6.8710375738467055</v>
      </c>
      <c r="P45" s="61">
        <f t="shared" si="285"/>
        <v>6.4849675245651666</v>
      </c>
      <c r="Q45" s="61">
        <f t="shared" si="285"/>
        <v>5.5552054219473872</v>
      </c>
      <c r="R45" s="61">
        <f t="shared" si="285"/>
        <v>4.1026814954660766</v>
      </c>
      <c r="S45" s="61">
        <f t="shared" si="285"/>
        <v>3.251430065367134</v>
      </c>
      <c r="T45" s="61">
        <f t="shared" si="285"/>
        <v>1.4020976108930703</v>
      </c>
      <c r="U45" s="61">
        <f t="shared" si="285"/>
        <v>0.50431092139191847</v>
      </c>
      <c r="V45" s="61">
        <f t="shared" si="285"/>
        <v>3.3088958331071239</v>
      </c>
      <c r="W45" s="61">
        <f t="shared" si="285"/>
        <v>5.1775958929870765</v>
      </c>
      <c r="X45" s="61">
        <f t="shared" si="285"/>
        <v>6.4667886551022216</v>
      </c>
      <c r="Y45" s="61">
        <f t="shared" si="285"/>
        <v>6.7988919061786941</v>
      </c>
      <c r="Z45" s="61">
        <f t="shared" si="285"/>
        <v>6.9212245086571524</v>
      </c>
      <c r="AA45" s="61">
        <f t="shared" si="285"/>
        <v>6.6955747075278049</v>
      </c>
      <c r="AB45" s="61">
        <f t="shared" si="285"/>
        <v>6.5651876889998153</v>
      </c>
      <c r="AC45" s="61">
        <f t="shared" si="285"/>
        <v>5.5063170308556737</v>
      </c>
      <c r="AD45" s="61">
        <f t="shared" si="285"/>
        <v>4.0243994516389314</v>
      </c>
      <c r="AE45" s="61">
        <f t="shared" si="285"/>
        <v>3.281113526425842</v>
      </c>
      <c r="AF45" s="61">
        <f t="shared" si="285"/>
        <v>1.3439593908201921</v>
      </c>
      <c r="AG45" s="61">
        <f t="shared" si="285"/>
        <v>0.49991591300694749</v>
      </c>
      <c r="AH45" s="61">
        <f t="shared" si="285"/>
        <v>3.3276587905495503</v>
      </c>
      <c r="AI45" s="61">
        <f t="shared" si="285"/>
        <v>5.2101193628133071</v>
      </c>
      <c r="AJ45" s="61">
        <f t="shared" si="285"/>
        <v>6.4338009653558892</v>
      </c>
      <c r="AK45" s="61">
        <f t="shared" si="285"/>
        <v>6.5985848000402934</v>
      </c>
      <c r="AL45" s="61">
        <f t="shared" si="285"/>
        <v>6.9291292624580256</v>
      </c>
      <c r="AM45" s="61">
        <f t="shared" si="285"/>
        <v>6.7867887915351037</v>
      </c>
      <c r="AN45" s="61">
        <f t="shared" si="285"/>
        <v>6.420507237887529</v>
      </c>
      <c r="AO45" s="61">
        <f t="shared" si="285"/>
        <v>5.4944464555378207</v>
      </c>
      <c r="AP45" s="61">
        <f t="shared" si="285"/>
        <v>4.0577329213872435</v>
      </c>
      <c r="AQ45" s="61">
        <f t="shared" si="285"/>
        <v>3.2830051587386508</v>
      </c>
      <c r="AR45" s="61">
        <f t="shared" si="285"/>
        <v>1.3382427967104724</v>
      </c>
      <c r="AS45" s="61">
        <f t="shared" si="285"/>
        <v>0.4983276179378297</v>
      </c>
      <c r="AT45" s="61">
        <f t="shared" si="285"/>
        <v>3.3364700788228761</v>
      </c>
      <c r="AU45" s="61">
        <f t="shared" si="285"/>
        <v>5.2184494646146664</v>
      </c>
      <c r="AV45" s="61">
        <f t="shared" si="285"/>
        <v>6.4140164638906025</v>
      </c>
      <c r="AW45" s="61">
        <f t="shared" si="285"/>
        <v>6.6314346116523977</v>
      </c>
      <c r="AX45" s="61">
        <f t="shared" si="285"/>
        <v>6.9077539319374672</v>
      </c>
      <c r="AY45" s="61">
        <f t="shared" si="285"/>
        <v>6.8053485546001022</v>
      </c>
      <c r="AZ45" s="61">
        <f t="shared" si="285"/>
        <v>6.4077597602708876</v>
      </c>
      <c r="BA45" s="61">
        <f t="shared" si="285"/>
        <v>5.5077128848049162</v>
      </c>
      <c r="BB45" s="61">
        <f t="shared" ref="BB45:DM45" si="286">BB34+(BB35*45)</f>
        <v>4.0790213703205636</v>
      </c>
      <c r="BC45" s="61">
        <f t="shared" si="286"/>
        <v>3.3474573714989027</v>
      </c>
      <c r="BD45" s="61">
        <f t="shared" si="286"/>
        <v>1.3828501726443134</v>
      </c>
      <c r="BE45" s="61">
        <f t="shared" si="286"/>
        <v>0.4950367542948485</v>
      </c>
      <c r="BF45" s="61">
        <f t="shared" si="286"/>
        <v>3.3520923232616453</v>
      </c>
      <c r="BG45" s="61">
        <f t="shared" si="286"/>
        <v>5.2302172342488351</v>
      </c>
      <c r="BH45" s="61">
        <f t="shared" si="286"/>
        <v>6.422270151785213</v>
      </c>
      <c r="BI45" s="61">
        <f t="shared" si="286"/>
        <v>6.6310552104681193</v>
      </c>
      <c r="BJ45" s="61">
        <f t="shared" si="286"/>
        <v>6.890071799540296</v>
      </c>
      <c r="BK45" s="61">
        <f t="shared" si="286"/>
        <v>6.8262890795823692</v>
      </c>
      <c r="BL45" s="61">
        <f t="shared" si="286"/>
        <v>6.3718725811913721</v>
      </c>
      <c r="BM45" s="61">
        <f t="shared" si="286"/>
        <v>5.4994751903575096</v>
      </c>
      <c r="BN45" s="61">
        <f t="shared" si="286"/>
        <v>4.0738588530518971</v>
      </c>
      <c r="BO45" s="61">
        <f t="shared" si="286"/>
        <v>3.3837784232833501</v>
      </c>
      <c r="BP45" s="61">
        <f t="shared" si="286"/>
        <v>1.3549426656740526</v>
      </c>
      <c r="BQ45" s="61">
        <f t="shared" si="286"/>
        <v>0.49233252438027564</v>
      </c>
      <c r="BR45" s="61">
        <f t="shared" si="286"/>
        <v>3.329711665376712</v>
      </c>
      <c r="BS45" s="61">
        <f t="shared" si="286"/>
        <v>5.1980461419340855</v>
      </c>
      <c r="BT45" s="61">
        <f t="shared" si="286"/>
        <v>6.4052090221699665</v>
      </c>
      <c r="BU45" s="61">
        <f t="shared" si="286"/>
        <v>6.5984285667786446</v>
      </c>
      <c r="BV45" s="61">
        <f t="shared" si="286"/>
        <v>6.8883547827011764</v>
      </c>
      <c r="BW45" s="61">
        <f t="shared" si="286"/>
        <v>6.7116075834004052</v>
      </c>
      <c r="BX45" s="61">
        <f t="shared" si="286"/>
        <v>6.4917752033281593</v>
      </c>
      <c r="BY45" s="61">
        <f t="shared" si="286"/>
        <v>5.4849286111662767</v>
      </c>
      <c r="BZ45" s="61">
        <f t="shared" si="286"/>
        <v>4.0667492617059731</v>
      </c>
      <c r="CA45" s="61">
        <f t="shared" si="286"/>
        <v>3.4753186573077395</v>
      </c>
      <c r="CB45" s="61">
        <f t="shared" si="286"/>
        <v>1.3033608417352578</v>
      </c>
      <c r="CC45" s="61">
        <f t="shared" si="286"/>
        <v>0.48933252285110701</v>
      </c>
      <c r="CD45" s="61">
        <f t="shared" si="286"/>
        <v>3.3432025400420367</v>
      </c>
      <c r="CE45" s="61">
        <f t="shared" si="286"/>
        <v>5.2068532904001481</v>
      </c>
      <c r="CF45" s="61">
        <f t="shared" si="286"/>
        <v>6.3935318028855939</v>
      </c>
      <c r="CG45" s="61">
        <f t="shared" si="286"/>
        <v>6.6014897690278147</v>
      </c>
      <c r="CH45" s="61">
        <f t="shared" si="286"/>
        <v>6.903179392780677</v>
      </c>
      <c r="CI45" s="61">
        <f t="shared" si="286"/>
        <v>6.8040454680779607</v>
      </c>
      <c r="CJ45" s="61">
        <f t="shared" si="286"/>
        <v>6.3542311194136278</v>
      </c>
      <c r="CK45" s="61">
        <f t="shared" si="286"/>
        <v>5.4936696345421394</v>
      </c>
      <c r="CL45" s="61">
        <f t="shared" si="286"/>
        <v>4.0706995702132085</v>
      </c>
      <c r="CM45" s="61">
        <f t="shared" si="286"/>
        <v>3.4266169177813381</v>
      </c>
      <c r="CN45" s="61">
        <f t="shared" si="286"/>
        <v>1.3092558119155979</v>
      </c>
      <c r="CO45" s="61">
        <f t="shared" si="286"/>
        <v>0.48737535181877384</v>
      </c>
      <c r="CP45" s="61">
        <f t="shared" si="286"/>
        <v>3.3236542427113731</v>
      </c>
      <c r="CQ45" s="61">
        <f t="shared" si="286"/>
        <v>5.2322351893442711</v>
      </c>
      <c r="CR45" s="61">
        <f t="shared" si="286"/>
        <v>6.3640668013039834</v>
      </c>
      <c r="CS45" s="61">
        <f t="shared" si="286"/>
        <v>6.6166889214944034</v>
      </c>
      <c r="CT45" s="61">
        <f t="shared" si="286"/>
        <v>6.8911168677664092</v>
      </c>
      <c r="CU45" s="61">
        <f t="shared" si="286"/>
        <v>6.8302773182245762</v>
      </c>
      <c r="CV45" s="61">
        <f t="shared" si="286"/>
        <v>6.3310883289974509</v>
      </c>
      <c r="CW45" s="61">
        <f t="shared" si="286"/>
        <v>5.4895338381875014</v>
      </c>
      <c r="CX45" s="61">
        <f t="shared" si="286"/>
        <v>4.0514977363342659</v>
      </c>
      <c r="CY45" s="61">
        <f t="shared" si="286"/>
        <v>3.4500831885641854</v>
      </c>
      <c r="CZ45" s="61">
        <f t="shared" si="286"/>
        <v>1.2597782930429982</v>
      </c>
      <c r="DA45" s="61">
        <f t="shared" si="286"/>
        <v>0.48881379133017211</v>
      </c>
      <c r="DB45" s="61">
        <f t="shared" si="286"/>
        <v>3.336214487439634</v>
      </c>
      <c r="DC45" s="61">
        <f t="shared" si="286"/>
        <v>5.208465414055917</v>
      </c>
      <c r="DD45" s="61">
        <f t="shared" si="286"/>
        <v>6.4018694351511867</v>
      </c>
      <c r="DE45" s="61">
        <f t="shared" si="286"/>
        <v>6.5827224395956421</v>
      </c>
      <c r="DF45" s="61">
        <f t="shared" si="286"/>
        <v>6.9016269108096466</v>
      </c>
      <c r="DG45" s="61">
        <f t="shared" si="286"/>
        <v>6.832961000485283</v>
      </c>
      <c r="DH45" s="61">
        <f t="shared" si="286"/>
        <v>6.3332110759060773</v>
      </c>
      <c r="DI45" s="61">
        <f t="shared" si="286"/>
        <v>5.5208733379634278</v>
      </c>
      <c r="DJ45" s="61">
        <f t="shared" si="286"/>
        <v>4.0614356329565897</v>
      </c>
      <c r="DK45" s="61">
        <f t="shared" si="286"/>
        <v>3.4303040111701928</v>
      </c>
      <c r="DL45" s="61">
        <f t="shared" si="286"/>
        <v>1.4066123477698118</v>
      </c>
      <c r="DM45" s="61">
        <f t="shared" si="286"/>
        <v>0.48851517947105144</v>
      </c>
      <c r="DN45" s="61">
        <f t="shared" ref="DN45:FY45" si="287">DN34+(DN35*45)</f>
        <v>3.4377143493852516</v>
      </c>
      <c r="DO45" s="61">
        <f t="shared" si="287"/>
        <v>5.195432749555903</v>
      </c>
      <c r="DP45" s="61">
        <f t="shared" si="287"/>
        <v>6.4350668994126181</v>
      </c>
      <c r="DQ45" s="61">
        <f t="shared" si="287"/>
        <v>6.5525538464828728</v>
      </c>
      <c r="DR45" s="61">
        <f t="shared" si="287"/>
        <v>6.8986024053954571</v>
      </c>
      <c r="DS45" s="61">
        <f t="shared" si="287"/>
        <v>6.7452998049139383</v>
      </c>
      <c r="DT45" s="61">
        <f t="shared" si="287"/>
        <v>6.4737181454380455</v>
      </c>
      <c r="DU45" s="61">
        <f t="shared" si="287"/>
        <v>5.5053365365576719</v>
      </c>
      <c r="DV45" s="61">
        <f t="shared" si="287"/>
        <v>4.0778782919010856</v>
      </c>
      <c r="DW45" s="61">
        <f t="shared" si="287"/>
        <v>3.478299038390928</v>
      </c>
      <c r="DX45" s="61">
        <f t="shared" si="287"/>
        <v>1.4348635207524314</v>
      </c>
      <c r="DY45" s="61">
        <f t="shared" si="287"/>
        <v>0.48704952451680861</v>
      </c>
      <c r="DZ45" s="61">
        <f t="shared" si="287"/>
        <v>3.492455733455051</v>
      </c>
      <c r="EA45" s="61">
        <f t="shared" si="287"/>
        <v>5.216099578895995</v>
      </c>
      <c r="EB45" s="61">
        <f t="shared" si="287"/>
        <v>6.3970077643010779</v>
      </c>
      <c r="EC45" s="61">
        <f t="shared" si="287"/>
        <v>6.5537258568311403</v>
      </c>
      <c r="ED45" s="61">
        <f t="shared" si="287"/>
        <v>6.8881242846254267</v>
      </c>
      <c r="EE45" s="61">
        <f t="shared" si="287"/>
        <v>6.8550460608530805</v>
      </c>
      <c r="EF45" s="61">
        <f t="shared" si="287"/>
        <v>6.3258358003942705</v>
      </c>
      <c r="EG45" s="61">
        <f t="shared" si="287"/>
        <v>5.5032071826242861</v>
      </c>
      <c r="EH45" s="61">
        <f t="shared" si="287"/>
        <v>4.0597522460651918</v>
      </c>
      <c r="EI45" s="61">
        <f t="shared" si="287"/>
        <v>3.5053794849625208</v>
      </c>
      <c r="EJ45" s="61">
        <f t="shared" si="287"/>
        <v>1.4293717450034316</v>
      </c>
      <c r="EK45" s="61">
        <f t="shared" si="287"/>
        <v>0.48262854133603861</v>
      </c>
      <c r="EL45" s="61">
        <f t="shared" si="287"/>
        <v>3.5142332999880379</v>
      </c>
      <c r="EM45" s="61">
        <f t="shared" si="287"/>
        <v>5.2041135066691355</v>
      </c>
      <c r="EN45" s="61">
        <f t="shared" si="287"/>
        <v>6.391801209373182</v>
      </c>
      <c r="EO45" s="61">
        <f t="shared" si="287"/>
        <v>6.5790207948978852</v>
      </c>
      <c r="EP45" s="61">
        <f t="shared" si="287"/>
        <v>6.8910699432369338</v>
      </c>
      <c r="EQ45" s="61">
        <f t="shared" si="287"/>
        <v>6.8619748537990386</v>
      </c>
      <c r="ER45" s="61">
        <f t="shared" si="287"/>
        <v>6.3015966692687426</v>
      </c>
      <c r="ES45" s="61">
        <f t="shared" si="287"/>
        <v>5.506486101034378</v>
      </c>
      <c r="ET45" s="61">
        <f t="shared" si="287"/>
        <v>4.0270076067159168</v>
      </c>
      <c r="EU45" s="61">
        <f t="shared" si="287"/>
        <v>3.5524558303826166</v>
      </c>
      <c r="EV45" s="61">
        <f t="shared" si="287"/>
        <v>1.4278219621892871</v>
      </c>
      <c r="EW45" s="61">
        <f t="shared" si="287"/>
        <v>0.47631638739499998</v>
      </c>
      <c r="EX45" s="61">
        <f t="shared" si="287"/>
        <v>3.5393859274002719</v>
      </c>
      <c r="EY45" s="61">
        <f t="shared" si="287"/>
        <v>5.2151074517871665</v>
      </c>
      <c r="EZ45" s="61">
        <f t="shared" si="287"/>
        <v>6.3690869803145889</v>
      </c>
      <c r="FA45" s="61">
        <f t="shared" si="287"/>
        <v>6.5961471848909108</v>
      </c>
      <c r="FB45" s="61">
        <f t="shared" si="287"/>
        <v>6.8484255238404605</v>
      </c>
      <c r="FC45" s="61">
        <f t="shared" si="287"/>
        <v>6.8896689902579737</v>
      </c>
      <c r="FD45" s="61">
        <f t="shared" si="287"/>
        <v>6.2555619837963627</v>
      </c>
      <c r="FE45" s="61">
        <f t="shared" si="287"/>
        <v>5.5116078467934075</v>
      </c>
      <c r="FF45" s="61">
        <f t="shared" si="287"/>
        <v>3.9966322016011615</v>
      </c>
      <c r="FG45" s="61">
        <f t="shared" si="287"/>
        <v>3.5975871496549847</v>
      </c>
      <c r="FH45" s="61">
        <f t="shared" si="287"/>
        <v>1.4092744610058028</v>
      </c>
      <c r="FI45" s="61">
        <f t="shared" si="287"/>
        <v>0.47208849943883568</v>
      </c>
      <c r="FJ45" s="61">
        <f t="shared" si="287"/>
        <v>3.5733457573329082</v>
      </c>
      <c r="FK45" s="61">
        <f t="shared" si="287"/>
        <v>5.243818735091363</v>
      </c>
      <c r="FL45" s="61">
        <f t="shared" si="287"/>
        <v>6.358366708078627</v>
      </c>
      <c r="FM45" s="61">
        <f t="shared" si="287"/>
        <v>6.594911191606192</v>
      </c>
      <c r="FN45" s="61">
        <f t="shared" si="287"/>
        <v>6.8364433956491375</v>
      </c>
      <c r="FO45" s="61">
        <f t="shared" si="287"/>
        <v>6.7896425418882025</v>
      </c>
      <c r="FP45" s="61">
        <f t="shared" si="287"/>
        <v>6.4062205461693731</v>
      </c>
      <c r="FQ45" s="61">
        <f t="shared" si="287"/>
        <v>5.5000563267410607</v>
      </c>
      <c r="FR45" s="61">
        <f t="shared" si="287"/>
        <v>3.9870475421019096</v>
      </c>
      <c r="FS45" s="61">
        <f t="shared" si="287"/>
        <v>3.6762521815629423</v>
      </c>
      <c r="FT45" s="61">
        <f t="shared" si="287"/>
        <v>1.3557592435508605</v>
      </c>
      <c r="FU45" s="61">
        <f t="shared" si="287"/>
        <v>0.46981051074350993</v>
      </c>
      <c r="FV45" s="61">
        <f t="shared" si="287"/>
        <v>3.566007893988576</v>
      </c>
      <c r="FW45" s="61">
        <f t="shared" si="287"/>
        <v>5.238963187168328</v>
      </c>
      <c r="FX45" s="61">
        <f t="shared" si="287"/>
        <v>6.3608989547704526</v>
      </c>
      <c r="FY45" s="61">
        <f t="shared" si="287"/>
        <v>6.5780786725732003</v>
      </c>
      <c r="FZ45" s="61">
        <f t="shared" ref="FZ45:IK45" si="288">FZ34+(FZ35*45)</f>
        <v>6.8297276027288394</v>
      </c>
      <c r="GA45" s="61">
        <f t="shared" si="288"/>
        <v>6.8995737053544302</v>
      </c>
      <c r="GB45" s="61">
        <f t="shared" si="288"/>
        <v>6.2539724661135079</v>
      </c>
      <c r="GC45" s="61">
        <f t="shared" si="288"/>
        <v>5.5084125551998904</v>
      </c>
      <c r="GD45" s="61">
        <f t="shared" si="288"/>
        <v>3.9667742969009212</v>
      </c>
      <c r="GE45" s="61">
        <f t="shared" si="288"/>
        <v>3.7636361125987587</v>
      </c>
      <c r="GF45" s="61">
        <f t="shared" si="288"/>
        <v>1.2810428053539267</v>
      </c>
      <c r="GG45" s="61">
        <f t="shared" si="288"/>
        <v>0.4689206001034591</v>
      </c>
      <c r="GH45" s="61">
        <f t="shared" si="288"/>
        <v>3.5575513100009251</v>
      </c>
      <c r="GI45" s="61">
        <f t="shared" si="288"/>
        <v>5.2436983283071257</v>
      </c>
      <c r="GJ45" s="61">
        <f t="shared" si="288"/>
        <v>6.3791451044896395</v>
      </c>
      <c r="GK45" s="61">
        <f t="shared" si="288"/>
        <v>6.552171681485877</v>
      </c>
      <c r="GL45" s="61">
        <f t="shared" si="288"/>
        <v>6.8299225025216268</v>
      </c>
      <c r="GM45" s="61">
        <f t="shared" si="288"/>
        <v>6.9078051112320011</v>
      </c>
      <c r="GN45" s="61">
        <f t="shared" si="288"/>
        <v>6.2544789564598959</v>
      </c>
      <c r="GO45" s="61">
        <f t="shared" si="288"/>
        <v>5.5083913694637534</v>
      </c>
      <c r="GP45" s="61">
        <f t="shared" si="288"/>
        <v>3.9757406112557532</v>
      </c>
      <c r="GQ45" s="61">
        <f t="shared" si="288"/>
        <v>3.8421303918191967</v>
      </c>
      <c r="GR45" s="61">
        <f t="shared" si="288"/>
        <v>1.3085125905917236</v>
      </c>
      <c r="GS45" s="61">
        <f t="shared" si="288"/>
        <v>0.46911046323041711</v>
      </c>
      <c r="GT45" s="61">
        <f t="shared" si="288"/>
        <v>3.6565326141899028</v>
      </c>
      <c r="GU45" s="61">
        <f t="shared" si="288"/>
        <v>5.2405402444797113</v>
      </c>
      <c r="GV45" s="61">
        <f t="shared" si="288"/>
        <v>6.3809058687437785</v>
      </c>
      <c r="GW45" s="61">
        <f t="shared" si="288"/>
        <v>6.5870849592606158</v>
      </c>
      <c r="GX45" s="61">
        <f t="shared" si="288"/>
        <v>6.8256701429202211</v>
      </c>
      <c r="GY45" s="61">
        <f t="shared" si="288"/>
        <v>6.8954060308896556</v>
      </c>
      <c r="GZ45" s="61">
        <f t="shared" si="288"/>
        <v>6.2667688968742077</v>
      </c>
      <c r="HA45" s="61">
        <f t="shared" si="288"/>
        <v>5.530938976655337</v>
      </c>
      <c r="HB45" s="61">
        <f t="shared" si="288"/>
        <v>3.9633127711952736</v>
      </c>
      <c r="HC45" s="61">
        <f t="shared" si="288"/>
        <v>3.8846626087545157</v>
      </c>
      <c r="HD45" s="61">
        <f t="shared" si="288"/>
        <v>1.4131948758465973</v>
      </c>
      <c r="HE45" s="61">
        <f t="shared" si="288"/>
        <v>0.46792876559990954</v>
      </c>
      <c r="HF45" s="61">
        <f t="shared" si="288"/>
        <v>3.6871428717796833</v>
      </c>
      <c r="HG45" s="61">
        <f t="shared" si="288"/>
        <v>5.2362059630963964</v>
      </c>
      <c r="HH45" s="61">
        <f t="shared" si="288"/>
        <v>6.3928543619087748</v>
      </c>
      <c r="HI45" s="61">
        <f t="shared" si="288"/>
        <v>6.583740401282717</v>
      </c>
      <c r="HJ45" s="61">
        <f t="shared" si="288"/>
        <v>6.7929352382751409</v>
      </c>
      <c r="HK45" s="61">
        <f t="shared" si="288"/>
        <v>6.7899453963826977</v>
      </c>
      <c r="HL45" s="61">
        <f t="shared" si="288"/>
        <v>6.4033105246502329</v>
      </c>
      <c r="HM45" s="61">
        <f t="shared" si="288"/>
        <v>5.5238921636449234</v>
      </c>
      <c r="HN45" s="61">
        <f t="shared" si="288"/>
        <v>3.9380707619068072</v>
      </c>
      <c r="HO45" s="61">
        <f t="shared" si="288"/>
        <v>3.9482717162260079</v>
      </c>
      <c r="HP45" s="61">
        <f t="shared" si="288"/>
        <v>1.4869511038835599</v>
      </c>
      <c r="HQ45" s="61">
        <f t="shared" si="288"/>
        <v>0.46451516511607421</v>
      </c>
      <c r="HR45" s="61">
        <f t="shared" si="288"/>
        <v>3.8030704418636074</v>
      </c>
      <c r="HS45" s="61">
        <f t="shared" si="288"/>
        <v>5.2172560861511883</v>
      </c>
      <c r="HT45" s="61">
        <f t="shared" si="288"/>
        <v>6.3847136735216408</v>
      </c>
      <c r="HU45" s="61">
        <f t="shared" si="288"/>
        <v>6.5970604011334988</v>
      </c>
      <c r="HV45" s="61">
        <f t="shared" si="288"/>
        <v>6.782158595313418</v>
      </c>
      <c r="HW45" s="61">
        <f t="shared" si="288"/>
        <v>6.9094899473015259</v>
      </c>
      <c r="HX45" s="61">
        <f t="shared" si="288"/>
        <v>6.2611509987995566</v>
      </c>
      <c r="HY45" s="61">
        <f t="shared" si="288"/>
        <v>5.5128576679193921</v>
      </c>
      <c r="HZ45" s="61">
        <f t="shared" si="288"/>
        <v>3.94210084233102</v>
      </c>
      <c r="IA45" s="61">
        <f t="shared" si="288"/>
        <v>3.9762182176587664</v>
      </c>
      <c r="IB45" s="61">
        <f t="shared" si="288"/>
        <v>1.4658944905044853</v>
      </c>
      <c r="IC45" s="61">
        <f t="shared" si="288"/>
        <v>0.46185754871586265</v>
      </c>
      <c r="ID45" s="61">
        <f t="shared" si="288"/>
        <v>3.8393992323038129</v>
      </c>
      <c r="IE45" s="61">
        <f t="shared" si="288"/>
        <v>5.2183139547436808</v>
      </c>
      <c r="IF45" s="61">
        <f t="shared" si="288"/>
        <v>6.3978498583510914</v>
      </c>
      <c r="IG45" s="61">
        <f t="shared" si="288"/>
        <v>6.5428960305656974</v>
      </c>
      <c r="IH45" s="61">
        <f t="shared" si="288"/>
        <v>6.8011711339986451</v>
      </c>
      <c r="II45" s="61">
        <f t="shared" si="288"/>
        <v>6.8913310957478444</v>
      </c>
      <c r="IJ45" s="61">
        <f t="shared" si="288"/>
        <v>6.2560803974126253</v>
      </c>
      <c r="IK45" s="61">
        <f t="shared" si="288"/>
        <v>5.4807619951725668</v>
      </c>
      <c r="IL45" s="61">
        <f t="shared" ref="IL45:KW45" si="289">IL34+(IL35*45)</f>
        <v>4.0268428925291886</v>
      </c>
      <c r="IM45" s="61">
        <f t="shared" si="289"/>
        <v>4.0818610600905778</v>
      </c>
      <c r="IN45" s="61">
        <f t="shared" si="289"/>
        <v>1.6623111396764858</v>
      </c>
      <c r="IO45" s="61">
        <f t="shared" si="289"/>
        <v>0.45868782832666816</v>
      </c>
      <c r="IP45" s="61">
        <f t="shared" si="289"/>
        <v>4.028742503195299</v>
      </c>
      <c r="IQ45" s="61">
        <f t="shared" si="289"/>
        <v>5.1708121796190616</v>
      </c>
      <c r="IR45" s="61">
        <f t="shared" si="289"/>
        <v>6.4536704795758721</v>
      </c>
      <c r="IS45" s="61">
        <f t="shared" si="289"/>
        <v>6.5897781525960006</v>
      </c>
      <c r="IT45" s="61">
        <f t="shared" si="289"/>
        <v>6.7999376133780052</v>
      </c>
      <c r="IU45" s="61">
        <f t="shared" si="289"/>
        <v>6.8895536398539337</v>
      </c>
      <c r="IV45" s="61">
        <f t="shared" si="289"/>
        <v>6.2634138806534407</v>
      </c>
      <c r="IW45" s="61">
        <f t="shared" si="289"/>
        <v>5.4692211575957339</v>
      </c>
      <c r="IX45" s="61">
        <f t="shared" si="289"/>
        <v>4.0130488410605842</v>
      </c>
      <c r="IY45" s="61">
        <f t="shared" si="289"/>
        <v>4.022960474310155</v>
      </c>
      <c r="IZ45" s="61">
        <f t="shared" si="289"/>
        <v>1.6443733117356394</v>
      </c>
      <c r="JA45" s="61">
        <f t="shared" si="289"/>
        <v>0.45896762110709255</v>
      </c>
      <c r="JB45" s="61">
        <f t="shared" si="289"/>
        <v>3.9634472884235725</v>
      </c>
      <c r="JC45" s="61">
        <f t="shared" si="289"/>
        <v>5.1878623236544721</v>
      </c>
      <c r="JD45" s="61">
        <f t="shared" si="289"/>
        <v>6.4313420817421756</v>
      </c>
      <c r="JE45" s="61">
        <f t="shared" si="289"/>
        <v>6.550801955045559</v>
      </c>
      <c r="JF45" s="61">
        <f t="shared" si="289"/>
        <v>6.7970454316363886</v>
      </c>
      <c r="JG45" s="61">
        <f t="shared" si="289"/>
        <v>6.7871805337477937</v>
      </c>
      <c r="JH45" s="61">
        <f t="shared" si="289"/>
        <v>6.3872849323316201</v>
      </c>
      <c r="JI45" s="61">
        <f t="shared" si="289"/>
        <v>5.4764516926408966</v>
      </c>
      <c r="JJ45" s="61">
        <f t="shared" si="289"/>
        <v>4.0220620388891728</v>
      </c>
      <c r="JK45" s="61">
        <f t="shared" si="289"/>
        <v>4.0789311539722837</v>
      </c>
      <c r="JL45" s="61">
        <f t="shared" si="289"/>
        <v>1.6727341117928782</v>
      </c>
      <c r="JM45" s="61">
        <f t="shared" si="289"/>
        <v>0.45777505720525957</v>
      </c>
      <c r="JN45" s="61">
        <f t="shared" si="289"/>
        <v>4.0240976357712483</v>
      </c>
      <c r="JO45" s="61">
        <f t="shared" si="289"/>
        <v>5.1693711481026217</v>
      </c>
      <c r="JP45" s="61">
        <f t="shared" si="289"/>
        <v>6.4499694761753945</v>
      </c>
      <c r="JQ45" s="61">
        <f t="shared" si="289"/>
        <v>6.5507404843977568</v>
      </c>
      <c r="JR45" s="61">
        <f t="shared" si="289"/>
        <v>6.8171503950169905</v>
      </c>
      <c r="JS45" s="61">
        <f t="shared" si="289"/>
        <v>6.8766693765171594</v>
      </c>
      <c r="JT45" s="61">
        <f t="shared" si="289"/>
        <v>6.2553422636785339</v>
      </c>
      <c r="JU45" s="61">
        <f t="shared" si="289"/>
        <v>5.4911972021214854</v>
      </c>
      <c r="JV45" s="61">
        <f t="shared" si="289"/>
        <v>4.0217784044398011</v>
      </c>
      <c r="JW45" s="61">
        <f t="shared" si="289"/>
        <v>4.1879639432494997</v>
      </c>
      <c r="JX45" s="61">
        <f t="shared" si="289"/>
        <v>1.6483121611335447</v>
      </c>
      <c r="JY45" s="61">
        <f t="shared" si="289"/>
        <v>0.45638940245357223</v>
      </c>
      <c r="JZ45" s="61">
        <f t="shared" si="289"/>
        <v>4.0899122043863914</v>
      </c>
      <c r="KA45" s="61">
        <f t="shared" si="289"/>
        <v>5.1765498525746541</v>
      </c>
      <c r="KB45" s="61">
        <f t="shared" si="289"/>
        <v>6.4475921015691258</v>
      </c>
      <c r="KC45" s="61">
        <f t="shared" si="289"/>
        <v>6.5476878913993133</v>
      </c>
      <c r="KD45" s="61">
        <f t="shared" si="289"/>
        <v>6.792136167759403</v>
      </c>
      <c r="KE45" s="61">
        <f t="shared" si="289"/>
        <v>6.8945960070256742</v>
      </c>
      <c r="KF45" s="61">
        <f t="shared" si="289"/>
        <v>6.2319860933187474</v>
      </c>
      <c r="KG45" s="61">
        <f t="shared" si="289"/>
        <v>5.5003847624903903</v>
      </c>
      <c r="KH45" s="61">
        <f t="shared" si="289"/>
        <v>4.0179276173780547</v>
      </c>
      <c r="KI45" s="61">
        <f t="shared" si="289"/>
        <v>4.1940232477921118</v>
      </c>
      <c r="KJ45" s="61">
        <f t="shared" si="289"/>
        <v>1.7810475250165614</v>
      </c>
      <c r="KK45" s="61">
        <f t="shared" si="289"/>
        <v>0.45506029273019022</v>
      </c>
      <c r="KL45" s="61">
        <f t="shared" si="289"/>
        <v>4.1549291588476276</v>
      </c>
      <c r="KM45" s="61">
        <f t="shared" si="289"/>
        <v>5.1851951871486213</v>
      </c>
      <c r="KN45" s="61">
        <f t="shared" si="289"/>
        <v>6.4446895038518743</v>
      </c>
      <c r="KO45" s="61">
        <f t="shared" si="289"/>
        <v>6.558059266311866</v>
      </c>
      <c r="KP45" s="61">
        <f t="shared" si="289"/>
        <v>6.797850693527657</v>
      </c>
      <c r="KQ45" s="61">
        <f t="shared" si="289"/>
        <v>6.9020234172829529</v>
      </c>
      <c r="KR45" s="61">
        <f t="shared" si="289"/>
        <v>6.2075115518063981</v>
      </c>
      <c r="KS45" s="61">
        <f t="shared" si="289"/>
        <v>5.4994241802602764</v>
      </c>
      <c r="KT45" s="61">
        <f t="shared" si="289"/>
        <v>4.0254334314182234</v>
      </c>
      <c r="KU45" s="61">
        <f t="shared" si="289"/>
        <v>4.1781826620689531</v>
      </c>
      <c r="KV45" s="61">
        <f t="shared" si="289"/>
        <v>1.8360564822372138</v>
      </c>
      <c r="KW45" s="61">
        <f t="shared" si="289"/>
        <v>0.4540552005467367</v>
      </c>
      <c r="KX45" s="61">
        <f t="shared" ref="KX45:MK45" si="290">KX34+(KX35*45)</f>
        <v>4.1626919194750425</v>
      </c>
      <c r="KY45" s="61">
        <f t="shared" si="290"/>
        <v>5.1783132308878628</v>
      </c>
      <c r="KZ45" s="61">
        <f t="shared" si="290"/>
        <v>6.4500988493253271</v>
      </c>
      <c r="LA45" s="61">
        <f t="shared" si="290"/>
        <v>6.5447157704932026</v>
      </c>
      <c r="LB45" s="61">
        <f t="shared" si="290"/>
        <v>6.7789958427256103</v>
      </c>
      <c r="LC45" s="61">
        <f t="shared" si="290"/>
        <v>6.8033465990505677</v>
      </c>
      <c r="LD45" s="61">
        <f t="shared" si="290"/>
        <v>6.3455002834221101</v>
      </c>
      <c r="LE45" s="61">
        <f t="shared" si="290"/>
        <v>5.4969816524560899</v>
      </c>
      <c r="LF45" s="61">
        <f t="shared" si="290"/>
        <v>4.0274620458352874</v>
      </c>
      <c r="LG45" s="61">
        <f t="shared" si="290"/>
        <v>4.2206233038170895</v>
      </c>
      <c r="LH45" s="61">
        <f t="shared" si="290"/>
        <v>1.891948154549443</v>
      </c>
      <c r="LI45" s="61">
        <f t="shared" si="290"/>
        <v>0.45265384192908437</v>
      </c>
      <c r="LJ45" s="61">
        <f t="shared" si="290"/>
        <v>4.3126670354215602</v>
      </c>
      <c r="LK45" s="61">
        <f t="shared" si="290"/>
        <v>5.1842199595222063</v>
      </c>
      <c r="LL45" s="61">
        <f t="shared" si="290"/>
        <v>6.4310984056805136</v>
      </c>
      <c r="LM45" s="61">
        <f t="shared" si="290"/>
        <v>6.585956671211985</v>
      </c>
      <c r="LN45" s="61">
        <f t="shared" si="290"/>
        <v>6.7639214220537154</v>
      </c>
      <c r="LO45" s="61">
        <f t="shared" si="290"/>
        <v>6.924883780783559</v>
      </c>
      <c r="LP45" s="61">
        <f t="shared" si="290"/>
        <v>6.2056540893739438</v>
      </c>
      <c r="LQ45" s="61">
        <f t="shared" si="290"/>
        <v>5.5037042557793843</v>
      </c>
      <c r="LR45" s="61">
        <f t="shared" si="290"/>
        <v>4.0107351866528775</v>
      </c>
      <c r="LS45" s="61">
        <f t="shared" si="290"/>
        <v>4.279079194419289</v>
      </c>
      <c r="LT45" s="61">
        <f t="shared" si="290"/>
        <v>1.9589062664243422</v>
      </c>
      <c r="LU45" s="61">
        <f t="shared" si="290"/>
        <v>0.45151117527014434</v>
      </c>
      <c r="LV45" s="61">
        <f t="shared" si="290"/>
        <v>4.3624999431672951</v>
      </c>
      <c r="LW45" s="61">
        <f t="shared" si="290"/>
        <v>5.186382485312846</v>
      </c>
      <c r="LX45" s="61">
        <f t="shared" si="290"/>
        <v>6.4347954999095407</v>
      </c>
      <c r="LY45" s="61">
        <f t="shared" si="290"/>
        <v>6.6002008583739027</v>
      </c>
      <c r="LZ45" s="61">
        <f t="shared" si="290"/>
        <v>6.745692053794726</v>
      </c>
      <c r="MA45" s="61">
        <f t="shared" si="290"/>
        <v>6.9313141062326054</v>
      </c>
      <c r="MB45" s="61">
        <f t="shared" si="290"/>
        <v>6.1897650701283382</v>
      </c>
      <c r="MC45" s="61">
        <f t="shared" si="290"/>
        <v>5.5175995033438801</v>
      </c>
      <c r="MD45" s="61">
        <f t="shared" si="290"/>
        <v>3.9838024292146543</v>
      </c>
      <c r="ME45" s="61">
        <f t="shared" si="290"/>
        <v>4.3132928849434231</v>
      </c>
      <c r="MF45" s="61">
        <f t="shared" si="290"/>
        <v>2.0223371076757561</v>
      </c>
      <c r="MG45" s="61">
        <f t="shared" si="290"/>
        <v>0.45067458185423653</v>
      </c>
      <c r="MH45" s="61">
        <f t="shared" si="290"/>
        <v>4.479096453951497</v>
      </c>
      <c r="MI45" s="61">
        <f t="shared" si="290"/>
        <v>5.157480196293184</v>
      </c>
      <c r="MJ45" s="61">
        <f t="shared" si="290"/>
        <v>6.4443959206659001</v>
      </c>
      <c r="MK45" s="61">
        <f t="shared" si="290"/>
        <v>6.610529823960908</v>
      </c>
      <c r="ML45" s="61"/>
      <c r="MM45" s="61"/>
      <c r="MN45" s="61"/>
    </row>
    <row r="46" spans="1:352" x14ac:dyDescent="0.2">
      <c r="A46" s="18" t="s">
        <v>45</v>
      </c>
      <c r="B46" s="18">
        <v>52</v>
      </c>
      <c r="C46" s="18">
        <v>52</v>
      </c>
      <c r="D46" s="18">
        <v>52</v>
      </c>
      <c r="E46" s="18">
        <v>52</v>
      </c>
      <c r="F46" s="18">
        <v>52</v>
      </c>
      <c r="G46" s="18">
        <v>52</v>
      </c>
      <c r="H46" s="18">
        <v>52</v>
      </c>
      <c r="I46" s="18">
        <v>52</v>
      </c>
      <c r="J46" s="18">
        <v>52</v>
      </c>
      <c r="K46" s="18">
        <v>52</v>
      </c>
      <c r="L46" s="18">
        <v>52</v>
      </c>
      <c r="M46" s="18">
        <v>52</v>
      </c>
      <c r="N46" s="18">
        <v>52</v>
      </c>
      <c r="O46" s="18">
        <v>52</v>
      </c>
      <c r="P46" s="18">
        <v>52</v>
      </c>
      <c r="Q46" s="18">
        <v>52</v>
      </c>
      <c r="R46" s="18">
        <v>52</v>
      </c>
      <c r="S46" s="18">
        <v>52</v>
      </c>
      <c r="T46" s="18">
        <v>52</v>
      </c>
      <c r="U46" s="18">
        <v>52</v>
      </c>
      <c r="V46" s="18">
        <v>52</v>
      </c>
      <c r="W46" s="18">
        <v>52</v>
      </c>
      <c r="X46" s="18">
        <v>52</v>
      </c>
      <c r="Y46" s="18">
        <v>52</v>
      </c>
      <c r="Z46" s="18">
        <v>52</v>
      </c>
      <c r="AA46" s="18">
        <v>52</v>
      </c>
      <c r="AB46" s="18">
        <v>52</v>
      </c>
      <c r="AC46" s="18">
        <v>52</v>
      </c>
      <c r="AD46" s="18">
        <v>52</v>
      </c>
      <c r="AE46" s="18">
        <v>52</v>
      </c>
      <c r="AF46" s="18">
        <v>52</v>
      </c>
      <c r="AG46" s="18">
        <v>52</v>
      </c>
      <c r="AH46" s="18">
        <v>52</v>
      </c>
      <c r="AI46" s="18">
        <v>52</v>
      </c>
      <c r="AJ46" s="18">
        <v>52</v>
      </c>
      <c r="AK46" s="18">
        <v>52</v>
      </c>
      <c r="AL46" s="18">
        <v>52</v>
      </c>
      <c r="AM46" s="18">
        <v>52</v>
      </c>
      <c r="AN46" s="18">
        <v>52</v>
      </c>
      <c r="AO46" s="18">
        <v>52</v>
      </c>
      <c r="AP46" s="18">
        <v>52</v>
      </c>
      <c r="AQ46" s="18">
        <v>52</v>
      </c>
      <c r="AR46" s="18">
        <v>52</v>
      </c>
      <c r="AS46" s="18">
        <v>52</v>
      </c>
      <c r="AT46" s="18">
        <v>52</v>
      </c>
      <c r="AU46" s="18">
        <v>52</v>
      </c>
      <c r="AV46" s="18">
        <v>52</v>
      </c>
      <c r="AW46" s="18">
        <v>52</v>
      </c>
      <c r="AX46" s="18">
        <v>52</v>
      </c>
      <c r="AY46" s="18">
        <v>52</v>
      </c>
      <c r="AZ46" s="18">
        <v>52</v>
      </c>
      <c r="BA46" s="18">
        <v>52</v>
      </c>
      <c r="BB46" s="18">
        <v>52</v>
      </c>
      <c r="BC46" s="18">
        <v>52</v>
      </c>
      <c r="BD46" s="18">
        <v>52</v>
      </c>
      <c r="BE46" s="18">
        <v>52</v>
      </c>
      <c r="BF46" s="18">
        <v>52</v>
      </c>
      <c r="BG46" s="18">
        <v>52</v>
      </c>
      <c r="BH46" s="18">
        <v>52</v>
      </c>
      <c r="BI46" s="18">
        <v>52</v>
      </c>
      <c r="BJ46" s="18">
        <v>52</v>
      </c>
      <c r="BK46" s="18">
        <v>52</v>
      </c>
      <c r="BL46" s="18">
        <v>52</v>
      </c>
      <c r="BM46" s="18">
        <v>52</v>
      </c>
      <c r="BN46" s="18">
        <v>52</v>
      </c>
      <c r="BO46" s="18">
        <v>52</v>
      </c>
      <c r="BP46" s="18">
        <v>52</v>
      </c>
      <c r="BQ46" s="18">
        <v>52</v>
      </c>
      <c r="BR46" s="18">
        <v>52</v>
      </c>
      <c r="BS46" s="18">
        <v>52</v>
      </c>
      <c r="BT46" s="18">
        <v>52</v>
      </c>
      <c r="BU46" s="18">
        <v>52</v>
      </c>
      <c r="BV46" s="18">
        <v>52</v>
      </c>
      <c r="BW46" s="18">
        <v>52</v>
      </c>
      <c r="BX46" s="18">
        <v>52</v>
      </c>
      <c r="BY46" s="18">
        <v>52</v>
      </c>
      <c r="BZ46" s="18">
        <v>52</v>
      </c>
      <c r="CA46" s="18">
        <v>52</v>
      </c>
      <c r="CB46" s="18">
        <v>52</v>
      </c>
      <c r="CC46" s="18">
        <v>52</v>
      </c>
      <c r="CD46" s="18">
        <v>52</v>
      </c>
      <c r="CE46" s="18">
        <v>52</v>
      </c>
      <c r="CF46" s="18">
        <v>52</v>
      </c>
      <c r="CG46" s="18">
        <v>52</v>
      </c>
      <c r="CH46" s="18">
        <v>52</v>
      </c>
      <c r="CI46" s="18">
        <v>52</v>
      </c>
      <c r="CJ46" s="18">
        <v>52</v>
      </c>
      <c r="CK46" s="18">
        <v>52</v>
      </c>
      <c r="CL46" s="18">
        <v>52</v>
      </c>
      <c r="CM46" s="18">
        <v>52</v>
      </c>
      <c r="CN46" s="18">
        <v>52</v>
      </c>
      <c r="CO46" s="18">
        <v>52</v>
      </c>
      <c r="CP46" s="18">
        <v>52</v>
      </c>
      <c r="CQ46" s="18">
        <v>52</v>
      </c>
      <c r="CR46" s="18">
        <v>52</v>
      </c>
      <c r="CS46" s="18">
        <v>52</v>
      </c>
      <c r="CT46" s="18">
        <v>52</v>
      </c>
      <c r="CU46" s="18">
        <v>52</v>
      </c>
      <c r="CV46" s="18">
        <v>52</v>
      </c>
      <c r="CW46" s="18">
        <v>52</v>
      </c>
      <c r="CX46" s="18">
        <v>52</v>
      </c>
      <c r="CY46" s="18">
        <v>52</v>
      </c>
      <c r="CZ46" s="18">
        <v>52</v>
      </c>
      <c r="DA46" s="18">
        <v>52</v>
      </c>
      <c r="DB46" s="18">
        <v>52</v>
      </c>
      <c r="DC46" s="18">
        <v>52</v>
      </c>
      <c r="DD46" s="18">
        <v>52</v>
      </c>
      <c r="DE46" s="18">
        <v>52</v>
      </c>
      <c r="DF46" s="18">
        <v>52</v>
      </c>
      <c r="DG46" s="18">
        <v>52</v>
      </c>
      <c r="DH46" s="18">
        <v>52</v>
      </c>
      <c r="DI46" s="18">
        <v>52</v>
      </c>
      <c r="DJ46" s="18">
        <v>52</v>
      </c>
      <c r="DK46" s="18">
        <v>52</v>
      </c>
      <c r="DL46" s="18">
        <v>52</v>
      </c>
      <c r="DM46" s="18">
        <v>52</v>
      </c>
      <c r="DN46" s="18">
        <v>52</v>
      </c>
      <c r="DO46" s="18">
        <v>52</v>
      </c>
      <c r="DP46" s="18">
        <v>52</v>
      </c>
      <c r="DQ46" s="18">
        <v>52</v>
      </c>
      <c r="DR46" s="18">
        <v>52</v>
      </c>
      <c r="DS46" s="18">
        <v>52</v>
      </c>
      <c r="DT46" s="18">
        <v>52</v>
      </c>
      <c r="DU46" s="18">
        <v>52</v>
      </c>
      <c r="DV46" s="18">
        <v>52</v>
      </c>
      <c r="DW46" s="18">
        <v>52</v>
      </c>
      <c r="DX46" s="18">
        <v>52</v>
      </c>
      <c r="DY46" s="18">
        <v>52</v>
      </c>
      <c r="DZ46" s="18">
        <v>52</v>
      </c>
      <c r="EA46" s="18">
        <v>52</v>
      </c>
      <c r="EB46" s="18">
        <v>52</v>
      </c>
      <c r="EC46" s="18">
        <v>52</v>
      </c>
      <c r="ED46" s="18">
        <v>52</v>
      </c>
      <c r="EE46" s="18">
        <v>52</v>
      </c>
      <c r="EF46" s="18">
        <v>52</v>
      </c>
      <c r="EG46" s="18">
        <v>52</v>
      </c>
      <c r="EH46" s="18">
        <v>52</v>
      </c>
      <c r="EI46" s="18">
        <v>52</v>
      </c>
      <c r="EJ46" s="18">
        <v>52</v>
      </c>
      <c r="EK46" s="18">
        <v>52</v>
      </c>
      <c r="EL46" s="18">
        <v>52</v>
      </c>
      <c r="EM46" s="18">
        <v>52</v>
      </c>
      <c r="EN46" s="18">
        <v>52</v>
      </c>
      <c r="EO46" s="18">
        <v>52</v>
      </c>
      <c r="EP46" s="18">
        <v>52</v>
      </c>
      <c r="EQ46" s="18">
        <v>52</v>
      </c>
      <c r="ER46" s="18">
        <v>52</v>
      </c>
      <c r="ES46" s="18">
        <v>52</v>
      </c>
      <c r="ET46" s="18">
        <v>52</v>
      </c>
      <c r="EU46" s="18">
        <v>52</v>
      </c>
      <c r="EV46" s="18">
        <v>52</v>
      </c>
      <c r="EW46" s="18">
        <v>52</v>
      </c>
      <c r="EX46" s="18">
        <v>52</v>
      </c>
      <c r="EY46" s="18">
        <v>52</v>
      </c>
      <c r="EZ46" s="18">
        <v>52</v>
      </c>
      <c r="FA46" s="18">
        <v>52</v>
      </c>
      <c r="FB46" s="18">
        <v>52</v>
      </c>
      <c r="FC46" s="18">
        <v>52</v>
      </c>
      <c r="FD46" s="18">
        <v>52</v>
      </c>
      <c r="FE46" s="18">
        <v>52</v>
      </c>
      <c r="FF46" s="18">
        <v>52</v>
      </c>
      <c r="FG46" s="18">
        <v>52</v>
      </c>
      <c r="FH46" s="18">
        <v>52</v>
      </c>
      <c r="FI46" s="18">
        <v>52</v>
      </c>
      <c r="FJ46" s="18">
        <v>52</v>
      </c>
      <c r="FK46" s="18">
        <v>52</v>
      </c>
      <c r="FL46" s="18">
        <v>52</v>
      </c>
      <c r="FM46" s="18">
        <v>52</v>
      </c>
      <c r="FN46" s="18">
        <v>52</v>
      </c>
      <c r="FO46" s="18">
        <v>52</v>
      </c>
      <c r="FP46" s="18">
        <v>52</v>
      </c>
      <c r="FQ46" s="18">
        <v>52</v>
      </c>
      <c r="FR46" s="18">
        <v>52</v>
      </c>
      <c r="FS46" s="18">
        <v>52</v>
      </c>
      <c r="FT46" s="18">
        <v>52</v>
      </c>
      <c r="FU46" s="18">
        <v>52</v>
      </c>
      <c r="FV46" s="18">
        <v>52</v>
      </c>
      <c r="FW46" s="18">
        <v>52</v>
      </c>
      <c r="FX46" s="18">
        <v>52</v>
      </c>
      <c r="FY46" s="18">
        <v>52</v>
      </c>
      <c r="FZ46" s="18">
        <v>52</v>
      </c>
      <c r="GA46" s="18">
        <v>52</v>
      </c>
      <c r="GB46" s="18">
        <v>52</v>
      </c>
      <c r="GC46" s="18">
        <v>52</v>
      </c>
      <c r="GD46" s="18">
        <v>52</v>
      </c>
      <c r="GE46" s="18">
        <v>52</v>
      </c>
      <c r="GF46" s="18">
        <v>52</v>
      </c>
      <c r="GG46" s="18">
        <v>52</v>
      </c>
      <c r="GH46" s="18">
        <v>52</v>
      </c>
      <c r="GI46" s="18">
        <v>52</v>
      </c>
      <c r="GJ46" s="18">
        <v>52</v>
      </c>
      <c r="GK46" s="18">
        <v>52</v>
      </c>
      <c r="GL46" s="18">
        <v>52</v>
      </c>
      <c r="GM46" s="18">
        <v>52</v>
      </c>
      <c r="GN46" s="18">
        <v>52</v>
      </c>
      <c r="GO46" s="18">
        <v>52</v>
      </c>
      <c r="GP46" s="18">
        <v>52</v>
      </c>
      <c r="GQ46" s="18">
        <v>52</v>
      </c>
      <c r="GR46" s="18">
        <v>52</v>
      </c>
      <c r="GS46" s="18">
        <v>52</v>
      </c>
      <c r="GT46" s="18">
        <v>52</v>
      </c>
      <c r="GU46" s="18">
        <v>52</v>
      </c>
      <c r="GV46" s="18">
        <v>52</v>
      </c>
      <c r="GW46" s="18">
        <v>52</v>
      </c>
      <c r="GX46" s="18">
        <v>52</v>
      </c>
      <c r="GY46" s="18">
        <v>52</v>
      </c>
      <c r="GZ46" s="18">
        <v>52</v>
      </c>
      <c r="HA46" s="18">
        <v>52</v>
      </c>
      <c r="HB46" s="18">
        <v>52</v>
      </c>
      <c r="HC46" s="18">
        <v>52</v>
      </c>
      <c r="HD46" s="18">
        <v>52</v>
      </c>
      <c r="HE46" s="18">
        <v>52</v>
      </c>
      <c r="HF46" s="18">
        <v>52</v>
      </c>
      <c r="HG46" s="18">
        <v>52</v>
      </c>
      <c r="HH46" s="18">
        <v>52</v>
      </c>
      <c r="HI46" s="18">
        <v>52</v>
      </c>
      <c r="HJ46" s="18">
        <v>52</v>
      </c>
      <c r="HK46" s="18">
        <v>52</v>
      </c>
      <c r="HL46" s="18">
        <v>52</v>
      </c>
      <c r="HM46" s="18">
        <v>52</v>
      </c>
      <c r="HN46" s="18">
        <v>52</v>
      </c>
      <c r="HO46" s="18">
        <v>52</v>
      </c>
      <c r="HP46" s="18">
        <v>52</v>
      </c>
      <c r="HQ46" s="18">
        <v>52</v>
      </c>
      <c r="HR46" s="18">
        <v>52</v>
      </c>
      <c r="HS46" s="18">
        <v>52</v>
      </c>
      <c r="HT46" s="18">
        <v>52</v>
      </c>
      <c r="HU46" s="18">
        <v>52</v>
      </c>
      <c r="HV46" s="18">
        <v>52</v>
      </c>
      <c r="HW46" s="18">
        <v>52</v>
      </c>
      <c r="HX46" s="18">
        <v>52</v>
      </c>
      <c r="HY46" s="18">
        <v>52</v>
      </c>
      <c r="HZ46" s="18">
        <v>52</v>
      </c>
      <c r="IA46" s="18">
        <v>52</v>
      </c>
      <c r="IB46" s="18">
        <v>52</v>
      </c>
      <c r="IC46" s="18">
        <v>52</v>
      </c>
      <c r="ID46" s="18">
        <v>52</v>
      </c>
      <c r="IE46" s="18">
        <v>52</v>
      </c>
      <c r="IF46" s="18">
        <v>52</v>
      </c>
      <c r="IG46" s="18">
        <v>52</v>
      </c>
      <c r="IH46" s="18">
        <v>52</v>
      </c>
      <c r="II46" s="18">
        <v>52</v>
      </c>
      <c r="IJ46" s="18">
        <v>52</v>
      </c>
      <c r="IK46" s="18">
        <v>52</v>
      </c>
      <c r="IL46" s="18">
        <v>52</v>
      </c>
      <c r="IM46" s="18">
        <v>52</v>
      </c>
      <c r="IN46" s="18">
        <v>52</v>
      </c>
      <c r="IO46" s="18">
        <v>52</v>
      </c>
      <c r="IP46" s="18">
        <v>52</v>
      </c>
      <c r="IQ46" s="18">
        <v>52</v>
      </c>
      <c r="IR46" s="18">
        <v>52</v>
      </c>
      <c r="IS46" s="18">
        <v>52</v>
      </c>
      <c r="IT46" s="18">
        <v>52</v>
      </c>
      <c r="IU46" s="18">
        <v>52</v>
      </c>
      <c r="IV46" s="18">
        <v>52</v>
      </c>
      <c r="IW46" s="18">
        <v>52</v>
      </c>
      <c r="IX46" s="18">
        <v>52</v>
      </c>
      <c r="IY46" s="18">
        <v>52</v>
      </c>
      <c r="IZ46" s="18">
        <v>52</v>
      </c>
      <c r="JA46" s="18">
        <v>52</v>
      </c>
      <c r="JB46" s="18">
        <v>52</v>
      </c>
      <c r="JC46" s="18">
        <v>52</v>
      </c>
      <c r="JD46" s="18">
        <v>52</v>
      </c>
      <c r="JE46" s="18">
        <v>52</v>
      </c>
      <c r="JF46" s="18">
        <v>52</v>
      </c>
      <c r="JG46" s="18">
        <v>52</v>
      </c>
      <c r="JH46" s="18">
        <v>52</v>
      </c>
      <c r="JI46" s="18">
        <v>52</v>
      </c>
      <c r="JJ46" s="18">
        <v>52</v>
      </c>
      <c r="JK46" s="18">
        <v>52</v>
      </c>
      <c r="JL46" s="18">
        <v>52</v>
      </c>
      <c r="JM46" s="18">
        <v>52</v>
      </c>
      <c r="JN46" s="18">
        <v>52</v>
      </c>
      <c r="JO46" s="18">
        <v>52</v>
      </c>
      <c r="JP46" s="18">
        <v>52</v>
      </c>
      <c r="JQ46" s="18">
        <v>52</v>
      </c>
      <c r="JR46" s="18">
        <v>52</v>
      </c>
      <c r="JS46" s="18">
        <v>52</v>
      </c>
      <c r="JT46" s="18">
        <v>52</v>
      </c>
      <c r="JU46" s="18">
        <v>52</v>
      </c>
      <c r="JV46" s="18">
        <v>52</v>
      </c>
      <c r="JW46" s="18">
        <v>52</v>
      </c>
      <c r="JX46" s="18">
        <v>52</v>
      </c>
      <c r="JY46" s="18">
        <v>52</v>
      </c>
      <c r="JZ46" s="18">
        <v>52</v>
      </c>
      <c r="KA46" s="18">
        <v>52</v>
      </c>
      <c r="KB46" s="18">
        <v>52</v>
      </c>
      <c r="KC46" s="18">
        <v>52</v>
      </c>
      <c r="KD46" s="18">
        <v>52</v>
      </c>
      <c r="KE46" s="18">
        <v>52</v>
      </c>
      <c r="KF46" s="18">
        <v>52</v>
      </c>
      <c r="KG46" s="18">
        <v>52</v>
      </c>
      <c r="KH46" s="18">
        <v>52</v>
      </c>
      <c r="KI46" s="18">
        <v>52</v>
      </c>
      <c r="KJ46" s="18">
        <v>52</v>
      </c>
      <c r="KK46" s="18">
        <v>52</v>
      </c>
      <c r="KL46" s="18">
        <v>52</v>
      </c>
      <c r="KM46" s="18">
        <v>52</v>
      </c>
      <c r="KN46" s="18">
        <v>52</v>
      </c>
      <c r="KO46" s="18">
        <v>52</v>
      </c>
      <c r="KP46" s="18">
        <v>52</v>
      </c>
      <c r="KQ46" s="18">
        <v>52</v>
      </c>
      <c r="KR46" s="18">
        <v>52</v>
      </c>
      <c r="KS46" s="18">
        <v>52</v>
      </c>
      <c r="KT46" s="18">
        <v>52</v>
      </c>
      <c r="KU46" s="18">
        <v>52</v>
      </c>
      <c r="KV46" s="18">
        <v>52</v>
      </c>
      <c r="KW46" s="18">
        <v>52</v>
      </c>
      <c r="KX46" s="18">
        <v>52</v>
      </c>
      <c r="KY46" s="18">
        <v>52</v>
      </c>
      <c r="KZ46" s="18">
        <v>52</v>
      </c>
      <c r="LA46" s="18">
        <v>52</v>
      </c>
      <c r="LB46" s="18">
        <v>52</v>
      </c>
      <c r="LC46" s="18">
        <v>52</v>
      </c>
      <c r="LD46" s="18">
        <v>52</v>
      </c>
      <c r="LE46" s="18">
        <v>52</v>
      </c>
      <c r="LF46" s="18">
        <v>52</v>
      </c>
      <c r="LG46" s="18">
        <v>52</v>
      </c>
      <c r="LH46" s="18">
        <v>52</v>
      </c>
      <c r="LI46" s="18">
        <v>52</v>
      </c>
      <c r="LJ46" s="18">
        <v>52</v>
      </c>
      <c r="LK46" s="18">
        <v>52</v>
      </c>
      <c r="LL46" s="18">
        <v>52</v>
      </c>
      <c r="LM46" s="18">
        <v>52</v>
      </c>
      <c r="LN46" s="18">
        <v>52</v>
      </c>
      <c r="LO46" s="18">
        <v>52</v>
      </c>
      <c r="LP46" s="18">
        <v>52</v>
      </c>
      <c r="LQ46" s="18">
        <v>52</v>
      </c>
      <c r="LR46" s="18">
        <v>52</v>
      </c>
      <c r="LS46" s="18">
        <v>52</v>
      </c>
      <c r="LT46" s="18">
        <v>52</v>
      </c>
      <c r="LU46" s="18">
        <v>52</v>
      </c>
      <c r="LV46" s="18">
        <v>52</v>
      </c>
      <c r="LW46" s="18">
        <v>52</v>
      </c>
      <c r="LX46" s="18">
        <v>52</v>
      </c>
      <c r="LY46" s="18">
        <v>52</v>
      </c>
      <c r="LZ46" s="18">
        <v>52</v>
      </c>
      <c r="MA46" s="18">
        <v>52</v>
      </c>
      <c r="MB46" s="18">
        <v>52</v>
      </c>
      <c r="MC46" s="18">
        <v>52</v>
      </c>
      <c r="MD46" s="18">
        <v>52</v>
      </c>
      <c r="ME46" s="18">
        <v>52</v>
      </c>
      <c r="MF46" s="18">
        <v>52</v>
      </c>
      <c r="MG46" s="18">
        <v>52</v>
      </c>
      <c r="MH46" s="18">
        <v>52</v>
      </c>
      <c r="MI46" s="18">
        <v>52</v>
      </c>
      <c r="MJ46" s="18">
        <v>52</v>
      </c>
      <c r="MK46" s="18">
        <v>52</v>
      </c>
    </row>
    <row r="47" spans="1:352" x14ac:dyDescent="0.2">
      <c r="A47" s="62" t="s">
        <v>46</v>
      </c>
      <c r="B47" s="62">
        <v>45</v>
      </c>
      <c r="C47" s="18">
        <v>45</v>
      </c>
      <c r="D47" s="18">
        <v>45</v>
      </c>
      <c r="E47" s="18">
        <v>45</v>
      </c>
      <c r="F47" s="18">
        <v>45</v>
      </c>
      <c r="G47" s="18">
        <v>45</v>
      </c>
      <c r="H47" s="18">
        <v>45</v>
      </c>
      <c r="I47" s="18">
        <v>45</v>
      </c>
      <c r="J47" s="18">
        <v>45</v>
      </c>
      <c r="K47" s="18">
        <v>45</v>
      </c>
      <c r="L47" s="18">
        <v>45</v>
      </c>
      <c r="M47" s="18">
        <v>45</v>
      </c>
      <c r="N47" s="18">
        <v>45</v>
      </c>
      <c r="O47" s="18">
        <v>45</v>
      </c>
      <c r="P47" s="18">
        <v>45</v>
      </c>
      <c r="Q47" s="18">
        <v>45</v>
      </c>
      <c r="R47" s="18">
        <v>45</v>
      </c>
      <c r="S47" s="18">
        <v>45</v>
      </c>
      <c r="T47" s="18">
        <v>45</v>
      </c>
      <c r="U47" s="18">
        <v>45</v>
      </c>
      <c r="V47" s="18">
        <v>45</v>
      </c>
      <c r="W47" s="18">
        <v>45</v>
      </c>
      <c r="X47" s="18">
        <v>45</v>
      </c>
      <c r="Y47" s="18">
        <v>45</v>
      </c>
      <c r="Z47" s="18">
        <v>45</v>
      </c>
      <c r="AA47" s="18">
        <v>45</v>
      </c>
      <c r="AB47" s="18">
        <v>45</v>
      </c>
      <c r="AC47" s="18">
        <v>45</v>
      </c>
      <c r="AD47" s="18">
        <v>45</v>
      </c>
      <c r="AE47" s="18">
        <v>45</v>
      </c>
      <c r="AF47" s="18">
        <v>45</v>
      </c>
      <c r="AG47" s="18">
        <v>45</v>
      </c>
      <c r="AH47" s="18">
        <v>45</v>
      </c>
      <c r="AI47" s="18">
        <v>45</v>
      </c>
      <c r="AJ47" s="18">
        <v>45</v>
      </c>
      <c r="AK47" s="18">
        <v>45</v>
      </c>
      <c r="AL47" s="18">
        <v>45</v>
      </c>
      <c r="AM47" s="18">
        <v>45</v>
      </c>
      <c r="AN47" s="18">
        <v>45</v>
      </c>
      <c r="AO47" s="18">
        <v>45</v>
      </c>
      <c r="AP47" s="18">
        <v>45</v>
      </c>
      <c r="AQ47" s="18">
        <v>45</v>
      </c>
      <c r="AR47" s="18">
        <v>45</v>
      </c>
      <c r="AS47" s="18">
        <v>45</v>
      </c>
      <c r="AT47" s="18">
        <v>45</v>
      </c>
      <c r="AU47" s="18">
        <v>45</v>
      </c>
      <c r="AV47" s="18">
        <v>45</v>
      </c>
      <c r="AW47" s="18">
        <v>45</v>
      </c>
      <c r="AX47" s="18">
        <v>45</v>
      </c>
      <c r="AY47" s="18">
        <v>45</v>
      </c>
      <c r="AZ47" s="18">
        <v>45</v>
      </c>
      <c r="BA47" s="18">
        <v>45</v>
      </c>
      <c r="BB47" s="18">
        <v>45</v>
      </c>
      <c r="BC47" s="18">
        <v>45</v>
      </c>
      <c r="BD47" s="18">
        <v>45</v>
      </c>
      <c r="BE47" s="18">
        <v>45</v>
      </c>
      <c r="BF47" s="18">
        <v>45</v>
      </c>
      <c r="BG47" s="18">
        <v>45</v>
      </c>
      <c r="BH47" s="18">
        <v>45</v>
      </c>
      <c r="BI47" s="18">
        <v>45</v>
      </c>
      <c r="BJ47" s="18">
        <v>45</v>
      </c>
      <c r="BK47" s="18">
        <v>45</v>
      </c>
      <c r="BL47" s="18">
        <v>45</v>
      </c>
      <c r="BM47" s="18">
        <v>45</v>
      </c>
      <c r="BN47" s="18">
        <v>45</v>
      </c>
      <c r="BO47" s="18">
        <v>45</v>
      </c>
      <c r="BP47" s="18">
        <v>45</v>
      </c>
      <c r="BQ47" s="18">
        <v>45</v>
      </c>
      <c r="BR47" s="18">
        <v>45</v>
      </c>
      <c r="BS47" s="18">
        <v>45</v>
      </c>
      <c r="BT47" s="18">
        <v>45</v>
      </c>
      <c r="BU47" s="18">
        <v>45</v>
      </c>
      <c r="BV47" s="18">
        <v>45</v>
      </c>
      <c r="BW47" s="18">
        <v>45</v>
      </c>
      <c r="BX47" s="18">
        <v>45</v>
      </c>
      <c r="BY47" s="18">
        <v>45</v>
      </c>
      <c r="BZ47" s="18">
        <v>45</v>
      </c>
      <c r="CA47" s="18">
        <v>45</v>
      </c>
      <c r="CB47" s="18">
        <v>45</v>
      </c>
      <c r="CC47" s="18">
        <v>45</v>
      </c>
      <c r="CD47" s="18">
        <v>45</v>
      </c>
      <c r="CE47" s="18">
        <v>45</v>
      </c>
      <c r="CF47" s="18">
        <v>45</v>
      </c>
      <c r="CG47" s="18">
        <v>45</v>
      </c>
      <c r="CH47" s="18">
        <v>45</v>
      </c>
      <c r="CI47" s="18">
        <v>45</v>
      </c>
      <c r="CJ47" s="18">
        <v>45</v>
      </c>
      <c r="CK47" s="18">
        <v>45</v>
      </c>
      <c r="CL47" s="18">
        <v>45</v>
      </c>
      <c r="CM47" s="18">
        <v>45</v>
      </c>
      <c r="CN47" s="18">
        <v>45</v>
      </c>
      <c r="CO47" s="18">
        <v>45</v>
      </c>
      <c r="CP47" s="18">
        <v>45</v>
      </c>
      <c r="CQ47" s="18">
        <v>45</v>
      </c>
      <c r="CR47" s="18">
        <v>45</v>
      </c>
      <c r="CS47" s="18">
        <v>45</v>
      </c>
      <c r="CT47" s="18">
        <v>45</v>
      </c>
      <c r="CU47" s="18">
        <v>45</v>
      </c>
      <c r="CV47" s="18">
        <v>45</v>
      </c>
      <c r="CW47" s="18">
        <v>45</v>
      </c>
      <c r="CX47" s="18">
        <v>45</v>
      </c>
      <c r="CY47" s="18">
        <v>45</v>
      </c>
      <c r="CZ47" s="18">
        <v>45</v>
      </c>
      <c r="DA47" s="18">
        <v>45</v>
      </c>
      <c r="DB47" s="18">
        <v>45</v>
      </c>
      <c r="DC47" s="18">
        <v>45</v>
      </c>
      <c r="DD47" s="18">
        <v>45</v>
      </c>
      <c r="DE47" s="18">
        <v>45</v>
      </c>
      <c r="DF47" s="18">
        <v>45</v>
      </c>
      <c r="DG47" s="18">
        <v>45</v>
      </c>
      <c r="DH47" s="18">
        <v>45</v>
      </c>
      <c r="DI47" s="18">
        <v>45</v>
      </c>
      <c r="DJ47" s="18">
        <v>45</v>
      </c>
      <c r="DK47" s="18">
        <v>45</v>
      </c>
      <c r="DL47" s="18">
        <v>45</v>
      </c>
      <c r="DM47" s="18">
        <v>45</v>
      </c>
      <c r="DN47" s="18">
        <v>45</v>
      </c>
      <c r="DO47" s="18">
        <v>45</v>
      </c>
      <c r="DP47" s="18">
        <v>45</v>
      </c>
      <c r="DQ47" s="18">
        <v>45</v>
      </c>
      <c r="DR47" s="18">
        <v>45</v>
      </c>
      <c r="DS47" s="18">
        <v>45</v>
      </c>
      <c r="DT47" s="18">
        <v>45</v>
      </c>
      <c r="DU47" s="18">
        <v>45</v>
      </c>
      <c r="DV47" s="18">
        <v>45</v>
      </c>
      <c r="DW47" s="18">
        <v>45</v>
      </c>
      <c r="DX47" s="18">
        <v>45</v>
      </c>
      <c r="DY47" s="18">
        <v>45</v>
      </c>
      <c r="DZ47" s="18">
        <v>45</v>
      </c>
      <c r="EA47" s="18">
        <v>45</v>
      </c>
      <c r="EB47" s="18">
        <v>45</v>
      </c>
      <c r="EC47" s="18">
        <v>45</v>
      </c>
      <c r="ED47" s="18">
        <v>45</v>
      </c>
      <c r="EE47" s="18">
        <v>45</v>
      </c>
      <c r="EF47" s="18">
        <v>45</v>
      </c>
      <c r="EG47" s="18">
        <v>45</v>
      </c>
      <c r="EH47" s="18">
        <v>45</v>
      </c>
      <c r="EI47" s="18">
        <v>45</v>
      </c>
      <c r="EJ47" s="18">
        <v>45</v>
      </c>
      <c r="EK47" s="18">
        <v>45</v>
      </c>
      <c r="EL47" s="18">
        <v>45</v>
      </c>
      <c r="EM47" s="18">
        <v>45</v>
      </c>
      <c r="EN47" s="18">
        <v>45</v>
      </c>
      <c r="EO47" s="18">
        <v>45</v>
      </c>
      <c r="EP47" s="18">
        <v>45</v>
      </c>
      <c r="EQ47" s="18">
        <v>45</v>
      </c>
      <c r="ER47" s="18">
        <v>45</v>
      </c>
      <c r="ES47" s="18">
        <v>45</v>
      </c>
      <c r="ET47" s="18">
        <v>45</v>
      </c>
      <c r="EU47" s="18">
        <v>45</v>
      </c>
      <c r="EV47" s="18">
        <v>45</v>
      </c>
      <c r="EW47" s="18">
        <v>45</v>
      </c>
      <c r="EX47" s="18">
        <v>45</v>
      </c>
      <c r="EY47" s="18">
        <v>45</v>
      </c>
      <c r="EZ47" s="18">
        <v>45</v>
      </c>
      <c r="FA47" s="18">
        <v>45</v>
      </c>
      <c r="FB47" s="18">
        <v>45</v>
      </c>
      <c r="FC47" s="18">
        <v>45</v>
      </c>
      <c r="FD47" s="18">
        <v>45</v>
      </c>
      <c r="FE47" s="18">
        <v>45</v>
      </c>
      <c r="FF47" s="18">
        <v>45</v>
      </c>
      <c r="FG47" s="18">
        <v>45</v>
      </c>
      <c r="FH47" s="18">
        <v>45</v>
      </c>
      <c r="FI47" s="18">
        <v>45</v>
      </c>
      <c r="FJ47" s="18">
        <v>45</v>
      </c>
      <c r="FK47" s="18">
        <v>45</v>
      </c>
      <c r="FL47" s="18">
        <v>45</v>
      </c>
      <c r="FM47" s="18">
        <v>45</v>
      </c>
      <c r="FN47" s="18">
        <v>45</v>
      </c>
      <c r="FO47" s="18">
        <v>45</v>
      </c>
      <c r="FP47" s="18">
        <v>45</v>
      </c>
      <c r="FQ47" s="18">
        <v>45</v>
      </c>
      <c r="FR47" s="18">
        <v>45</v>
      </c>
      <c r="FS47" s="18">
        <v>45</v>
      </c>
      <c r="FT47" s="18">
        <v>45</v>
      </c>
      <c r="FU47" s="18">
        <v>45</v>
      </c>
      <c r="FV47" s="18">
        <v>45</v>
      </c>
      <c r="FW47" s="18">
        <v>45</v>
      </c>
      <c r="FX47" s="18">
        <v>45</v>
      </c>
      <c r="FY47" s="18">
        <v>45</v>
      </c>
      <c r="FZ47" s="18">
        <v>45</v>
      </c>
      <c r="GA47" s="18">
        <v>45</v>
      </c>
      <c r="GB47" s="18">
        <v>45</v>
      </c>
      <c r="GC47" s="18">
        <v>45</v>
      </c>
      <c r="GD47" s="18">
        <v>45</v>
      </c>
      <c r="GE47" s="18">
        <v>45</v>
      </c>
      <c r="GF47" s="18">
        <v>45</v>
      </c>
      <c r="GG47" s="18">
        <v>45</v>
      </c>
      <c r="GH47" s="18">
        <v>45</v>
      </c>
      <c r="GI47" s="18">
        <v>45</v>
      </c>
      <c r="GJ47" s="18">
        <v>45</v>
      </c>
      <c r="GK47" s="18">
        <v>45</v>
      </c>
      <c r="GL47" s="18">
        <v>45</v>
      </c>
      <c r="GM47" s="18">
        <v>45</v>
      </c>
      <c r="GN47" s="18">
        <v>45</v>
      </c>
      <c r="GO47" s="18">
        <v>45</v>
      </c>
      <c r="GP47" s="18">
        <v>45</v>
      </c>
      <c r="GQ47" s="18">
        <v>45</v>
      </c>
      <c r="GR47" s="18">
        <v>45</v>
      </c>
      <c r="GS47" s="18">
        <v>45</v>
      </c>
      <c r="GT47" s="18">
        <v>45</v>
      </c>
      <c r="GU47" s="18">
        <v>45</v>
      </c>
      <c r="GV47" s="18">
        <v>45</v>
      </c>
      <c r="GW47" s="18">
        <v>45</v>
      </c>
      <c r="GX47" s="18">
        <v>45</v>
      </c>
      <c r="GY47" s="18">
        <v>45</v>
      </c>
      <c r="GZ47" s="18">
        <v>45</v>
      </c>
      <c r="HA47" s="18">
        <v>45</v>
      </c>
      <c r="HB47" s="18">
        <v>45</v>
      </c>
      <c r="HC47" s="18">
        <v>45</v>
      </c>
      <c r="HD47" s="18">
        <v>45</v>
      </c>
      <c r="HE47" s="18">
        <v>45</v>
      </c>
      <c r="HF47" s="18">
        <v>45</v>
      </c>
      <c r="HG47" s="18">
        <v>45</v>
      </c>
      <c r="HH47" s="18">
        <v>45</v>
      </c>
      <c r="HI47" s="18">
        <v>45</v>
      </c>
      <c r="HJ47" s="18">
        <v>45</v>
      </c>
      <c r="HK47" s="18">
        <v>45</v>
      </c>
      <c r="HL47" s="18">
        <v>45</v>
      </c>
      <c r="HM47" s="18">
        <v>45</v>
      </c>
      <c r="HN47" s="18">
        <v>45</v>
      </c>
      <c r="HO47" s="18">
        <v>45</v>
      </c>
      <c r="HP47" s="18">
        <v>45</v>
      </c>
      <c r="HQ47" s="18">
        <v>45</v>
      </c>
      <c r="HR47" s="18">
        <v>45</v>
      </c>
      <c r="HS47" s="18">
        <v>45</v>
      </c>
      <c r="HT47" s="18">
        <v>45</v>
      </c>
      <c r="HU47" s="18">
        <v>45</v>
      </c>
      <c r="HV47" s="18">
        <v>45</v>
      </c>
      <c r="HW47" s="18">
        <v>45</v>
      </c>
      <c r="HX47" s="18">
        <v>45</v>
      </c>
      <c r="HY47" s="18">
        <v>45</v>
      </c>
      <c r="HZ47" s="18">
        <v>45</v>
      </c>
      <c r="IA47" s="18">
        <v>45</v>
      </c>
      <c r="IB47" s="18">
        <v>45</v>
      </c>
      <c r="IC47" s="18">
        <v>45</v>
      </c>
      <c r="ID47" s="18">
        <v>45</v>
      </c>
      <c r="IE47" s="18">
        <v>45</v>
      </c>
      <c r="IF47" s="18">
        <v>45</v>
      </c>
      <c r="IG47" s="18">
        <v>45</v>
      </c>
      <c r="IH47" s="18">
        <v>45</v>
      </c>
      <c r="II47" s="18">
        <v>45</v>
      </c>
      <c r="IJ47" s="18">
        <v>45</v>
      </c>
      <c r="IK47" s="18">
        <v>45</v>
      </c>
      <c r="IL47" s="18">
        <v>45</v>
      </c>
      <c r="IM47" s="18">
        <v>45</v>
      </c>
      <c r="IN47" s="18">
        <v>45</v>
      </c>
      <c r="IO47" s="18">
        <v>45</v>
      </c>
      <c r="IP47" s="18">
        <v>45</v>
      </c>
      <c r="IQ47" s="18">
        <v>45</v>
      </c>
      <c r="IR47" s="18">
        <v>45</v>
      </c>
      <c r="IS47" s="18">
        <v>45</v>
      </c>
      <c r="IT47" s="18">
        <v>45</v>
      </c>
      <c r="IU47" s="18">
        <v>45</v>
      </c>
      <c r="IV47" s="18">
        <v>45</v>
      </c>
      <c r="IW47" s="18">
        <v>45</v>
      </c>
      <c r="IX47" s="18">
        <v>45</v>
      </c>
      <c r="IY47" s="18">
        <v>45</v>
      </c>
      <c r="IZ47" s="18">
        <v>45</v>
      </c>
      <c r="JA47" s="18">
        <v>45</v>
      </c>
      <c r="JB47" s="18">
        <v>45</v>
      </c>
      <c r="JC47" s="18">
        <v>45</v>
      </c>
      <c r="JD47" s="18">
        <v>45</v>
      </c>
      <c r="JE47" s="18">
        <v>45</v>
      </c>
      <c r="JF47" s="18">
        <v>45</v>
      </c>
      <c r="JG47" s="18">
        <v>45</v>
      </c>
      <c r="JH47" s="18">
        <v>45</v>
      </c>
      <c r="JI47" s="18">
        <v>45</v>
      </c>
      <c r="JJ47" s="18">
        <v>45</v>
      </c>
      <c r="JK47" s="18">
        <v>45</v>
      </c>
      <c r="JL47" s="18">
        <v>45</v>
      </c>
      <c r="JM47" s="18">
        <v>45</v>
      </c>
      <c r="JN47" s="18">
        <v>45</v>
      </c>
      <c r="JO47" s="18">
        <v>45</v>
      </c>
      <c r="JP47" s="18">
        <v>45</v>
      </c>
      <c r="JQ47" s="18">
        <v>45</v>
      </c>
      <c r="JR47" s="18">
        <v>45</v>
      </c>
      <c r="JS47" s="18">
        <v>45</v>
      </c>
      <c r="JT47" s="18">
        <v>45</v>
      </c>
      <c r="JU47" s="18">
        <v>45</v>
      </c>
      <c r="JV47" s="18">
        <v>45</v>
      </c>
      <c r="JW47" s="18">
        <v>45</v>
      </c>
      <c r="JX47" s="18">
        <v>45</v>
      </c>
      <c r="JY47" s="18">
        <v>45</v>
      </c>
      <c r="JZ47" s="18">
        <v>45</v>
      </c>
      <c r="KA47" s="18">
        <v>45</v>
      </c>
      <c r="KB47" s="18">
        <v>45</v>
      </c>
      <c r="KC47" s="18">
        <v>45</v>
      </c>
      <c r="KD47" s="18">
        <v>45</v>
      </c>
      <c r="KE47" s="18">
        <v>45</v>
      </c>
      <c r="KF47" s="18">
        <v>45</v>
      </c>
      <c r="KG47" s="18">
        <v>45</v>
      </c>
      <c r="KH47" s="18">
        <v>45</v>
      </c>
      <c r="KI47" s="18">
        <v>45</v>
      </c>
      <c r="KJ47" s="18">
        <v>45</v>
      </c>
      <c r="KK47" s="18">
        <v>45</v>
      </c>
      <c r="KL47" s="18">
        <v>45</v>
      </c>
      <c r="KM47" s="18">
        <v>45</v>
      </c>
      <c r="KN47" s="18">
        <v>45</v>
      </c>
      <c r="KO47" s="18">
        <v>45</v>
      </c>
      <c r="KP47" s="18">
        <v>45</v>
      </c>
      <c r="KQ47" s="18">
        <v>45</v>
      </c>
      <c r="KR47" s="18">
        <v>45</v>
      </c>
      <c r="KS47" s="18">
        <v>45</v>
      </c>
      <c r="KT47" s="18">
        <v>45</v>
      </c>
      <c r="KU47" s="18">
        <v>45</v>
      </c>
      <c r="KV47" s="18">
        <v>45</v>
      </c>
      <c r="KW47" s="18">
        <v>45</v>
      </c>
      <c r="KX47" s="18">
        <v>45</v>
      </c>
      <c r="KY47" s="18">
        <v>45</v>
      </c>
      <c r="KZ47" s="18">
        <v>45</v>
      </c>
      <c r="LA47" s="18">
        <v>45</v>
      </c>
      <c r="LB47" s="18">
        <v>45</v>
      </c>
      <c r="LC47" s="18">
        <v>45</v>
      </c>
      <c r="LD47" s="18">
        <v>45</v>
      </c>
      <c r="LE47" s="18">
        <v>45</v>
      </c>
      <c r="LF47" s="18">
        <v>45</v>
      </c>
      <c r="LG47" s="18">
        <v>45</v>
      </c>
      <c r="LH47" s="18">
        <v>45</v>
      </c>
      <c r="LI47" s="18">
        <v>45</v>
      </c>
      <c r="LJ47" s="18">
        <v>45</v>
      </c>
      <c r="LK47" s="18">
        <v>45</v>
      </c>
      <c r="LL47" s="18">
        <v>45</v>
      </c>
      <c r="LM47" s="18">
        <v>45</v>
      </c>
      <c r="LN47" s="18">
        <v>45</v>
      </c>
      <c r="LO47" s="18">
        <v>45</v>
      </c>
      <c r="LP47" s="18">
        <v>45</v>
      </c>
      <c r="LQ47" s="18">
        <v>45</v>
      </c>
      <c r="LR47" s="18">
        <v>45</v>
      </c>
      <c r="LS47" s="18">
        <v>45</v>
      </c>
      <c r="LT47" s="18">
        <v>45</v>
      </c>
      <c r="LU47" s="18">
        <v>45</v>
      </c>
      <c r="LV47" s="18">
        <v>45</v>
      </c>
      <c r="LW47" s="18">
        <v>45</v>
      </c>
      <c r="LX47" s="18">
        <v>45</v>
      </c>
      <c r="LY47" s="18">
        <v>45</v>
      </c>
      <c r="LZ47" s="18">
        <v>45</v>
      </c>
      <c r="MA47" s="18">
        <v>45</v>
      </c>
      <c r="MB47" s="18">
        <v>45</v>
      </c>
      <c r="MC47" s="18">
        <v>45</v>
      </c>
      <c r="MD47" s="18">
        <v>45</v>
      </c>
      <c r="ME47" s="18">
        <v>45</v>
      </c>
      <c r="MF47" s="18">
        <v>45</v>
      </c>
      <c r="MG47" s="18">
        <v>45</v>
      </c>
      <c r="MH47" s="18">
        <v>45</v>
      </c>
      <c r="MI47" s="18">
        <v>45</v>
      </c>
      <c r="MJ47" s="18">
        <v>45</v>
      </c>
      <c r="MK47" s="18">
        <v>45</v>
      </c>
    </row>
    <row r="48" spans="1:352" x14ac:dyDescent="0.2">
      <c r="A48" s="18" t="s">
        <v>47</v>
      </c>
      <c r="B48" s="18">
        <f t="shared" ref="B48:BA48" si="291">+B46-B47</f>
        <v>7</v>
      </c>
      <c r="C48" s="18">
        <f t="shared" si="291"/>
        <v>7</v>
      </c>
      <c r="D48" s="18">
        <f t="shared" si="291"/>
        <v>7</v>
      </c>
      <c r="E48" s="18">
        <f t="shared" si="291"/>
        <v>7</v>
      </c>
      <c r="F48" s="18">
        <f t="shared" si="291"/>
        <v>7</v>
      </c>
      <c r="G48" s="18">
        <f t="shared" si="291"/>
        <v>7</v>
      </c>
      <c r="H48" s="18">
        <f t="shared" si="291"/>
        <v>7</v>
      </c>
      <c r="I48" s="18">
        <f t="shared" si="291"/>
        <v>7</v>
      </c>
      <c r="J48" s="18">
        <f t="shared" si="291"/>
        <v>7</v>
      </c>
      <c r="K48" s="18">
        <f t="shared" si="291"/>
        <v>7</v>
      </c>
      <c r="L48" s="18">
        <f t="shared" si="291"/>
        <v>7</v>
      </c>
      <c r="M48" s="18">
        <f t="shared" si="291"/>
        <v>7</v>
      </c>
      <c r="N48" s="18">
        <f t="shared" si="291"/>
        <v>7</v>
      </c>
      <c r="O48" s="18">
        <f t="shared" si="291"/>
        <v>7</v>
      </c>
      <c r="P48" s="18">
        <f t="shared" si="291"/>
        <v>7</v>
      </c>
      <c r="Q48" s="18">
        <f t="shared" si="291"/>
        <v>7</v>
      </c>
      <c r="R48" s="18">
        <f t="shared" si="291"/>
        <v>7</v>
      </c>
      <c r="S48" s="18">
        <f t="shared" si="291"/>
        <v>7</v>
      </c>
      <c r="T48" s="18">
        <f t="shared" si="291"/>
        <v>7</v>
      </c>
      <c r="U48" s="18">
        <f t="shared" si="291"/>
        <v>7</v>
      </c>
      <c r="V48" s="18">
        <f t="shared" si="291"/>
        <v>7</v>
      </c>
      <c r="W48" s="18">
        <f t="shared" si="291"/>
        <v>7</v>
      </c>
      <c r="X48" s="18">
        <f t="shared" si="291"/>
        <v>7</v>
      </c>
      <c r="Y48" s="18">
        <f t="shared" si="291"/>
        <v>7</v>
      </c>
      <c r="Z48" s="18">
        <f t="shared" si="291"/>
        <v>7</v>
      </c>
      <c r="AA48" s="18">
        <f t="shared" si="291"/>
        <v>7</v>
      </c>
      <c r="AB48" s="18">
        <f t="shared" si="291"/>
        <v>7</v>
      </c>
      <c r="AC48" s="18">
        <f t="shared" si="291"/>
        <v>7</v>
      </c>
      <c r="AD48" s="18">
        <f t="shared" si="291"/>
        <v>7</v>
      </c>
      <c r="AE48" s="18">
        <f t="shared" si="291"/>
        <v>7</v>
      </c>
      <c r="AF48" s="18">
        <f t="shared" si="291"/>
        <v>7</v>
      </c>
      <c r="AG48" s="18">
        <f t="shared" si="291"/>
        <v>7</v>
      </c>
      <c r="AH48" s="18">
        <f t="shared" si="291"/>
        <v>7</v>
      </c>
      <c r="AI48" s="18">
        <f t="shared" si="291"/>
        <v>7</v>
      </c>
      <c r="AJ48" s="18">
        <f t="shared" si="291"/>
        <v>7</v>
      </c>
      <c r="AK48" s="18">
        <f t="shared" si="291"/>
        <v>7</v>
      </c>
      <c r="AL48" s="18">
        <f t="shared" si="291"/>
        <v>7</v>
      </c>
      <c r="AM48" s="18">
        <f t="shared" si="291"/>
        <v>7</v>
      </c>
      <c r="AN48" s="18">
        <f t="shared" si="291"/>
        <v>7</v>
      </c>
      <c r="AO48" s="18">
        <f t="shared" si="291"/>
        <v>7</v>
      </c>
      <c r="AP48" s="18">
        <f t="shared" si="291"/>
        <v>7</v>
      </c>
      <c r="AQ48" s="18">
        <f t="shared" si="291"/>
        <v>7</v>
      </c>
      <c r="AR48" s="18">
        <f t="shared" si="291"/>
        <v>7</v>
      </c>
      <c r="AS48" s="18">
        <f t="shared" si="291"/>
        <v>7</v>
      </c>
      <c r="AT48" s="18">
        <f t="shared" si="291"/>
        <v>7</v>
      </c>
      <c r="AU48" s="18">
        <f t="shared" si="291"/>
        <v>7</v>
      </c>
      <c r="AV48" s="18">
        <f t="shared" si="291"/>
        <v>7</v>
      </c>
      <c r="AW48" s="18">
        <f t="shared" si="291"/>
        <v>7</v>
      </c>
      <c r="AX48" s="18">
        <f t="shared" si="291"/>
        <v>7</v>
      </c>
      <c r="AY48" s="18">
        <f t="shared" si="291"/>
        <v>7</v>
      </c>
      <c r="AZ48" s="18">
        <f t="shared" si="291"/>
        <v>7</v>
      </c>
      <c r="BA48" s="18">
        <f t="shared" si="291"/>
        <v>7</v>
      </c>
      <c r="BB48" s="18">
        <f t="shared" ref="BB48:DM48" si="292">+BB46-BB47</f>
        <v>7</v>
      </c>
      <c r="BC48" s="18">
        <f t="shared" si="292"/>
        <v>7</v>
      </c>
      <c r="BD48" s="18">
        <f t="shared" si="292"/>
        <v>7</v>
      </c>
      <c r="BE48" s="18">
        <f t="shared" si="292"/>
        <v>7</v>
      </c>
      <c r="BF48" s="18">
        <f t="shared" si="292"/>
        <v>7</v>
      </c>
      <c r="BG48" s="18">
        <f t="shared" si="292"/>
        <v>7</v>
      </c>
      <c r="BH48" s="18">
        <f t="shared" si="292"/>
        <v>7</v>
      </c>
      <c r="BI48" s="18">
        <f t="shared" si="292"/>
        <v>7</v>
      </c>
      <c r="BJ48" s="18">
        <f t="shared" si="292"/>
        <v>7</v>
      </c>
      <c r="BK48" s="18">
        <f t="shared" si="292"/>
        <v>7</v>
      </c>
      <c r="BL48" s="18">
        <f t="shared" si="292"/>
        <v>7</v>
      </c>
      <c r="BM48" s="18">
        <f t="shared" si="292"/>
        <v>7</v>
      </c>
      <c r="BN48" s="18">
        <f t="shared" si="292"/>
        <v>7</v>
      </c>
      <c r="BO48" s="18">
        <f t="shared" si="292"/>
        <v>7</v>
      </c>
      <c r="BP48" s="18">
        <f t="shared" si="292"/>
        <v>7</v>
      </c>
      <c r="BQ48" s="18">
        <f t="shared" si="292"/>
        <v>7</v>
      </c>
      <c r="BR48" s="18">
        <f t="shared" si="292"/>
        <v>7</v>
      </c>
      <c r="BS48" s="18">
        <f t="shared" si="292"/>
        <v>7</v>
      </c>
      <c r="BT48" s="18">
        <f t="shared" si="292"/>
        <v>7</v>
      </c>
      <c r="BU48" s="18">
        <f t="shared" si="292"/>
        <v>7</v>
      </c>
      <c r="BV48" s="18">
        <f t="shared" si="292"/>
        <v>7</v>
      </c>
      <c r="BW48" s="18">
        <f t="shared" si="292"/>
        <v>7</v>
      </c>
      <c r="BX48" s="18">
        <f t="shared" si="292"/>
        <v>7</v>
      </c>
      <c r="BY48" s="18">
        <f t="shared" si="292"/>
        <v>7</v>
      </c>
      <c r="BZ48" s="18">
        <f t="shared" si="292"/>
        <v>7</v>
      </c>
      <c r="CA48" s="18">
        <f t="shared" si="292"/>
        <v>7</v>
      </c>
      <c r="CB48" s="18">
        <f t="shared" si="292"/>
        <v>7</v>
      </c>
      <c r="CC48" s="18">
        <f t="shared" si="292"/>
        <v>7</v>
      </c>
      <c r="CD48" s="18">
        <f t="shared" si="292"/>
        <v>7</v>
      </c>
      <c r="CE48" s="18">
        <f t="shared" si="292"/>
        <v>7</v>
      </c>
      <c r="CF48" s="18">
        <f t="shared" si="292"/>
        <v>7</v>
      </c>
      <c r="CG48" s="18">
        <f t="shared" si="292"/>
        <v>7</v>
      </c>
      <c r="CH48" s="18">
        <f t="shared" si="292"/>
        <v>7</v>
      </c>
      <c r="CI48" s="18">
        <f t="shared" si="292"/>
        <v>7</v>
      </c>
      <c r="CJ48" s="18">
        <f t="shared" si="292"/>
        <v>7</v>
      </c>
      <c r="CK48" s="18">
        <f t="shared" si="292"/>
        <v>7</v>
      </c>
      <c r="CL48" s="18">
        <f t="shared" si="292"/>
        <v>7</v>
      </c>
      <c r="CM48" s="18">
        <f t="shared" si="292"/>
        <v>7</v>
      </c>
      <c r="CN48" s="18">
        <f t="shared" si="292"/>
        <v>7</v>
      </c>
      <c r="CO48" s="18">
        <f t="shared" si="292"/>
        <v>7</v>
      </c>
      <c r="CP48" s="18">
        <f t="shared" si="292"/>
        <v>7</v>
      </c>
      <c r="CQ48" s="18">
        <f t="shared" si="292"/>
        <v>7</v>
      </c>
      <c r="CR48" s="18">
        <f t="shared" si="292"/>
        <v>7</v>
      </c>
      <c r="CS48" s="18">
        <f t="shared" si="292"/>
        <v>7</v>
      </c>
      <c r="CT48" s="18">
        <f t="shared" si="292"/>
        <v>7</v>
      </c>
      <c r="CU48" s="18">
        <f t="shared" si="292"/>
        <v>7</v>
      </c>
      <c r="CV48" s="18">
        <f t="shared" si="292"/>
        <v>7</v>
      </c>
      <c r="CW48" s="18">
        <f t="shared" si="292"/>
        <v>7</v>
      </c>
      <c r="CX48" s="18">
        <f t="shared" si="292"/>
        <v>7</v>
      </c>
      <c r="CY48" s="18">
        <f t="shared" si="292"/>
        <v>7</v>
      </c>
      <c r="CZ48" s="18">
        <f t="shared" si="292"/>
        <v>7</v>
      </c>
      <c r="DA48" s="18">
        <f t="shared" si="292"/>
        <v>7</v>
      </c>
      <c r="DB48" s="18">
        <f t="shared" si="292"/>
        <v>7</v>
      </c>
      <c r="DC48" s="18">
        <f t="shared" si="292"/>
        <v>7</v>
      </c>
      <c r="DD48" s="18">
        <f t="shared" si="292"/>
        <v>7</v>
      </c>
      <c r="DE48" s="18">
        <f t="shared" si="292"/>
        <v>7</v>
      </c>
      <c r="DF48" s="18">
        <f t="shared" si="292"/>
        <v>7</v>
      </c>
      <c r="DG48" s="18">
        <f t="shared" si="292"/>
        <v>7</v>
      </c>
      <c r="DH48" s="18">
        <f t="shared" si="292"/>
        <v>7</v>
      </c>
      <c r="DI48" s="18">
        <f t="shared" si="292"/>
        <v>7</v>
      </c>
      <c r="DJ48" s="18">
        <f t="shared" si="292"/>
        <v>7</v>
      </c>
      <c r="DK48" s="18">
        <f t="shared" si="292"/>
        <v>7</v>
      </c>
      <c r="DL48" s="18">
        <f t="shared" si="292"/>
        <v>7</v>
      </c>
      <c r="DM48" s="18">
        <f t="shared" si="292"/>
        <v>7</v>
      </c>
      <c r="DN48" s="18">
        <f t="shared" ref="DN48:FY48" si="293">+DN46-DN47</f>
        <v>7</v>
      </c>
      <c r="DO48" s="18">
        <f t="shared" si="293"/>
        <v>7</v>
      </c>
      <c r="DP48" s="18">
        <f t="shared" si="293"/>
        <v>7</v>
      </c>
      <c r="DQ48" s="18">
        <f t="shared" si="293"/>
        <v>7</v>
      </c>
      <c r="DR48" s="18">
        <f t="shared" si="293"/>
        <v>7</v>
      </c>
      <c r="DS48" s="18">
        <f t="shared" si="293"/>
        <v>7</v>
      </c>
      <c r="DT48" s="18">
        <f t="shared" si="293"/>
        <v>7</v>
      </c>
      <c r="DU48" s="18">
        <f t="shared" si="293"/>
        <v>7</v>
      </c>
      <c r="DV48" s="18">
        <f t="shared" si="293"/>
        <v>7</v>
      </c>
      <c r="DW48" s="18">
        <f t="shared" si="293"/>
        <v>7</v>
      </c>
      <c r="DX48" s="18">
        <f t="shared" si="293"/>
        <v>7</v>
      </c>
      <c r="DY48" s="18">
        <f t="shared" si="293"/>
        <v>7</v>
      </c>
      <c r="DZ48" s="18">
        <f t="shared" si="293"/>
        <v>7</v>
      </c>
      <c r="EA48" s="18">
        <f t="shared" si="293"/>
        <v>7</v>
      </c>
      <c r="EB48" s="18">
        <f t="shared" si="293"/>
        <v>7</v>
      </c>
      <c r="EC48" s="18">
        <f t="shared" si="293"/>
        <v>7</v>
      </c>
      <c r="ED48" s="18">
        <f t="shared" si="293"/>
        <v>7</v>
      </c>
      <c r="EE48" s="18">
        <f t="shared" si="293"/>
        <v>7</v>
      </c>
      <c r="EF48" s="18">
        <f t="shared" si="293"/>
        <v>7</v>
      </c>
      <c r="EG48" s="18">
        <f t="shared" si="293"/>
        <v>7</v>
      </c>
      <c r="EH48" s="18">
        <f t="shared" si="293"/>
        <v>7</v>
      </c>
      <c r="EI48" s="18">
        <f t="shared" si="293"/>
        <v>7</v>
      </c>
      <c r="EJ48" s="18">
        <f t="shared" si="293"/>
        <v>7</v>
      </c>
      <c r="EK48" s="18">
        <f t="shared" si="293"/>
        <v>7</v>
      </c>
      <c r="EL48" s="18">
        <f t="shared" si="293"/>
        <v>7</v>
      </c>
      <c r="EM48" s="18">
        <f t="shared" si="293"/>
        <v>7</v>
      </c>
      <c r="EN48" s="18">
        <f t="shared" si="293"/>
        <v>7</v>
      </c>
      <c r="EO48" s="18">
        <f t="shared" si="293"/>
        <v>7</v>
      </c>
      <c r="EP48" s="18">
        <f t="shared" si="293"/>
        <v>7</v>
      </c>
      <c r="EQ48" s="18">
        <f t="shared" si="293"/>
        <v>7</v>
      </c>
      <c r="ER48" s="18">
        <f t="shared" si="293"/>
        <v>7</v>
      </c>
      <c r="ES48" s="18">
        <f t="shared" si="293"/>
        <v>7</v>
      </c>
      <c r="ET48" s="18">
        <f t="shared" si="293"/>
        <v>7</v>
      </c>
      <c r="EU48" s="18">
        <f t="shared" si="293"/>
        <v>7</v>
      </c>
      <c r="EV48" s="18">
        <f t="shared" si="293"/>
        <v>7</v>
      </c>
      <c r="EW48" s="18">
        <f t="shared" si="293"/>
        <v>7</v>
      </c>
      <c r="EX48" s="18">
        <f t="shared" si="293"/>
        <v>7</v>
      </c>
      <c r="EY48" s="18">
        <f t="shared" si="293"/>
        <v>7</v>
      </c>
      <c r="EZ48" s="18">
        <f t="shared" si="293"/>
        <v>7</v>
      </c>
      <c r="FA48" s="18">
        <f t="shared" si="293"/>
        <v>7</v>
      </c>
      <c r="FB48" s="18">
        <f t="shared" si="293"/>
        <v>7</v>
      </c>
      <c r="FC48" s="18">
        <f t="shared" si="293"/>
        <v>7</v>
      </c>
      <c r="FD48" s="18">
        <f t="shared" si="293"/>
        <v>7</v>
      </c>
      <c r="FE48" s="18">
        <f t="shared" si="293"/>
        <v>7</v>
      </c>
      <c r="FF48" s="18">
        <f t="shared" si="293"/>
        <v>7</v>
      </c>
      <c r="FG48" s="18">
        <f t="shared" si="293"/>
        <v>7</v>
      </c>
      <c r="FH48" s="18">
        <f t="shared" si="293"/>
        <v>7</v>
      </c>
      <c r="FI48" s="18">
        <f t="shared" si="293"/>
        <v>7</v>
      </c>
      <c r="FJ48" s="18">
        <f t="shared" si="293"/>
        <v>7</v>
      </c>
      <c r="FK48" s="18">
        <f t="shared" si="293"/>
        <v>7</v>
      </c>
      <c r="FL48" s="18">
        <f t="shared" si="293"/>
        <v>7</v>
      </c>
      <c r="FM48" s="18">
        <f t="shared" si="293"/>
        <v>7</v>
      </c>
      <c r="FN48" s="18">
        <f t="shared" si="293"/>
        <v>7</v>
      </c>
      <c r="FO48" s="18">
        <f t="shared" si="293"/>
        <v>7</v>
      </c>
      <c r="FP48" s="18">
        <f t="shared" si="293"/>
        <v>7</v>
      </c>
      <c r="FQ48" s="18">
        <f t="shared" si="293"/>
        <v>7</v>
      </c>
      <c r="FR48" s="18">
        <f t="shared" si="293"/>
        <v>7</v>
      </c>
      <c r="FS48" s="18">
        <f t="shared" si="293"/>
        <v>7</v>
      </c>
      <c r="FT48" s="18">
        <f t="shared" si="293"/>
        <v>7</v>
      </c>
      <c r="FU48" s="18">
        <f t="shared" si="293"/>
        <v>7</v>
      </c>
      <c r="FV48" s="18">
        <f t="shared" si="293"/>
        <v>7</v>
      </c>
      <c r="FW48" s="18">
        <f t="shared" si="293"/>
        <v>7</v>
      </c>
      <c r="FX48" s="18">
        <f t="shared" si="293"/>
        <v>7</v>
      </c>
      <c r="FY48" s="18">
        <f t="shared" si="293"/>
        <v>7</v>
      </c>
      <c r="FZ48" s="18">
        <f t="shared" ref="FZ48:IK48" si="294">+FZ46-FZ47</f>
        <v>7</v>
      </c>
      <c r="GA48" s="18">
        <f t="shared" si="294"/>
        <v>7</v>
      </c>
      <c r="GB48" s="18">
        <f t="shared" si="294"/>
        <v>7</v>
      </c>
      <c r="GC48" s="18">
        <f t="shared" si="294"/>
        <v>7</v>
      </c>
      <c r="GD48" s="18">
        <f t="shared" si="294"/>
        <v>7</v>
      </c>
      <c r="GE48" s="18">
        <f t="shared" si="294"/>
        <v>7</v>
      </c>
      <c r="GF48" s="18">
        <f t="shared" si="294"/>
        <v>7</v>
      </c>
      <c r="GG48" s="18">
        <f t="shared" si="294"/>
        <v>7</v>
      </c>
      <c r="GH48" s="18">
        <f t="shared" si="294"/>
        <v>7</v>
      </c>
      <c r="GI48" s="18">
        <f t="shared" si="294"/>
        <v>7</v>
      </c>
      <c r="GJ48" s="18">
        <f t="shared" si="294"/>
        <v>7</v>
      </c>
      <c r="GK48" s="18">
        <f t="shared" si="294"/>
        <v>7</v>
      </c>
      <c r="GL48" s="18">
        <f t="shared" si="294"/>
        <v>7</v>
      </c>
      <c r="GM48" s="18">
        <f t="shared" si="294"/>
        <v>7</v>
      </c>
      <c r="GN48" s="18">
        <f t="shared" si="294"/>
        <v>7</v>
      </c>
      <c r="GO48" s="18">
        <f t="shared" si="294"/>
        <v>7</v>
      </c>
      <c r="GP48" s="18">
        <f t="shared" si="294"/>
        <v>7</v>
      </c>
      <c r="GQ48" s="18">
        <f t="shared" si="294"/>
        <v>7</v>
      </c>
      <c r="GR48" s="18">
        <f t="shared" si="294"/>
        <v>7</v>
      </c>
      <c r="GS48" s="18">
        <f t="shared" si="294"/>
        <v>7</v>
      </c>
      <c r="GT48" s="18">
        <f t="shared" si="294"/>
        <v>7</v>
      </c>
      <c r="GU48" s="18">
        <f t="shared" si="294"/>
        <v>7</v>
      </c>
      <c r="GV48" s="18">
        <f t="shared" si="294"/>
        <v>7</v>
      </c>
      <c r="GW48" s="18">
        <f t="shared" si="294"/>
        <v>7</v>
      </c>
      <c r="GX48" s="18">
        <f t="shared" si="294"/>
        <v>7</v>
      </c>
      <c r="GY48" s="18">
        <f t="shared" si="294"/>
        <v>7</v>
      </c>
      <c r="GZ48" s="18">
        <f t="shared" si="294"/>
        <v>7</v>
      </c>
      <c r="HA48" s="18">
        <f t="shared" si="294"/>
        <v>7</v>
      </c>
      <c r="HB48" s="18">
        <f t="shared" si="294"/>
        <v>7</v>
      </c>
      <c r="HC48" s="18">
        <f t="shared" si="294"/>
        <v>7</v>
      </c>
      <c r="HD48" s="18">
        <f t="shared" si="294"/>
        <v>7</v>
      </c>
      <c r="HE48" s="18">
        <f t="shared" si="294"/>
        <v>7</v>
      </c>
      <c r="HF48" s="18">
        <f t="shared" si="294"/>
        <v>7</v>
      </c>
      <c r="HG48" s="18">
        <f t="shared" si="294"/>
        <v>7</v>
      </c>
      <c r="HH48" s="18">
        <f t="shared" si="294"/>
        <v>7</v>
      </c>
      <c r="HI48" s="18">
        <f t="shared" si="294"/>
        <v>7</v>
      </c>
      <c r="HJ48" s="18">
        <f t="shared" si="294"/>
        <v>7</v>
      </c>
      <c r="HK48" s="18">
        <f t="shared" si="294"/>
        <v>7</v>
      </c>
      <c r="HL48" s="18">
        <f t="shared" si="294"/>
        <v>7</v>
      </c>
      <c r="HM48" s="18">
        <f t="shared" si="294"/>
        <v>7</v>
      </c>
      <c r="HN48" s="18">
        <f t="shared" si="294"/>
        <v>7</v>
      </c>
      <c r="HO48" s="18">
        <f t="shared" si="294"/>
        <v>7</v>
      </c>
      <c r="HP48" s="18">
        <f t="shared" si="294"/>
        <v>7</v>
      </c>
      <c r="HQ48" s="18">
        <f t="shared" si="294"/>
        <v>7</v>
      </c>
      <c r="HR48" s="18">
        <f t="shared" si="294"/>
        <v>7</v>
      </c>
      <c r="HS48" s="18">
        <f t="shared" si="294"/>
        <v>7</v>
      </c>
      <c r="HT48" s="18">
        <f t="shared" si="294"/>
        <v>7</v>
      </c>
      <c r="HU48" s="18">
        <f t="shared" si="294"/>
        <v>7</v>
      </c>
      <c r="HV48" s="18">
        <f t="shared" si="294"/>
        <v>7</v>
      </c>
      <c r="HW48" s="18">
        <f t="shared" si="294"/>
        <v>7</v>
      </c>
      <c r="HX48" s="18">
        <f t="shared" si="294"/>
        <v>7</v>
      </c>
      <c r="HY48" s="18">
        <f t="shared" si="294"/>
        <v>7</v>
      </c>
      <c r="HZ48" s="18">
        <f t="shared" si="294"/>
        <v>7</v>
      </c>
      <c r="IA48" s="18">
        <f t="shared" si="294"/>
        <v>7</v>
      </c>
      <c r="IB48" s="18">
        <f t="shared" si="294"/>
        <v>7</v>
      </c>
      <c r="IC48" s="18">
        <f t="shared" si="294"/>
        <v>7</v>
      </c>
      <c r="ID48" s="18">
        <f t="shared" si="294"/>
        <v>7</v>
      </c>
      <c r="IE48" s="18">
        <f t="shared" si="294"/>
        <v>7</v>
      </c>
      <c r="IF48" s="18">
        <f t="shared" si="294"/>
        <v>7</v>
      </c>
      <c r="IG48" s="18">
        <f t="shared" si="294"/>
        <v>7</v>
      </c>
      <c r="IH48" s="18">
        <f t="shared" si="294"/>
        <v>7</v>
      </c>
      <c r="II48" s="18">
        <f t="shared" si="294"/>
        <v>7</v>
      </c>
      <c r="IJ48" s="18">
        <f t="shared" si="294"/>
        <v>7</v>
      </c>
      <c r="IK48" s="18">
        <f t="shared" si="294"/>
        <v>7</v>
      </c>
      <c r="IL48" s="18">
        <f t="shared" ref="IL48:KW48" si="295">+IL46-IL47</f>
        <v>7</v>
      </c>
      <c r="IM48" s="18">
        <f t="shared" si="295"/>
        <v>7</v>
      </c>
      <c r="IN48" s="18">
        <f t="shared" si="295"/>
        <v>7</v>
      </c>
      <c r="IO48" s="18">
        <f t="shared" si="295"/>
        <v>7</v>
      </c>
      <c r="IP48" s="18">
        <f t="shared" si="295"/>
        <v>7</v>
      </c>
      <c r="IQ48" s="18">
        <f t="shared" si="295"/>
        <v>7</v>
      </c>
      <c r="IR48" s="18">
        <f t="shared" si="295"/>
        <v>7</v>
      </c>
      <c r="IS48" s="18">
        <f t="shared" si="295"/>
        <v>7</v>
      </c>
      <c r="IT48" s="18">
        <f t="shared" si="295"/>
        <v>7</v>
      </c>
      <c r="IU48" s="18">
        <f t="shared" si="295"/>
        <v>7</v>
      </c>
      <c r="IV48" s="18">
        <f t="shared" si="295"/>
        <v>7</v>
      </c>
      <c r="IW48" s="18">
        <f t="shared" si="295"/>
        <v>7</v>
      </c>
      <c r="IX48" s="18">
        <f t="shared" si="295"/>
        <v>7</v>
      </c>
      <c r="IY48" s="18">
        <f t="shared" si="295"/>
        <v>7</v>
      </c>
      <c r="IZ48" s="18">
        <f t="shared" si="295"/>
        <v>7</v>
      </c>
      <c r="JA48" s="18">
        <f t="shared" si="295"/>
        <v>7</v>
      </c>
      <c r="JB48" s="18">
        <f t="shared" si="295"/>
        <v>7</v>
      </c>
      <c r="JC48" s="18">
        <f t="shared" si="295"/>
        <v>7</v>
      </c>
      <c r="JD48" s="18">
        <f t="shared" si="295"/>
        <v>7</v>
      </c>
      <c r="JE48" s="18">
        <f t="shared" si="295"/>
        <v>7</v>
      </c>
      <c r="JF48" s="18">
        <f t="shared" si="295"/>
        <v>7</v>
      </c>
      <c r="JG48" s="18">
        <f t="shared" si="295"/>
        <v>7</v>
      </c>
      <c r="JH48" s="18">
        <f t="shared" si="295"/>
        <v>7</v>
      </c>
      <c r="JI48" s="18">
        <f t="shared" si="295"/>
        <v>7</v>
      </c>
      <c r="JJ48" s="18">
        <f t="shared" si="295"/>
        <v>7</v>
      </c>
      <c r="JK48" s="18">
        <f t="shared" si="295"/>
        <v>7</v>
      </c>
      <c r="JL48" s="18">
        <f t="shared" si="295"/>
        <v>7</v>
      </c>
      <c r="JM48" s="18">
        <f t="shared" si="295"/>
        <v>7</v>
      </c>
      <c r="JN48" s="18">
        <f t="shared" si="295"/>
        <v>7</v>
      </c>
      <c r="JO48" s="18">
        <f t="shared" si="295"/>
        <v>7</v>
      </c>
      <c r="JP48" s="18">
        <f t="shared" si="295"/>
        <v>7</v>
      </c>
      <c r="JQ48" s="18">
        <f t="shared" si="295"/>
        <v>7</v>
      </c>
      <c r="JR48" s="18">
        <f t="shared" si="295"/>
        <v>7</v>
      </c>
      <c r="JS48" s="18">
        <f t="shared" si="295"/>
        <v>7</v>
      </c>
      <c r="JT48" s="18">
        <f t="shared" si="295"/>
        <v>7</v>
      </c>
      <c r="JU48" s="18">
        <f t="shared" si="295"/>
        <v>7</v>
      </c>
      <c r="JV48" s="18">
        <f t="shared" si="295"/>
        <v>7</v>
      </c>
      <c r="JW48" s="18">
        <f t="shared" si="295"/>
        <v>7</v>
      </c>
      <c r="JX48" s="18">
        <f t="shared" si="295"/>
        <v>7</v>
      </c>
      <c r="JY48" s="18">
        <f t="shared" si="295"/>
        <v>7</v>
      </c>
      <c r="JZ48" s="18">
        <f t="shared" si="295"/>
        <v>7</v>
      </c>
      <c r="KA48" s="18">
        <f t="shared" si="295"/>
        <v>7</v>
      </c>
      <c r="KB48" s="18">
        <f t="shared" si="295"/>
        <v>7</v>
      </c>
      <c r="KC48" s="18">
        <f t="shared" si="295"/>
        <v>7</v>
      </c>
      <c r="KD48" s="18">
        <f t="shared" si="295"/>
        <v>7</v>
      </c>
      <c r="KE48" s="18">
        <f t="shared" si="295"/>
        <v>7</v>
      </c>
      <c r="KF48" s="18">
        <f t="shared" si="295"/>
        <v>7</v>
      </c>
      <c r="KG48" s="18">
        <f t="shared" si="295"/>
        <v>7</v>
      </c>
      <c r="KH48" s="18">
        <f t="shared" si="295"/>
        <v>7</v>
      </c>
      <c r="KI48" s="18">
        <f t="shared" si="295"/>
        <v>7</v>
      </c>
      <c r="KJ48" s="18">
        <f t="shared" si="295"/>
        <v>7</v>
      </c>
      <c r="KK48" s="18">
        <f t="shared" si="295"/>
        <v>7</v>
      </c>
      <c r="KL48" s="18">
        <f t="shared" si="295"/>
        <v>7</v>
      </c>
      <c r="KM48" s="18">
        <f t="shared" si="295"/>
        <v>7</v>
      </c>
      <c r="KN48" s="18">
        <f t="shared" si="295"/>
        <v>7</v>
      </c>
      <c r="KO48" s="18">
        <f t="shared" si="295"/>
        <v>7</v>
      </c>
      <c r="KP48" s="18">
        <f t="shared" si="295"/>
        <v>7</v>
      </c>
      <c r="KQ48" s="18">
        <f t="shared" si="295"/>
        <v>7</v>
      </c>
      <c r="KR48" s="18">
        <f t="shared" si="295"/>
        <v>7</v>
      </c>
      <c r="KS48" s="18">
        <f t="shared" si="295"/>
        <v>7</v>
      </c>
      <c r="KT48" s="18">
        <f t="shared" si="295"/>
        <v>7</v>
      </c>
      <c r="KU48" s="18">
        <f t="shared" si="295"/>
        <v>7</v>
      </c>
      <c r="KV48" s="18">
        <f t="shared" si="295"/>
        <v>7</v>
      </c>
      <c r="KW48" s="18">
        <f t="shared" si="295"/>
        <v>7</v>
      </c>
      <c r="KX48" s="18">
        <f t="shared" ref="KX48:MK48" si="296">+KX46-KX47</f>
        <v>7</v>
      </c>
      <c r="KY48" s="18">
        <f t="shared" si="296"/>
        <v>7</v>
      </c>
      <c r="KZ48" s="18">
        <f t="shared" si="296"/>
        <v>7</v>
      </c>
      <c r="LA48" s="18">
        <f t="shared" si="296"/>
        <v>7</v>
      </c>
      <c r="LB48" s="18">
        <f t="shared" si="296"/>
        <v>7</v>
      </c>
      <c r="LC48" s="18">
        <f t="shared" si="296"/>
        <v>7</v>
      </c>
      <c r="LD48" s="18">
        <f t="shared" si="296"/>
        <v>7</v>
      </c>
      <c r="LE48" s="18">
        <f t="shared" si="296"/>
        <v>7</v>
      </c>
      <c r="LF48" s="18">
        <f t="shared" si="296"/>
        <v>7</v>
      </c>
      <c r="LG48" s="18">
        <f t="shared" si="296"/>
        <v>7</v>
      </c>
      <c r="LH48" s="18">
        <f t="shared" si="296"/>
        <v>7</v>
      </c>
      <c r="LI48" s="18">
        <f t="shared" si="296"/>
        <v>7</v>
      </c>
      <c r="LJ48" s="18">
        <f t="shared" si="296"/>
        <v>7</v>
      </c>
      <c r="LK48" s="18">
        <f t="shared" si="296"/>
        <v>7</v>
      </c>
      <c r="LL48" s="18">
        <f t="shared" si="296"/>
        <v>7</v>
      </c>
      <c r="LM48" s="18">
        <f t="shared" si="296"/>
        <v>7</v>
      </c>
      <c r="LN48" s="18">
        <f t="shared" si="296"/>
        <v>7</v>
      </c>
      <c r="LO48" s="18">
        <f t="shared" si="296"/>
        <v>7</v>
      </c>
      <c r="LP48" s="18">
        <f t="shared" si="296"/>
        <v>7</v>
      </c>
      <c r="LQ48" s="18">
        <f t="shared" si="296"/>
        <v>7</v>
      </c>
      <c r="LR48" s="18">
        <f t="shared" si="296"/>
        <v>7</v>
      </c>
      <c r="LS48" s="18">
        <f t="shared" si="296"/>
        <v>7</v>
      </c>
      <c r="LT48" s="18">
        <f t="shared" si="296"/>
        <v>7</v>
      </c>
      <c r="LU48" s="18">
        <f t="shared" si="296"/>
        <v>7</v>
      </c>
      <c r="LV48" s="18">
        <f t="shared" si="296"/>
        <v>7</v>
      </c>
      <c r="LW48" s="18">
        <f t="shared" si="296"/>
        <v>7</v>
      </c>
      <c r="LX48" s="18">
        <f t="shared" si="296"/>
        <v>7</v>
      </c>
      <c r="LY48" s="18">
        <f t="shared" si="296"/>
        <v>7</v>
      </c>
      <c r="LZ48" s="18">
        <f t="shared" si="296"/>
        <v>7</v>
      </c>
      <c r="MA48" s="18">
        <f t="shared" si="296"/>
        <v>7</v>
      </c>
      <c r="MB48" s="18">
        <f t="shared" si="296"/>
        <v>7</v>
      </c>
      <c r="MC48" s="18">
        <f t="shared" si="296"/>
        <v>7</v>
      </c>
      <c r="MD48" s="18">
        <f t="shared" si="296"/>
        <v>7</v>
      </c>
      <c r="ME48" s="18">
        <f t="shared" si="296"/>
        <v>7</v>
      </c>
      <c r="MF48" s="18">
        <f t="shared" si="296"/>
        <v>7</v>
      </c>
      <c r="MG48" s="18">
        <f t="shared" si="296"/>
        <v>7</v>
      </c>
      <c r="MH48" s="18">
        <f t="shared" si="296"/>
        <v>7</v>
      </c>
      <c r="MI48" s="18">
        <f t="shared" si="296"/>
        <v>7</v>
      </c>
      <c r="MJ48" s="18">
        <f t="shared" si="296"/>
        <v>7</v>
      </c>
      <c r="MK48" s="18">
        <f t="shared" si="296"/>
        <v>7</v>
      </c>
    </row>
    <row r="49" spans="1:352" x14ac:dyDescent="0.2">
      <c r="A49" s="18" t="s">
        <v>48</v>
      </c>
      <c r="B49" s="61">
        <f>B34</f>
        <v>0.52663381732257675</v>
      </c>
      <c r="C49" s="61">
        <f t="shared" ref="B49:BA50" si="297">C34</f>
        <v>0.5826629322577993</v>
      </c>
      <c r="D49" s="61">
        <f t="shared" si="297"/>
        <v>0.52610860768139756</v>
      </c>
      <c r="E49" s="61">
        <f t="shared" si="297"/>
        <v>0.54374354626166754</v>
      </c>
      <c r="F49" s="61">
        <f t="shared" si="297"/>
        <v>0.52605861142979748</v>
      </c>
      <c r="G49" s="61">
        <f t="shared" si="297"/>
        <v>0.54344366253033038</v>
      </c>
      <c r="H49" s="61">
        <f t="shared" si="297"/>
        <v>0.52576791251930288</v>
      </c>
      <c r="I49" s="61">
        <f t="shared" si="297"/>
        <v>0.52562203534659013</v>
      </c>
      <c r="J49" s="61">
        <f t="shared" si="297"/>
        <v>0.54252059863147284</v>
      </c>
      <c r="K49" s="61">
        <f t="shared" si="297"/>
        <v>0.52334650632376645</v>
      </c>
      <c r="L49" s="61">
        <f t="shared" si="297"/>
        <v>0.53936164282245791</v>
      </c>
      <c r="M49" s="61">
        <f t="shared" si="297"/>
        <v>0.52107212149061899</v>
      </c>
      <c r="N49" s="61">
        <f t="shared" si="297"/>
        <v>0.50527460656432444</v>
      </c>
      <c r="O49" s="61">
        <f t="shared" si="297"/>
        <v>0.55903097031662996</v>
      </c>
      <c r="P49" s="61">
        <f t="shared" si="297"/>
        <v>0.50476921362185156</v>
      </c>
      <c r="Q49" s="61">
        <f t="shared" si="297"/>
        <v>0.52168648876889345</v>
      </c>
      <c r="R49" s="61">
        <f t="shared" si="297"/>
        <v>0.50471996111774153</v>
      </c>
      <c r="S49" s="61">
        <f t="shared" si="297"/>
        <v>0.52140214450271527</v>
      </c>
      <c r="T49" s="61">
        <f t="shared" si="297"/>
        <v>0.5044467843274465</v>
      </c>
      <c r="U49" s="61">
        <f t="shared" si="297"/>
        <v>0.50431092139191847</v>
      </c>
      <c r="V49" s="61">
        <f t="shared" si="297"/>
        <v>0.52053449286562303</v>
      </c>
      <c r="W49" s="61">
        <f t="shared" si="297"/>
        <v>0.50215921176612988</v>
      </c>
      <c r="X49" s="61">
        <f t="shared" si="297"/>
        <v>0.51754568884666141</v>
      </c>
      <c r="Y49" s="61">
        <f t="shared" si="297"/>
        <v>0.50000947241086746</v>
      </c>
      <c r="Z49" s="61">
        <f t="shared" si="297"/>
        <v>0.50080284181274759</v>
      </c>
      <c r="AA49" s="61">
        <f t="shared" si="297"/>
        <v>0.53499165262773762</v>
      </c>
      <c r="AB49" s="61">
        <f t="shared" si="297"/>
        <v>0.50032640545979956</v>
      </c>
      <c r="AC49" s="61">
        <f t="shared" si="297"/>
        <v>0.51710246559300421</v>
      </c>
      <c r="AD49" s="61">
        <f t="shared" si="297"/>
        <v>0.500294433986889</v>
      </c>
      <c r="AE49" s="61">
        <f t="shared" si="297"/>
        <v>0.51684005454930959</v>
      </c>
      <c r="AF49" s="61">
        <f t="shared" si="297"/>
        <v>0.50004182214649817</v>
      </c>
      <c r="AG49" s="61">
        <f t="shared" si="297"/>
        <v>0.49991591300694749</v>
      </c>
      <c r="AH49" s="61">
        <f t="shared" si="297"/>
        <v>0.51601156494328226</v>
      </c>
      <c r="AI49" s="61">
        <f t="shared" si="297"/>
        <v>0.49782035257513629</v>
      </c>
      <c r="AJ49" s="61">
        <f t="shared" si="297"/>
        <v>0.51309519529829417</v>
      </c>
      <c r="AK49" s="61">
        <f t="shared" si="297"/>
        <v>0.49572511202544134</v>
      </c>
      <c r="AL49" s="61">
        <f t="shared" si="297"/>
        <v>0.49915777743214496</v>
      </c>
      <c r="AM49" s="61">
        <f t="shared" si="297"/>
        <v>0.55228900491039989</v>
      </c>
      <c r="AN49" s="61">
        <f t="shared" si="297"/>
        <v>0.49870072882805666</v>
      </c>
      <c r="AO49" s="61">
        <f t="shared" si="297"/>
        <v>0.51542732456549112</v>
      </c>
      <c r="AP49" s="61">
        <f t="shared" si="297"/>
        <v>0.49868229782503481</v>
      </c>
      <c r="AQ49" s="61">
        <f t="shared" si="297"/>
        <v>0.51518220156328054</v>
      </c>
      <c r="AR49" s="61">
        <f t="shared" si="297"/>
        <v>0.4984451945337196</v>
      </c>
      <c r="AS49" s="61">
        <f t="shared" si="297"/>
        <v>0.4983276179378297</v>
      </c>
      <c r="AT49" s="61">
        <f t="shared" si="297"/>
        <v>0.51438455784000192</v>
      </c>
      <c r="AU49" s="61">
        <f t="shared" si="297"/>
        <v>0.49627367049137833</v>
      </c>
      <c r="AV49" s="61">
        <f t="shared" si="297"/>
        <v>0.51152223939087615</v>
      </c>
      <c r="AW49" s="61">
        <f t="shared" si="297"/>
        <v>0.49421965032777088</v>
      </c>
      <c r="AX49" s="61">
        <f t="shared" si="297"/>
        <v>0.49576591805341708</v>
      </c>
      <c r="AY49" s="61">
        <f t="shared" si="297"/>
        <v>0.54855350628007937</v>
      </c>
      <c r="AZ49" s="61">
        <f t="shared" si="297"/>
        <v>0.49534206407780523</v>
      </c>
      <c r="BA49" s="61">
        <f t="shared" si="297"/>
        <v>0.51196817538799844</v>
      </c>
      <c r="BB49" s="61">
        <f t="shared" ref="BB49:DM50" si="298">BB34</f>
        <v>0.49534848955098648</v>
      </c>
      <c r="BC49" s="61">
        <f t="shared" si="298"/>
        <v>0.51175268532393892</v>
      </c>
      <c r="BD49" s="61">
        <f t="shared" si="298"/>
        <v>0.49514062244156215</v>
      </c>
      <c r="BE49" s="61">
        <f t="shared" si="298"/>
        <v>0.4950367542948485</v>
      </c>
      <c r="BF49" s="61">
        <f t="shared" si="298"/>
        <v>0.51100561166615954</v>
      </c>
      <c r="BG49" s="61">
        <f t="shared" si="298"/>
        <v>0.49304083281586086</v>
      </c>
      <c r="BH49" s="61">
        <f t="shared" si="298"/>
        <v>0.50821507525861387</v>
      </c>
      <c r="BI49" s="61">
        <f t="shared" si="298"/>
        <v>0.49104371969154531</v>
      </c>
      <c r="BJ49" s="61">
        <f t="shared" si="298"/>
        <v>0.49233252438027564</v>
      </c>
      <c r="BK49" s="61">
        <f t="shared" si="298"/>
        <v>0.5450824377067337</v>
      </c>
      <c r="BL49" s="61">
        <f t="shared" si="298"/>
        <v>0.49233252438027564</v>
      </c>
      <c r="BM49" s="61">
        <f t="shared" si="298"/>
        <v>0.50874360852628486</v>
      </c>
      <c r="BN49" s="61">
        <f t="shared" si="298"/>
        <v>0.49233252438027564</v>
      </c>
      <c r="BO49" s="61">
        <f t="shared" si="298"/>
        <v>0.50874360852628486</v>
      </c>
      <c r="BP49" s="61">
        <f t="shared" si="298"/>
        <v>0.49233252438027564</v>
      </c>
      <c r="BQ49" s="61">
        <f t="shared" si="298"/>
        <v>0.49233252438027564</v>
      </c>
      <c r="BR49" s="61">
        <f t="shared" si="298"/>
        <v>0.50874360852628486</v>
      </c>
      <c r="BS49" s="61">
        <f t="shared" si="298"/>
        <v>0.49233252438027564</v>
      </c>
      <c r="BT49" s="61">
        <f t="shared" si="298"/>
        <v>0.50874360852628486</v>
      </c>
      <c r="BU49" s="61">
        <f t="shared" si="298"/>
        <v>0.49233252438027564</v>
      </c>
      <c r="BV49" s="61">
        <f t="shared" si="298"/>
        <v>0.48933252285110701</v>
      </c>
      <c r="BW49" s="61">
        <f t="shared" si="298"/>
        <v>0.5230795933925626</v>
      </c>
      <c r="BX49" s="61">
        <f t="shared" si="298"/>
        <v>0.48933252285110701</v>
      </c>
      <c r="BY49" s="61">
        <f t="shared" si="298"/>
        <v>0.50564360694614385</v>
      </c>
      <c r="BZ49" s="61">
        <f t="shared" si="298"/>
        <v>0.48933252285110701</v>
      </c>
      <c r="CA49" s="61">
        <f t="shared" si="298"/>
        <v>0.50564360694614385</v>
      </c>
      <c r="CB49" s="61">
        <f t="shared" si="298"/>
        <v>0.48933252285110701</v>
      </c>
      <c r="CC49" s="61">
        <f t="shared" si="298"/>
        <v>0.48933252285110701</v>
      </c>
      <c r="CD49" s="61">
        <f t="shared" si="298"/>
        <v>0.50564360694614385</v>
      </c>
      <c r="CE49" s="61">
        <f t="shared" si="298"/>
        <v>0.48933252285110701</v>
      </c>
      <c r="CF49" s="61">
        <f t="shared" si="298"/>
        <v>0.50564360694614385</v>
      </c>
      <c r="CG49" s="61">
        <f t="shared" si="298"/>
        <v>0.48933252285110701</v>
      </c>
      <c r="CH49" s="61">
        <f t="shared" si="298"/>
        <v>0.48737535181877384</v>
      </c>
      <c r="CI49" s="61">
        <f t="shared" si="298"/>
        <v>0.53959413951364243</v>
      </c>
      <c r="CJ49" s="61">
        <f t="shared" si="298"/>
        <v>0.48737535181877384</v>
      </c>
      <c r="CK49" s="61">
        <f t="shared" si="298"/>
        <v>0.50362119687939966</v>
      </c>
      <c r="CL49" s="61">
        <f t="shared" si="298"/>
        <v>0.48737535181877384</v>
      </c>
      <c r="CM49" s="61">
        <f t="shared" si="298"/>
        <v>0.50362119687939966</v>
      </c>
      <c r="CN49" s="61">
        <f t="shared" si="298"/>
        <v>0.48737535181877384</v>
      </c>
      <c r="CO49" s="61">
        <f t="shared" si="298"/>
        <v>0.48737535181877384</v>
      </c>
      <c r="CP49" s="61">
        <f t="shared" si="298"/>
        <v>0.50362119687939966</v>
      </c>
      <c r="CQ49" s="61">
        <f t="shared" si="298"/>
        <v>0.48737535181877384</v>
      </c>
      <c r="CR49" s="61">
        <f t="shared" si="298"/>
        <v>0.50362119687939966</v>
      </c>
      <c r="CS49" s="61">
        <f t="shared" si="298"/>
        <v>0.48737535181877384</v>
      </c>
      <c r="CT49" s="61">
        <f t="shared" si="298"/>
        <v>0.48881379133017211</v>
      </c>
      <c r="CU49" s="61">
        <f t="shared" si="298"/>
        <v>0.54118669754411919</v>
      </c>
      <c r="CV49" s="61">
        <f t="shared" si="298"/>
        <v>0.48881379133017211</v>
      </c>
      <c r="CW49" s="61">
        <f t="shared" si="298"/>
        <v>0.5051075843745112</v>
      </c>
      <c r="CX49" s="61">
        <f t="shared" si="298"/>
        <v>0.48881379133017211</v>
      </c>
      <c r="CY49" s="61">
        <f t="shared" si="298"/>
        <v>0.5051075843745112</v>
      </c>
      <c r="CZ49" s="61">
        <f t="shared" si="298"/>
        <v>0.48881379133017211</v>
      </c>
      <c r="DA49" s="61">
        <f t="shared" si="298"/>
        <v>0.48881379133017211</v>
      </c>
      <c r="DB49" s="61">
        <f t="shared" si="298"/>
        <v>0.5051075843745112</v>
      </c>
      <c r="DC49" s="61">
        <f t="shared" si="298"/>
        <v>0.48881379133017211</v>
      </c>
      <c r="DD49" s="61">
        <f t="shared" si="298"/>
        <v>0.5051075843745112</v>
      </c>
      <c r="DE49" s="61">
        <f t="shared" si="298"/>
        <v>0.48881379133017211</v>
      </c>
      <c r="DF49" s="61">
        <f t="shared" si="298"/>
        <v>0.48851517947105144</v>
      </c>
      <c r="DG49" s="61">
        <f t="shared" si="298"/>
        <v>0.54085609155723557</v>
      </c>
      <c r="DH49" s="61">
        <f t="shared" si="298"/>
        <v>0.48851517947105144</v>
      </c>
      <c r="DI49" s="61">
        <f t="shared" si="298"/>
        <v>0.50479901878675315</v>
      </c>
      <c r="DJ49" s="61">
        <f t="shared" si="298"/>
        <v>0.48851517947105144</v>
      </c>
      <c r="DK49" s="61">
        <f t="shared" si="298"/>
        <v>0.50479901878675315</v>
      </c>
      <c r="DL49" s="61">
        <f t="shared" si="298"/>
        <v>0.48851517947105144</v>
      </c>
      <c r="DM49" s="61">
        <f t="shared" si="298"/>
        <v>0.48851517947105144</v>
      </c>
      <c r="DN49" s="61">
        <f t="shared" ref="DN49:FY50" si="299">DN34</f>
        <v>0.50479901878675315</v>
      </c>
      <c r="DO49" s="61">
        <f t="shared" si="299"/>
        <v>0.48851517947105144</v>
      </c>
      <c r="DP49" s="61">
        <f t="shared" si="299"/>
        <v>0.50479901878675315</v>
      </c>
      <c r="DQ49" s="61">
        <f t="shared" si="299"/>
        <v>0.48851517947105144</v>
      </c>
      <c r="DR49" s="61">
        <f t="shared" si="299"/>
        <v>0.48704952451680861</v>
      </c>
      <c r="DS49" s="61">
        <f t="shared" si="299"/>
        <v>0.52063914689727819</v>
      </c>
      <c r="DT49" s="61">
        <f t="shared" si="299"/>
        <v>0.48704952451680861</v>
      </c>
      <c r="DU49" s="61">
        <f t="shared" si="299"/>
        <v>0.50328450866736885</v>
      </c>
      <c r="DV49" s="61">
        <f t="shared" si="299"/>
        <v>0.48704952451680861</v>
      </c>
      <c r="DW49" s="61">
        <f t="shared" si="299"/>
        <v>0.50328450866736885</v>
      </c>
      <c r="DX49" s="61">
        <f t="shared" si="299"/>
        <v>0.48704952451680861</v>
      </c>
      <c r="DY49" s="61">
        <f t="shared" si="299"/>
        <v>0.48704952451680861</v>
      </c>
      <c r="DZ49" s="61">
        <f t="shared" si="299"/>
        <v>0.50328450866736885</v>
      </c>
      <c r="EA49" s="61">
        <f t="shared" si="299"/>
        <v>0.48704952451680861</v>
      </c>
      <c r="EB49" s="61">
        <f t="shared" si="299"/>
        <v>0.50328450866736885</v>
      </c>
      <c r="EC49" s="61">
        <f t="shared" si="299"/>
        <v>0.48704952451680861</v>
      </c>
      <c r="ED49" s="61">
        <f t="shared" si="299"/>
        <v>0.48262854133603861</v>
      </c>
      <c r="EE49" s="61">
        <f t="shared" si="299"/>
        <v>0.53433874219347133</v>
      </c>
      <c r="EF49" s="61">
        <f t="shared" si="299"/>
        <v>0.48262854133603861</v>
      </c>
      <c r="EG49" s="61">
        <f t="shared" si="299"/>
        <v>0.49871615938057323</v>
      </c>
      <c r="EH49" s="61">
        <f t="shared" si="299"/>
        <v>0.48262854133603861</v>
      </c>
      <c r="EI49" s="61">
        <f t="shared" si="299"/>
        <v>0.49871615938057323</v>
      </c>
      <c r="EJ49" s="61">
        <f t="shared" si="299"/>
        <v>0.48262854133603861</v>
      </c>
      <c r="EK49" s="61">
        <f t="shared" si="299"/>
        <v>0.48262854133603861</v>
      </c>
      <c r="EL49" s="61">
        <f t="shared" si="299"/>
        <v>0.49871615938057323</v>
      </c>
      <c r="EM49" s="61">
        <f t="shared" si="299"/>
        <v>0.48262854133603861</v>
      </c>
      <c r="EN49" s="61">
        <f t="shared" si="299"/>
        <v>0.49871615938057323</v>
      </c>
      <c r="EO49" s="61">
        <f t="shared" si="299"/>
        <v>0.48262854133603861</v>
      </c>
      <c r="EP49" s="61">
        <f t="shared" si="299"/>
        <v>0.47631638739499998</v>
      </c>
      <c r="EQ49" s="61">
        <f t="shared" si="299"/>
        <v>0.52735028604446421</v>
      </c>
      <c r="ER49" s="61">
        <f t="shared" si="299"/>
        <v>0.47631638739499998</v>
      </c>
      <c r="ES49" s="61">
        <f t="shared" si="299"/>
        <v>0.49219360030816667</v>
      </c>
      <c r="ET49" s="61">
        <f t="shared" si="299"/>
        <v>0.47631638739499998</v>
      </c>
      <c r="EU49" s="61">
        <f t="shared" si="299"/>
        <v>0.49219360030816667</v>
      </c>
      <c r="EV49" s="61">
        <f t="shared" si="299"/>
        <v>0.47631638739499998</v>
      </c>
      <c r="EW49" s="61">
        <f t="shared" si="299"/>
        <v>0.47631638739499998</v>
      </c>
      <c r="EX49" s="61">
        <f t="shared" si="299"/>
        <v>0.49219360030816667</v>
      </c>
      <c r="EY49" s="61">
        <f t="shared" si="299"/>
        <v>0.47631638739499998</v>
      </c>
      <c r="EZ49" s="61">
        <f t="shared" si="299"/>
        <v>0.49219360030816667</v>
      </c>
      <c r="FA49" s="61">
        <f t="shared" si="299"/>
        <v>0.47631638739499998</v>
      </c>
      <c r="FB49" s="61">
        <f t="shared" si="299"/>
        <v>0.47208849943883568</v>
      </c>
      <c r="FC49" s="61">
        <f t="shared" si="299"/>
        <v>0.52266941009299661</v>
      </c>
      <c r="FD49" s="61">
        <f t="shared" si="299"/>
        <v>0.47208849943883568</v>
      </c>
      <c r="FE49" s="61">
        <f t="shared" si="299"/>
        <v>0.48782478275346353</v>
      </c>
      <c r="FF49" s="61">
        <f t="shared" si="299"/>
        <v>0.47208849943883568</v>
      </c>
      <c r="FG49" s="61">
        <f t="shared" si="299"/>
        <v>0.48782478275346353</v>
      </c>
      <c r="FH49" s="61">
        <f t="shared" si="299"/>
        <v>0.47208849943883568</v>
      </c>
      <c r="FI49" s="61">
        <f t="shared" si="299"/>
        <v>0.47208849943883568</v>
      </c>
      <c r="FJ49" s="61">
        <f t="shared" si="299"/>
        <v>0.48782478275346353</v>
      </c>
      <c r="FK49" s="61">
        <f t="shared" si="299"/>
        <v>0.47208849943883568</v>
      </c>
      <c r="FL49" s="61">
        <f t="shared" si="299"/>
        <v>0.48782478275346353</v>
      </c>
      <c r="FM49" s="61">
        <f t="shared" si="299"/>
        <v>0.47208849943883568</v>
      </c>
      <c r="FN49" s="61">
        <f t="shared" si="299"/>
        <v>0.46981051074350993</v>
      </c>
      <c r="FO49" s="61">
        <f t="shared" si="299"/>
        <v>0.50221123562237269</v>
      </c>
      <c r="FP49" s="61">
        <f t="shared" si="299"/>
        <v>0.46981051074350993</v>
      </c>
      <c r="FQ49" s="61">
        <f t="shared" si="299"/>
        <v>0.4854708611016269</v>
      </c>
      <c r="FR49" s="61">
        <f t="shared" si="299"/>
        <v>0.46981051074350993</v>
      </c>
      <c r="FS49" s="61">
        <f t="shared" si="299"/>
        <v>0.4854708611016269</v>
      </c>
      <c r="FT49" s="61">
        <f t="shared" si="299"/>
        <v>0.46981051074350993</v>
      </c>
      <c r="FU49" s="61">
        <f t="shared" si="299"/>
        <v>0.46981051074350993</v>
      </c>
      <c r="FV49" s="61">
        <f t="shared" si="299"/>
        <v>0.4854708611016269</v>
      </c>
      <c r="FW49" s="61">
        <f t="shared" si="299"/>
        <v>0.46981051074350993</v>
      </c>
      <c r="FX49" s="61">
        <f t="shared" si="299"/>
        <v>0.4854708611016269</v>
      </c>
      <c r="FY49" s="61">
        <f t="shared" si="299"/>
        <v>0.46981051074350993</v>
      </c>
      <c r="FZ49" s="61">
        <f t="shared" ref="FZ49:IK50" si="300">FZ34</f>
        <v>0.4689206001034591</v>
      </c>
      <c r="GA49" s="61">
        <f t="shared" si="300"/>
        <v>0.51916209297168681</v>
      </c>
      <c r="GB49" s="61">
        <f t="shared" si="300"/>
        <v>0.4689206001034591</v>
      </c>
      <c r="GC49" s="61">
        <f t="shared" si="300"/>
        <v>0.4845512867735744</v>
      </c>
      <c r="GD49" s="61">
        <f t="shared" si="300"/>
        <v>0.4689206001034591</v>
      </c>
      <c r="GE49" s="61">
        <f t="shared" si="300"/>
        <v>0.4845512867735744</v>
      </c>
      <c r="GF49" s="61">
        <f t="shared" si="300"/>
        <v>0.4689206001034591</v>
      </c>
      <c r="GG49" s="61">
        <f t="shared" si="300"/>
        <v>0.4689206001034591</v>
      </c>
      <c r="GH49" s="61">
        <f t="shared" si="300"/>
        <v>0.4845512867735744</v>
      </c>
      <c r="GI49" s="61">
        <f t="shared" si="300"/>
        <v>0.4689206001034591</v>
      </c>
      <c r="GJ49" s="61">
        <f t="shared" si="300"/>
        <v>0.4845512867735744</v>
      </c>
      <c r="GK49" s="61">
        <f t="shared" si="300"/>
        <v>0.4689206001034591</v>
      </c>
      <c r="GL49" s="61">
        <f t="shared" si="300"/>
        <v>0.46911046323041711</v>
      </c>
      <c r="GM49" s="61">
        <f t="shared" si="300"/>
        <v>0.51937229857653322</v>
      </c>
      <c r="GN49" s="61">
        <f t="shared" si="300"/>
        <v>0.46911046323041711</v>
      </c>
      <c r="GO49" s="61">
        <f t="shared" si="300"/>
        <v>0.48474747867143103</v>
      </c>
      <c r="GP49" s="61">
        <f t="shared" si="300"/>
        <v>0.46911046323041711</v>
      </c>
      <c r="GQ49" s="61">
        <f t="shared" si="300"/>
        <v>0.48474747867143103</v>
      </c>
      <c r="GR49" s="61">
        <f t="shared" si="300"/>
        <v>0.46911046323041711</v>
      </c>
      <c r="GS49" s="61">
        <f t="shared" si="300"/>
        <v>0.46911046323041711</v>
      </c>
      <c r="GT49" s="61">
        <f t="shared" si="300"/>
        <v>0.48474747867143103</v>
      </c>
      <c r="GU49" s="61">
        <f t="shared" si="300"/>
        <v>0.46911046323041711</v>
      </c>
      <c r="GV49" s="61">
        <f t="shared" si="300"/>
        <v>0.48474747867143103</v>
      </c>
      <c r="GW49" s="61">
        <f t="shared" si="300"/>
        <v>0.46911046323041711</v>
      </c>
      <c r="GX49" s="61">
        <f t="shared" si="300"/>
        <v>0.46792876559990954</v>
      </c>
      <c r="GY49" s="61">
        <f t="shared" si="300"/>
        <v>0.51806399048561413</v>
      </c>
      <c r="GZ49" s="61">
        <f t="shared" si="300"/>
        <v>0.46792876559990954</v>
      </c>
      <c r="HA49" s="61">
        <f t="shared" si="300"/>
        <v>0.48352639111990653</v>
      </c>
      <c r="HB49" s="61">
        <f t="shared" si="300"/>
        <v>0.46792876559990954</v>
      </c>
      <c r="HC49" s="61">
        <f t="shared" si="300"/>
        <v>0.48352639111990653</v>
      </c>
      <c r="HD49" s="61">
        <f t="shared" si="300"/>
        <v>0.46792876559990954</v>
      </c>
      <c r="HE49" s="61">
        <f t="shared" si="300"/>
        <v>0.46792876559990954</v>
      </c>
      <c r="HF49" s="61">
        <f t="shared" si="300"/>
        <v>0.48352639111990653</v>
      </c>
      <c r="HG49" s="61">
        <f t="shared" si="300"/>
        <v>0.46792876559990954</v>
      </c>
      <c r="HH49" s="61">
        <f t="shared" si="300"/>
        <v>0.48352639111990653</v>
      </c>
      <c r="HI49" s="61">
        <f t="shared" si="300"/>
        <v>0.46792876559990954</v>
      </c>
      <c r="HJ49" s="61">
        <f t="shared" si="300"/>
        <v>0.46451516511607421</v>
      </c>
      <c r="HK49" s="61">
        <f t="shared" si="300"/>
        <v>0.49655069374476901</v>
      </c>
      <c r="HL49" s="61">
        <f t="shared" si="300"/>
        <v>0.46451516511607421</v>
      </c>
      <c r="HM49" s="61">
        <f t="shared" si="300"/>
        <v>0.47999900395327671</v>
      </c>
      <c r="HN49" s="61">
        <f t="shared" si="300"/>
        <v>0.46451516511607421</v>
      </c>
      <c r="HO49" s="61">
        <f t="shared" si="300"/>
        <v>0.47999900395327671</v>
      </c>
      <c r="HP49" s="61">
        <f t="shared" si="300"/>
        <v>0.46451516511607421</v>
      </c>
      <c r="HQ49" s="61">
        <f t="shared" si="300"/>
        <v>0.46451516511607421</v>
      </c>
      <c r="HR49" s="61">
        <f t="shared" si="300"/>
        <v>0.47999900395327671</v>
      </c>
      <c r="HS49" s="61">
        <f t="shared" si="300"/>
        <v>0.46451516511607421</v>
      </c>
      <c r="HT49" s="61">
        <f t="shared" si="300"/>
        <v>0.47999900395327671</v>
      </c>
      <c r="HU49" s="61">
        <f t="shared" si="300"/>
        <v>0.46451516511607421</v>
      </c>
      <c r="HV49" s="61">
        <f t="shared" si="300"/>
        <v>0.46185754871586265</v>
      </c>
      <c r="HW49" s="61">
        <f t="shared" si="300"/>
        <v>0.51134228607827648</v>
      </c>
      <c r="HX49" s="61">
        <f t="shared" si="300"/>
        <v>0.46185754871586265</v>
      </c>
      <c r="HY49" s="61">
        <f t="shared" si="300"/>
        <v>0.47725280033972478</v>
      </c>
      <c r="HZ49" s="61">
        <f t="shared" si="300"/>
        <v>0.46185754871586265</v>
      </c>
      <c r="IA49" s="61">
        <f t="shared" si="300"/>
        <v>0.47725280033972478</v>
      </c>
      <c r="IB49" s="61">
        <f t="shared" si="300"/>
        <v>0.46185754871586265</v>
      </c>
      <c r="IC49" s="61">
        <f t="shared" si="300"/>
        <v>0.46185754871586265</v>
      </c>
      <c r="ID49" s="61">
        <f t="shared" si="300"/>
        <v>0.47725280033972478</v>
      </c>
      <c r="IE49" s="61">
        <f t="shared" si="300"/>
        <v>0.46185754871586265</v>
      </c>
      <c r="IF49" s="61">
        <f t="shared" si="300"/>
        <v>0.47725280033972478</v>
      </c>
      <c r="IG49" s="61">
        <f t="shared" si="300"/>
        <v>0.46185754871586265</v>
      </c>
      <c r="IH49" s="61">
        <f t="shared" si="300"/>
        <v>0.45868782832666816</v>
      </c>
      <c r="II49" s="61">
        <f t="shared" si="300"/>
        <v>0.50783295279023977</v>
      </c>
      <c r="IJ49" s="61">
        <f t="shared" si="300"/>
        <v>0.45868782832666816</v>
      </c>
      <c r="IK49" s="61">
        <f t="shared" si="300"/>
        <v>0.47397742260422376</v>
      </c>
      <c r="IL49" s="61">
        <f t="shared" ref="IL49:JE50" si="301">IL34</f>
        <v>0.45868782832666816</v>
      </c>
      <c r="IM49" s="61">
        <f t="shared" si="301"/>
        <v>0.47397742260422376</v>
      </c>
      <c r="IN49" s="61">
        <f t="shared" si="301"/>
        <v>0.45868782832666816</v>
      </c>
      <c r="IO49" s="61">
        <f t="shared" si="301"/>
        <v>0.45868782832666816</v>
      </c>
      <c r="IP49" s="61">
        <f t="shared" si="301"/>
        <v>0.47397742260422376</v>
      </c>
      <c r="IQ49" s="61">
        <f t="shared" si="301"/>
        <v>0.45868782832666816</v>
      </c>
      <c r="IR49" s="61">
        <f t="shared" si="301"/>
        <v>0.47397742260422376</v>
      </c>
      <c r="IS49" s="61">
        <f t="shared" si="301"/>
        <v>0.45868782832666816</v>
      </c>
      <c r="IT49" s="61">
        <f t="shared" si="301"/>
        <v>0.45896762110709255</v>
      </c>
      <c r="IU49" s="61">
        <f t="shared" si="301"/>
        <v>0.50814272336856681</v>
      </c>
      <c r="IV49" s="61">
        <f t="shared" si="301"/>
        <v>0.45896762110709255</v>
      </c>
      <c r="IW49" s="61">
        <f t="shared" si="301"/>
        <v>0.4742665418106623</v>
      </c>
      <c r="IX49" s="61">
        <f t="shared" si="301"/>
        <v>0.45896762110709255</v>
      </c>
      <c r="IY49" s="61">
        <f t="shared" si="301"/>
        <v>0.4742665418106623</v>
      </c>
      <c r="IZ49" s="61">
        <f t="shared" si="301"/>
        <v>0.45896762110709255</v>
      </c>
      <c r="JA49" s="61">
        <f t="shared" si="301"/>
        <v>0.45896762110709255</v>
      </c>
      <c r="JB49" s="61">
        <f t="shared" si="301"/>
        <v>0.4742665418106623</v>
      </c>
      <c r="JC49" s="61">
        <f t="shared" si="301"/>
        <v>0.45896762110709255</v>
      </c>
      <c r="JD49" s="61">
        <f t="shared" si="301"/>
        <v>0.4742665418106623</v>
      </c>
      <c r="JE49" s="61">
        <f t="shared" si="301"/>
        <v>0.45896762110709255</v>
      </c>
      <c r="JF49" s="61">
        <f t="shared" ref="JF49:LQ49" si="302">JF34</f>
        <v>0.45777505720525957</v>
      </c>
      <c r="JG49" s="61">
        <f t="shared" si="302"/>
        <v>0.48934575080562231</v>
      </c>
      <c r="JH49" s="61">
        <f t="shared" si="302"/>
        <v>0.45777505720525957</v>
      </c>
      <c r="JI49" s="61">
        <f t="shared" si="302"/>
        <v>0.47303422577876825</v>
      </c>
      <c r="JJ49" s="61">
        <f t="shared" si="302"/>
        <v>0.45777505720525957</v>
      </c>
      <c r="JK49" s="61">
        <f t="shared" si="302"/>
        <v>0.47303422577876825</v>
      </c>
      <c r="JL49" s="61">
        <f t="shared" si="302"/>
        <v>0.45777505720525957</v>
      </c>
      <c r="JM49" s="61">
        <f t="shared" si="302"/>
        <v>0.45777505720525957</v>
      </c>
      <c r="JN49" s="61">
        <f t="shared" si="302"/>
        <v>0.47303422577876825</v>
      </c>
      <c r="JO49" s="61">
        <f t="shared" si="302"/>
        <v>0.45777505720525957</v>
      </c>
      <c r="JP49" s="61">
        <f t="shared" si="302"/>
        <v>0.47303422577876825</v>
      </c>
      <c r="JQ49" s="61">
        <f t="shared" si="302"/>
        <v>0.45777505720525957</v>
      </c>
      <c r="JR49" s="61">
        <f t="shared" si="302"/>
        <v>0.45638940245357223</v>
      </c>
      <c r="JS49" s="61">
        <f t="shared" si="302"/>
        <v>0.50528826700216922</v>
      </c>
      <c r="JT49" s="61">
        <f t="shared" si="302"/>
        <v>0.45638940245357223</v>
      </c>
      <c r="JU49" s="61">
        <f t="shared" si="302"/>
        <v>0.47160238253535797</v>
      </c>
      <c r="JV49" s="61">
        <f t="shared" si="302"/>
        <v>0.45638940245357223</v>
      </c>
      <c r="JW49" s="61">
        <f t="shared" si="302"/>
        <v>0.47160238253535797</v>
      </c>
      <c r="JX49" s="61">
        <f t="shared" si="302"/>
        <v>0.45638940245357223</v>
      </c>
      <c r="JY49" s="61">
        <f t="shared" si="302"/>
        <v>0.45638940245357223</v>
      </c>
      <c r="JZ49" s="61">
        <f t="shared" si="302"/>
        <v>0.47160238253535797</v>
      </c>
      <c r="KA49" s="61">
        <f t="shared" si="302"/>
        <v>0.45638940245357223</v>
      </c>
      <c r="KB49" s="61">
        <f t="shared" si="302"/>
        <v>0.47160238253535797</v>
      </c>
      <c r="KC49" s="61">
        <f t="shared" si="302"/>
        <v>0.45638940245357223</v>
      </c>
      <c r="KD49" s="61">
        <f t="shared" si="302"/>
        <v>0.45506029273019022</v>
      </c>
      <c r="KE49" s="61">
        <f t="shared" si="302"/>
        <v>0.5038167526655678</v>
      </c>
      <c r="KF49" s="61">
        <f t="shared" si="302"/>
        <v>0.45506029273019022</v>
      </c>
      <c r="KG49" s="61">
        <f t="shared" si="302"/>
        <v>0.47022896915452989</v>
      </c>
      <c r="KH49" s="61">
        <f t="shared" si="302"/>
        <v>0.45506029273019022</v>
      </c>
      <c r="KI49" s="61">
        <f t="shared" si="302"/>
        <v>0.47022896915452989</v>
      </c>
      <c r="KJ49" s="61">
        <f t="shared" si="302"/>
        <v>0.45506029273019022</v>
      </c>
      <c r="KK49" s="61">
        <f t="shared" si="302"/>
        <v>0.45506029273019022</v>
      </c>
      <c r="KL49" s="61">
        <f t="shared" si="302"/>
        <v>0.47022896915452989</v>
      </c>
      <c r="KM49" s="61">
        <f t="shared" si="302"/>
        <v>0.45506029273019022</v>
      </c>
      <c r="KN49" s="61">
        <f t="shared" si="302"/>
        <v>0.47022896915452989</v>
      </c>
      <c r="KO49" s="61">
        <f t="shared" si="302"/>
        <v>0.45506029273019022</v>
      </c>
      <c r="KP49" s="61">
        <f t="shared" si="302"/>
        <v>0.4540552005467367</v>
      </c>
      <c r="KQ49" s="61">
        <f t="shared" si="302"/>
        <v>0.50270397203388706</v>
      </c>
      <c r="KR49" s="61">
        <f t="shared" si="302"/>
        <v>0.4540552005467367</v>
      </c>
      <c r="KS49" s="61">
        <f t="shared" si="302"/>
        <v>0.4691903738982946</v>
      </c>
      <c r="KT49" s="61">
        <f t="shared" si="302"/>
        <v>0.4540552005467367</v>
      </c>
      <c r="KU49" s="61">
        <f t="shared" si="302"/>
        <v>0.4691903738982946</v>
      </c>
      <c r="KV49" s="61">
        <f t="shared" si="302"/>
        <v>0.4540552005467367</v>
      </c>
      <c r="KW49" s="61">
        <f t="shared" si="302"/>
        <v>0.4540552005467367</v>
      </c>
      <c r="KX49" s="61">
        <f t="shared" si="302"/>
        <v>0.4691903738982946</v>
      </c>
      <c r="KY49" s="61">
        <f t="shared" si="302"/>
        <v>0.4540552005467367</v>
      </c>
      <c r="KZ49" s="61">
        <f t="shared" si="302"/>
        <v>0.4691903738982946</v>
      </c>
      <c r="LA49" s="61">
        <f t="shared" si="302"/>
        <v>0.4540552005467367</v>
      </c>
      <c r="LB49" s="61">
        <f t="shared" si="302"/>
        <v>0.45265384192908437</v>
      </c>
      <c r="LC49" s="61">
        <f t="shared" si="302"/>
        <v>0.48387134826902123</v>
      </c>
      <c r="LD49" s="61">
        <f t="shared" si="302"/>
        <v>0.45265384192908437</v>
      </c>
      <c r="LE49" s="61">
        <f t="shared" si="302"/>
        <v>0.46774230332672051</v>
      </c>
      <c r="LF49" s="61">
        <f t="shared" si="302"/>
        <v>0.45265384192908437</v>
      </c>
      <c r="LG49" s="61">
        <f t="shared" si="302"/>
        <v>0.46774230332672051</v>
      </c>
      <c r="LH49" s="61">
        <f t="shared" si="302"/>
        <v>0.45265384192908437</v>
      </c>
      <c r="LI49" s="61">
        <f t="shared" si="302"/>
        <v>0.45265384192908437</v>
      </c>
      <c r="LJ49" s="61">
        <f t="shared" si="302"/>
        <v>0.46774230332672051</v>
      </c>
      <c r="LK49" s="61">
        <f t="shared" si="302"/>
        <v>0.45265384192908437</v>
      </c>
      <c r="LL49" s="61">
        <f t="shared" si="302"/>
        <v>0.46774230332672051</v>
      </c>
      <c r="LM49" s="61">
        <f t="shared" si="302"/>
        <v>0.45265384192908437</v>
      </c>
      <c r="LN49" s="61">
        <f t="shared" si="302"/>
        <v>0.45151117527014434</v>
      </c>
      <c r="LO49" s="61">
        <f t="shared" si="302"/>
        <v>0.49988737262051691</v>
      </c>
      <c r="LP49" s="61">
        <f t="shared" si="302"/>
        <v>0.45151117527014434</v>
      </c>
      <c r="LQ49" s="61">
        <f t="shared" si="302"/>
        <v>0.4665615477791491</v>
      </c>
      <c r="LR49" s="61">
        <f t="shared" ref="LR49:MK49" si="303">LR34</f>
        <v>0.45151117527014434</v>
      </c>
      <c r="LS49" s="61">
        <f t="shared" si="303"/>
        <v>0.4665615477791491</v>
      </c>
      <c r="LT49" s="61">
        <f t="shared" si="303"/>
        <v>0.45151117527014434</v>
      </c>
      <c r="LU49" s="61">
        <f t="shared" si="303"/>
        <v>0.45151117527014434</v>
      </c>
      <c r="LV49" s="61">
        <f t="shared" si="303"/>
        <v>0.4665615477791491</v>
      </c>
      <c r="LW49" s="61">
        <f t="shared" si="303"/>
        <v>0.45151117527014434</v>
      </c>
      <c r="LX49" s="61">
        <f t="shared" si="303"/>
        <v>0.4665615477791491</v>
      </c>
      <c r="LY49" s="61">
        <f t="shared" si="303"/>
        <v>0.45151117527014434</v>
      </c>
      <c r="LZ49" s="61">
        <f t="shared" si="303"/>
        <v>0.45067458185423653</v>
      </c>
      <c r="MA49" s="61">
        <f t="shared" si="303"/>
        <v>0.49896114419576187</v>
      </c>
      <c r="MB49" s="61">
        <f t="shared" si="303"/>
        <v>0.45067458185423653</v>
      </c>
      <c r="MC49" s="61">
        <f t="shared" si="303"/>
        <v>0.46569706791604443</v>
      </c>
      <c r="MD49" s="61">
        <f t="shared" si="303"/>
        <v>0.45067458185423653</v>
      </c>
      <c r="ME49" s="61">
        <f t="shared" si="303"/>
        <v>0.46569706791604443</v>
      </c>
      <c r="MF49" s="61">
        <f t="shared" si="303"/>
        <v>0.45067458185423653</v>
      </c>
      <c r="MG49" s="61">
        <f t="shared" si="303"/>
        <v>0.45067458185423653</v>
      </c>
      <c r="MH49" s="61">
        <f t="shared" si="303"/>
        <v>0.46569706791604443</v>
      </c>
      <c r="MI49" s="61">
        <f t="shared" si="303"/>
        <v>0.45067458185423653</v>
      </c>
      <c r="MJ49" s="61">
        <f t="shared" si="303"/>
        <v>0.46569706791604443</v>
      </c>
      <c r="MK49" s="61">
        <f t="shared" si="303"/>
        <v>0.45067458185423653</v>
      </c>
      <c r="ML49" s="61"/>
      <c r="MM49" s="61"/>
      <c r="MN49" s="61"/>
    </row>
    <row r="50" spans="1:352" s="63" customFormat="1" x14ac:dyDescent="0.2">
      <c r="A50" s="63" t="s">
        <v>49</v>
      </c>
      <c r="B50" s="64">
        <f t="shared" si="297"/>
        <v>0.14454980844200152</v>
      </c>
      <c r="C50" s="64">
        <f t="shared" si="297"/>
        <v>0.14060278529566192</v>
      </c>
      <c r="D50" s="64">
        <f t="shared" si="297"/>
        <v>0.13348219497954472</v>
      </c>
      <c r="E50" s="64">
        <f t="shared" si="297"/>
        <v>0.11152300726367664</v>
      </c>
      <c r="F50" s="64">
        <f t="shared" si="297"/>
        <v>7.9377609649138176E-2</v>
      </c>
      <c r="G50" s="64">
        <f t="shared" si="297"/>
        <v>5.7938935468025025E-2</v>
      </c>
      <c r="H50" s="64">
        <f t="shared" si="297"/>
        <v>1.7134390848204371E-2</v>
      </c>
      <c r="I50" s="64">
        <f t="shared" si="297"/>
        <v>0</v>
      </c>
      <c r="J50" s="64">
        <f t="shared" si="297"/>
        <v>6.2404180360535917E-2</v>
      </c>
      <c r="K50" s="64">
        <f t="shared" si="297"/>
        <v>0.10523314436426712</v>
      </c>
      <c r="L50" s="64">
        <f t="shared" si="297"/>
        <v>0.13321482827905545</v>
      </c>
      <c r="M50" s="64">
        <f t="shared" si="297"/>
        <v>0.14137358532856711</v>
      </c>
      <c r="N50" s="64">
        <f t="shared" si="297"/>
        <v>0.14410227947700135</v>
      </c>
      <c r="O50" s="64">
        <f t="shared" si="297"/>
        <v>0.14026681341177946</v>
      </c>
      <c r="P50" s="64">
        <f t="shared" si="297"/>
        <v>0.13289329579874035</v>
      </c>
      <c r="Q50" s="64">
        <f t="shared" si="297"/>
        <v>0.11185597629285542</v>
      </c>
      <c r="R50" s="64">
        <f t="shared" si="297"/>
        <v>7.9954700763296332E-2</v>
      </c>
      <c r="S50" s="64">
        <f t="shared" si="297"/>
        <v>6.0667287130320414E-2</v>
      </c>
      <c r="T50" s="64">
        <f t="shared" si="297"/>
        <v>1.9947796145902748E-2</v>
      </c>
      <c r="U50" s="64">
        <f t="shared" si="297"/>
        <v>0</v>
      </c>
      <c r="V50" s="64">
        <f t="shared" si="297"/>
        <v>6.1963585338700021E-2</v>
      </c>
      <c r="W50" s="64">
        <f t="shared" si="297"/>
        <v>0.10389859291602103</v>
      </c>
      <c r="X50" s="64">
        <f t="shared" si="297"/>
        <v>0.13220539925012356</v>
      </c>
      <c r="Y50" s="64">
        <f t="shared" si="297"/>
        <v>0.1399751651948406</v>
      </c>
      <c r="Z50" s="64">
        <f t="shared" si="297"/>
        <v>0.14267603704098678</v>
      </c>
      <c r="AA50" s="64">
        <f t="shared" si="297"/>
        <v>0.13690184566444594</v>
      </c>
      <c r="AB50" s="64">
        <f t="shared" si="297"/>
        <v>0.13477469518977814</v>
      </c>
      <c r="AC50" s="64">
        <f t="shared" si="297"/>
        <v>0.11087143478361487</v>
      </c>
      <c r="AD50" s="64">
        <f t="shared" si="297"/>
        <v>7.8313444836712043E-2</v>
      </c>
      <c r="AE50" s="64">
        <f t="shared" si="297"/>
        <v>6.1428299375034051E-2</v>
      </c>
      <c r="AF50" s="64">
        <f t="shared" si="297"/>
        <v>1.8753723748304307E-2</v>
      </c>
      <c r="AG50" s="64">
        <f t="shared" si="297"/>
        <v>0</v>
      </c>
      <c r="AH50" s="64">
        <f t="shared" si="297"/>
        <v>6.2481049457917069E-2</v>
      </c>
      <c r="AI50" s="64">
        <f t="shared" si="297"/>
        <v>0.10471775578307047</v>
      </c>
      <c r="AJ50" s="64">
        <f t="shared" si="297"/>
        <v>0.13157123933461323</v>
      </c>
      <c r="AK50" s="64">
        <f t="shared" si="297"/>
        <v>0.13561910417810782</v>
      </c>
      <c r="AL50" s="64">
        <f t="shared" si="297"/>
        <v>0.14288825522279736</v>
      </c>
      <c r="AM50" s="64">
        <f t="shared" si="297"/>
        <v>0.13854443970277119</v>
      </c>
      <c r="AN50" s="64">
        <f t="shared" si="297"/>
        <v>0.13159570020132161</v>
      </c>
      <c r="AO50" s="64">
        <f t="shared" si="297"/>
        <v>0.11064486957716289</v>
      </c>
      <c r="AP50" s="64">
        <f t="shared" si="297"/>
        <v>7.9090013856937966E-2</v>
      </c>
      <c r="AQ50" s="64">
        <f t="shared" si="297"/>
        <v>6.1507176826119343E-2</v>
      </c>
      <c r="AR50" s="64">
        <f t="shared" si="297"/>
        <v>1.8662168937261175E-2</v>
      </c>
      <c r="AS50" s="64">
        <f t="shared" si="297"/>
        <v>0</v>
      </c>
      <c r="AT50" s="64">
        <f t="shared" si="297"/>
        <v>6.2713011577397199E-2</v>
      </c>
      <c r="AU50" s="64">
        <f t="shared" si="297"/>
        <v>0.1049372398694064</v>
      </c>
      <c r="AV50" s="64">
        <f t="shared" si="297"/>
        <v>0.13116653832221614</v>
      </c>
      <c r="AW50" s="64">
        <f t="shared" si="297"/>
        <v>0.13638255469610283</v>
      </c>
      <c r="AX50" s="64">
        <f t="shared" si="297"/>
        <v>0.14248862253075667</v>
      </c>
      <c r="AY50" s="64">
        <f t="shared" si="297"/>
        <v>0.13903988996266717</v>
      </c>
      <c r="AZ50" s="64">
        <f t="shared" si="297"/>
        <v>0.13138705991540184</v>
      </c>
      <c r="BA50" s="64">
        <f t="shared" si="297"/>
        <v>0.11101654909815371</v>
      </c>
      <c r="BB50" s="64">
        <f t="shared" si="298"/>
        <v>7.963717512821282E-2</v>
      </c>
      <c r="BC50" s="64">
        <f t="shared" si="298"/>
        <v>6.3015659692776976E-2</v>
      </c>
      <c r="BD50" s="64">
        <f t="shared" si="298"/>
        <v>1.9726878893394473E-2</v>
      </c>
      <c r="BE50" s="64">
        <f t="shared" si="298"/>
        <v>0</v>
      </c>
      <c r="BF50" s="64">
        <f t="shared" si="298"/>
        <v>6.3135260257677461E-2</v>
      </c>
      <c r="BG50" s="64">
        <f t="shared" si="298"/>
        <v>0.10527058669851055</v>
      </c>
      <c r="BH50" s="64">
        <f t="shared" si="298"/>
        <v>0.13142344614503554</v>
      </c>
      <c r="BI50" s="64">
        <f t="shared" si="298"/>
        <v>0.13644469979503498</v>
      </c>
      <c r="BJ50" s="64">
        <f t="shared" si="298"/>
        <v>0.1421719838924449</v>
      </c>
      <c r="BK50" s="64">
        <f t="shared" si="298"/>
        <v>0.13958236981945857</v>
      </c>
      <c r="BL50" s="64">
        <f t="shared" si="298"/>
        <v>0.13065644570691326</v>
      </c>
      <c r="BM50" s="64">
        <f t="shared" si="298"/>
        <v>0.11090514626291609</v>
      </c>
      <c r="BN50" s="64">
        <f t="shared" si="298"/>
        <v>7.9589473970480468E-2</v>
      </c>
      <c r="BO50" s="64">
        <f t="shared" si="298"/>
        <v>6.3889662550157003E-2</v>
      </c>
      <c r="BP50" s="64">
        <f t="shared" si="298"/>
        <v>1.9169114250972823E-2</v>
      </c>
      <c r="BQ50" s="64">
        <f t="shared" si="298"/>
        <v>0</v>
      </c>
      <c r="BR50" s="64">
        <f t="shared" si="298"/>
        <v>6.2688179041120604E-2</v>
      </c>
      <c r="BS50" s="64">
        <f t="shared" si="298"/>
        <v>0.10457141372341799</v>
      </c>
      <c r="BT50" s="64">
        <f t="shared" si="298"/>
        <v>0.13103256474763736</v>
      </c>
      <c r="BU50" s="64">
        <f t="shared" si="298"/>
        <v>0.1356910231644082</v>
      </c>
      <c r="BV50" s="64">
        <f t="shared" si="298"/>
        <v>0.14220049466333487</v>
      </c>
      <c r="BW50" s="64">
        <f t="shared" si="298"/>
        <v>0.1375228442223965</v>
      </c>
      <c r="BX50" s="64">
        <f t="shared" si="298"/>
        <v>0.13338761512171227</v>
      </c>
      <c r="BY50" s="64">
        <f t="shared" si="298"/>
        <v>0.11065077787155851</v>
      </c>
      <c r="BZ50" s="64">
        <f t="shared" si="298"/>
        <v>7.9498149752330355E-2</v>
      </c>
      <c r="CA50" s="64">
        <f t="shared" si="298"/>
        <v>6.5992778896924356E-2</v>
      </c>
      <c r="CB50" s="64">
        <f t="shared" si="298"/>
        <v>1.8089518197425571E-2</v>
      </c>
      <c r="CC50" s="64">
        <f t="shared" si="298"/>
        <v>0</v>
      </c>
      <c r="CD50" s="64">
        <f t="shared" si="298"/>
        <v>6.305686517990873E-2</v>
      </c>
      <c r="CE50" s="64">
        <f t="shared" si="298"/>
        <v>0.10483379483442314</v>
      </c>
      <c r="CF50" s="64">
        <f t="shared" si="298"/>
        <v>0.13084195990976555</v>
      </c>
      <c r="CG50" s="64">
        <f t="shared" si="298"/>
        <v>0.13582571658170461</v>
      </c>
      <c r="CH50" s="64">
        <f t="shared" si="298"/>
        <v>0.14257342313248672</v>
      </c>
      <c r="CI50" s="64">
        <f t="shared" si="298"/>
        <v>0.13921002952365152</v>
      </c>
      <c r="CJ50" s="64">
        <f t="shared" si="298"/>
        <v>0.13037457261321897</v>
      </c>
      <c r="CK50" s="64">
        <f t="shared" si="298"/>
        <v>0.11088996528139422</v>
      </c>
      <c r="CL50" s="64">
        <f t="shared" si="298"/>
        <v>7.9629427075431886E-2</v>
      </c>
      <c r="CM50" s="64">
        <f t="shared" si="298"/>
        <v>6.4955460464487524E-2</v>
      </c>
      <c r="CN50" s="64">
        <f t="shared" si="298"/>
        <v>1.8264010224373867E-2</v>
      </c>
      <c r="CO50" s="64">
        <f t="shared" si="298"/>
        <v>0</v>
      </c>
      <c r="CP50" s="64">
        <f t="shared" si="298"/>
        <v>6.2667401018488292E-2</v>
      </c>
      <c r="CQ50" s="64">
        <f t="shared" si="298"/>
        <v>0.10544132972278882</v>
      </c>
      <c r="CR50" s="64">
        <f t="shared" si="298"/>
        <v>0.13023212454276853</v>
      </c>
      <c r="CS50" s="64">
        <f t="shared" si="298"/>
        <v>0.13620696821501399</v>
      </c>
      <c r="CT50" s="64">
        <f t="shared" si="298"/>
        <v>0.14227340169858305</v>
      </c>
      <c r="CU50" s="64">
        <f t="shared" si="298"/>
        <v>0.1397575693484546</v>
      </c>
      <c r="CV50" s="64">
        <f t="shared" si="298"/>
        <v>0.12982832305927286</v>
      </c>
      <c r="CW50" s="64">
        <f t="shared" si="298"/>
        <v>0.1107650278625109</v>
      </c>
      <c r="CX50" s="64">
        <f t="shared" si="298"/>
        <v>7.9170754333424312E-2</v>
      </c>
      <c r="CY50" s="64">
        <f t="shared" si="298"/>
        <v>6.5443902315326097E-2</v>
      </c>
      <c r="CZ50" s="64">
        <f t="shared" si="298"/>
        <v>1.7132544482507249E-2</v>
      </c>
      <c r="DA50" s="64">
        <f t="shared" si="298"/>
        <v>0</v>
      </c>
      <c r="DB50" s="64">
        <f t="shared" si="298"/>
        <v>6.2913486734780505E-2</v>
      </c>
      <c r="DC50" s="64">
        <f t="shared" si="298"/>
        <v>0.10488114717168322</v>
      </c>
      <c r="DD50" s="64">
        <f t="shared" si="298"/>
        <v>0.13103915223948168</v>
      </c>
      <c r="DE50" s="64">
        <f t="shared" si="298"/>
        <v>0.1354201921836771</v>
      </c>
      <c r="DF50" s="64">
        <f t="shared" si="298"/>
        <v>0.14251359402974656</v>
      </c>
      <c r="DG50" s="64">
        <f t="shared" si="298"/>
        <v>0.1398245535317344</v>
      </c>
      <c r="DH50" s="64">
        <f t="shared" si="298"/>
        <v>0.12988213103188945</v>
      </c>
      <c r="DI50" s="64">
        <f t="shared" si="298"/>
        <v>0.11146831820392611</v>
      </c>
      <c r="DJ50" s="64">
        <f t="shared" si="298"/>
        <v>7.9398232299678628E-2</v>
      </c>
      <c r="DK50" s="64">
        <f t="shared" si="298"/>
        <v>6.501122205296532E-2</v>
      </c>
      <c r="DL50" s="64">
        <f t="shared" si="298"/>
        <v>2.0402159295528008E-2</v>
      </c>
      <c r="DM50" s="64">
        <f t="shared" si="298"/>
        <v>0</v>
      </c>
      <c r="DN50" s="64">
        <f t="shared" si="299"/>
        <v>6.5175896235522182E-2</v>
      </c>
      <c r="DO50" s="64">
        <f t="shared" si="299"/>
        <v>0.10459816822410779</v>
      </c>
      <c r="DP50" s="64">
        <f t="shared" si="299"/>
        <v>0.13178373068057478</v>
      </c>
      <c r="DQ50" s="64">
        <f t="shared" si="299"/>
        <v>0.1347564148224849</v>
      </c>
      <c r="DR50" s="64">
        <f t="shared" si="299"/>
        <v>0.14247895290841442</v>
      </c>
      <c r="DS50" s="64">
        <f t="shared" si="299"/>
        <v>0.13832579240037021</v>
      </c>
      <c r="DT50" s="64">
        <f t="shared" si="299"/>
        <v>0.13303708046491639</v>
      </c>
      <c r="DU50" s="64">
        <f t="shared" si="299"/>
        <v>0.11115671173089563</v>
      </c>
      <c r="DV50" s="64">
        <f t="shared" si="299"/>
        <v>7.979619483076171E-2</v>
      </c>
      <c r="DW50" s="64">
        <f t="shared" si="299"/>
        <v>6.6111433993856869E-2</v>
      </c>
      <c r="DX50" s="64">
        <f t="shared" si="299"/>
        <v>2.1062533249680503E-2</v>
      </c>
      <c r="DY50" s="64">
        <f t="shared" si="299"/>
        <v>0</v>
      </c>
      <c r="DZ50" s="64">
        <f t="shared" si="299"/>
        <v>6.6426027217504041E-2</v>
      </c>
      <c r="EA50" s="64">
        <f t="shared" si="299"/>
        <v>0.10509000120842636</v>
      </c>
      <c r="EB50" s="64">
        <f t="shared" si="299"/>
        <v>0.13097162790297132</v>
      </c>
      <c r="EC50" s="64">
        <f t="shared" si="299"/>
        <v>0.13481502960698516</v>
      </c>
      <c r="ED50" s="64">
        <f t="shared" si="299"/>
        <v>0.1423443498508753</v>
      </c>
      <c r="EE50" s="64">
        <f t="shared" si="299"/>
        <v>0.14046016263688021</v>
      </c>
      <c r="EF50" s="64">
        <f t="shared" si="299"/>
        <v>0.12984905020129406</v>
      </c>
      <c r="EG50" s="64">
        <f t="shared" si="299"/>
        <v>0.11121091162763806</v>
      </c>
      <c r="EH50" s="64">
        <f t="shared" si="299"/>
        <v>7.9491637882870073E-2</v>
      </c>
      <c r="EI50" s="64">
        <f t="shared" si="299"/>
        <v>6.6814740568487727E-2</v>
      </c>
      <c r="EJ50" s="64">
        <f t="shared" si="299"/>
        <v>2.1038737859275396E-2</v>
      </c>
      <c r="EK50" s="64">
        <f t="shared" si="299"/>
        <v>0</v>
      </c>
      <c r="EL50" s="64">
        <f t="shared" si="299"/>
        <v>6.7011492013499221E-2</v>
      </c>
      <c r="EM50" s="64">
        <f t="shared" si="299"/>
        <v>0.10492188811851327</v>
      </c>
      <c r="EN50" s="64">
        <f t="shared" si="299"/>
        <v>0.13095744555539129</v>
      </c>
      <c r="EO50" s="64">
        <f t="shared" si="299"/>
        <v>0.13547538341248549</v>
      </c>
      <c r="EP50" s="64">
        <f t="shared" si="299"/>
        <v>0.14255007901870964</v>
      </c>
      <c r="EQ50" s="64">
        <f t="shared" si="299"/>
        <v>0.14076943483899054</v>
      </c>
      <c r="ER50" s="64">
        <f t="shared" si="299"/>
        <v>0.12945067293052762</v>
      </c>
      <c r="ES50" s="64">
        <f t="shared" si="299"/>
        <v>0.11142872223836024</v>
      </c>
      <c r="ET50" s="64">
        <f t="shared" si="299"/>
        <v>7.8904249318242595E-2</v>
      </c>
      <c r="EU50" s="64">
        <f t="shared" si="299"/>
        <v>6.8005827334987778E-2</v>
      </c>
      <c r="EV50" s="64">
        <f t="shared" si="299"/>
        <v>2.1144568328761937E-2</v>
      </c>
      <c r="EW50" s="64">
        <f t="shared" si="299"/>
        <v>0</v>
      </c>
      <c r="EX50" s="64">
        <f t="shared" si="299"/>
        <v>6.771538504649123E-2</v>
      </c>
      <c r="EY50" s="64">
        <f t="shared" si="299"/>
        <v>0.1053064680976037</v>
      </c>
      <c r="EZ50" s="64">
        <f t="shared" si="299"/>
        <v>0.13059763066680938</v>
      </c>
      <c r="FA50" s="64">
        <f t="shared" si="299"/>
        <v>0.13599623994435356</v>
      </c>
      <c r="FB50" s="64">
        <f t="shared" si="299"/>
        <v>0.14169637832003612</v>
      </c>
      <c r="FC50" s="64">
        <f t="shared" si="299"/>
        <v>0.14148887955922171</v>
      </c>
      <c r="FD50" s="64">
        <f t="shared" si="299"/>
        <v>0.12852163298572283</v>
      </c>
      <c r="FE50" s="64">
        <f t="shared" si="299"/>
        <v>0.11163962364533209</v>
      </c>
      <c r="FF50" s="64">
        <f t="shared" si="299"/>
        <v>7.832319338138502E-2</v>
      </c>
      <c r="FG50" s="64">
        <f t="shared" si="299"/>
        <v>6.9105830375589358E-2</v>
      </c>
      <c r="FH50" s="64">
        <f t="shared" si="299"/>
        <v>2.0826354701488161E-2</v>
      </c>
      <c r="FI50" s="64">
        <f t="shared" si="299"/>
        <v>0</v>
      </c>
      <c r="FJ50" s="64">
        <f t="shared" si="299"/>
        <v>6.8567132768432099E-2</v>
      </c>
      <c r="FK50" s="64">
        <f t="shared" si="299"/>
        <v>0.10603844968116728</v>
      </c>
      <c r="FL50" s="64">
        <f t="shared" si="299"/>
        <v>0.13045648722944808</v>
      </c>
      <c r="FM50" s="64">
        <f t="shared" si="299"/>
        <v>0.13606272649260792</v>
      </c>
      <c r="FN50" s="64">
        <f t="shared" si="299"/>
        <v>0.14148073077568063</v>
      </c>
      <c r="FO50" s="64">
        <f t="shared" si="299"/>
        <v>0.1397206956947962</v>
      </c>
      <c r="FP50" s="64">
        <f t="shared" si="299"/>
        <v>0.13192022300946363</v>
      </c>
      <c r="FQ50" s="64">
        <f t="shared" si="299"/>
        <v>0.1114352325697652</v>
      </c>
      <c r="FR50" s="64">
        <f t="shared" si="299"/>
        <v>7.8160822919075543E-2</v>
      </c>
      <c r="FS50" s="64">
        <f t="shared" si="299"/>
        <v>7.0906251565807016E-2</v>
      </c>
      <c r="FT50" s="64">
        <f t="shared" si="299"/>
        <v>1.9687749617941126E-2</v>
      </c>
      <c r="FU50" s="64">
        <f t="shared" si="299"/>
        <v>0</v>
      </c>
      <c r="FV50" s="64">
        <f t="shared" si="299"/>
        <v>6.845637850859887E-2</v>
      </c>
      <c r="FW50" s="64">
        <f t="shared" si="299"/>
        <v>0.10598117058721819</v>
      </c>
      <c r="FX50" s="64">
        <f t="shared" si="299"/>
        <v>0.13056506874819612</v>
      </c>
      <c r="FY50" s="64">
        <f t="shared" si="299"/>
        <v>0.13573929248510425</v>
      </c>
      <c r="FZ50" s="64">
        <f t="shared" si="300"/>
        <v>0.14135126672500845</v>
      </c>
      <c r="GA50" s="64">
        <f t="shared" si="300"/>
        <v>0.14178692471961651</v>
      </c>
      <c r="GB50" s="64">
        <f t="shared" si="300"/>
        <v>0.12855670813355663</v>
      </c>
      <c r="GC50" s="64">
        <f t="shared" si="300"/>
        <v>0.11164136152058479</v>
      </c>
      <c r="GD50" s="64">
        <f t="shared" si="300"/>
        <v>7.7730082151054716E-2</v>
      </c>
      <c r="GE50" s="64">
        <f t="shared" si="300"/>
        <v>7.2868551685004099E-2</v>
      </c>
      <c r="GF50" s="64">
        <f t="shared" si="300"/>
        <v>1.8047160116677056E-2</v>
      </c>
      <c r="GG50" s="64">
        <f t="shared" si="300"/>
        <v>0</v>
      </c>
      <c r="GH50" s="64">
        <f t="shared" si="300"/>
        <v>6.8288889405052233E-2</v>
      </c>
      <c r="GI50" s="64">
        <f t="shared" si="300"/>
        <v>0.10610617173785926</v>
      </c>
      <c r="GJ50" s="64">
        <f t="shared" si="300"/>
        <v>0.13099097372702367</v>
      </c>
      <c r="GK50" s="64">
        <f t="shared" si="300"/>
        <v>0.13518335736405374</v>
      </c>
      <c r="GL50" s="64">
        <f t="shared" si="300"/>
        <v>0.14135137865091577</v>
      </c>
      <c r="GM50" s="64">
        <f t="shared" si="300"/>
        <v>0.14196517361456595</v>
      </c>
      <c r="GN50" s="64">
        <f t="shared" si="300"/>
        <v>0.12856374429398842</v>
      </c>
      <c r="GO50" s="64">
        <f t="shared" si="300"/>
        <v>0.11163653090649606</v>
      </c>
      <c r="GP50" s="64">
        <f t="shared" si="300"/>
        <v>7.7925114400563017E-2</v>
      </c>
      <c r="GQ50" s="64">
        <f t="shared" si="300"/>
        <v>7.4608509181061461E-2</v>
      </c>
      <c r="GR50" s="64">
        <f t="shared" si="300"/>
        <v>1.8653380608029034E-2</v>
      </c>
      <c r="GS50" s="64">
        <f t="shared" si="300"/>
        <v>0</v>
      </c>
      <c r="GT50" s="64">
        <f t="shared" si="300"/>
        <v>7.048411412263271E-2</v>
      </c>
      <c r="GU50" s="64">
        <f t="shared" si="300"/>
        <v>0.10603177291665099</v>
      </c>
      <c r="GV50" s="64">
        <f t="shared" si="300"/>
        <v>0.13102574200160771</v>
      </c>
      <c r="GW50" s="64">
        <f t="shared" si="300"/>
        <v>0.13595498880067108</v>
      </c>
      <c r="GX50" s="64">
        <f t="shared" si="300"/>
        <v>0.14128314171822914</v>
      </c>
      <c r="GY50" s="64">
        <f t="shared" si="300"/>
        <v>0.1417187120089787</v>
      </c>
      <c r="GZ50" s="64">
        <f t="shared" si="300"/>
        <v>0.12886311402831774</v>
      </c>
      <c r="HA50" s="64">
        <f t="shared" si="300"/>
        <v>0.11216472412300957</v>
      </c>
      <c r="HB50" s="64">
        <f t="shared" si="300"/>
        <v>7.7675200124341426E-2</v>
      </c>
      <c r="HC50" s="64">
        <f t="shared" si="300"/>
        <v>7.558080483632465E-2</v>
      </c>
      <c r="HD50" s="64">
        <f t="shared" si="300"/>
        <v>2.1005913561037506E-2</v>
      </c>
      <c r="HE50" s="64">
        <f t="shared" si="300"/>
        <v>0</v>
      </c>
      <c r="HF50" s="64">
        <f t="shared" si="300"/>
        <v>7.1191477347995039E-2</v>
      </c>
      <c r="HG50" s="64">
        <f t="shared" si="300"/>
        <v>0.10596171549992194</v>
      </c>
      <c r="HH50" s="64">
        <f t="shared" si="300"/>
        <v>0.13131839935086373</v>
      </c>
      <c r="HI50" s="64">
        <f t="shared" si="300"/>
        <v>0.13590692523739573</v>
      </c>
      <c r="HJ50" s="64">
        <f t="shared" si="300"/>
        <v>0.14063155718131259</v>
      </c>
      <c r="HK50" s="64">
        <f t="shared" si="300"/>
        <v>0.13985321561417619</v>
      </c>
      <c r="HL50" s="64">
        <f t="shared" si="300"/>
        <v>0.13197323021187018</v>
      </c>
      <c r="HM50" s="64">
        <f t="shared" si="300"/>
        <v>0.11208651465981435</v>
      </c>
      <c r="HN50" s="64">
        <f t="shared" si="300"/>
        <v>7.7190124373127403E-2</v>
      </c>
      <c r="HO50" s="64">
        <f t="shared" si="300"/>
        <v>7.7072726939394029E-2</v>
      </c>
      <c r="HP50" s="64">
        <f t="shared" si="300"/>
        <v>2.2720798639277461E-2</v>
      </c>
      <c r="HQ50" s="64">
        <f t="shared" si="300"/>
        <v>0</v>
      </c>
      <c r="HR50" s="64">
        <f t="shared" si="300"/>
        <v>7.3846031953562902E-2</v>
      </c>
      <c r="HS50" s="64">
        <f t="shared" si="300"/>
        <v>0.10561646491189142</v>
      </c>
      <c r="HT50" s="64">
        <f t="shared" si="300"/>
        <v>0.13121588154596364</v>
      </c>
      <c r="HU50" s="64">
        <f t="shared" si="300"/>
        <v>0.13627878302260943</v>
      </c>
      <c r="HV50" s="64">
        <f t="shared" si="300"/>
        <v>0.14045113436883458</v>
      </c>
      <c r="HW50" s="64">
        <f t="shared" si="300"/>
        <v>0.14218105913829443</v>
      </c>
      <c r="HX50" s="64">
        <f t="shared" si="300"/>
        <v>0.12887318777963766</v>
      </c>
      <c r="HY50" s="64">
        <f t="shared" si="300"/>
        <v>0.11190233039065926</v>
      </c>
      <c r="HZ50" s="64">
        <f t="shared" si="300"/>
        <v>7.7338739858114611E-2</v>
      </c>
      <c r="IA50" s="64">
        <f t="shared" si="300"/>
        <v>7.7754787051534255E-2</v>
      </c>
      <c r="IB50" s="64">
        <f t="shared" si="300"/>
        <v>2.2311932039747167E-2</v>
      </c>
      <c r="IC50" s="64">
        <f t="shared" si="300"/>
        <v>0</v>
      </c>
      <c r="ID50" s="64">
        <f t="shared" si="300"/>
        <v>7.4714365154757517E-2</v>
      </c>
      <c r="IE50" s="64">
        <f t="shared" si="300"/>
        <v>0.10569903124506264</v>
      </c>
      <c r="IF50" s="64">
        <f t="shared" si="300"/>
        <v>0.1315688235113637</v>
      </c>
      <c r="IG50" s="64">
        <f t="shared" si="300"/>
        <v>0.13513418848555189</v>
      </c>
      <c r="IH50" s="64">
        <f t="shared" si="300"/>
        <v>0.14094407345937726</v>
      </c>
      <c r="II50" s="64">
        <f t="shared" si="300"/>
        <v>0.14185551428794677</v>
      </c>
      <c r="IJ50" s="64">
        <f t="shared" si="300"/>
        <v>0.12883094597968794</v>
      </c>
      <c r="IK50" s="64">
        <f t="shared" si="300"/>
        <v>0.11126187939040762</v>
      </c>
      <c r="IL50" s="64">
        <f t="shared" si="301"/>
        <v>7.929233476005601E-2</v>
      </c>
      <c r="IM50" s="64">
        <f t="shared" si="301"/>
        <v>8.0175191944141203E-2</v>
      </c>
      <c r="IN50" s="64">
        <f t="shared" si="301"/>
        <v>2.6747184696662613E-2</v>
      </c>
      <c r="IO50" s="64">
        <f t="shared" si="301"/>
        <v>0</v>
      </c>
      <c r="IP50" s="64">
        <f t="shared" si="301"/>
        <v>7.8994779568690554E-2</v>
      </c>
      <c r="IQ50" s="64">
        <f t="shared" si="301"/>
        <v>0.1047138744731643</v>
      </c>
      <c r="IR50" s="64">
        <f t="shared" si="301"/>
        <v>0.1328820679327033</v>
      </c>
      <c r="IS50" s="64">
        <f t="shared" si="301"/>
        <v>0.13624645165042962</v>
      </c>
      <c r="IT50" s="64">
        <f t="shared" si="301"/>
        <v>0.14091044427268695</v>
      </c>
      <c r="IU50" s="64">
        <f t="shared" si="301"/>
        <v>0.14180913147745258</v>
      </c>
      <c r="IV50" s="64">
        <f t="shared" si="301"/>
        <v>0.12898769465658552</v>
      </c>
      <c r="IW50" s="64">
        <f t="shared" si="301"/>
        <v>0.11099899146189049</v>
      </c>
      <c r="IX50" s="64">
        <f t="shared" si="301"/>
        <v>7.8979582665633152E-2</v>
      </c>
      <c r="IY50" s="64">
        <f t="shared" si="301"/>
        <v>7.8859865166655399E-2</v>
      </c>
      <c r="IZ50" s="64">
        <f t="shared" si="301"/>
        <v>2.6342348680634373E-2</v>
      </c>
      <c r="JA50" s="64">
        <f t="shared" si="301"/>
        <v>0</v>
      </c>
      <c r="JB50" s="64">
        <f t="shared" si="301"/>
        <v>7.7537349924731339E-2</v>
      </c>
      <c r="JC50" s="64">
        <f t="shared" si="301"/>
        <v>0.10508654894549732</v>
      </c>
      <c r="JD50" s="64">
        <f t="shared" si="301"/>
        <v>0.13237945644292251</v>
      </c>
      <c r="JE50" s="64">
        <f t="shared" si="301"/>
        <v>0.1353740963097437</v>
      </c>
      <c r="JF50" s="64">
        <f t="shared" ref="JF50:LQ50" si="304">JF35</f>
        <v>0.14087267498735842</v>
      </c>
      <c r="JG50" s="64">
        <f t="shared" si="304"/>
        <v>0.13995188406538159</v>
      </c>
      <c r="JH50" s="64">
        <f t="shared" si="304"/>
        <v>0.13176688611391912</v>
      </c>
      <c r="JI50" s="64">
        <f t="shared" si="304"/>
        <v>0.11118705481915842</v>
      </c>
      <c r="JJ50" s="64">
        <f t="shared" si="304"/>
        <v>7.9206377370753631E-2</v>
      </c>
      <c r="JK50" s="64">
        <f t="shared" si="304"/>
        <v>8.0131042848744796E-2</v>
      </c>
      <c r="JL50" s="64">
        <f t="shared" si="304"/>
        <v>2.6999090101947086E-2</v>
      </c>
      <c r="JM50" s="64">
        <f t="shared" si="304"/>
        <v>0</v>
      </c>
      <c r="JN50" s="64">
        <f t="shared" si="304"/>
        <v>7.891252022205511E-2</v>
      </c>
      <c r="JO50" s="64">
        <f t="shared" si="304"/>
        <v>0.1047021353532747</v>
      </c>
      <c r="JP50" s="64">
        <f t="shared" si="304"/>
        <v>0.13282078334214725</v>
      </c>
      <c r="JQ50" s="64">
        <f t="shared" si="304"/>
        <v>0.13539923171538881</v>
      </c>
      <c r="JR50" s="64">
        <f t="shared" si="304"/>
        <v>0.14135024427918708</v>
      </c>
      <c r="JS50" s="64">
        <f t="shared" si="304"/>
        <v>0.14158624687811089</v>
      </c>
      <c r="JT50" s="64">
        <f t="shared" si="304"/>
        <v>0.12886561913833247</v>
      </c>
      <c r="JU50" s="64">
        <f t="shared" si="304"/>
        <v>0.1115465515463584</v>
      </c>
      <c r="JV50" s="64">
        <f t="shared" si="304"/>
        <v>7.9230866710805078E-2</v>
      </c>
      <c r="JW50" s="64">
        <f t="shared" si="304"/>
        <v>8.2585812460314253E-2</v>
      </c>
      <c r="JX50" s="64">
        <f t="shared" si="304"/>
        <v>2.6487172415110501E-2</v>
      </c>
      <c r="JY50" s="64">
        <f t="shared" si="304"/>
        <v>0</v>
      </c>
      <c r="JZ50" s="64">
        <f t="shared" si="304"/>
        <v>8.0406884930022959E-2</v>
      </c>
      <c r="KA50" s="64">
        <f t="shared" si="304"/>
        <v>0.10489245444713514</v>
      </c>
      <c r="KB50" s="64">
        <f t="shared" si="304"/>
        <v>0.13279977153408373</v>
      </c>
      <c r="KC50" s="64">
        <f t="shared" si="304"/>
        <v>0.13536218864323868</v>
      </c>
      <c r="KD50" s="64">
        <f t="shared" si="304"/>
        <v>0.14082390833398251</v>
      </c>
      <c r="KE50" s="64">
        <f t="shared" si="304"/>
        <v>0.14201731676355792</v>
      </c>
      <c r="KF50" s="64">
        <f t="shared" si="304"/>
        <v>0.12837612890196795</v>
      </c>
      <c r="KG50" s="64">
        <f t="shared" si="304"/>
        <v>0.11178123985190802</v>
      </c>
      <c r="KH50" s="64">
        <f t="shared" si="304"/>
        <v>7.9174829436619215E-2</v>
      </c>
      <c r="KI50" s="64">
        <f t="shared" si="304"/>
        <v>8.2750983969724037E-2</v>
      </c>
      <c r="KJ50" s="64">
        <f t="shared" si="304"/>
        <v>2.9466382939697139E-2</v>
      </c>
      <c r="KK50" s="64">
        <f t="shared" si="304"/>
        <v>0</v>
      </c>
      <c r="KL50" s="64">
        <f t="shared" si="304"/>
        <v>8.1882226437624397E-2</v>
      </c>
      <c r="KM50" s="64">
        <f t="shared" si="304"/>
        <v>0.10511410876485404</v>
      </c>
      <c r="KN50" s="64">
        <f t="shared" si="304"/>
        <v>0.13276578965994099</v>
      </c>
      <c r="KO50" s="64">
        <f t="shared" si="304"/>
        <v>0.13562219941292614</v>
      </c>
      <c r="KP50" s="64">
        <f t="shared" si="304"/>
        <v>0.14097323317735377</v>
      </c>
      <c r="KQ50" s="64">
        <f t="shared" si="304"/>
        <v>0.14220709878331259</v>
      </c>
      <c r="KR50" s="64">
        <f t="shared" si="304"/>
        <v>0.12785458558354804</v>
      </c>
      <c r="KS50" s="64">
        <f t="shared" si="304"/>
        <v>0.11178297347471071</v>
      </c>
      <c r="KT50" s="64">
        <f t="shared" si="304"/>
        <v>7.9363960686033047E-2</v>
      </c>
      <c r="KU50" s="64">
        <f t="shared" si="304"/>
        <v>8.2422050848236852E-2</v>
      </c>
      <c r="KV50" s="64">
        <f t="shared" si="304"/>
        <v>3.0711139593121713E-2</v>
      </c>
      <c r="KW50" s="64">
        <f t="shared" si="304"/>
        <v>0</v>
      </c>
      <c r="KX50" s="64">
        <f t="shared" si="304"/>
        <v>8.2077812123927729E-2</v>
      </c>
      <c r="KY50" s="64">
        <f t="shared" si="304"/>
        <v>0.10498351178535836</v>
      </c>
      <c r="KZ50" s="64">
        <f t="shared" si="304"/>
        <v>0.13290907723171183</v>
      </c>
      <c r="LA50" s="64">
        <f t="shared" si="304"/>
        <v>0.13534801266547702</v>
      </c>
      <c r="LB50" s="64">
        <f t="shared" si="304"/>
        <v>0.14058537779547836</v>
      </c>
      <c r="LC50" s="64">
        <f t="shared" si="304"/>
        <v>0.14043278335070103</v>
      </c>
      <c r="LD50" s="64">
        <f t="shared" si="304"/>
        <v>0.13095214314428946</v>
      </c>
      <c r="LE50" s="64">
        <f t="shared" si="304"/>
        <v>0.11176087442509711</v>
      </c>
      <c r="LF50" s="64">
        <f t="shared" si="304"/>
        <v>7.9440182309026733E-2</v>
      </c>
      <c r="LG50" s="64">
        <f t="shared" si="304"/>
        <v>8.3397355566452641E-2</v>
      </c>
      <c r="LH50" s="64">
        <f t="shared" si="304"/>
        <v>3.1984318058230189E-2</v>
      </c>
      <c r="LI50" s="64">
        <f t="shared" si="304"/>
        <v>0</v>
      </c>
      <c r="LJ50" s="64">
        <f t="shared" si="304"/>
        <v>8.5442771824329758E-2</v>
      </c>
      <c r="LK50" s="64">
        <f t="shared" si="304"/>
        <v>0.10514591372429161</v>
      </c>
      <c r="LL50" s="64">
        <f t="shared" si="304"/>
        <v>0.13251902449675096</v>
      </c>
      <c r="LM50" s="64">
        <f t="shared" si="304"/>
        <v>0.1362956184285089</v>
      </c>
      <c r="LN50" s="64">
        <f t="shared" si="304"/>
        <v>0.14027578326185713</v>
      </c>
      <c r="LO50" s="64">
        <f t="shared" si="304"/>
        <v>0.14277769795917872</v>
      </c>
      <c r="LP50" s="64">
        <f t="shared" si="304"/>
        <v>0.12786984253563999</v>
      </c>
      <c r="LQ50" s="64">
        <f t="shared" si="304"/>
        <v>0.11193650462222746</v>
      </c>
      <c r="LR50" s="64">
        <f t="shared" ref="LR50:MK50" si="305">LR35</f>
        <v>7.9093866919616285E-2</v>
      </c>
      <c r="LS50" s="64">
        <f t="shared" si="305"/>
        <v>8.4722614369780888E-2</v>
      </c>
      <c r="LT50" s="64">
        <f t="shared" si="305"/>
        <v>3.3497668692315505E-2</v>
      </c>
      <c r="LU50" s="64">
        <f t="shared" si="305"/>
        <v>0</v>
      </c>
      <c r="LV50" s="64">
        <f t="shared" si="305"/>
        <v>8.6576408786403242E-2</v>
      </c>
      <c r="LW50" s="64">
        <f t="shared" si="305"/>
        <v>0.10521936244539337</v>
      </c>
      <c r="LX50" s="64">
        <f t="shared" si="305"/>
        <v>0.13262742115845316</v>
      </c>
      <c r="LY50" s="64">
        <f t="shared" si="305"/>
        <v>0.13663754851341686</v>
      </c>
      <c r="LZ50" s="64">
        <f t="shared" si="305"/>
        <v>0.1398892771542331</v>
      </c>
      <c r="MA50" s="64">
        <f t="shared" si="305"/>
        <v>0.14294117693415209</v>
      </c>
      <c r="MB50" s="64">
        <f t="shared" si="305"/>
        <v>0.12753534418386894</v>
      </c>
      <c r="MC50" s="64">
        <f t="shared" si="305"/>
        <v>0.112264498565063</v>
      </c>
      <c r="MD50" s="64">
        <f t="shared" si="305"/>
        <v>7.851395216356484E-2</v>
      </c>
      <c r="ME50" s="64">
        <f t="shared" si="305"/>
        <v>8.5502129267275087E-2</v>
      </c>
      <c r="MF50" s="64">
        <f t="shared" si="305"/>
        <v>3.4925833907144883E-2</v>
      </c>
      <c r="MG50" s="64">
        <f t="shared" si="305"/>
        <v>0</v>
      </c>
      <c r="MH50" s="64">
        <f t="shared" si="305"/>
        <v>8.9186653023010057E-2</v>
      </c>
      <c r="MI50" s="64">
        <f t="shared" si="305"/>
        <v>0.10459568032086551</v>
      </c>
      <c r="MJ50" s="64">
        <f t="shared" si="305"/>
        <v>0.13285997450555234</v>
      </c>
      <c r="MK50" s="64">
        <f t="shared" si="305"/>
        <v>0.13688567204681493</v>
      </c>
      <c r="ML50" s="64"/>
      <c r="MM50" s="64"/>
      <c r="MN50" s="64"/>
    </row>
    <row r="51" spans="1:352" x14ac:dyDescent="0.2">
      <c r="A51" s="18" t="s">
        <v>50</v>
      </c>
      <c r="B51" s="61">
        <f t="shared" ref="B51:BA51" si="306">B44</f>
        <v>7.4584756856901961</v>
      </c>
      <c r="C51" s="61">
        <f t="shared" si="306"/>
        <v>7.476127509248407</v>
      </c>
      <c r="D51" s="61">
        <f t="shared" si="306"/>
        <v>0</v>
      </c>
      <c r="E51" s="61">
        <f t="shared" si="306"/>
        <v>0</v>
      </c>
      <c r="F51" s="61">
        <f t="shared" si="306"/>
        <v>0</v>
      </c>
      <c r="G51" s="61">
        <f t="shared" si="306"/>
        <v>0</v>
      </c>
      <c r="H51" s="61">
        <f t="shared" si="306"/>
        <v>0</v>
      </c>
      <c r="I51" s="61">
        <f t="shared" si="306"/>
        <v>0</v>
      </c>
      <c r="J51" s="61">
        <f t="shared" si="306"/>
        <v>0</v>
      </c>
      <c r="K51" s="61">
        <f t="shared" si="306"/>
        <v>0</v>
      </c>
      <c r="L51" s="61">
        <f t="shared" si="306"/>
        <v>7.52725552910114</v>
      </c>
      <c r="M51" s="61">
        <f t="shared" si="306"/>
        <v>7.4625704074320494</v>
      </c>
      <c r="N51" s="61">
        <f t="shared" si="306"/>
        <v>7.4374194296730849</v>
      </c>
      <c r="O51" s="61">
        <f t="shared" si="306"/>
        <v>7.4601913717139716</v>
      </c>
      <c r="P51" s="61">
        <f t="shared" si="306"/>
        <v>0</v>
      </c>
      <c r="Q51" s="61">
        <f t="shared" si="306"/>
        <v>0</v>
      </c>
      <c r="R51" s="61">
        <f t="shared" si="306"/>
        <v>0</v>
      </c>
      <c r="S51" s="61">
        <f t="shared" si="306"/>
        <v>0</v>
      </c>
      <c r="T51" s="61">
        <f t="shared" si="306"/>
        <v>0</v>
      </c>
      <c r="U51" s="61">
        <f t="shared" si="306"/>
        <v>0</v>
      </c>
      <c r="V51" s="61">
        <f t="shared" si="306"/>
        <v>0</v>
      </c>
      <c r="W51" s="61">
        <f t="shared" si="306"/>
        <v>0</v>
      </c>
      <c r="X51" s="61">
        <f t="shared" si="306"/>
        <v>7.4992095672828984</v>
      </c>
      <c r="Y51" s="61">
        <f t="shared" si="306"/>
        <v>7.4364202922880178</v>
      </c>
      <c r="Z51" s="61">
        <f t="shared" si="306"/>
        <v>7.4013041239703652</v>
      </c>
      <c r="AA51" s="61">
        <f t="shared" si="306"/>
        <v>7.4319116755584202</v>
      </c>
      <c r="AB51" s="61">
        <f t="shared" si="306"/>
        <v>0</v>
      </c>
      <c r="AC51" s="61">
        <f t="shared" si="306"/>
        <v>0</v>
      </c>
      <c r="AD51" s="61">
        <f t="shared" si="306"/>
        <v>0</v>
      </c>
      <c r="AE51" s="61">
        <f t="shared" si="306"/>
        <v>0</v>
      </c>
      <c r="AF51" s="61">
        <f t="shared" si="306"/>
        <v>0</v>
      </c>
      <c r="AG51" s="61">
        <f t="shared" si="306"/>
        <v>0</v>
      </c>
      <c r="AH51" s="61">
        <f t="shared" si="306"/>
        <v>0</v>
      </c>
      <c r="AI51" s="61">
        <f t="shared" si="306"/>
        <v>0</v>
      </c>
      <c r="AJ51" s="61">
        <f t="shared" si="306"/>
        <v>7.4629709154616037</v>
      </c>
      <c r="AK51" s="61">
        <f t="shared" si="306"/>
        <v>7.3917719479226047</v>
      </c>
      <c r="AL51" s="61">
        <f t="shared" si="306"/>
        <v>7.3911168643164213</v>
      </c>
      <c r="AM51" s="61">
        <f t="shared" si="306"/>
        <v>7.4231583195859567</v>
      </c>
      <c r="AN51" s="61">
        <f t="shared" si="306"/>
        <v>0</v>
      </c>
      <c r="AO51" s="61">
        <f t="shared" si="306"/>
        <v>0</v>
      </c>
      <c r="AP51" s="61">
        <f t="shared" si="306"/>
        <v>0</v>
      </c>
      <c r="AQ51" s="61">
        <f t="shared" si="306"/>
        <v>0</v>
      </c>
      <c r="AR51" s="61">
        <f t="shared" si="306"/>
        <v>0</v>
      </c>
      <c r="AS51" s="61">
        <f t="shared" si="306"/>
        <v>0</v>
      </c>
      <c r="AT51" s="61">
        <f t="shared" si="306"/>
        <v>0</v>
      </c>
      <c r="AU51" s="61">
        <f t="shared" si="306"/>
        <v>0</v>
      </c>
      <c r="AV51" s="61">
        <f t="shared" si="306"/>
        <v>7.4670659226203426</v>
      </c>
      <c r="AW51" s="61">
        <f t="shared" si="306"/>
        <v>7.39645113889949</v>
      </c>
      <c r="AX51" s="61">
        <f t="shared" si="306"/>
        <v>7.3952084592634826</v>
      </c>
      <c r="AY51" s="61">
        <f t="shared" si="306"/>
        <v>7.4270571977052766</v>
      </c>
      <c r="AZ51" s="61">
        <f t="shared" si="306"/>
        <v>0</v>
      </c>
      <c r="BA51" s="61">
        <f t="shared" si="306"/>
        <v>0</v>
      </c>
      <c r="BB51" s="61">
        <f t="shared" ref="BB51:DM51" si="307">BB44</f>
        <v>0</v>
      </c>
      <c r="BC51" s="61">
        <f t="shared" si="307"/>
        <v>0</v>
      </c>
      <c r="BD51" s="61">
        <f t="shared" si="307"/>
        <v>0</v>
      </c>
      <c r="BE51" s="61">
        <f t="shared" si="307"/>
        <v>0</v>
      </c>
      <c r="BF51" s="61">
        <f t="shared" si="307"/>
        <v>0</v>
      </c>
      <c r="BG51" s="61">
        <f t="shared" si="307"/>
        <v>0</v>
      </c>
      <c r="BH51" s="61">
        <f t="shared" si="307"/>
        <v>7.4680253432073851</v>
      </c>
      <c r="BI51" s="61">
        <f t="shared" si="307"/>
        <v>7.3962979162473825</v>
      </c>
      <c r="BJ51" s="61">
        <f t="shared" si="307"/>
        <v>7.3955101333226487</v>
      </c>
      <c r="BK51" s="61">
        <f t="shared" si="307"/>
        <v>7.4292979040241613</v>
      </c>
      <c r="BL51" s="61">
        <f t="shared" si="307"/>
        <v>0</v>
      </c>
      <c r="BM51" s="61">
        <f t="shared" si="307"/>
        <v>0</v>
      </c>
      <c r="BN51" s="61">
        <f t="shared" si="307"/>
        <v>0</v>
      </c>
      <c r="BO51" s="61">
        <f t="shared" si="307"/>
        <v>0</v>
      </c>
      <c r="BP51" s="61">
        <f t="shared" si="307"/>
        <v>0</v>
      </c>
      <c r="BQ51" s="61">
        <f t="shared" si="307"/>
        <v>0</v>
      </c>
      <c r="BR51" s="61">
        <f t="shared" si="307"/>
        <v>0</v>
      </c>
      <c r="BS51" s="61">
        <f t="shared" si="307"/>
        <v>0</v>
      </c>
      <c r="BT51" s="61">
        <f t="shared" si="307"/>
        <v>7.5007211126882778</v>
      </c>
      <c r="BU51" s="61">
        <f t="shared" si="307"/>
        <v>7.4368005471249363</v>
      </c>
      <c r="BV51" s="61">
        <f t="shared" si="307"/>
        <v>7.435764265578622</v>
      </c>
      <c r="BW51" s="61">
        <f t="shared" si="307"/>
        <v>7.4652087961957303</v>
      </c>
      <c r="BX51" s="61">
        <f t="shared" si="307"/>
        <v>0</v>
      </c>
      <c r="BY51" s="61">
        <f t="shared" si="307"/>
        <v>0</v>
      </c>
      <c r="BZ51" s="61">
        <f t="shared" si="307"/>
        <v>0</v>
      </c>
      <c r="CA51" s="61">
        <f t="shared" si="307"/>
        <v>0</v>
      </c>
      <c r="CB51" s="61">
        <f t="shared" si="307"/>
        <v>0</v>
      </c>
      <c r="CC51" s="61">
        <f t="shared" si="307"/>
        <v>0</v>
      </c>
      <c r="CD51" s="61">
        <f t="shared" si="307"/>
        <v>0</v>
      </c>
      <c r="CE51" s="61">
        <f t="shared" si="307"/>
        <v>0</v>
      </c>
      <c r="CF51" s="61">
        <f t="shared" si="307"/>
        <v>7.4948153908725734</v>
      </c>
      <c r="CG51" s="61">
        <f t="shared" si="307"/>
        <v>7.4262669768079661</v>
      </c>
      <c r="CH51" s="61">
        <f t="shared" si="307"/>
        <v>7.4262893213111667</v>
      </c>
      <c r="CI51" s="61">
        <f t="shared" si="307"/>
        <v>7.4567520959653715</v>
      </c>
      <c r="CJ51" s="61">
        <f t="shared" si="307"/>
        <v>0</v>
      </c>
      <c r="CK51" s="61">
        <f t="shared" si="307"/>
        <v>0</v>
      </c>
      <c r="CL51" s="61">
        <f t="shared" si="307"/>
        <v>0</v>
      </c>
      <c r="CM51" s="61">
        <f t="shared" si="307"/>
        <v>0</v>
      </c>
      <c r="CN51" s="61">
        <f t="shared" si="307"/>
        <v>0</v>
      </c>
      <c r="CO51" s="61">
        <f t="shared" si="307"/>
        <v>0</v>
      </c>
      <c r="CP51" s="61">
        <f t="shared" si="307"/>
        <v>0</v>
      </c>
      <c r="CQ51" s="61">
        <f t="shared" si="307"/>
        <v>0</v>
      </c>
      <c r="CR51" s="61">
        <f t="shared" si="307"/>
        <v>7.4958136482444839</v>
      </c>
      <c r="CS51" s="61">
        <f t="shared" si="307"/>
        <v>7.4282933446657786</v>
      </c>
      <c r="CT51" s="61">
        <f t="shared" si="307"/>
        <v>7.4279635843080616</v>
      </c>
      <c r="CU51" s="61">
        <f t="shared" si="307"/>
        <v>7.4580873510038588</v>
      </c>
      <c r="CV51" s="61">
        <f t="shared" si="307"/>
        <v>0</v>
      </c>
      <c r="CW51" s="61">
        <f t="shared" si="307"/>
        <v>0</v>
      </c>
      <c r="CX51" s="61">
        <f t="shared" si="307"/>
        <v>0</v>
      </c>
      <c r="CY51" s="61">
        <f t="shared" si="307"/>
        <v>0</v>
      </c>
      <c r="CZ51" s="61">
        <f t="shared" si="307"/>
        <v>0</v>
      </c>
      <c r="DA51" s="61">
        <f t="shared" si="307"/>
        <v>0</v>
      </c>
      <c r="DB51" s="61">
        <f t="shared" si="307"/>
        <v>0</v>
      </c>
      <c r="DC51" s="61">
        <f t="shared" si="307"/>
        <v>0</v>
      </c>
      <c r="DD51" s="61">
        <f t="shared" si="307"/>
        <v>7.494018544280463</v>
      </c>
      <c r="DE51" s="61">
        <f t="shared" si="307"/>
        <v>7.4261395279509896</v>
      </c>
      <c r="DF51" s="61">
        <f t="shared" si="307"/>
        <v>7.4258819482427949</v>
      </c>
      <c r="DG51" s="61">
        <f t="shared" si="307"/>
        <v>7.4560807997467275</v>
      </c>
      <c r="DH51" s="61">
        <f t="shared" si="307"/>
        <v>0</v>
      </c>
      <c r="DI51" s="61">
        <f t="shared" si="307"/>
        <v>0</v>
      </c>
      <c r="DJ51" s="61">
        <f t="shared" si="307"/>
        <v>0</v>
      </c>
      <c r="DK51" s="61">
        <f t="shared" si="307"/>
        <v>0</v>
      </c>
      <c r="DL51" s="61">
        <f t="shared" si="307"/>
        <v>0</v>
      </c>
      <c r="DM51" s="61">
        <f t="shared" si="307"/>
        <v>0</v>
      </c>
      <c r="DN51" s="61">
        <f t="shared" ref="DN51:FY51" si="308">DN44</f>
        <v>0</v>
      </c>
      <c r="DO51" s="61">
        <f t="shared" si="308"/>
        <v>0</v>
      </c>
      <c r="DP51" s="61">
        <f t="shared" si="308"/>
        <v>7.4926904198074773</v>
      </c>
      <c r="DQ51" s="61">
        <f t="shared" si="308"/>
        <v>7.4248597453481118</v>
      </c>
      <c r="DR51" s="61">
        <f t="shared" si="308"/>
        <v>7.4239625801282392</v>
      </c>
      <c r="DS51" s="61">
        <f t="shared" si="308"/>
        <v>7.4535279366014526</v>
      </c>
      <c r="DT51" s="61">
        <f t="shared" si="308"/>
        <v>0</v>
      </c>
      <c r="DU51" s="61">
        <f t="shared" si="308"/>
        <v>0</v>
      </c>
      <c r="DV51" s="61">
        <f t="shared" si="308"/>
        <v>0</v>
      </c>
      <c r="DW51" s="61">
        <f t="shared" si="308"/>
        <v>0</v>
      </c>
      <c r="DX51" s="61">
        <f t="shared" si="308"/>
        <v>0</v>
      </c>
      <c r="DY51" s="61">
        <f t="shared" si="308"/>
        <v>0</v>
      </c>
      <c r="DZ51" s="61">
        <f t="shared" si="308"/>
        <v>0</v>
      </c>
      <c r="EA51" s="61">
        <f t="shared" si="308"/>
        <v>0</v>
      </c>
      <c r="EB51" s="61">
        <f t="shared" si="308"/>
        <v>7.4843585634967162</v>
      </c>
      <c r="EC51" s="61">
        <f t="shared" si="308"/>
        <v>7.4159288502303955</v>
      </c>
      <c r="ED51" s="61">
        <f t="shared" si="308"/>
        <v>7.415844915112304</v>
      </c>
      <c r="EE51" s="61">
        <f t="shared" si="308"/>
        <v>7.4461997847754517</v>
      </c>
      <c r="EF51" s="61">
        <f t="shared" si="308"/>
        <v>0</v>
      </c>
      <c r="EG51" s="61">
        <f t="shared" si="308"/>
        <v>0</v>
      </c>
      <c r="EH51" s="61">
        <f t="shared" si="308"/>
        <v>0</v>
      </c>
      <c r="EI51" s="61">
        <f t="shared" si="308"/>
        <v>0</v>
      </c>
      <c r="EJ51" s="61">
        <f t="shared" si="308"/>
        <v>0</v>
      </c>
      <c r="EK51" s="61">
        <f t="shared" si="308"/>
        <v>0</v>
      </c>
      <c r="EL51" s="61">
        <f t="shared" si="308"/>
        <v>0</v>
      </c>
      <c r="EM51" s="61">
        <f t="shared" si="308"/>
        <v>0</v>
      </c>
      <c r="EN51" s="61">
        <f t="shared" si="308"/>
        <v>7.4843108519375887</v>
      </c>
      <c r="EO51" s="61">
        <f t="shared" si="308"/>
        <v>7.4166707260755604</v>
      </c>
      <c r="EP51" s="61">
        <f t="shared" si="308"/>
        <v>7.4159432646895773</v>
      </c>
      <c r="EQ51" s="61">
        <f t="shared" si="308"/>
        <v>7.4456602001840118</v>
      </c>
      <c r="ER51" s="61">
        <f t="shared" si="308"/>
        <v>0</v>
      </c>
      <c r="ES51" s="61">
        <f t="shared" si="308"/>
        <v>0</v>
      </c>
      <c r="ET51" s="61">
        <f t="shared" si="308"/>
        <v>0</v>
      </c>
      <c r="EU51" s="61">
        <f t="shared" si="308"/>
        <v>0</v>
      </c>
      <c r="EV51" s="61">
        <f t="shared" si="308"/>
        <v>0</v>
      </c>
      <c r="EW51" s="61">
        <f t="shared" si="308"/>
        <v>0</v>
      </c>
      <c r="EX51" s="61">
        <f t="shared" si="308"/>
        <v>0</v>
      </c>
      <c r="EY51" s="61">
        <f t="shared" si="308"/>
        <v>0</v>
      </c>
      <c r="EZ51" s="61">
        <f t="shared" si="308"/>
        <v>7.4779465626627299</v>
      </c>
      <c r="FA51" s="61">
        <f t="shared" si="308"/>
        <v>7.4097136202439762</v>
      </c>
      <c r="FB51" s="61">
        <f t="shared" si="308"/>
        <v>7.4090772664617131</v>
      </c>
      <c r="FC51" s="61">
        <f t="shared" si="308"/>
        <v>7.4388551011891924</v>
      </c>
      <c r="FD51" s="61">
        <f t="shared" si="308"/>
        <v>0</v>
      </c>
      <c r="FE51" s="61">
        <f t="shared" si="308"/>
        <v>0</v>
      </c>
      <c r="FF51" s="61">
        <f t="shared" si="308"/>
        <v>0</v>
      </c>
      <c r="FG51" s="61">
        <f t="shared" si="308"/>
        <v>0</v>
      </c>
      <c r="FH51" s="61">
        <f t="shared" si="308"/>
        <v>0</v>
      </c>
      <c r="FI51" s="61">
        <f t="shared" si="308"/>
        <v>0</v>
      </c>
      <c r="FJ51" s="61">
        <f t="shared" si="308"/>
        <v>0</v>
      </c>
      <c r="FK51" s="61">
        <f t="shared" si="308"/>
        <v>0</v>
      </c>
      <c r="FL51" s="61">
        <f t="shared" si="308"/>
        <v>7.4718607037883293</v>
      </c>
      <c r="FM51" s="61">
        <f t="shared" si="308"/>
        <v>7.4037458900758502</v>
      </c>
      <c r="FN51" s="61">
        <f t="shared" si="308"/>
        <v>7.4027247539774121</v>
      </c>
      <c r="FO51" s="61">
        <f t="shared" si="308"/>
        <v>7.4320951505846251</v>
      </c>
      <c r="FP51" s="61">
        <f t="shared" si="308"/>
        <v>0</v>
      </c>
      <c r="FQ51" s="61">
        <f t="shared" si="308"/>
        <v>0</v>
      </c>
      <c r="FR51" s="61">
        <f t="shared" si="308"/>
        <v>0</v>
      </c>
      <c r="FS51" s="61">
        <f t="shared" si="308"/>
        <v>0</v>
      </c>
      <c r="FT51" s="61">
        <f t="shared" si="308"/>
        <v>0</v>
      </c>
      <c r="FU51" s="61">
        <f t="shared" si="308"/>
        <v>0</v>
      </c>
      <c r="FV51" s="61">
        <f t="shared" si="308"/>
        <v>0</v>
      </c>
      <c r="FW51" s="61">
        <f t="shared" si="308"/>
        <v>0</v>
      </c>
      <c r="FX51" s="61">
        <f t="shared" si="308"/>
        <v>7.4615328971280572</v>
      </c>
      <c r="FY51" s="61">
        <f t="shared" si="308"/>
        <v>7.3930864744158198</v>
      </c>
      <c r="FZ51" s="61">
        <f t="shared" ref="FZ51:IK51" si="309">FZ44</f>
        <v>7.3931857118664555</v>
      </c>
      <c r="GA51" s="61">
        <f t="shared" si="309"/>
        <v>7.423647336963807</v>
      </c>
      <c r="GB51" s="61">
        <f t="shared" si="309"/>
        <v>0</v>
      </c>
      <c r="GC51" s="61">
        <f t="shared" si="309"/>
        <v>0</v>
      </c>
      <c r="GD51" s="61">
        <f t="shared" si="309"/>
        <v>0</v>
      </c>
      <c r="GE51" s="61">
        <f t="shared" si="309"/>
        <v>0</v>
      </c>
      <c r="GF51" s="61">
        <f t="shared" si="309"/>
        <v>0</v>
      </c>
      <c r="GG51" s="61">
        <f t="shared" si="309"/>
        <v>0</v>
      </c>
      <c r="GH51" s="61">
        <f t="shared" si="309"/>
        <v>0</v>
      </c>
      <c r="GI51" s="61">
        <f t="shared" si="309"/>
        <v>0</v>
      </c>
      <c r="GJ51" s="61">
        <f t="shared" si="309"/>
        <v>7.4631593902093112</v>
      </c>
      <c r="GK51" s="61">
        <f t="shared" si="309"/>
        <v>7.3957620708050555</v>
      </c>
      <c r="GL51" s="61">
        <f t="shared" si="309"/>
        <v>7.3954919592520127</v>
      </c>
      <c r="GM51" s="61">
        <f t="shared" si="309"/>
        <v>7.4256179829482551</v>
      </c>
      <c r="GN51" s="61">
        <f t="shared" si="309"/>
        <v>0</v>
      </c>
      <c r="GO51" s="61">
        <f t="shared" si="309"/>
        <v>0</v>
      </c>
      <c r="GP51" s="61">
        <f t="shared" si="309"/>
        <v>0</v>
      </c>
      <c r="GQ51" s="61">
        <f t="shared" si="309"/>
        <v>0</v>
      </c>
      <c r="GR51" s="61">
        <f t="shared" si="309"/>
        <v>0</v>
      </c>
      <c r="GS51" s="61">
        <f t="shared" si="309"/>
        <v>0</v>
      </c>
      <c r="GT51" s="61">
        <f t="shared" si="309"/>
        <v>0</v>
      </c>
      <c r="GU51" s="61">
        <f t="shared" si="309"/>
        <v>0</v>
      </c>
      <c r="GV51" s="61">
        <f t="shared" si="309"/>
        <v>7.4619247504617237</v>
      </c>
      <c r="GW51" s="61">
        <f t="shared" si="309"/>
        <v>7.3941193796391467</v>
      </c>
      <c r="GX51" s="61">
        <f t="shared" si="309"/>
        <v>7.3937837876031942</v>
      </c>
      <c r="GY51" s="61">
        <f t="shared" si="309"/>
        <v>7.4238630476769076</v>
      </c>
      <c r="GZ51" s="61">
        <f t="shared" si="309"/>
        <v>0</v>
      </c>
      <c r="HA51" s="61">
        <f t="shared" si="309"/>
        <v>0</v>
      </c>
      <c r="HB51" s="61">
        <f t="shared" si="309"/>
        <v>0</v>
      </c>
      <c r="HC51" s="61">
        <f t="shared" si="309"/>
        <v>0</v>
      </c>
      <c r="HD51" s="61">
        <f t="shared" si="309"/>
        <v>0</v>
      </c>
      <c r="HE51" s="61">
        <f t="shared" si="309"/>
        <v>0</v>
      </c>
      <c r="HF51" s="61">
        <f t="shared" si="309"/>
        <v>0</v>
      </c>
      <c r="HG51" s="61">
        <f t="shared" si="309"/>
        <v>0</v>
      </c>
      <c r="HH51" s="61">
        <f t="shared" si="309"/>
        <v>7.4596529866292878</v>
      </c>
      <c r="HI51" s="61">
        <f t="shared" si="309"/>
        <v>7.3917513357403335</v>
      </c>
      <c r="HJ51" s="61">
        <f t="shared" si="309"/>
        <v>7.3907387851037605</v>
      </c>
      <c r="HK51" s="61">
        <f t="shared" si="309"/>
        <v>7.4201488009168317</v>
      </c>
      <c r="HL51" s="61">
        <f t="shared" si="309"/>
        <v>0</v>
      </c>
      <c r="HM51" s="61">
        <f t="shared" si="309"/>
        <v>0</v>
      </c>
      <c r="HN51" s="61">
        <f t="shared" si="309"/>
        <v>0</v>
      </c>
      <c r="HO51" s="61">
        <f t="shared" si="309"/>
        <v>0</v>
      </c>
      <c r="HP51" s="61">
        <f t="shared" si="309"/>
        <v>0</v>
      </c>
      <c r="HQ51" s="61">
        <f t="shared" si="309"/>
        <v>0</v>
      </c>
      <c r="HR51" s="61">
        <f t="shared" si="309"/>
        <v>0</v>
      </c>
      <c r="HS51" s="61">
        <f t="shared" si="309"/>
        <v>0</v>
      </c>
      <c r="HT51" s="61">
        <f t="shared" si="309"/>
        <v>7.4498196341220604</v>
      </c>
      <c r="HU51" s="61">
        <f t="shared" si="309"/>
        <v>7.3812890492552317</v>
      </c>
      <c r="HV51" s="61">
        <f t="shared" si="309"/>
        <v>7.3812868667192095</v>
      </c>
      <c r="HW51" s="61">
        <f t="shared" si="309"/>
        <v>7.4116810097054513</v>
      </c>
      <c r="HX51" s="61">
        <f t="shared" si="309"/>
        <v>0</v>
      </c>
      <c r="HY51" s="61">
        <f t="shared" si="309"/>
        <v>0</v>
      </c>
      <c r="HZ51" s="61">
        <f t="shared" si="309"/>
        <v>0</v>
      </c>
      <c r="IA51" s="61">
        <f t="shared" si="309"/>
        <v>0</v>
      </c>
      <c r="IB51" s="61">
        <f t="shared" si="309"/>
        <v>0</v>
      </c>
      <c r="IC51" s="61">
        <f t="shared" si="309"/>
        <v>0</v>
      </c>
      <c r="ID51" s="61">
        <f t="shared" si="309"/>
        <v>0</v>
      </c>
      <c r="IE51" s="61">
        <f t="shared" si="309"/>
        <v>0</v>
      </c>
      <c r="IF51" s="61">
        <f t="shared" si="309"/>
        <v>7.4504296649923658</v>
      </c>
      <c r="IG51" s="61">
        <f t="shared" si="309"/>
        <v>7.3828545802654082</v>
      </c>
      <c r="IH51" s="61">
        <f t="shared" si="309"/>
        <v>7.3824616709754762</v>
      </c>
      <c r="II51" s="61">
        <f t="shared" si="309"/>
        <v>7.4124895577704919</v>
      </c>
      <c r="IJ51" s="61">
        <f t="shared" si="309"/>
        <v>0</v>
      </c>
      <c r="IK51" s="61">
        <f t="shared" si="309"/>
        <v>0</v>
      </c>
      <c r="IL51" s="61">
        <f t="shared" ref="IL51:KW51" si="310">IL44</f>
        <v>0</v>
      </c>
      <c r="IM51" s="61">
        <f t="shared" si="310"/>
        <v>0</v>
      </c>
      <c r="IN51" s="61">
        <f t="shared" si="310"/>
        <v>0</v>
      </c>
      <c r="IO51" s="61">
        <f t="shared" si="310"/>
        <v>0</v>
      </c>
      <c r="IP51" s="61">
        <f t="shared" si="310"/>
        <v>0</v>
      </c>
      <c r="IQ51" s="61">
        <f t="shared" si="310"/>
        <v>0</v>
      </c>
      <c r="IR51" s="61">
        <f t="shared" si="310"/>
        <v>7.4477983488629</v>
      </c>
      <c r="IS51" s="61">
        <f t="shared" si="310"/>
        <v>7.3798131110221483</v>
      </c>
      <c r="IT51" s="61">
        <f t="shared" si="310"/>
        <v>7.3794160044010679</v>
      </c>
      <c r="IU51" s="61">
        <f t="shared" si="310"/>
        <v>7.4094476727341441</v>
      </c>
      <c r="IV51" s="61">
        <f t="shared" si="310"/>
        <v>0</v>
      </c>
      <c r="IW51" s="61">
        <f t="shared" si="310"/>
        <v>0</v>
      </c>
      <c r="IX51" s="61">
        <f t="shared" si="310"/>
        <v>0</v>
      </c>
      <c r="IY51" s="61">
        <f t="shared" si="310"/>
        <v>0</v>
      </c>
      <c r="IZ51" s="61">
        <f t="shared" si="310"/>
        <v>0</v>
      </c>
      <c r="JA51" s="61">
        <f t="shared" si="310"/>
        <v>0</v>
      </c>
      <c r="JB51" s="61">
        <f t="shared" si="310"/>
        <v>0</v>
      </c>
      <c r="JC51" s="61">
        <f t="shared" si="310"/>
        <v>0</v>
      </c>
      <c r="JD51" s="61">
        <f t="shared" si="310"/>
        <v>7.4447600973739458</v>
      </c>
      <c r="JE51" s="61">
        <f t="shared" si="310"/>
        <v>7.3767459574367891</v>
      </c>
      <c r="JF51" s="61">
        <f t="shared" si="310"/>
        <v>7.3758602743382138</v>
      </c>
      <c r="JG51" s="61">
        <f t="shared" si="310"/>
        <v>7.4054086036519937</v>
      </c>
      <c r="JH51" s="61">
        <f t="shared" si="310"/>
        <v>0</v>
      </c>
      <c r="JI51" s="61">
        <f t="shared" si="310"/>
        <v>0</v>
      </c>
      <c r="JJ51" s="61">
        <f t="shared" si="310"/>
        <v>0</v>
      </c>
      <c r="JK51" s="61">
        <f t="shared" si="310"/>
        <v>0</v>
      </c>
      <c r="JL51" s="61">
        <f t="shared" si="310"/>
        <v>0</v>
      </c>
      <c r="JM51" s="61">
        <f t="shared" si="310"/>
        <v>0</v>
      </c>
      <c r="JN51" s="61">
        <f t="shared" si="310"/>
        <v>0</v>
      </c>
      <c r="JO51" s="61">
        <f t="shared" si="310"/>
        <v>0</v>
      </c>
      <c r="JP51" s="61">
        <f t="shared" si="310"/>
        <v>7.4363078279877497</v>
      </c>
      <c r="JQ51" s="61">
        <f t="shared" si="310"/>
        <v>7.3678341822620208</v>
      </c>
      <c r="JR51" s="61">
        <f t="shared" si="310"/>
        <v>7.3679369931247374</v>
      </c>
      <c r="JS51" s="61">
        <f t="shared" si="310"/>
        <v>7.3984574591330139</v>
      </c>
      <c r="JT51" s="61">
        <f t="shared" si="310"/>
        <v>0</v>
      </c>
      <c r="JU51" s="61">
        <f t="shared" si="310"/>
        <v>0</v>
      </c>
      <c r="JV51" s="61">
        <f t="shared" si="310"/>
        <v>0</v>
      </c>
      <c r="JW51" s="61">
        <f t="shared" si="310"/>
        <v>0</v>
      </c>
      <c r="JX51" s="61">
        <f t="shared" si="310"/>
        <v>0</v>
      </c>
      <c r="JY51" s="61">
        <f t="shared" si="310"/>
        <v>0</v>
      </c>
      <c r="JZ51" s="61">
        <f t="shared" si="310"/>
        <v>0</v>
      </c>
      <c r="KA51" s="61">
        <f t="shared" si="310"/>
        <v>0</v>
      </c>
      <c r="KB51" s="61">
        <f t="shared" si="310"/>
        <v>7.4382674671210642</v>
      </c>
      <c r="KC51" s="61">
        <f t="shared" si="310"/>
        <v>7.3707209148174293</v>
      </c>
      <c r="KD51" s="61">
        <f t="shared" si="310"/>
        <v>7.37032463482441</v>
      </c>
      <c r="KE51" s="61">
        <f t="shared" si="310"/>
        <v>7.4003745938093912</v>
      </c>
      <c r="KF51" s="61">
        <f t="shared" si="310"/>
        <v>0</v>
      </c>
      <c r="KG51" s="61">
        <f t="shared" si="310"/>
        <v>0</v>
      </c>
      <c r="KH51" s="61">
        <f t="shared" si="310"/>
        <v>0</v>
      </c>
      <c r="KI51" s="61">
        <f t="shared" si="310"/>
        <v>0</v>
      </c>
      <c r="KJ51" s="61">
        <f t="shared" si="310"/>
        <v>0</v>
      </c>
      <c r="KK51" s="61">
        <f t="shared" si="310"/>
        <v>0</v>
      </c>
      <c r="KL51" s="61">
        <f t="shared" si="310"/>
        <v>0</v>
      </c>
      <c r="KM51" s="61">
        <f t="shared" si="310"/>
        <v>0</v>
      </c>
      <c r="KN51" s="61">
        <f t="shared" si="310"/>
        <v>7.4357712788657313</v>
      </c>
      <c r="KO51" s="61">
        <f t="shared" si="310"/>
        <v>7.3677170186499588</v>
      </c>
      <c r="KP51" s="61">
        <f t="shared" si="310"/>
        <v>7.3672861978047823</v>
      </c>
      <c r="KQ51" s="61">
        <f t="shared" si="310"/>
        <v>7.3973048464191109</v>
      </c>
      <c r="KR51" s="61">
        <f t="shared" si="310"/>
        <v>0</v>
      </c>
      <c r="KS51" s="61">
        <f t="shared" si="310"/>
        <v>0</v>
      </c>
      <c r="KT51" s="61">
        <f t="shared" si="310"/>
        <v>0</v>
      </c>
      <c r="KU51" s="61">
        <f t="shared" si="310"/>
        <v>0</v>
      </c>
      <c r="KV51" s="61">
        <f t="shared" si="310"/>
        <v>0</v>
      </c>
      <c r="KW51" s="61">
        <f t="shared" si="310"/>
        <v>0</v>
      </c>
      <c r="KX51" s="61">
        <f t="shared" ref="KX51:MK51" si="311">KX44</f>
        <v>0</v>
      </c>
      <c r="KY51" s="61">
        <f t="shared" si="311"/>
        <v>0</v>
      </c>
      <c r="KZ51" s="61">
        <f t="shared" si="311"/>
        <v>7.4324178574444879</v>
      </c>
      <c r="LA51" s="61">
        <f t="shared" si="311"/>
        <v>7.3643062843116374</v>
      </c>
      <c r="LB51" s="61">
        <f t="shared" si="311"/>
        <v>7.3633826152186979</v>
      </c>
      <c r="LC51" s="61">
        <f t="shared" si="311"/>
        <v>7.392912900821921</v>
      </c>
      <c r="LD51" s="61">
        <f t="shared" si="311"/>
        <v>0</v>
      </c>
      <c r="LE51" s="61">
        <f t="shared" si="311"/>
        <v>0</v>
      </c>
      <c r="LF51" s="61">
        <f t="shared" si="311"/>
        <v>0</v>
      </c>
      <c r="LG51" s="61">
        <f t="shared" si="311"/>
        <v>0</v>
      </c>
      <c r="LH51" s="61">
        <f t="shared" si="311"/>
        <v>0</v>
      </c>
      <c r="LI51" s="61">
        <f t="shared" si="311"/>
        <v>0</v>
      </c>
      <c r="LJ51" s="61">
        <f t="shared" si="311"/>
        <v>0</v>
      </c>
      <c r="LK51" s="61">
        <f t="shared" si="311"/>
        <v>0</v>
      </c>
      <c r="LL51" s="61">
        <f t="shared" si="311"/>
        <v>7.4235787805466602</v>
      </c>
      <c r="LM51" s="61">
        <f t="shared" si="311"/>
        <v>7.3549972950462772</v>
      </c>
      <c r="LN51" s="61">
        <f t="shared" si="311"/>
        <v>7.3550375644550012</v>
      </c>
      <c r="LO51" s="61">
        <f t="shared" si="311"/>
        <v>7.3855186163038757</v>
      </c>
      <c r="LP51" s="61">
        <f t="shared" si="311"/>
        <v>0</v>
      </c>
      <c r="LQ51" s="61">
        <f t="shared" si="311"/>
        <v>0</v>
      </c>
      <c r="LR51" s="61">
        <f t="shared" si="311"/>
        <v>0</v>
      </c>
      <c r="LS51" s="61">
        <f t="shared" si="311"/>
        <v>0</v>
      </c>
      <c r="LT51" s="61">
        <f t="shared" si="311"/>
        <v>0</v>
      </c>
      <c r="LU51" s="61">
        <f t="shared" si="311"/>
        <v>0</v>
      </c>
      <c r="LV51" s="61">
        <f t="shared" si="311"/>
        <v>0</v>
      </c>
      <c r="LW51" s="61">
        <f t="shared" si="311"/>
        <v>0</v>
      </c>
      <c r="LX51" s="61">
        <f t="shared" si="311"/>
        <v>7.424900225505854</v>
      </c>
      <c r="LY51" s="61">
        <f t="shared" si="311"/>
        <v>7.3572009064601147</v>
      </c>
      <c r="LZ51" s="61">
        <f t="shared" si="311"/>
        <v>7.3567329560065708</v>
      </c>
      <c r="MA51" s="61">
        <f t="shared" si="311"/>
        <v>7.3867438570994848</v>
      </c>
      <c r="MB51" s="61">
        <f t="shared" si="311"/>
        <v>0</v>
      </c>
      <c r="MC51" s="61">
        <f t="shared" si="311"/>
        <v>0</v>
      </c>
      <c r="MD51" s="61">
        <f t="shared" si="311"/>
        <v>0</v>
      </c>
      <c r="ME51" s="61">
        <f t="shared" si="311"/>
        <v>0</v>
      </c>
      <c r="MF51" s="61">
        <f t="shared" si="311"/>
        <v>0</v>
      </c>
      <c r="MG51" s="61">
        <f t="shared" si="311"/>
        <v>0</v>
      </c>
      <c r="MH51" s="61">
        <f t="shared" si="311"/>
        <v>0</v>
      </c>
      <c r="MI51" s="61">
        <f t="shared" si="311"/>
        <v>0</v>
      </c>
      <c r="MJ51" s="61">
        <f t="shared" si="311"/>
        <v>7.4216708225882755</v>
      </c>
      <c r="MK51" s="61">
        <f t="shared" si="311"/>
        <v>7.3534345662944656</v>
      </c>
      <c r="ML51" s="61"/>
      <c r="MM51" s="61"/>
      <c r="MN51" s="61"/>
    </row>
    <row r="52" spans="1:352" x14ac:dyDescent="0.2">
      <c r="A52" s="18" t="s">
        <v>51</v>
      </c>
      <c r="B52" s="18">
        <f>(B51-B49-B50*B47)/(B46-B47)</f>
        <v>6.1014355496792891E-2</v>
      </c>
      <c r="C52" s="18">
        <f t="shared" ref="C52:BA52" si="312">(C51-C49-C50*C47)/(C46-C47)</f>
        <v>8.0905605526545923E-2</v>
      </c>
      <c r="D52" s="18">
        <f t="shared" si="312"/>
        <v>-0.93325819739441573</v>
      </c>
      <c r="E52" s="18">
        <f t="shared" si="312"/>
        <v>-0.79461126758958811</v>
      </c>
      <c r="F52" s="18">
        <f>(F51-F49-F50*F47)/(F46-F47)</f>
        <v>-0.58543586366300215</v>
      </c>
      <c r="G52" s="18">
        <f t="shared" si="312"/>
        <v>-0.45009939408449379</v>
      </c>
      <c r="H52" s="18">
        <f t="shared" si="312"/>
        <v>-0.18525935724121423</v>
      </c>
      <c r="I52" s="18">
        <f t="shared" si="312"/>
        <v>-7.5088862192370015E-2</v>
      </c>
      <c r="J52" s="18">
        <f t="shared" si="312"/>
        <v>-0.47867267355079851</v>
      </c>
      <c r="K52" s="18">
        <f t="shared" si="312"/>
        <v>-0.75126257181654099</v>
      </c>
      <c r="L52" s="18">
        <f t="shared" si="312"/>
        <v>0.14188951624588381</v>
      </c>
      <c r="M52" s="18">
        <f>(M51-M49-M50*M47)/(M46-M47)</f>
        <v>8.2812420879415802E-2</v>
      </c>
      <c r="N52" s="18">
        <f t="shared" si="312"/>
        <v>6.3934606663385657E-2</v>
      </c>
      <c r="O52" s="18">
        <f t="shared" si="312"/>
        <v>8.4164828266752298E-2</v>
      </c>
      <c r="P52" s="18">
        <f t="shared" si="312"/>
        <v>-0.92642393208073803</v>
      </c>
      <c r="Q52" s="18">
        <f t="shared" si="312"/>
        <v>-0.79360077456391243</v>
      </c>
      <c r="R52" s="18">
        <f t="shared" si="312"/>
        <v>-0.58609735649515382</v>
      </c>
      <c r="S52" s="18">
        <f t="shared" si="312"/>
        <v>-0.46449000933816198</v>
      </c>
      <c r="T52" s="18">
        <f t="shared" si="312"/>
        <v>-0.20029965869901004</v>
      </c>
      <c r="U52" s="18">
        <f t="shared" si="312"/>
        <v>-7.2044417341702638E-2</v>
      </c>
      <c r="V52" s="18">
        <f t="shared" si="312"/>
        <v>-0.4726994047295891</v>
      </c>
      <c r="W52" s="18">
        <f t="shared" si="312"/>
        <v>-0.73965655614101089</v>
      </c>
      <c r="X52" s="18">
        <f t="shared" si="312"/>
        <v>0.14748870174009671</v>
      </c>
      <c r="Y52" s="18">
        <f t="shared" si="312"/>
        <v>9.1075483729903386E-2</v>
      </c>
      <c r="Z52" s="18">
        <f t="shared" si="312"/>
        <v>6.8582802187601821E-2</v>
      </c>
      <c r="AA52" s="18">
        <f t="shared" si="312"/>
        <v>0.10519099543294505</v>
      </c>
      <c r="AB52" s="18">
        <f t="shared" si="312"/>
        <v>-0.93788395557140214</v>
      </c>
      <c r="AC52" s="18">
        <f t="shared" si="312"/>
        <v>-0.78661671869366767</v>
      </c>
      <c r="AD52" s="18">
        <f t="shared" si="312"/>
        <v>-0.57491420737699017</v>
      </c>
      <c r="AE52" s="18">
        <f t="shared" si="312"/>
        <v>-0.46873050377512027</v>
      </c>
      <c r="AF52" s="18">
        <f t="shared" si="312"/>
        <v>-0.19199419868859888</v>
      </c>
      <c r="AG52" s="18">
        <f t="shared" si="312"/>
        <v>-7.1416559000992502E-2</v>
      </c>
      <c r="AH52" s="18">
        <f t="shared" si="312"/>
        <v>-0.47537982722136435</v>
      </c>
      <c r="AI52" s="18">
        <f t="shared" si="312"/>
        <v>-0.74430276611618673</v>
      </c>
      <c r="AJ52" s="18">
        <f t="shared" si="312"/>
        <v>0.14702427858653064</v>
      </c>
      <c r="AK52" s="18">
        <f t="shared" si="312"/>
        <v>0.11331244969747305</v>
      </c>
      <c r="AL52" s="18">
        <f t="shared" si="312"/>
        <v>6.5998228836913669E-2</v>
      </c>
      <c r="AM52" s="18">
        <f t="shared" si="312"/>
        <v>9.0909932578693287E-2</v>
      </c>
      <c r="AN52" s="18">
        <f t="shared" si="312"/>
        <v>-0.91721531969821846</v>
      </c>
      <c r="AO52" s="18">
        <f t="shared" si="312"/>
        <v>-0.78492092221968868</v>
      </c>
      <c r="AP52" s="18">
        <f t="shared" si="312"/>
        <v>-0.57967613162674902</v>
      </c>
      <c r="AQ52" s="18">
        <f t="shared" si="312"/>
        <v>-0.46900073696266442</v>
      </c>
      <c r="AR52" s="18">
        <f t="shared" si="312"/>
        <v>-0.19117754238721035</v>
      </c>
      <c r="AS52" s="18">
        <f t="shared" si="312"/>
        <v>-7.1189659705404237E-2</v>
      </c>
      <c r="AT52" s="18">
        <f t="shared" si="312"/>
        <v>-0.47663858268898229</v>
      </c>
      <c r="AU52" s="18">
        <f t="shared" si="312"/>
        <v>-0.74549278065923807</v>
      </c>
      <c r="AV52" s="18">
        <f t="shared" si="312"/>
        <v>0.15043563696139145</v>
      </c>
      <c r="AW52" s="18">
        <f t="shared" si="312"/>
        <v>0.10928807532101319</v>
      </c>
      <c r="AX52" s="18">
        <f t="shared" si="312"/>
        <v>6.9636361046573628E-2</v>
      </c>
      <c r="AY52" s="18">
        <f t="shared" si="312"/>
        <v>8.8815520443596335E-2</v>
      </c>
      <c r="AZ52" s="18">
        <f t="shared" si="312"/>
        <v>-0.9153942514672696</v>
      </c>
      <c r="BA52" s="18">
        <f t="shared" si="312"/>
        <v>-0.78681612640070231</v>
      </c>
      <c r="BB52" s="18">
        <f t="shared" ref="BB52:DM52" si="313">(BB51-BB49-BB50*BB47)/(BB46-BB47)</f>
        <v>-0.58271733861722341</v>
      </c>
      <c r="BC52" s="18">
        <f t="shared" si="313"/>
        <v>-0.47820819592841468</v>
      </c>
      <c r="BD52" s="18">
        <f t="shared" si="313"/>
        <v>-0.19755002466347335</v>
      </c>
      <c r="BE52" s="18">
        <f t="shared" si="313"/>
        <v>-7.0719536327835494E-2</v>
      </c>
      <c r="BF52" s="18">
        <f t="shared" si="313"/>
        <v>-0.47887033189452077</v>
      </c>
      <c r="BG52" s="18">
        <f t="shared" si="313"/>
        <v>-0.74717389060697648</v>
      </c>
      <c r="BH52" s="18">
        <f t="shared" si="313"/>
        <v>0.14939359877459601</v>
      </c>
      <c r="BI52" s="18">
        <f t="shared" si="313"/>
        <v>0.10932038653989475</v>
      </c>
      <c r="BJ52" s="18">
        <f t="shared" si="313"/>
        <v>7.2205476254621814E-2</v>
      </c>
      <c r="BK52" s="18">
        <f t="shared" si="313"/>
        <v>8.6144117777398874E-2</v>
      </c>
      <c r="BL52" s="18">
        <f t="shared" si="313"/>
        <v>-0.9102675115987674</v>
      </c>
      <c r="BM52" s="18">
        <f t="shared" si="313"/>
        <v>-0.78563931290821565</v>
      </c>
      <c r="BN52" s="18">
        <f t="shared" si="313"/>
        <v>-0.58197983615027105</v>
      </c>
      <c r="BO52" s="18">
        <f t="shared" si="313"/>
        <v>-0.48339691761190717</v>
      </c>
      <c r="BP52" s="18">
        <f t="shared" si="313"/>
        <v>-0.19356323795343608</v>
      </c>
      <c r="BQ52" s="18">
        <f t="shared" si="313"/>
        <v>-7.0333217768610803E-2</v>
      </c>
      <c r="BR52" s="18">
        <f t="shared" si="313"/>
        <v>-0.475673095053816</v>
      </c>
      <c r="BS52" s="18">
        <f t="shared" si="313"/>
        <v>-0.74257802027629793</v>
      </c>
      <c r="BT52" s="18">
        <f t="shared" si="313"/>
        <v>0.15650172721690161</v>
      </c>
      <c r="BU52" s="18">
        <f t="shared" si="313"/>
        <v>0.11976742576375596</v>
      </c>
      <c r="BV52" s="18">
        <f t="shared" si="313"/>
        <v>7.8201354696777942E-2</v>
      </c>
      <c r="BW52" s="18">
        <f t="shared" si="313"/>
        <v>0.10765731611361787</v>
      </c>
      <c r="BX52" s="18">
        <f t="shared" si="313"/>
        <v>-0.92739645761830847</v>
      </c>
      <c r="BY52" s="18">
        <f t="shared" si="313"/>
        <v>-0.78356123016661094</v>
      </c>
      <c r="BZ52" s="18">
        <f t="shared" si="313"/>
        <v>-0.58096418024371044</v>
      </c>
      <c r="CA52" s="18">
        <f t="shared" si="313"/>
        <v>-0.49647409390110564</v>
      </c>
      <c r="CB52" s="18">
        <f t="shared" si="313"/>
        <v>-0.18619440596217968</v>
      </c>
      <c r="CC52" s="18">
        <f t="shared" si="313"/>
        <v>-6.9904646121586714E-2</v>
      </c>
      <c r="CD52" s="18">
        <f t="shared" si="313"/>
        <v>-0.47760036286314811</v>
      </c>
      <c r="CE52" s="18">
        <f t="shared" si="313"/>
        <v>-0.74383618434287835</v>
      </c>
      <c r="CF52" s="18">
        <f t="shared" si="313"/>
        <v>0.1573262268552828</v>
      </c>
      <c r="CG52" s="18">
        <f t="shared" si="313"/>
        <v>0.11782531539716448</v>
      </c>
      <c r="CH52" s="18">
        <f t="shared" si="313"/>
        <v>7.4729989790069951E-2</v>
      </c>
      <c r="CI52" s="18">
        <f t="shared" si="313"/>
        <v>9.3243803983915824E-2</v>
      </c>
      <c r="CJ52" s="18">
        <f t="shared" si="313"/>
        <v>-0.90774730277337545</v>
      </c>
      <c r="CK52" s="18">
        <f t="shared" si="313"/>
        <v>-0.78480994779173419</v>
      </c>
      <c r="CL52" s="18">
        <f t="shared" si="313"/>
        <v>-0.58152851003045836</v>
      </c>
      <c r="CM52" s="18">
        <f t="shared" si="313"/>
        <v>-0.48951670254019114</v>
      </c>
      <c r="CN52" s="18">
        <f t="shared" si="313"/>
        <v>-0.18703654455937113</v>
      </c>
      <c r="CO52" s="18">
        <f t="shared" si="313"/>
        <v>-6.9625050259824836E-2</v>
      </c>
      <c r="CP52" s="18">
        <f t="shared" si="313"/>
        <v>-0.47480774895876759</v>
      </c>
      <c r="CQ52" s="18">
        <f t="shared" si="313"/>
        <v>-0.74746216990632441</v>
      </c>
      <c r="CR52" s="18">
        <f t="shared" si="313"/>
        <v>0.16167812099150008</v>
      </c>
      <c r="CS52" s="18">
        <f t="shared" si="313"/>
        <v>0.11594348902448218</v>
      </c>
      <c r="CT52" s="18">
        <f t="shared" si="313"/>
        <v>7.6692388077378909E-2</v>
      </c>
      <c r="CU52" s="18">
        <f t="shared" si="313"/>
        <v>8.968714753989751E-2</v>
      </c>
      <c r="CV52" s="18">
        <f t="shared" si="313"/>
        <v>-0.90444118985677868</v>
      </c>
      <c r="CW52" s="18">
        <f t="shared" si="313"/>
        <v>-0.78421911974107161</v>
      </c>
      <c r="CX52" s="18">
        <f t="shared" si="313"/>
        <v>-0.57878539090489511</v>
      </c>
      <c r="CY52" s="18">
        <f t="shared" si="313"/>
        <v>-0.49286902693774076</v>
      </c>
      <c r="CZ52" s="18">
        <f t="shared" si="313"/>
        <v>-0.17996832757757117</v>
      </c>
      <c r="DA52" s="18">
        <f t="shared" si="313"/>
        <v>-6.9830541618596018E-2</v>
      </c>
      <c r="DB52" s="18">
        <f t="shared" si="313"/>
        <v>-0.47660206963423341</v>
      </c>
      <c r="DC52" s="18">
        <f t="shared" si="313"/>
        <v>-0.74406648772227391</v>
      </c>
      <c r="DD52" s="18">
        <f t="shared" si="313"/>
        <v>0.15602130130418232</v>
      </c>
      <c r="DE52" s="18">
        <f t="shared" si="313"/>
        <v>0.12048815547933536</v>
      </c>
      <c r="DF52" s="18">
        <f t="shared" si="313"/>
        <v>7.4893576776164039E-2</v>
      </c>
      <c r="DG52" s="18">
        <f t="shared" si="313"/>
        <v>8.9017114180206372E-2</v>
      </c>
      <c r="DH52" s="18">
        <f t="shared" si="313"/>
        <v>-0.90474443941515392</v>
      </c>
      <c r="DI52" s="18">
        <f t="shared" si="313"/>
        <v>-0.78869619113763256</v>
      </c>
      <c r="DJ52" s="18">
        <f t="shared" si="313"/>
        <v>-0.58020509042237001</v>
      </c>
      <c r="DK52" s="18">
        <f t="shared" si="313"/>
        <v>-0.49004343016717039</v>
      </c>
      <c r="DL52" s="18">
        <f t="shared" si="313"/>
        <v>-0.2009446211099731</v>
      </c>
      <c r="DM52" s="18">
        <f t="shared" si="313"/>
        <v>-6.9787882781578783E-2</v>
      </c>
      <c r="DN52" s="18">
        <f t="shared" ref="DN52:FY52" si="314">(DN51-DN49-DN50*DN47)/(DN46-DN47)</f>
        <v>-0.49110204991217882</v>
      </c>
      <c r="DO52" s="18">
        <f t="shared" si="314"/>
        <v>-0.7422046785079861</v>
      </c>
      <c r="DP52" s="18">
        <f t="shared" si="314"/>
        <v>0.15108907434212274</v>
      </c>
      <c r="DQ52" s="18">
        <f t="shared" si="314"/>
        <v>0.12461512840931986</v>
      </c>
      <c r="DR52" s="18">
        <f t="shared" si="314"/>
        <v>7.5051453533254583E-2</v>
      </c>
      <c r="DS52" s="18">
        <f t="shared" si="314"/>
        <v>0.10117544738393061</v>
      </c>
      <c r="DT52" s="18">
        <f t="shared" si="314"/>
        <v>-0.92481687791972078</v>
      </c>
      <c r="DU52" s="18">
        <f t="shared" si="314"/>
        <v>-0.78647664807966744</v>
      </c>
      <c r="DV52" s="18">
        <f t="shared" si="314"/>
        <v>-0.58255404170015512</v>
      </c>
      <c r="DW52" s="18">
        <f t="shared" si="314"/>
        <v>-0.49689986262727542</v>
      </c>
      <c r="DX52" s="18">
        <f t="shared" si="314"/>
        <v>-0.20498050296463305</v>
      </c>
      <c r="DY52" s="18">
        <f t="shared" si="314"/>
        <v>-6.9578503502401232E-2</v>
      </c>
      <c r="DZ52" s="18">
        <f t="shared" si="314"/>
        <v>-0.49892224763643583</v>
      </c>
      <c r="EA52" s="18">
        <f t="shared" si="314"/>
        <v>-0.74515708269942782</v>
      </c>
      <c r="EB52" s="18">
        <f t="shared" si="314"/>
        <v>0.15533582845651978</v>
      </c>
      <c r="EC52" s="18">
        <f t="shared" si="314"/>
        <v>0.1231718561998936</v>
      </c>
      <c r="ED52" s="18">
        <f t="shared" si="314"/>
        <v>7.5388661498125328E-2</v>
      </c>
      <c r="EE52" s="18">
        <f t="shared" si="314"/>
        <v>8.4450531988910171E-2</v>
      </c>
      <c r="EF52" s="18">
        <f t="shared" si="314"/>
        <v>-0.90369082862775296</v>
      </c>
      <c r="EG52" s="18">
        <f t="shared" si="314"/>
        <v>-0.78617245466061225</v>
      </c>
      <c r="EH52" s="18">
        <f t="shared" si="314"/>
        <v>-0.57996460658074167</v>
      </c>
      <c r="EI52" s="18">
        <f t="shared" si="314"/>
        <v>-0.50076849785178867</v>
      </c>
      <c r="EJ52" s="18">
        <f t="shared" si="314"/>
        <v>-0.2041959635719188</v>
      </c>
      <c r="EK52" s="18">
        <f t="shared" si="314"/>
        <v>-6.8946934476576946E-2</v>
      </c>
      <c r="EL52" s="18">
        <f t="shared" si="314"/>
        <v>-0.50203332856971972</v>
      </c>
      <c r="EM52" s="18">
        <f t="shared" si="314"/>
        <v>-0.74344478666701941</v>
      </c>
      <c r="EN52" s="18">
        <f t="shared" si="314"/>
        <v>0.15607280608062954</v>
      </c>
      <c r="EO52" s="18">
        <f t="shared" si="314"/>
        <v>0.11966427588252504</v>
      </c>
      <c r="EP52" s="18">
        <f t="shared" si="314"/>
        <v>7.4981903064663361E-2</v>
      </c>
      <c r="EQ52" s="18">
        <f t="shared" si="314"/>
        <v>8.3383620912139023E-2</v>
      </c>
      <c r="ER52" s="18">
        <f t="shared" si="314"/>
        <v>-0.90022809560982042</v>
      </c>
      <c r="ES52" s="18">
        <f t="shared" si="314"/>
        <v>-0.78664087157633966</v>
      </c>
      <c r="ET52" s="18">
        <f t="shared" si="314"/>
        <v>-0.57528680095941664</v>
      </c>
      <c r="EU52" s="18">
        <f t="shared" si="314"/>
        <v>-0.5074936900546595</v>
      </c>
      <c r="EV52" s="18">
        <f t="shared" si="314"/>
        <v>-0.20397456602704103</v>
      </c>
      <c r="EW52" s="18">
        <f t="shared" si="314"/>
        <v>-6.8045198199285714E-2</v>
      </c>
      <c r="EX52" s="18">
        <f t="shared" si="314"/>
        <v>-0.50562656105718173</v>
      </c>
      <c r="EY52" s="18">
        <f t="shared" si="314"/>
        <v>-0.74501535025530952</v>
      </c>
      <c r="EZ52" s="18">
        <f t="shared" si="314"/>
        <v>0.15840851176402015</v>
      </c>
      <c r="FA52" s="18">
        <f t="shared" si="314"/>
        <v>0.11622377647900935</v>
      </c>
      <c r="FB52" s="18">
        <f t="shared" si="314"/>
        <v>8.0093106088750352E-2</v>
      </c>
      <c r="FC52" s="18">
        <f t="shared" si="314"/>
        <v>7.8455158704459807E-2</v>
      </c>
      <c r="FD52" s="18">
        <f t="shared" si="314"/>
        <v>-0.89365171197090898</v>
      </c>
      <c r="FE52" s="18">
        <f t="shared" si="314"/>
        <v>-0.78737254954191538</v>
      </c>
      <c r="FF52" s="18">
        <f t="shared" si="314"/>
        <v>-0.57094745737159447</v>
      </c>
      <c r="FG52" s="18">
        <f t="shared" si="314"/>
        <v>-0.51394102137928355</v>
      </c>
      <c r="FH52" s="18">
        <f t="shared" si="314"/>
        <v>-0.20132492300082896</v>
      </c>
      <c r="FI52" s="18">
        <f t="shared" si="314"/>
        <v>-6.7441214205547953E-2</v>
      </c>
      <c r="FJ52" s="18">
        <f t="shared" si="314"/>
        <v>-0.51047796533327261</v>
      </c>
      <c r="FK52" s="18">
        <f t="shared" si="314"/>
        <v>-0.74911696215590895</v>
      </c>
      <c r="FL52" s="18">
        <f t="shared" si="314"/>
        <v>0.15907057081567175</v>
      </c>
      <c r="FM52" s="18">
        <f t="shared" si="314"/>
        <v>0.11554781406709402</v>
      </c>
      <c r="FN52" s="18">
        <f t="shared" si="314"/>
        <v>8.0897336904039233E-2</v>
      </c>
      <c r="FO52" s="18">
        <f t="shared" si="314"/>
        <v>9.1778944099488946E-2</v>
      </c>
      <c r="FP52" s="18">
        <f t="shared" si="314"/>
        <v>-0.91517436373848182</v>
      </c>
      <c r="FQ52" s="18">
        <f t="shared" si="314"/>
        <v>-0.78572233239158007</v>
      </c>
      <c r="FR52" s="18">
        <f t="shared" si="314"/>
        <v>-0.56957822030027283</v>
      </c>
      <c r="FS52" s="18">
        <f t="shared" si="314"/>
        <v>-0.52517888308042038</v>
      </c>
      <c r="FT52" s="18">
        <f t="shared" si="314"/>
        <v>-0.19367989193583721</v>
      </c>
      <c r="FU52" s="18">
        <f t="shared" si="314"/>
        <v>-6.7115787249072842E-2</v>
      </c>
      <c r="FV52" s="18">
        <f t="shared" si="314"/>
        <v>-0.50942969914122516</v>
      </c>
      <c r="FW52" s="18">
        <f t="shared" si="314"/>
        <v>-0.74842331245261828</v>
      </c>
      <c r="FX52" s="18">
        <f t="shared" si="314"/>
        <v>0.15723342033680066</v>
      </c>
      <c r="FY52" s="18">
        <f t="shared" si="314"/>
        <v>0.11642968597751706</v>
      </c>
      <c r="FZ52" s="18">
        <f t="shared" ref="FZ52:IK52" si="315">(FZ51-FZ49-FZ50*FZ47)/(FZ46-FZ47)</f>
        <v>8.0494015591088014E-2</v>
      </c>
      <c r="GA52" s="18">
        <f t="shared" si="315"/>
        <v>7.4867661658482396E-2</v>
      </c>
      <c r="GB52" s="18">
        <f t="shared" si="315"/>
        <v>-0.89342463801621541</v>
      </c>
      <c r="GC52" s="18">
        <f t="shared" si="315"/>
        <v>-0.7869160793142701</v>
      </c>
      <c r="GD52" s="18">
        <f t="shared" si="315"/>
        <v>-0.56668204241441733</v>
      </c>
      <c r="GE52" s="18">
        <f t="shared" si="315"/>
        <v>-0.53766230179982266</v>
      </c>
      <c r="GF52" s="18">
        <f t="shared" si="315"/>
        <v>-0.18300611505056094</v>
      </c>
      <c r="GG52" s="18">
        <f t="shared" si="315"/>
        <v>-6.6988657157637008E-2</v>
      </c>
      <c r="GH52" s="18">
        <f t="shared" si="315"/>
        <v>-0.50822161571441782</v>
      </c>
      <c r="GI52" s="18">
        <f t="shared" si="315"/>
        <v>-0.74909976118673227</v>
      </c>
      <c r="GJ52" s="18">
        <f t="shared" si="315"/>
        <v>0.15485918367423882</v>
      </c>
      <c r="GK52" s="18">
        <f t="shared" si="315"/>
        <v>0.12051291275988264</v>
      </c>
      <c r="GL52" s="18">
        <f t="shared" si="315"/>
        <v>8.0795636675769417E-2</v>
      </c>
      <c r="GM52" s="18">
        <f t="shared" si="315"/>
        <v>7.3973267388036293E-2</v>
      </c>
      <c r="GN52" s="18">
        <f t="shared" si="315"/>
        <v>-0.89349699377998515</v>
      </c>
      <c r="GO52" s="18">
        <f t="shared" si="315"/>
        <v>-0.78691305278053625</v>
      </c>
      <c r="GP52" s="18">
        <f t="shared" si="315"/>
        <v>-0.56796294446510764</v>
      </c>
      <c r="GQ52" s="18">
        <f t="shared" si="315"/>
        <v>-0.54887577025988521</v>
      </c>
      <c r="GR52" s="18">
        <f t="shared" si="315"/>
        <v>-0.18693037008453195</v>
      </c>
      <c r="GS52" s="18">
        <f t="shared" si="315"/>
        <v>-6.7015780461488164E-2</v>
      </c>
      <c r="GT52" s="18">
        <f t="shared" si="315"/>
        <v>-0.52236180202712901</v>
      </c>
      <c r="GU52" s="18">
        <f t="shared" si="315"/>
        <v>-0.74864860635424446</v>
      </c>
      <c r="GV52" s="18">
        <f t="shared" si="315"/>
        <v>0.15443126881684929</v>
      </c>
      <c r="GW52" s="18">
        <f t="shared" si="315"/>
        <v>0.11529063148264727</v>
      </c>
      <c r="GX52" s="18">
        <f t="shared" si="315"/>
        <v>8.1159092097567581E-2</v>
      </c>
      <c r="GY52" s="18">
        <f t="shared" si="315"/>
        <v>7.5493859541036004E-2</v>
      </c>
      <c r="GZ52" s="18">
        <f t="shared" si="315"/>
        <v>-0.89525269955345821</v>
      </c>
      <c r="HA52" s="18">
        <f t="shared" si="315"/>
        <v>-0.79013413952219103</v>
      </c>
      <c r="HB52" s="18">
        <f t="shared" si="315"/>
        <v>-0.56618753874218197</v>
      </c>
      <c r="HC52" s="18">
        <f t="shared" si="315"/>
        <v>-0.55495180125064514</v>
      </c>
      <c r="HD52" s="18">
        <f t="shared" si="315"/>
        <v>-0.20188498226379961</v>
      </c>
      <c r="HE52" s="18">
        <f t="shared" si="315"/>
        <v>-6.6846966514272785E-2</v>
      </c>
      <c r="HF52" s="18">
        <f t="shared" si="315"/>
        <v>-0.52673469596852618</v>
      </c>
      <c r="HG52" s="18">
        <f t="shared" si="315"/>
        <v>-0.74802942329948519</v>
      </c>
      <c r="HH52" s="18">
        <f t="shared" si="315"/>
        <v>0.15239980353150187</v>
      </c>
      <c r="HI52" s="18">
        <f t="shared" si="315"/>
        <v>0.11543013349394522</v>
      </c>
      <c r="HJ52" s="18">
        <f t="shared" si="315"/>
        <v>8.5400506689802799E-2</v>
      </c>
      <c r="HK52" s="18">
        <f t="shared" si="315"/>
        <v>9.0029057790590575E-2</v>
      </c>
      <c r="HL52" s="18">
        <f t="shared" si="315"/>
        <v>-0.91475864637860471</v>
      </c>
      <c r="HM52" s="18">
        <f t="shared" si="315"/>
        <v>-0.78912745194927481</v>
      </c>
      <c r="HN52" s="18">
        <f t="shared" si="315"/>
        <v>-0.56258153741525818</v>
      </c>
      <c r="HO52" s="18">
        <f t="shared" si="315"/>
        <v>-0.56403881660371546</v>
      </c>
      <c r="HP52" s="18">
        <f t="shared" si="315"/>
        <v>-0.21242158626907998</v>
      </c>
      <c r="HQ52" s="18">
        <f t="shared" si="315"/>
        <v>-6.6359309302296318E-2</v>
      </c>
      <c r="HR52" s="18">
        <f t="shared" si="315"/>
        <v>-0.54329577740908674</v>
      </c>
      <c r="HS52" s="18">
        <f t="shared" si="315"/>
        <v>-0.74532229802159833</v>
      </c>
      <c r="HT52" s="18">
        <f t="shared" si="315"/>
        <v>0.15215799437148853</v>
      </c>
      <c r="HU52" s="18">
        <f t="shared" si="315"/>
        <v>0.11203266401739041</v>
      </c>
      <c r="HV52" s="18">
        <f t="shared" si="315"/>
        <v>8.5589753057970216E-2</v>
      </c>
      <c r="HW52" s="18">
        <f t="shared" si="315"/>
        <v>7.1741580343417918E-2</v>
      </c>
      <c r="HX52" s="18">
        <f t="shared" si="315"/>
        <v>-0.89445014268565093</v>
      </c>
      <c r="HY52" s="18">
        <f t="shared" si="315"/>
        <v>-0.78755109541705604</v>
      </c>
      <c r="HZ52" s="18">
        <f t="shared" si="315"/>
        <v>-0.5631572631901457</v>
      </c>
      <c r="IA52" s="18">
        <f t="shared" si="315"/>
        <v>-0.56803117395125236</v>
      </c>
      <c r="IB52" s="18">
        <f t="shared" si="315"/>
        <v>-0.2094134986434979</v>
      </c>
      <c r="IC52" s="18">
        <f t="shared" si="315"/>
        <v>-6.5979649816551814E-2</v>
      </c>
      <c r="ID52" s="18">
        <f t="shared" si="315"/>
        <v>-0.54848560461483042</v>
      </c>
      <c r="IE52" s="18">
        <f t="shared" si="315"/>
        <v>-0.74547342210624012</v>
      </c>
      <c r="IF52" s="18">
        <f t="shared" si="315"/>
        <v>0.15036854380589634</v>
      </c>
      <c r="IG52" s="18">
        <f t="shared" si="315"/>
        <v>0.11999407852853013</v>
      </c>
      <c r="IH52" s="18">
        <f t="shared" si="315"/>
        <v>8.3041505282404435E-2</v>
      </c>
      <c r="II52" s="18">
        <f t="shared" si="315"/>
        <v>7.4451208860378218E-2</v>
      </c>
      <c r="IJ52" s="18">
        <f t="shared" si="315"/>
        <v>-0.89372577105894646</v>
      </c>
      <c r="IK52" s="18">
        <f t="shared" si="315"/>
        <v>-0.7829659993103667</v>
      </c>
      <c r="IL52" s="18">
        <f t="shared" ref="IL52:KW52" si="316">(IL51-IL49-IL50*IL47)/(IL46-IL47)</f>
        <v>-0.57526327036131264</v>
      </c>
      <c r="IM52" s="18">
        <f t="shared" si="316"/>
        <v>-0.58312300858436827</v>
      </c>
      <c r="IN52" s="18">
        <f t="shared" si="316"/>
        <v>-0.2374730199537837</v>
      </c>
      <c r="IO52" s="18">
        <f t="shared" si="316"/>
        <v>-6.5526832618095457E-2</v>
      </c>
      <c r="IP52" s="18">
        <f t="shared" si="316"/>
        <v>-0.57553464331361415</v>
      </c>
      <c r="IQ52" s="18">
        <f t="shared" si="316"/>
        <v>-0.73868745423129456</v>
      </c>
      <c r="IR52" s="18">
        <f t="shared" si="316"/>
        <v>0.14201826704100398</v>
      </c>
      <c r="IS52" s="18">
        <f t="shared" si="316"/>
        <v>0.11286213691802109</v>
      </c>
      <c r="IT52" s="18">
        <f t="shared" si="316"/>
        <v>8.2782627289008967E-2</v>
      </c>
      <c r="IU52" s="18">
        <f t="shared" si="316"/>
        <v>7.427057612574435E-2</v>
      </c>
      <c r="IV52" s="18">
        <f t="shared" si="316"/>
        <v>-0.89477341152192014</v>
      </c>
      <c r="IW52" s="18">
        <f t="shared" si="316"/>
        <v>-0.78131730822796197</v>
      </c>
      <c r="IX52" s="18">
        <f t="shared" si="316"/>
        <v>-0.57329269158008345</v>
      </c>
      <c r="IY52" s="18">
        <f t="shared" si="316"/>
        <v>-0.57470863918716497</v>
      </c>
      <c r="IZ52" s="18">
        <f t="shared" si="316"/>
        <v>-0.23491047310509133</v>
      </c>
      <c r="JA52" s="18">
        <f t="shared" si="316"/>
        <v>-6.5566803015298936E-2</v>
      </c>
      <c r="JB52" s="18">
        <f t="shared" si="316"/>
        <v>-0.56620675548908184</v>
      </c>
      <c r="JC52" s="18">
        <f t="shared" si="316"/>
        <v>-0.74112318909349606</v>
      </c>
      <c r="JD52" s="18">
        <f t="shared" si="316"/>
        <v>0.14477400223311004</v>
      </c>
      <c r="JE52" s="18">
        <f t="shared" si="316"/>
        <v>0.1179920003416043</v>
      </c>
      <c r="JF52" s="18">
        <f t="shared" si="316"/>
        <v>8.2687834671689303E-2</v>
      </c>
      <c r="JG52" s="18">
        <f t="shared" si="316"/>
        <v>8.83182957006E-2</v>
      </c>
      <c r="JH52" s="18">
        <f t="shared" si="316"/>
        <v>-0.91246927604737427</v>
      </c>
      <c r="JI52" s="18">
        <f t="shared" si="316"/>
        <v>-0.78235024180584234</v>
      </c>
      <c r="JJ52" s="18">
        <f t="shared" si="316"/>
        <v>-0.57458029126988186</v>
      </c>
      <c r="JK52" s="18">
        <f t="shared" si="316"/>
        <v>-0.58270445056746911</v>
      </c>
      <c r="JL52" s="18">
        <f t="shared" si="316"/>
        <v>-0.23896201597041117</v>
      </c>
      <c r="JM52" s="18">
        <f t="shared" si="316"/>
        <v>-6.539643674360851E-2</v>
      </c>
      <c r="JN52" s="18">
        <f t="shared" si="316"/>
        <v>-0.57487109082446408</v>
      </c>
      <c r="JO52" s="18">
        <f t="shared" si="316"/>
        <v>-0.73848159258608881</v>
      </c>
      <c r="JP52" s="18">
        <f t="shared" si="316"/>
        <v>0.14090547883033647</v>
      </c>
      <c r="JQ52" s="18">
        <f t="shared" si="316"/>
        <v>0.11672767112346628</v>
      </c>
      <c r="JR52" s="18">
        <f t="shared" si="316"/>
        <v>7.8683799729678122E-2</v>
      </c>
      <c r="JS52" s="18">
        <f t="shared" si="316"/>
        <v>7.4541154659407791E-2</v>
      </c>
      <c r="JT52" s="18">
        <f t="shared" si="316"/>
        <v>-0.89362032338264774</v>
      </c>
      <c r="JU52" s="18">
        <f t="shared" si="316"/>
        <v>-0.78445674316021219</v>
      </c>
      <c r="JV52" s="18">
        <f t="shared" si="316"/>
        <v>-0.57453977206282869</v>
      </c>
      <c r="JW52" s="18">
        <f t="shared" si="316"/>
        <v>-0.59828056332135715</v>
      </c>
      <c r="JX52" s="18">
        <f t="shared" si="316"/>
        <v>-0.23547316587622066</v>
      </c>
      <c r="JY52" s="18">
        <f t="shared" si="316"/>
        <v>-6.519848606479603E-2</v>
      </c>
      <c r="JZ52" s="18">
        <f t="shared" si="316"/>
        <v>-0.5842731720551988</v>
      </c>
      <c r="KA52" s="18">
        <f t="shared" si="316"/>
        <v>-0.73950712179637912</v>
      </c>
      <c r="KB52" s="18">
        <f t="shared" si="316"/>
        <v>0.1415250522217055</v>
      </c>
      <c r="KC52" s="18">
        <f t="shared" si="316"/>
        <v>0.11757614620258801</v>
      </c>
      <c r="KD52" s="18">
        <f t="shared" si="316"/>
        <v>8.2598352437858152E-2</v>
      </c>
      <c r="KE52" s="18">
        <f t="shared" si="316"/>
        <v>7.2254083826245291E-2</v>
      </c>
      <c r="KF52" s="18">
        <f t="shared" si="316"/>
        <v>-0.89028372761696395</v>
      </c>
      <c r="KG52" s="18">
        <f t="shared" si="316"/>
        <v>-0.78576925178434143</v>
      </c>
      <c r="KH52" s="18">
        <f t="shared" si="316"/>
        <v>-0.57398965962543635</v>
      </c>
      <c r="KI52" s="18">
        <f t="shared" si="316"/>
        <v>-0.59914617825601602</v>
      </c>
      <c r="KJ52" s="18">
        <f t="shared" si="316"/>
        <v>-0.25443536071665163</v>
      </c>
      <c r="KK52" s="18">
        <f t="shared" si="316"/>
        <v>-6.5008613247170027E-2</v>
      </c>
      <c r="KL52" s="18">
        <f t="shared" si="316"/>
        <v>-0.59356130840680399</v>
      </c>
      <c r="KM52" s="18">
        <f t="shared" si="316"/>
        <v>-0.74074216959266015</v>
      </c>
      <c r="KN52" s="18">
        <f t="shared" si="316"/>
        <v>0.14158311071626528</v>
      </c>
      <c r="KO52" s="18">
        <f t="shared" si="316"/>
        <v>0.11566539319115611</v>
      </c>
      <c r="KP52" s="18">
        <f t="shared" si="316"/>
        <v>8.1347929182446474E-2</v>
      </c>
      <c r="KQ52" s="18">
        <f t="shared" si="316"/>
        <v>7.0754489876594009E-2</v>
      </c>
      <c r="KR52" s="18">
        <f t="shared" si="316"/>
        <v>-0.88678736454377116</v>
      </c>
      <c r="KS52" s="18">
        <f t="shared" si="316"/>
        <v>-0.78563202575146807</v>
      </c>
      <c r="KT52" s="18">
        <f t="shared" si="316"/>
        <v>-0.5750619187740319</v>
      </c>
      <c r="KU52" s="18">
        <f t="shared" si="316"/>
        <v>-0.59688323743842187</v>
      </c>
      <c r="KV52" s="18">
        <f t="shared" si="316"/>
        <v>-0.26229378317674484</v>
      </c>
      <c r="KW52" s="18">
        <f t="shared" si="316"/>
        <v>-6.4865028649533821E-2</v>
      </c>
      <c r="KX52" s="18">
        <f t="shared" ref="KX52:MK52" si="317">(KX51-KX49-KX50*KX47)/(KX46-KX47)</f>
        <v>-0.59467027421072038</v>
      </c>
      <c r="KY52" s="18">
        <f t="shared" si="317"/>
        <v>-0.73975903298398038</v>
      </c>
      <c r="KZ52" s="18">
        <f t="shared" si="317"/>
        <v>0.14033128687416582</v>
      </c>
      <c r="LA52" s="18">
        <f t="shared" si="317"/>
        <v>0.11708435911691925</v>
      </c>
      <c r="LB52" s="18">
        <f t="shared" si="317"/>
        <v>8.3483824641869653E-2</v>
      </c>
      <c r="LC52" s="18">
        <f t="shared" si="317"/>
        <v>8.4223757395907609E-2</v>
      </c>
      <c r="LD52" s="18">
        <f t="shared" si="317"/>
        <v>-0.90650004048887289</v>
      </c>
      <c r="LE52" s="18">
        <f t="shared" si="317"/>
        <v>-0.78528309320801282</v>
      </c>
      <c r="LF52" s="18">
        <f t="shared" si="317"/>
        <v>-0.57535172083361252</v>
      </c>
      <c r="LG52" s="18">
        <f t="shared" si="317"/>
        <v>-0.60294618625958418</v>
      </c>
      <c r="LH52" s="18">
        <f t="shared" si="317"/>
        <v>-0.27027830779277756</v>
      </c>
      <c r="LI52" s="18">
        <f t="shared" si="317"/>
        <v>-6.4664834561297763E-2</v>
      </c>
      <c r="LJ52" s="18">
        <f t="shared" si="317"/>
        <v>-0.61609529077450864</v>
      </c>
      <c r="LK52" s="18">
        <f t="shared" si="317"/>
        <v>-0.74060285136031523</v>
      </c>
      <c r="LL52" s="18">
        <f t="shared" si="317"/>
        <v>0.1417829106951638</v>
      </c>
      <c r="LM52" s="18">
        <f t="shared" si="317"/>
        <v>0.10986294626204174</v>
      </c>
      <c r="LN52" s="18">
        <f t="shared" si="317"/>
        <v>8.4445163200183693E-2</v>
      </c>
      <c r="LO52" s="18">
        <f t="shared" si="317"/>
        <v>6.5804976502902388E-2</v>
      </c>
      <c r="LP52" s="18">
        <f t="shared" si="317"/>
        <v>-0.88652201276770626</v>
      </c>
      <c r="LQ52" s="18">
        <f t="shared" si="317"/>
        <v>-0.78624346511134058</v>
      </c>
      <c r="LR52" s="18">
        <f t="shared" si="317"/>
        <v>-0.57296216952183965</v>
      </c>
      <c r="LS52" s="18">
        <f t="shared" si="317"/>
        <v>-0.61129702777418415</v>
      </c>
      <c r="LT52" s="18">
        <f t="shared" si="317"/>
        <v>-0.27984375234633457</v>
      </c>
      <c r="LU52" s="18">
        <f t="shared" si="317"/>
        <v>-6.4501596467163483E-2</v>
      </c>
      <c r="LV52" s="18">
        <f t="shared" si="317"/>
        <v>-0.62321427759532788</v>
      </c>
      <c r="LW52" s="18">
        <f t="shared" si="317"/>
        <v>-0.74091178361612087</v>
      </c>
      <c r="LX52" s="18">
        <f t="shared" si="317"/>
        <v>0.14144353222804476</v>
      </c>
      <c r="LY52" s="18">
        <f t="shared" si="317"/>
        <v>0.108142864012316</v>
      </c>
      <c r="LZ52" s="18">
        <f t="shared" si="317"/>
        <v>8.7291557458834976E-2</v>
      </c>
      <c r="MA52" s="18">
        <f t="shared" si="317"/>
        <v>6.5061392980982777E-2</v>
      </c>
      <c r="MB52" s="18">
        <f t="shared" si="317"/>
        <v>-0.88425215287547687</v>
      </c>
      <c r="MC52" s="18">
        <f t="shared" si="317"/>
        <v>-0.7882285004776971</v>
      </c>
      <c r="MD52" s="18">
        <f t="shared" si="317"/>
        <v>-0.56911463274495067</v>
      </c>
      <c r="ME52" s="18">
        <f t="shared" si="317"/>
        <v>-0.61618469784906049</v>
      </c>
      <c r="MF52" s="18">
        <f t="shared" si="317"/>
        <v>-0.28890530109653662</v>
      </c>
      <c r="MG52" s="18">
        <f t="shared" si="317"/>
        <v>-6.4382083122033792E-2</v>
      </c>
      <c r="MH52" s="18">
        <f t="shared" si="317"/>
        <v>-0.63987092199307105</v>
      </c>
      <c r="MI52" s="18">
        <f t="shared" si="317"/>
        <v>-0.73678288518474055</v>
      </c>
      <c r="MJ52" s="18">
        <f t="shared" si="317"/>
        <v>0.13961070027462505</v>
      </c>
      <c r="MK52" s="18">
        <f t="shared" si="317"/>
        <v>0.10612924890479393</v>
      </c>
    </row>
    <row r="53" spans="1:352" ht="13.5" thickBot="1" x14ac:dyDescent="0.25">
      <c r="A53" s="65"/>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row>
    <row r="54" spans="1:352" ht="13.5" thickBot="1" x14ac:dyDescent="0.25">
      <c r="A54" s="66" t="s">
        <v>52</v>
      </c>
      <c r="B54" s="67">
        <f t="shared" ref="B54:BA54" si="318">B34</f>
        <v>0.52663381732257675</v>
      </c>
      <c r="C54" s="67">
        <f t="shared" si="318"/>
        <v>0.5826629322577993</v>
      </c>
      <c r="D54" s="67">
        <f t="shared" si="318"/>
        <v>0.52610860768139756</v>
      </c>
      <c r="E54" s="67">
        <f t="shared" si="318"/>
        <v>0.54374354626166754</v>
      </c>
      <c r="F54" s="67">
        <f t="shared" si="318"/>
        <v>0.52605861142979748</v>
      </c>
      <c r="G54" s="67">
        <f t="shared" si="318"/>
        <v>0.54344366253033038</v>
      </c>
      <c r="H54" s="67">
        <f t="shared" si="318"/>
        <v>0.52576791251930288</v>
      </c>
      <c r="I54" s="67">
        <f t="shared" si="318"/>
        <v>0.52562203534659013</v>
      </c>
      <c r="J54" s="67">
        <f t="shared" si="318"/>
        <v>0.54252059863147284</v>
      </c>
      <c r="K54" s="67">
        <f t="shared" si="318"/>
        <v>0.52334650632376645</v>
      </c>
      <c r="L54" s="67">
        <f t="shared" si="318"/>
        <v>0.53936164282245791</v>
      </c>
      <c r="M54" s="67">
        <f t="shared" si="318"/>
        <v>0.52107212149061899</v>
      </c>
      <c r="N54" s="67">
        <f t="shared" si="318"/>
        <v>0.50527460656432444</v>
      </c>
      <c r="O54" s="67">
        <f t="shared" si="318"/>
        <v>0.55903097031662996</v>
      </c>
      <c r="P54" s="67">
        <f t="shared" si="318"/>
        <v>0.50476921362185156</v>
      </c>
      <c r="Q54" s="67">
        <f t="shared" si="318"/>
        <v>0.52168648876889345</v>
      </c>
      <c r="R54" s="67">
        <f t="shared" si="318"/>
        <v>0.50471996111774153</v>
      </c>
      <c r="S54" s="67">
        <f t="shared" si="318"/>
        <v>0.52140214450271527</v>
      </c>
      <c r="T54" s="67">
        <f t="shared" si="318"/>
        <v>0.5044467843274465</v>
      </c>
      <c r="U54" s="67">
        <f t="shared" si="318"/>
        <v>0.50431092139191847</v>
      </c>
      <c r="V54" s="67">
        <f t="shared" si="318"/>
        <v>0.52053449286562303</v>
      </c>
      <c r="W54" s="67">
        <f t="shared" si="318"/>
        <v>0.50215921176612988</v>
      </c>
      <c r="X54" s="67">
        <f t="shared" si="318"/>
        <v>0.51754568884666141</v>
      </c>
      <c r="Y54" s="67">
        <f t="shared" si="318"/>
        <v>0.50000947241086746</v>
      </c>
      <c r="Z54" s="67">
        <f t="shared" si="318"/>
        <v>0.50080284181274759</v>
      </c>
      <c r="AA54" s="67">
        <f t="shared" si="318"/>
        <v>0.53499165262773762</v>
      </c>
      <c r="AB54" s="67">
        <f t="shared" si="318"/>
        <v>0.50032640545979956</v>
      </c>
      <c r="AC54" s="67">
        <f t="shared" si="318"/>
        <v>0.51710246559300421</v>
      </c>
      <c r="AD54" s="67">
        <f t="shared" si="318"/>
        <v>0.500294433986889</v>
      </c>
      <c r="AE54" s="67">
        <f t="shared" si="318"/>
        <v>0.51684005454930959</v>
      </c>
      <c r="AF54" s="67">
        <f t="shared" si="318"/>
        <v>0.50004182214649817</v>
      </c>
      <c r="AG54" s="67">
        <f t="shared" si="318"/>
        <v>0.49991591300694749</v>
      </c>
      <c r="AH54" s="67">
        <f t="shared" si="318"/>
        <v>0.51601156494328226</v>
      </c>
      <c r="AI54" s="67">
        <f t="shared" si="318"/>
        <v>0.49782035257513629</v>
      </c>
      <c r="AJ54" s="67">
        <f t="shared" si="318"/>
        <v>0.51309519529829417</v>
      </c>
      <c r="AK54" s="67">
        <f t="shared" si="318"/>
        <v>0.49572511202544134</v>
      </c>
      <c r="AL54" s="67">
        <f t="shared" si="318"/>
        <v>0.49915777743214496</v>
      </c>
      <c r="AM54" s="67">
        <f t="shared" si="318"/>
        <v>0.55228900491039989</v>
      </c>
      <c r="AN54" s="67">
        <f t="shared" si="318"/>
        <v>0.49870072882805666</v>
      </c>
      <c r="AO54" s="67">
        <f t="shared" si="318"/>
        <v>0.51542732456549112</v>
      </c>
      <c r="AP54" s="67">
        <f t="shared" si="318"/>
        <v>0.49868229782503481</v>
      </c>
      <c r="AQ54" s="67">
        <f t="shared" si="318"/>
        <v>0.51518220156328054</v>
      </c>
      <c r="AR54" s="67">
        <f t="shared" si="318"/>
        <v>0.4984451945337196</v>
      </c>
      <c r="AS54" s="67">
        <f t="shared" si="318"/>
        <v>0.4983276179378297</v>
      </c>
      <c r="AT54" s="67">
        <f t="shared" si="318"/>
        <v>0.51438455784000192</v>
      </c>
      <c r="AU54" s="67">
        <f t="shared" si="318"/>
        <v>0.49627367049137833</v>
      </c>
      <c r="AV54" s="67">
        <f t="shared" si="318"/>
        <v>0.51152223939087615</v>
      </c>
      <c r="AW54" s="67">
        <f t="shared" si="318"/>
        <v>0.49421965032777088</v>
      </c>
      <c r="AX54" s="67">
        <f t="shared" si="318"/>
        <v>0.49576591805341708</v>
      </c>
      <c r="AY54" s="67">
        <f t="shared" si="318"/>
        <v>0.54855350628007937</v>
      </c>
      <c r="AZ54" s="67">
        <f t="shared" si="318"/>
        <v>0.49534206407780523</v>
      </c>
      <c r="BA54" s="67">
        <f t="shared" si="318"/>
        <v>0.51196817538799844</v>
      </c>
      <c r="BB54" s="67">
        <f t="shared" ref="BB54:DM54" si="319">BB34</f>
        <v>0.49534848955098648</v>
      </c>
      <c r="BC54" s="67">
        <f t="shared" si="319"/>
        <v>0.51175268532393892</v>
      </c>
      <c r="BD54" s="67">
        <f t="shared" si="319"/>
        <v>0.49514062244156215</v>
      </c>
      <c r="BE54" s="67">
        <f t="shared" si="319"/>
        <v>0.4950367542948485</v>
      </c>
      <c r="BF54" s="67">
        <f t="shared" si="319"/>
        <v>0.51100561166615954</v>
      </c>
      <c r="BG54" s="67">
        <f t="shared" si="319"/>
        <v>0.49304083281586086</v>
      </c>
      <c r="BH54" s="67">
        <f t="shared" si="319"/>
        <v>0.50821507525861387</v>
      </c>
      <c r="BI54" s="67">
        <f t="shared" si="319"/>
        <v>0.49104371969154531</v>
      </c>
      <c r="BJ54" s="67">
        <f t="shared" si="319"/>
        <v>0.49233252438027564</v>
      </c>
      <c r="BK54" s="67">
        <f t="shared" si="319"/>
        <v>0.5450824377067337</v>
      </c>
      <c r="BL54" s="67">
        <f t="shared" si="319"/>
        <v>0.49233252438027564</v>
      </c>
      <c r="BM54" s="67">
        <f t="shared" si="319"/>
        <v>0.50874360852628486</v>
      </c>
      <c r="BN54" s="67">
        <f t="shared" si="319"/>
        <v>0.49233252438027564</v>
      </c>
      <c r="BO54" s="67">
        <f t="shared" si="319"/>
        <v>0.50874360852628486</v>
      </c>
      <c r="BP54" s="67">
        <f t="shared" si="319"/>
        <v>0.49233252438027564</v>
      </c>
      <c r="BQ54" s="67">
        <f t="shared" si="319"/>
        <v>0.49233252438027564</v>
      </c>
      <c r="BR54" s="67">
        <f t="shared" si="319"/>
        <v>0.50874360852628486</v>
      </c>
      <c r="BS54" s="67">
        <f t="shared" si="319"/>
        <v>0.49233252438027564</v>
      </c>
      <c r="BT54" s="67">
        <f t="shared" si="319"/>
        <v>0.50874360852628486</v>
      </c>
      <c r="BU54" s="67">
        <f t="shared" si="319"/>
        <v>0.49233252438027564</v>
      </c>
      <c r="BV54" s="67">
        <f t="shared" si="319"/>
        <v>0.48933252285110701</v>
      </c>
      <c r="BW54" s="67">
        <f t="shared" si="319"/>
        <v>0.5230795933925626</v>
      </c>
      <c r="BX54" s="67">
        <f t="shared" si="319"/>
        <v>0.48933252285110701</v>
      </c>
      <c r="BY54" s="67">
        <f t="shared" si="319"/>
        <v>0.50564360694614385</v>
      </c>
      <c r="BZ54" s="67">
        <f t="shared" si="319"/>
        <v>0.48933252285110701</v>
      </c>
      <c r="CA54" s="67">
        <f t="shared" si="319"/>
        <v>0.50564360694614385</v>
      </c>
      <c r="CB54" s="67">
        <f t="shared" si="319"/>
        <v>0.48933252285110701</v>
      </c>
      <c r="CC54" s="67">
        <f t="shared" si="319"/>
        <v>0.48933252285110701</v>
      </c>
      <c r="CD54" s="67">
        <f t="shared" si="319"/>
        <v>0.50564360694614385</v>
      </c>
      <c r="CE54" s="67">
        <f t="shared" si="319"/>
        <v>0.48933252285110701</v>
      </c>
      <c r="CF54" s="67">
        <f t="shared" si="319"/>
        <v>0.50564360694614385</v>
      </c>
      <c r="CG54" s="67">
        <f t="shared" si="319"/>
        <v>0.48933252285110701</v>
      </c>
      <c r="CH54" s="67">
        <f t="shared" si="319"/>
        <v>0.48737535181877384</v>
      </c>
      <c r="CI54" s="67">
        <f t="shared" si="319"/>
        <v>0.53959413951364243</v>
      </c>
      <c r="CJ54" s="67">
        <f t="shared" si="319"/>
        <v>0.48737535181877384</v>
      </c>
      <c r="CK54" s="67">
        <f t="shared" si="319"/>
        <v>0.50362119687939966</v>
      </c>
      <c r="CL54" s="67">
        <f t="shared" si="319"/>
        <v>0.48737535181877384</v>
      </c>
      <c r="CM54" s="67">
        <f t="shared" si="319"/>
        <v>0.50362119687939966</v>
      </c>
      <c r="CN54" s="67">
        <f t="shared" si="319"/>
        <v>0.48737535181877384</v>
      </c>
      <c r="CO54" s="67">
        <f t="shared" si="319"/>
        <v>0.48737535181877384</v>
      </c>
      <c r="CP54" s="67">
        <f t="shared" si="319"/>
        <v>0.50362119687939966</v>
      </c>
      <c r="CQ54" s="67">
        <f t="shared" si="319"/>
        <v>0.48737535181877384</v>
      </c>
      <c r="CR54" s="67">
        <f t="shared" si="319"/>
        <v>0.50362119687939966</v>
      </c>
      <c r="CS54" s="67">
        <f t="shared" si="319"/>
        <v>0.48737535181877384</v>
      </c>
      <c r="CT54" s="67">
        <f t="shared" si="319"/>
        <v>0.48881379133017211</v>
      </c>
      <c r="CU54" s="67">
        <f t="shared" si="319"/>
        <v>0.54118669754411919</v>
      </c>
      <c r="CV54" s="67">
        <f t="shared" si="319"/>
        <v>0.48881379133017211</v>
      </c>
      <c r="CW54" s="67">
        <f t="shared" si="319"/>
        <v>0.5051075843745112</v>
      </c>
      <c r="CX54" s="67">
        <f t="shared" si="319"/>
        <v>0.48881379133017211</v>
      </c>
      <c r="CY54" s="67">
        <f t="shared" si="319"/>
        <v>0.5051075843745112</v>
      </c>
      <c r="CZ54" s="67">
        <f t="shared" si="319"/>
        <v>0.48881379133017211</v>
      </c>
      <c r="DA54" s="67">
        <f t="shared" si="319"/>
        <v>0.48881379133017211</v>
      </c>
      <c r="DB54" s="67">
        <f t="shared" si="319"/>
        <v>0.5051075843745112</v>
      </c>
      <c r="DC54" s="67">
        <f t="shared" si="319"/>
        <v>0.48881379133017211</v>
      </c>
      <c r="DD54" s="67">
        <f t="shared" si="319"/>
        <v>0.5051075843745112</v>
      </c>
      <c r="DE54" s="67">
        <f t="shared" si="319"/>
        <v>0.48881379133017211</v>
      </c>
      <c r="DF54" s="67">
        <f t="shared" si="319"/>
        <v>0.48851517947105144</v>
      </c>
      <c r="DG54" s="67">
        <f t="shared" si="319"/>
        <v>0.54085609155723557</v>
      </c>
      <c r="DH54" s="67">
        <f t="shared" si="319"/>
        <v>0.48851517947105144</v>
      </c>
      <c r="DI54" s="67">
        <f t="shared" si="319"/>
        <v>0.50479901878675315</v>
      </c>
      <c r="DJ54" s="67">
        <f t="shared" si="319"/>
        <v>0.48851517947105144</v>
      </c>
      <c r="DK54" s="67">
        <f t="shared" si="319"/>
        <v>0.50479901878675315</v>
      </c>
      <c r="DL54" s="67">
        <f t="shared" si="319"/>
        <v>0.48851517947105144</v>
      </c>
      <c r="DM54" s="67">
        <f t="shared" si="319"/>
        <v>0.48851517947105144</v>
      </c>
      <c r="DN54" s="67">
        <f t="shared" ref="DN54:FY54" si="320">DN34</f>
        <v>0.50479901878675315</v>
      </c>
      <c r="DO54" s="67">
        <f t="shared" si="320"/>
        <v>0.48851517947105144</v>
      </c>
      <c r="DP54" s="67">
        <f t="shared" si="320"/>
        <v>0.50479901878675315</v>
      </c>
      <c r="DQ54" s="67">
        <f t="shared" si="320"/>
        <v>0.48851517947105144</v>
      </c>
      <c r="DR54" s="67">
        <f t="shared" si="320"/>
        <v>0.48704952451680861</v>
      </c>
      <c r="DS54" s="67">
        <f t="shared" si="320"/>
        <v>0.52063914689727819</v>
      </c>
      <c r="DT54" s="67">
        <f t="shared" si="320"/>
        <v>0.48704952451680861</v>
      </c>
      <c r="DU54" s="67">
        <f t="shared" si="320"/>
        <v>0.50328450866736885</v>
      </c>
      <c r="DV54" s="67">
        <f t="shared" si="320"/>
        <v>0.48704952451680861</v>
      </c>
      <c r="DW54" s="67">
        <f t="shared" si="320"/>
        <v>0.50328450866736885</v>
      </c>
      <c r="DX54" s="67">
        <f t="shared" si="320"/>
        <v>0.48704952451680861</v>
      </c>
      <c r="DY54" s="67">
        <f t="shared" si="320"/>
        <v>0.48704952451680861</v>
      </c>
      <c r="DZ54" s="67">
        <f t="shared" si="320"/>
        <v>0.50328450866736885</v>
      </c>
      <c r="EA54" s="67">
        <f t="shared" si="320"/>
        <v>0.48704952451680861</v>
      </c>
      <c r="EB54" s="67">
        <f t="shared" si="320"/>
        <v>0.50328450866736885</v>
      </c>
      <c r="EC54" s="67">
        <f t="shared" si="320"/>
        <v>0.48704952451680861</v>
      </c>
      <c r="ED54" s="67">
        <f t="shared" si="320"/>
        <v>0.48262854133603861</v>
      </c>
      <c r="EE54" s="67">
        <f t="shared" si="320"/>
        <v>0.53433874219347133</v>
      </c>
      <c r="EF54" s="67">
        <f t="shared" si="320"/>
        <v>0.48262854133603861</v>
      </c>
      <c r="EG54" s="67">
        <f t="shared" si="320"/>
        <v>0.49871615938057323</v>
      </c>
      <c r="EH54" s="67">
        <f t="shared" si="320"/>
        <v>0.48262854133603861</v>
      </c>
      <c r="EI54" s="67">
        <f t="shared" si="320"/>
        <v>0.49871615938057323</v>
      </c>
      <c r="EJ54" s="67">
        <f t="shared" si="320"/>
        <v>0.48262854133603861</v>
      </c>
      <c r="EK54" s="67">
        <f t="shared" si="320"/>
        <v>0.48262854133603861</v>
      </c>
      <c r="EL54" s="67">
        <f t="shared" si="320"/>
        <v>0.49871615938057323</v>
      </c>
      <c r="EM54" s="67">
        <f t="shared" si="320"/>
        <v>0.48262854133603861</v>
      </c>
      <c r="EN54" s="67">
        <f t="shared" si="320"/>
        <v>0.49871615938057323</v>
      </c>
      <c r="EO54" s="67">
        <f t="shared" si="320"/>
        <v>0.48262854133603861</v>
      </c>
      <c r="EP54" s="67">
        <f t="shared" si="320"/>
        <v>0.47631638739499998</v>
      </c>
      <c r="EQ54" s="67">
        <f t="shared" si="320"/>
        <v>0.52735028604446421</v>
      </c>
      <c r="ER54" s="67">
        <f t="shared" si="320"/>
        <v>0.47631638739499998</v>
      </c>
      <c r="ES54" s="67">
        <f t="shared" si="320"/>
        <v>0.49219360030816667</v>
      </c>
      <c r="ET54" s="67">
        <f t="shared" si="320"/>
        <v>0.47631638739499998</v>
      </c>
      <c r="EU54" s="67">
        <f t="shared" si="320"/>
        <v>0.49219360030816667</v>
      </c>
      <c r="EV54" s="67">
        <f t="shared" si="320"/>
        <v>0.47631638739499998</v>
      </c>
      <c r="EW54" s="67">
        <f t="shared" si="320"/>
        <v>0.47631638739499998</v>
      </c>
      <c r="EX54" s="67">
        <f t="shared" si="320"/>
        <v>0.49219360030816667</v>
      </c>
      <c r="EY54" s="67">
        <f t="shared" si="320"/>
        <v>0.47631638739499998</v>
      </c>
      <c r="EZ54" s="67">
        <f t="shared" si="320"/>
        <v>0.49219360030816667</v>
      </c>
      <c r="FA54" s="67">
        <f t="shared" si="320"/>
        <v>0.47631638739499998</v>
      </c>
      <c r="FB54" s="67">
        <f t="shared" si="320"/>
        <v>0.47208849943883568</v>
      </c>
      <c r="FC54" s="67">
        <f t="shared" si="320"/>
        <v>0.52266941009299661</v>
      </c>
      <c r="FD54" s="67">
        <f t="shared" si="320"/>
        <v>0.47208849943883568</v>
      </c>
      <c r="FE54" s="67">
        <f t="shared" si="320"/>
        <v>0.48782478275346353</v>
      </c>
      <c r="FF54" s="67">
        <f t="shared" si="320"/>
        <v>0.47208849943883568</v>
      </c>
      <c r="FG54" s="67">
        <f t="shared" si="320"/>
        <v>0.48782478275346353</v>
      </c>
      <c r="FH54" s="67">
        <f t="shared" si="320"/>
        <v>0.47208849943883568</v>
      </c>
      <c r="FI54" s="67">
        <f t="shared" si="320"/>
        <v>0.47208849943883568</v>
      </c>
      <c r="FJ54" s="67">
        <f t="shared" si="320"/>
        <v>0.48782478275346353</v>
      </c>
      <c r="FK54" s="67">
        <f t="shared" si="320"/>
        <v>0.47208849943883568</v>
      </c>
      <c r="FL54" s="67">
        <f t="shared" si="320"/>
        <v>0.48782478275346353</v>
      </c>
      <c r="FM54" s="67">
        <f t="shared" si="320"/>
        <v>0.47208849943883568</v>
      </c>
      <c r="FN54" s="67">
        <f t="shared" si="320"/>
        <v>0.46981051074350993</v>
      </c>
      <c r="FO54" s="67">
        <f t="shared" si="320"/>
        <v>0.50221123562237269</v>
      </c>
      <c r="FP54" s="67">
        <f t="shared" si="320"/>
        <v>0.46981051074350993</v>
      </c>
      <c r="FQ54" s="67">
        <f t="shared" si="320"/>
        <v>0.4854708611016269</v>
      </c>
      <c r="FR54" s="67">
        <f t="shared" si="320"/>
        <v>0.46981051074350993</v>
      </c>
      <c r="FS54" s="67">
        <f t="shared" si="320"/>
        <v>0.4854708611016269</v>
      </c>
      <c r="FT54" s="67">
        <f t="shared" si="320"/>
        <v>0.46981051074350993</v>
      </c>
      <c r="FU54" s="67">
        <f t="shared" si="320"/>
        <v>0.46981051074350993</v>
      </c>
      <c r="FV54" s="67">
        <f t="shared" si="320"/>
        <v>0.4854708611016269</v>
      </c>
      <c r="FW54" s="67">
        <f t="shared" si="320"/>
        <v>0.46981051074350993</v>
      </c>
      <c r="FX54" s="67">
        <f t="shared" si="320"/>
        <v>0.4854708611016269</v>
      </c>
      <c r="FY54" s="67">
        <f t="shared" si="320"/>
        <v>0.46981051074350993</v>
      </c>
      <c r="FZ54" s="67">
        <f t="shared" ref="FZ54:IK54" si="321">FZ34</f>
        <v>0.4689206001034591</v>
      </c>
      <c r="GA54" s="67">
        <f t="shared" si="321"/>
        <v>0.51916209297168681</v>
      </c>
      <c r="GB54" s="67">
        <f t="shared" si="321"/>
        <v>0.4689206001034591</v>
      </c>
      <c r="GC54" s="67">
        <f t="shared" si="321"/>
        <v>0.4845512867735744</v>
      </c>
      <c r="GD54" s="67">
        <f t="shared" si="321"/>
        <v>0.4689206001034591</v>
      </c>
      <c r="GE54" s="67">
        <f t="shared" si="321"/>
        <v>0.4845512867735744</v>
      </c>
      <c r="GF54" s="67">
        <f t="shared" si="321"/>
        <v>0.4689206001034591</v>
      </c>
      <c r="GG54" s="67">
        <f t="shared" si="321"/>
        <v>0.4689206001034591</v>
      </c>
      <c r="GH54" s="67">
        <f t="shared" si="321"/>
        <v>0.4845512867735744</v>
      </c>
      <c r="GI54" s="67">
        <f t="shared" si="321"/>
        <v>0.4689206001034591</v>
      </c>
      <c r="GJ54" s="67">
        <f t="shared" si="321"/>
        <v>0.4845512867735744</v>
      </c>
      <c r="GK54" s="67">
        <f t="shared" si="321"/>
        <v>0.4689206001034591</v>
      </c>
      <c r="GL54" s="67">
        <f t="shared" si="321"/>
        <v>0.46911046323041711</v>
      </c>
      <c r="GM54" s="67">
        <f t="shared" si="321"/>
        <v>0.51937229857653322</v>
      </c>
      <c r="GN54" s="67">
        <f t="shared" si="321"/>
        <v>0.46911046323041711</v>
      </c>
      <c r="GO54" s="67">
        <f t="shared" si="321"/>
        <v>0.48474747867143103</v>
      </c>
      <c r="GP54" s="67">
        <f t="shared" si="321"/>
        <v>0.46911046323041711</v>
      </c>
      <c r="GQ54" s="67">
        <f t="shared" si="321"/>
        <v>0.48474747867143103</v>
      </c>
      <c r="GR54" s="67">
        <f t="shared" si="321"/>
        <v>0.46911046323041711</v>
      </c>
      <c r="GS54" s="67">
        <f t="shared" si="321"/>
        <v>0.46911046323041711</v>
      </c>
      <c r="GT54" s="67">
        <f t="shared" si="321"/>
        <v>0.48474747867143103</v>
      </c>
      <c r="GU54" s="67">
        <f t="shared" si="321"/>
        <v>0.46911046323041711</v>
      </c>
      <c r="GV54" s="67">
        <f t="shared" si="321"/>
        <v>0.48474747867143103</v>
      </c>
      <c r="GW54" s="67">
        <f t="shared" si="321"/>
        <v>0.46911046323041711</v>
      </c>
      <c r="GX54" s="67">
        <f t="shared" si="321"/>
        <v>0.46792876559990954</v>
      </c>
      <c r="GY54" s="67">
        <f t="shared" si="321"/>
        <v>0.51806399048561413</v>
      </c>
      <c r="GZ54" s="67">
        <f t="shared" si="321"/>
        <v>0.46792876559990954</v>
      </c>
      <c r="HA54" s="67">
        <f t="shared" si="321"/>
        <v>0.48352639111990653</v>
      </c>
      <c r="HB54" s="67">
        <f t="shared" si="321"/>
        <v>0.46792876559990954</v>
      </c>
      <c r="HC54" s="67">
        <f t="shared" si="321"/>
        <v>0.48352639111990653</v>
      </c>
      <c r="HD54" s="67">
        <f t="shared" si="321"/>
        <v>0.46792876559990954</v>
      </c>
      <c r="HE54" s="67">
        <f t="shared" si="321"/>
        <v>0.46792876559990954</v>
      </c>
      <c r="HF54" s="67">
        <f t="shared" si="321"/>
        <v>0.48352639111990653</v>
      </c>
      <c r="HG54" s="67">
        <f t="shared" si="321"/>
        <v>0.46792876559990954</v>
      </c>
      <c r="HH54" s="67">
        <f t="shared" si="321"/>
        <v>0.48352639111990653</v>
      </c>
      <c r="HI54" s="67">
        <f t="shared" si="321"/>
        <v>0.46792876559990954</v>
      </c>
      <c r="HJ54" s="67">
        <f t="shared" si="321"/>
        <v>0.46451516511607421</v>
      </c>
      <c r="HK54" s="67">
        <f t="shared" si="321"/>
        <v>0.49655069374476901</v>
      </c>
      <c r="HL54" s="67">
        <f t="shared" si="321"/>
        <v>0.46451516511607421</v>
      </c>
      <c r="HM54" s="67">
        <f t="shared" si="321"/>
        <v>0.47999900395327671</v>
      </c>
      <c r="HN54" s="67">
        <f t="shared" si="321"/>
        <v>0.46451516511607421</v>
      </c>
      <c r="HO54" s="67">
        <f t="shared" si="321"/>
        <v>0.47999900395327671</v>
      </c>
      <c r="HP54" s="67">
        <f t="shared" si="321"/>
        <v>0.46451516511607421</v>
      </c>
      <c r="HQ54" s="67">
        <f t="shared" si="321"/>
        <v>0.46451516511607421</v>
      </c>
      <c r="HR54" s="67">
        <f t="shared" si="321"/>
        <v>0.47999900395327671</v>
      </c>
      <c r="HS54" s="67">
        <f t="shared" si="321"/>
        <v>0.46451516511607421</v>
      </c>
      <c r="HT54" s="67">
        <f t="shared" si="321"/>
        <v>0.47999900395327671</v>
      </c>
      <c r="HU54" s="67">
        <f t="shared" si="321"/>
        <v>0.46451516511607421</v>
      </c>
      <c r="HV54" s="67">
        <f t="shared" si="321"/>
        <v>0.46185754871586265</v>
      </c>
      <c r="HW54" s="67">
        <f t="shared" si="321"/>
        <v>0.51134228607827648</v>
      </c>
      <c r="HX54" s="67">
        <f t="shared" si="321"/>
        <v>0.46185754871586265</v>
      </c>
      <c r="HY54" s="67">
        <f t="shared" si="321"/>
        <v>0.47725280033972478</v>
      </c>
      <c r="HZ54" s="67">
        <f t="shared" si="321"/>
        <v>0.46185754871586265</v>
      </c>
      <c r="IA54" s="67">
        <f t="shared" si="321"/>
        <v>0.47725280033972478</v>
      </c>
      <c r="IB54" s="67">
        <f t="shared" si="321"/>
        <v>0.46185754871586265</v>
      </c>
      <c r="IC54" s="67">
        <f t="shared" si="321"/>
        <v>0.46185754871586265</v>
      </c>
      <c r="ID54" s="67">
        <f t="shared" si="321"/>
        <v>0.47725280033972478</v>
      </c>
      <c r="IE54" s="67">
        <f t="shared" si="321"/>
        <v>0.46185754871586265</v>
      </c>
      <c r="IF54" s="67">
        <f t="shared" si="321"/>
        <v>0.47725280033972478</v>
      </c>
      <c r="IG54" s="67">
        <f t="shared" si="321"/>
        <v>0.46185754871586265</v>
      </c>
      <c r="IH54" s="67">
        <f t="shared" si="321"/>
        <v>0.45868782832666816</v>
      </c>
      <c r="II54" s="67">
        <f t="shared" si="321"/>
        <v>0.50783295279023977</v>
      </c>
      <c r="IJ54" s="67">
        <f t="shared" si="321"/>
        <v>0.45868782832666816</v>
      </c>
      <c r="IK54" s="67">
        <f t="shared" si="321"/>
        <v>0.47397742260422376</v>
      </c>
      <c r="IL54" s="67">
        <f t="shared" ref="IL54:KW54" si="322">IL34</f>
        <v>0.45868782832666816</v>
      </c>
      <c r="IM54" s="67">
        <f t="shared" si="322"/>
        <v>0.47397742260422376</v>
      </c>
      <c r="IN54" s="67">
        <f t="shared" si="322"/>
        <v>0.45868782832666816</v>
      </c>
      <c r="IO54" s="67">
        <f t="shared" si="322"/>
        <v>0.45868782832666816</v>
      </c>
      <c r="IP54" s="67">
        <f t="shared" si="322"/>
        <v>0.47397742260422376</v>
      </c>
      <c r="IQ54" s="67">
        <f t="shared" si="322"/>
        <v>0.45868782832666816</v>
      </c>
      <c r="IR54" s="67">
        <f t="shared" si="322"/>
        <v>0.47397742260422376</v>
      </c>
      <c r="IS54" s="67">
        <f t="shared" si="322"/>
        <v>0.45868782832666816</v>
      </c>
      <c r="IT54" s="67">
        <f t="shared" si="322"/>
        <v>0.45896762110709255</v>
      </c>
      <c r="IU54" s="67">
        <f t="shared" si="322"/>
        <v>0.50814272336856681</v>
      </c>
      <c r="IV54" s="67">
        <f t="shared" si="322"/>
        <v>0.45896762110709255</v>
      </c>
      <c r="IW54" s="67">
        <f t="shared" si="322"/>
        <v>0.4742665418106623</v>
      </c>
      <c r="IX54" s="67">
        <f t="shared" si="322"/>
        <v>0.45896762110709255</v>
      </c>
      <c r="IY54" s="67">
        <f t="shared" si="322"/>
        <v>0.4742665418106623</v>
      </c>
      <c r="IZ54" s="67">
        <f t="shared" si="322"/>
        <v>0.45896762110709255</v>
      </c>
      <c r="JA54" s="67">
        <f t="shared" si="322"/>
        <v>0.45896762110709255</v>
      </c>
      <c r="JB54" s="67">
        <f t="shared" si="322"/>
        <v>0.4742665418106623</v>
      </c>
      <c r="JC54" s="67">
        <f t="shared" si="322"/>
        <v>0.45896762110709255</v>
      </c>
      <c r="JD54" s="67">
        <f t="shared" si="322"/>
        <v>0.4742665418106623</v>
      </c>
      <c r="JE54" s="67">
        <f t="shared" si="322"/>
        <v>0.45896762110709255</v>
      </c>
      <c r="JF54" s="67">
        <f t="shared" si="322"/>
        <v>0.45777505720525957</v>
      </c>
      <c r="JG54" s="67">
        <f t="shared" si="322"/>
        <v>0.48934575080562231</v>
      </c>
      <c r="JH54" s="67">
        <f t="shared" si="322"/>
        <v>0.45777505720525957</v>
      </c>
      <c r="JI54" s="67">
        <f t="shared" si="322"/>
        <v>0.47303422577876825</v>
      </c>
      <c r="JJ54" s="67">
        <f t="shared" si="322"/>
        <v>0.45777505720525957</v>
      </c>
      <c r="JK54" s="67">
        <f t="shared" si="322"/>
        <v>0.47303422577876825</v>
      </c>
      <c r="JL54" s="67">
        <f t="shared" si="322"/>
        <v>0.45777505720525957</v>
      </c>
      <c r="JM54" s="67">
        <f t="shared" si="322"/>
        <v>0.45777505720525957</v>
      </c>
      <c r="JN54" s="67">
        <f t="shared" si="322"/>
        <v>0.47303422577876825</v>
      </c>
      <c r="JO54" s="67">
        <f t="shared" si="322"/>
        <v>0.45777505720525957</v>
      </c>
      <c r="JP54" s="67">
        <f t="shared" si="322"/>
        <v>0.47303422577876825</v>
      </c>
      <c r="JQ54" s="67">
        <f t="shared" si="322"/>
        <v>0.45777505720525957</v>
      </c>
      <c r="JR54" s="67">
        <f t="shared" si="322"/>
        <v>0.45638940245357223</v>
      </c>
      <c r="JS54" s="67">
        <f t="shared" si="322"/>
        <v>0.50528826700216922</v>
      </c>
      <c r="JT54" s="67">
        <f t="shared" si="322"/>
        <v>0.45638940245357223</v>
      </c>
      <c r="JU54" s="67">
        <f t="shared" si="322"/>
        <v>0.47160238253535797</v>
      </c>
      <c r="JV54" s="67">
        <f t="shared" si="322"/>
        <v>0.45638940245357223</v>
      </c>
      <c r="JW54" s="67">
        <f t="shared" si="322"/>
        <v>0.47160238253535797</v>
      </c>
      <c r="JX54" s="67">
        <f t="shared" si="322"/>
        <v>0.45638940245357223</v>
      </c>
      <c r="JY54" s="67">
        <f t="shared" si="322"/>
        <v>0.45638940245357223</v>
      </c>
      <c r="JZ54" s="67">
        <f t="shared" si="322"/>
        <v>0.47160238253535797</v>
      </c>
      <c r="KA54" s="67">
        <f t="shared" si="322"/>
        <v>0.45638940245357223</v>
      </c>
      <c r="KB54" s="67">
        <f t="shared" si="322"/>
        <v>0.47160238253535797</v>
      </c>
      <c r="KC54" s="67">
        <f t="shared" si="322"/>
        <v>0.45638940245357223</v>
      </c>
      <c r="KD54" s="67">
        <f t="shared" si="322"/>
        <v>0.45506029273019022</v>
      </c>
      <c r="KE54" s="67">
        <f t="shared" si="322"/>
        <v>0.5038167526655678</v>
      </c>
      <c r="KF54" s="67">
        <f t="shared" si="322"/>
        <v>0.45506029273019022</v>
      </c>
      <c r="KG54" s="67">
        <f t="shared" si="322"/>
        <v>0.47022896915452989</v>
      </c>
      <c r="KH54" s="67">
        <f t="shared" si="322"/>
        <v>0.45506029273019022</v>
      </c>
      <c r="KI54" s="67">
        <f t="shared" si="322"/>
        <v>0.47022896915452989</v>
      </c>
      <c r="KJ54" s="67">
        <f t="shared" si="322"/>
        <v>0.45506029273019022</v>
      </c>
      <c r="KK54" s="67">
        <f t="shared" si="322"/>
        <v>0.45506029273019022</v>
      </c>
      <c r="KL54" s="67">
        <f t="shared" si="322"/>
        <v>0.47022896915452989</v>
      </c>
      <c r="KM54" s="67">
        <f t="shared" si="322"/>
        <v>0.45506029273019022</v>
      </c>
      <c r="KN54" s="67">
        <f t="shared" si="322"/>
        <v>0.47022896915452989</v>
      </c>
      <c r="KO54" s="67">
        <f t="shared" si="322"/>
        <v>0.45506029273019022</v>
      </c>
      <c r="KP54" s="67">
        <f t="shared" si="322"/>
        <v>0.4540552005467367</v>
      </c>
      <c r="KQ54" s="67">
        <f t="shared" si="322"/>
        <v>0.50270397203388706</v>
      </c>
      <c r="KR54" s="67">
        <f t="shared" si="322"/>
        <v>0.4540552005467367</v>
      </c>
      <c r="KS54" s="67">
        <f t="shared" si="322"/>
        <v>0.4691903738982946</v>
      </c>
      <c r="KT54" s="67">
        <f t="shared" si="322"/>
        <v>0.4540552005467367</v>
      </c>
      <c r="KU54" s="67">
        <f t="shared" si="322"/>
        <v>0.4691903738982946</v>
      </c>
      <c r="KV54" s="67">
        <f t="shared" si="322"/>
        <v>0.4540552005467367</v>
      </c>
      <c r="KW54" s="67">
        <f t="shared" si="322"/>
        <v>0.4540552005467367</v>
      </c>
      <c r="KX54" s="67">
        <f t="shared" ref="KX54:MK54" si="323">KX34</f>
        <v>0.4691903738982946</v>
      </c>
      <c r="KY54" s="67">
        <f t="shared" si="323"/>
        <v>0.4540552005467367</v>
      </c>
      <c r="KZ54" s="67">
        <f t="shared" si="323"/>
        <v>0.4691903738982946</v>
      </c>
      <c r="LA54" s="67">
        <f t="shared" si="323"/>
        <v>0.4540552005467367</v>
      </c>
      <c r="LB54" s="67">
        <f t="shared" si="323"/>
        <v>0.45265384192908437</v>
      </c>
      <c r="LC54" s="67">
        <f t="shared" si="323"/>
        <v>0.48387134826902123</v>
      </c>
      <c r="LD54" s="67">
        <f t="shared" si="323"/>
        <v>0.45265384192908437</v>
      </c>
      <c r="LE54" s="67">
        <f t="shared" si="323"/>
        <v>0.46774230332672051</v>
      </c>
      <c r="LF54" s="67">
        <f t="shared" si="323"/>
        <v>0.45265384192908437</v>
      </c>
      <c r="LG54" s="67">
        <f t="shared" si="323"/>
        <v>0.46774230332672051</v>
      </c>
      <c r="LH54" s="67">
        <f t="shared" si="323"/>
        <v>0.45265384192908437</v>
      </c>
      <c r="LI54" s="67">
        <f t="shared" si="323"/>
        <v>0.45265384192908437</v>
      </c>
      <c r="LJ54" s="67">
        <f t="shared" si="323"/>
        <v>0.46774230332672051</v>
      </c>
      <c r="LK54" s="67">
        <f t="shared" si="323"/>
        <v>0.45265384192908437</v>
      </c>
      <c r="LL54" s="67">
        <f t="shared" si="323"/>
        <v>0.46774230332672051</v>
      </c>
      <c r="LM54" s="67">
        <f t="shared" si="323"/>
        <v>0.45265384192908437</v>
      </c>
      <c r="LN54" s="67">
        <f t="shared" si="323"/>
        <v>0.45151117527014434</v>
      </c>
      <c r="LO54" s="67">
        <f t="shared" si="323"/>
        <v>0.49988737262051691</v>
      </c>
      <c r="LP54" s="67">
        <f t="shared" si="323"/>
        <v>0.45151117527014434</v>
      </c>
      <c r="LQ54" s="67">
        <f t="shared" si="323"/>
        <v>0.4665615477791491</v>
      </c>
      <c r="LR54" s="67">
        <f t="shared" si="323"/>
        <v>0.45151117527014434</v>
      </c>
      <c r="LS54" s="67">
        <f t="shared" si="323"/>
        <v>0.4665615477791491</v>
      </c>
      <c r="LT54" s="67">
        <f t="shared" si="323"/>
        <v>0.45151117527014434</v>
      </c>
      <c r="LU54" s="67">
        <f t="shared" si="323"/>
        <v>0.45151117527014434</v>
      </c>
      <c r="LV54" s="67">
        <f t="shared" si="323"/>
        <v>0.4665615477791491</v>
      </c>
      <c r="LW54" s="67">
        <f t="shared" si="323"/>
        <v>0.45151117527014434</v>
      </c>
      <c r="LX54" s="67">
        <f t="shared" si="323"/>
        <v>0.4665615477791491</v>
      </c>
      <c r="LY54" s="67">
        <f t="shared" si="323"/>
        <v>0.45151117527014434</v>
      </c>
      <c r="LZ54" s="67">
        <f t="shared" si="323"/>
        <v>0.45067458185423653</v>
      </c>
      <c r="MA54" s="67">
        <f t="shared" si="323"/>
        <v>0.49896114419576187</v>
      </c>
      <c r="MB54" s="67">
        <f t="shared" si="323"/>
        <v>0.45067458185423653</v>
      </c>
      <c r="MC54" s="67">
        <f t="shared" si="323"/>
        <v>0.46569706791604443</v>
      </c>
      <c r="MD54" s="67">
        <f t="shared" si="323"/>
        <v>0.45067458185423653</v>
      </c>
      <c r="ME54" s="67">
        <f t="shared" si="323"/>
        <v>0.46569706791604443</v>
      </c>
      <c r="MF54" s="67">
        <f t="shared" si="323"/>
        <v>0.45067458185423653</v>
      </c>
      <c r="MG54" s="67">
        <f t="shared" si="323"/>
        <v>0.45067458185423653</v>
      </c>
      <c r="MH54" s="67">
        <f t="shared" si="323"/>
        <v>0.46569706791604443</v>
      </c>
      <c r="MI54" s="67">
        <f t="shared" si="323"/>
        <v>0.45067458185423653</v>
      </c>
      <c r="MJ54" s="67">
        <f t="shared" si="323"/>
        <v>0.46569706791604443</v>
      </c>
      <c r="MK54" s="67">
        <f t="shared" si="323"/>
        <v>0.45067458185423653</v>
      </c>
      <c r="ML54" s="67"/>
      <c r="MM54" s="67"/>
      <c r="MN54" s="67"/>
    </row>
    <row r="55" spans="1:352" ht="13.5" thickBot="1" x14ac:dyDescent="0.25">
      <c r="A55" s="66" t="s">
        <v>53</v>
      </c>
      <c r="B55" s="67">
        <f t="shared" ref="B55:BA55" si="324">MAX(B52,0)</f>
        <v>6.1014355496792891E-2</v>
      </c>
      <c r="C55" s="67">
        <f t="shared" si="324"/>
        <v>8.0905605526545923E-2</v>
      </c>
      <c r="D55" s="67">
        <f t="shared" si="324"/>
        <v>0</v>
      </c>
      <c r="E55" s="67">
        <f t="shared" si="324"/>
        <v>0</v>
      </c>
      <c r="F55" s="67">
        <f t="shared" si="324"/>
        <v>0</v>
      </c>
      <c r="G55" s="67">
        <f t="shared" si="324"/>
        <v>0</v>
      </c>
      <c r="H55" s="67">
        <f t="shared" si="324"/>
        <v>0</v>
      </c>
      <c r="I55" s="67">
        <f t="shared" si="324"/>
        <v>0</v>
      </c>
      <c r="J55" s="67">
        <f t="shared" si="324"/>
        <v>0</v>
      </c>
      <c r="K55" s="67">
        <f t="shared" si="324"/>
        <v>0</v>
      </c>
      <c r="L55" s="67">
        <f t="shared" si="324"/>
        <v>0.14188951624588381</v>
      </c>
      <c r="M55" s="67">
        <f t="shared" si="324"/>
        <v>8.2812420879415802E-2</v>
      </c>
      <c r="N55" s="67">
        <f t="shared" si="324"/>
        <v>6.3934606663385657E-2</v>
      </c>
      <c r="O55" s="67">
        <f t="shared" si="324"/>
        <v>8.4164828266752298E-2</v>
      </c>
      <c r="P55" s="67">
        <f t="shared" si="324"/>
        <v>0</v>
      </c>
      <c r="Q55" s="67">
        <f t="shared" si="324"/>
        <v>0</v>
      </c>
      <c r="R55" s="67">
        <f t="shared" si="324"/>
        <v>0</v>
      </c>
      <c r="S55" s="67">
        <f t="shared" si="324"/>
        <v>0</v>
      </c>
      <c r="T55" s="67">
        <f t="shared" si="324"/>
        <v>0</v>
      </c>
      <c r="U55" s="67">
        <f t="shared" si="324"/>
        <v>0</v>
      </c>
      <c r="V55" s="67">
        <f t="shared" si="324"/>
        <v>0</v>
      </c>
      <c r="W55" s="67">
        <f t="shared" si="324"/>
        <v>0</v>
      </c>
      <c r="X55" s="67">
        <f t="shared" si="324"/>
        <v>0.14748870174009671</v>
      </c>
      <c r="Y55" s="67">
        <f t="shared" si="324"/>
        <v>9.1075483729903386E-2</v>
      </c>
      <c r="Z55" s="67">
        <f t="shared" si="324"/>
        <v>6.8582802187601821E-2</v>
      </c>
      <c r="AA55" s="67">
        <f t="shared" si="324"/>
        <v>0.10519099543294505</v>
      </c>
      <c r="AB55" s="67">
        <f t="shared" si="324"/>
        <v>0</v>
      </c>
      <c r="AC55" s="67">
        <f t="shared" si="324"/>
        <v>0</v>
      </c>
      <c r="AD55" s="67">
        <f t="shared" si="324"/>
        <v>0</v>
      </c>
      <c r="AE55" s="67">
        <f t="shared" si="324"/>
        <v>0</v>
      </c>
      <c r="AF55" s="67">
        <f t="shared" si="324"/>
        <v>0</v>
      </c>
      <c r="AG55" s="67">
        <f t="shared" si="324"/>
        <v>0</v>
      </c>
      <c r="AH55" s="67">
        <f t="shared" si="324"/>
        <v>0</v>
      </c>
      <c r="AI55" s="67">
        <f t="shared" si="324"/>
        <v>0</v>
      </c>
      <c r="AJ55" s="67">
        <f t="shared" si="324"/>
        <v>0.14702427858653064</v>
      </c>
      <c r="AK55" s="67">
        <f t="shared" si="324"/>
        <v>0.11331244969747305</v>
      </c>
      <c r="AL55" s="67">
        <f t="shared" si="324"/>
        <v>6.5998228836913669E-2</v>
      </c>
      <c r="AM55" s="67">
        <f t="shared" si="324"/>
        <v>9.0909932578693287E-2</v>
      </c>
      <c r="AN55" s="67">
        <f t="shared" si="324"/>
        <v>0</v>
      </c>
      <c r="AO55" s="67">
        <f t="shared" si="324"/>
        <v>0</v>
      </c>
      <c r="AP55" s="67">
        <f t="shared" si="324"/>
        <v>0</v>
      </c>
      <c r="AQ55" s="67">
        <f t="shared" si="324"/>
        <v>0</v>
      </c>
      <c r="AR55" s="67">
        <f t="shared" si="324"/>
        <v>0</v>
      </c>
      <c r="AS55" s="67">
        <f t="shared" si="324"/>
        <v>0</v>
      </c>
      <c r="AT55" s="67">
        <f t="shared" si="324"/>
        <v>0</v>
      </c>
      <c r="AU55" s="67">
        <f t="shared" si="324"/>
        <v>0</v>
      </c>
      <c r="AV55" s="67">
        <f t="shared" si="324"/>
        <v>0.15043563696139145</v>
      </c>
      <c r="AW55" s="67">
        <f t="shared" si="324"/>
        <v>0.10928807532101319</v>
      </c>
      <c r="AX55" s="67">
        <f t="shared" si="324"/>
        <v>6.9636361046573628E-2</v>
      </c>
      <c r="AY55" s="67">
        <f t="shared" si="324"/>
        <v>8.8815520443596335E-2</v>
      </c>
      <c r="AZ55" s="67">
        <f t="shared" si="324"/>
        <v>0</v>
      </c>
      <c r="BA55" s="67">
        <f t="shared" si="324"/>
        <v>0</v>
      </c>
      <c r="BB55" s="67">
        <f t="shared" ref="BB55:DM55" si="325">MAX(BB52,0)</f>
        <v>0</v>
      </c>
      <c r="BC55" s="67">
        <f t="shared" si="325"/>
        <v>0</v>
      </c>
      <c r="BD55" s="67">
        <f t="shared" si="325"/>
        <v>0</v>
      </c>
      <c r="BE55" s="67">
        <f t="shared" si="325"/>
        <v>0</v>
      </c>
      <c r="BF55" s="67">
        <f t="shared" si="325"/>
        <v>0</v>
      </c>
      <c r="BG55" s="67">
        <f t="shared" si="325"/>
        <v>0</v>
      </c>
      <c r="BH55" s="67">
        <f t="shared" si="325"/>
        <v>0.14939359877459601</v>
      </c>
      <c r="BI55" s="67">
        <f t="shared" si="325"/>
        <v>0.10932038653989475</v>
      </c>
      <c r="BJ55" s="67">
        <f t="shared" si="325"/>
        <v>7.2205476254621814E-2</v>
      </c>
      <c r="BK55" s="67">
        <f t="shared" si="325"/>
        <v>8.6144117777398874E-2</v>
      </c>
      <c r="BL55" s="67">
        <f t="shared" si="325"/>
        <v>0</v>
      </c>
      <c r="BM55" s="67">
        <f t="shared" si="325"/>
        <v>0</v>
      </c>
      <c r="BN55" s="67">
        <f t="shared" si="325"/>
        <v>0</v>
      </c>
      <c r="BO55" s="67">
        <f t="shared" si="325"/>
        <v>0</v>
      </c>
      <c r="BP55" s="67">
        <f t="shared" si="325"/>
        <v>0</v>
      </c>
      <c r="BQ55" s="67">
        <f t="shared" si="325"/>
        <v>0</v>
      </c>
      <c r="BR55" s="67">
        <f t="shared" si="325"/>
        <v>0</v>
      </c>
      <c r="BS55" s="67">
        <f t="shared" si="325"/>
        <v>0</v>
      </c>
      <c r="BT55" s="67">
        <f t="shared" si="325"/>
        <v>0.15650172721690161</v>
      </c>
      <c r="BU55" s="67">
        <f t="shared" si="325"/>
        <v>0.11976742576375596</v>
      </c>
      <c r="BV55" s="67">
        <f t="shared" si="325"/>
        <v>7.8201354696777942E-2</v>
      </c>
      <c r="BW55" s="67">
        <f t="shared" si="325"/>
        <v>0.10765731611361787</v>
      </c>
      <c r="BX55" s="67">
        <f t="shared" si="325"/>
        <v>0</v>
      </c>
      <c r="BY55" s="67">
        <f t="shared" si="325"/>
        <v>0</v>
      </c>
      <c r="BZ55" s="67">
        <f t="shared" si="325"/>
        <v>0</v>
      </c>
      <c r="CA55" s="67">
        <f t="shared" si="325"/>
        <v>0</v>
      </c>
      <c r="CB55" s="67">
        <f t="shared" si="325"/>
        <v>0</v>
      </c>
      <c r="CC55" s="67">
        <f t="shared" si="325"/>
        <v>0</v>
      </c>
      <c r="CD55" s="67">
        <f t="shared" si="325"/>
        <v>0</v>
      </c>
      <c r="CE55" s="67">
        <f t="shared" si="325"/>
        <v>0</v>
      </c>
      <c r="CF55" s="67">
        <f t="shared" si="325"/>
        <v>0.1573262268552828</v>
      </c>
      <c r="CG55" s="67">
        <f t="shared" si="325"/>
        <v>0.11782531539716448</v>
      </c>
      <c r="CH55" s="67">
        <f t="shared" si="325"/>
        <v>7.4729989790069951E-2</v>
      </c>
      <c r="CI55" s="67">
        <f t="shared" si="325"/>
        <v>9.3243803983915824E-2</v>
      </c>
      <c r="CJ55" s="67">
        <f t="shared" si="325"/>
        <v>0</v>
      </c>
      <c r="CK55" s="67">
        <f t="shared" si="325"/>
        <v>0</v>
      </c>
      <c r="CL55" s="67">
        <f t="shared" si="325"/>
        <v>0</v>
      </c>
      <c r="CM55" s="67">
        <f t="shared" si="325"/>
        <v>0</v>
      </c>
      <c r="CN55" s="67">
        <f t="shared" si="325"/>
        <v>0</v>
      </c>
      <c r="CO55" s="67">
        <f t="shared" si="325"/>
        <v>0</v>
      </c>
      <c r="CP55" s="67">
        <f t="shared" si="325"/>
        <v>0</v>
      </c>
      <c r="CQ55" s="67">
        <f t="shared" si="325"/>
        <v>0</v>
      </c>
      <c r="CR55" s="67">
        <f t="shared" si="325"/>
        <v>0.16167812099150008</v>
      </c>
      <c r="CS55" s="67">
        <f t="shared" si="325"/>
        <v>0.11594348902448218</v>
      </c>
      <c r="CT55" s="67">
        <f t="shared" si="325"/>
        <v>7.6692388077378909E-2</v>
      </c>
      <c r="CU55" s="67">
        <f t="shared" si="325"/>
        <v>8.968714753989751E-2</v>
      </c>
      <c r="CV55" s="67">
        <f t="shared" si="325"/>
        <v>0</v>
      </c>
      <c r="CW55" s="67">
        <f t="shared" si="325"/>
        <v>0</v>
      </c>
      <c r="CX55" s="67">
        <f t="shared" si="325"/>
        <v>0</v>
      </c>
      <c r="CY55" s="67">
        <f t="shared" si="325"/>
        <v>0</v>
      </c>
      <c r="CZ55" s="67">
        <f t="shared" si="325"/>
        <v>0</v>
      </c>
      <c r="DA55" s="67">
        <f t="shared" si="325"/>
        <v>0</v>
      </c>
      <c r="DB55" s="67">
        <f t="shared" si="325"/>
        <v>0</v>
      </c>
      <c r="DC55" s="67">
        <f t="shared" si="325"/>
        <v>0</v>
      </c>
      <c r="DD55" s="67">
        <f t="shared" si="325"/>
        <v>0.15602130130418232</v>
      </c>
      <c r="DE55" s="67">
        <f t="shared" si="325"/>
        <v>0.12048815547933536</v>
      </c>
      <c r="DF55" s="67">
        <f t="shared" si="325"/>
        <v>7.4893576776164039E-2</v>
      </c>
      <c r="DG55" s="67">
        <f t="shared" si="325"/>
        <v>8.9017114180206372E-2</v>
      </c>
      <c r="DH55" s="67">
        <f t="shared" si="325"/>
        <v>0</v>
      </c>
      <c r="DI55" s="67">
        <f t="shared" si="325"/>
        <v>0</v>
      </c>
      <c r="DJ55" s="67">
        <f t="shared" si="325"/>
        <v>0</v>
      </c>
      <c r="DK55" s="67">
        <f t="shared" si="325"/>
        <v>0</v>
      </c>
      <c r="DL55" s="67">
        <f t="shared" si="325"/>
        <v>0</v>
      </c>
      <c r="DM55" s="67">
        <f t="shared" si="325"/>
        <v>0</v>
      </c>
      <c r="DN55" s="67">
        <f t="shared" ref="DN55:FY55" si="326">MAX(DN52,0)</f>
        <v>0</v>
      </c>
      <c r="DO55" s="67">
        <f t="shared" si="326"/>
        <v>0</v>
      </c>
      <c r="DP55" s="67">
        <f t="shared" si="326"/>
        <v>0.15108907434212274</v>
      </c>
      <c r="DQ55" s="67">
        <f t="shared" si="326"/>
        <v>0.12461512840931986</v>
      </c>
      <c r="DR55" s="67">
        <f t="shared" si="326"/>
        <v>7.5051453533254583E-2</v>
      </c>
      <c r="DS55" s="67">
        <f t="shared" si="326"/>
        <v>0.10117544738393061</v>
      </c>
      <c r="DT55" s="67">
        <f t="shared" si="326"/>
        <v>0</v>
      </c>
      <c r="DU55" s="67">
        <f t="shared" si="326"/>
        <v>0</v>
      </c>
      <c r="DV55" s="67">
        <f t="shared" si="326"/>
        <v>0</v>
      </c>
      <c r="DW55" s="67">
        <f t="shared" si="326"/>
        <v>0</v>
      </c>
      <c r="DX55" s="67">
        <f t="shared" si="326"/>
        <v>0</v>
      </c>
      <c r="DY55" s="67">
        <f t="shared" si="326"/>
        <v>0</v>
      </c>
      <c r="DZ55" s="67">
        <f t="shared" si="326"/>
        <v>0</v>
      </c>
      <c r="EA55" s="67">
        <f t="shared" si="326"/>
        <v>0</v>
      </c>
      <c r="EB55" s="67">
        <f t="shared" si="326"/>
        <v>0.15533582845651978</v>
      </c>
      <c r="EC55" s="67">
        <f t="shared" si="326"/>
        <v>0.1231718561998936</v>
      </c>
      <c r="ED55" s="67">
        <f t="shared" si="326"/>
        <v>7.5388661498125328E-2</v>
      </c>
      <c r="EE55" s="67">
        <f t="shared" si="326"/>
        <v>8.4450531988910171E-2</v>
      </c>
      <c r="EF55" s="67">
        <f t="shared" si="326"/>
        <v>0</v>
      </c>
      <c r="EG55" s="67">
        <f t="shared" si="326"/>
        <v>0</v>
      </c>
      <c r="EH55" s="67">
        <f t="shared" si="326"/>
        <v>0</v>
      </c>
      <c r="EI55" s="67">
        <f t="shared" si="326"/>
        <v>0</v>
      </c>
      <c r="EJ55" s="67">
        <f t="shared" si="326"/>
        <v>0</v>
      </c>
      <c r="EK55" s="67">
        <f t="shared" si="326"/>
        <v>0</v>
      </c>
      <c r="EL55" s="67">
        <f t="shared" si="326"/>
        <v>0</v>
      </c>
      <c r="EM55" s="67">
        <f t="shared" si="326"/>
        <v>0</v>
      </c>
      <c r="EN55" s="67">
        <f t="shared" si="326"/>
        <v>0.15607280608062954</v>
      </c>
      <c r="EO55" s="67">
        <f t="shared" si="326"/>
        <v>0.11966427588252504</v>
      </c>
      <c r="EP55" s="67">
        <f t="shared" si="326"/>
        <v>7.4981903064663361E-2</v>
      </c>
      <c r="EQ55" s="67">
        <f t="shared" si="326"/>
        <v>8.3383620912139023E-2</v>
      </c>
      <c r="ER55" s="67">
        <f t="shared" si="326"/>
        <v>0</v>
      </c>
      <c r="ES55" s="67">
        <f t="shared" si="326"/>
        <v>0</v>
      </c>
      <c r="ET55" s="67">
        <f t="shared" si="326"/>
        <v>0</v>
      </c>
      <c r="EU55" s="67">
        <f t="shared" si="326"/>
        <v>0</v>
      </c>
      <c r="EV55" s="67">
        <f t="shared" si="326"/>
        <v>0</v>
      </c>
      <c r="EW55" s="67">
        <f t="shared" si="326"/>
        <v>0</v>
      </c>
      <c r="EX55" s="67">
        <f t="shared" si="326"/>
        <v>0</v>
      </c>
      <c r="EY55" s="67">
        <f t="shared" si="326"/>
        <v>0</v>
      </c>
      <c r="EZ55" s="67">
        <f t="shared" si="326"/>
        <v>0.15840851176402015</v>
      </c>
      <c r="FA55" s="67">
        <f t="shared" si="326"/>
        <v>0.11622377647900935</v>
      </c>
      <c r="FB55" s="67">
        <f t="shared" si="326"/>
        <v>8.0093106088750352E-2</v>
      </c>
      <c r="FC55" s="67">
        <f t="shared" si="326"/>
        <v>7.8455158704459807E-2</v>
      </c>
      <c r="FD55" s="67">
        <f t="shared" si="326"/>
        <v>0</v>
      </c>
      <c r="FE55" s="67">
        <f t="shared" si="326"/>
        <v>0</v>
      </c>
      <c r="FF55" s="67">
        <f t="shared" si="326"/>
        <v>0</v>
      </c>
      <c r="FG55" s="67">
        <f t="shared" si="326"/>
        <v>0</v>
      </c>
      <c r="FH55" s="67">
        <f t="shared" si="326"/>
        <v>0</v>
      </c>
      <c r="FI55" s="67">
        <f t="shared" si="326"/>
        <v>0</v>
      </c>
      <c r="FJ55" s="67">
        <f t="shared" si="326"/>
        <v>0</v>
      </c>
      <c r="FK55" s="67">
        <f t="shared" si="326"/>
        <v>0</v>
      </c>
      <c r="FL55" s="67">
        <f t="shared" si="326"/>
        <v>0.15907057081567175</v>
      </c>
      <c r="FM55" s="67">
        <f t="shared" si="326"/>
        <v>0.11554781406709402</v>
      </c>
      <c r="FN55" s="67">
        <f t="shared" si="326"/>
        <v>8.0897336904039233E-2</v>
      </c>
      <c r="FO55" s="67">
        <f t="shared" si="326"/>
        <v>9.1778944099488946E-2</v>
      </c>
      <c r="FP55" s="67">
        <f t="shared" si="326"/>
        <v>0</v>
      </c>
      <c r="FQ55" s="67">
        <f t="shared" si="326"/>
        <v>0</v>
      </c>
      <c r="FR55" s="67">
        <f t="shared" si="326"/>
        <v>0</v>
      </c>
      <c r="FS55" s="67">
        <f t="shared" si="326"/>
        <v>0</v>
      </c>
      <c r="FT55" s="67">
        <f t="shared" si="326"/>
        <v>0</v>
      </c>
      <c r="FU55" s="67">
        <f t="shared" si="326"/>
        <v>0</v>
      </c>
      <c r="FV55" s="67">
        <f t="shared" si="326"/>
        <v>0</v>
      </c>
      <c r="FW55" s="67">
        <f t="shared" si="326"/>
        <v>0</v>
      </c>
      <c r="FX55" s="67">
        <f t="shared" si="326"/>
        <v>0.15723342033680066</v>
      </c>
      <c r="FY55" s="67">
        <f t="shared" si="326"/>
        <v>0.11642968597751706</v>
      </c>
      <c r="FZ55" s="67">
        <f t="shared" ref="FZ55:IK55" si="327">MAX(FZ52,0)</f>
        <v>8.0494015591088014E-2</v>
      </c>
      <c r="GA55" s="67">
        <f t="shared" si="327"/>
        <v>7.4867661658482396E-2</v>
      </c>
      <c r="GB55" s="67">
        <f t="shared" si="327"/>
        <v>0</v>
      </c>
      <c r="GC55" s="67">
        <f t="shared" si="327"/>
        <v>0</v>
      </c>
      <c r="GD55" s="67">
        <f t="shared" si="327"/>
        <v>0</v>
      </c>
      <c r="GE55" s="67">
        <f t="shared" si="327"/>
        <v>0</v>
      </c>
      <c r="GF55" s="67">
        <f t="shared" si="327"/>
        <v>0</v>
      </c>
      <c r="GG55" s="67">
        <f t="shared" si="327"/>
        <v>0</v>
      </c>
      <c r="GH55" s="67">
        <f t="shared" si="327"/>
        <v>0</v>
      </c>
      <c r="GI55" s="67">
        <f t="shared" si="327"/>
        <v>0</v>
      </c>
      <c r="GJ55" s="67">
        <f t="shared" si="327"/>
        <v>0.15485918367423882</v>
      </c>
      <c r="GK55" s="67">
        <f t="shared" si="327"/>
        <v>0.12051291275988264</v>
      </c>
      <c r="GL55" s="67">
        <f t="shared" si="327"/>
        <v>8.0795636675769417E-2</v>
      </c>
      <c r="GM55" s="67">
        <f t="shared" si="327"/>
        <v>7.3973267388036293E-2</v>
      </c>
      <c r="GN55" s="67">
        <f t="shared" si="327"/>
        <v>0</v>
      </c>
      <c r="GO55" s="67">
        <f t="shared" si="327"/>
        <v>0</v>
      </c>
      <c r="GP55" s="67">
        <f t="shared" si="327"/>
        <v>0</v>
      </c>
      <c r="GQ55" s="67">
        <f t="shared" si="327"/>
        <v>0</v>
      </c>
      <c r="GR55" s="67">
        <f t="shared" si="327"/>
        <v>0</v>
      </c>
      <c r="GS55" s="67">
        <f t="shared" si="327"/>
        <v>0</v>
      </c>
      <c r="GT55" s="67">
        <f t="shared" si="327"/>
        <v>0</v>
      </c>
      <c r="GU55" s="67">
        <f t="shared" si="327"/>
        <v>0</v>
      </c>
      <c r="GV55" s="67">
        <f t="shared" si="327"/>
        <v>0.15443126881684929</v>
      </c>
      <c r="GW55" s="67">
        <f t="shared" si="327"/>
        <v>0.11529063148264727</v>
      </c>
      <c r="GX55" s="67">
        <f t="shared" si="327"/>
        <v>8.1159092097567581E-2</v>
      </c>
      <c r="GY55" s="67">
        <f t="shared" si="327"/>
        <v>7.5493859541036004E-2</v>
      </c>
      <c r="GZ55" s="67">
        <f t="shared" si="327"/>
        <v>0</v>
      </c>
      <c r="HA55" s="67">
        <f t="shared" si="327"/>
        <v>0</v>
      </c>
      <c r="HB55" s="67">
        <f t="shared" si="327"/>
        <v>0</v>
      </c>
      <c r="HC55" s="67">
        <f t="shared" si="327"/>
        <v>0</v>
      </c>
      <c r="HD55" s="67">
        <f t="shared" si="327"/>
        <v>0</v>
      </c>
      <c r="HE55" s="67">
        <f t="shared" si="327"/>
        <v>0</v>
      </c>
      <c r="HF55" s="67">
        <f t="shared" si="327"/>
        <v>0</v>
      </c>
      <c r="HG55" s="67">
        <f t="shared" si="327"/>
        <v>0</v>
      </c>
      <c r="HH55" s="67">
        <f t="shared" si="327"/>
        <v>0.15239980353150187</v>
      </c>
      <c r="HI55" s="67">
        <f t="shared" si="327"/>
        <v>0.11543013349394522</v>
      </c>
      <c r="HJ55" s="67">
        <f t="shared" si="327"/>
        <v>8.5400506689802799E-2</v>
      </c>
      <c r="HK55" s="67">
        <f t="shared" si="327"/>
        <v>9.0029057790590575E-2</v>
      </c>
      <c r="HL55" s="67">
        <f t="shared" si="327"/>
        <v>0</v>
      </c>
      <c r="HM55" s="67">
        <f t="shared" si="327"/>
        <v>0</v>
      </c>
      <c r="HN55" s="67">
        <f t="shared" si="327"/>
        <v>0</v>
      </c>
      <c r="HO55" s="67">
        <f t="shared" si="327"/>
        <v>0</v>
      </c>
      <c r="HP55" s="67">
        <f t="shared" si="327"/>
        <v>0</v>
      </c>
      <c r="HQ55" s="67">
        <f t="shared" si="327"/>
        <v>0</v>
      </c>
      <c r="HR55" s="67">
        <f t="shared" si="327"/>
        <v>0</v>
      </c>
      <c r="HS55" s="67">
        <f t="shared" si="327"/>
        <v>0</v>
      </c>
      <c r="HT55" s="67">
        <f t="shared" si="327"/>
        <v>0.15215799437148853</v>
      </c>
      <c r="HU55" s="67">
        <f t="shared" si="327"/>
        <v>0.11203266401739041</v>
      </c>
      <c r="HV55" s="67">
        <f t="shared" si="327"/>
        <v>8.5589753057970216E-2</v>
      </c>
      <c r="HW55" s="67">
        <f t="shared" si="327"/>
        <v>7.1741580343417918E-2</v>
      </c>
      <c r="HX55" s="67">
        <f t="shared" si="327"/>
        <v>0</v>
      </c>
      <c r="HY55" s="67">
        <f t="shared" si="327"/>
        <v>0</v>
      </c>
      <c r="HZ55" s="67">
        <f t="shared" si="327"/>
        <v>0</v>
      </c>
      <c r="IA55" s="67">
        <f t="shared" si="327"/>
        <v>0</v>
      </c>
      <c r="IB55" s="67">
        <f t="shared" si="327"/>
        <v>0</v>
      </c>
      <c r="IC55" s="67">
        <f t="shared" si="327"/>
        <v>0</v>
      </c>
      <c r="ID55" s="67">
        <f t="shared" si="327"/>
        <v>0</v>
      </c>
      <c r="IE55" s="67">
        <f t="shared" si="327"/>
        <v>0</v>
      </c>
      <c r="IF55" s="67">
        <f t="shared" si="327"/>
        <v>0.15036854380589634</v>
      </c>
      <c r="IG55" s="67">
        <f t="shared" si="327"/>
        <v>0.11999407852853013</v>
      </c>
      <c r="IH55" s="67">
        <f t="shared" si="327"/>
        <v>8.3041505282404435E-2</v>
      </c>
      <c r="II55" s="67">
        <f t="shared" si="327"/>
        <v>7.4451208860378218E-2</v>
      </c>
      <c r="IJ55" s="67">
        <f t="shared" si="327"/>
        <v>0</v>
      </c>
      <c r="IK55" s="67">
        <f t="shared" si="327"/>
        <v>0</v>
      </c>
      <c r="IL55" s="67">
        <f t="shared" ref="IL55:KW55" si="328">MAX(IL52,0)</f>
        <v>0</v>
      </c>
      <c r="IM55" s="67">
        <f t="shared" si="328"/>
        <v>0</v>
      </c>
      <c r="IN55" s="67">
        <f t="shared" si="328"/>
        <v>0</v>
      </c>
      <c r="IO55" s="67">
        <f t="shared" si="328"/>
        <v>0</v>
      </c>
      <c r="IP55" s="67">
        <f t="shared" si="328"/>
        <v>0</v>
      </c>
      <c r="IQ55" s="67">
        <f t="shared" si="328"/>
        <v>0</v>
      </c>
      <c r="IR55" s="67">
        <f t="shared" si="328"/>
        <v>0.14201826704100398</v>
      </c>
      <c r="IS55" s="67">
        <f t="shared" si="328"/>
        <v>0.11286213691802109</v>
      </c>
      <c r="IT55" s="67">
        <f t="shared" si="328"/>
        <v>8.2782627289008967E-2</v>
      </c>
      <c r="IU55" s="67">
        <f t="shared" si="328"/>
        <v>7.427057612574435E-2</v>
      </c>
      <c r="IV55" s="67">
        <f t="shared" si="328"/>
        <v>0</v>
      </c>
      <c r="IW55" s="67">
        <f t="shared" si="328"/>
        <v>0</v>
      </c>
      <c r="IX55" s="67">
        <f t="shared" si="328"/>
        <v>0</v>
      </c>
      <c r="IY55" s="67">
        <f t="shared" si="328"/>
        <v>0</v>
      </c>
      <c r="IZ55" s="67">
        <f t="shared" si="328"/>
        <v>0</v>
      </c>
      <c r="JA55" s="67">
        <f t="shared" si="328"/>
        <v>0</v>
      </c>
      <c r="JB55" s="67">
        <f t="shared" si="328"/>
        <v>0</v>
      </c>
      <c r="JC55" s="67">
        <f t="shared" si="328"/>
        <v>0</v>
      </c>
      <c r="JD55" s="67">
        <f t="shared" si="328"/>
        <v>0.14477400223311004</v>
      </c>
      <c r="JE55" s="67">
        <f t="shared" si="328"/>
        <v>0.1179920003416043</v>
      </c>
      <c r="JF55" s="67">
        <f t="shared" si="328"/>
        <v>8.2687834671689303E-2</v>
      </c>
      <c r="JG55" s="67">
        <f t="shared" si="328"/>
        <v>8.83182957006E-2</v>
      </c>
      <c r="JH55" s="67">
        <f t="shared" si="328"/>
        <v>0</v>
      </c>
      <c r="JI55" s="67">
        <f t="shared" si="328"/>
        <v>0</v>
      </c>
      <c r="JJ55" s="67">
        <f t="shared" si="328"/>
        <v>0</v>
      </c>
      <c r="JK55" s="67">
        <f t="shared" si="328"/>
        <v>0</v>
      </c>
      <c r="JL55" s="67">
        <f t="shared" si="328"/>
        <v>0</v>
      </c>
      <c r="JM55" s="67">
        <f t="shared" si="328"/>
        <v>0</v>
      </c>
      <c r="JN55" s="67">
        <f t="shared" si="328"/>
        <v>0</v>
      </c>
      <c r="JO55" s="67">
        <f t="shared" si="328"/>
        <v>0</v>
      </c>
      <c r="JP55" s="67">
        <f t="shared" si="328"/>
        <v>0.14090547883033647</v>
      </c>
      <c r="JQ55" s="67">
        <f t="shared" si="328"/>
        <v>0.11672767112346628</v>
      </c>
      <c r="JR55" s="67">
        <f t="shared" si="328"/>
        <v>7.8683799729678122E-2</v>
      </c>
      <c r="JS55" s="67">
        <f t="shared" si="328"/>
        <v>7.4541154659407791E-2</v>
      </c>
      <c r="JT55" s="67">
        <f t="shared" si="328"/>
        <v>0</v>
      </c>
      <c r="JU55" s="67">
        <f t="shared" si="328"/>
        <v>0</v>
      </c>
      <c r="JV55" s="67">
        <f t="shared" si="328"/>
        <v>0</v>
      </c>
      <c r="JW55" s="67">
        <f t="shared" si="328"/>
        <v>0</v>
      </c>
      <c r="JX55" s="67">
        <f t="shared" si="328"/>
        <v>0</v>
      </c>
      <c r="JY55" s="67">
        <f t="shared" si="328"/>
        <v>0</v>
      </c>
      <c r="JZ55" s="67">
        <f t="shared" si="328"/>
        <v>0</v>
      </c>
      <c r="KA55" s="67">
        <f t="shared" si="328"/>
        <v>0</v>
      </c>
      <c r="KB55" s="67">
        <f t="shared" si="328"/>
        <v>0.1415250522217055</v>
      </c>
      <c r="KC55" s="67">
        <f t="shared" si="328"/>
        <v>0.11757614620258801</v>
      </c>
      <c r="KD55" s="67">
        <f t="shared" si="328"/>
        <v>8.2598352437858152E-2</v>
      </c>
      <c r="KE55" s="67">
        <f t="shared" si="328"/>
        <v>7.2254083826245291E-2</v>
      </c>
      <c r="KF55" s="67">
        <f t="shared" si="328"/>
        <v>0</v>
      </c>
      <c r="KG55" s="67">
        <f t="shared" si="328"/>
        <v>0</v>
      </c>
      <c r="KH55" s="67">
        <f t="shared" si="328"/>
        <v>0</v>
      </c>
      <c r="KI55" s="67">
        <f t="shared" si="328"/>
        <v>0</v>
      </c>
      <c r="KJ55" s="67">
        <f t="shared" si="328"/>
        <v>0</v>
      </c>
      <c r="KK55" s="67">
        <f t="shared" si="328"/>
        <v>0</v>
      </c>
      <c r="KL55" s="67">
        <f t="shared" si="328"/>
        <v>0</v>
      </c>
      <c r="KM55" s="67">
        <f t="shared" si="328"/>
        <v>0</v>
      </c>
      <c r="KN55" s="67">
        <f t="shared" si="328"/>
        <v>0.14158311071626528</v>
      </c>
      <c r="KO55" s="67">
        <f t="shared" si="328"/>
        <v>0.11566539319115611</v>
      </c>
      <c r="KP55" s="67">
        <f t="shared" si="328"/>
        <v>8.1347929182446474E-2</v>
      </c>
      <c r="KQ55" s="67">
        <f t="shared" si="328"/>
        <v>7.0754489876594009E-2</v>
      </c>
      <c r="KR55" s="67">
        <f t="shared" si="328"/>
        <v>0</v>
      </c>
      <c r="KS55" s="67">
        <f t="shared" si="328"/>
        <v>0</v>
      </c>
      <c r="KT55" s="67">
        <f t="shared" si="328"/>
        <v>0</v>
      </c>
      <c r="KU55" s="67">
        <f t="shared" si="328"/>
        <v>0</v>
      </c>
      <c r="KV55" s="67">
        <f t="shared" si="328"/>
        <v>0</v>
      </c>
      <c r="KW55" s="67">
        <f t="shared" si="328"/>
        <v>0</v>
      </c>
      <c r="KX55" s="67">
        <f t="shared" ref="KX55:MK55" si="329">MAX(KX52,0)</f>
        <v>0</v>
      </c>
      <c r="KY55" s="67">
        <f t="shared" si="329"/>
        <v>0</v>
      </c>
      <c r="KZ55" s="67">
        <f t="shared" si="329"/>
        <v>0.14033128687416582</v>
      </c>
      <c r="LA55" s="67">
        <f t="shared" si="329"/>
        <v>0.11708435911691925</v>
      </c>
      <c r="LB55" s="67">
        <f t="shared" si="329"/>
        <v>8.3483824641869653E-2</v>
      </c>
      <c r="LC55" s="67">
        <f t="shared" si="329"/>
        <v>8.4223757395907609E-2</v>
      </c>
      <c r="LD55" s="67">
        <f t="shared" si="329"/>
        <v>0</v>
      </c>
      <c r="LE55" s="67">
        <f t="shared" si="329"/>
        <v>0</v>
      </c>
      <c r="LF55" s="67">
        <f t="shared" si="329"/>
        <v>0</v>
      </c>
      <c r="LG55" s="67">
        <f t="shared" si="329"/>
        <v>0</v>
      </c>
      <c r="LH55" s="67">
        <f t="shared" si="329"/>
        <v>0</v>
      </c>
      <c r="LI55" s="67">
        <f t="shared" si="329"/>
        <v>0</v>
      </c>
      <c r="LJ55" s="67">
        <f t="shared" si="329"/>
        <v>0</v>
      </c>
      <c r="LK55" s="67">
        <f t="shared" si="329"/>
        <v>0</v>
      </c>
      <c r="LL55" s="67">
        <f t="shared" si="329"/>
        <v>0.1417829106951638</v>
      </c>
      <c r="LM55" s="67">
        <f t="shared" si="329"/>
        <v>0.10986294626204174</v>
      </c>
      <c r="LN55" s="67">
        <f t="shared" si="329"/>
        <v>8.4445163200183693E-2</v>
      </c>
      <c r="LO55" s="67">
        <f t="shared" si="329"/>
        <v>6.5804976502902388E-2</v>
      </c>
      <c r="LP55" s="67">
        <f t="shared" si="329"/>
        <v>0</v>
      </c>
      <c r="LQ55" s="67">
        <f t="shared" si="329"/>
        <v>0</v>
      </c>
      <c r="LR55" s="67">
        <f t="shared" si="329"/>
        <v>0</v>
      </c>
      <c r="LS55" s="67">
        <f t="shared" si="329"/>
        <v>0</v>
      </c>
      <c r="LT55" s="67">
        <f t="shared" si="329"/>
        <v>0</v>
      </c>
      <c r="LU55" s="67">
        <f t="shared" si="329"/>
        <v>0</v>
      </c>
      <c r="LV55" s="67">
        <f t="shared" si="329"/>
        <v>0</v>
      </c>
      <c r="LW55" s="67">
        <f t="shared" si="329"/>
        <v>0</v>
      </c>
      <c r="LX55" s="67">
        <f t="shared" si="329"/>
        <v>0.14144353222804476</v>
      </c>
      <c r="LY55" s="67">
        <f t="shared" si="329"/>
        <v>0.108142864012316</v>
      </c>
      <c r="LZ55" s="67">
        <f t="shared" si="329"/>
        <v>8.7291557458834976E-2</v>
      </c>
      <c r="MA55" s="67">
        <f t="shared" si="329"/>
        <v>6.5061392980982777E-2</v>
      </c>
      <c r="MB55" s="67">
        <f t="shared" si="329"/>
        <v>0</v>
      </c>
      <c r="MC55" s="67">
        <f t="shared" si="329"/>
        <v>0</v>
      </c>
      <c r="MD55" s="67">
        <f t="shared" si="329"/>
        <v>0</v>
      </c>
      <c r="ME55" s="67">
        <f t="shared" si="329"/>
        <v>0</v>
      </c>
      <c r="MF55" s="67">
        <f t="shared" si="329"/>
        <v>0</v>
      </c>
      <c r="MG55" s="67">
        <f t="shared" si="329"/>
        <v>0</v>
      </c>
      <c r="MH55" s="67">
        <f t="shared" si="329"/>
        <v>0</v>
      </c>
      <c r="MI55" s="67">
        <f t="shared" si="329"/>
        <v>0</v>
      </c>
      <c r="MJ55" s="67">
        <f t="shared" si="329"/>
        <v>0.13961070027462505</v>
      </c>
      <c r="MK55" s="67">
        <f t="shared" si="329"/>
        <v>0.10612924890479393</v>
      </c>
      <c r="ML55" s="67"/>
      <c r="MM55" s="67"/>
      <c r="MN55" s="67"/>
    </row>
    <row r="56" spans="1:352" x14ac:dyDescent="0.2">
      <c r="A56" s="43"/>
      <c r="IG56" s="20" t="s">
        <v>39</v>
      </c>
    </row>
    <row r="57" spans="1:352" x14ac:dyDescent="0.2">
      <c r="A57" s="41" t="s">
        <v>54</v>
      </c>
      <c r="IG57" s="20" t="s">
        <v>39</v>
      </c>
    </row>
    <row r="58" spans="1:352" x14ac:dyDescent="0.2">
      <c r="A58" s="41" t="s">
        <v>55</v>
      </c>
      <c r="IG58" s="20" t="s">
        <v>39</v>
      </c>
    </row>
    <row r="59" spans="1:352" x14ac:dyDescent="0.2">
      <c r="A59" s="42" t="s">
        <v>29</v>
      </c>
      <c r="IG59" s="20" t="s">
        <v>39</v>
      </c>
      <c r="IS59" s="28">
        <f>SUM(IK60:IS60)/10000</f>
        <v>19701.35996439361</v>
      </c>
    </row>
    <row r="60" spans="1:352" x14ac:dyDescent="0.2">
      <c r="A60" s="43" t="s">
        <v>56</v>
      </c>
      <c r="B60" s="28">
        <f t="shared" ref="B60:BM60" si="330">(B7+B10)/(1-B$21)</f>
        <v>35250323.803290062</v>
      </c>
      <c r="C60" s="28">
        <f t="shared" si="330"/>
        <v>32155893.058866329</v>
      </c>
      <c r="D60" s="28">
        <f t="shared" si="330"/>
        <v>29044896.213792756</v>
      </c>
      <c r="E60" s="28">
        <f t="shared" si="330"/>
        <v>21495664.939988613</v>
      </c>
      <c r="F60" s="28">
        <f t="shared" si="330"/>
        <v>16347283.182119973</v>
      </c>
      <c r="G60" s="28">
        <f t="shared" si="330"/>
        <v>13368971.108395457</v>
      </c>
      <c r="H60" s="28">
        <f t="shared" si="330"/>
        <v>11341837.1376877</v>
      </c>
      <c r="I60" s="28">
        <f t="shared" si="330"/>
        <v>12265211.638534799</v>
      </c>
      <c r="J60" s="28">
        <f t="shared" si="330"/>
        <v>14345114.455002949</v>
      </c>
      <c r="K60" s="28">
        <f t="shared" si="330"/>
        <v>24194068.881074827</v>
      </c>
      <c r="L60" s="28">
        <f t="shared" si="330"/>
        <v>33328236.973025672</v>
      </c>
      <c r="M60" s="28">
        <f t="shared" si="330"/>
        <v>40417405.218480803</v>
      </c>
      <c r="N60" s="28">
        <f t="shared" si="330"/>
        <v>36300482.755171612</v>
      </c>
      <c r="O60" s="28">
        <f t="shared" si="330"/>
        <v>33156259.829921354</v>
      </c>
      <c r="P60" s="28">
        <f t="shared" si="330"/>
        <v>29952926.056247402</v>
      </c>
      <c r="Q60" s="28">
        <f t="shared" si="330"/>
        <v>22153290.741729658</v>
      </c>
      <c r="R60" s="28">
        <f t="shared" si="330"/>
        <v>16772871.221066294</v>
      </c>
      <c r="S60" s="28">
        <f t="shared" si="330"/>
        <v>13692183.094290616</v>
      </c>
      <c r="T60" s="28">
        <f t="shared" si="330"/>
        <v>11638928.434796114</v>
      </c>
      <c r="U60" s="28">
        <f t="shared" si="330"/>
        <v>12539630.011881618</v>
      </c>
      <c r="V60" s="28">
        <f t="shared" si="330"/>
        <v>14551844.164253078</v>
      </c>
      <c r="W60" s="28">
        <f t="shared" si="330"/>
        <v>24282912.039255686</v>
      </c>
      <c r="X60" s="28">
        <f t="shared" si="330"/>
        <v>33145776.315098111</v>
      </c>
      <c r="Y60" s="28">
        <f t="shared" si="330"/>
        <v>40098767.214780539</v>
      </c>
      <c r="Z60" s="28">
        <f t="shared" si="330"/>
        <v>36276942.026616126</v>
      </c>
      <c r="AA60" s="28">
        <f t="shared" si="330"/>
        <v>33659481.999465227</v>
      </c>
      <c r="AB60" s="28">
        <f t="shared" si="330"/>
        <v>30275366.673141301</v>
      </c>
      <c r="AC60" s="28">
        <f t="shared" si="330"/>
        <v>22231593.852037441</v>
      </c>
      <c r="AD60" s="28">
        <f t="shared" si="330"/>
        <v>16944516.458873205</v>
      </c>
      <c r="AE60" s="28">
        <f t="shared" si="330"/>
        <v>13883686.078269852</v>
      </c>
      <c r="AF60" s="28">
        <f t="shared" si="330"/>
        <v>11848351.154083353</v>
      </c>
      <c r="AG60" s="28">
        <f t="shared" si="330"/>
        <v>12765023.88238617</v>
      </c>
      <c r="AH60" s="28">
        <f t="shared" si="330"/>
        <v>14742310.269969154</v>
      </c>
      <c r="AI60" s="28">
        <f t="shared" si="330"/>
        <v>24525988.0490187</v>
      </c>
      <c r="AJ60" s="28">
        <f t="shared" si="330"/>
        <v>33296338.241737559</v>
      </c>
      <c r="AK60" s="28">
        <f t="shared" si="330"/>
        <v>40084037.342793673</v>
      </c>
      <c r="AL60" s="28">
        <f t="shared" si="330"/>
        <v>36071502.400811963</v>
      </c>
      <c r="AM60" s="28">
        <f t="shared" si="330"/>
        <v>33080992.085416202</v>
      </c>
      <c r="AN60" s="28">
        <f t="shared" si="330"/>
        <v>29917066.590342432</v>
      </c>
      <c r="AO60" s="28">
        <f t="shared" si="330"/>
        <v>22313672.762276802</v>
      </c>
      <c r="AP60" s="28">
        <f t="shared" si="330"/>
        <v>17061021.795970667</v>
      </c>
      <c r="AQ60" s="28">
        <f t="shared" si="330"/>
        <v>14023025.146334367</v>
      </c>
      <c r="AR60" s="28">
        <f t="shared" si="330"/>
        <v>11977597.190888921</v>
      </c>
      <c r="AS60" s="28">
        <f t="shared" si="330"/>
        <v>12894733.299244782</v>
      </c>
      <c r="AT60" s="28">
        <f t="shared" si="330"/>
        <v>14845208.483654298</v>
      </c>
      <c r="AU60" s="28">
        <f t="shared" si="330"/>
        <v>24593439.269627489</v>
      </c>
      <c r="AV60" s="28">
        <f t="shared" si="330"/>
        <v>33271406.553516526</v>
      </c>
      <c r="AW60" s="28">
        <f t="shared" si="330"/>
        <v>40254108.975000165</v>
      </c>
      <c r="AX60" s="28">
        <f t="shared" si="330"/>
        <v>36446647.937442794</v>
      </c>
      <c r="AY60" s="28">
        <f t="shared" si="330"/>
        <v>33323609.797662873</v>
      </c>
      <c r="AZ60" s="28">
        <f t="shared" si="330"/>
        <v>30090812.812729016</v>
      </c>
      <c r="BA60" s="28">
        <f t="shared" si="330"/>
        <v>22407113.175507825</v>
      </c>
      <c r="BB60" s="28">
        <f t="shared" si="330"/>
        <v>17152179.218236338</v>
      </c>
      <c r="BC60" s="28">
        <f t="shared" si="330"/>
        <v>14140732.356604321</v>
      </c>
      <c r="BD60" s="28">
        <f t="shared" si="330"/>
        <v>12102447.885479342</v>
      </c>
      <c r="BE60" s="28">
        <f t="shared" si="330"/>
        <v>13045905.712531999</v>
      </c>
      <c r="BF60" s="28">
        <f t="shared" si="330"/>
        <v>14998212.774454955</v>
      </c>
      <c r="BG60" s="28">
        <f t="shared" si="330"/>
        <v>24741773.233170845</v>
      </c>
      <c r="BH60" s="28">
        <f t="shared" si="330"/>
        <v>33408424.091854811</v>
      </c>
      <c r="BI60" s="28">
        <f t="shared" si="330"/>
        <v>40461971.317949496</v>
      </c>
      <c r="BJ60" s="28">
        <f t="shared" si="330"/>
        <v>36265683.153416358</v>
      </c>
      <c r="BK60" s="28">
        <f t="shared" si="330"/>
        <v>33054017.497557614</v>
      </c>
      <c r="BL60" s="28">
        <f t="shared" si="330"/>
        <v>29884670.933669403</v>
      </c>
      <c r="BM60" s="28">
        <f t="shared" si="330"/>
        <v>22264167.225374628</v>
      </c>
      <c r="BN60" s="28">
        <f t="shared" ref="BN60:DY60" si="331">(BN7+BN10)/(1-BN$21)</f>
        <v>17108170.180638164</v>
      </c>
      <c r="BO60" s="28">
        <f t="shared" si="331"/>
        <v>14154988.553963607</v>
      </c>
      <c r="BP60" s="28">
        <f t="shared" si="331"/>
        <v>12139483.285598787</v>
      </c>
      <c r="BQ60" s="28">
        <f t="shared" si="331"/>
        <v>13085270.750588976</v>
      </c>
      <c r="BR60" s="28">
        <f t="shared" si="331"/>
        <v>14993862.849617323</v>
      </c>
      <c r="BS60" s="28">
        <f t="shared" si="331"/>
        <v>24559623.575546544</v>
      </c>
      <c r="BT60" s="28">
        <f t="shared" si="331"/>
        <v>33047798.134150736</v>
      </c>
      <c r="BU60" s="28">
        <f t="shared" si="331"/>
        <v>40064310.920106046</v>
      </c>
      <c r="BV60" s="28">
        <f t="shared" si="331"/>
        <v>36363698.561982214</v>
      </c>
      <c r="BW60" s="28">
        <f t="shared" si="331"/>
        <v>33486274.08682286</v>
      </c>
      <c r="BX60" s="28">
        <f t="shared" si="331"/>
        <v>30182615.561579086</v>
      </c>
      <c r="BY60" s="28">
        <f t="shared" si="331"/>
        <v>22280041.077046409</v>
      </c>
      <c r="BZ60" s="28">
        <f t="shared" si="331"/>
        <v>17141244.859250415</v>
      </c>
      <c r="CA60" s="28">
        <f t="shared" si="331"/>
        <v>14212042.146697147</v>
      </c>
      <c r="CB60" s="28">
        <f t="shared" si="331"/>
        <v>12227362.686907791</v>
      </c>
      <c r="CC60" s="28">
        <f t="shared" si="331"/>
        <v>13187677.944591969</v>
      </c>
      <c r="CD60" s="28">
        <f t="shared" si="331"/>
        <v>15077235.489429859</v>
      </c>
      <c r="CE60" s="28">
        <f t="shared" si="331"/>
        <v>24635114.402753998</v>
      </c>
      <c r="CF60" s="28">
        <f t="shared" si="331"/>
        <v>33084604.355787348</v>
      </c>
      <c r="CG60" s="28">
        <f t="shared" si="331"/>
        <v>40017710.374453016</v>
      </c>
      <c r="CH60" s="28">
        <f t="shared" si="331"/>
        <v>36184908.909976184</v>
      </c>
      <c r="CI60" s="28">
        <f t="shared" si="331"/>
        <v>33079893.35456787</v>
      </c>
      <c r="CJ60" s="28">
        <f t="shared" si="331"/>
        <v>29944687.906394869</v>
      </c>
      <c r="CK60" s="28">
        <f t="shared" si="331"/>
        <v>22382570.471339438</v>
      </c>
      <c r="CL60" s="28">
        <f t="shared" si="331"/>
        <v>17247299.296224128</v>
      </c>
      <c r="CM60" s="28">
        <f t="shared" si="331"/>
        <v>14321437.680069871</v>
      </c>
      <c r="CN60" s="28">
        <f t="shared" si="331"/>
        <v>12330048.720511353</v>
      </c>
      <c r="CO60" s="28">
        <f t="shared" si="331"/>
        <v>13288032.998133289</v>
      </c>
      <c r="CP60" s="28">
        <f t="shared" si="331"/>
        <v>15125851.329258371</v>
      </c>
      <c r="CQ60" s="28">
        <f t="shared" si="331"/>
        <v>24683990.432246331</v>
      </c>
      <c r="CR60" s="28">
        <f t="shared" si="331"/>
        <v>33112217.965162028</v>
      </c>
      <c r="CS60" s="28">
        <f t="shared" si="331"/>
        <v>39983416.617754973</v>
      </c>
      <c r="CT60" s="28">
        <f t="shared" si="331"/>
        <v>36144576.993156031</v>
      </c>
      <c r="CU60" s="28">
        <f t="shared" si="331"/>
        <v>33073361.955222622</v>
      </c>
      <c r="CV60" s="28">
        <f t="shared" si="331"/>
        <v>30059889.637676306</v>
      </c>
      <c r="CW60" s="28">
        <f t="shared" si="331"/>
        <v>22482107.968426704</v>
      </c>
      <c r="CX60" s="28">
        <f t="shared" si="331"/>
        <v>17347348.191043403</v>
      </c>
      <c r="CY60" s="28">
        <f t="shared" si="331"/>
        <v>14431363.40916539</v>
      </c>
      <c r="CZ60" s="28">
        <f t="shared" si="331"/>
        <v>12441212.033646617</v>
      </c>
      <c r="DA60" s="28">
        <f t="shared" si="331"/>
        <v>13408814.7627788</v>
      </c>
      <c r="DB60" s="28">
        <f t="shared" si="331"/>
        <v>15266244.881771721</v>
      </c>
      <c r="DC60" s="28">
        <f t="shared" si="331"/>
        <v>24790694.72124717</v>
      </c>
      <c r="DD60" s="28">
        <f t="shared" si="331"/>
        <v>33194487.480969951</v>
      </c>
      <c r="DE60" s="28">
        <f t="shared" si="331"/>
        <v>40159129.906784385</v>
      </c>
      <c r="DF60" s="28">
        <f t="shared" si="331"/>
        <v>36330350.196416847</v>
      </c>
      <c r="DG60" s="28">
        <f t="shared" si="331"/>
        <v>33286265.434593111</v>
      </c>
      <c r="DH60" s="28">
        <f t="shared" si="331"/>
        <v>30187711.55397651</v>
      </c>
      <c r="DI60" s="28">
        <f t="shared" si="331"/>
        <v>22589552.878974453</v>
      </c>
      <c r="DJ60" s="28">
        <f t="shared" si="331"/>
        <v>17480315.501288652</v>
      </c>
      <c r="DK60" s="28">
        <f t="shared" si="331"/>
        <v>14561553.156245479</v>
      </c>
      <c r="DL60" s="28">
        <f t="shared" si="331"/>
        <v>12554165.879893076</v>
      </c>
      <c r="DM60" s="28">
        <f t="shared" si="331"/>
        <v>13503727.198580431</v>
      </c>
      <c r="DN60" s="28">
        <f t="shared" si="331"/>
        <v>15372498.82531506</v>
      </c>
      <c r="DO60" s="28">
        <f t="shared" si="331"/>
        <v>24858316.86182569</v>
      </c>
      <c r="DP60" s="28">
        <f t="shared" si="331"/>
        <v>33162904.873246003</v>
      </c>
      <c r="DQ60" s="28">
        <f t="shared" si="331"/>
        <v>40135585.681868933</v>
      </c>
      <c r="DR60" s="28">
        <f t="shared" si="331"/>
        <v>36499503.554371163</v>
      </c>
      <c r="DS60" s="28">
        <f t="shared" si="331"/>
        <v>33894836.402865604</v>
      </c>
      <c r="DT60" s="28">
        <f t="shared" si="331"/>
        <v>30700965.176694624</v>
      </c>
      <c r="DU60" s="28">
        <f t="shared" si="331"/>
        <v>22713014.963735253</v>
      </c>
      <c r="DV60" s="28">
        <f t="shared" si="331"/>
        <v>17559204.704902291</v>
      </c>
      <c r="DW60" s="28">
        <f t="shared" si="331"/>
        <v>14643280.943458304</v>
      </c>
      <c r="DX60" s="28">
        <f t="shared" si="331"/>
        <v>12643830.034285102</v>
      </c>
      <c r="DY60" s="28">
        <f t="shared" si="331"/>
        <v>13582861.078091279</v>
      </c>
      <c r="DZ60" s="28">
        <f t="shared" ref="DZ60:GK60" si="332">(DZ7+DZ10)/(1-DZ$21)</f>
        <v>15448493.006097583</v>
      </c>
      <c r="EA60" s="28">
        <f t="shared" si="332"/>
        <v>24988499.69727407</v>
      </c>
      <c r="EB60" s="28">
        <f t="shared" si="332"/>
        <v>33147116.258229848</v>
      </c>
      <c r="EC60" s="28">
        <f t="shared" si="332"/>
        <v>39910376.246977404</v>
      </c>
      <c r="ED60" s="28">
        <f t="shared" si="332"/>
        <v>36150983.978400983</v>
      </c>
      <c r="EE60" s="28">
        <f t="shared" si="332"/>
        <v>33205609.276468568</v>
      </c>
      <c r="EF60" s="28">
        <f t="shared" si="332"/>
        <v>30228656.370678291</v>
      </c>
      <c r="EG60" s="28">
        <f t="shared" si="332"/>
        <v>22717017.444848791</v>
      </c>
      <c r="EH60" s="28">
        <f t="shared" si="332"/>
        <v>17610239.129214957</v>
      </c>
      <c r="EI60" s="28">
        <f t="shared" si="332"/>
        <v>14716990.039115744</v>
      </c>
      <c r="EJ60" s="28">
        <f t="shared" si="332"/>
        <v>12722117.003086478</v>
      </c>
      <c r="EK60" s="28">
        <f t="shared" si="332"/>
        <v>13652679.238557467</v>
      </c>
      <c r="EL60" s="28">
        <f t="shared" si="332"/>
        <v>15476729.60125355</v>
      </c>
      <c r="EM60" s="28">
        <f t="shared" si="332"/>
        <v>24936160.659349687</v>
      </c>
      <c r="EN60" s="28">
        <f t="shared" si="332"/>
        <v>32997746.834260251</v>
      </c>
      <c r="EO60" s="28">
        <f t="shared" si="332"/>
        <v>39846953.264236897</v>
      </c>
      <c r="EP60" s="28">
        <f t="shared" si="332"/>
        <v>36182383.105539784</v>
      </c>
      <c r="EQ60" s="28">
        <f t="shared" si="332"/>
        <v>33151421.344366163</v>
      </c>
      <c r="ER60" s="28">
        <f t="shared" si="332"/>
        <v>30180937.017384138</v>
      </c>
      <c r="ES60" s="28">
        <f t="shared" si="332"/>
        <v>22759122.32492324</v>
      </c>
      <c r="ET60" s="28">
        <f t="shared" si="332"/>
        <v>17679219.462858874</v>
      </c>
      <c r="EU60" s="28">
        <f t="shared" si="332"/>
        <v>14775732.139225841</v>
      </c>
      <c r="EV60" s="28">
        <f t="shared" si="332"/>
        <v>12784753.6186412</v>
      </c>
      <c r="EW60" s="28">
        <f t="shared" si="332"/>
        <v>13712173.361011323</v>
      </c>
      <c r="EX60" s="28">
        <f t="shared" si="332"/>
        <v>15512002.904726585</v>
      </c>
      <c r="EY60" s="28">
        <f t="shared" si="332"/>
        <v>25001074.929719187</v>
      </c>
      <c r="EZ60" s="28">
        <f t="shared" si="332"/>
        <v>33091266.375208158</v>
      </c>
      <c r="FA60" s="28">
        <f t="shared" si="332"/>
        <v>39975061.683843225</v>
      </c>
      <c r="FB60" s="28">
        <f t="shared" si="332"/>
        <v>36156105.042354733</v>
      </c>
      <c r="FC60" s="28">
        <f t="shared" si="332"/>
        <v>32962823.990220454</v>
      </c>
      <c r="FD60" s="28">
        <f t="shared" si="332"/>
        <v>30176031.619349986</v>
      </c>
      <c r="FE60" s="28">
        <f t="shared" si="332"/>
        <v>22845478.36404765</v>
      </c>
      <c r="FF60" s="28">
        <f t="shared" si="332"/>
        <v>17749633.755118366</v>
      </c>
      <c r="FG60" s="28">
        <f t="shared" si="332"/>
        <v>14835726.207639301</v>
      </c>
      <c r="FH60" s="28">
        <f t="shared" si="332"/>
        <v>12849903.370714199</v>
      </c>
      <c r="FI60" s="28">
        <f t="shared" si="332"/>
        <v>13765141.444644367</v>
      </c>
      <c r="FJ60" s="28">
        <f t="shared" si="332"/>
        <v>15504741.566254975</v>
      </c>
      <c r="FK60" s="28">
        <f t="shared" si="332"/>
        <v>24948818.687818266</v>
      </c>
      <c r="FL60" s="28">
        <f t="shared" si="332"/>
        <v>33084211.145801775</v>
      </c>
      <c r="FM60" s="28">
        <f t="shared" si="332"/>
        <v>40067209.739684835</v>
      </c>
      <c r="FN60" s="28">
        <f t="shared" si="332"/>
        <v>36437879.942762338</v>
      </c>
      <c r="FO60" s="28">
        <f t="shared" si="332"/>
        <v>33465269.554182839</v>
      </c>
      <c r="FP60" s="28">
        <f t="shared" si="332"/>
        <v>30507384.904875804</v>
      </c>
      <c r="FQ60" s="28">
        <f t="shared" si="332"/>
        <v>22883882.006870355</v>
      </c>
      <c r="FR60" s="28">
        <f t="shared" si="332"/>
        <v>17794989.943511788</v>
      </c>
      <c r="FS60" s="28">
        <f t="shared" si="332"/>
        <v>14883106.880834177</v>
      </c>
      <c r="FT60" s="28">
        <f t="shared" si="332"/>
        <v>12910878.736169178</v>
      </c>
      <c r="FU60" s="28">
        <f t="shared" si="332"/>
        <v>13833563.98795699</v>
      </c>
      <c r="FV60" s="28">
        <f t="shared" si="332"/>
        <v>15541690.755307145</v>
      </c>
      <c r="FW60" s="28">
        <f t="shared" si="332"/>
        <v>24932666.801599301</v>
      </c>
      <c r="FX60" s="28">
        <f t="shared" si="332"/>
        <v>33113714.691302244</v>
      </c>
      <c r="FY60" s="28">
        <f t="shared" si="332"/>
        <v>40140893.112967886</v>
      </c>
      <c r="FZ60" s="28">
        <f t="shared" si="332"/>
        <v>36200998.570464611</v>
      </c>
      <c r="GA60" s="28">
        <f t="shared" si="332"/>
        <v>32825684.775377437</v>
      </c>
      <c r="GB60" s="28">
        <f t="shared" si="332"/>
        <v>30060102.721695893</v>
      </c>
      <c r="GC60" s="28">
        <f t="shared" si="332"/>
        <v>22881487.887327526</v>
      </c>
      <c r="GD60" s="28">
        <f t="shared" si="332"/>
        <v>17807143.1269329</v>
      </c>
      <c r="GE60" s="28">
        <f t="shared" si="332"/>
        <v>14910998.512485512</v>
      </c>
      <c r="GF60" s="28">
        <f t="shared" si="332"/>
        <v>12969168.456951968</v>
      </c>
      <c r="GG60" s="28">
        <f t="shared" si="332"/>
        <v>13908377.994267536</v>
      </c>
      <c r="GH60" s="28">
        <f t="shared" si="332"/>
        <v>15594287.994717212</v>
      </c>
      <c r="GI60" s="28">
        <f t="shared" si="332"/>
        <v>24905462.904218677</v>
      </c>
      <c r="GJ60" s="28">
        <f t="shared" si="332"/>
        <v>33067744.244773578</v>
      </c>
      <c r="GK60" s="28">
        <f t="shared" si="332"/>
        <v>40109928.331396013</v>
      </c>
      <c r="GL60" s="28">
        <f t="shared" ref="GL60:IW60" si="333">(GL7+GL10)/(1-GL$21)</f>
        <v>36120921.405129857</v>
      </c>
      <c r="GM60" s="28">
        <f t="shared" si="333"/>
        <v>32773141.417074405</v>
      </c>
      <c r="GN60" s="28">
        <f t="shared" si="333"/>
        <v>30044230.227771714</v>
      </c>
      <c r="GO60" s="28">
        <f t="shared" si="333"/>
        <v>22910503.909082964</v>
      </c>
      <c r="GP60" s="28">
        <f t="shared" si="333"/>
        <v>17855329.377255138</v>
      </c>
      <c r="GQ60" s="28">
        <f t="shared" si="333"/>
        <v>14976869.222310415</v>
      </c>
      <c r="GR60" s="28">
        <f t="shared" si="333"/>
        <v>13040370.103918487</v>
      </c>
      <c r="GS60" s="28">
        <f t="shared" si="333"/>
        <v>13976896.173379606</v>
      </c>
      <c r="GT60" s="28">
        <f t="shared" si="333"/>
        <v>15669591.300215747</v>
      </c>
      <c r="GU60" s="28">
        <f t="shared" si="333"/>
        <v>24978908.137244515</v>
      </c>
      <c r="GV60" s="28">
        <f t="shared" si="333"/>
        <v>33054712.37436638</v>
      </c>
      <c r="GW60" s="28">
        <f t="shared" si="333"/>
        <v>40153213.431123853</v>
      </c>
      <c r="GX60" s="28">
        <f t="shared" si="333"/>
        <v>36263021.065328874</v>
      </c>
      <c r="GY60" s="28">
        <f t="shared" si="333"/>
        <v>32835852.855867095</v>
      </c>
      <c r="GZ60" s="28">
        <f t="shared" si="333"/>
        <v>30078535.865689058</v>
      </c>
      <c r="HA60" s="28">
        <f t="shared" si="333"/>
        <v>22992423.116467204</v>
      </c>
      <c r="HB60" s="28">
        <f t="shared" si="333"/>
        <v>17935185.601484213</v>
      </c>
      <c r="HC60" s="28">
        <f t="shared" si="333"/>
        <v>15046545.784378406</v>
      </c>
      <c r="HD60" s="28">
        <f t="shared" si="333"/>
        <v>13109592.92799335</v>
      </c>
      <c r="HE60" s="28">
        <f t="shared" si="333"/>
        <v>14036270.657595299</v>
      </c>
      <c r="HF60" s="28">
        <f t="shared" si="333"/>
        <v>15699770.485945361</v>
      </c>
      <c r="HG60" s="28">
        <f t="shared" si="333"/>
        <v>24958282.371275261</v>
      </c>
      <c r="HH60" s="28">
        <f t="shared" si="333"/>
        <v>33014094.857607402</v>
      </c>
      <c r="HI60" s="28">
        <f t="shared" si="333"/>
        <v>40208015.940587871</v>
      </c>
      <c r="HJ60" s="28">
        <f t="shared" si="333"/>
        <v>36481990.287202246</v>
      </c>
      <c r="HK60" s="28">
        <f t="shared" si="333"/>
        <v>33311365.224712197</v>
      </c>
      <c r="HL60" s="28">
        <f t="shared" si="333"/>
        <v>30452840.335210513</v>
      </c>
      <c r="HM60" s="28">
        <f t="shared" si="333"/>
        <v>23064288.161641523</v>
      </c>
      <c r="HN60" s="28">
        <f t="shared" si="333"/>
        <v>18003187.028369453</v>
      </c>
      <c r="HO60" s="28">
        <f t="shared" si="333"/>
        <v>15105103.545990985</v>
      </c>
      <c r="HP60" s="28">
        <f t="shared" si="333"/>
        <v>13165978.032943621</v>
      </c>
      <c r="HQ60" s="28">
        <f t="shared" si="333"/>
        <v>14073913.24583216</v>
      </c>
      <c r="HR60" s="28">
        <f t="shared" si="333"/>
        <v>15726647.263968341</v>
      </c>
      <c r="HS60" s="28">
        <f t="shared" si="333"/>
        <v>24968976.627277073</v>
      </c>
      <c r="HT60" s="28">
        <f t="shared" si="333"/>
        <v>32923303.050711624</v>
      </c>
      <c r="HU60" s="28">
        <f t="shared" si="333"/>
        <v>40088140.077473521</v>
      </c>
      <c r="HV60" s="28">
        <f t="shared" si="333"/>
        <v>36221970.782545798</v>
      </c>
      <c r="HW60" s="28">
        <f t="shared" si="333"/>
        <v>32710076.495683134</v>
      </c>
      <c r="HX60" s="28">
        <f t="shared" si="333"/>
        <v>30093687.732006006</v>
      </c>
      <c r="HY60" s="28">
        <f t="shared" si="333"/>
        <v>23115230.877816129</v>
      </c>
      <c r="HZ60" s="28">
        <f t="shared" si="333"/>
        <v>18051449.138747327</v>
      </c>
      <c r="IA60" s="28">
        <f t="shared" si="333"/>
        <v>15166401.328636536</v>
      </c>
      <c r="IB60" s="28">
        <f t="shared" si="333"/>
        <v>13227000.282264955</v>
      </c>
      <c r="IC60" s="28">
        <f t="shared" si="333"/>
        <v>14128645.428310312</v>
      </c>
      <c r="ID60" s="28">
        <f t="shared" si="333"/>
        <v>15763930.822755616</v>
      </c>
      <c r="IE60" s="28">
        <f t="shared" si="333"/>
        <v>24985534.17126707</v>
      </c>
      <c r="IF60" s="28">
        <f t="shared" si="333"/>
        <v>32977010.916775294</v>
      </c>
      <c r="IG60" s="28">
        <f t="shared" si="333"/>
        <v>39967978.45972725</v>
      </c>
      <c r="IH60" s="28">
        <f t="shared" si="333"/>
        <v>35894954.226658389</v>
      </c>
      <c r="II60" s="28">
        <f t="shared" si="333"/>
        <v>32411405.457904145</v>
      </c>
      <c r="IJ60" s="28">
        <f t="shared" si="333"/>
        <v>29876544.506613865</v>
      </c>
      <c r="IK60" s="28">
        <f t="shared" si="333"/>
        <v>23061328.624261491</v>
      </c>
      <c r="IL60" s="28">
        <f t="shared" si="333"/>
        <v>18045281.762776203</v>
      </c>
      <c r="IM60" s="28">
        <f t="shared" si="333"/>
        <v>15213722.739306673</v>
      </c>
      <c r="IN60" s="28">
        <f t="shared" si="333"/>
        <v>13289240.307705371</v>
      </c>
      <c r="IO60" s="28">
        <f t="shared" si="333"/>
        <v>14168882.69051663</v>
      </c>
      <c r="IP60" s="28">
        <f t="shared" si="333"/>
        <v>15790601.171786204</v>
      </c>
      <c r="IQ60" s="28">
        <f t="shared" si="333"/>
        <v>24843500.414220747</v>
      </c>
      <c r="IR60" s="28">
        <f t="shared" si="333"/>
        <v>32639626.055357456</v>
      </c>
      <c r="IS60" s="28">
        <f t="shared" si="333"/>
        <v>39961415.878005333</v>
      </c>
      <c r="IT60" s="28">
        <f t="shared" si="333"/>
        <v>36175598.231638551</v>
      </c>
      <c r="IU60" s="28">
        <f t="shared" si="333"/>
        <v>32626728.22450643</v>
      </c>
      <c r="IV60" s="28">
        <f t="shared" si="333"/>
        <v>30060939.725772832</v>
      </c>
      <c r="IW60" s="28">
        <f t="shared" si="333"/>
        <v>23190791.179491911</v>
      </c>
      <c r="IX60" s="28">
        <f t="shared" ref="IX60:LI60" si="334">(IX7+IX10)/(1-IX$21)</f>
        <v>18128461.138620544</v>
      </c>
      <c r="IY60" s="28">
        <f t="shared" si="334"/>
        <v>15290731.698768767</v>
      </c>
      <c r="IZ60" s="28">
        <f t="shared" si="334"/>
        <v>13357056.833530981</v>
      </c>
      <c r="JA60" s="28">
        <f t="shared" si="334"/>
        <v>14247318.354027772</v>
      </c>
      <c r="JB60" s="28">
        <f t="shared" si="334"/>
        <v>15856519.428505706</v>
      </c>
      <c r="JC60" s="28">
        <f t="shared" si="334"/>
        <v>25012209.834221713</v>
      </c>
      <c r="JD60" s="28">
        <f t="shared" si="334"/>
        <v>32965194.660014935</v>
      </c>
      <c r="JE60" s="28">
        <f t="shared" si="334"/>
        <v>40062223.975731105</v>
      </c>
      <c r="JF60" s="28">
        <f t="shared" si="334"/>
        <v>36181581.506255612</v>
      </c>
      <c r="JG60" s="28">
        <f t="shared" si="334"/>
        <v>33066479.701478079</v>
      </c>
      <c r="JH60" s="28">
        <f t="shared" si="334"/>
        <v>30416912.014555197</v>
      </c>
      <c r="JI60" s="28">
        <f t="shared" si="334"/>
        <v>23197913.399671104</v>
      </c>
      <c r="JJ60" s="28">
        <f t="shared" si="334"/>
        <v>18174775.286994413</v>
      </c>
      <c r="JK60" s="28">
        <f t="shared" si="334"/>
        <v>15352168.862053033</v>
      </c>
      <c r="JL60" s="28">
        <f t="shared" si="334"/>
        <v>13424853.535905639</v>
      </c>
      <c r="JM60" s="28">
        <f t="shared" si="334"/>
        <v>14310204.597989153</v>
      </c>
      <c r="JN60" s="28">
        <f t="shared" si="334"/>
        <v>15918448.256369617</v>
      </c>
      <c r="JO60" s="28">
        <f t="shared" si="334"/>
        <v>24981913.803882699</v>
      </c>
      <c r="JP60" s="28">
        <f t="shared" si="334"/>
        <v>32778525.555825211</v>
      </c>
      <c r="JQ60" s="28">
        <f t="shared" si="334"/>
        <v>39924624.835740954</v>
      </c>
      <c r="JR60" s="28">
        <f t="shared" si="334"/>
        <v>35993993.943453036</v>
      </c>
      <c r="JS60" s="28">
        <f t="shared" si="334"/>
        <v>32534506.907342944</v>
      </c>
      <c r="JT60" s="28">
        <f t="shared" si="334"/>
        <v>30024797.983781282</v>
      </c>
      <c r="JU60" s="28">
        <f t="shared" si="334"/>
        <v>23236589.893012684</v>
      </c>
      <c r="JV60" s="28">
        <f t="shared" si="334"/>
        <v>18211187.344289072</v>
      </c>
      <c r="JW60" s="28">
        <f t="shared" si="334"/>
        <v>15405030.318065496</v>
      </c>
      <c r="JX60" s="28">
        <f t="shared" si="334"/>
        <v>13492694.415065927</v>
      </c>
      <c r="JY60" s="28">
        <f t="shared" si="334"/>
        <v>14371619.881436929</v>
      </c>
      <c r="JZ60" s="28">
        <f t="shared" si="334"/>
        <v>15950305.245194057</v>
      </c>
      <c r="KA60" s="28">
        <f t="shared" si="334"/>
        <v>25005072.481513042</v>
      </c>
      <c r="KB60" s="28">
        <f t="shared" si="334"/>
        <v>32799522.009745687</v>
      </c>
      <c r="KC60" s="28">
        <f t="shared" si="334"/>
        <v>39960101.171239533</v>
      </c>
      <c r="KD60" s="28">
        <f t="shared" si="334"/>
        <v>35995766.09505748</v>
      </c>
      <c r="KE60" s="28">
        <f t="shared" si="334"/>
        <v>32521692.389367592</v>
      </c>
      <c r="KF60" s="28">
        <f t="shared" si="334"/>
        <v>30061926.924954828</v>
      </c>
      <c r="KG60" s="28">
        <f t="shared" si="334"/>
        <v>23288466.028581284</v>
      </c>
      <c r="KH60" s="28">
        <f t="shared" si="334"/>
        <v>18285935.904995885</v>
      </c>
      <c r="KI60" s="28">
        <f t="shared" si="334"/>
        <v>15477214.519124139</v>
      </c>
      <c r="KJ60" s="28">
        <f t="shared" si="334"/>
        <v>13556664.214015288</v>
      </c>
      <c r="KK60" s="28">
        <f t="shared" si="334"/>
        <v>14430137.416206772</v>
      </c>
      <c r="KL60" s="28">
        <f t="shared" si="334"/>
        <v>15992360.790053533</v>
      </c>
      <c r="KM60" s="28">
        <f t="shared" si="334"/>
        <v>25055680.938841052</v>
      </c>
      <c r="KN60" s="28">
        <f t="shared" si="334"/>
        <v>32847626.892025847</v>
      </c>
      <c r="KO60" s="28">
        <f t="shared" si="334"/>
        <v>39958990.730772272</v>
      </c>
      <c r="KP60" s="28">
        <f t="shared" si="334"/>
        <v>35923255.505097575</v>
      </c>
      <c r="KQ60" s="28">
        <f t="shared" si="334"/>
        <v>32472659.199291714</v>
      </c>
      <c r="KR60" s="28">
        <f t="shared" si="334"/>
        <v>30084242.85689671</v>
      </c>
      <c r="KS60" s="28">
        <f t="shared" si="334"/>
        <v>23306505.640869871</v>
      </c>
      <c r="KT60" s="28">
        <f t="shared" si="334"/>
        <v>18327011.039512008</v>
      </c>
      <c r="KU60" s="28">
        <f t="shared" si="334"/>
        <v>15524963.833689075</v>
      </c>
      <c r="KV60" s="28">
        <f t="shared" si="334"/>
        <v>13605524.957931643</v>
      </c>
      <c r="KW60" s="28">
        <f t="shared" si="334"/>
        <v>14487035.847515032</v>
      </c>
      <c r="KX60" s="28">
        <f t="shared" si="334"/>
        <v>16046792.773169799</v>
      </c>
      <c r="KY60" s="28">
        <f t="shared" si="334"/>
        <v>25118241.710200559</v>
      </c>
      <c r="KZ60" s="28">
        <f t="shared" si="334"/>
        <v>32924768.789423704</v>
      </c>
      <c r="LA60" s="28">
        <f t="shared" si="334"/>
        <v>40048151.260660015</v>
      </c>
      <c r="LB60" s="28">
        <f t="shared" si="334"/>
        <v>36094253.077507935</v>
      </c>
      <c r="LC60" s="28">
        <f t="shared" si="334"/>
        <v>32958944.115311123</v>
      </c>
      <c r="LD60" s="28">
        <f t="shared" si="334"/>
        <v>30468945.44883493</v>
      </c>
      <c r="LE60" s="28">
        <f t="shared" si="334"/>
        <v>23341221.174657449</v>
      </c>
      <c r="LF60" s="28">
        <f t="shared" si="334"/>
        <v>18374982.797266912</v>
      </c>
      <c r="LG60" s="28">
        <f t="shared" si="334"/>
        <v>15578862.684301309</v>
      </c>
      <c r="LH60" s="28">
        <f t="shared" si="334"/>
        <v>13662221.051153325</v>
      </c>
      <c r="LI60" s="28">
        <f t="shared" si="334"/>
        <v>14524357.64263046</v>
      </c>
      <c r="LJ60" s="28">
        <f t="shared" ref="LJ60:MK60" si="335">(LJ7+LJ10)/(1-LJ$21)</f>
        <v>16055873.427806063</v>
      </c>
      <c r="LK60" s="28">
        <f t="shared" si="335"/>
        <v>25113374.344782632</v>
      </c>
      <c r="LL60" s="28">
        <f t="shared" si="335"/>
        <v>32846071.055725016</v>
      </c>
      <c r="LM60" s="28">
        <f t="shared" si="335"/>
        <v>40054673.772546947</v>
      </c>
      <c r="LN60" s="28">
        <f t="shared" si="335"/>
        <v>36072869.489300407</v>
      </c>
      <c r="LO60" s="28">
        <f t="shared" si="335"/>
        <v>32463707.456236206</v>
      </c>
      <c r="LP60" s="28">
        <f t="shared" si="335"/>
        <v>30072614.897678692</v>
      </c>
      <c r="LQ60" s="28">
        <f t="shared" si="335"/>
        <v>23371273.778227359</v>
      </c>
      <c r="LR60" s="28">
        <f t="shared" si="335"/>
        <v>18423959.796733182</v>
      </c>
      <c r="LS60" s="28">
        <f t="shared" si="335"/>
        <v>15628934.184328711</v>
      </c>
      <c r="LT60" s="28">
        <f t="shared" si="335"/>
        <v>13710766.709920323</v>
      </c>
      <c r="LU60" s="28">
        <f t="shared" si="335"/>
        <v>14569909.950466547</v>
      </c>
      <c r="LV60" s="28">
        <f t="shared" si="335"/>
        <v>16093319.022786789</v>
      </c>
      <c r="LW60" s="28">
        <f t="shared" si="335"/>
        <v>25158371.400846671</v>
      </c>
      <c r="LX60" s="28">
        <f t="shared" si="335"/>
        <v>32905168.807952583</v>
      </c>
      <c r="LY60" s="28">
        <f t="shared" si="335"/>
        <v>40166730.471548662</v>
      </c>
      <c r="LZ60" s="28">
        <f t="shared" si="335"/>
        <v>36102083.815268032</v>
      </c>
      <c r="MA60" s="28">
        <f t="shared" si="335"/>
        <v>32383652.605207611</v>
      </c>
      <c r="MB60" s="28">
        <f t="shared" si="335"/>
        <v>29993194.660599019</v>
      </c>
      <c r="MC60" s="28">
        <f t="shared" si="335"/>
        <v>23345818.395450316</v>
      </c>
      <c r="MD60" s="28">
        <f t="shared" si="335"/>
        <v>18461870.157661144</v>
      </c>
      <c r="ME60" s="28">
        <f t="shared" si="335"/>
        <v>15673777.075022426</v>
      </c>
      <c r="MF60" s="28">
        <f t="shared" si="335"/>
        <v>13756975.299947061</v>
      </c>
      <c r="MG60" s="28">
        <f t="shared" si="335"/>
        <v>14606474.055458523</v>
      </c>
      <c r="MH60" s="28">
        <f t="shared" si="335"/>
        <v>16137649.152722342</v>
      </c>
      <c r="MI60" s="28">
        <f t="shared" si="335"/>
        <v>25182461.956784673</v>
      </c>
      <c r="MJ60" s="28">
        <f t="shared" si="335"/>
        <v>32883950.834942635</v>
      </c>
      <c r="MK60" s="28">
        <f t="shared" si="335"/>
        <v>40236242.459130496</v>
      </c>
      <c r="ML60" s="28"/>
      <c r="MM60" s="28"/>
      <c r="MN60" s="28"/>
    </row>
    <row r="61" spans="1:352" x14ac:dyDescent="0.2">
      <c r="A61" s="43" t="s">
        <v>57</v>
      </c>
      <c r="B61" s="28">
        <f>MIN(B60:M60)</f>
        <v>11341837.1376877</v>
      </c>
      <c r="C61" s="28">
        <f t="shared" ref="C61:M61" si="336">B61</f>
        <v>11341837.1376877</v>
      </c>
      <c r="D61" s="28">
        <f t="shared" si="336"/>
        <v>11341837.1376877</v>
      </c>
      <c r="E61" s="28">
        <f t="shared" si="336"/>
        <v>11341837.1376877</v>
      </c>
      <c r="F61" s="28">
        <f t="shared" si="336"/>
        <v>11341837.1376877</v>
      </c>
      <c r="G61" s="28">
        <f t="shared" si="336"/>
        <v>11341837.1376877</v>
      </c>
      <c r="H61" s="28">
        <f t="shared" si="336"/>
        <v>11341837.1376877</v>
      </c>
      <c r="I61" s="28">
        <f t="shared" si="336"/>
        <v>11341837.1376877</v>
      </c>
      <c r="J61" s="28">
        <f t="shared" si="336"/>
        <v>11341837.1376877</v>
      </c>
      <c r="K61" s="28">
        <f t="shared" si="336"/>
        <v>11341837.1376877</v>
      </c>
      <c r="L61" s="28">
        <f t="shared" si="336"/>
        <v>11341837.1376877</v>
      </c>
      <c r="M61" s="28">
        <f t="shared" si="336"/>
        <v>11341837.1376877</v>
      </c>
      <c r="N61" s="28">
        <f>MIN(N60:Y60)</f>
        <v>11638928.434796114</v>
      </c>
      <c r="O61" s="28">
        <f t="shared" ref="O61:Y61" si="337">N61</f>
        <v>11638928.434796114</v>
      </c>
      <c r="P61" s="28">
        <f t="shared" si="337"/>
        <v>11638928.434796114</v>
      </c>
      <c r="Q61" s="28">
        <f t="shared" si="337"/>
        <v>11638928.434796114</v>
      </c>
      <c r="R61" s="28">
        <f t="shared" si="337"/>
        <v>11638928.434796114</v>
      </c>
      <c r="S61" s="28">
        <f t="shared" si="337"/>
        <v>11638928.434796114</v>
      </c>
      <c r="T61" s="28">
        <f t="shared" si="337"/>
        <v>11638928.434796114</v>
      </c>
      <c r="U61" s="28">
        <f t="shared" si="337"/>
        <v>11638928.434796114</v>
      </c>
      <c r="V61" s="28">
        <f t="shared" si="337"/>
        <v>11638928.434796114</v>
      </c>
      <c r="W61" s="28">
        <f t="shared" si="337"/>
        <v>11638928.434796114</v>
      </c>
      <c r="X61" s="28">
        <f t="shared" si="337"/>
        <v>11638928.434796114</v>
      </c>
      <c r="Y61" s="28">
        <f t="shared" si="337"/>
        <v>11638928.434796114</v>
      </c>
      <c r="Z61" s="28">
        <f>MIN(Z60:AK60)</f>
        <v>11848351.154083353</v>
      </c>
      <c r="AA61" s="28">
        <f t="shared" ref="AA61:AK61" si="338">Z61</f>
        <v>11848351.154083353</v>
      </c>
      <c r="AB61" s="28">
        <f t="shared" si="338"/>
        <v>11848351.154083353</v>
      </c>
      <c r="AC61" s="28">
        <f t="shared" si="338"/>
        <v>11848351.154083353</v>
      </c>
      <c r="AD61" s="28">
        <f t="shared" si="338"/>
        <v>11848351.154083353</v>
      </c>
      <c r="AE61" s="28">
        <f t="shared" si="338"/>
        <v>11848351.154083353</v>
      </c>
      <c r="AF61" s="28">
        <f t="shared" si="338"/>
        <v>11848351.154083353</v>
      </c>
      <c r="AG61" s="28">
        <f t="shared" si="338"/>
        <v>11848351.154083353</v>
      </c>
      <c r="AH61" s="28">
        <f t="shared" si="338"/>
        <v>11848351.154083353</v>
      </c>
      <c r="AI61" s="28">
        <f t="shared" si="338"/>
        <v>11848351.154083353</v>
      </c>
      <c r="AJ61" s="28">
        <f t="shared" si="338"/>
        <v>11848351.154083353</v>
      </c>
      <c r="AK61" s="28">
        <f t="shared" si="338"/>
        <v>11848351.154083353</v>
      </c>
      <c r="AL61" s="28">
        <f>MIN(AL60:AW60)</f>
        <v>11977597.190888921</v>
      </c>
      <c r="AM61" s="28">
        <f t="shared" ref="AM61:AW61" si="339">AL61</f>
        <v>11977597.190888921</v>
      </c>
      <c r="AN61" s="28">
        <f t="shared" si="339"/>
        <v>11977597.190888921</v>
      </c>
      <c r="AO61" s="28">
        <f t="shared" si="339"/>
        <v>11977597.190888921</v>
      </c>
      <c r="AP61" s="28">
        <f t="shared" si="339"/>
        <v>11977597.190888921</v>
      </c>
      <c r="AQ61" s="28">
        <f t="shared" si="339"/>
        <v>11977597.190888921</v>
      </c>
      <c r="AR61" s="28">
        <f t="shared" si="339"/>
        <v>11977597.190888921</v>
      </c>
      <c r="AS61" s="28">
        <f t="shared" si="339"/>
        <v>11977597.190888921</v>
      </c>
      <c r="AT61" s="28">
        <f t="shared" si="339"/>
        <v>11977597.190888921</v>
      </c>
      <c r="AU61" s="28">
        <f t="shared" si="339"/>
        <v>11977597.190888921</v>
      </c>
      <c r="AV61" s="28">
        <f t="shared" si="339"/>
        <v>11977597.190888921</v>
      </c>
      <c r="AW61" s="28">
        <f t="shared" si="339"/>
        <v>11977597.190888921</v>
      </c>
      <c r="AX61" s="28">
        <f>MIN(AX60:BI60)</f>
        <v>12102447.885479342</v>
      </c>
      <c r="AY61" s="28">
        <f t="shared" ref="AY61:BI61" si="340">AX61</f>
        <v>12102447.885479342</v>
      </c>
      <c r="AZ61" s="28">
        <f t="shared" si="340"/>
        <v>12102447.885479342</v>
      </c>
      <c r="BA61" s="28">
        <f t="shared" si="340"/>
        <v>12102447.885479342</v>
      </c>
      <c r="BB61" s="28">
        <f t="shared" si="340"/>
        <v>12102447.885479342</v>
      </c>
      <c r="BC61" s="28">
        <f t="shared" si="340"/>
        <v>12102447.885479342</v>
      </c>
      <c r="BD61" s="28">
        <f t="shared" si="340"/>
        <v>12102447.885479342</v>
      </c>
      <c r="BE61" s="28">
        <f t="shared" si="340"/>
        <v>12102447.885479342</v>
      </c>
      <c r="BF61" s="28">
        <f t="shared" si="340"/>
        <v>12102447.885479342</v>
      </c>
      <c r="BG61" s="28">
        <f t="shared" si="340"/>
        <v>12102447.885479342</v>
      </c>
      <c r="BH61" s="28">
        <f t="shared" si="340"/>
        <v>12102447.885479342</v>
      </c>
      <c r="BI61" s="28">
        <f t="shared" si="340"/>
        <v>12102447.885479342</v>
      </c>
      <c r="BJ61" s="28">
        <f>MIN(BJ60:BU60)</f>
        <v>12139483.285598787</v>
      </c>
      <c r="BK61" s="28">
        <f t="shared" ref="BK61:BU61" si="341">BJ61</f>
        <v>12139483.285598787</v>
      </c>
      <c r="BL61" s="28">
        <f t="shared" si="341"/>
        <v>12139483.285598787</v>
      </c>
      <c r="BM61" s="28">
        <f t="shared" si="341"/>
        <v>12139483.285598787</v>
      </c>
      <c r="BN61" s="28">
        <f t="shared" si="341"/>
        <v>12139483.285598787</v>
      </c>
      <c r="BO61" s="28">
        <f t="shared" si="341"/>
        <v>12139483.285598787</v>
      </c>
      <c r="BP61" s="28">
        <f t="shared" si="341"/>
        <v>12139483.285598787</v>
      </c>
      <c r="BQ61" s="28">
        <f t="shared" si="341"/>
        <v>12139483.285598787</v>
      </c>
      <c r="BR61" s="28">
        <f t="shared" si="341"/>
        <v>12139483.285598787</v>
      </c>
      <c r="BS61" s="28">
        <f t="shared" si="341"/>
        <v>12139483.285598787</v>
      </c>
      <c r="BT61" s="28">
        <f t="shared" si="341"/>
        <v>12139483.285598787</v>
      </c>
      <c r="BU61" s="28">
        <f t="shared" si="341"/>
        <v>12139483.285598787</v>
      </c>
      <c r="BV61" s="28">
        <f>MIN(BV60:CG60)</f>
        <v>12227362.686907791</v>
      </c>
      <c r="BW61" s="28">
        <f t="shared" ref="BW61:CG61" si="342">BV61</f>
        <v>12227362.686907791</v>
      </c>
      <c r="BX61" s="28">
        <f t="shared" si="342"/>
        <v>12227362.686907791</v>
      </c>
      <c r="BY61" s="28">
        <f t="shared" si="342"/>
        <v>12227362.686907791</v>
      </c>
      <c r="BZ61" s="28">
        <f t="shared" si="342"/>
        <v>12227362.686907791</v>
      </c>
      <c r="CA61" s="28">
        <f t="shared" si="342"/>
        <v>12227362.686907791</v>
      </c>
      <c r="CB61" s="28">
        <f t="shared" si="342"/>
        <v>12227362.686907791</v>
      </c>
      <c r="CC61" s="28">
        <f t="shared" si="342"/>
        <v>12227362.686907791</v>
      </c>
      <c r="CD61" s="28">
        <f t="shared" si="342"/>
        <v>12227362.686907791</v>
      </c>
      <c r="CE61" s="28">
        <f t="shared" si="342"/>
        <v>12227362.686907791</v>
      </c>
      <c r="CF61" s="28">
        <f t="shared" si="342"/>
        <v>12227362.686907791</v>
      </c>
      <c r="CG61" s="28">
        <f t="shared" si="342"/>
        <v>12227362.686907791</v>
      </c>
      <c r="CH61" s="28">
        <f>MIN(CH60:CS60)</f>
        <v>12330048.720511353</v>
      </c>
      <c r="CI61" s="28">
        <f t="shared" ref="CI61:CS61" si="343">CH61</f>
        <v>12330048.720511353</v>
      </c>
      <c r="CJ61" s="28">
        <f t="shared" si="343"/>
        <v>12330048.720511353</v>
      </c>
      <c r="CK61" s="28">
        <f t="shared" si="343"/>
        <v>12330048.720511353</v>
      </c>
      <c r="CL61" s="28">
        <f t="shared" si="343"/>
        <v>12330048.720511353</v>
      </c>
      <c r="CM61" s="28">
        <f t="shared" si="343"/>
        <v>12330048.720511353</v>
      </c>
      <c r="CN61" s="28">
        <f t="shared" si="343"/>
        <v>12330048.720511353</v>
      </c>
      <c r="CO61" s="28">
        <f t="shared" si="343"/>
        <v>12330048.720511353</v>
      </c>
      <c r="CP61" s="28">
        <f t="shared" si="343"/>
        <v>12330048.720511353</v>
      </c>
      <c r="CQ61" s="28">
        <f t="shared" si="343"/>
        <v>12330048.720511353</v>
      </c>
      <c r="CR61" s="28">
        <f t="shared" si="343"/>
        <v>12330048.720511353</v>
      </c>
      <c r="CS61" s="28">
        <f t="shared" si="343"/>
        <v>12330048.720511353</v>
      </c>
      <c r="CT61" s="28">
        <f>MIN(CT60:DE60)</f>
        <v>12441212.033646617</v>
      </c>
      <c r="CU61" s="28">
        <f t="shared" ref="CU61:DE61" si="344">CT61</f>
        <v>12441212.033646617</v>
      </c>
      <c r="CV61" s="28">
        <f t="shared" si="344"/>
        <v>12441212.033646617</v>
      </c>
      <c r="CW61" s="28">
        <f t="shared" si="344"/>
        <v>12441212.033646617</v>
      </c>
      <c r="CX61" s="28">
        <f t="shared" si="344"/>
        <v>12441212.033646617</v>
      </c>
      <c r="CY61" s="28">
        <f t="shared" si="344"/>
        <v>12441212.033646617</v>
      </c>
      <c r="CZ61" s="28">
        <f t="shared" si="344"/>
        <v>12441212.033646617</v>
      </c>
      <c r="DA61" s="28">
        <f t="shared" si="344"/>
        <v>12441212.033646617</v>
      </c>
      <c r="DB61" s="28">
        <f t="shared" si="344"/>
        <v>12441212.033646617</v>
      </c>
      <c r="DC61" s="28">
        <f t="shared" si="344"/>
        <v>12441212.033646617</v>
      </c>
      <c r="DD61" s="28">
        <f t="shared" si="344"/>
        <v>12441212.033646617</v>
      </c>
      <c r="DE61" s="28">
        <f t="shared" si="344"/>
        <v>12441212.033646617</v>
      </c>
      <c r="DF61" s="28">
        <f>MIN(DF60:DQ60)</f>
        <v>12554165.879893076</v>
      </c>
      <c r="DG61" s="28">
        <f t="shared" ref="DG61:DQ61" si="345">DF61</f>
        <v>12554165.879893076</v>
      </c>
      <c r="DH61" s="28">
        <f t="shared" si="345"/>
        <v>12554165.879893076</v>
      </c>
      <c r="DI61" s="28">
        <f t="shared" si="345"/>
        <v>12554165.879893076</v>
      </c>
      <c r="DJ61" s="28">
        <f t="shared" si="345"/>
        <v>12554165.879893076</v>
      </c>
      <c r="DK61" s="28">
        <f t="shared" si="345"/>
        <v>12554165.879893076</v>
      </c>
      <c r="DL61" s="28">
        <f t="shared" si="345"/>
        <v>12554165.879893076</v>
      </c>
      <c r="DM61" s="28">
        <f t="shared" si="345"/>
        <v>12554165.879893076</v>
      </c>
      <c r="DN61" s="28">
        <f t="shared" si="345"/>
        <v>12554165.879893076</v>
      </c>
      <c r="DO61" s="28">
        <f t="shared" si="345"/>
        <v>12554165.879893076</v>
      </c>
      <c r="DP61" s="28">
        <f t="shared" si="345"/>
        <v>12554165.879893076</v>
      </c>
      <c r="DQ61" s="28">
        <f t="shared" si="345"/>
        <v>12554165.879893076</v>
      </c>
      <c r="DR61" s="28">
        <f>MIN(DR60:EC60)</f>
        <v>12643830.034285102</v>
      </c>
      <c r="DS61" s="28">
        <f t="shared" ref="DS61:EC61" si="346">DR61</f>
        <v>12643830.034285102</v>
      </c>
      <c r="DT61" s="28">
        <f t="shared" si="346"/>
        <v>12643830.034285102</v>
      </c>
      <c r="DU61" s="28">
        <f t="shared" si="346"/>
        <v>12643830.034285102</v>
      </c>
      <c r="DV61" s="28">
        <f t="shared" si="346"/>
        <v>12643830.034285102</v>
      </c>
      <c r="DW61" s="28">
        <f t="shared" si="346"/>
        <v>12643830.034285102</v>
      </c>
      <c r="DX61" s="28">
        <f t="shared" si="346"/>
        <v>12643830.034285102</v>
      </c>
      <c r="DY61" s="28">
        <f t="shared" si="346"/>
        <v>12643830.034285102</v>
      </c>
      <c r="DZ61" s="28">
        <f t="shared" si="346"/>
        <v>12643830.034285102</v>
      </c>
      <c r="EA61" s="28">
        <f t="shared" si="346"/>
        <v>12643830.034285102</v>
      </c>
      <c r="EB61" s="28">
        <f t="shared" si="346"/>
        <v>12643830.034285102</v>
      </c>
      <c r="EC61" s="28">
        <f t="shared" si="346"/>
        <v>12643830.034285102</v>
      </c>
      <c r="ED61" s="28">
        <f>MIN(ED60:EO60)</f>
        <v>12722117.003086478</v>
      </c>
      <c r="EE61" s="28">
        <f t="shared" ref="EE61:EO61" si="347">ED61</f>
        <v>12722117.003086478</v>
      </c>
      <c r="EF61" s="28">
        <f t="shared" si="347"/>
        <v>12722117.003086478</v>
      </c>
      <c r="EG61" s="28">
        <f t="shared" si="347"/>
        <v>12722117.003086478</v>
      </c>
      <c r="EH61" s="28">
        <f t="shared" si="347"/>
        <v>12722117.003086478</v>
      </c>
      <c r="EI61" s="28">
        <f t="shared" si="347"/>
        <v>12722117.003086478</v>
      </c>
      <c r="EJ61" s="28">
        <f t="shared" si="347"/>
        <v>12722117.003086478</v>
      </c>
      <c r="EK61" s="28">
        <f t="shared" si="347"/>
        <v>12722117.003086478</v>
      </c>
      <c r="EL61" s="28">
        <f t="shared" si="347"/>
        <v>12722117.003086478</v>
      </c>
      <c r="EM61" s="28">
        <f t="shared" si="347"/>
        <v>12722117.003086478</v>
      </c>
      <c r="EN61" s="28">
        <f t="shared" si="347"/>
        <v>12722117.003086478</v>
      </c>
      <c r="EO61" s="28">
        <f t="shared" si="347"/>
        <v>12722117.003086478</v>
      </c>
      <c r="EP61" s="28">
        <f>MIN(EP60:FA60)</f>
        <v>12784753.6186412</v>
      </c>
      <c r="EQ61" s="28">
        <f t="shared" ref="EQ61:FA61" si="348">EP61</f>
        <v>12784753.6186412</v>
      </c>
      <c r="ER61" s="28">
        <f t="shared" si="348"/>
        <v>12784753.6186412</v>
      </c>
      <c r="ES61" s="28">
        <f t="shared" si="348"/>
        <v>12784753.6186412</v>
      </c>
      <c r="ET61" s="28">
        <f t="shared" si="348"/>
        <v>12784753.6186412</v>
      </c>
      <c r="EU61" s="28">
        <f t="shared" si="348"/>
        <v>12784753.6186412</v>
      </c>
      <c r="EV61" s="28">
        <f t="shared" si="348"/>
        <v>12784753.6186412</v>
      </c>
      <c r="EW61" s="28">
        <f t="shared" si="348"/>
        <v>12784753.6186412</v>
      </c>
      <c r="EX61" s="28">
        <f t="shared" si="348"/>
        <v>12784753.6186412</v>
      </c>
      <c r="EY61" s="28">
        <f t="shared" si="348"/>
        <v>12784753.6186412</v>
      </c>
      <c r="EZ61" s="28">
        <f t="shared" si="348"/>
        <v>12784753.6186412</v>
      </c>
      <c r="FA61" s="28">
        <f t="shared" si="348"/>
        <v>12784753.6186412</v>
      </c>
      <c r="FB61" s="28">
        <f>MIN(FB60:FM60)</f>
        <v>12849903.370714199</v>
      </c>
      <c r="FC61" s="28">
        <f t="shared" ref="FC61:FM61" si="349">FB61</f>
        <v>12849903.370714199</v>
      </c>
      <c r="FD61" s="28">
        <f t="shared" si="349"/>
        <v>12849903.370714199</v>
      </c>
      <c r="FE61" s="28">
        <f t="shared" si="349"/>
        <v>12849903.370714199</v>
      </c>
      <c r="FF61" s="28">
        <f t="shared" si="349"/>
        <v>12849903.370714199</v>
      </c>
      <c r="FG61" s="28">
        <f t="shared" si="349"/>
        <v>12849903.370714199</v>
      </c>
      <c r="FH61" s="28">
        <f t="shared" si="349"/>
        <v>12849903.370714199</v>
      </c>
      <c r="FI61" s="28">
        <f t="shared" si="349"/>
        <v>12849903.370714199</v>
      </c>
      <c r="FJ61" s="28">
        <f t="shared" si="349"/>
        <v>12849903.370714199</v>
      </c>
      <c r="FK61" s="28">
        <f t="shared" si="349"/>
        <v>12849903.370714199</v>
      </c>
      <c r="FL61" s="28">
        <f t="shared" si="349"/>
        <v>12849903.370714199</v>
      </c>
      <c r="FM61" s="28">
        <f t="shared" si="349"/>
        <v>12849903.370714199</v>
      </c>
      <c r="FN61" s="28">
        <f>MIN(FN60:FY60)</f>
        <v>12910878.736169178</v>
      </c>
      <c r="FO61" s="28">
        <f t="shared" ref="FO61:FY61" si="350">FN61</f>
        <v>12910878.736169178</v>
      </c>
      <c r="FP61" s="28">
        <f t="shared" si="350"/>
        <v>12910878.736169178</v>
      </c>
      <c r="FQ61" s="28">
        <f t="shared" si="350"/>
        <v>12910878.736169178</v>
      </c>
      <c r="FR61" s="28">
        <f t="shared" si="350"/>
        <v>12910878.736169178</v>
      </c>
      <c r="FS61" s="28">
        <f t="shared" si="350"/>
        <v>12910878.736169178</v>
      </c>
      <c r="FT61" s="28">
        <f t="shared" si="350"/>
        <v>12910878.736169178</v>
      </c>
      <c r="FU61" s="28">
        <f t="shared" si="350"/>
        <v>12910878.736169178</v>
      </c>
      <c r="FV61" s="28">
        <f t="shared" si="350"/>
        <v>12910878.736169178</v>
      </c>
      <c r="FW61" s="28">
        <f t="shared" si="350"/>
        <v>12910878.736169178</v>
      </c>
      <c r="FX61" s="28">
        <f t="shared" si="350"/>
        <v>12910878.736169178</v>
      </c>
      <c r="FY61" s="28">
        <f t="shared" si="350"/>
        <v>12910878.736169178</v>
      </c>
      <c r="FZ61" s="28">
        <f>MIN(FZ60:GK60)</f>
        <v>12969168.456951968</v>
      </c>
      <c r="GA61" s="28">
        <f t="shared" ref="GA61:GK61" si="351">FZ61</f>
        <v>12969168.456951968</v>
      </c>
      <c r="GB61" s="28">
        <f t="shared" si="351"/>
        <v>12969168.456951968</v>
      </c>
      <c r="GC61" s="28">
        <f t="shared" si="351"/>
        <v>12969168.456951968</v>
      </c>
      <c r="GD61" s="28">
        <f t="shared" si="351"/>
        <v>12969168.456951968</v>
      </c>
      <c r="GE61" s="28">
        <f t="shared" si="351"/>
        <v>12969168.456951968</v>
      </c>
      <c r="GF61" s="28">
        <f t="shared" si="351"/>
        <v>12969168.456951968</v>
      </c>
      <c r="GG61" s="28">
        <f t="shared" si="351"/>
        <v>12969168.456951968</v>
      </c>
      <c r="GH61" s="28">
        <f t="shared" si="351"/>
        <v>12969168.456951968</v>
      </c>
      <c r="GI61" s="28">
        <f t="shared" si="351"/>
        <v>12969168.456951968</v>
      </c>
      <c r="GJ61" s="28">
        <f t="shared" si="351"/>
        <v>12969168.456951968</v>
      </c>
      <c r="GK61" s="28">
        <f t="shared" si="351"/>
        <v>12969168.456951968</v>
      </c>
      <c r="GL61" s="28">
        <f>MIN(GL60:GW60)</f>
        <v>13040370.103918487</v>
      </c>
      <c r="GM61" s="28">
        <f t="shared" ref="GM61:GW61" si="352">GL61</f>
        <v>13040370.103918487</v>
      </c>
      <c r="GN61" s="28">
        <f t="shared" si="352"/>
        <v>13040370.103918487</v>
      </c>
      <c r="GO61" s="28">
        <f t="shared" si="352"/>
        <v>13040370.103918487</v>
      </c>
      <c r="GP61" s="28">
        <f t="shared" si="352"/>
        <v>13040370.103918487</v>
      </c>
      <c r="GQ61" s="28">
        <f t="shared" si="352"/>
        <v>13040370.103918487</v>
      </c>
      <c r="GR61" s="28">
        <f t="shared" si="352"/>
        <v>13040370.103918487</v>
      </c>
      <c r="GS61" s="28">
        <f t="shared" si="352"/>
        <v>13040370.103918487</v>
      </c>
      <c r="GT61" s="28">
        <f t="shared" si="352"/>
        <v>13040370.103918487</v>
      </c>
      <c r="GU61" s="28">
        <f t="shared" si="352"/>
        <v>13040370.103918487</v>
      </c>
      <c r="GV61" s="28">
        <f t="shared" si="352"/>
        <v>13040370.103918487</v>
      </c>
      <c r="GW61" s="28">
        <f t="shared" si="352"/>
        <v>13040370.103918487</v>
      </c>
      <c r="GX61" s="28">
        <f>MIN(GX60:HI60)</f>
        <v>13109592.92799335</v>
      </c>
      <c r="GY61" s="28">
        <f t="shared" ref="GY61:HI61" si="353">GX61</f>
        <v>13109592.92799335</v>
      </c>
      <c r="GZ61" s="28">
        <f t="shared" si="353"/>
        <v>13109592.92799335</v>
      </c>
      <c r="HA61" s="28">
        <f t="shared" si="353"/>
        <v>13109592.92799335</v>
      </c>
      <c r="HB61" s="28">
        <f t="shared" si="353"/>
        <v>13109592.92799335</v>
      </c>
      <c r="HC61" s="28">
        <f t="shared" si="353"/>
        <v>13109592.92799335</v>
      </c>
      <c r="HD61" s="28">
        <f t="shared" si="353"/>
        <v>13109592.92799335</v>
      </c>
      <c r="HE61" s="28">
        <f t="shared" si="353"/>
        <v>13109592.92799335</v>
      </c>
      <c r="HF61" s="28">
        <f t="shared" si="353"/>
        <v>13109592.92799335</v>
      </c>
      <c r="HG61" s="28">
        <f t="shared" si="353"/>
        <v>13109592.92799335</v>
      </c>
      <c r="HH61" s="28">
        <f t="shared" si="353"/>
        <v>13109592.92799335</v>
      </c>
      <c r="HI61" s="28">
        <f t="shared" si="353"/>
        <v>13109592.92799335</v>
      </c>
      <c r="HJ61" s="28">
        <f>MIN(HJ60:HU60)</f>
        <v>13165978.032943621</v>
      </c>
      <c r="HK61" s="28">
        <f t="shared" ref="HK61:HU61" si="354">HJ61</f>
        <v>13165978.032943621</v>
      </c>
      <c r="HL61" s="28">
        <f t="shared" si="354"/>
        <v>13165978.032943621</v>
      </c>
      <c r="HM61" s="28">
        <f t="shared" si="354"/>
        <v>13165978.032943621</v>
      </c>
      <c r="HN61" s="28">
        <f t="shared" si="354"/>
        <v>13165978.032943621</v>
      </c>
      <c r="HO61" s="28">
        <f t="shared" si="354"/>
        <v>13165978.032943621</v>
      </c>
      <c r="HP61" s="28">
        <f t="shared" si="354"/>
        <v>13165978.032943621</v>
      </c>
      <c r="HQ61" s="28">
        <f t="shared" si="354"/>
        <v>13165978.032943621</v>
      </c>
      <c r="HR61" s="28">
        <f t="shared" si="354"/>
        <v>13165978.032943621</v>
      </c>
      <c r="HS61" s="28">
        <f t="shared" si="354"/>
        <v>13165978.032943621</v>
      </c>
      <c r="HT61" s="28">
        <f t="shared" si="354"/>
        <v>13165978.032943621</v>
      </c>
      <c r="HU61" s="28">
        <f t="shared" si="354"/>
        <v>13165978.032943621</v>
      </c>
      <c r="HV61" s="28">
        <f>MIN(HV60:IG60)</f>
        <v>13227000.282264955</v>
      </c>
      <c r="HW61" s="28">
        <f t="shared" ref="HW61:IG61" si="355">HV61</f>
        <v>13227000.282264955</v>
      </c>
      <c r="HX61" s="28">
        <f t="shared" si="355"/>
        <v>13227000.282264955</v>
      </c>
      <c r="HY61" s="28">
        <f t="shared" si="355"/>
        <v>13227000.282264955</v>
      </c>
      <c r="HZ61" s="28">
        <f t="shared" si="355"/>
        <v>13227000.282264955</v>
      </c>
      <c r="IA61" s="28">
        <f t="shared" si="355"/>
        <v>13227000.282264955</v>
      </c>
      <c r="IB61" s="28">
        <f t="shared" si="355"/>
        <v>13227000.282264955</v>
      </c>
      <c r="IC61" s="28">
        <f t="shared" si="355"/>
        <v>13227000.282264955</v>
      </c>
      <c r="ID61" s="28">
        <f t="shared" si="355"/>
        <v>13227000.282264955</v>
      </c>
      <c r="IE61" s="28">
        <f t="shared" si="355"/>
        <v>13227000.282264955</v>
      </c>
      <c r="IF61" s="28">
        <f t="shared" si="355"/>
        <v>13227000.282264955</v>
      </c>
      <c r="IG61" s="28">
        <f t="shared" si="355"/>
        <v>13227000.282264955</v>
      </c>
      <c r="IH61" s="28">
        <f>MIN(IH60:IS60)</f>
        <v>13289240.307705371</v>
      </c>
      <c r="II61" s="28">
        <f t="shared" ref="II61:IS61" si="356">IH61</f>
        <v>13289240.307705371</v>
      </c>
      <c r="IJ61" s="28">
        <f t="shared" si="356"/>
        <v>13289240.307705371</v>
      </c>
      <c r="IK61" s="28">
        <f t="shared" si="356"/>
        <v>13289240.307705371</v>
      </c>
      <c r="IL61" s="28">
        <f t="shared" si="356"/>
        <v>13289240.307705371</v>
      </c>
      <c r="IM61" s="28">
        <f t="shared" si="356"/>
        <v>13289240.307705371</v>
      </c>
      <c r="IN61" s="28">
        <f t="shared" si="356"/>
        <v>13289240.307705371</v>
      </c>
      <c r="IO61" s="28">
        <f t="shared" si="356"/>
        <v>13289240.307705371</v>
      </c>
      <c r="IP61" s="28">
        <f t="shared" si="356"/>
        <v>13289240.307705371</v>
      </c>
      <c r="IQ61" s="28">
        <f t="shared" si="356"/>
        <v>13289240.307705371</v>
      </c>
      <c r="IR61" s="28">
        <f t="shared" si="356"/>
        <v>13289240.307705371</v>
      </c>
      <c r="IS61" s="28">
        <f t="shared" si="356"/>
        <v>13289240.307705371</v>
      </c>
      <c r="IT61" s="28">
        <f>MIN(IT60:JE60)</f>
        <v>13357056.833530981</v>
      </c>
      <c r="IU61" s="28">
        <f t="shared" ref="IU61:JE61" si="357">IT61</f>
        <v>13357056.833530981</v>
      </c>
      <c r="IV61" s="28">
        <f t="shared" si="357"/>
        <v>13357056.833530981</v>
      </c>
      <c r="IW61" s="28">
        <f t="shared" si="357"/>
        <v>13357056.833530981</v>
      </c>
      <c r="IX61" s="28">
        <f t="shared" si="357"/>
        <v>13357056.833530981</v>
      </c>
      <c r="IY61" s="28">
        <f t="shared" si="357"/>
        <v>13357056.833530981</v>
      </c>
      <c r="IZ61" s="28">
        <f t="shared" si="357"/>
        <v>13357056.833530981</v>
      </c>
      <c r="JA61" s="28">
        <f t="shared" si="357"/>
        <v>13357056.833530981</v>
      </c>
      <c r="JB61" s="28">
        <f t="shared" si="357"/>
        <v>13357056.833530981</v>
      </c>
      <c r="JC61" s="28">
        <f t="shared" si="357"/>
        <v>13357056.833530981</v>
      </c>
      <c r="JD61" s="28">
        <f t="shared" si="357"/>
        <v>13357056.833530981</v>
      </c>
      <c r="JE61" s="28">
        <f t="shared" si="357"/>
        <v>13357056.833530981</v>
      </c>
      <c r="JF61" s="28">
        <f>MIN(JF60:JQ60)</f>
        <v>13424853.535905639</v>
      </c>
      <c r="JG61" s="28">
        <f t="shared" ref="JG61" si="358">JF61</f>
        <v>13424853.535905639</v>
      </c>
      <c r="JH61" s="28">
        <f t="shared" ref="JH61" si="359">JG61</f>
        <v>13424853.535905639</v>
      </c>
      <c r="JI61" s="28">
        <f t="shared" ref="JI61" si="360">JH61</f>
        <v>13424853.535905639</v>
      </c>
      <c r="JJ61" s="28">
        <f t="shared" ref="JJ61" si="361">JI61</f>
        <v>13424853.535905639</v>
      </c>
      <c r="JK61" s="28">
        <f t="shared" ref="JK61" si="362">JJ61</f>
        <v>13424853.535905639</v>
      </c>
      <c r="JL61" s="28">
        <f t="shared" ref="JL61" si="363">JK61</f>
        <v>13424853.535905639</v>
      </c>
      <c r="JM61" s="28">
        <f t="shared" ref="JM61" si="364">JL61</f>
        <v>13424853.535905639</v>
      </c>
      <c r="JN61" s="28">
        <f t="shared" ref="JN61" si="365">JM61</f>
        <v>13424853.535905639</v>
      </c>
      <c r="JO61" s="28">
        <f t="shared" ref="JO61" si="366">JN61</f>
        <v>13424853.535905639</v>
      </c>
      <c r="JP61" s="28">
        <f t="shared" ref="JP61" si="367">JO61</f>
        <v>13424853.535905639</v>
      </c>
      <c r="JQ61" s="28">
        <f t="shared" ref="JQ61" si="368">JP61</f>
        <v>13424853.535905639</v>
      </c>
      <c r="JR61" s="28">
        <f>MIN(JR60:KC60)</f>
        <v>13492694.415065927</v>
      </c>
      <c r="JS61" s="28">
        <f t="shared" ref="JS61" si="369">JR61</f>
        <v>13492694.415065927</v>
      </c>
      <c r="JT61" s="28">
        <f t="shared" ref="JT61" si="370">JS61</f>
        <v>13492694.415065927</v>
      </c>
      <c r="JU61" s="28">
        <f t="shared" ref="JU61" si="371">JT61</f>
        <v>13492694.415065927</v>
      </c>
      <c r="JV61" s="28">
        <f t="shared" ref="JV61" si="372">JU61</f>
        <v>13492694.415065927</v>
      </c>
      <c r="JW61" s="28">
        <f t="shared" ref="JW61" si="373">JV61</f>
        <v>13492694.415065927</v>
      </c>
      <c r="JX61" s="28">
        <f t="shared" ref="JX61" si="374">JW61</f>
        <v>13492694.415065927</v>
      </c>
      <c r="JY61" s="28">
        <f t="shared" ref="JY61" si="375">JX61</f>
        <v>13492694.415065927</v>
      </c>
      <c r="JZ61" s="28">
        <f t="shared" ref="JZ61" si="376">JY61</f>
        <v>13492694.415065927</v>
      </c>
      <c r="KA61" s="28">
        <f t="shared" ref="KA61" si="377">JZ61</f>
        <v>13492694.415065927</v>
      </c>
      <c r="KB61" s="28">
        <f t="shared" ref="KB61" si="378">KA61</f>
        <v>13492694.415065927</v>
      </c>
      <c r="KC61" s="28">
        <f t="shared" ref="KC61" si="379">KB61</f>
        <v>13492694.415065927</v>
      </c>
      <c r="KD61" s="28">
        <f>MIN(KD60:KO60)</f>
        <v>13556664.214015288</v>
      </c>
      <c r="KE61" s="28">
        <f t="shared" ref="KE61" si="380">KD61</f>
        <v>13556664.214015288</v>
      </c>
      <c r="KF61" s="28">
        <f t="shared" ref="KF61" si="381">KE61</f>
        <v>13556664.214015288</v>
      </c>
      <c r="KG61" s="28">
        <f t="shared" ref="KG61" si="382">KF61</f>
        <v>13556664.214015288</v>
      </c>
      <c r="KH61" s="28">
        <f t="shared" ref="KH61" si="383">KG61</f>
        <v>13556664.214015288</v>
      </c>
      <c r="KI61" s="28">
        <f t="shared" ref="KI61" si="384">KH61</f>
        <v>13556664.214015288</v>
      </c>
      <c r="KJ61" s="28">
        <f t="shared" ref="KJ61" si="385">KI61</f>
        <v>13556664.214015288</v>
      </c>
      <c r="KK61" s="28">
        <f t="shared" ref="KK61" si="386">KJ61</f>
        <v>13556664.214015288</v>
      </c>
      <c r="KL61" s="28">
        <f t="shared" ref="KL61" si="387">KK61</f>
        <v>13556664.214015288</v>
      </c>
      <c r="KM61" s="28">
        <f t="shared" ref="KM61" si="388">KL61</f>
        <v>13556664.214015288</v>
      </c>
      <c r="KN61" s="28">
        <f t="shared" ref="KN61" si="389">KM61</f>
        <v>13556664.214015288</v>
      </c>
      <c r="KO61" s="28">
        <f t="shared" ref="KO61" si="390">KN61</f>
        <v>13556664.214015288</v>
      </c>
      <c r="KP61" s="28">
        <f>MIN(KP60:LA60)</f>
        <v>13605524.957931643</v>
      </c>
      <c r="KQ61" s="28">
        <f t="shared" ref="KQ61" si="391">KP61</f>
        <v>13605524.957931643</v>
      </c>
      <c r="KR61" s="28">
        <f t="shared" ref="KR61" si="392">KQ61</f>
        <v>13605524.957931643</v>
      </c>
      <c r="KS61" s="28">
        <f t="shared" ref="KS61" si="393">KR61</f>
        <v>13605524.957931643</v>
      </c>
      <c r="KT61" s="28">
        <f t="shared" ref="KT61" si="394">KS61</f>
        <v>13605524.957931643</v>
      </c>
      <c r="KU61" s="28">
        <f t="shared" ref="KU61" si="395">KT61</f>
        <v>13605524.957931643</v>
      </c>
      <c r="KV61" s="28">
        <f t="shared" ref="KV61" si="396">KU61</f>
        <v>13605524.957931643</v>
      </c>
      <c r="KW61" s="28">
        <f t="shared" ref="KW61" si="397">KV61</f>
        <v>13605524.957931643</v>
      </c>
      <c r="KX61" s="28">
        <f t="shared" ref="KX61" si="398">KW61</f>
        <v>13605524.957931643</v>
      </c>
      <c r="KY61" s="28">
        <f t="shared" ref="KY61" si="399">KX61</f>
        <v>13605524.957931643</v>
      </c>
      <c r="KZ61" s="28">
        <f t="shared" ref="KZ61" si="400">KY61</f>
        <v>13605524.957931643</v>
      </c>
      <c r="LA61" s="28">
        <f t="shared" ref="LA61" si="401">KZ61</f>
        <v>13605524.957931643</v>
      </c>
      <c r="LB61" s="28">
        <f>MIN(LB60:LM60)</f>
        <v>13662221.051153325</v>
      </c>
      <c r="LC61" s="28">
        <f t="shared" ref="LC61" si="402">LB61</f>
        <v>13662221.051153325</v>
      </c>
      <c r="LD61" s="28">
        <f t="shared" ref="LD61" si="403">LC61</f>
        <v>13662221.051153325</v>
      </c>
      <c r="LE61" s="28">
        <f t="shared" ref="LE61" si="404">LD61</f>
        <v>13662221.051153325</v>
      </c>
      <c r="LF61" s="28">
        <f t="shared" ref="LF61" si="405">LE61</f>
        <v>13662221.051153325</v>
      </c>
      <c r="LG61" s="28">
        <f t="shared" ref="LG61" si="406">LF61</f>
        <v>13662221.051153325</v>
      </c>
      <c r="LH61" s="28">
        <f t="shared" ref="LH61" si="407">LG61</f>
        <v>13662221.051153325</v>
      </c>
      <c r="LI61" s="28">
        <f t="shared" ref="LI61" si="408">LH61</f>
        <v>13662221.051153325</v>
      </c>
      <c r="LJ61" s="28">
        <f t="shared" ref="LJ61" si="409">LI61</f>
        <v>13662221.051153325</v>
      </c>
      <c r="LK61" s="28">
        <f t="shared" ref="LK61" si="410">LJ61</f>
        <v>13662221.051153325</v>
      </c>
      <c r="LL61" s="28">
        <f t="shared" ref="LL61" si="411">LK61</f>
        <v>13662221.051153325</v>
      </c>
      <c r="LM61" s="28">
        <f t="shared" ref="LM61" si="412">LL61</f>
        <v>13662221.051153325</v>
      </c>
      <c r="LN61" s="28">
        <f>MIN(LN60:LY60)</f>
        <v>13710766.709920323</v>
      </c>
      <c r="LO61" s="28">
        <f t="shared" ref="LO61" si="413">LN61</f>
        <v>13710766.709920323</v>
      </c>
      <c r="LP61" s="28">
        <f t="shared" ref="LP61" si="414">LO61</f>
        <v>13710766.709920323</v>
      </c>
      <c r="LQ61" s="28">
        <f t="shared" ref="LQ61" si="415">LP61</f>
        <v>13710766.709920323</v>
      </c>
      <c r="LR61" s="28">
        <f t="shared" ref="LR61" si="416">LQ61</f>
        <v>13710766.709920323</v>
      </c>
      <c r="LS61" s="28">
        <f t="shared" ref="LS61" si="417">LR61</f>
        <v>13710766.709920323</v>
      </c>
      <c r="LT61" s="28">
        <f t="shared" ref="LT61" si="418">LS61</f>
        <v>13710766.709920323</v>
      </c>
      <c r="LU61" s="28">
        <f t="shared" ref="LU61" si="419">LT61</f>
        <v>13710766.709920323</v>
      </c>
      <c r="LV61" s="28">
        <f t="shared" ref="LV61" si="420">LU61</f>
        <v>13710766.709920323</v>
      </c>
      <c r="LW61" s="28">
        <f t="shared" ref="LW61" si="421">LV61</f>
        <v>13710766.709920323</v>
      </c>
      <c r="LX61" s="28">
        <f t="shared" ref="LX61" si="422">LW61</f>
        <v>13710766.709920323</v>
      </c>
      <c r="LY61" s="28">
        <f t="shared" ref="LY61" si="423">LX61</f>
        <v>13710766.709920323</v>
      </c>
      <c r="LZ61" s="28">
        <f>MIN(LZ60:MK60)</f>
        <v>13756975.299947061</v>
      </c>
      <c r="MA61" s="28">
        <f t="shared" ref="MA61" si="424">LZ61</f>
        <v>13756975.299947061</v>
      </c>
      <c r="MB61" s="28">
        <f t="shared" ref="MB61" si="425">MA61</f>
        <v>13756975.299947061</v>
      </c>
      <c r="MC61" s="28">
        <f t="shared" ref="MC61" si="426">MB61</f>
        <v>13756975.299947061</v>
      </c>
      <c r="MD61" s="28">
        <f t="shared" ref="MD61" si="427">MC61</f>
        <v>13756975.299947061</v>
      </c>
      <c r="ME61" s="28">
        <f t="shared" ref="ME61" si="428">MD61</f>
        <v>13756975.299947061</v>
      </c>
      <c r="MF61" s="28">
        <f t="shared" ref="MF61" si="429">ME61</f>
        <v>13756975.299947061</v>
      </c>
      <c r="MG61" s="28">
        <f t="shared" ref="MG61" si="430">MF61</f>
        <v>13756975.299947061</v>
      </c>
      <c r="MH61" s="28">
        <f t="shared" ref="MH61" si="431">MG61</f>
        <v>13756975.299947061</v>
      </c>
      <c r="MI61" s="28">
        <f t="shared" ref="MI61" si="432">MH61</f>
        <v>13756975.299947061</v>
      </c>
      <c r="MJ61" s="28">
        <f t="shared" ref="MJ61" si="433">MI61</f>
        <v>13756975.299947061</v>
      </c>
      <c r="MK61" s="28">
        <f t="shared" ref="MK61" si="434">MJ61</f>
        <v>13756975.299947061</v>
      </c>
      <c r="ML61" s="28"/>
      <c r="MM61" s="28"/>
      <c r="MN61" s="28"/>
    </row>
    <row r="62" spans="1:352" x14ac:dyDescent="0.2">
      <c r="A62" s="43" t="s">
        <v>32</v>
      </c>
      <c r="B62" s="28">
        <f t="shared" ref="B62:BA62" si="435">B60-B61</f>
        <v>23908486.665602364</v>
      </c>
      <c r="C62" s="28">
        <f t="shared" si="435"/>
        <v>20814055.921178631</v>
      </c>
      <c r="D62" s="28">
        <f t="shared" si="435"/>
        <v>17703059.076105058</v>
      </c>
      <c r="E62" s="28">
        <f t="shared" si="435"/>
        <v>10153827.802300913</v>
      </c>
      <c r="F62" s="28">
        <f t="shared" si="435"/>
        <v>5005446.0444322731</v>
      </c>
      <c r="G62" s="28">
        <f t="shared" si="435"/>
        <v>2027133.9707077574</v>
      </c>
      <c r="H62" s="28">
        <f t="shared" si="435"/>
        <v>0</v>
      </c>
      <c r="I62" s="28">
        <f t="shared" si="435"/>
        <v>923374.50084709935</v>
      </c>
      <c r="J62" s="28">
        <f t="shared" si="435"/>
        <v>3003277.3173152488</v>
      </c>
      <c r="K62" s="28">
        <f t="shared" si="435"/>
        <v>12852231.743387127</v>
      </c>
      <c r="L62" s="28">
        <f t="shared" si="435"/>
        <v>21986399.835337974</v>
      </c>
      <c r="M62" s="28">
        <f t="shared" si="435"/>
        <v>29075568.080793105</v>
      </c>
      <c r="N62" s="28">
        <f t="shared" si="435"/>
        <v>24661554.320375498</v>
      </c>
      <c r="O62" s="28">
        <f t="shared" si="435"/>
        <v>21517331.39512524</v>
      </c>
      <c r="P62" s="28">
        <f t="shared" si="435"/>
        <v>18313997.621451288</v>
      </c>
      <c r="Q62" s="28">
        <f t="shared" si="435"/>
        <v>10514362.306933545</v>
      </c>
      <c r="R62" s="28">
        <f t="shared" si="435"/>
        <v>5133942.7862701807</v>
      </c>
      <c r="S62" s="28">
        <f t="shared" si="435"/>
        <v>2053254.6594945025</v>
      </c>
      <c r="T62" s="28">
        <f t="shared" si="435"/>
        <v>0</v>
      </c>
      <c r="U62" s="28">
        <f t="shared" si="435"/>
        <v>900701.57708550431</v>
      </c>
      <c r="V62" s="28">
        <f t="shared" si="435"/>
        <v>2912915.7294569649</v>
      </c>
      <c r="W62" s="28">
        <f t="shared" si="435"/>
        <v>12643983.604459573</v>
      </c>
      <c r="X62" s="28">
        <f t="shared" si="435"/>
        <v>21506847.880301997</v>
      </c>
      <c r="Y62" s="28">
        <f t="shared" si="435"/>
        <v>28459838.779984426</v>
      </c>
      <c r="Z62" s="28">
        <f t="shared" si="435"/>
        <v>24428590.872532774</v>
      </c>
      <c r="AA62" s="28">
        <f t="shared" si="435"/>
        <v>21811130.845381875</v>
      </c>
      <c r="AB62" s="28">
        <f t="shared" si="435"/>
        <v>18427015.519057948</v>
      </c>
      <c r="AC62" s="28">
        <f t="shared" si="435"/>
        <v>10383242.697954088</v>
      </c>
      <c r="AD62" s="28">
        <f t="shared" si="435"/>
        <v>5096165.3047898524</v>
      </c>
      <c r="AE62" s="28">
        <f t="shared" si="435"/>
        <v>2035334.9241864998</v>
      </c>
      <c r="AF62" s="28">
        <f t="shared" si="435"/>
        <v>0</v>
      </c>
      <c r="AG62" s="28">
        <f t="shared" si="435"/>
        <v>916672.72830281779</v>
      </c>
      <c r="AH62" s="28">
        <f t="shared" si="435"/>
        <v>2893959.1158858016</v>
      </c>
      <c r="AI62" s="28">
        <f t="shared" si="435"/>
        <v>12677636.894935347</v>
      </c>
      <c r="AJ62" s="28">
        <f t="shared" si="435"/>
        <v>21447987.087654207</v>
      </c>
      <c r="AK62" s="28">
        <f t="shared" si="435"/>
        <v>28235686.188710321</v>
      </c>
      <c r="AL62" s="28">
        <f t="shared" si="435"/>
        <v>24093905.209923044</v>
      </c>
      <c r="AM62" s="28">
        <f t="shared" si="435"/>
        <v>21103394.894527279</v>
      </c>
      <c r="AN62" s="28">
        <f t="shared" si="435"/>
        <v>17939469.399453513</v>
      </c>
      <c r="AO62" s="28">
        <f t="shared" si="435"/>
        <v>10336075.571387881</v>
      </c>
      <c r="AP62" s="28">
        <f t="shared" si="435"/>
        <v>5083424.6050817464</v>
      </c>
      <c r="AQ62" s="28">
        <f t="shared" si="435"/>
        <v>2045427.9554454461</v>
      </c>
      <c r="AR62" s="28">
        <f t="shared" si="435"/>
        <v>0</v>
      </c>
      <c r="AS62" s="28">
        <f t="shared" si="435"/>
        <v>917136.10835586116</v>
      </c>
      <c r="AT62" s="28">
        <f t="shared" si="435"/>
        <v>2867611.2927653771</v>
      </c>
      <c r="AU62" s="28">
        <f t="shared" si="435"/>
        <v>12615842.078738568</v>
      </c>
      <c r="AV62" s="28">
        <f t="shared" si="435"/>
        <v>21293809.362627603</v>
      </c>
      <c r="AW62" s="28">
        <f t="shared" si="435"/>
        <v>28276511.784111246</v>
      </c>
      <c r="AX62" s="28">
        <f t="shared" si="435"/>
        <v>24344200.051963452</v>
      </c>
      <c r="AY62" s="28">
        <f t="shared" si="435"/>
        <v>21221161.912183531</v>
      </c>
      <c r="AZ62" s="28">
        <f t="shared" si="435"/>
        <v>17988364.927249674</v>
      </c>
      <c r="BA62" s="28">
        <f t="shared" si="435"/>
        <v>10304665.290028483</v>
      </c>
      <c r="BB62" s="28">
        <f t="shared" ref="BB62:DM62" si="436">BB60-BB61</f>
        <v>5049731.3327569962</v>
      </c>
      <c r="BC62" s="28">
        <f t="shared" si="436"/>
        <v>2038284.4711249787</v>
      </c>
      <c r="BD62" s="28">
        <f t="shared" si="436"/>
        <v>0</v>
      </c>
      <c r="BE62" s="28">
        <f t="shared" si="436"/>
        <v>943457.82705265656</v>
      </c>
      <c r="BF62" s="28">
        <f t="shared" si="436"/>
        <v>2895764.8889756128</v>
      </c>
      <c r="BG62" s="28">
        <f t="shared" si="436"/>
        <v>12639325.347691502</v>
      </c>
      <c r="BH62" s="28">
        <f t="shared" si="436"/>
        <v>21305976.206375469</v>
      </c>
      <c r="BI62" s="28">
        <f t="shared" si="436"/>
        <v>28359523.432470154</v>
      </c>
      <c r="BJ62" s="28">
        <f t="shared" si="436"/>
        <v>24126199.867817573</v>
      </c>
      <c r="BK62" s="28">
        <f t="shared" si="436"/>
        <v>20914534.211958826</v>
      </c>
      <c r="BL62" s="28">
        <f t="shared" si="436"/>
        <v>17745187.648070619</v>
      </c>
      <c r="BM62" s="28">
        <f t="shared" si="436"/>
        <v>10124683.939775841</v>
      </c>
      <c r="BN62" s="28">
        <f t="shared" si="436"/>
        <v>4968686.8950393777</v>
      </c>
      <c r="BO62" s="28">
        <f t="shared" si="436"/>
        <v>2015505.2683648206</v>
      </c>
      <c r="BP62" s="28">
        <f t="shared" si="436"/>
        <v>0</v>
      </c>
      <c r="BQ62" s="28">
        <f t="shared" si="436"/>
        <v>945787.4649901893</v>
      </c>
      <c r="BR62" s="28">
        <f t="shared" si="436"/>
        <v>2854379.5640185364</v>
      </c>
      <c r="BS62" s="28">
        <f t="shared" si="436"/>
        <v>12420140.289947757</v>
      </c>
      <c r="BT62" s="28">
        <f t="shared" si="436"/>
        <v>20908314.848551951</v>
      </c>
      <c r="BU62" s="28">
        <f t="shared" si="436"/>
        <v>27924827.634507261</v>
      </c>
      <c r="BV62" s="28">
        <f t="shared" si="436"/>
        <v>24136335.875074424</v>
      </c>
      <c r="BW62" s="28">
        <f t="shared" si="436"/>
        <v>21258911.399915069</v>
      </c>
      <c r="BX62" s="28">
        <f t="shared" si="436"/>
        <v>17955252.874671295</v>
      </c>
      <c r="BY62" s="28">
        <f t="shared" si="436"/>
        <v>10052678.390138619</v>
      </c>
      <c r="BZ62" s="28">
        <f t="shared" si="436"/>
        <v>4913882.1723426245</v>
      </c>
      <c r="CA62" s="28">
        <f t="shared" si="436"/>
        <v>1984679.4597893562</v>
      </c>
      <c r="CB62" s="28">
        <f t="shared" si="436"/>
        <v>0</v>
      </c>
      <c r="CC62" s="28">
        <f t="shared" si="436"/>
        <v>960315.25768417865</v>
      </c>
      <c r="CD62" s="28">
        <f t="shared" si="436"/>
        <v>2849872.8025220688</v>
      </c>
      <c r="CE62" s="28">
        <f t="shared" si="436"/>
        <v>12407751.715846207</v>
      </c>
      <c r="CF62" s="28">
        <f t="shared" si="436"/>
        <v>20857241.668879557</v>
      </c>
      <c r="CG62" s="28">
        <f t="shared" si="436"/>
        <v>27790347.687545225</v>
      </c>
      <c r="CH62" s="28">
        <f t="shared" si="436"/>
        <v>23854860.18946483</v>
      </c>
      <c r="CI62" s="28">
        <f t="shared" si="436"/>
        <v>20749844.634056516</v>
      </c>
      <c r="CJ62" s="28">
        <f t="shared" si="436"/>
        <v>17614639.185883515</v>
      </c>
      <c r="CK62" s="28">
        <f t="shared" si="436"/>
        <v>10052521.750828085</v>
      </c>
      <c r="CL62" s="28">
        <f t="shared" si="436"/>
        <v>4917250.5757127758</v>
      </c>
      <c r="CM62" s="28">
        <f t="shared" si="436"/>
        <v>1991388.9595585186</v>
      </c>
      <c r="CN62" s="28">
        <f t="shared" si="436"/>
        <v>0</v>
      </c>
      <c r="CO62" s="28">
        <f t="shared" si="436"/>
        <v>957984.27762193605</v>
      </c>
      <c r="CP62" s="28">
        <f t="shared" si="436"/>
        <v>2795802.6087470185</v>
      </c>
      <c r="CQ62" s="28">
        <f t="shared" si="436"/>
        <v>12353941.711734978</v>
      </c>
      <c r="CR62" s="28">
        <f t="shared" si="436"/>
        <v>20782169.244650677</v>
      </c>
      <c r="CS62" s="28">
        <f t="shared" si="436"/>
        <v>27653367.897243619</v>
      </c>
      <c r="CT62" s="28">
        <f t="shared" si="436"/>
        <v>23703364.959509414</v>
      </c>
      <c r="CU62" s="28">
        <f t="shared" si="436"/>
        <v>20632149.921576004</v>
      </c>
      <c r="CV62" s="28">
        <f t="shared" si="436"/>
        <v>17618677.604029689</v>
      </c>
      <c r="CW62" s="28">
        <f t="shared" si="436"/>
        <v>10040895.934780087</v>
      </c>
      <c r="CX62" s="28">
        <f t="shared" si="436"/>
        <v>4906136.1573967859</v>
      </c>
      <c r="CY62" s="28">
        <f t="shared" si="436"/>
        <v>1990151.3755187728</v>
      </c>
      <c r="CZ62" s="28">
        <f t="shared" si="436"/>
        <v>0</v>
      </c>
      <c r="DA62" s="28">
        <f t="shared" si="436"/>
        <v>967602.7291321829</v>
      </c>
      <c r="DB62" s="28">
        <f t="shared" si="436"/>
        <v>2825032.8481251039</v>
      </c>
      <c r="DC62" s="28">
        <f t="shared" si="436"/>
        <v>12349482.687600553</v>
      </c>
      <c r="DD62" s="28">
        <f t="shared" si="436"/>
        <v>20753275.447323333</v>
      </c>
      <c r="DE62" s="28">
        <f t="shared" si="436"/>
        <v>27717917.873137768</v>
      </c>
      <c r="DF62" s="28">
        <f t="shared" si="436"/>
        <v>23776184.316523772</v>
      </c>
      <c r="DG62" s="28">
        <f t="shared" si="436"/>
        <v>20732099.554700036</v>
      </c>
      <c r="DH62" s="28">
        <f t="shared" si="436"/>
        <v>17633545.674083434</v>
      </c>
      <c r="DI62" s="28">
        <f t="shared" si="436"/>
        <v>10035386.999081377</v>
      </c>
      <c r="DJ62" s="28">
        <f t="shared" si="436"/>
        <v>4926149.6213955767</v>
      </c>
      <c r="DK62" s="28">
        <f t="shared" si="436"/>
        <v>2007387.2763524037</v>
      </c>
      <c r="DL62" s="28">
        <f t="shared" si="436"/>
        <v>0</v>
      </c>
      <c r="DM62" s="28">
        <f t="shared" si="436"/>
        <v>949561.31868735515</v>
      </c>
      <c r="DN62" s="28">
        <f t="shared" ref="DN62:FY62" si="437">DN60-DN61</f>
        <v>2818332.9454219844</v>
      </c>
      <c r="DO62" s="28">
        <f t="shared" si="437"/>
        <v>12304150.981932614</v>
      </c>
      <c r="DP62" s="28">
        <f t="shared" si="437"/>
        <v>20608738.993352927</v>
      </c>
      <c r="DQ62" s="28">
        <f t="shared" si="437"/>
        <v>27581419.801975857</v>
      </c>
      <c r="DR62" s="28">
        <f t="shared" si="437"/>
        <v>23855673.520086061</v>
      </c>
      <c r="DS62" s="28">
        <f t="shared" si="437"/>
        <v>21251006.368580502</v>
      </c>
      <c r="DT62" s="28">
        <f t="shared" si="437"/>
        <v>18057135.142409522</v>
      </c>
      <c r="DU62" s="28">
        <f t="shared" si="437"/>
        <v>10069184.929450151</v>
      </c>
      <c r="DV62" s="28">
        <f t="shared" si="437"/>
        <v>4915374.6706171893</v>
      </c>
      <c r="DW62" s="28">
        <f t="shared" si="437"/>
        <v>1999450.9091732018</v>
      </c>
      <c r="DX62" s="28">
        <f t="shared" si="437"/>
        <v>0</v>
      </c>
      <c r="DY62" s="28">
        <f t="shared" si="437"/>
        <v>939031.04380617663</v>
      </c>
      <c r="DZ62" s="28">
        <f t="shared" si="437"/>
        <v>2804662.9718124811</v>
      </c>
      <c r="EA62" s="28">
        <f t="shared" si="437"/>
        <v>12344669.662988968</v>
      </c>
      <c r="EB62" s="28">
        <f t="shared" si="437"/>
        <v>20503286.223944746</v>
      </c>
      <c r="EC62" s="28">
        <f t="shared" si="437"/>
        <v>27266546.212692302</v>
      </c>
      <c r="ED62" s="28">
        <f t="shared" si="437"/>
        <v>23428866.975314505</v>
      </c>
      <c r="EE62" s="28">
        <f t="shared" si="437"/>
        <v>20483492.27338209</v>
      </c>
      <c r="EF62" s="28">
        <f t="shared" si="437"/>
        <v>17506539.367591813</v>
      </c>
      <c r="EG62" s="28">
        <f t="shared" si="437"/>
        <v>9994900.4417623132</v>
      </c>
      <c r="EH62" s="28">
        <f t="shared" si="437"/>
        <v>4888122.1261284798</v>
      </c>
      <c r="EI62" s="28">
        <f t="shared" si="437"/>
        <v>1994873.0360292662</v>
      </c>
      <c r="EJ62" s="28">
        <f t="shared" si="437"/>
        <v>0</v>
      </c>
      <c r="EK62" s="28">
        <f t="shared" si="437"/>
        <v>930562.23547098972</v>
      </c>
      <c r="EL62" s="28">
        <f t="shared" si="437"/>
        <v>2754612.598167073</v>
      </c>
      <c r="EM62" s="28">
        <f t="shared" si="437"/>
        <v>12214043.65626321</v>
      </c>
      <c r="EN62" s="28">
        <f t="shared" si="437"/>
        <v>20275629.831173774</v>
      </c>
      <c r="EO62" s="28">
        <f t="shared" si="437"/>
        <v>27124836.26115042</v>
      </c>
      <c r="EP62" s="28">
        <f t="shared" si="437"/>
        <v>23397629.486898586</v>
      </c>
      <c r="EQ62" s="28">
        <f t="shared" si="437"/>
        <v>20366667.725724965</v>
      </c>
      <c r="ER62" s="28">
        <f t="shared" si="437"/>
        <v>17396183.398742937</v>
      </c>
      <c r="ES62" s="28">
        <f t="shared" si="437"/>
        <v>9974368.7062820401</v>
      </c>
      <c r="ET62" s="28">
        <f t="shared" si="437"/>
        <v>4894465.8442176748</v>
      </c>
      <c r="EU62" s="28">
        <f t="shared" si="437"/>
        <v>1990978.520584641</v>
      </c>
      <c r="EV62" s="28">
        <f t="shared" si="437"/>
        <v>0</v>
      </c>
      <c r="EW62" s="28">
        <f t="shared" si="437"/>
        <v>927419.74237012304</v>
      </c>
      <c r="EX62" s="28">
        <f t="shared" si="437"/>
        <v>2727249.2860853858</v>
      </c>
      <c r="EY62" s="28">
        <f t="shared" si="437"/>
        <v>12216321.311077988</v>
      </c>
      <c r="EZ62" s="28">
        <f t="shared" si="437"/>
        <v>20306512.756566957</v>
      </c>
      <c r="FA62" s="28">
        <f t="shared" si="437"/>
        <v>27190308.065202028</v>
      </c>
      <c r="FB62" s="28">
        <f t="shared" si="437"/>
        <v>23306201.671640534</v>
      </c>
      <c r="FC62" s="28">
        <f t="shared" si="437"/>
        <v>20112920.619506255</v>
      </c>
      <c r="FD62" s="28">
        <f t="shared" si="437"/>
        <v>17326128.248635788</v>
      </c>
      <c r="FE62" s="28">
        <f t="shared" si="437"/>
        <v>9995574.9933334514</v>
      </c>
      <c r="FF62" s="28">
        <f t="shared" si="437"/>
        <v>4899730.3844041675</v>
      </c>
      <c r="FG62" s="28">
        <f t="shared" si="437"/>
        <v>1985822.8369251024</v>
      </c>
      <c r="FH62" s="28">
        <f t="shared" si="437"/>
        <v>0</v>
      </c>
      <c r="FI62" s="28">
        <f t="shared" si="437"/>
        <v>915238.07393016852</v>
      </c>
      <c r="FJ62" s="28">
        <f t="shared" si="437"/>
        <v>2654838.1955407765</v>
      </c>
      <c r="FK62" s="28">
        <f t="shared" si="437"/>
        <v>12098915.317104068</v>
      </c>
      <c r="FL62" s="28">
        <f t="shared" si="437"/>
        <v>20234307.775087576</v>
      </c>
      <c r="FM62" s="28">
        <f t="shared" si="437"/>
        <v>27217306.368970636</v>
      </c>
      <c r="FN62" s="28">
        <f t="shared" si="437"/>
        <v>23527001.20659316</v>
      </c>
      <c r="FO62" s="28">
        <f t="shared" si="437"/>
        <v>20554390.818013661</v>
      </c>
      <c r="FP62" s="28">
        <f t="shared" si="437"/>
        <v>17596506.168706626</v>
      </c>
      <c r="FQ62" s="28">
        <f t="shared" si="437"/>
        <v>9973003.2707011774</v>
      </c>
      <c r="FR62" s="28">
        <f t="shared" si="437"/>
        <v>4884111.2073426098</v>
      </c>
      <c r="FS62" s="28">
        <f t="shared" si="437"/>
        <v>1972228.1446649991</v>
      </c>
      <c r="FT62" s="28">
        <f t="shared" si="437"/>
        <v>0</v>
      </c>
      <c r="FU62" s="28">
        <f t="shared" si="437"/>
        <v>922685.25178781152</v>
      </c>
      <c r="FV62" s="28">
        <f t="shared" si="437"/>
        <v>2630812.0191379674</v>
      </c>
      <c r="FW62" s="28">
        <f t="shared" si="437"/>
        <v>12021788.065430123</v>
      </c>
      <c r="FX62" s="28">
        <f t="shared" si="437"/>
        <v>20202835.955133066</v>
      </c>
      <c r="FY62" s="28">
        <f t="shared" si="437"/>
        <v>27230014.376798708</v>
      </c>
      <c r="FZ62" s="28">
        <f t="shared" ref="FZ62:IK62" si="438">FZ60-FZ61</f>
        <v>23231830.113512643</v>
      </c>
      <c r="GA62" s="28">
        <f t="shared" si="438"/>
        <v>19856516.318425469</v>
      </c>
      <c r="GB62" s="28">
        <f t="shared" si="438"/>
        <v>17090934.264743924</v>
      </c>
      <c r="GC62" s="28">
        <f t="shared" si="438"/>
        <v>9912319.4303755574</v>
      </c>
      <c r="GD62" s="28">
        <f t="shared" si="438"/>
        <v>4837974.669980932</v>
      </c>
      <c r="GE62" s="28">
        <f t="shared" si="438"/>
        <v>1941830.0555335432</v>
      </c>
      <c r="GF62" s="28">
        <f t="shared" si="438"/>
        <v>0</v>
      </c>
      <c r="GG62" s="28">
        <f t="shared" si="438"/>
        <v>939209.53731556796</v>
      </c>
      <c r="GH62" s="28">
        <f t="shared" si="438"/>
        <v>2625119.537765244</v>
      </c>
      <c r="GI62" s="28">
        <f t="shared" si="438"/>
        <v>11936294.447266709</v>
      </c>
      <c r="GJ62" s="28">
        <f t="shared" si="438"/>
        <v>20098575.78782161</v>
      </c>
      <c r="GK62" s="28">
        <f t="shared" si="438"/>
        <v>27140759.874444045</v>
      </c>
      <c r="GL62" s="28">
        <f t="shared" si="438"/>
        <v>23080551.301211372</v>
      </c>
      <c r="GM62" s="28">
        <f t="shared" si="438"/>
        <v>19732771.313155919</v>
      </c>
      <c r="GN62" s="28">
        <f t="shared" si="438"/>
        <v>17003860.123853229</v>
      </c>
      <c r="GO62" s="28">
        <f t="shared" si="438"/>
        <v>9870133.8051644769</v>
      </c>
      <c r="GP62" s="28">
        <f t="shared" si="438"/>
        <v>4814959.2733366508</v>
      </c>
      <c r="GQ62" s="28">
        <f t="shared" si="438"/>
        <v>1936499.1183919273</v>
      </c>
      <c r="GR62" s="28">
        <f t="shared" si="438"/>
        <v>0</v>
      </c>
      <c r="GS62" s="28">
        <f t="shared" si="438"/>
        <v>936526.06946111843</v>
      </c>
      <c r="GT62" s="28">
        <f t="shared" si="438"/>
        <v>2629221.19629726</v>
      </c>
      <c r="GU62" s="28">
        <f t="shared" si="438"/>
        <v>11938538.033326028</v>
      </c>
      <c r="GV62" s="28">
        <f t="shared" si="438"/>
        <v>20014342.270447895</v>
      </c>
      <c r="GW62" s="28">
        <f t="shared" si="438"/>
        <v>27112843.327205367</v>
      </c>
      <c r="GX62" s="28">
        <f t="shared" si="438"/>
        <v>23153428.137335524</v>
      </c>
      <c r="GY62" s="28">
        <f t="shared" si="438"/>
        <v>19726259.927873746</v>
      </c>
      <c r="GZ62" s="28">
        <f t="shared" si="438"/>
        <v>16968942.937695708</v>
      </c>
      <c r="HA62" s="28">
        <f t="shared" si="438"/>
        <v>9882830.1884738542</v>
      </c>
      <c r="HB62" s="28">
        <f t="shared" si="438"/>
        <v>4825592.6734908633</v>
      </c>
      <c r="HC62" s="28">
        <f t="shared" si="438"/>
        <v>1936952.8563850559</v>
      </c>
      <c r="HD62" s="28">
        <f t="shared" si="438"/>
        <v>0</v>
      </c>
      <c r="HE62" s="28">
        <f t="shared" si="438"/>
        <v>926677.72960194945</v>
      </c>
      <c r="HF62" s="28">
        <f t="shared" si="438"/>
        <v>2590177.557952011</v>
      </c>
      <c r="HG62" s="28">
        <f t="shared" si="438"/>
        <v>11848689.443281911</v>
      </c>
      <c r="HH62" s="28">
        <f t="shared" si="438"/>
        <v>19904501.929614052</v>
      </c>
      <c r="HI62" s="28">
        <f t="shared" si="438"/>
        <v>27098423.012594521</v>
      </c>
      <c r="HJ62" s="28">
        <f t="shared" si="438"/>
        <v>23316012.254258625</v>
      </c>
      <c r="HK62" s="28">
        <f t="shared" si="438"/>
        <v>20145387.191768575</v>
      </c>
      <c r="HL62" s="28">
        <f t="shared" si="438"/>
        <v>17286862.302266892</v>
      </c>
      <c r="HM62" s="28">
        <f t="shared" si="438"/>
        <v>9898310.128697902</v>
      </c>
      <c r="HN62" s="28">
        <f t="shared" si="438"/>
        <v>4837208.9954258315</v>
      </c>
      <c r="HO62" s="28">
        <f t="shared" si="438"/>
        <v>1939125.5130473636</v>
      </c>
      <c r="HP62" s="28">
        <f t="shared" si="438"/>
        <v>0</v>
      </c>
      <c r="HQ62" s="28">
        <f t="shared" si="438"/>
        <v>907935.21288853884</v>
      </c>
      <c r="HR62" s="28">
        <f t="shared" si="438"/>
        <v>2560669.2310247198</v>
      </c>
      <c r="HS62" s="28">
        <f t="shared" si="438"/>
        <v>11802998.594333451</v>
      </c>
      <c r="HT62" s="28">
        <f t="shared" si="438"/>
        <v>19757325.017768003</v>
      </c>
      <c r="HU62" s="28">
        <f t="shared" si="438"/>
        <v>26922162.0445299</v>
      </c>
      <c r="HV62" s="28">
        <f t="shared" si="438"/>
        <v>22994970.500280842</v>
      </c>
      <c r="HW62" s="28">
        <f t="shared" si="438"/>
        <v>19483076.213418178</v>
      </c>
      <c r="HX62" s="28">
        <f t="shared" si="438"/>
        <v>16866687.449741051</v>
      </c>
      <c r="HY62" s="28">
        <f t="shared" si="438"/>
        <v>9888230.5955511741</v>
      </c>
      <c r="HZ62" s="28">
        <f t="shared" si="438"/>
        <v>4824448.8564823717</v>
      </c>
      <c r="IA62" s="28">
        <f t="shared" si="438"/>
        <v>1939401.046371581</v>
      </c>
      <c r="IB62" s="28">
        <f t="shared" si="438"/>
        <v>0</v>
      </c>
      <c r="IC62" s="28">
        <f t="shared" si="438"/>
        <v>901645.14604535699</v>
      </c>
      <c r="ID62" s="28">
        <f t="shared" si="438"/>
        <v>2536930.5404906608</v>
      </c>
      <c r="IE62" s="28">
        <f t="shared" si="438"/>
        <v>11758533.889002115</v>
      </c>
      <c r="IF62" s="28">
        <f t="shared" si="438"/>
        <v>19750010.634510338</v>
      </c>
      <c r="IG62" s="28">
        <f t="shared" si="438"/>
        <v>26740978.177462295</v>
      </c>
      <c r="IH62" s="28">
        <f t="shared" si="438"/>
        <v>22605713.918953016</v>
      </c>
      <c r="II62" s="28">
        <f t="shared" si="438"/>
        <v>19122165.150198773</v>
      </c>
      <c r="IJ62" s="28">
        <f t="shared" si="438"/>
        <v>16587304.198908495</v>
      </c>
      <c r="IK62" s="28">
        <f t="shared" si="438"/>
        <v>9772088.3165561203</v>
      </c>
      <c r="IL62" s="28">
        <f t="shared" ref="IL62:KW62" si="439">IL60-IL61</f>
        <v>4756041.4550708327</v>
      </c>
      <c r="IM62" s="28">
        <f t="shared" si="439"/>
        <v>1924482.4316013027</v>
      </c>
      <c r="IN62" s="28">
        <f t="shared" si="439"/>
        <v>0</v>
      </c>
      <c r="IO62" s="28">
        <f t="shared" si="439"/>
        <v>879642.38281125948</v>
      </c>
      <c r="IP62" s="28">
        <f t="shared" si="439"/>
        <v>2501360.8640808333</v>
      </c>
      <c r="IQ62" s="28">
        <f t="shared" si="439"/>
        <v>11554260.106515376</v>
      </c>
      <c r="IR62" s="28">
        <f t="shared" si="439"/>
        <v>19350385.747652084</v>
      </c>
      <c r="IS62" s="28">
        <f t="shared" si="439"/>
        <v>26672175.570299961</v>
      </c>
      <c r="IT62" s="28">
        <f t="shared" si="439"/>
        <v>22818541.39810757</v>
      </c>
      <c r="IU62" s="28">
        <f t="shared" si="439"/>
        <v>19269671.390975449</v>
      </c>
      <c r="IV62" s="28">
        <f t="shared" si="439"/>
        <v>16703882.89224185</v>
      </c>
      <c r="IW62" s="28">
        <f t="shared" si="439"/>
        <v>9833734.34596093</v>
      </c>
      <c r="IX62" s="28">
        <f t="shared" si="439"/>
        <v>4771404.3050895631</v>
      </c>
      <c r="IY62" s="28">
        <f t="shared" si="439"/>
        <v>1933674.8652377855</v>
      </c>
      <c r="IZ62" s="28">
        <f t="shared" si="439"/>
        <v>0</v>
      </c>
      <c r="JA62" s="28">
        <f t="shared" si="439"/>
        <v>890261.52049679123</v>
      </c>
      <c r="JB62" s="28">
        <f t="shared" si="439"/>
        <v>2499462.5949747246</v>
      </c>
      <c r="JC62" s="28">
        <f t="shared" si="439"/>
        <v>11655153.000690732</v>
      </c>
      <c r="JD62" s="28">
        <f t="shared" si="439"/>
        <v>19608137.826483954</v>
      </c>
      <c r="JE62" s="28">
        <f t="shared" si="439"/>
        <v>26705167.142200124</v>
      </c>
      <c r="JF62" s="28">
        <f t="shared" si="439"/>
        <v>22756727.970349975</v>
      </c>
      <c r="JG62" s="28">
        <f t="shared" si="439"/>
        <v>19641626.165572442</v>
      </c>
      <c r="JH62" s="28">
        <f t="shared" si="439"/>
        <v>16992058.478649557</v>
      </c>
      <c r="JI62" s="28">
        <f t="shared" si="439"/>
        <v>9773059.8637654651</v>
      </c>
      <c r="JJ62" s="28">
        <f t="shared" si="439"/>
        <v>4749921.7510887738</v>
      </c>
      <c r="JK62" s="28">
        <f t="shared" si="439"/>
        <v>1927315.3261473943</v>
      </c>
      <c r="JL62" s="28">
        <f t="shared" si="439"/>
        <v>0</v>
      </c>
      <c r="JM62" s="28">
        <f t="shared" si="439"/>
        <v>885351.06208351441</v>
      </c>
      <c r="JN62" s="28">
        <f t="shared" si="439"/>
        <v>2493594.7204639781</v>
      </c>
      <c r="JO62" s="28">
        <f t="shared" si="439"/>
        <v>11557060.267977061</v>
      </c>
      <c r="JP62" s="28">
        <f t="shared" si="439"/>
        <v>19353672.019919574</v>
      </c>
      <c r="JQ62" s="28">
        <f t="shared" si="439"/>
        <v>26499771.299835317</v>
      </c>
      <c r="JR62" s="28">
        <f t="shared" si="439"/>
        <v>22501299.528387107</v>
      </c>
      <c r="JS62" s="28">
        <f t="shared" si="439"/>
        <v>19041812.492277019</v>
      </c>
      <c r="JT62" s="28">
        <f t="shared" si="439"/>
        <v>16532103.568715354</v>
      </c>
      <c r="JU62" s="28">
        <f t="shared" si="439"/>
        <v>9743895.4779467564</v>
      </c>
      <c r="JV62" s="28">
        <f t="shared" si="439"/>
        <v>4718492.9292231444</v>
      </c>
      <c r="JW62" s="28">
        <f t="shared" si="439"/>
        <v>1912335.9029995687</v>
      </c>
      <c r="JX62" s="28">
        <f t="shared" si="439"/>
        <v>0</v>
      </c>
      <c r="JY62" s="28">
        <f t="shared" si="439"/>
        <v>878925.46637100168</v>
      </c>
      <c r="JZ62" s="28">
        <f t="shared" si="439"/>
        <v>2457610.8301281296</v>
      </c>
      <c r="KA62" s="28">
        <f t="shared" si="439"/>
        <v>11512378.066447115</v>
      </c>
      <c r="KB62" s="28">
        <f t="shared" si="439"/>
        <v>19306827.594679758</v>
      </c>
      <c r="KC62" s="28">
        <f t="shared" si="439"/>
        <v>26467406.756173603</v>
      </c>
      <c r="KD62" s="28">
        <f t="shared" si="439"/>
        <v>22439101.88104219</v>
      </c>
      <c r="KE62" s="28">
        <f t="shared" si="439"/>
        <v>18965028.175352305</v>
      </c>
      <c r="KF62" s="28">
        <f t="shared" si="439"/>
        <v>16505262.71093954</v>
      </c>
      <c r="KG62" s="28">
        <f t="shared" si="439"/>
        <v>9731801.8145659957</v>
      </c>
      <c r="KH62" s="28">
        <f t="shared" si="439"/>
        <v>4729271.6909805965</v>
      </c>
      <c r="KI62" s="28">
        <f t="shared" si="439"/>
        <v>1920550.3051088508</v>
      </c>
      <c r="KJ62" s="28">
        <f t="shared" si="439"/>
        <v>0</v>
      </c>
      <c r="KK62" s="28">
        <f t="shared" si="439"/>
        <v>873473.20219148323</v>
      </c>
      <c r="KL62" s="28">
        <f t="shared" si="439"/>
        <v>2435696.5760382451</v>
      </c>
      <c r="KM62" s="28">
        <f t="shared" si="439"/>
        <v>11499016.724825764</v>
      </c>
      <c r="KN62" s="28">
        <f t="shared" si="439"/>
        <v>19290962.678010561</v>
      </c>
      <c r="KO62" s="28">
        <f t="shared" si="439"/>
        <v>26402326.516756982</v>
      </c>
      <c r="KP62" s="28">
        <f t="shared" si="439"/>
        <v>22317730.54716593</v>
      </c>
      <c r="KQ62" s="28">
        <f t="shared" si="439"/>
        <v>18867134.241360068</v>
      </c>
      <c r="KR62" s="28">
        <f t="shared" si="439"/>
        <v>16478717.898965066</v>
      </c>
      <c r="KS62" s="28">
        <f t="shared" si="439"/>
        <v>9700980.6829382274</v>
      </c>
      <c r="KT62" s="28">
        <f t="shared" si="439"/>
        <v>4721486.0815803651</v>
      </c>
      <c r="KU62" s="28">
        <f t="shared" si="439"/>
        <v>1919438.8757574316</v>
      </c>
      <c r="KV62" s="28">
        <f t="shared" si="439"/>
        <v>0</v>
      </c>
      <c r="KW62" s="28">
        <f t="shared" si="439"/>
        <v>881510.88958338834</v>
      </c>
      <c r="KX62" s="28">
        <f t="shared" ref="KX62:MK62" si="440">KX60-KX61</f>
        <v>2441267.8152381554</v>
      </c>
      <c r="KY62" s="28">
        <f t="shared" si="440"/>
        <v>11512716.752268916</v>
      </c>
      <c r="KZ62" s="28">
        <f t="shared" si="440"/>
        <v>19319243.831492059</v>
      </c>
      <c r="LA62" s="28">
        <f t="shared" si="440"/>
        <v>26442626.30272837</v>
      </c>
      <c r="LB62" s="28">
        <f t="shared" si="440"/>
        <v>22432032.026354611</v>
      </c>
      <c r="LC62" s="28">
        <f t="shared" si="440"/>
        <v>19296723.064157799</v>
      </c>
      <c r="LD62" s="28">
        <f t="shared" si="440"/>
        <v>16806724.397681605</v>
      </c>
      <c r="LE62" s="28">
        <f t="shared" si="440"/>
        <v>9679000.1235041246</v>
      </c>
      <c r="LF62" s="28">
        <f t="shared" si="440"/>
        <v>4712761.7461135872</v>
      </c>
      <c r="LG62" s="28">
        <f t="shared" si="440"/>
        <v>1916641.6331479847</v>
      </c>
      <c r="LH62" s="28">
        <f t="shared" si="440"/>
        <v>0</v>
      </c>
      <c r="LI62" s="28">
        <f t="shared" si="440"/>
        <v>862136.5914771352</v>
      </c>
      <c r="LJ62" s="28">
        <f t="shared" si="440"/>
        <v>2393652.3766527381</v>
      </c>
      <c r="LK62" s="28">
        <f t="shared" si="440"/>
        <v>11451153.293629307</v>
      </c>
      <c r="LL62" s="28">
        <f t="shared" si="440"/>
        <v>19183850.004571691</v>
      </c>
      <c r="LM62" s="28">
        <f t="shared" si="440"/>
        <v>26392452.721393622</v>
      </c>
      <c r="LN62" s="28">
        <f t="shared" si="440"/>
        <v>22362102.779380083</v>
      </c>
      <c r="LO62" s="28">
        <f t="shared" si="440"/>
        <v>18752940.746315882</v>
      </c>
      <c r="LP62" s="28">
        <f t="shared" si="440"/>
        <v>16361848.187758369</v>
      </c>
      <c r="LQ62" s="28">
        <f t="shared" si="440"/>
        <v>9660507.0683070365</v>
      </c>
      <c r="LR62" s="28">
        <f t="shared" si="440"/>
        <v>4713193.0868128594</v>
      </c>
      <c r="LS62" s="28">
        <f t="shared" si="440"/>
        <v>1918167.4744083881</v>
      </c>
      <c r="LT62" s="28">
        <f t="shared" si="440"/>
        <v>0</v>
      </c>
      <c r="LU62" s="28">
        <f t="shared" si="440"/>
        <v>859143.24054622464</v>
      </c>
      <c r="LV62" s="28">
        <f t="shared" si="440"/>
        <v>2382552.3128664661</v>
      </c>
      <c r="LW62" s="28">
        <f t="shared" si="440"/>
        <v>11447604.690926349</v>
      </c>
      <c r="LX62" s="28">
        <f t="shared" si="440"/>
        <v>19194402.098032258</v>
      </c>
      <c r="LY62" s="28">
        <f t="shared" si="440"/>
        <v>26455963.761628337</v>
      </c>
      <c r="LZ62" s="28">
        <f t="shared" si="440"/>
        <v>22345108.515320972</v>
      </c>
      <c r="MA62" s="28">
        <f t="shared" si="440"/>
        <v>18626677.30526055</v>
      </c>
      <c r="MB62" s="28">
        <f t="shared" si="440"/>
        <v>16236219.360651959</v>
      </c>
      <c r="MC62" s="28">
        <f t="shared" si="440"/>
        <v>9588843.0955032557</v>
      </c>
      <c r="MD62" s="28">
        <f t="shared" si="440"/>
        <v>4704894.857714083</v>
      </c>
      <c r="ME62" s="28">
        <f t="shared" si="440"/>
        <v>1916801.7750753649</v>
      </c>
      <c r="MF62" s="28">
        <f t="shared" si="440"/>
        <v>0</v>
      </c>
      <c r="MG62" s="28">
        <f t="shared" si="440"/>
        <v>849498.75551146269</v>
      </c>
      <c r="MH62" s="28">
        <f t="shared" si="440"/>
        <v>2380673.8527752813</v>
      </c>
      <c r="MI62" s="28">
        <f t="shared" si="440"/>
        <v>11425486.656837612</v>
      </c>
      <c r="MJ62" s="28">
        <f t="shared" si="440"/>
        <v>19126975.534995575</v>
      </c>
      <c r="MK62" s="28">
        <f t="shared" si="440"/>
        <v>26479267.159183435</v>
      </c>
      <c r="ML62" s="28"/>
      <c r="MM62" s="28"/>
      <c r="MN62" s="28"/>
    </row>
    <row r="63" spans="1:352" s="47" customFormat="1" ht="13.5" thickBot="1" x14ac:dyDescent="0.25">
      <c r="A63" s="44" t="s">
        <v>33</v>
      </c>
      <c r="B63" s="68">
        <f>'F22 Data'!B20+'F22 Data'!B23</f>
        <v>56885</v>
      </c>
      <c r="C63" s="68">
        <f>'F22 Data'!C20+'F22 Data'!C23</f>
        <v>56985</v>
      </c>
      <c r="D63" s="68">
        <f>'F22 Data'!D20+'F22 Data'!D23</f>
        <v>57082</v>
      </c>
      <c r="E63" s="68">
        <f>'F22 Data'!E20+'F22 Data'!E23</f>
        <v>57175</v>
      </c>
      <c r="F63" s="68">
        <f>'F22 Data'!F20+'F22 Data'!F23</f>
        <v>57233</v>
      </c>
      <c r="G63" s="68">
        <f>'F22 Data'!G20+'F22 Data'!G23</f>
        <v>57271</v>
      </c>
      <c r="H63" s="68">
        <f>'F22 Data'!H20+'F22 Data'!H23</f>
        <v>57290</v>
      </c>
      <c r="I63" s="68">
        <f>'F22 Data'!I20+'F22 Data'!I23</f>
        <v>57291</v>
      </c>
      <c r="J63" s="68">
        <f>'F22 Data'!J20+'F22 Data'!J23</f>
        <v>57319</v>
      </c>
      <c r="K63" s="68">
        <f>'F22 Data'!K20+'F22 Data'!K23</f>
        <v>57344</v>
      </c>
      <c r="L63" s="68">
        <f>'F22 Data'!L20+'F22 Data'!L23</f>
        <v>57364</v>
      </c>
      <c r="M63" s="68">
        <f>'F22 Data'!M20+'F22 Data'!M23</f>
        <v>57384</v>
      </c>
      <c r="N63" s="68">
        <f>'F22 Data'!N20+'F22 Data'!N23</f>
        <v>57432</v>
      </c>
      <c r="O63" s="68">
        <f>'F22 Data'!O20+'F22 Data'!O23</f>
        <v>57481</v>
      </c>
      <c r="P63" s="68">
        <f>'F22 Data'!P20+'F22 Data'!P23</f>
        <v>57528</v>
      </c>
      <c r="Q63" s="68">
        <f>'F22 Data'!Q20+'F22 Data'!Q23</f>
        <v>57572</v>
      </c>
      <c r="R63" s="68">
        <f>'F22 Data'!R20+'F22 Data'!R23</f>
        <v>57616</v>
      </c>
      <c r="S63" s="68">
        <f>'F22 Data'!S20+'F22 Data'!S23</f>
        <v>57657</v>
      </c>
      <c r="T63" s="68">
        <f>'F22 Data'!T20+'F22 Data'!T23</f>
        <v>57696</v>
      </c>
      <c r="U63" s="68">
        <f>'F22 Data'!U20+'F22 Data'!U23</f>
        <v>57733</v>
      </c>
      <c r="V63" s="68">
        <f>'F22 Data'!V20+'F22 Data'!V23</f>
        <v>57768</v>
      </c>
      <c r="W63" s="68">
        <f>'F22 Data'!W20+'F22 Data'!W23</f>
        <v>57804</v>
      </c>
      <c r="X63" s="68">
        <f>'F22 Data'!X20+'F22 Data'!X23</f>
        <v>57839</v>
      </c>
      <c r="Y63" s="68">
        <f>'F22 Data'!Y20+'F22 Data'!Y23</f>
        <v>57874</v>
      </c>
      <c r="Z63" s="68">
        <f>'F22 Data'!Z20+'F22 Data'!Z23</f>
        <v>57902</v>
      </c>
      <c r="AA63" s="68">
        <f>'F22 Data'!AA20+'F22 Data'!AA23</f>
        <v>57927</v>
      </c>
      <c r="AB63" s="68">
        <f>'F22 Data'!AB20+'F22 Data'!AB23</f>
        <v>57952</v>
      </c>
      <c r="AC63" s="68">
        <f>'F22 Data'!AC20+'F22 Data'!AC23</f>
        <v>57974</v>
      </c>
      <c r="AD63" s="68">
        <f>'F22 Data'!AD20+'F22 Data'!AD23</f>
        <v>57996</v>
      </c>
      <c r="AE63" s="68">
        <f>'F22 Data'!AE20+'F22 Data'!AE23</f>
        <v>58017</v>
      </c>
      <c r="AF63" s="68">
        <f>'F22 Data'!AF20+'F22 Data'!AF23</f>
        <v>58035</v>
      </c>
      <c r="AG63" s="68">
        <f>'F22 Data'!AG20+'F22 Data'!AG23</f>
        <v>58051</v>
      </c>
      <c r="AH63" s="68">
        <f>'F22 Data'!AH20+'F22 Data'!AH23</f>
        <v>58067</v>
      </c>
      <c r="AI63" s="68">
        <f>'F22 Data'!AI20+'F22 Data'!AI23</f>
        <v>58080</v>
      </c>
      <c r="AJ63" s="68">
        <f>'F22 Data'!AJ20+'F22 Data'!AJ23</f>
        <v>58093</v>
      </c>
      <c r="AK63" s="68">
        <f>'F22 Data'!AK20+'F22 Data'!AK23</f>
        <v>58105</v>
      </c>
      <c r="AL63" s="68">
        <f>'F22 Data'!AL20+'F22 Data'!AL23</f>
        <v>58115</v>
      </c>
      <c r="AM63" s="68">
        <f>'F22 Data'!AM20+'F22 Data'!AM23</f>
        <v>58125</v>
      </c>
      <c r="AN63" s="68">
        <f>'F22 Data'!AN20+'F22 Data'!AN23</f>
        <v>58134</v>
      </c>
      <c r="AO63" s="68">
        <f>'F22 Data'!AO20+'F22 Data'!AO23</f>
        <v>58143</v>
      </c>
      <c r="AP63" s="68">
        <f>'F22 Data'!AP20+'F22 Data'!AP23</f>
        <v>58152</v>
      </c>
      <c r="AQ63" s="68">
        <f>'F22 Data'!AQ20+'F22 Data'!AQ23</f>
        <v>58161</v>
      </c>
      <c r="AR63" s="68">
        <f>'F22 Data'!AR20+'F22 Data'!AR23</f>
        <v>58171</v>
      </c>
      <c r="AS63" s="68">
        <f>'F22 Data'!AS20+'F22 Data'!AS23</f>
        <v>58180</v>
      </c>
      <c r="AT63" s="68">
        <f>'F22 Data'!AT20+'F22 Data'!AT23</f>
        <v>58190</v>
      </c>
      <c r="AU63" s="68">
        <f>'F22 Data'!AU20+'F22 Data'!AU23</f>
        <v>58199</v>
      </c>
      <c r="AV63" s="68">
        <f>'F22 Data'!AV20+'F22 Data'!AV23</f>
        <v>58210</v>
      </c>
      <c r="AW63" s="68">
        <f>'F22 Data'!AW20+'F22 Data'!AW23</f>
        <v>58220</v>
      </c>
      <c r="AX63" s="68">
        <f>'F22 Data'!AX20+'F22 Data'!AX23</f>
        <v>58231</v>
      </c>
      <c r="AY63" s="68">
        <f>'F22 Data'!AY20+'F22 Data'!AY23</f>
        <v>58243</v>
      </c>
      <c r="AZ63" s="68">
        <f>'F22 Data'!AZ20+'F22 Data'!AZ23</f>
        <v>58254</v>
      </c>
      <c r="BA63" s="68">
        <f>'F22 Data'!BA20+'F22 Data'!BA23</f>
        <v>58267</v>
      </c>
      <c r="BB63" s="68">
        <f>'F22 Data'!BB20+'F22 Data'!BB23</f>
        <v>58281</v>
      </c>
      <c r="BC63" s="68">
        <f>'F22 Data'!BC20+'F22 Data'!BC23</f>
        <v>58293</v>
      </c>
      <c r="BD63" s="68">
        <f>'F22 Data'!BD20+'F22 Data'!BD23</f>
        <v>58306</v>
      </c>
      <c r="BE63" s="68">
        <f>'F22 Data'!BE20+'F22 Data'!BE23</f>
        <v>58318</v>
      </c>
      <c r="BF63" s="68">
        <f>'F22 Data'!BF20+'F22 Data'!BF23</f>
        <v>58331</v>
      </c>
      <c r="BG63" s="68">
        <f>'F22 Data'!BG20+'F22 Data'!BG23</f>
        <v>58345</v>
      </c>
      <c r="BH63" s="68">
        <f>'F22 Data'!BH20+'F22 Data'!BH23</f>
        <v>58357</v>
      </c>
      <c r="BI63" s="68">
        <f>'F22 Data'!BI20+'F22 Data'!BI23</f>
        <v>58370</v>
      </c>
      <c r="BJ63" s="68">
        <f>'F22 Data'!BJ20+'F22 Data'!BJ23</f>
        <v>58370</v>
      </c>
      <c r="BK63" s="68">
        <f>'F22 Data'!BK20+'F22 Data'!BK23</f>
        <v>58369</v>
      </c>
      <c r="BL63" s="68">
        <f>'F22 Data'!BL20+'F22 Data'!BL23</f>
        <v>58369</v>
      </c>
      <c r="BM63" s="68">
        <f>'F22 Data'!BM20+'F22 Data'!BM23</f>
        <v>58368</v>
      </c>
      <c r="BN63" s="68">
        <f>'F22 Data'!BN20+'F22 Data'!BN23</f>
        <v>58368</v>
      </c>
      <c r="BO63" s="68">
        <f>'F22 Data'!BO20+'F22 Data'!BO23</f>
        <v>58368</v>
      </c>
      <c r="BP63" s="68">
        <f>'F22 Data'!BP20+'F22 Data'!BP23</f>
        <v>58367</v>
      </c>
      <c r="BQ63" s="68">
        <f>'F22 Data'!BQ20+'F22 Data'!BQ23</f>
        <v>58367</v>
      </c>
      <c r="BR63" s="68">
        <f>'F22 Data'!BR20+'F22 Data'!BR23</f>
        <v>58366</v>
      </c>
      <c r="BS63" s="68">
        <f>'F22 Data'!BS20+'F22 Data'!BS23</f>
        <v>58366</v>
      </c>
      <c r="BT63" s="68">
        <f>'F22 Data'!BT20+'F22 Data'!BT23</f>
        <v>58366</v>
      </c>
      <c r="BU63" s="68">
        <f>'F22 Data'!BU20+'F22 Data'!BU23</f>
        <v>58365</v>
      </c>
      <c r="BV63" s="68">
        <f>'F22 Data'!BV20+'F22 Data'!BV23</f>
        <v>58365</v>
      </c>
      <c r="BW63" s="68">
        <f>'F22 Data'!BW20+'F22 Data'!BW23</f>
        <v>58364</v>
      </c>
      <c r="BX63" s="68">
        <f>'F22 Data'!BX20+'F22 Data'!BX23</f>
        <v>58364</v>
      </c>
      <c r="BY63" s="68">
        <f>'F22 Data'!BY20+'F22 Data'!BY23</f>
        <v>58364</v>
      </c>
      <c r="BZ63" s="68">
        <f>'F22 Data'!BZ20+'F22 Data'!BZ23</f>
        <v>58363</v>
      </c>
      <c r="CA63" s="68">
        <f>'F22 Data'!CA20+'F22 Data'!CA23</f>
        <v>58363</v>
      </c>
      <c r="CB63" s="68">
        <f>'F22 Data'!CB20+'F22 Data'!CB23</f>
        <v>58362</v>
      </c>
      <c r="CC63" s="68">
        <f>'F22 Data'!CC20+'F22 Data'!CC23</f>
        <v>58362</v>
      </c>
      <c r="CD63" s="68">
        <f>'F22 Data'!CD20+'F22 Data'!CD23</f>
        <v>58362</v>
      </c>
      <c r="CE63" s="68">
        <f>'F22 Data'!CE20+'F22 Data'!CE23</f>
        <v>58361</v>
      </c>
      <c r="CF63" s="68">
        <f>'F22 Data'!CF20+'F22 Data'!CF23</f>
        <v>58361</v>
      </c>
      <c r="CG63" s="68">
        <f>'F22 Data'!CG20+'F22 Data'!CG23</f>
        <v>58360</v>
      </c>
      <c r="CH63" s="68">
        <f>'F22 Data'!CH20+'F22 Data'!CH23</f>
        <v>58360</v>
      </c>
      <c r="CI63" s="68">
        <f>'F22 Data'!CI20+'F22 Data'!CI23</f>
        <v>58360</v>
      </c>
      <c r="CJ63" s="68">
        <f>'F22 Data'!CJ20+'F22 Data'!CJ23</f>
        <v>58359</v>
      </c>
      <c r="CK63" s="68">
        <f>'F22 Data'!CK20+'F22 Data'!CK23</f>
        <v>58359</v>
      </c>
      <c r="CL63" s="68">
        <f>'F22 Data'!CL20+'F22 Data'!CL23</f>
        <v>58359</v>
      </c>
      <c r="CM63" s="68">
        <f>'F22 Data'!CM20+'F22 Data'!CM23</f>
        <v>58358</v>
      </c>
      <c r="CN63" s="68">
        <f>'F22 Data'!CN20+'F22 Data'!CN23</f>
        <v>58358</v>
      </c>
      <c r="CO63" s="68">
        <f>'F22 Data'!CO20+'F22 Data'!CO23</f>
        <v>58357</v>
      </c>
      <c r="CP63" s="68">
        <f>'F22 Data'!CP20+'F22 Data'!CP23</f>
        <v>58357</v>
      </c>
      <c r="CQ63" s="68">
        <f>'F22 Data'!CQ20+'F22 Data'!CQ23</f>
        <v>58357</v>
      </c>
      <c r="CR63" s="68">
        <f>'F22 Data'!CR20+'F22 Data'!CR23</f>
        <v>58356</v>
      </c>
      <c r="CS63" s="68">
        <f>'F22 Data'!CS20+'F22 Data'!CS23</f>
        <v>58356</v>
      </c>
      <c r="CT63" s="68">
        <f>'F22 Data'!CT20+'F22 Data'!CT23</f>
        <v>58355</v>
      </c>
      <c r="CU63" s="68">
        <f>'F22 Data'!CU20+'F22 Data'!CU23</f>
        <v>58355</v>
      </c>
      <c r="CV63" s="68">
        <f>'F22 Data'!CV20+'F22 Data'!CV23</f>
        <v>58355</v>
      </c>
      <c r="CW63" s="68">
        <f>'F22 Data'!CW20+'F22 Data'!CW23</f>
        <v>58354</v>
      </c>
      <c r="CX63" s="68">
        <f>'F22 Data'!CX20+'F22 Data'!CX23</f>
        <v>58354</v>
      </c>
      <c r="CY63" s="68">
        <f>'F22 Data'!CY20+'F22 Data'!CY23</f>
        <v>58353</v>
      </c>
      <c r="CZ63" s="68">
        <f>'F22 Data'!CZ20+'F22 Data'!CZ23</f>
        <v>58353</v>
      </c>
      <c r="DA63" s="68">
        <f>'F22 Data'!DA20+'F22 Data'!DA23</f>
        <v>58353</v>
      </c>
      <c r="DB63" s="68">
        <f>'F22 Data'!DB20+'F22 Data'!DB23</f>
        <v>58352</v>
      </c>
      <c r="DC63" s="68">
        <f>'F22 Data'!DC20+'F22 Data'!DC23</f>
        <v>58352</v>
      </c>
      <c r="DD63" s="68">
        <f>'F22 Data'!DD20+'F22 Data'!DD23</f>
        <v>58351</v>
      </c>
      <c r="DE63" s="68">
        <f>'F22 Data'!DE20+'F22 Data'!DE23</f>
        <v>58351</v>
      </c>
      <c r="DF63" s="68">
        <f>'F22 Data'!DF20+'F22 Data'!DF23</f>
        <v>58351</v>
      </c>
      <c r="DG63" s="68">
        <f>'F22 Data'!DG20+'F22 Data'!DG23</f>
        <v>58350</v>
      </c>
      <c r="DH63" s="68">
        <f>'F22 Data'!DH20+'F22 Data'!DH23</f>
        <v>58350</v>
      </c>
      <c r="DI63" s="68">
        <f>'F22 Data'!DI20+'F22 Data'!DI23</f>
        <v>58349</v>
      </c>
      <c r="DJ63" s="68">
        <f>'F22 Data'!DJ20+'F22 Data'!DJ23</f>
        <v>58349</v>
      </c>
      <c r="DK63" s="68">
        <f>'F22 Data'!DK20+'F22 Data'!DK23</f>
        <v>58349</v>
      </c>
      <c r="DL63" s="68">
        <f>'F22 Data'!DL20+'F22 Data'!DL23</f>
        <v>58348</v>
      </c>
      <c r="DM63" s="68">
        <f>'F22 Data'!DM20+'F22 Data'!DM23</f>
        <v>58348</v>
      </c>
      <c r="DN63" s="68">
        <f>'F22 Data'!DN20+'F22 Data'!DN23</f>
        <v>58348</v>
      </c>
      <c r="DO63" s="68">
        <f>'F22 Data'!DO20+'F22 Data'!DO23</f>
        <v>58347</v>
      </c>
      <c r="DP63" s="68">
        <f>'F22 Data'!DP20+'F22 Data'!DP23</f>
        <v>58347</v>
      </c>
      <c r="DQ63" s="68">
        <f>'F22 Data'!DQ20+'F22 Data'!DQ23</f>
        <v>58346</v>
      </c>
      <c r="DR63" s="68">
        <f>'F22 Data'!DR20+'F22 Data'!DR23</f>
        <v>58346</v>
      </c>
      <c r="DS63" s="68">
        <f>'F22 Data'!DS20+'F22 Data'!DS23</f>
        <v>58346</v>
      </c>
      <c r="DT63" s="68">
        <f>'F22 Data'!DT20+'F22 Data'!DT23</f>
        <v>58345</v>
      </c>
      <c r="DU63" s="68">
        <f>'F22 Data'!DU20+'F22 Data'!DU23</f>
        <v>58345</v>
      </c>
      <c r="DV63" s="68">
        <f>'F22 Data'!DV20+'F22 Data'!DV23</f>
        <v>58344</v>
      </c>
      <c r="DW63" s="68">
        <f>'F22 Data'!DW20+'F22 Data'!DW23</f>
        <v>58344</v>
      </c>
      <c r="DX63" s="68">
        <f>'F22 Data'!DX20+'F22 Data'!DX23</f>
        <v>58344</v>
      </c>
      <c r="DY63" s="68">
        <f>'F22 Data'!DY20+'F22 Data'!DY23</f>
        <v>58343</v>
      </c>
      <c r="DZ63" s="68">
        <f>'F22 Data'!DZ20+'F22 Data'!DZ23</f>
        <v>58343</v>
      </c>
      <c r="EA63" s="68">
        <f>'F22 Data'!EA20+'F22 Data'!EA23</f>
        <v>58342</v>
      </c>
      <c r="EB63" s="68">
        <f>'F22 Data'!EB20+'F22 Data'!EB23</f>
        <v>58342</v>
      </c>
      <c r="EC63" s="68">
        <f>'F22 Data'!EC20+'F22 Data'!EC23</f>
        <v>58342</v>
      </c>
      <c r="ED63" s="68">
        <f>'F22 Data'!ED20+'F22 Data'!ED23</f>
        <v>58341</v>
      </c>
      <c r="EE63" s="68">
        <f>'F22 Data'!EE20+'F22 Data'!EE23</f>
        <v>58341</v>
      </c>
      <c r="EF63" s="68">
        <f>'F22 Data'!EF20+'F22 Data'!EF23</f>
        <v>58340</v>
      </c>
      <c r="EG63" s="68">
        <f>'F22 Data'!EG20+'F22 Data'!EG23</f>
        <v>58340</v>
      </c>
      <c r="EH63" s="68">
        <f>'F22 Data'!EH20+'F22 Data'!EH23</f>
        <v>58340</v>
      </c>
      <c r="EI63" s="68">
        <f>'F22 Data'!EI20+'F22 Data'!EI23</f>
        <v>58339</v>
      </c>
      <c r="EJ63" s="68">
        <f>'F22 Data'!EJ20+'F22 Data'!EJ23</f>
        <v>58339</v>
      </c>
      <c r="EK63" s="68">
        <f>'F22 Data'!EK20+'F22 Data'!EK23</f>
        <v>58338</v>
      </c>
      <c r="EL63" s="68">
        <f>'F22 Data'!EL20+'F22 Data'!EL23</f>
        <v>58338</v>
      </c>
      <c r="EM63" s="68">
        <f>'F22 Data'!EM20+'F22 Data'!EM23</f>
        <v>58338</v>
      </c>
      <c r="EN63" s="68">
        <f>'F22 Data'!EN20+'F22 Data'!EN23</f>
        <v>58337</v>
      </c>
      <c r="EO63" s="68">
        <f>'F22 Data'!EO20+'F22 Data'!EO23</f>
        <v>58337</v>
      </c>
      <c r="EP63" s="68">
        <f>'F22 Data'!EP20+'F22 Data'!EP23</f>
        <v>58337</v>
      </c>
      <c r="EQ63" s="68">
        <f>'F22 Data'!EQ20+'F22 Data'!EQ23</f>
        <v>58336</v>
      </c>
      <c r="ER63" s="68">
        <f>'F22 Data'!ER20+'F22 Data'!ER23</f>
        <v>58336</v>
      </c>
      <c r="ES63" s="68">
        <f>'F22 Data'!ES20+'F22 Data'!ES23</f>
        <v>58335</v>
      </c>
      <c r="ET63" s="68">
        <f>'F22 Data'!ET20+'F22 Data'!ET23</f>
        <v>58335</v>
      </c>
      <c r="EU63" s="68">
        <f>'F22 Data'!EU20+'F22 Data'!EU23</f>
        <v>58335</v>
      </c>
      <c r="EV63" s="68">
        <f>'F22 Data'!EV20+'F22 Data'!EV23</f>
        <v>58334</v>
      </c>
      <c r="EW63" s="68">
        <f>'F22 Data'!EW20+'F22 Data'!EW23</f>
        <v>58334</v>
      </c>
      <c r="EX63" s="68">
        <f>'F22 Data'!EX20+'F22 Data'!EX23</f>
        <v>58333</v>
      </c>
      <c r="EY63" s="68">
        <f>'F22 Data'!EY20+'F22 Data'!EY23</f>
        <v>58333</v>
      </c>
      <c r="EZ63" s="68">
        <f>'F22 Data'!EZ20+'F22 Data'!EZ23</f>
        <v>58333</v>
      </c>
      <c r="FA63" s="68">
        <f>'F22 Data'!FA20+'F22 Data'!FA23</f>
        <v>58332</v>
      </c>
      <c r="FB63" s="68">
        <f>'F22 Data'!FB20+'F22 Data'!FB23</f>
        <v>58332</v>
      </c>
      <c r="FC63" s="68">
        <f>'F22 Data'!FC20+'F22 Data'!FC23</f>
        <v>58331</v>
      </c>
      <c r="FD63" s="68">
        <f>'F22 Data'!FD20+'F22 Data'!FD23</f>
        <v>58331</v>
      </c>
      <c r="FE63" s="68">
        <f>'F22 Data'!FE20+'F22 Data'!FE23</f>
        <v>58331</v>
      </c>
      <c r="FF63" s="68">
        <f>'F22 Data'!FF20+'F22 Data'!FF23</f>
        <v>58330</v>
      </c>
      <c r="FG63" s="68">
        <f>'F22 Data'!FG20+'F22 Data'!FG23</f>
        <v>58330</v>
      </c>
      <c r="FH63" s="68">
        <f>'F22 Data'!FH20+'F22 Data'!FH23</f>
        <v>58329</v>
      </c>
      <c r="FI63" s="68">
        <f>'F22 Data'!FI20+'F22 Data'!FI23</f>
        <v>58329</v>
      </c>
      <c r="FJ63" s="68">
        <f>'F22 Data'!FJ20+'F22 Data'!FJ23</f>
        <v>58329</v>
      </c>
      <c r="FK63" s="68">
        <f>'F22 Data'!FK20+'F22 Data'!FK23</f>
        <v>58328</v>
      </c>
      <c r="FL63" s="68">
        <f>'F22 Data'!FL20+'F22 Data'!FL23</f>
        <v>58328</v>
      </c>
      <c r="FM63" s="68">
        <f>'F22 Data'!FM20+'F22 Data'!FM23</f>
        <v>58327</v>
      </c>
      <c r="FN63" s="68">
        <f>'F22 Data'!FN20+'F22 Data'!FN23</f>
        <v>58327</v>
      </c>
      <c r="FO63" s="68">
        <f>'F22 Data'!FO20+'F22 Data'!FO23</f>
        <v>58327</v>
      </c>
      <c r="FP63" s="68">
        <f>'F22 Data'!FP20+'F22 Data'!FP23</f>
        <v>58326</v>
      </c>
      <c r="FQ63" s="68">
        <f>'F22 Data'!FQ20+'F22 Data'!FQ23</f>
        <v>58326</v>
      </c>
      <c r="FR63" s="68">
        <f>'F22 Data'!FR20+'F22 Data'!FR23</f>
        <v>58326</v>
      </c>
      <c r="FS63" s="68">
        <f>'F22 Data'!FS20+'F22 Data'!FS23</f>
        <v>58325</v>
      </c>
      <c r="FT63" s="68">
        <f>'F22 Data'!FT20+'F22 Data'!FT23</f>
        <v>58325</v>
      </c>
      <c r="FU63" s="68">
        <f>'F22 Data'!FU20+'F22 Data'!FU23</f>
        <v>58324</v>
      </c>
      <c r="FV63" s="68">
        <f>'F22 Data'!FV20+'F22 Data'!FV23</f>
        <v>58324</v>
      </c>
      <c r="FW63" s="68">
        <f>'F22 Data'!FW20+'F22 Data'!FW23</f>
        <v>58324</v>
      </c>
      <c r="FX63" s="68">
        <f>'F22 Data'!FX20+'F22 Data'!FX23</f>
        <v>58323</v>
      </c>
      <c r="FY63" s="68">
        <f>'F22 Data'!FY20+'F22 Data'!FY23</f>
        <v>58323</v>
      </c>
      <c r="FZ63" s="68">
        <f>'F22 Data'!FZ20+'F22 Data'!FZ23</f>
        <v>58322</v>
      </c>
      <c r="GA63" s="68">
        <f>'F22 Data'!GA20+'F22 Data'!GA23</f>
        <v>58322</v>
      </c>
      <c r="GB63" s="68">
        <f>'F22 Data'!GB20+'F22 Data'!GB23</f>
        <v>58322</v>
      </c>
      <c r="GC63" s="68">
        <f>'F22 Data'!GC20+'F22 Data'!GC23</f>
        <v>58321</v>
      </c>
      <c r="GD63" s="68">
        <f>'F22 Data'!GD20+'F22 Data'!GD23</f>
        <v>58321</v>
      </c>
      <c r="GE63" s="68">
        <f>'F22 Data'!GE20+'F22 Data'!GE23</f>
        <v>58320</v>
      </c>
      <c r="GF63" s="68">
        <f>'F22 Data'!GF20+'F22 Data'!GF23</f>
        <v>58320</v>
      </c>
      <c r="GG63" s="68">
        <f>'F22 Data'!GG20+'F22 Data'!GG23</f>
        <v>58320</v>
      </c>
      <c r="GH63" s="68">
        <f>'F22 Data'!GH20+'F22 Data'!GH23</f>
        <v>58319</v>
      </c>
      <c r="GI63" s="68">
        <f>'F22 Data'!GI20+'F22 Data'!GI23</f>
        <v>58319</v>
      </c>
      <c r="GJ63" s="68">
        <f>'F22 Data'!GJ20+'F22 Data'!GJ23</f>
        <v>58318</v>
      </c>
      <c r="GK63" s="68">
        <f>'F22 Data'!GK20+'F22 Data'!GK23</f>
        <v>58318</v>
      </c>
      <c r="GL63" s="68">
        <f>'F22 Data'!GL20+'F22 Data'!GL23</f>
        <v>58318</v>
      </c>
      <c r="GM63" s="68">
        <f>'F22 Data'!GM20+'F22 Data'!GM23</f>
        <v>58317</v>
      </c>
      <c r="GN63" s="68">
        <f>'F22 Data'!GN20+'F22 Data'!GN23</f>
        <v>58317</v>
      </c>
      <c r="GO63" s="68">
        <f>'F22 Data'!GO20+'F22 Data'!GO23</f>
        <v>58316</v>
      </c>
      <c r="GP63" s="68">
        <f>'F22 Data'!GP20+'F22 Data'!GP23</f>
        <v>58316</v>
      </c>
      <c r="GQ63" s="68">
        <f>'F22 Data'!GQ20+'F22 Data'!GQ23</f>
        <v>58316</v>
      </c>
      <c r="GR63" s="68">
        <f>'F22 Data'!GR20+'F22 Data'!GR23</f>
        <v>58315</v>
      </c>
      <c r="GS63" s="68">
        <f>'F22 Data'!GS20+'F22 Data'!GS23</f>
        <v>58315</v>
      </c>
      <c r="GT63" s="68">
        <f>'F22 Data'!GT20+'F22 Data'!GT23</f>
        <v>58315</v>
      </c>
      <c r="GU63" s="68">
        <f>'F22 Data'!GU20+'F22 Data'!GU23</f>
        <v>58314</v>
      </c>
      <c r="GV63" s="68">
        <f>'F22 Data'!GV20+'F22 Data'!GV23</f>
        <v>58314</v>
      </c>
      <c r="GW63" s="68">
        <f>'F22 Data'!GW20+'F22 Data'!GW23</f>
        <v>58313</v>
      </c>
      <c r="GX63" s="68">
        <f>'F22 Data'!GX20+'F22 Data'!GX23</f>
        <v>58313</v>
      </c>
      <c r="GY63" s="68">
        <f>'F22 Data'!GY20+'F22 Data'!GY23</f>
        <v>58313</v>
      </c>
      <c r="GZ63" s="68">
        <f>'F22 Data'!GZ20+'F22 Data'!GZ23</f>
        <v>58312</v>
      </c>
      <c r="HA63" s="68">
        <f>'F22 Data'!HA20+'F22 Data'!HA23</f>
        <v>58312</v>
      </c>
      <c r="HB63" s="68">
        <f>'F22 Data'!HB20+'F22 Data'!HB23</f>
        <v>58311</v>
      </c>
      <c r="HC63" s="68">
        <f>'F22 Data'!HC20+'F22 Data'!HC23</f>
        <v>58311</v>
      </c>
      <c r="HD63" s="68">
        <f>'F22 Data'!HD20+'F22 Data'!HD23</f>
        <v>58311</v>
      </c>
      <c r="HE63" s="68">
        <f>'F22 Data'!HE20+'F22 Data'!HE23</f>
        <v>58310</v>
      </c>
      <c r="HF63" s="68">
        <f>'F22 Data'!HF20+'F22 Data'!HF23</f>
        <v>58310</v>
      </c>
      <c r="HG63" s="68">
        <f>'F22 Data'!HG20+'F22 Data'!HG23</f>
        <v>58309</v>
      </c>
      <c r="HH63" s="68">
        <f>'F22 Data'!HH20+'F22 Data'!HH23</f>
        <v>58309</v>
      </c>
      <c r="HI63" s="68">
        <f>'F22 Data'!HI20+'F22 Data'!HI23</f>
        <v>58309</v>
      </c>
      <c r="HJ63" s="68">
        <f>'F22 Data'!HJ20+'F22 Data'!HJ23</f>
        <v>58308</v>
      </c>
      <c r="HK63" s="68">
        <f>'F22 Data'!HK20+'F22 Data'!HK23</f>
        <v>58308</v>
      </c>
      <c r="HL63" s="68">
        <f>'F22 Data'!HL20+'F22 Data'!HL23</f>
        <v>58307</v>
      </c>
      <c r="HM63" s="68">
        <f>'F22 Data'!HM20+'F22 Data'!HM23</f>
        <v>58307</v>
      </c>
      <c r="HN63" s="68">
        <f>'F22 Data'!HN20+'F22 Data'!HN23</f>
        <v>58307</v>
      </c>
      <c r="HO63" s="68">
        <f>'F22 Data'!HO20+'F22 Data'!HO23</f>
        <v>58306</v>
      </c>
      <c r="HP63" s="68">
        <f>'F22 Data'!HP20+'F22 Data'!HP23</f>
        <v>58306</v>
      </c>
      <c r="HQ63" s="68">
        <f>'F22 Data'!HQ20+'F22 Data'!HQ23</f>
        <v>58305</v>
      </c>
      <c r="HR63" s="68">
        <f>'F22 Data'!HR20+'F22 Data'!HR23</f>
        <v>58305</v>
      </c>
      <c r="HS63" s="68">
        <f>'F22 Data'!HS20+'F22 Data'!HS23</f>
        <v>58305</v>
      </c>
      <c r="HT63" s="68">
        <f>'F22 Data'!HT20+'F22 Data'!HT23</f>
        <v>58304</v>
      </c>
      <c r="HU63" s="68">
        <f>'F22 Data'!HU20+'F22 Data'!HU23</f>
        <v>58304</v>
      </c>
      <c r="HV63" s="68">
        <f>'F22 Data'!HV20+'F22 Data'!HV23</f>
        <v>58304</v>
      </c>
      <c r="HW63" s="68">
        <f>'F22 Data'!HW20+'F22 Data'!HW23</f>
        <v>58303</v>
      </c>
      <c r="HX63" s="68">
        <f>'F22 Data'!HX20+'F22 Data'!HX23</f>
        <v>58303</v>
      </c>
      <c r="HY63" s="68">
        <f>'F22 Data'!HY20+'F22 Data'!HY23</f>
        <v>58302</v>
      </c>
      <c r="HZ63" s="68">
        <f>'F22 Data'!HZ20+'F22 Data'!HZ23</f>
        <v>58302</v>
      </c>
      <c r="IA63" s="68">
        <f>'F22 Data'!IA20+'F22 Data'!IA23</f>
        <v>58302</v>
      </c>
      <c r="IB63" s="68">
        <f>'F22 Data'!IB20+'F22 Data'!IB23</f>
        <v>58301</v>
      </c>
      <c r="IC63" s="68">
        <f>'F22 Data'!IC20+'F22 Data'!IC23</f>
        <v>58301</v>
      </c>
      <c r="ID63" s="68">
        <f>'F22 Data'!ID20+'F22 Data'!ID23</f>
        <v>58300</v>
      </c>
      <c r="IE63" s="68">
        <f>'F22 Data'!IE20+'F22 Data'!IE23</f>
        <v>58300</v>
      </c>
      <c r="IF63" s="68">
        <f>'F22 Data'!IF20+'F22 Data'!IF23</f>
        <v>58300</v>
      </c>
      <c r="IG63" s="68">
        <f>'F22 Data'!IG20+'F22 Data'!IG23</f>
        <v>58299</v>
      </c>
      <c r="IH63" s="68">
        <f>'F22 Data'!IH20+'F22 Data'!IH23</f>
        <v>58299</v>
      </c>
      <c r="II63" s="68">
        <f>'F22 Data'!II20+'F22 Data'!II23</f>
        <v>58298</v>
      </c>
      <c r="IJ63" s="68">
        <f>'F22 Data'!IJ20+'F22 Data'!IJ23</f>
        <v>58298</v>
      </c>
      <c r="IK63" s="68">
        <f>'F22 Data'!IK20+'F22 Data'!IK23</f>
        <v>58298</v>
      </c>
      <c r="IL63" s="68">
        <f>'F22 Data'!IL20+'F22 Data'!IL23</f>
        <v>58297</v>
      </c>
      <c r="IM63" s="68">
        <f>'F22 Data'!IM20+'F22 Data'!IM23</f>
        <v>58297</v>
      </c>
      <c r="IN63" s="68">
        <f>'F22 Data'!IN20+'F22 Data'!IN23</f>
        <v>58296</v>
      </c>
      <c r="IO63" s="68">
        <f>'F22 Data'!IO20+'F22 Data'!IO23</f>
        <v>58296</v>
      </c>
      <c r="IP63" s="68">
        <f>'F22 Data'!IP20+'F22 Data'!IP23</f>
        <v>58296</v>
      </c>
      <c r="IQ63" s="68">
        <f>'F22 Data'!IQ20+'F22 Data'!IQ23</f>
        <v>58295</v>
      </c>
      <c r="IR63" s="68">
        <f>'F22 Data'!IR20+'F22 Data'!IR23</f>
        <v>58295</v>
      </c>
      <c r="IS63" s="68">
        <f>'F22 Data'!IS20+'F22 Data'!IS23</f>
        <v>58294</v>
      </c>
      <c r="IT63" s="68">
        <f>'F22 Data'!IT20+'F22 Data'!IT23</f>
        <v>58294</v>
      </c>
      <c r="IU63" s="68">
        <f>'F22 Data'!IU20+'F22 Data'!IU23</f>
        <v>58294</v>
      </c>
      <c r="IV63" s="68">
        <f>'F22 Data'!IV20+'F22 Data'!IV23</f>
        <v>58293</v>
      </c>
      <c r="IW63" s="68">
        <f>'F22 Data'!IW20+'F22 Data'!IW23</f>
        <v>58293</v>
      </c>
      <c r="IX63" s="68">
        <f>'F22 Data'!IX20+'F22 Data'!IX23</f>
        <v>58293</v>
      </c>
      <c r="IY63" s="68">
        <f>'F22 Data'!IY20+'F22 Data'!IY23</f>
        <v>58292</v>
      </c>
      <c r="IZ63" s="68">
        <f>'F22 Data'!IZ20+'F22 Data'!IZ23</f>
        <v>58292</v>
      </c>
      <c r="JA63" s="68">
        <f>'F22 Data'!JA20+'F22 Data'!JA23</f>
        <v>58291</v>
      </c>
      <c r="JB63" s="68">
        <f>'F22 Data'!JB20+'F22 Data'!JB23</f>
        <v>58291</v>
      </c>
      <c r="JC63" s="68">
        <f>'F22 Data'!JC20+'F22 Data'!JC23</f>
        <v>58291</v>
      </c>
      <c r="JD63" s="68">
        <f>'F22 Data'!JD20+'F22 Data'!JD23</f>
        <v>58290</v>
      </c>
      <c r="JE63" s="68">
        <f>'F22 Data'!JE20+'F22 Data'!JE23</f>
        <v>58290</v>
      </c>
      <c r="JF63" s="68">
        <f>'F22 Data'!JF20+'F22 Data'!JF23</f>
        <v>58289</v>
      </c>
      <c r="JG63" s="68">
        <f>'F22 Data'!JG20+'F22 Data'!JG23</f>
        <v>58289</v>
      </c>
      <c r="JH63" s="68">
        <f>'F22 Data'!JH20+'F22 Data'!JH23</f>
        <v>58289</v>
      </c>
      <c r="JI63" s="68">
        <f>'F22 Data'!JI20+'F22 Data'!JI23</f>
        <v>58289</v>
      </c>
      <c r="JJ63" s="68">
        <f>'F22 Data'!JJ20+'F22 Data'!JJ23</f>
        <v>58289</v>
      </c>
      <c r="JK63" s="68">
        <f>'F22 Data'!JK20+'F22 Data'!JK23</f>
        <v>58289</v>
      </c>
      <c r="JL63" s="68">
        <f>'F22 Data'!JL20+'F22 Data'!JL23</f>
        <v>58289</v>
      </c>
      <c r="JM63" s="68">
        <f>'F22 Data'!JM20+'F22 Data'!JM23</f>
        <v>58289</v>
      </c>
      <c r="JN63" s="68">
        <f>'F22 Data'!JN20+'F22 Data'!JN23</f>
        <v>58289</v>
      </c>
      <c r="JO63" s="68">
        <f>'F22 Data'!JO20+'F22 Data'!JO23</f>
        <v>58289</v>
      </c>
      <c r="JP63" s="68">
        <f>'F22 Data'!JP20+'F22 Data'!JP23</f>
        <v>58289</v>
      </c>
      <c r="JQ63" s="68">
        <f>'F22 Data'!JQ20+'F22 Data'!JQ23</f>
        <v>58289</v>
      </c>
      <c r="JR63" s="68">
        <f>'F22 Data'!JR20+'F22 Data'!JR23</f>
        <v>58289</v>
      </c>
      <c r="JS63" s="68">
        <f>'F22 Data'!JS20+'F22 Data'!JS23</f>
        <v>58289</v>
      </c>
      <c r="JT63" s="68">
        <f>'F22 Data'!JT20+'F22 Data'!JT23</f>
        <v>58289</v>
      </c>
      <c r="JU63" s="68">
        <f>'F22 Data'!JU20+'F22 Data'!JU23</f>
        <v>58289</v>
      </c>
      <c r="JV63" s="68">
        <f>'F22 Data'!JV20+'F22 Data'!JV23</f>
        <v>58289</v>
      </c>
      <c r="JW63" s="68">
        <f>'F22 Data'!JW20+'F22 Data'!JW23</f>
        <v>58289</v>
      </c>
      <c r="JX63" s="68">
        <f>'F22 Data'!JX20+'F22 Data'!JX23</f>
        <v>58289</v>
      </c>
      <c r="JY63" s="68">
        <f>'F22 Data'!JY20+'F22 Data'!JY23</f>
        <v>58289</v>
      </c>
      <c r="JZ63" s="68">
        <f>'F22 Data'!JZ20+'F22 Data'!JZ23</f>
        <v>58289</v>
      </c>
      <c r="KA63" s="68">
        <f>'F22 Data'!KA20+'F22 Data'!KA23</f>
        <v>58289</v>
      </c>
      <c r="KB63" s="68">
        <f>'F22 Data'!KB20+'F22 Data'!KB23</f>
        <v>58289</v>
      </c>
      <c r="KC63" s="68">
        <f>'F22 Data'!KC20+'F22 Data'!KC23</f>
        <v>58289</v>
      </c>
      <c r="KD63" s="68">
        <f>'F22 Data'!KD20+'F22 Data'!KD23</f>
        <v>58289</v>
      </c>
      <c r="KE63" s="68">
        <f>'F22 Data'!KE20+'F22 Data'!KE23</f>
        <v>58289</v>
      </c>
      <c r="KF63" s="68">
        <f>'F22 Data'!KF20+'F22 Data'!KF23</f>
        <v>58289</v>
      </c>
      <c r="KG63" s="68">
        <f>'F22 Data'!KG20+'F22 Data'!KG23</f>
        <v>58289</v>
      </c>
      <c r="KH63" s="68">
        <f>'F22 Data'!KH20+'F22 Data'!KH23</f>
        <v>58289</v>
      </c>
      <c r="KI63" s="68">
        <f>'F22 Data'!KI20+'F22 Data'!KI23</f>
        <v>58289</v>
      </c>
      <c r="KJ63" s="68">
        <f>'F22 Data'!KJ20+'F22 Data'!KJ23</f>
        <v>58289</v>
      </c>
      <c r="KK63" s="68">
        <f>'F22 Data'!KK20+'F22 Data'!KK23</f>
        <v>58289</v>
      </c>
      <c r="KL63" s="68">
        <f>'F22 Data'!KL20+'F22 Data'!KL23</f>
        <v>58289</v>
      </c>
      <c r="KM63" s="68">
        <f>'F22 Data'!KM20+'F22 Data'!KM23</f>
        <v>58289</v>
      </c>
      <c r="KN63" s="68">
        <f>'F22 Data'!KN20+'F22 Data'!KN23</f>
        <v>58289</v>
      </c>
      <c r="KO63" s="68">
        <f>'F22 Data'!KO20+'F22 Data'!KO23</f>
        <v>58289</v>
      </c>
      <c r="KP63" s="68">
        <f>'F22 Data'!KP20+'F22 Data'!KP23</f>
        <v>58289</v>
      </c>
      <c r="KQ63" s="68">
        <f>'F22 Data'!KQ20+'F22 Data'!KQ23</f>
        <v>58289</v>
      </c>
      <c r="KR63" s="68">
        <f>'F22 Data'!KR20+'F22 Data'!KR23</f>
        <v>58289</v>
      </c>
      <c r="KS63" s="68">
        <f>'F22 Data'!KS20+'F22 Data'!KS23</f>
        <v>58289</v>
      </c>
      <c r="KT63" s="68">
        <f>'F22 Data'!KT20+'F22 Data'!KT23</f>
        <v>58289</v>
      </c>
      <c r="KU63" s="68">
        <f>'F22 Data'!KU20+'F22 Data'!KU23</f>
        <v>58289</v>
      </c>
      <c r="KV63" s="68">
        <f>'F22 Data'!KV20+'F22 Data'!KV23</f>
        <v>58289</v>
      </c>
      <c r="KW63" s="68">
        <f>'F22 Data'!KW20+'F22 Data'!KW23</f>
        <v>58289</v>
      </c>
      <c r="KX63" s="68">
        <f>'F22 Data'!KX20+'F22 Data'!KX23</f>
        <v>58289</v>
      </c>
      <c r="KY63" s="68">
        <f>'F22 Data'!KY20+'F22 Data'!KY23</f>
        <v>58289</v>
      </c>
      <c r="KZ63" s="68">
        <f>'F22 Data'!KZ20+'F22 Data'!KZ23</f>
        <v>58289</v>
      </c>
      <c r="LA63" s="68">
        <f>'F22 Data'!LA20+'F22 Data'!LA23</f>
        <v>58289</v>
      </c>
      <c r="LB63" s="68">
        <f>'F22 Data'!LB20+'F22 Data'!LB23</f>
        <v>58289</v>
      </c>
      <c r="LC63" s="68">
        <f>'F22 Data'!LC20+'F22 Data'!LC23</f>
        <v>58289</v>
      </c>
      <c r="LD63" s="68">
        <f>'F22 Data'!LD20+'F22 Data'!LD23</f>
        <v>58289</v>
      </c>
      <c r="LE63" s="68">
        <f>'F22 Data'!LE20+'F22 Data'!LE23</f>
        <v>58289</v>
      </c>
      <c r="LF63" s="68">
        <f>'F22 Data'!LF20+'F22 Data'!LF23</f>
        <v>58289</v>
      </c>
      <c r="LG63" s="68">
        <f>'F22 Data'!LG20+'F22 Data'!LG23</f>
        <v>58289</v>
      </c>
      <c r="LH63" s="68">
        <f>'F22 Data'!LH20+'F22 Data'!LH23</f>
        <v>58289</v>
      </c>
      <c r="LI63" s="68">
        <f>'F22 Data'!LI20+'F22 Data'!LI23</f>
        <v>58289</v>
      </c>
      <c r="LJ63" s="68">
        <f>'F22 Data'!LJ20+'F22 Data'!LJ23</f>
        <v>58289</v>
      </c>
      <c r="LK63" s="68">
        <f>'F22 Data'!LK20+'F22 Data'!LK23</f>
        <v>58289</v>
      </c>
      <c r="LL63" s="68">
        <f>'F22 Data'!LL20+'F22 Data'!LL23</f>
        <v>58289</v>
      </c>
      <c r="LM63" s="68">
        <f>'F22 Data'!LM20+'F22 Data'!LM23</f>
        <v>58289</v>
      </c>
      <c r="LN63" s="68">
        <f>'F22 Data'!LN20+'F22 Data'!LN23</f>
        <v>58289</v>
      </c>
      <c r="LO63" s="68">
        <f>'F22 Data'!LO20+'F22 Data'!LO23</f>
        <v>58289</v>
      </c>
      <c r="LP63" s="68">
        <f>'F22 Data'!LP20+'F22 Data'!LP23</f>
        <v>58289</v>
      </c>
      <c r="LQ63" s="68">
        <f>'F22 Data'!LQ20+'F22 Data'!LQ23</f>
        <v>58289</v>
      </c>
      <c r="LR63" s="68">
        <f>'F22 Data'!LR20+'F22 Data'!LR23</f>
        <v>58289</v>
      </c>
      <c r="LS63" s="68">
        <f>'F22 Data'!LS20+'F22 Data'!LS23</f>
        <v>58289</v>
      </c>
      <c r="LT63" s="68">
        <f>'F22 Data'!LT20+'F22 Data'!LT23</f>
        <v>58289</v>
      </c>
      <c r="LU63" s="68">
        <f>'F22 Data'!LU20+'F22 Data'!LU23</f>
        <v>58289</v>
      </c>
      <c r="LV63" s="68">
        <f>'F22 Data'!LV20+'F22 Data'!LV23</f>
        <v>58289</v>
      </c>
      <c r="LW63" s="68">
        <f>'F22 Data'!LW20+'F22 Data'!LW23</f>
        <v>58289</v>
      </c>
      <c r="LX63" s="68">
        <f>'F22 Data'!LX20+'F22 Data'!LX23</f>
        <v>58289</v>
      </c>
      <c r="LY63" s="68">
        <f>'F22 Data'!LY20+'F22 Data'!LY23</f>
        <v>58289</v>
      </c>
      <c r="LZ63" s="68">
        <f>'F22 Data'!LZ20+'F22 Data'!LZ23</f>
        <v>58289</v>
      </c>
      <c r="MA63" s="68">
        <f>'F22 Data'!MA20+'F22 Data'!MA23</f>
        <v>58289</v>
      </c>
      <c r="MB63" s="68">
        <f>'F22 Data'!MB20+'F22 Data'!MB23</f>
        <v>58289</v>
      </c>
      <c r="MC63" s="68">
        <f>'F22 Data'!MC20+'F22 Data'!MC23</f>
        <v>58289</v>
      </c>
      <c r="MD63" s="68">
        <f>'F22 Data'!MD20+'F22 Data'!MD23</f>
        <v>58289</v>
      </c>
      <c r="ME63" s="68">
        <f>'F22 Data'!ME20+'F22 Data'!ME23</f>
        <v>58289</v>
      </c>
      <c r="MF63" s="68">
        <f>'F22 Data'!MF20+'F22 Data'!MF23</f>
        <v>58289</v>
      </c>
      <c r="MG63" s="68">
        <f>'F22 Data'!MG20+'F22 Data'!MG23</f>
        <v>58289</v>
      </c>
      <c r="MH63" s="68">
        <f>'F22 Data'!MH20+'F22 Data'!MH23</f>
        <v>58289</v>
      </c>
      <c r="MI63" s="68">
        <f>'F22 Data'!MI20+'F22 Data'!MI23</f>
        <v>58289</v>
      </c>
      <c r="MJ63" s="68">
        <f>'F22 Data'!MJ20+'F22 Data'!MJ23</f>
        <v>58289</v>
      </c>
      <c r="MK63" s="68">
        <f>'F22 Data'!MK20+'F22 Data'!MK23</f>
        <v>58289</v>
      </c>
      <c r="ML63" s="68"/>
      <c r="MM63" s="68"/>
      <c r="MN63" s="69"/>
    </row>
    <row r="64" spans="1:352" ht="13.5" thickBot="1" x14ac:dyDescent="0.25">
      <c r="A64" s="48" t="s">
        <v>34</v>
      </c>
      <c r="B64" s="49">
        <f t="shared" ref="B64:BA64" si="441">B61/B63/B$26</f>
        <v>6.4316729211384036</v>
      </c>
      <c r="C64" s="49">
        <f t="shared" si="441"/>
        <v>7.1082848479472664</v>
      </c>
      <c r="D64" s="49">
        <f t="shared" si="441"/>
        <v>6.4094760891166755</v>
      </c>
      <c r="E64" s="49">
        <f t="shared" si="441"/>
        <v>6.6123522155299224</v>
      </c>
      <c r="F64" s="49">
        <f t="shared" si="441"/>
        <v>6.3925657246511287</v>
      </c>
      <c r="G64" s="49">
        <f t="shared" si="441"/>
        <v>6.6012683194448032</v>
      </c>
      <c r="H64" s="49">
        <f t="shared" si="441"/>
        <v>6.3862055178732424</v>
      </c>
      <c r="I64" s="49">
        <f t="shared" si="441"/>
        <v>6.3860940482616471</v>
      </c>
      <c r="J64" s="49">
        <f t="shared" si="441"/>
        <v>6.5957402941943037</v>
      </c>
      <c r="K64" s="49">
        <f t="shared" si="441"/>
        <v>6.3801917222195534</v>
      </c>
      <c r="L64" s="49">
        <f t="shared" si="441"/>
        <v>6.5905661725633387</v>
      </c>
      <c r="M64" s="49">
        <f t="shared" si="441"/>
        <v>6.3757443558998679</v>
      </c>
      <c r="N64" s="49">
        <f t="shared" si="441"/>
        <v>6.5372841682034712</v>
      </c>
      <c r="O64" s="49">
        <f t="shared" si="441"/>
        <v>7.2315376477172046</v>
      </c>
      <c r="P64" s="49">
        <f t="shared" si="441"/>
        <v>6.5263750582022961</v>
      </c>
      <c r="Q64" s="49">
        <f t="shared" si="441"/>
        <v>6.7387667817666657</v>
      </c>
      <c r="R64" s="49">
        <f t="shared" si="441"/>
        <v>6.516406976330563</v>
      </c>
      <c r="S64" s="49">
        <f t="shared" si="441"/>
        <v>6.7288322521093793</v>
      </c>
      <c r="T64" s="49">
        <f t="shared" si="441"/>
        <v>6.5073714702624397</v>
      </c>
      <c r="U64" s="49">
        <f t="shared" si="441"/>
        <v>6.5032010175854662</v>
      </c>
      <c r="V64" s="49">
        <f t="shared" si="441"/>
        <v>6.7159029421110388</v>
      </c>
      <c r="W64" s="49">
        <f t="shared" si="441"/>
        <v>6.4952132092634027</v>
      </c>
      <c r="X64" s="49">
        <f t="shared" si="441"/>
        <v>6.7076588661607293</v>
      </c>
      <c r="Y64" s="49">
        <f t="shared" si="441"/>
        <v>6.4873570921011465</v>
      </c>
      <c r="Z64" s="49">
        <f t="shared" si="441"/>
        <v>6.6008924724218963</v>
      </c>
      <c r="AA64" s="49">
        <f t="shared" si="441"/>
        <v>7.0530811693929598</v>
      </c>
      <c r="AB64" s="49">
        <f t="shared" si="441"/>
        <v>6.5951973346592467</v>
      </c>
      <c r="AC64" s="49">
        <f t="shared" si="441"/>
        <v>6.8124510723677014</v>
      </c>
      <c r="AD64" s="49">
        <f t="shared" si="441"/>
        <v>6.5901937364330756</v>
      </c>
      <c r="AE64" s="49">
        <f t="shared" si="441"/>
        <v>6.8074019420074308</v>
      </c>
      <c r="AF64" s="49">
        <f t="shared" si="441"/>
        <v>6.5857650717355503</v>
      </c>
      <c r="AG64" s="49">
        <f t="shared" si="441"/>
        <v>6.5839499050519832</v>
      </c>
      <c r="AH64" s="49">
        <f t="shared" si="441"/>
        <v>6.8015402633069577</v>
      </c>
      <c r="AI64" s="49">
        <f t="shared" si="441"/>
        <v>6.5806624645002181</v>
      </c>
      <c r="AJ64" s="49">
        <f t="shared" si="441"/>
        <v>6.7984961780153395</v>
      </c>
      <c r="AK64" s="49">
        <f t="shared" si="441"/>
        <v>6.5778310978086676</v>
      </c>
      <c r="AL64" s="49">
        <f t="shared" si="441"/>
        <v>6.6484402121982393</v>
      </c>
      <c r="AM64" s="49">
        <f t="shared" si="441"/>
        <v>7.3595067225123936</v>
      </c>
      <c r="AN64" s="49">
        <f t="shared" si="441"/>
        <v>6.6462672950751829</v>
      </c>
      <c r="AO64" s="49">
        <f t="shared" si="441"/>
        <v>6.8667464646870195</v>
      </c>
      <c r="AP64" s="49">
        <f t="shared" si="441"/>
        <v>6.6442100517935865</v>
      </c>
      <c r="AQ64" s="49">
        <f t="shared" si="441"/>
        <v>6.8646213045906599</v>
      </c>
      <c r="AR64" s="49">
        <f t="shared" si="441"/>
        <v>6.6420398984356579</v>
      </c>
      <c r="AS64" s="49">
        <f t="shared" si="441"/>
        <v>6.6410124257803487</v>
      </c>
      <c r="AT64" s="49">
        <f t="shared" si="441"/>
        <v>6.8612002010018456</v>
      </c>
      <c r="AU64" s="49">
        <f t="shared" si="441"/>
        <v>6.6388443604168579</v>
      </c>
      <c r="AV64" s="49">
        <f t="shared" si="441"/>
        <v>6.8588428052962955</v>
      </c>
      <c r="AW64" s="49">
        <f t="shared" si="441"/>
        <v>6.636449724010661</v>
      </c>
      <c r="AX64" s="49">
        <f t="shared" si="441"/>
        <v>6.7043592707128843</v>
      </c>
      <c r="AY64" s="49">
        <f t="shared" si="441"/>
        <v>7.421154157997738</v>
      </c>
      <c r="AZ64" s="49">
        <f t="shared" si="441"/>
        <v>6.701712237664057</v>
      </c>
      <c r="BA64" s="49">
        <f t="shared" si="441"/>
        <v>6.9235575800363511</v>
      </c>
      <c r="BB64" s="49">
        <f t="shared" ref="BB64:DM64" si="442">BB61/BB63/BB$26</f>
        <v>6.6986075169074315</v>
      </c>
      <c r="BC64" s="49">
        <f t="shared" si="442"/>
        <v>6.9204695163394936</v>
      </c>
      <c r="BD64" s="49">
        <f t="shared" si="442"/>
        <v>6.6957353392941039</v>
      </c>
      <c r="BE64" s="49">
        <f t="shared" si="442"/>
        <v>6.6943575687246142</v>
      </c>
      <c r="BF64" s="49">
        <f t="shared" si="442"/>
        <v>6.9159611444339735</v>
      </c>
      <c r="BG64" s="49">
        <f t="shared" si="442"/>
        <v>6.6912596570894163</v>
      </c>
      <c r="BH64" s="49">
        <f t="shared" si="442"/>
        <v>6.9128798518768626</v>
      </c>
      <c r="BI64" s="49">
        <f t="shared" si="442"/>
        <v>6.6883937757903373</v>
      </c>
      <c r="BJ64" s="49">
        <f t="shared" si="442"/>
        <v>6.7088613160753079</v>
      </c>
      <c r="BK64" s="49">
        <f t="shared" si="442"/>
        <v>7.4277951392977597</v>
      </c>
      <c r="BL64" s="49">
        <f t="shared" si="442"/>
        <v>6.7089762548495901</v>
      </c>
      <c r="BM64" s="49">
        <f t="shared" si="442"/>
        <v>6.9327275708143654</v>
      </c>
      <c r="BN64" s="49">
        <f t="shared" si="442"/>
        <v>6.7090911975622891</v>
      </c>
      <c r="BO64" s="49">
        <f t="shared" si="442"/>
        <v>6.9327275708143654</v>
      </c>
      <c r="BP64" s="49">
        <f t="shared" si="442"/>
        <v>6.7092061442136082</v>
      </c>
      <c r="BQ64" s="49">
        <f t="shared" si="442"/>
        <v>6.7092061442136082</v>
      </c>
      <c r="BR64" s="49">
        <f t="shared" si="442"/>
        <v>6.9329651312972089</v>
      </c>
      <c r="BS64" s="49">
        <f t="shared" si="442"/>
        <v>6.7093210948037507</v>
      </c>
      <c r="BT64" s="49">
        <f t="shared" si="442"/>
        <v>6.9329651312972089</v>
      </c>
      <c r="BU64" s="49">
        <f t="shared" si="442"/>
        <v>6.7094360493329166</v>
      </c>
      <c r="BV64" s="49">
        <f t="shared" si="442"/>
        <v>6.7580065864196071</v>
      </c>
      <c r="BW64" s="49">
        <f t="shared" si="442"/>
        <v>7.2241997824047131</v>
      </c>
      <c r="BX64" s="49">
        <f t="shared" si="442"/>
        <v>6.7581223770882799</v>
      </c>
      <c r="BY64" s="49">
        <f t="shared" si="442"/>
        <v>6.9833931229912221</v>
      </c>
      <c r="BZ64" s="49">
        <f t="shared" si="442"/>
        <v>6.7582381717249005</v>
      </c>
      <c r="CA64" s="49">
        <f t="shared" si="442"/>
        <v>6.9835127774490635</v>
      </c>
      <c r="CB64" s="49">
        <f t="shared" si="442"/>
        <v>6.7583539703296722</v>
      </c>
      <c r="CC64" s="49">
        <f t="shared" si="442"/>
        <v>6.7583539703296722</v>
      </c>
      <c r="CD64" s="49">
        <f t="shared" si="442"/>
        <v>6.9836324360073281</v>
      </c>
      <c r="CE64" s="49">
        <f t="shared" si="442"/>
        <v>6.7584697729028003</v>
      </c>
      <c r="CF64" s="49">
        <f t="shared" si="442"/>
        <v>6.9837520986662271</v>
      </c>
      <c r="CG64" s="49">
        <f t="shared" si="442"/>
        <v>6.758585579444488</v>
      </c>
      <c r="CH64" s="49">
        <f t="shared" si="442"/>
        <v>6.8153445358682223</v>
      </c>
      <c r="CI64" s="49">
        <f t="shared" si="442"/>
        <v>7.5455600218541026</v>
      </c>
      <c r="CJ64" s="49">
        <f t="shared" si="442"/>
        <v>6.8154613189614182</v>
      </c>
      <c r="CK64" s="49">
        <f t="shared" si="442"/>
        <v>7.0426433629267988</v>
      </c>
      <c r="CL64" s="49">
        <f t="shared" si="442"/>
        <v>6.8154613189614182</v>
      </c>
      <c r="CM64" s="49">
        <f t="shared" si="442"/>
        <v>7.0427640429254792</v>
      </c>
      <c r="CN64" s="49">
        <f t="shared" si="442"/>
        <v>6.8155781060569147</v>
      </c>
      <c r="CO64" s="49">
        <f t="shared" si="442"/>
        <v>6.8156948971549163</v>
      </c>
      <c r="CP64" s="49">
        <f t="shared" si="442"/>
        <v>7.0428847270600805</v>
      </c>
      <c r="CQ64" s="49">
        <f t="shared" si="442"/>
        <v>6.8156948971549163</v>
      </c>
      <c r="CR64" s="49">
        <f t="shared" si="442"/>
        <v>7.0430054153308159</v>
      </c>
      <c r="CS64" s="49">
        <f t="shared" si="442"/>
        <v>6.8158116922556289</v>
      </c>
      <c r="CT64" s="49">
        <f t="shared" si="442"/>
        <v>6.8773784669730684</v>
      </c>
      <c r="CU64" s="49">
        <f t="shared" si="442"/>
        <v>7.6142404455773258</v>
      </c>
      <c r="CV64" s="49">
        <f t="shared" si="442"/>
        <v>6.8773784669730684</v>
      </c>
      <c r="CW64" s="49">
        <f t="shared" si="442"/>
        <v>7.1067462005727204</v>
      </c>
      <c r="CX64" s="49">
        <f t="shared" si="442"/>
        <v>6.8774963231348911</v>
      </c>
      <c r="CY64" s="49">
        <f t="shared" si="442"/>
        <v>7.1068679894473386</v>
      </c>
      <c r="CZ64" s="49">
        <f t="shared" si="442"/>
        <v>6.8776141833361342</v>
      </c>
      <c r="DA64" s="49">
        <f t="shared" si="442"/>
        <v>6.8776141833361342</v>
      </c>
      <c r="DB64" s="49">
        <f t="shared" si="442"/>
        <v>7.1069897824962398</v>
      </c>
      <c r="DC64" s="49">
        <f t="shared" si="442"/>
        <v>6.8777320475770063</v>
      </c>
      <c r="DD64" s="49">
        <f t="shared" si="442"/>
        <v>7.1071115797196383</v>
      </c>
      <c r="DE64" s="49">
        <f t="shared" si="442"/>
        <v>6.8778499158577144</v>
      </c>
      <c r="DF64" s="49">
        <f t="shared" si="442"/>
        <v>6.9402939606823644</v>
      </c>
      <c r="DG64" s="49">
        <f t="shared" si="442"/>
        <v>7.6840285713631262</v>
      </c>
      <c r="DH64" s="49">
        <f t="shared" si="442"/>
        <v>6.9404129031666946</v>
      </c>
      <c r="DI64" s="49">
        <f t="shared" si="442"/>
        <v>7.1718829113855564</v>
      </c>
      <c r="DJ64" s="49">
        <f t="shared" si="442"/>
        <v>6.9405318497279582</v>
      </c>
      <c r="DK64" s="49">
        <f t="shared" si="442"/>
        <v>7.1718829113855564</v>
      </c>
      <c r="DL64" s="49">
        <f t="shared" si="442"/>
        <v>6.9406508003663649</v>
      </c>
      <c r="DM64" s="49">
        <f t="shared" si="442"/>
        <v>6.9406508003663649</v>
      </c>
      <c r="DN64" s="49">
        <f t="shared" ref="DN64:FY64" si="443">DN61/DN63/DN$26</f>
        <v>7.1720058270452434</v>
      </c>
      <c r="DO64" s="49">
        <f t="shared" si="443"/>
        <v>6.9407697550821235</v>
      </c>
      <c r="DP64" s="49">
        <f t="shared" si="443"/>
        <v>7.1721287469181938</v>
      </c>
      <c r="DQ64" s="49">
        <f t="shared" si="443"/>
        <v>6.9408887138754434</v>
      </c>
      <c r="DR64" s="49">
        <f t="shared" si="443"/>
        <v>6.9904618136108523</v>
      </c>
      <c r="DS64" s="49">
        <f t="shared" si="443"/>
        <v>7.4725626283426347</v>
      </c>
      <c r="DT64" s="49">
        <f t="shared" si="443"/>
        <v>6.9905816261365805</v>
      </c>
      <c r="DU64" s="49">
        <f t="shared" si="443"/>
        <v>7.2236010136744664</v>
      </c>
      <c r="DV64" s="49">
        <f t="shared" si="443"/>
        <v>6.9907014427694154</v>
      </c>
      <c r="DW64" s="49">
        <f t="shared" si="443"/>
        <v>7.2237248241950622</v>
      </c>
      <c r="DX64" s="49">
        <f t="shared" si="443"/>
        <v>6.9907014427694154</v>
      </c>
      <c r="DY64" s="49">
        <f t="shared" si="443"/>
        <v>6.9908212635095683</v>
      </c>
      <c r="DZ64" s="49">
        <f t="shared" si="443"/>
        <v>7.2238486389598879</v>
      </c>
      <c r="EA64" s="49">
        <f t="shared" si="443"/>
        <v>6.9909410883572516</v>
      </c>
      <c r="EB64" s="49">
        <f t="shared" si="443"/>
        <v>7.2239724579691593</v>
      </c>
      <c r="EC64" s="49">
        <f t="shared" si="443"/>
        <v>6.9909410883572516</v>
      </c>
      <c r="ED64" s="49">
        <f t="shared" si="443"/>
        <v>7.0343475611886284</v>
      </c>
      <c r="EE64" s="49">
        <f t="shared" si="443"/>
        <v>7.7880276570302671</v>
      </c>
      <c r="EF64" s="49">
        <f t="shared" si="443"/>
        <v>7.0344681362239578</v>
      </c>
      <c r="EG64" s="49">
        <f t="shared" si="443"/>
        <v>7.2689504074314231</v>
      </c>
      <c r="EH64" s="49">
        <f t="shared" si="443"/>
        <v>7.0344681362239578</v>
      </c>
      <c r="EI64" s="49">
        <f t="shared" si="443"/>
        <v>7.269075005905985</v>
      </c>
      <c r="EJ64" s="49">
        <f t="shared" si="443"/>
        <v>7.0345887153928883</v>
      </c>
      <c r="EK64" s="49">
        <f t="shared" si="443"/>
        <v>7.0347092986956303</v>
      </c>
      <c r="EL64" s="49">
        <f t="shared" si="443"/>
        <v>7.2691996086521522</v>
      </c>
      <c r="EM64" s="49">
        <f t="shared" si="443"/>
        <v>7.0347092986956303</v>
      </c>
      <c r="EN64" s="49">
        <f t="shared" si="443"/>
        <v>7.269324215670145</v>
      </c>
      <c r="EO64" s="49">
        <f t="shared" si="443"/>
        <v>7.0348298861323988</v>
      </c>
      <c r="EP64" s="49">
        <f t="shared" si="443"/>
        <v>7.0694654687923943</v>
      </c>
      <c r="EQ64" s="49">
        <f t="shared" si="443"/>
        <v>7.8270423670272207</v>
      </c>
      <c r="ER64" s="49">
        <f t="shared" si="443"/>
        <v>7.069586654089103</v>
      </c>
      <c r="ES64" s="49">
        <f t="shared" si="443"/>
        <v>7.3053647716586374</v>
      </c>
      <c r="ET64" s="49">
        <f t="shared" si="443"/>
        <v>7.0697078435406171</v>
      </c>
      <c r="EU64" s="49">
        <f t="shared" si="443"/>
        <v>7.3053647716586374</v>
      </c>
      <c r="EV64" s="49">
        <f t="shared" si="443"/>
        <v>7.0698290371471506</v>
      </c>
      <c r="EW64" s="49">
        <f t="shared" si="443"/>
        <v>7.0698290371471506</v>
      </c>
      <c r="EX64" s="49">
        <f t="shared" si="443"/>
        <v>7.3056152427392158</v>
      </c>
      <c r="EY64" s="49">
        <f t="shared" si="443"/>
        <v>7.0699502349089185</v>
      </c>
      <c r="EZ64" s="49">
        <f t="shared" si="443"/>
        <v>7.3056152427392158</v>
      </c>
      <c r="FA64" s="49">
        <f t="shared" si="443"/>
        <v>7.0700714368261321</v>
      </c>
      <c r="FB64" s="49">
        <f t="shared" si="443"/>
        <v>7.1060997729980544</v>
      </c>
      <c r="FC64" s="49">
        <f t="shared" si="443"/>
        <v>7.8676024820875687</v>
      </c>
      <c r="FD64" s="49">
        <f t="shared" si="443"/>
        <v>7.1062215967242555</v>
      </c>
      <c r="FE64" s="49">
        <f t="shared" si="443"/>
        <v>7.3430956499483973</v>
      </c>
      <c r="FF64" s="49">
        <f t="shared" si="443"/>
        <v>7.1063434246275081</v>
      </c>
      <c r="FG64" s="49">
        <f t="shared" si="443"/>
        <v>7.3432215387817585</v>
      </c>
      <c r="FH64" s="49">
        <f t="shared" si="443"/>
        <v>7.1064652567080273</v>
      </c>
      <c r="FI64" s="49">
        <f t="shared" si="443"/>
        <v>7.1064652567080273</v>
      </c>
      <c r="FJ64" s="49">
        <f t="shared" si="443"/>
        <v>7.3433474319316288</v>
      </c>
      <c r="FK64" s="49">
        <f t="shared" si="443"/>
        <v>7.1065870929660298</v>
      </c>
      <c r="FL64" s="49">
        <f t="shared" si="443"/>
        <v>7.3434733293982308</v>
      </c>
      <c r="FM64" s="49">
        <f t="shared" si="443"/>
        <v>7.1067089334017277</v>
      </c>
      <c r="FN64" s="49">
        <f t="shared" si="443"/>
        <v>7.1404316908338128</v>
      </c>
      <c r="FO64" s="49">
        <f t="shared" si="443"/>
        <v>7.6328752557189032</v>
      </c>
      <c r="FP64" s="49">
        <f t="shared" si="443"/>
        <v>7.1405541136245212</v>
      </c>
      <c r="FQ64" s="49">
        <f t="shared" si="443"/>
        <v>7.3785725840786718</v>
      </c>
      <c r="FR64" s="49">
        <f t="shared" si="443"/>
        <v>7.1405541136245212</v>
      </c>
      <c r="FS64" s="49">
        <f t="shared" si="443"/>
        <v>7.3786990919669542</v>
      </c>
      <c r="FT64" s="49">
        <f t="shared" si="443"/>
        <v>7.1406765406131818</v>
      </c>
      <c r="FU64" s="49">
        <f t="shared" si="443"/>
        <v>7.1407989718000104</v>
      </c>
      <c r="FV64" s="49">
        <f t="shared" si="443"/>
        <v>7.3788256041933433</v>
      </c>
      <c r="FW64" s="49">
        <f t="shared" si="443"/>
        <v>7.1407989718000104</v>
      </c>
      <c r="FX64" s="49">
        <f t="shared" si="443"/>
        <v>7.3789521207580639</v>
      </c>
      <c r="FY64" s="49">
        <f t="shared" si="443"/>
        <v>7.1409214071852238</v>
      </c>
      <c r="FZ64" s="49">
        <f t="shared" ref="FZ64:IK64" si="444">FZ61/FZ63/FZ$26</f>
        <v>7.1732840575580781</v>
      </c>
      <c r="GA64" s="49">
        <f t="shared" si="444"/>
        <v>7.9418502065821581</v>
      </c>
      <c r="GB64" s="49">
        <f t="shared" si="444"/>
        <v>7.1732840575580781</v>
      </c>
      <c r="GC64" s="49">
        <f t="shared" si="444"/>
        <v>7.4125206226184783</v>
      </c>
      <c r="GD64" s="49">
        <f t="shared" si="444"/>
        <v>7.1734070541469146</v>
      </c>
      <c r="GE64" s="49">
        <f t="shared" si="444"/>
        <v>7.4126477234521992</v>
      </c>
      <c r="GF64" s="49">
        <f t="shared" si="444"/>
        <v>7.1735300549537415</v>
      </c>
      <c r="GG64" s="49">
        <f t="shared" si="444"/>
        <v>7.1735300549537415</v>
      </c>
      <c r="GH64" s="49">
        <f t="shared" si="444"/>
        <v>7.4127748286447339</v>
      </c>
      <c r="GI64" s="49">
        <f t="shared" si="444"/>
        <v>7.1736530599787747</v>
      </c>
      <c r="GJ64" s="49">
        <f t="shared" si="444"/>
        <v>7.4129019381963079</v>
      </c>
      <c r="GK64" s="49">
        <f t="shared" si="444"/>
        <v>7.1737760692222334</v>
      </c>
      <c r="GL64" s="49">
        <f t="shared" si="444"/>
        <v>7.2131606043829146</v>
      </c>
      <c r="GM64" s="49">
        <f t="shared" si="444"/>
        <v>7.9861361817544543</v>
      </c>
      <c r="GN64" s="49">
        <f t="shared" si="444"/>
        <v>7.2132842931975718</v>
      </c>
      <c r="GO64" s="49">
        <f t="shared" si="444"/>
        <v>7.4538549191293919</v>
      </c>
      <c r="GP64" s="49">
        <f t="shared" si="444"/>
        <v>7.2134079862542499</v>
      </c>
      <c r="GQ64" s="49">
        <f t="shared" si="444"/>
        <v>7.4538549191293919</v>
      </c>
      <c r="GR64" s="49">
        <f t="shared" si="444"/>
        <v>7.2135316835531649</v>
      </c>
      <c r="GS64" s="49">
        <f t="shared" si="444"/>
        <v>7.2135316835531649</v>
      </c>
      <c r="GT64" s="49">
        <f t="shared" si="444"/>
        <v>7.4539827396716039</v>
      </c>
      <c r="GU64" s="49">
        <f t="shared" si="444"/>
        <v>7.2136553850945369</v>
      </c>
      <c r="GV64" s="49">
        <f t="shared" si="444"/>
        <v>7.4541105645976877</v>
      </c>
      <c r="GW64" s="49">
        <f t="shared" si="444"/>
        <v>7.2137790908785826</v>
      </c>
      <c r="GX64" s="49">
        <f t="shared" si="444"/>
        <v>7.2520723415258761</v>
      </c>
      <c r="GY64" s="49">
        <f t="shared" si="444"/>
        <v>8.0290800924036478</v>
      </c>
      <c r="GZ64" s="49">
        <f t="shared" si="444"/>
        <v>7.2521967082487029</v>
      </c>
      <c r="HA64" s="49">
        <f t="shared" si="444"/>
        <v>7.4939365985236597</v>
      </c>
      <c r="HB64" s="49">
        <f t="shared" si="444"/>
        <v>7.2523210792371655</v>
      </c>
      <c r="HC64" s="49">
        <f t="shared" si="444"/>
        <v>7.4940651152117379</v>
      </c>
      <c r="HD64" s="49">
        <f t="shared" si="444"/>
        <v>7.2523210792371655</v>
      </c>
      <c r="HE64" s="49">
        <f t="shared" si="444"/>
        <v>7.2524454544914834</v>
      </c>
      <c r="HF64" s="49">
        <f t="shared" si="444"/>
        <v>7.4941936363078661</v>
      </c>
      <c r="HG64" s="49">
        <f t="shared" si="444"/>
        <v>7.2525698340118741</v>
      </c>
      <c r="HH64" s="49">
        <f t="shared" si="444"/>
        <v>7.4943221618122697</v>
      </c>
      <c r="HI64" s="49">
        <f t="shared" si="444"/>
        <v>7.2525698340118741</v>
      </c>
      <c r="HJ64" s="49">
        <f t="shared" si="444"/>
        <v>7.2838884682141893</v>
      </c>
      <c r="HK64" s="49">
        <f t="shared" si="444"/>
        <v>7.7862256039530982</v>
      </c>
      <c r="HL64" s="49">
        <f t="shared" si="444"/>
        <v>7.2840133912674796</v>
      </c>
      <c r="HM64" s="49">
        <f t="shared" si="444"/>
        <v>7.5268138376430622</v>
      </c>
      <c r="HN64" s="49">
        <f t="shared" si="444"/>
        <v>7.2840133912674796</v>
      </c>
      <c r="HO64" s="49">
        <f t="shared" si="444"/>
        <v>7.5269429292260499</v>
      </c>
      <c r="HP64" s="49">
        <f t="shared" si="444"/>
        <v>7.2841383186058541</v>
      </c>
      <c r="HQ64" s="49">
        <f t="shared" si="444"/>
        <v>7.2842632502295341</v>
      </c>
      <c r="HR64" s="49">
        <f t="shared" si="444"/>
        <v>7.5270720252371852</v>
      </c>
      <c r="HS64" s="49">
        <f t="shared" si="444"/>
        <v>7.2842632502295341</v>
      </c>
      <c r="HT64" s="49">
        <f t="shared" si="444"/>
        <v>7.5272011256766955</v>
      </c>
      <c r="HU64" s="49">
        <f t="shared" si="444"/>
        <v>7.2843881861387372</v>
      </c>
      <c r="HV64" s="49">
        <f t="shared" si="444"/>
        <v>7.3181501862678351</v>
      </c>
      <c r="HW64" s="49">
        <f t="shared" si="444"/>
        <v>8.102376673991877</v>
      </c>
      <c r="HX64" s="49">
        <f t="shared" si="444"/>
        <v>7.3182757055410503</v>
      </c>
      <c r="HY64" s="49">
        <f t="shared" si="444"/>
        <v>7.5623479367574324</v>
      </c>
      <c r="HZ64" s="49">
        <f t="shared" si="444"/>
        <v>7.3184012291200959</v>
      </c>
      <c r="IA64" s="49">
        <f t="shared" si="444"/>
        <v>7.5623479367574324</v>
      </c>
      <c r="IB64" s="49">
        <f t="shared" si="444"/>
        <v>7.3185267570051948</v>
      </c>
      <c r="IC64" s="49">
        <f t="shared" si="444"/>
        <v>7.3185267570051948</v>
      </c>
      <c r="ID64" s="49">
        <f t="shared" si="444"/>
        <v>7.5626073655031183</v>
      </c>
      <c r="IE64" s="49">
        <f t="shared" si="444"/>
        <v>7.3186522891965664</v>
      </c>
      <c r="IF64" s="49">
        <f t="shared" si="444"/>
        <v>7.5626073655031183</v>
      </c>
      <c r="IG64" s="49">
        <f t="shared" si="444"/>
        <v>7.3187778256944345</v>
      </c>
      <c r="IH64" s="49">
        <f t="shared" si="444"/>
        <v>7.3532165425873908</v>
      </c>
      <c r="II64" s="49">
        <f t="shared" si="444"/>
        <v>8.1412008177843465</v>
      </c>
      <c r="IJ64" s="49">
        <f t="shared" si="444"/>
        <v>7.3533426741277959</v>
      </c>
      <c r="IK64" s="49">
        <f t="shared" si="444"/>
        <v>7.5984540965987231</v>
      </c>
      <c r="IL64" s="49">
        <f t="shared" ref="IL64:JD64" si="445">IL61/IL63/IL$26</f>
        <v>7.353468809995408</v>
      </c>
      <c r="IM64" s="49">
        <f t="shared" si="445"/>
        <v>7.5985844369952549</v>
      </c>
      <c r="IN64" s="49">
        <f t="shared" si="445"/>
        <v>7.3535949501904474</v>
      </c>
      <c r="IO64" s="49">
        <f t="shared" si="445"/>
        <v>7.3535949501904474</v>
      </c>
      <c r="IP64" s="49">
        <f t="shared" si="445"/>
        <v>7.5987147818634622</v>
      </c>
      <c r="IQ64" s="49">
        <f t="shared" si="445"/>
        <v>7.3537210947131362</v>
      </c>
      <c r="IR64" s="49">
        <f t="shared" si="445"/>
        <v>7.5988451312035741</v>
      </c>
      <c r="IS64" s="49">
        <f t="shared" si="445"/>
        <v>7.353847243563699</v>
      </c>
      <c r="IT64" s="49">
        <f t="shared" si="445"/>
        <v>7.3913747741044453</v>
      </c>
      <c r="IU64" s="49">
        <f t="shared" si="445"/>
        <v>8.1833077856156358</v>
      </c>
      <c r="IV64" s="49">
        <f t="shared" si="445"/>
        <v>7.3915015710573231</v>
      </c>
      <c r="IW64" s="49">
        <f t="shared" si="445"/>
        <v>7.6378849567592342</v>
      </c>
      <c r="IX64" s="49">
        <f t="shared" si="445"/>
        <v>7.3915015710573231</v>
      </c>
      <c r="IY64" s="49">
        <f t="shared" si="445"/>
        <v>7.6380159847726281</v>
      </c>
      <c r="IZ64" s="49">
        <f t="shared" si="445"/>
        <v>7.391628372360608</v>
      </c>
      <c r="JA64" s="49">
        <f t="shared" si="445"/>
        <v>7.391755178014523</v>
      </c>
      <c r="JB64" s="49">
        <f t="shared" si="445"/>
        <v>7.638147017281673</v>
      </c>
      <c r="JC64" s="49">
        <f t="shared" si="445"/>
        <v>7.391755178014523</v>
      </c>
      <c r="JD64" s="49">
        <f t="shared" si="445"/>
        <v>7.6382780542866024</v>
      </c>
      <c r="JE64" s="49">
        <f>JE61/JE63/JE$26</f>
        <v>7.3918819880192927</v>
      </c>
      <c r="JF64" s="49">
        <f t="shared" ref="JF64:LQ64" si="446">JF61/JF63/JF$26</f>
        <v>7.4295285813931802</v>
      </c>
      <c r="JG64" s="49">
        <f t="shared" si="446"/>
        <v>7.941909862868572</v>
      </c>
      <c r="JH64" s="49">
        <f t="shared" si="446"/>
        <v>7.4295285813931802</v>
      </c>
      <c r="JI64" s="49">
        <f t="shared" si="446"/>
        <v>7.6771795341062861</v>
      </c>
      <c r="JJ64" s="49">
        <f t="shared" si="446"/>
        <v>7.4295285813931802</v>
      </c>
      <c r="JK64" s="49">
        <f t="shared" si="446"/>
        <v>7.6771795341062861</v>
      </c>
      <c r="JL64" s="49">
        <f t="shared" si="446"/>
        <v>7.4295285813931802</v>
      </c>
      <c r="JM64" s="49">
        <f t="shared" si="446"/>
        <v>7.4295285813931802</v>
      </c>
      <c r="JN64" s="49">
        <f t="shared" si="446"/>
        <v>7.6771795341062861</v>
      </c>
      <c r="JO64" s="49">
        <f t="shared" si="446"/>
        <v>7.4295285813931802</v>
      </c>
      <c r="JP64" s="49">
        <f t="shared" si="446"/>
        <v>7.6771795341062861</v>
      </c>
      <c r="JQ64" s="49">
        <f t="shared" si="446"/>
        <v>7.4295285813931802</v>
      </c>
      <c r="JR64" s="49">
        <f t="shared" si="446"/>
        <v>7.4670728085506797</v>
      </c>
      <c r="JS64" s="49">
        <f t="shared" si="446"/>
        <v>8.2671163237525374</v>
      </c>
      <c r="JT64" s="49">
        <f t="shared" si="446"/>
        <v>7.4670728085506797</v>
      </c>
      <c r="JU64" s="49">
        <f t="shared" si="446"/>
        <v>7.715975235502369</v>
      </c>
      <c r="JV64" s="49">
        <f t="shared" si="446"/>
        <v>7.4670728085506797</v>
      </c>
      <c r="JW64" s="49">
        <f t="shared" si="446"/>
        <v>7.715975235502369</v>
      </c>
      <c r="JX64" s="49">
        <f t="shared" si="446"/>
        <v>7.4670728085506797</v>
      </c>
      <c r="JY64" s="49">
        <f t="shared" si="446"/>
        <v>7.4670728085506797</v>
      </c>
      <c r="JZ64" s="49">
        <f t="shared" si="446"/>
        <v>7.715975235502369</v>
      </c>
      <c r="KA64" s="49">
        <f t="shared" si="446"/>
        <v>7.4670728085506797</v>
      </c>
      <c r="KB64" s="49">
        <f t="shared" si="446"/>
        <v>7.715975235502369</v>
      </c>
      <c r="KC64" s="49">
        <f t="shared" si="446"/>
        <v>7.4670728085506797</v>
      </c>
      <c r="KD64" s="49">
        <f t="shared" si="446"/>
        <v>7.5024747180291795</v>
      </c>
      <c r="KE64" s="49">
        <f t="shared" si="446"/>
        <v>8.3063112949608762</v>
      </c>
      <c r="KF64" s="49">
        <f t="shared" si="446"/>
        <v>7.5024747180291795</v>
      </c>
      <c r="KG64" s="49">
        <f t="shared" si="446"/>
        <v>7.7525572086301517</v>
      </c>
      <c r="KH64" s="49">
        <f t="shared" si="446"/>
        <v>7.5024747180291795</v>
      </c>
      <c r="KI64" s="49">
        <f t="shared" si="446"/>
        <v>7.7525572086301517</v>
      </c>
      <c r="KJ64" s="49">
        <f t="shared" si="446"/>
        <v>7.5024747180291795</v>
      </c>
      <c r="KK64" s="49">
        <f t="shared" si="446"/>
        <v>7.5024747180291795</v>
      </c>
      <c r="KL64" s="49">
        <f t="shared" si="446"/>
        <v>7.7525572086301517</v>
      </c>
      <c r="KM64" s="49">
        <f t="shared" si="446"/>
        <v>7.5024747180291795</v>
      </c>
      <c r="KN64" s="49">
        <f t="shared" si="446"/>
        <v>7.7525572086301517</v>
      </c>
      <c r="KO64" s="49">
        <f t="shared" si="446"/>
        <v>7.5024747180291795</v>
      </c>
      <c r="KP64" s="49">
        <f t="shared" si="446"/>
        <v>7.5295150348910207</v>
      </c>
      <c r="KQ64" s="49">
        <f t="shared" si="446"/>
        <v>8.3362487886293444</v>
      </c>
      <c r="KR64" s="49">
        <f t="shared" si="446"/>
        <v>7.5295150348910207</v>
      </c>
      <c r="KS64" s="49">
        <f t="shared" si="446"/>
        <v>7.7804988693873876</v>
      </c>
      <c r="KT64" s="49">
        <f t="shared" si="446"/>
        <v>7.5295150348910207</v>
      </c>
      <c r="KU64" s="49">
        <f t="shared" si="446"/>
        <v>7.7804988693873876</v>
      </c>
      <c r="KV64" s="49">
        <f t="shared" si="446"/>
        <v>7.5295150348910207</v>
      </c>
      <c r="KW64" s="49">
        <f t="shared" si="446"/>
        <v>7.5295150348910207</v>
      </c>
      <c r="KX64" s="49">
        <f t="shared" si="446"/>
        <v>7.7804988693873876</v>
      </c>
      <c r="KY64" s="49">
        <f t="shared" si="446"/>
        <v>7.5295150348910207</v>
      </c>
      <c r="KZ64" s="49">
        <f t="shared" si="446"/>
        <v>7.7804988693873876</v>
      </c>
      <c r="LA64" s="49">
        <f t="shared" si="446"/>
        <v>7.5295150348910207</v>
      </c>
      <c r="LB64" s="49">
        <f t="shared" si="446"/>
        <v>7.5608915593288639</v>
      </c>
      <c r="LC64" s="49">
        <f t="shared" si="446"/>
        <v>8.082332356523958</v>
      </c>
      <c r="LD64" s="49">
        <f t="shared" si="446"/>
        <v>7.5608915593288639</v>
      </c>
      <c r="LE64" s="49">
        <f t="shared" si="446"/>
        <v>7.8129212779731594</v>
      </c>
      <c r="LF64" s="49">
        <f t="shared" si="446"/>
        <v>7.5608915593288639</v>
      </c>
      <c r="LG64" s="49">
        <f t="shared" si="446"/>
        <v>7.8129212779731594</v>
      </c>
      <c r="LH64" s="49">
        <f t="shared" si="446"/>
        <v>7.5608915593288639</v>
      </c>
      <c r="LI64" s="49">
        <f t="shared" si="446"/>
        <v>7.5608915593288639</v>
      </c>
      <c r="LJ64" s="49">
        <f t="shared" si="446"/>
        <v>7.8129212779731594</v>
      </c>
      <c r="LK64" s="49">
        <f t="shared" si="446"/>
        <v>7.5608915593288639</v>
      </c>
      <c r="LL64" s="49">
        <f t="shared" si="446"/>
        <v>7.8129212779731594</v>
      </c>
      <c r="LM64" s="49">
        <f t="shared" si="446"/>
        <v>7.5608915593288639</v>
      </c>
      <c r="LN64" s="49">
        <f t="shared" si="446"/>
        <v>7.587757503031515</v>
      </c>
      <c r="LO64" s="49">
        <f t="shared" si="446"/>
        <v>8.4007315212134621</v>
      </c>
      <c r="LP64" s="49">
        <f t="shared" si="446"/>
        <v>7.587757503031515</v>
      </c>
      <c r="LQ64" s="49">
        <f t="shared" si="446"/>
        <v>7.8406827531325654</v>
      </c>
      <c r="LR64" s="49">
        <f t="shared" ref="LR64:MK64" si="447">LR61/LR63/LR$26</f>
        <v>7.587757503031515</v>
      </c>
      <c r="LS64" s="49">
        <f t="shared" si="447"/>
        <v>7.8406827531325654</v>
      </c>
      <c r="LT64" s="49">
        <f t="shared" si="447"/>
        <v>7.587757503031515</v>
      </c>
      <c r="LU64" s="49">
        <f t="shared" si="447"/>
        <v>7.587757503031515</v>
      </c>
      <c r="LV64" s="49">
        <f t="shared" si="447"/>
        <v>7.8406827531325654</v>
      </c>
      <c r="LW64" s="49">
        <f t="shared" si="447"/>
        <v>7.587757503031515</v>
      </c>
      <c r="LX64" s="49">
        <f t="shared" si="447"/>
        <v>7.8406827531325654</v>
      </c>
      <c r="LY64" s="49">
        <f t="shared" si="447"/>
        <v>7.587757503031515</v>
      </c>
      <c r="LZ64" s="49">
        <f t="shared" si="447"/>
        <v>7.6133300755285873</v>
      </c>
      <c r="MA64" s="49">
        <f t="shared" si="447"/>
        <v>8.4290440121923655</v>
      </c>
      <c r="MB64" s="49">
        <f t="shared" si="447"/>
        <v>7.6133300755285873</v>
      </c>
      <c r="MC64" s="49">
        <f t="shared" si="447"/>
        <v>7.8671077447128734</v>
      </c>
      <c r="MD64" s="49">
        <f t="shared" si="447"/>
        <v>7.6133300755285873</v>
      </c>
      <c r="ME64" s="49">
        <f t="shared" si="447"/>
        <v>7.8671077447128734</v>
      </c>
      <c r="MF64" s="49">
        <f t="shared" si="447"/>
        <v>7.6133300755285873</v>
      </c>
      <c r="MG64" s="49">
        <f t="shared" si="447"/>
        <v>7.6133300755285873</v>
      </c>
      <c r="MH64" s="49">
        <f t="shared" si="447"/>
        <v>7.8671077447128734</v>
      </c>
      <c r="MI64" s="49">
        <f t="shared" si="447"/>
        <v>7.6133300755285873</v>
      </c>
      <c r="MJ64" s="49">
        <f t="shared" si="447"/>
        <v>7.8671077447128734</v>
      </c>
      <c r="MK64" s="49">
        <f t="shared" si="447"/>
        <v>7.6133300755285873</v>
      </c>
      <c r="ML64" s="49"/>
      <c r="MM64" s="49"/>
      <c r="MN64" s="49"/>
    </row>
    <row r="65" spans="1:352" ht="13.5" thickBot="1" x14ac:dyDescent="0.25">
      <c r="A65" s="48" t="s">
        <v>35</v>
      </c>
      <c r="B65" s="50">
        <f t="shared" ref="B65:BA65" si="448">B62/B63/B$27</f>
        <v>0.61890015944489096</v>
      </c>
      <c r="C65" s="50">
        <f t="shared" si="448"/>
        <v>0.61439023641012847</v>
      </c>
      <c r="D65" s="50">
        <f t="shared" si="448"/>
        <v>0.55105512856593575</v>
      </c>
      <c r="E65" s="50">
        <f t="shared" si="448"/>
        <v>0.42455675589071151</v>
      </c>
      <c r="F65" s="50">
        <f t="shared" si="448"/>
        <v>0.36244236146225611</v>
      </c>
      <c r="G65" s="50">
        <f t="shared" si="448"/>
        <v>0.29694186363745206</v>
      </c>
      <c r="H65" s="50">
        <f t="shared" si="448"/>
        <v>0</v>
      </c>
      <c r="I65" s="50">
        <f t="shared" si="448"/>
        <v>0.64988990899255927</v>
      </c>
      <c r="J65" s="50">
        <f t="shared" si="448"/>
        <v>0.45840632429902151</v>
      </c>
      <c r="K65" s="50">
        <f t="shared" si="448"/>
        <v>0.63365884940332262</v>
      </c>
      <c r="L65" s="50">
        <f t="shared" si="448"/>
        <v>0.71082846534951005</v>
      </c>
      <c r="M65" s="50">
        <f t="shared" si="448"/>
        <v>0.7244555818510503</v>
      </c>
      <c r="N65" s="50">
        <f t="shared" si="448"/>
        <v>0.64023321048212789</v>
      </c>
      <c r="O65" s="50">
        <f t="shared" si="448"/>
        <v>0.63662951257141931</v>
      </c>
      <c r="P65" s="50">
        <f t="shared" si="448"/>
        <v>0.56858239721359227</v>
      </c>
      <c r="Q65" s="50">
        <f t="shared" si="448"/>
        <v>0.44113476000870427</v>
      </c>
      <c r="R65" s="50">
        <f t="shared" si="448"/>
        <v>0.37236188645407653</v>
      </c>
      <c r="S65" s="50">
        <f t="shared" si="448"/>
        <v>0.30752626679408662</v>
      </c>
      <c r="T65" s="50">
        <f t="shared" si="448"/>
        <v>0</v>
      </c>
      <c r="U65" s="50">
        <f t="shared" si="448"/>
        <v>0.65276806082241412</v>
      </c>
      <c r="V65" s="50">
        <f t="shared" si="448"/>
        <v>0.4526425719992837</v>
      </c>
      <c r="W65" s="50">
        <f t="shared" si="448"/>
        <v>0.62496829702638346</v>
      </c>
      <c r="X65" s="50">
        <f t="shared" si="448"/>
        <v>0.69659029288818419</v>
      </c>
      <c r="Y65" s="50">
        <f t="shared" si="448"/>
        <v>0.70674787472519562</v>
      </c>
      <c r="Z65" s="50">
        <f t="shared" si="448"/>
        <v>0.63490663520728852</v>
      </c>
      <c r="AA65" s="50">
        <f t="shared" si="448"/>
        <v>0.6231841871568885</v>
      </c>
      <c r="AB65" s="50">
        <f t="shared" si="448"/>
        <v>0.57385004866644007</v>
      </c>
      <c r="AC65" s="50">
        <f t="shared" si="448"/>
        <v>0.4399452537496899</v>
      </c>
      <c r="AD65" s="50">
        <f t="shared" si="448"/>
        <v>0.37076362496044762</v>
      </c>
      <c r="AE65" s="50">
        <f t="shared" si="448"/>
        <v>0.31863486725319634</v>
      </c>
      <c r="AF65" s="50">
        <f t="shared" si="448"/>
        <v>0</v>
      </c>
      <c r="AG65" s="50">
        <f t="shared" si="448"/>
        <v>0.72104188051210283</v>
      </c>
      <c r="AH65" s="50">
        <f t="shared" si="448"/>
        <v>0.45266371503321684</v>
      </c>
      <c r="AI65" s="50">
        <f t="shared" si="448"/>
        <v>0.62922707454014926</v>
      </c>
      <c r="AJ65" s="50">
        <f t="shared" si="448"/>
        <v>0.68919336624424954</v>
      </c>
      <c r="AK65" s="50">
        <f t="shared" si="448"/>
        <v>0.67954475214999488</v>
      </c>
      <c r="AL65" s="50">
        <f t="shared" si="448"/>
        <v>0.63151580600779933</v>
      </c>
      <c r="AM65" s="50">
        <f t="shared" si="448"/>
        <v>0.62945415997874155</v>
      </c>
      <c r="AN65" s="50">
        <f t="shared" si="448"/>
        <v>0.5641467116492167</v>
      </c>
      <c r="AO65" s="50">
        <f t="shared" si="448"/>
        <v>0.44177411715096659</v>
      </c>
      <c r="AP65" s="50">
        <f t="shared" si="448"/>
        <v>0.37728166241885425</v>
      </c>
      <c r="AQ65" s="50">
        <f t="shared" si="448"/>
        <v>0.32353612390980202</v>
      </c>
      <c r="AR65" s="50">
        <f t="shared" si="448"/>
        <v>0</v>
      </c>
      <c r="AS65" s="50">
        <f t="shared" si="448"/>
        <v>0.75787353270012703</v>
      </c>
      <c r="AT65" s="50">
        <f t="shared" si="448"/>
        <v>0.45252652961292483</v>
      </c>
      <c r="AU65" s="50">
        <f t="shared" si="448"/>
        <v>0.63180055555267678</v>
      </c>
      <c r="AV65" s="50">
        <f t="shared" si="448"/>
        <v>0.68864864292984962</v>
      </c>
      <c r="AW65" s="50">
        <f t="shared" si="448"/>
        <v>0.68647889227558301</v>
      </c>
      <c r="AX65" s="50">
        <f t="shared" si="448"/>
        <v>0.63151441827513244</v>
      </c>
      <c r="AY65" s="50">
        <f t="shared" si="448"/>
        <v>0.6313560521633611</v>
      </c>
      <c r="AZ65" s="50">
        <f t="shared" si="448"/>
        <v>0.56400352000441689</v>
      </c>
      <c r="BA65" s="50">
        <f t="shared" si="448"/>
        <v>0.44268463464877306</v>
      </c>
      <c r="BB65" s="50">
        <f t="shared" ref="BB65:DM65" si="449">BB62/BB63/BB$27</f>
        <v>0.38068785321283999</v>
      </c>
      <c r="BC65" s="50">
        <f t="shared" si="449"/>
        <v>0.33556810107523505</v>
      </c>
      <c r="BD65" s="50">
        <f t="shared" si="449"/>
        <v>0</v>
      </c>
      <c r="BE65" s="50">
        <f t="shared" si="449"/>
        <v>0.89380194495890974</v>
      </c>
      <c r="BF65" s="50">
        <f t="shared" si="449"/>
        <v>0.45712402907728195</v>
      </c>
      <c r="BG65" s="50">
        <f t="shared" si="449"/>
        <v>0.63342345804981859</v>
      </c>
      <c r="BH65" s="50">
        <f t="shared" si="449"/>
        <v>0.69121011217890893</v>
      </c>
      <c r="BI65" s="50">
        <f t="shared" si="449"/>
        <v>0.68945347306889326</v>
      </c>
      <c r="BJ65" s="50">
        <f t="shared" si="449"/>
        <v>0.62569208133446208</v>
      </c>
      <c r="BK65" s="50">
        <f t="shared" si="449"/>
        <v>0.63039371515625953</v>
      </c>
      <c r="BL65" s="50">
        <f t="shared" si="449"/>
        <v>0.56009088419511677</v>
      </c>
      <c r="BM65" s="50">
        <f t="shared" si="449"/>
        <v>0.44093269918289252</v>
      </c>
      <c r="BN65" s="50">
        <f t="shared" si="449"/>
        <v>0.38276483780898118</v>
      </c>
      <c r="BO65" s="50">
        <f t="shared" si="449"/>
        <v>0.34427714464282949</v>
      </c>
      <c r="BP65" s="50">
        <f t="shared" si="449"/>
        <v>0</v>
      </c>
      <c r="BQ65" s="50">
        <f t="shared" si="449"/>
        <v>0.93665591283041472</v>
      </c>
      <c r="BR65" s="50">
        <f t="shared" si="449"/>
        <v>0.45156818458173698</v>
      </c>
      <c r="BS65" s="50">
        <f t="shared" si="449"/>
        <v>0.62698150875468117</v>
      </c>
      <c r="BT65" s="50">
        <f t="shared" si="449"/>
        <v>0.68718136785775752</v>
      </c>
      <c r="BU65" s="50">
        <f t="shared" si="449"/>
        <v>0.68320948166313178</v>
      </c>
      <c r="BV65" s="50">
        <f t="shared" si="449"/>
        <v>0.62972630429324539</v>
      </c>
      <c r="BW65" s="50">
        <f t="shared" si="449"/>
        <v>0.62467328296098312</v>
      </c>
      <c r="BX65" s="50">
        <f t="shared" si="449"/>
        <v>0.57257138076146485</v>
      </c>
      <c r="BY65" s="50">
        <f t="shared" si="449"/>
        <v>0.44175706578332258</v>
      </c>
      <c r="BZ65" s="50">
        <f t="shared" si="449"/>
        <v>0.38287931261515623</v>
      </c>
      <c r="CA65" s="50">
        <f t="shared" si="449"/>
        <v>0.35946915522576639</v>
      </c>
      <c r="CB65" s="50">
        <f t="shared" si="449"/>
        <v>0</v>
      </c>
      <c r="CC65" s="50">
        <f t="shared" si="449"/>
        <v>0.99123259531822916</v>
      </c>
      <c r="CD65" s="50">
        <f t="shared" si="449"/>
        <v>0.45424153858030736</v>
      </c>
      <c r="CE65" s="50">
        <f t="shared" si="449"/>
        <v>0.62937679199307772</v>
      </c>
      <c r="CF65" s="50">
        <f t="shared" si="449"/>
        <v>0.68648331266116291</v>
      </c>
      <c r="CG65" s="50">
        <f t="shared" si="449"/>
        <v>0.6831969502003894</v>
      </c>
      <c r="CH65" s="50">
        <f t="shared" si="449"/>
        <v>0.62682656279945126</v>
      </c>
      <c r="CI65" s="50">
        <f t="shared" si="449"/>
        <v>0.630071035926419</v>
      </c>
      <c r="CJ65" s="50">
        <f t="shared" si="449"/>
        <v>0.56019383243194543</v>
      </c>
      <c r="CK65" s="50">
        <f t="shared" si="449"/>
        <v>0.44190136714373646</v>
      </c>
      <c r="CL65" s="50">
        <f t="shared" si="449"/>
        <v>0.38456709424428404</v>
      </c>
      <c r="CM65" s="50">
        <f t="shared" si="449"/>
        <v>0.35656914329401856</v>
      </c>
      <c r="CN65" s="50">
        <f t="shared" si="449"/>
        <v>0</v>
      </c>
      <c r="CO65" s="50">
        <f t="shared" si="449"/>
        <v>0.99490469333941411</v>
      </c>
      <c r="CP65" s="50">
        <f t="shared" si="449"/>
        <v>0.45069245075164621</v>
      </c>
      <c r="CQ65" s="50">
        <f t="shared" si="449"/>
        <v>0.63534204632732894</v>
      </c>
      <c r="CR65" s="50">
        <f t="shared" si="449"/>
        <v>0.68393965345856655</v>
      </c>
      <c r="CS65" s="50">
        <f t="shared" si="449"/>
        <v>0.68409643660887542</v>
      </c>
      <c r="CT65" s="50">
        <f t="shared" si="449"/>
        <v>0.62433527174231729</v>
      </c>
      <c r="CU65" s="50">
        <f t="shared" si="449"/>
        <v>0.63226515625208013</v>
      </c>
      <c r="CV65" s="50">
        <f t="shared" si="449"/>
        <v>0.55963360636142445</v>
      </c>
      <c r="CW65" s="50">
        <f t="shared" si="449"/>
        <v>0.44267734273199039</v>
      </c>
      <c r="CX65" s="50">
        <f t="shared" si="449"/>
        <v>0.38338077772413398</v>
      </c>
      <c r="CY65" s="50">
        <f t="shared" si="449"/>
        <v>0.36128582984251978</v>
      </c>
      <c r="CZ65" s="50">
        <f t="shared" si="449"/>
        <v>0</v>
      </c>
      <c r="DA65" s="50">
        <f t="shared" si="449"/>
        <v>1.0235731415124825</v>
      </c>
      <c r="DB65" s="50">
        <f t="shared" si="449"/>
        <v>0.45416174647084323</v>
      </c>
      <c r="DC65" s="50">
        <f t="shared" si="449"/>
        <v>0.63062483146550352</v>
      </c>
      <c r="DD65" s="50">
        <f t="shared" si="449"/>
        <v>0.6876696079741913</v>
      </c>
      <c r="DE65" s="50">
        <f t="shared" si="449"/>
        <v>0.68338432320883735</v>
      </c>
      <c r="DF65" s="50">
        <f t="shared" si="449"/>
        <v>0.62600756866992591</v>
      </c>
      <c r="DG65" s="50">
        <f t="shared" si="449"/>
        <v>0.63221691274887515</v>
      </c>
      <c r="DH65" s="50">
        <f t="shared" si="449"/>
        <v>0.55901407823810079</v>
      </c>
      <c r="DI65" s="50">
        <f t="shared" si="449"/>
        <v>0.44407181606829788</v>
      </c>
      <c r="DJ65" s="50">
        <f t="shared" si="449"/>
        <v>0.38375274963001438</v>
      </c>
      <c r="DK65" s="50">
        <f t="shared" si="449"/>
        <v>0.35503729221390434</v>
      </c>
      <c r="DL65" s="50">
        <f t="shared" si="449"/>
        <v>0</v>
      </c>
      <c r="DM65" s="50">
        <f t="shared" si="449"/>
        <v>1.0171313912723583</v>
      </c>
      <c r="DN65" s="50">
        <f t="shared" ref="DN65:FY65" si="450">DN62/DN63/DN$27</f>
        <v>0.47032263415477726</v>
      </c>
      <c r="DO65" s="50">
        <f t="shared" si="450"/>
        <v>0.62556777405663144</v>
      </c>
      <c r="DP65" s="50">
        <f t="shared" si="450"/>
        <v>0.68905563094014344</v>
      </c>
      <c r="DQ65" s="50">
        <f t="shared" si="450"/>
        <v>0.68312383139271071</v>
      </c>
      <c r="DR65" s="50">
        <f t="shared" si="450"/>
        <v>0.63174539702156107</v>
      </c>
      <c r="DS65" s="50">
        <f t="shared" si="450"/>
        <v>0.62927414945590598</v>
      </c>
      <c r="DT65" s="50">
        <f t="shared" si="450"/>
        <v>0.57302164480192619</v>
      </c>
      <c r="DU65" s="50">
        <f t="shared" si="450"/>
        <v>0.44262652673510955</v>
      </c>
      <c r="DV65" s="50">
        <f t="shared" si="450"/>
        <v>0.38416853809442103</v>
      </c>
      <c r="DW65" s="50">
        <f t="shared" si="450"/>
        <v>0.36149825716736972</v>
      </c>
      <c r="DX65" s="50">
        <f t="shared" si="450"/>
        <v>0</v>
      </c>
      <c r="DY65" s="50">
        <f t="shared" si="450"/>
        <v>1.0122646455311688</v>
      </c>
      <c r="DZ65" s="50">
        <f t="shared" si="450"/>
        <v>0.47976018410575816</v>
      </c>
      <c r="EA65" s="50">
        <f t="shared" si="450"/>
        <v>0.62917476081208645</v>
      </c>
      <c r="EB65" s="50">
        <f t="shared" si="450"/>
        <v>0.6827913227876925</v>
      </c>
      <c r="EC65" s="50">
        <f t="shared" si="450"/>
        <v>0.68267173618998722</v>
      </c>
      <c r="ED65" s="50">
        <f t="shared" si="450"/>
        <v>0.62571664045165098</v>
      </c>
      <c r="EE65" s="50">
        <f t="shared" si="450"/>
        <v>0.63352478767941045</v>
      </c>
      <c r="EF65" s="50">
        <f t="shared" si="450"/>
        <v>0.56026476631386624</v>
      </c>
      <c r="EG65" s="50">
        <f t="shared" si="450"/>
        <v>0.44360841745757934</v>
      </c>
      <c r="EH65" s="50">
        <f t="shared" si="450"/>
        <v>0.38311295688319374</v>
      </c>
      <c r="EI65" s="50">
        <f t="shared" si="450"/>
        <v>0.36571659596996203</v>
      </c>
      <c r="EJ65" s="50">
        <f t="shared" si="450"/>
        <v>0</v>
      </c>
      <c r="EK65" s="50">
        <f t="shared" si="450"/>
        <v>1.003221343878463</v>
      </c>
      <c r="EL65" s="50">
        <f t="shared" si="450"/>
        <v>0.48181788573539303</v>
      </c>
      <c r="EM65" s="50">
        <f t="shared" si="450"/>
        <v>0.62967475545096463</v>
      </c>
      <c r="EN65" s="50">
        <f t="shared" si="450"/>
        <v>0.68215972330690633</v>
      </c>
      <c r="EO65" s="50">
        <f t="shared" si="450"/>
        <v>0.68498521875427121</v>
      </c>
      <c r="EP65" s="50">
        <f t="shared" si="450"/>
        <v>0.62463324905861872</v>
      </c>
      <c r="EQ65" s="50">
        <f t="shared" si="450"/>
        <v>0.6336241655364605</v>
      </c>
      <c r="ER65" s="50">
        <f t="shared" si="450"/>
        <v>0.56022290913279371</v>
      </c>
      <c r="ES65" s="50">
        <f t="shared" si="450"/>
        <v>0.4459684208567456</v>
      </c>
      <c r="ET65" s="50">
        <f t="shared" si="450"/>
        <v>0.38085670239272001</v>
      </c>
      <c r="EU65" s="50">
        <f t="shared" si="450"/>
        <v>0.37219285940662927</v>
      </c>
      <c r="EV65" s="50">
        <f t="shared" si="450"/>
        <v>0</v>
      </c>
      <c r="EW65" s="50">
        <f t="shared" si="450"/>
        <v>0.99990204141076455</v>
      </c>
      <c r="EX65" s="50">
        <f t="shared" si="450"/>
        <v>0.48549441396636844</v>
      </c>
      <c r="EY65" s="50">
        <f t="shared" si="450"/>
        <v>0.6342333366285664</v>
      </c>
      <c r="EZ65" s="50">
        <f t="shared" si="450"/>
        <v>0.68084028256642559</v>
      </c>
      <c r="FA65" s="50">
        <f t="shared" si="450"/>
        <v>0.68740631357777859</v>
      </c>
      <c r="FB65" s="50">
        <f t="shared" si="450"/>
        <v>0.61916010883969375</v>
      </c>
      <c r="FC65" s="50">
        <f t="shared" si="450"/>
        <v>0.63605740117046394</v>
      </c>
      <c r="FD65" s="50">
        <f t="shared" si="450"/>
        <v>0.55969704664422659</v>
      </c>
      <c r="FE65" s="50">
        <f t="shared" si="450"/>
        <v>0.44741401711272272</v>
      </c>
      <c r="FF65" s="50">
        <f t="shared" si="450"/>
        <v>0.37752889001586615</v>
      </c>
      <c r="FG65" s="50">
        <f t="shared" si="450"/>
        <v>0.37869435607827245</v>
      </c>
      <c r="FH65" s="50">
        <f t="shared" si="450"/>
        <v>0</v>
      </c>
      <c r="FI65" s="50">
        <f t="shared" si="450"/>
        <v>0.9994242781749525</v>
      </c>
      <c r="FJ65" s="50">
        <f t="shared" si="450"/>
        <v>0.48679029978497895</v>
      </c>
      <c r="FK65" s="50">
        <f t="shared" si="450"/>
        <v>0.63902939555287308</v>
      </c>
      <c r="FL65" s="50">
        <f t="shared" si="450"/>
        <v>0.68140947682798403</v>
      </c>
      <c r="FM65" s="50">
        <f t="shared" si="450"/>
        <v>0.68885895765331551</v>
      </c>
      <c r="FN65" s="50">
        <f t="shared" si="450"/>
        <v>0.62295569802320505</v>
      </c>
      <c r="FO65" s="50">
        <f t="shared" si="450"/>
        <v>0.63052289486709989</v>
      </c>
      <c r="FP65" s="50">
        <f t="shared" si="450"/>
        <v>0.57454259854859557</v>
      </c>
      <c r="FQ65" s="50">
        <f t="shared" si="450"/>
        <v>0.44878547479494957</v>
      </c>
      <c r="FR65" s="50">
        <f t="shared" si="450"/>
        <v>0.37702903097135032</v>
      </c>
      <c r="FS65" s="50">
        <f t="shared" si="450"/>
        <v>0.39182451881439101</v>
      </c>
      <c r="FT65" s="50">
        <f t="shared" si="450"/>
        <v>0</v>
      </c>
      <c r="FU65" s="50">
        <f t="shared" si="450"/>
        <v>1.027272250522397</v>
      </c>
      <c r="FV65" s="50">
        <f t="shared" si="450"/>
        <v>0.48346036130833153</v>
      </c>
      <c r="FW65" s="50">
        <f t="shared" si="450"/>
        <v>0.63913418521342813</v>
      </c>
      <c r="FX65" s="50">
        <f t="shared" si="450"/>
        <v>0.6840357270577393</v>
      </c>
      <c r="FY65" s="50">
        <f t="shared" si="450"/>
        <v>0.68811046638080431</v>
      </c>
      <c r="FZ65" s="50">
        <f t="shared" ref="FZ65:IK65" si="451">FZ62/FZ63/FZ$27</f>
        <v>0.61623969068214179</v>
      </c>
      <c r="GA65" s="50">
        <f t="shared" si="451"/>
        <v>0.63483790753203084</v>
      </c>
      <c r="GB65" s="50">
        <f t="shared" si="451"/>
        <v>0.56160287250849839</v>
      </c>
      <c r="GC65" s="50">
        <f t="shared" si="451"/>
        <v>0.45070647214942056</v>
      </c>
      <c r="GD65" s="50">
        <f t="shared" si="451"/>
        <v>0.37603920002852659</v>
      </c>
      <c r="GE65" s="50">
        <f t="shared" si="451"/>
        <v>0.40754131922586884</v>
      </c>
      <c r="GF65" s="50">
        <f t="shared" si="451"/>
        <v>0</v>
      </c>
      <c r="GG65" s="50">
        <f t="shared" si="451"/>
        <v>1.1106493748114654</v>
      </c>
      <c r="GH65" s="50">
        <f t="shared" si="451"/>
        <v>0.48090929041561642</v>
      </c>
      <c r="GI65" s="50">
        <f t="shared" si="451"/>
        <v>0.63880300086505515</v>
      </c>
      <c r="GJ65" s="50">
        <f t="shared" si="451"/>
        <v>0.68762490814327959</v>
      </c>
      <c r="GK65" s="50">
        <f t="shared" si="451"/>
        <v>0.68733200564068642</v>
      </c>
      <c r="GL65" s="50">
        <f t="shared" si="451"/>
        <v>0.61598540835911653</v>
      </c>
      <c r="GM65" s="50">
        <f t="shared" si="451"/>
        <v>0.63543816616840776</v>
      </c>
      <c r="GN65" s="50">
        <f t="shared" si="451"/>
        <v>0.56234597178114609</v>
      </c>
      <c r="GO65" s="50">
        <f t="shared" si="451"/>
        <v>0.45182217298398925</v>
      </c>
      <c r="GP65" s="50">
        <f t="shared" si="451"/>
        <v>0.37736148571558703</v>
      </c>
      <c r="GQ65" s="50">
        <f t="shared" si="451"/>
        <v>0.41875151280230394</v>
      </c>
      <c r="GR65" s="50">
        <f t="shared" si="451"/>
        <v>0</v>
      </c>
      <c r="GS65" s="50">
        <f t="shared" si="451"/>
        <v>1.1808661749084826</v>
      </c>
      <c r="GT65" s="50">
        <f t="shared" si="451"/>
        <v>0.49436988397429782</v>
      </c>
      <c r="GU65" s="50">
        <f t="shared" si="451"/>
        <v>0.63798225265121999</v>
      </c>
      <c r="GV65" s="50">
        <f t="shared" si="451"/>
        <v>0.68684563176249525</v>
      </c>
      <c r="GW65" s="50">
        <f t="shared" si="451"/>
        <v>0.69035437187785043</v>
      </c>
      <c r="GX65" s="50">
        <f t="shared" si="451"/>
        <v>0.61597007867631903</v>
      </c>
      <c r="GY65" s="50">
        <f t="shared" si="451"/>
        <v>0.63408129611226405</v>
      </c>
      <c r="GZ65" s="50">
        <f t="shared" si="451"/>
        <v>0.56275882508216635</v>
      </c>
      <c r="HA65" s="50">
        <f t="shared" si="451"/>
        <v>0.45413164000638162</v>
      </c>
      <c r="HB65" s="50">
        <f t="shared" si="451"/>
        <v>0.37599331943029107</v>
      </c>
      <c r="HC65" s="50">
        <f t="shared" si="451"/>
        <v>0.4220790814989292</v>
      </c>
      <c r="HD65" s="50">
        <f t="shared" si="451"/>
        <v>0</v>
      </c>
      <c r="HE65" s="50">
        <f t="shared" si="451"/>
        <v>1.1949068301029739</v>
      </c>
      <c r="HF65" s="50">
        <f t="shared" si="451"/>
        <v>0.49911024916265267</v>
      </c>
      <c r="HG65" s="50">
        <f t="shared" si="451"/>
        <v>0.63840765326935656</v>
      </c>
      <c r="HH65" s="50">
        <f t="shared" si="451"/>
        <v>0.68836948977306001</v>
      </c>
      <c r="HI65" s="50">
        <f t="shared" si="451"/>
        <v>0.69188366345967389</v>
      </c>
      <c r="HJ65" s="50">
        <f t="shared" si="451"/>
        <v>0.61871689303155375</v>
      </c>
      <c r="HK65" s="50">
        <f t="shared" si="451"/>
        <v>0.62955455581386133</v>
      </c>
      <c r="HL65" s="50">
        <f t="shared" si="451"/>
        <v>0.57714629250854743</v>
      </c>
      <c r="HM65" s="50">
        <f t="shared" si="451"/>
        <v>0.45524792675620135</v>
      </c>
      <c r="HN65" s="50">
        <f t="shared" si="451"/>
        <v>0.372858578695204</v>
      </c>
      <c r="HO65" s="50">
        <f t="shared" si="451"/>
        <v>0.42802748103951355</v>
      </c>
      <c r="HP65" s="50">
        <f t="shared" si="451"/>
        <v>0</v>
      </c>
      <c r="HQ65" s="50">
        <f t="shared" si="451"/>
        <v>1.2261549034348158</v>
      </c>
      <c r="HR65" s="50">
        <f t="shared" si="451"/>
        <v>0.51547557123816679</v>
      </c>
      <c r="HS65" s="50">
        <f t="shared" si="451"/>
        <v>0.63658944826211827</v>
      </c>
      <c r="HT65" s="50">
        <f t="shared" si="451"/>
        <v>0.68680057194623256</v>
      </c>
      <c r="HU65" s="50">
        <f t="shared" si="451"/>
        <v>0.69239012549632828</v>
      </c>
      <c r="HV65" s="50">
        <f t="shared" si="451"/>
        <v>0.61232389388521802</v>
      </c>
      <c r="HW65" s="50">
        <f t="shared" si="451"/>
        <v>0.63482021333089012</v>
      </c>
      <c r="HX65" s="50">
        <f t="shared" si="451"/>
        <v>0.56414517574125334</v>
      </c>
      <c r="HY65" s="50">
        <f t="shared" si="451"/>
        <v>0.45506741580720506</v>
      </c>
      <c r="HZ65" s="50">
        <f t="shared" si="451"/>
        <v>0.37358594007882606</v>
      </c>
      <c r="IA65" s="50">
        <f t="shared" si="451"/>
        <v>0.43257143042591273</v>
      </c>
      <c r="IB65" s="50">
        <f t="shared" si="451"/>
        <v>0</v>
      </c>
      <c r="IC65" s="50">
        <f t="shared" si="451"/>
        <v>1.356609311635532</v>
      </c>
      <c r="ID65" s="50">
        <f t="shared" si="451"/>
        <v>0.51803694774374354</v>
      </c>
      <c r="IE65" s="50">
        <f t="shared" si="451"/>
        <v>0.63725155818231227</v>
      </c>
      <c r="IF65" s="50">
        <f t="shared" si="451"/>
        <v>0.6892475910202549</v>
      </c>
      <c r="IG65" s="50">
        <f t="shared" si="451"/>
        <v>0.68665679440949035</v>
      </c>
      <c r="IH65" s="50">
        <f t="shared" si="451"/>
        <v>0.61246998213475712</v>
      </c>
      <c r="II65" s="50">
        <f t="shared" si="451"/>
        <v>0.63297418775266268</v>
      </c>
      <c r="IJ65" s="50">
        <f t="shared" si="451"/>
        <v>0.56678511515393348</v>
      </c>
      <c r="IK65" s="50">
        <f t="shared" si="451"/>
        <v>0.45328027493640632</v>
      </c>
      <c r="IL65" s="50">
        <f t="shared" ref="IL65:KW65" si="452">IL62/IL63/IL$27</f>
        <v>0.38212156325652252</v>
      </c>
      <c r="IM65" s="50">
        <f t="shared" si="452"/>
        <v>0.44913862537617966</v>
      </c>
      <c r="IN65" s="50">
        <f t="shared" si="452"/>
        <v>0</v>
      </c>
      <c r="IO65" s="50">
        <f t="shared" si="452"/>
        <v>1.4793373352412147</v>
      </c>
      <c r="IP65" s="50">
        <f t="shared" si="452"/>
        <v>0.54590245588819875</v>
      </c>
      <c r="IQ65" s="50">
        <f t="shared" si="452"/>
        <v>0.63021710100470973</v>
      </c>
      <c r="IR65" s="50">
        <f t="shared" si="452"/>
        <v>0.69399755361421722</v>
      </c>
      <c r="IS65" s="50">
        <f t="shared" si="452"/>
        <v>0.69220243887380284</v>
      </c>
      <c r="IT65" s="50">
        <f t="shared" si="452"/>
        <v>0.6127722872251371</v>
      </c>
      <c r="IU65" s="50">
        <f t="shared" si="452"/>
        <v>0.63228790323086492</v>
      </c>
      <c r="IV65" s="50">
        <f t="shared" si="452"/>
        <v>0.56697745803615607</v>
      </c>
      <c r="IW65" s="50">
        <f t="shared" si="452"/>
        <v>0.45214404603983077</v>
      </c>
      <c r="IX65" s="50">
        <f t="shared" si="452"/>
        <v>0.38000045149319905</v>
      </c>
      <c r="IY65" s="50">
        <f t="shared" si="452"/>
        <v>0.441707281765575</v>
      </c>
      <c r="IZ65" s="50">
        <f t="shared" si="452"/>
        <v>0</v>
      </c>
      <c r="JA65" s="50">
        <f t="shared" si="452"/>
        <v>1.4973244793394469</v>
      </c>
      <c r="JB65" s="50">
        <f t="shared" si="452"/>
        <v>0.53465147303438676</v>
      </c>
      <c r="JC65" s="50">
        <f t="shared" si="452"/>
        <v>0.63455324592649431</v>
      </c>
      <c r="JD65" s="50">
        <f t="shared" si="452"/>
        <v>0.69272939633777209</v>
      </c>
      <c r="JE65" s="50">
        <f t="shared" si="452"/>
        <v>0.68728352871828935</v>
      </c>
      <c r="JF65" s="50">
        <f t="shared" si="452"/>
        <v>0.61637519701991361</v>
      </c>
      <c r="JG65" s="50">
        <f t="shared" si="452"/>
        <v>0.62961451489719122</v>
      </c>
      <c r="JH65" s="50">
        <f t="shared" si="452"/>
        <v>0.58082084416945046</v>
      </c>
      <c r="JI65" s="50">
        <f t="shared" si="452"/>
        <v>0.45315025660886682</v>
      </c>
      <c r="JJ65" s="50">
        <f t="shared" si="452"/>
        <v>0.38132504343293749</v>
      </c>
      <c r="JK65" s="50">
        <f t="shared" si="452"/>
        <v>0.44986150434035849</v>
      </c>
      <c r="JL65" s="50">
        <f t="shared" si="452"/>
        <v>0</v>
      </c>
      <c r="JM65" s="50">
        <f t="shared" si="452"/>
        <v>1.503860436761103</v>
      </c>
      <c r="JN65" s="50">
        <f t="shared" si="452"/>
        <v>0.54358133102500694</v>
      </c>
      <c r="JO65" s="50">
        <f t="shared" si="452"/>
        <v>0.63043472073854356</v>
      </c>
      <c r="JP65" s="50">
        <f t="shared" si="452"/>
        <v>0.69389671286477139</v>
      </c>
      <c r="JQ65" s="50">
        <f t="shared" si="452"/>
        <v>0.68747514058281833</v>
      </c>
      <c r="JR65" s="50">
        <f t="shared" si="452"/>
        <v>0.6131352384098111</v>
      </c>
      <c r="JS65" s="50">
        <f t="shared" si="452"/>
        <v>0.63211948065083945</v>
      </c>
      <c r="JT65" s="50">
        <f t="shared" si="452"/>
        <v>0.56724608652457076</v>
      </c>
      <c r="JU65" s="50">
        <f t="shared" si="452"/>
        <v>0.45425340702785472</v>
      </c>
      <c r="JV65" s="50">
        <f t="shared" si="452"/>
        <v>0.38183949148170504</v>
      </c>
      <c r="JW65" s="50">
        <f t="shared" si="452"/>
        <v>0.46602038563908466</v>
      </c>
      <c r="JX65" s="50">
        <f t="shared" si="452"/>
        <v>0</v>
      </c>
      <c r="JY65" s="50">
        <f t="shared" si="452"/>
        <v>1.5078753561924256</v>
      </c>
      <c r="JZ65" s="50">
        <f t="shared" si="452"/>
        <v>0.55258866166366483</v>
      </c>
      <c r="KA65" s="50">
        <f t="shared" si="452"/>
        <v>0.63302934771344432</v>
      </c>
      <c r="KB65" s="50">
        <f t="shared" si="452"/>
        <v>0.69497674997027792</v>
      </c>
      <c r="KC65" s="50">
        <f t="shared" si="452"/>
        <v>0.68840519668655875</v>
      </c>
      <c r="KD65" s="50">
        <f t="shared" si="452"/>
        <v>0.61056762848047363</v>
      </c>
      <c r="KE65" s="50">
        <f t="shared" si="452"/>
        <v>0.63411039538816838</v>
      </c>
      <c r="KF65" s="50">
        <f t="shared" si="452"/>
        <v>0.56621188623842733</v>
      </c>
      <c r="KG65" s="50">
        <f t="shared" si="452"/>
        <v>0.45567078646174697</v>
      </c>
      <c r="KH65" s="50">
        <f t="shared" si="452"/>
        <v>0.38289236199048232</v>
      </c>
      <c r="KI65" s="50">
        <f t="shared" si="452"/>
        <v>0.46735830601685269</v>
      </c>
      <c r="KJ65" s="50">
        <f t="shared" si="452"/>
        <v>0</v>
      </c>
      <c r="KK65" s="50">
        <f t="shared" si="452"/>
        <v>1.646726932609726</v>
      </c>
      <c r="KL65" s="50">
        <f t="shared" si="452"/>
        <v>0.56089337220273872</v>
      </c>
      <c r="KM65" s="50">
        <f t="shared" si="452"/>
        <v>0.63534921321851345</v>
      </c>
      <c r="KN65" s="50">
        <f t="shared" si="452"/>
        <v>0.69440566970495543</v>
      </c>
      <c r="KO65" s="50">
        <f t="shared" si="452"/>
        <v>0.68765076353403409</v>
      </c>
      <c r="KP65" s="50">
        <f t="shared" si="452"/>
        <v>0.60968257296380368</v>
      </c>
      <c r="KQ65" s="50">
        <f t="shared" si="452"/>
        <v>0.63591863607057275</v>
      </c>
      <c r="KR65" s="50">
        <f t="shared" si="452"/>
        <v>0.56575378083701644</v>
      </c>
      <c r="KS65" s="50">
        <f t="shared" si="452"/>
        <v>0.45584500696351404</v>
      </c>
      <c r="KT65" s="50">
        <f t="shared" si="452"/>
        <v>0.38553699382935375</v>
      </c>
      <c r="KU65" s="50">
        <f t="shared" si="452"/>
        <v>0.46975310996065944</v>
      </c>
      <c r="KV65" s="50">
        <f t="shared" si="452"/>
        <v>0</v>
      </c>
      <c r="KW65" s="50">
        <f t="shared" si="452"/>
        <v>1.7185350923521161</v>
      </c>
      <c r="KX65" s="50">
        <f t="shared" ref="KX65:MK65" si="453">KX62/KX63/KX$27</f>
        <v>0.56293193316278789</v>
      </c>
      <c r="KY65" s="50">
        <f t="shared" si="453"/>
        <v>0.63528776759473327</v>
      </c>
      <c r="KZ65" s="50">
        <f t="shared" si="453"/>
        <v>0.69542369009362859</v>
      </c>
      <c r="LA65" s="50">
        <f t="shared" si="453"/>
        <v>0.68796927033916311</v>
      </c>
      <c r="LB65" s="50">
        <f t="shared" si="453"/>
        <v>0.61270753075600193</v>
      </c>
      <c r="LC65" s="50">
        <f t="shared" si="453"/>
        <v>0.63238312658046791</v>
      </c>
      <c r="LD65" s="50">
        <f t="shared" si="453"/>
        <v>0.58073395677759909</v>
      </c>
      <c r="LE65" s="50">
        <f t="shared" si="453"/>
        <v>0.45631194245391782</v>
      </c>
      <c r="LF65" s="50">
        <f t="shared" si="453"/>
        <v>0.38592672369878056</v>
      </c>
      <c r="LG65" s="50">
        <f t="shared" si="453"/>
        <v>0.47311804037411304</v>
      </c>
      <c r="LH65" s="50">
        <f t="shared" si="453"/>
        <v>0</v>
      </c>
      <c r="LI65" s="50">
        <f t="shared" si="453"/>
        <v>1.6076875409357128</v>
      </c>
      <c r="LJ65" s="50">
        <f t="shared" si="453"/>
        <v>0.58001766006880418</v>
      </c>
      <c r="LK65" s="50">
        <f t="shared" si="453"/>
        <v>0.63701293993047337</v>
      </c>
      <c r="LL65" s="50">
        <f t="shared" si="453"/>
        <v>0.69302195901433372</v>
      </c>
      <c r="LM65" s="50">
        <f t="shared" si="453"/>
        <v>0.69159334678051998</v>
      </c>
      <c r="LN65" s="50">
        <f t="shared" si="453"/>
        <v>0.60674031504937176</v>
      </c>
      <c r="LO65" s="50">
        <f t="shared" si="453"/>
        <v>0.63581718197244519</v>
      </c>
      <c r="LP65" s="50">
        <f t="shared" si="453"/>
        <v>0.56604589577988074</v>
      </c>
      <c r="LQ65" s="50">
        <f t="shared" si="453"/>
        <v>0.45795703491091261</v>
      </c>
      <c r="LR65" s="50">
        <f t="shared" si="453"/>
        <v>0.38449381193965487</v>
      </c>
      <c r="LS65" s="50">
        <f t="shared" si="453"/>
        <v>0.47970671981636165</v>
      </c>
      <c r="LT65" s="50">
        <f t="shared" si="453"/>
        <v>0</v>
      </c>
      <c r="LU65" s="50">
        <f t="shared" si="453"/>
        <v>1.694180662123363</v>
      </c>
      <c r="LV65" s="50">
        <f t="shared" si="453"/>
        <v>0.58643929407660722</v>
      </c>
      <c r="LW65" s="50">
        <f t="shared" si="453"/>
        <v>0.63826425484880267</v>
      </c>
      <c r="LX65" s="50">
        <f t="shared" si="453"/>
        <v>0.69428032669181183</v>
      </c>
      <c r="LY65" s="50">
        <f t="shared" si="453"/>
        <v>0.69336350888239384</v>
      </c>
      <c r="LZ65" s="50">
        <f t="shared" si="453"/>
        <v>0.60417706758915835</v>
      </c>
      <c r="MA65" s="50">
        <f t="shared" si="453"/>
        <v>0.63606156779905287</v>
      </c>
      <c r="MB65" s="50">
        <f t="shared" si="453"/>
        <v>0.56488924086817816</v>
      </c>
      <c r="MC65" s="50">
        <f t="shared" si="453"/>
        <v>0.46028313177635699</v>
      </c>
      <c r="MD65" s="50">
        <f t="shared" si="453"/>
        <v>0.38381685734013626</v>
      </c>
      <c r="ME65" s="50">
        <f t="shared" si="453"/>
        <v>0.48430708665967526</v>
      </c>
      <c r="MF65" s="50">
        <f t="shared" si="453"/>
        <v>0</v>
      </c>
      <c r="MG65" s="50">
        <f t="shared" si="453"/>
        <v>1.6751622967671465</v>
      </c>
      <c r="MH65" s="50">
        <f t="shared" si="453"/>
        <v>0.60597317703089326</v>
      </c>
      <c r="MI65" s="50">
        <f t="shared" si="453"/>
        <v>0.63620401341367261</v>
      </c>
      <c r="MJ65" s="50">
        <f t="shared" si="453"/>
        <v>0.69521270311910066</v>
      </c>
      <c r="MK65" s="50">
        <f t="shared" si="453"/>
        <v>0.69503602137476128</v>
      </c>
      <c r="ML65" s="50"/>
      <c r="MM65" s="50"/>
      <c r="MN65" s="50"/>
    </row>
    <row r="67" spans="1:352" x14ac:dyDescent="0.2">
      <c r="A67" s="18" t="s">
        <v>36</v>
      </c>
      <c r="B67" s="51">
        <f t="shared" ref="B67:BA67" si="454">B63*B64*B$26</f>
        <v>11341837.137687702</v>
      </c>
      <c r="C67" s="51">
        <f t="shared" si="454"/>
        <v>11341837.1376877</v>
      </c>
      <c r="D67" s="51">
        <f t="shared" si="454"/>
        <v>11341837.137687702</v>
      </c>
      <c r="E67" s="51">
        <f t="shared" si="454"/>
        <v>11341837.137687698</v>
      </c>
      <c r="F67" s="51">
        <f t="shared" si="454"/>
        <v>11341837.1376877</v>
      </c>
      <c r="G67" s="51">
        <f t="shared" si="454"/>
        <v>11341837.1376877</v>
      </c>
      <c r="H67" s="51">
        <f t="shared" si="454"/>
        <v>11341837.1376877</v>
      </c>
      <c r="I67" s="51">
        <f t="shared" si="454"/>
        <v>11341837.1376877</v>
      </c>
      <c r="J67" s="51">
        <f t="shared" si="454"/>
        <v>11341837.137687698</v>
      </c>
      <c r="K67" s="51">
        <f t="shared" si="454"/>
        <v>11341837.137687702</v>
      </c>
      <c r="L67" s="51">
        <f t="shared" si="454"/>
        <v>11341837.1376877</v>
      </c>
      <c r="M67" s="51">
        <f t="shared" si="454"/>
        <v>11341837.1376877</v>
      </c>
      <c r="N67" s="51">
        <f t="shared" si="454"/>
        <v>11638928.434796114</v>
      </c>
      <c r="O67" s="51">
        <f t="shared" si="454"/>
        <v>11638928.434796114</v>
      </c>
      <c r="P67" s="51">
        <f t="shared" si="454"/>
        <v>11638928.434796112</v>
      </c>
      <c r="Q67" s="51">
        <f t="shared" si="454"/>
        <v>11638928.434796115</v>
      </c>
      <c r="R67" s="51">
        <f t="shared" si="454"/>
        <v>11638928.434796114</v>
      </c>
      <c r="S67" s="51">
        <f t="shared" si="454"/>
        <v>11638928.434796115</v>
      </c>
      <c r="T67" s="51">
        <f t="shared" si="454"/>
        <v>11638928.434796114</v>
      </c>
      <c r="U67" s="51">
        <f t="shared" si="454"/>
        <v>11638928.434796114</v>
      </c>
      <c r="V67" s="51">
        <f t="shared" si="454"/>
        <v>11638928.434796115</v>
      </c>
      <c r="W67" s="51">
        <f t="shared" si="454"/>
        <v>11638928.434796114</v>
      </c>
      <c r="X67" s="51">
        <f t="shared" si="454"/>
        <v>11638928.434796114</v>
      </c>
      <c r="Y67" s="51">
        <f t="shared" si="454"/>
        <v>11638928.434796114</v>
      </c>
      <c r="Z67" s="51">
        <f t="shared" si="454"/>
        <v>11848351.154083351</v>
      </c>
      <c r="AA67" s="51">
        <f t="shared" si="454"/>
        <v>11848351.154083354</v>
      </c>
      <c r="AB67" s="51">
        <f t="shared" si="454"/>
        <v>11848351.154083353</v>
      </c>
      <c r="AC67" s="51">
        <f t="shared" si="454"/>
        <v>11848351.154083354</v>
      </c>
      <c r="AD67" s="51">
        <f t="shared" si="454"/>
        <v>11848351.154083351</v>
      </c>
      <c r="AE67" s="51">
        <f t="shared" si="454"/>
        <v>11848351.154083354</v>
      </c>
      <c r="AF67" s="51">
        <f t="shared" si="454"/>
        <v>11848351.154083353</v>
      </c>
      <c r="AG67" s="51">
        <f t="shared" si="454"/>
        <v>11848351.154083353</v>
      </c>
      <c r="AH67" s="51">
        <f t="shared" si="454"/>
        <v>11848351.154083354</v>
      </c>
      <c r="AI67" s="51">
        <f t="shared" si="454"/>
        <v>11848351.154083353</v>
      </c>
      <c r="AJ67" s="51">
        <f t="shared" si="454"/>
        <v>11848351.154083354</v>
      </c>
      <c r="AK67" s="51">
        <f t="shared" si="454"/>
        <v>11848351.154083351</v>
      </c>
      <c r="AL67" s="51">
        <f t="shared" si="454"/>
        <v>11977597.190888923</v>
      </c>
      <c r="AM67" s="51">
        <f t="shared" si="454"/>
        <v>11977597.190888921</v>
      </c>
      <c r="AN67" s="51">
        <f t="shared" si="454"/>
        <v>11977597.190888923</v>
      </c>
      <c r="AO67" s="51">
        <f t="shared" si="454"/>
        <v>11977597.190888921</v>
      </c>
      <c r="AP67" s="51">
        <f t="shared" si="454"/>
        <v>11977597.190888921</v>
      </c>
      <c r="AQ67" s="51">
        <f t="shared" si="454"/>
        <v>11977597.190888921</v>
      </c>
      <c r="AR67" s="51">
        <f t="shared" si="454"/>
        <v>11977597.190888921</v>
      </c>
      <c r="AS67" s="51">
        <f t="shared" si="454"/>
        <v>11977597.190888923</v>
      </c>
      <c r="AT67" s="51">
        <f t="shared" si="454"/>
        <v>11977597.190888921</v>
      </c>
      <c r="AU67" s="51">
        <f t="shared" si="454"/>
        <v>11977597.190888923</v>
      </c>
      <c r="AV67" s="51">
        <f t="shared" si="454"/>
        <v>11977597.190888921</v>
      </c>
      <c r="AW67" s="51">
        <f t="shared" si="454"/>
        <v>11977597.190888923</v>
      </c>
      <c r="AX67" s="51">
        <f t="shared" si="454"/>
        <v>12102447.885479342</v>
      </c>
      <c r="AY67" s="51">
        <f t="shared" si="454"/>
        <v>12102447.885479344</v>
      </c>
      <c r="AZ67" s="51">
        <f t="shared" si="454"/>
        <v>12102447.885479342</v>
      </c>
      <c r="BA67" s="51">
        <f t="shared" si="454"/>
        <v>12102447.885479342</v>
      </c>
      <c r="BB67" s="51">
        <f t="shared" ref="BB67:DM67" si="455">BB63*BB64*BB$26</f>
        <v>12102447.885479342</v>
      </c>
      <c r="BC67" s="51">
        <f t="shared" si="455"/>
        <v>12102447.885479342</v>
      </c>
      <c r="BD67" s="51">
        <f t="shared" si="455"/>
        <v>12102447.885479344</v>
      </c>
      <c r="BE67" s="51">
        <f t="shared" si="455"/>
        <v>12102447.885479344</v>
      </c>
      <c r="BF67" s="51">
        <f t="shared" si="455"/>
        <v>12102447.885479342</v>
      </c>
      <c r="BG67" s="51">
        <f t="shared" si="455"/>
        <v>12102447.885479342</v>
      </c>
      <c r="BH67" s="51">
        <f t="shared" si="455"/>
        <v>12102447.885479342</v>
      </c>
      <c r="BI67" s="51">
        <f t="shared" si="455"/>
        <v>12102447.885479342</v>
      </c>
      <c r="BJ67" s="51">
        <f t="shared" si="455"/>
        <v>12139483.285598788</v>
      </c>
      <c r="BK67" s="51">
        <f t="shared" si="455"/>
        <v>12139483.285598785</v>
      </c>
      <c r="BL67" s="51">
        <f t="shared" si="455"/>
        <v>12139483.285598788</v>
      </c>
      <c r="BM67" s="51">
        <f t="shared" si="455"/>
        <v>12139483.285598787</v>
      </c>
      <c r="BN67" s="51">
        <f t="shared" si="455"/>
        <v>12139483.285598787</v>
      </c>
      <c r="BO67" s="51">
        <f t="shared" si="455"/>
        <v>12139483.285598787</v>
      </c>
      <c r="BP67" s="51">
        <f t="shared" si="455"/>
        <v>12139483.285598787</v>
      </c>
      <c r="BQ67" s="51">
        <f t="shared" si="455"/>
        <v>12139483.285598787</v>
      </c>
      <c r="BR67" s="51">
        <f t="shared" si="455"/>
        <v>12139483.285598788</v>
      </c>
      <c r="BS67" s="51">
        <f t="shared" si="455"/>
        <v>12139483.285598788</v>
      </c>
      <c r="BT67" s="51">
        <f t="shared" si="455"/>
        <v>12139483.285598788</v>
      </c>
      <c r="BU67" s="51">
        <f t="shared" si="455"/>
        <v>12139483.285598787</v>
      </c>
      <c r="BV67" s="51">
        <f t="shared" si="455"/>
        <v>12227362.686907791</v>
      </c>
      <c r="BW67" s="51">
        <f t="shared" si="455"/>
        <v>12227362.686907792</v>
      </c>
      <c r="BX67" s="51">
        <f t="shared" si="455"/>
        <v>12227362.686907791</v>
      </c>
      <c r="BY67" s="51">
        <f t="shared" si="455"/>
        <v>12227362.686907791</v>
      </c>
      <c r="BZ67" s="51">
        <f t="shared" si="455"/>
        <v>12227362.686907791</v>
      </c>
      <c r="CA67" s="51">
        <f t="shared" si="455"/>
        <v>12227362.686907792</v>
      </c>
      <c r="CB67" s="51">
        <f t="shared" si="455"/>
        <v>12227362.686907791</v>
      </c>
      <c r="CC67" s="51">
        <f t="shared" si="455"/>
        <v>12227362.686907791</v>
      </c>
      <c r="CD67" s="51">
        <f t="shared" si="455"/>
        <v>12227362.686907791</v>
      </c>
      <c r="CE67" s="51">
        <f t="shared" si="455"/>
        <v>12227362.686907789</v>
      </c>
      <c r="CF67" s="51">
        <f t="shared" si="455"/>
        <v>12227362.686907791</v>
      </c>
      <c r="CG67" s="51">
        <f t="shared" si="455"/>
        <v>12227362.686907789</v>
      </c>
      <c r="CH67" s="51">
        <f t="shared" si="455"/>
        <v>12330048.720511355</v>
      </c>
      <c r="CI67" s="51">
        <f t="shared" si="455"/>
        <v>12330048.720511353</v>
      </c>
      <c r="CJ67" s="51">
        <f t="shared" si="455"/>
        <v>12330048.720511353</v>
      </c>
      <c r="CK67" s="51">
        <f t="shared" si="455"/>
        <v>12330048.720511353</v>
      </c>
      <c r="CL67" s="51">
        <f t="shared" si="455"/>
        <v>12330048.720511353</v>
      </c>
      <c r="CM67" s="51">
        <f t="shared" si="455"/>
        <v>12330048.720511355</v>
      </c>
      <c r="CN67" s="51">
        <f t="shared" si="455"/>
        <v>12330048.720511353</v>
      </c>
      <c r="CO67" s="51">
        <f t="shared" si="455"/>
        <v>12330048.720511355</v>
      </c>
      <c r="CP67" s="51">
        <f t="shared" si="455"/>
        <v>12330048.720511355</v>
      </c>
      <c r="CQ67" s="51">
        <f t="shared" si="455"/>
        <v>12330048.720511355</v>
      </c>
      <c r="CR67" s="51">
        <f t="shared" si="455"/>
        <v>12330048.720511353</v>
      </c>
      <c r="CS67" s="51">
        <f t="shared" si="455"/>
        <v>12330048.720511355</v>
      </c>
      <c r="CT67" s="51">
        <f t="shared" si="455"/>
        <v>12441212.033646615</v>
      </c>
      <c r="CU67" s="51">
        <f t="shared" si="455"/>
        <v>12441212.033646615</v>
      </c>
      <c r="CV67" s="51">
        <f t="shared" si="455"/>
        <v>12441212.033646615</v>
      </c>
      <c r="CW67" s="51">
        <f t="shared" si="455"/>
        <v>12441212.033646615</v>
      </c>
      <c r="CX67" s="51">
        <f t="shared" si="455"/>
        <v>12441212.033646617</v>
      </c>
      <c r="CY67" s="51">
        <f t="shared" si="455"/>
        <v>12441212.033646615</v>
      </c>
      <c r="CZ67" s="51">
        <f t="shared" si="455"/>
        <v>12441212.033646617</v>
      </c>
      <c r="DA67" s="51">
        <f t="shared" si="455"/>
        <v>12441212.033646617</v>
      </c>
      <c r="DB67" s="51">
        <f t="shared" si="455"/>
        <v>12441212.033646617</v>
      </c>
      <c r="DC67" s="51">
        <f t="shared" si="455"/>
        <v>12441212.033646617</v>
      </c>
      <c r="DD67" s="51">
        <f t="shared" si="455"/>
        <v>12441212.033646617</v>
      </c>
      <c r="DE67" s="51">
        <f t="shared" si="455"/>
        <v>12441212.033646619</v>
      </c>
      <c r="DF67" s="51">
        <f t="shared" si="455"/>
        <v>12554165.879893076</v>
      </c>
      <c r="DG67" s="51">
        <f t="shared" si="455"/>
        <v>12554165.879893076</v>
      </c>
      <c r="DH67" s="51">
        <f t="shared" si="455"/>
        <v>12554165.879893076</v>
      </c>
      <c r="DI67" s="51">
        <f t="shared" si="455"/>
        <v>12554165.879893076</v>
      </c>
      <c r="DJ67" s="51">
        <f t="shared" si="455"/>
        <v>12554165.879893076</v>
      </c>
      <c r="DK67" s="51">
        <f t="shared" si="455"/>
        <v>12554165.879893076</v>
      </c>
      <c r="DL67" s="51">
        <f t="shared" si="455"/>
        <v>12554165.879893076</v>
      </c>
      <c r="DM67" s="51">
        <f t="shared" si="455"/>
        <v>12554165.879893076</v>
      </c>
      <c r="DN67" s="51">
        <f t="shared" ref="DN67:FY67" si="456">DN63*DN64*DN$26</f>
        <v>12554165.879893076</v>
      </c>
      <c r="DO67" s="51">
        <f t="shared" si="456"/>
        <v>12554165.879893076</v>
      </c>
      <c r="DP67" s="51">
        <f t="shared" si="456"/>
        <v>12554165.879893076</v>
      </c>
      <c r="DQ67" s="51">
        <f t="shared" si="456"/>
        <v>12554165.879893076</v>
      </c>
      <c r="DR67" s="51">
        <f t="shared" si="456"/>
        <v>12643830.034285104</v>
      </c>
      <c r="DS67" s="51">
        <f t="shared" si="456"/>
        <v>12643830.034285102</v>
      </c>
      <c r="DT67" s="51">
        <f t="shared" si="456"/>
        <v>12643830.034285104</v>
      </c>
      <c r="DU67" s="51">
        <f t="shared" si="456"/>
        <v>12643830.034285102</v>
      </c>
      <c r="DV67" s="51">
        <f t="shared" si="456"/>
        <v>12643830.034285102</v>
      </c>
      <c r="DW67" s="51">
        <f t="shared" si="456"/>
        <v>12643830.0342851</v>
      </c>
      <c r="DX67" s="51">
        <f t="shared" si="456"/>
        <v>12643830.034285102</v>
      </c>
      <c r="DY67" s="51">
        <f t="shared" si="456"/>
        <v>12643830.034285102</v>
      </c>
      <c r="DZ67" s="51">
        <f t="shared" si="456"/>
        <v>12643830.034285102</v>
      </c>
      <c r="EA67" s="51">
        <f t="shared" si="456"/>
        <v>12643830.034285102</v>
      </c>
      <c r="EB67" s="51">
        <f t="shared" si="456"/>
        <v>12643830.0342851</v>
      </c>
      <c r="EC67" s="51">
        <f t="shared" si="456"/>
        <v>12643830.034285102</v>
      </c>
      <c r="ED67" s="51">
        <f t="shared" si="456"/>
        <v>12722117.003086479</v>
      </c>
      <c r="EE67" s="51">
        <f t="shared" si="456"/>
        <v>12722117.003086479</v>
      </c>
      <c r="EF67" s="51">
        <f t="shared" si="456"/>
        <v>12722117.003086476</v>
      </c>
      <c r="EG67" s="51">
        <f t="shared" si="456"/>
        <v>12722117.003086476</v>
      </c>
      <c r="EH67" s="51">
        <f t="shared" si="456"/>
        <v>12722117.003086476</v>
      </c>
      <c r="EI67" s="51">
        <f t="shared" si="456"/>
        <v>12722117.003086478</v>
      </c>
      <c r="EJ67" s="51">
        <f t="shared" si="456"/>
        <v>12722117.003086478</v>
      </c>
      <c r="EK67" s="51">
        <f t="shared" si="456"/>
        <v>12722117.003086476</v>
      </c>
      <c r="EL67" s="51">
        <f t="shared" si="456"/>
        <v>12722117.003086478</v>
      </c>
      <c r="EM67" s="51">
        <f t="shared" si="456"/>
        <v>12722117.003086476</v>
      </c>
      <c r="EN67" s="51">
        <f t="shared" si="456"/>
        <v>12722117.003086478</v>
      </c>
      <c r="EO67" s="51">
        <f t="shared" si="456"/>
        <v>12722117.003086478</v>
      </c>
      <c r="EP67" s="51">
        <f t="shared" si="456"/>
        <v>12784753.6186412</v>
      </c>
      <c r="EQ67" s="51">
        <f t="shared" si="456"/>
        <v>12784753.6186412</v>
      </c>
      <c r="ER67" s="51">
        <f t="shared" si="456"/>
        <v>12784753.6186412</v>
      </c>
      <c r="ES67" s="51">
        <f t="shared" si="456"/>
        <v>12784753.618641198</v>
      </c>
      <c r="ET67" s="51">
        <f t="shared" si="456"/>
        <v>12784753.6186412</v>
      </c>
      <c r="EU67" s="51">
        <f t="shared" si="456"/>
        <v>12784753.618641198</v>
      </c>
      <c r="EV67" s="51">
        <f t="shared" si="456"/>
        <v>12784753.6186412</v>
      </c>
      <c r="EW67" s="51">
        <f t="shared" si="456"/>
        <v>12784753.6186412</v>
      </c>
      <c r="EX67" s="51">
        <f t="shared" si="456"/>
        <v>12784753.6186412</v>
      </c>
      <c r="EY67" s="51">
        <f t="shared" si="456"/>
        <v>12784753.618641201</v>
      </c>
      <c r="EZ67" s="51">
        <f t="shared" si="456"/>
        <v>12784753.6186412</v>
      </c>
      <c r="FA67" s="51">
        <f t="shared" si="456"/>
        <v>12784753.618641201</v>
      </c>
      <c r="FB67" s="51">
        <f t="shared" si="456"/>
        <v>12849903.370714197</v>
      </c>
      <c r="FC67" s="51">
        <f t="shared" si="456"/>
        <v>12849903.370714201</v>
      </c>
      <c r="FD67" s="51">
        <f t="shared" si="456"/>
        <v>12849903.370714199</v>
      </c>
      <c r="FE67" s="51">
        <f t="shared" si="456"/>
        <v>12849903.370714199</v>
      </c>
      <c r="FF67" s="51">
        <f t="shared" si="456"/>
        <v>12849903.370714199</v>
      </c>
      <c r="FG67" s="51">
        <f t="shared" si="456"/>
        <v>12849903.370714201</v>
      </c>
      <c r="FH67" s="51">
        <f t="shared" si="456"/>
        <v>12849903.370714199</v>
      </c>
      <c r="FI67" s="51">
        <f t="shared" si="456"/>
        <v>12849903.370714199</v>
      </c>
      <c r="FJ67" s="51">
        <f t="shared" si="456"/>
        <v>12849903.370714201</v>
      </c>
      <c r="FK67" s="51">
        <f t="shared" si="456"/>
        <v>12849903.370714201</v>
      </c>
      <c r="FL67" s="51">
        <f t="shared" si="456"/>
        <v>12849903.370714201</v>
      </c>
      <c r="FM67" s="51">
        <f t="shared" si="456"/>
        <v>12849903.370714199</v>
      </c>
      <c r="FN67" s="51">
        <f t="shared" si="456"/>
        <v>12910878.736169178</v>
      </c>
      <c r="FO67" s="51">
        <f t="shared" si="456"/>
        <v>12910878.736169178</v>
      </c>
      <c r="FP67" s="51">
        <f t="shared" si="456"/>
        <v>12910878.73616918</v>
      </c>
      <c r="FQ67" s="51">
        <f t="shared" si="456"/>
        <v>12910878.736169178</v>
      </c>
      <c r="FR67" s="51">
        <f t="shared" si="456"/>
        <v>12910878.73616918</v>
      </c>
      <c r="FS67" s="51">
        <f t="shared" si="456"/>
        <v>12910878.736169178</v>
      </c>
      <c r="FT67" s="51">
        <f t="shared" si="456"/>
        <v>12910878.73616918</v>
      </c>
      <c r="FU67" s="51">
        <f t="shared" si="456"/>
        <v>12910878.736169178</v>
      </c>
      <c r="FV67" s="51">
        <f t="shared" si="456"/>
        <v>12910878.736169176</v>
      </c>
      <c r="FW67" s="51">
        <f t="shared" si="456"/>
        <v>12910878.736169178</v>
      </c>
      <c r="FX67" s="51">
        <f t="shared" si="456"/>
        <v>12910878.736169176</v>
      </c>
      <c r="FY67" s="51">
        <f t="shared" si="456"/>
        <v>12910878.736169178</v>
      </c>
      <c r="FZ67" s="51">
        <f t="shared" ref="FZ67:IK67" si="457">FZ63*FZ64*FZ$26</f>
        <v>12969168.456951968</v>
      </c>
      <c r="GA67" s="51">
        <f t="shared" si="457"/>
        <v>12969168.45695197</v>
      </c>
      <c r="GB67" s="51">
        <f t="shared" si="457"/>
        <v>12969168.456951968</v>
      </c>
      <c r="GC67" s="51">
        <f t="shared" si="457"/>
        <v>12969168.456951968</v>
      </c>
      <c r="GD67" s="51">
        <f t="shared" si="457"/>
        <v>12969168.456951968</v>
      </c>
      <c r="GE67" s="51">
        <f t="shared" si="457"/>
        <v>12969168.456951968</v>
      </c>
      <c r="GF67" s="51">
        <f t="shared" si="457"/>
        <v>12969168.456951968</v>
      </c>
      <c r="GG67" s="51">
        <f t="shared" si="457"/>
        <v>12969168.456951968</v>
      </c>
      <c r="GH67" s="51">
        <f t="shared" si="457"/>
        <v>12969168.456951968</v>
      </c>
      <c r="GI67" s="51">
        <f t="shared" si="457"/>
        <v>12969168.456951967</v>
      </c>
      <c r="GJ67" s="51">
        <f t="shared" si="457"/>
        <v>12969168.45695197</v>
      </c>
      <c r="GK67" s="51">
        <f t="shared" si="457"/>
        <v>12969168.456951968</v>
      </c>
      <c r="GL67" s="51">
        <f t="shared" si="457"/>
        <v>13040370.103918487</v>
      </c>
      <c r="GM67" s="51">
        <f t="shared" si="457"/>
        <v>13040370.103918487</v>
      </c>
      <c r="GN67" s="51">
        <f t="shared" si="457"/>
        <v>13040370.103918487</v>
      </c>
      <c r="GO67" s="51">
        <f t="shared" si="457"/>
        <v>13040370.103918487</v>
      </c>
      <c r="GP67" s="51">
        <f t="shared" si="457"/>
        <v>13040370.103918489</v>
      </c>
      <c r="GQ67" s="51">
        <f t="shared" si="457"/>
        <v>13040370.103918487</v>
      </c>
      <c r="GR67" s="51">
        <f t="shared" si="457"/>
        <v>13040370.103918487</v>
      </c>
      <c r="GS67" s="51">
        <f t="shared" si="457"/>
        <v>13040370.103918487</v>
      </c>
      <c r="GT67" s="51">
        <f t="shared" si="457"/>
        <v>13040370.103918487</v>
      </c>
      <c r="GU67" s="51">
        <f t="shared" si="457"/>
        <v>13040370.103918487</v>
      </c>
      <c r="GV67" s="51">
        <f t="shared" si="457"/>
        <v>13040370.103918485</v>
      </c>
      <c r="GW67" s="51">
        <f t="shared" si="457"/>
        <v>13040370.103918487</v>
      </c>
      <c r="GX67" s="51">
        <f t="shared" si="457"/>
        <v>13109592.927993352</v>
      </c>
      <c r="GY67" s="51">
        <f t="shared" si="457"/>
        <v>13109592.92799335</v>
      </c>
      <c r="GZ67" s="51">
        <f t="shared" si="457"/>
        <v>13109592.92799335</v>
      </c>
      <c r="HA67" s="51">
        <f t="shared" si="457"/>
        <v>13109592.92799335</v>
      </c>
      <c r="HB67" s="51">
        <f t="shared" si="457"/>
        <v>13109592.92799335</v>
      </c>
      <c r="HC67" s="51">
        <f t="shared" si="457"/>
        <v>13109592.92799335</v>
      </c>
      <c r="HD67" s="51">
        <f t="shared" si="457"/>
        <v>13109592.92799335</v>
      </c>
      <c r="HE67" s="51">
        <f t="shared" si="457"/>
        <v>13109592.927993352</v>
      </c>
      <c r="HF67" s="51">
        <f t="shared" si="457"/>
        <v>13109592.927993352</v>
      </c>
      <c r="HG67" s="51">
        <f t="shared" si="457"/>
        <v>13109592.92799335</v>
      </c>
      <c r="HH67" s="51">
        <f t="shared" si="457"/>
        <v>13109592.92799335</v>
      </c>
      <c r="HI67" s="51">
        <f t="shared" si="457"/>
        <v>13109592.92799335</v>
      </c>
      <c r="HJ67" s="51">
        <f t="shared" si="457"/>
        <v>13165978.032943621</v>
      </c>
      <c r="HK67" s="51">
        <f t="shared" si="457"/>
        <v>13165978.032943621</v>
      </c>
      <c r="HL67" s="51">
        <f t="shared" si="457"/>
        <v>13165978.032943621</v>
      </c>
      <c r="HM67" s="51">
        <f t="shared" si="457"/>
        <v>13165978.032943621</v>
      </c>
      <c r="HN67" s="51">
        <f t="shared" si="457"/>
        <v>13165978.032943621</v>
      </c>
      <c r="HO67" s="51">
        <f t="shared" si="457"/>
        <v>13165978.032943621</v>
      </c>
      <c r="HP67" s="51">
        <f t="shared" si="457"/>
        <v>13165978.032943621</v>
      </c>
      <c r="HQ67" s="51">
        <f t="shared" si="457"/>
        <v>13165978.032943623</v>
      </c>
      <c r="HR67" s="51">
        <f t="shared" si="457"/>
        <v>13165978.032943623</v>
      </c>
      <c r="HS67" s="51">
        <f t="shared" si="457"/>
        <v>13165978.032943623</v>
      </c>
      <c r="HT67" s="51">
        <f t="shared" si="457"/>
        <v>13165978.032943621</v>
      </c>
      <c r="HU67" s="51">
        <f t="shared" si="457"/>
        <v>13165978.032943621</v>
      </c>
      <c r="HV67" s="51">
        <f t="shared" si="457"/>
        <v>13227000.282264955</v>
      </c>
      <c r="HW67" s="51">
        <f t="shared" si="457"/>
        <v>13227000.282264955</v>
      </c>
      <c r="HX67" s="51">
        <f t="shared" si="457"/>
        <v>13227000.282264955</v>
      </c>
      <c r="HY67" s="51">
        <f t="shared" si="457"/>
        <v>13227000.282264955</v>
      </c>
      <c r="HZ67" s="51">
        <f t="shared" si="457"/>
        <v>13227000.282264953</v>
      </c>
      <c r="IA67" s="51">
        <f t="shared" si="457"/>
        <v>13227000.282264955</v>
      </c>
      <c r="IB67" s="51">
        <f t="shared" si="457"/>
        <v>13227000.282264955</v>
      </c>
      <c r="IC67" s="51">
        <f t="shared" si="457"/>
        <v>13227000.282264955</v>
      </c>
      <c r="ID67" s="51">
        <f t="shared" si="457"/>
        <v>13227000.282264953</v>
      </c>
      <c r="IE67" s="51">
        <f t="shared" si="457"/>
        <v>13227000.282264953</v>
      </c>
      <c r="IF67" s="51">
        <f t="shared" si="457"/>
        <v>13227000.282264953</v>
      </c>
      <c r="IG67" s="51">
        <f t="shared" si="457"/>
        <v>13227000.282264955</v>
      </c>
      <c r="IH67" s="51">
        <f t="shared" si="457"/>
        <v>13289240.307705373</v>
      </c>
      <c r="II67" s="51">
        <f t="shared" si="457"/>
        <v>13289240.307705371</v>
      </c>
      <c r="IJ67" s="51">
        <f t="shared" si="457"/>
        <v>13289240.307705371</v>
      </c>
      <c r="IK67" s="51">
        <f t="shared" si="457"/>
        <v>13289240.307705371</v>
      </c>
      <c r="IL67" s="51">
        <f t="shared" ref="IL67:KW67" si="458">IL63*IL64*IL$26</f>
        <v>13289240.307705373</v>
      </c>
      <c r="IM67" s="51">
        <f t="shared" si="458"/>
        <v>13289240.307705371</v>
      </c>
      <c r="IN67" s="51">
        <f t="shared" si="458"/>
        <v>13289240.307705373</v>
      </c>
      <c r="IO67" s="51">
        <f t="shared" si="458"/>
        <v>13289240.307705373</v>
      </c>
      <c r="IP67" s="51">
        <f t="shared" si="458"/>
        <v>13289240.307705371</v>
      </c>
      <c r="IQ67" s="51">
        <f t="shared" si="458"/>
        <v>13289240.307705371</v>
      </c>
      <c r="IR67" s="51">
        <f t="shared" si="458"/>
        <v>13289240.307705371</v>
      </c>
      <c r="IS67" s="51">
        <f t="shared" si="458"/>
        <v>13289240.307705371</v>
      </c>
      <c r="IT67" s="51">
        <f t="shared" si="458"/>
        <v>13357056.833530981</v>
      </c>
      <c r="IU67" s="51">
        <f t="shared" si="458"/>
        <v>13357056.833530981</v>
      </c>
      <c r="IV67" s="51">
        <f t="shared" si="458"/>
        <v>13357056.833530981</v>
      </c>
      <c r="IW67" s="51">
        <f t="shared" si="458"/>
        <v>13357056.833530981</v>
      </c>
      <c r="IX67" s="51">
        <f t="shared" si="458"/>
        <v>13357056.833530981</v>
      </c>
      <c r="IY67" s="51">
        <f t="shared" si="458"/>
        <v>13357056.833530981</v>
      </c>
      <c r="IZ67" s="51">
        <f t="shared" si="458"/>
        <v>13357056.833530981</v>
      </c>
      <c r="JA67" s="51">
        <f t="shared" si="458"/>
        <v>13357056.833530981</v>
      </c>
      <c r="JB67" s="51">
        <f t="shared" si="458"/>
        <v>13357056.833530979</v>
      </c>
      <c r="JC67" s="51">
        <f t="shared" si="458"/>
        <v>13357056.833530981</v>
      </c>
      <c r="JD67" s="51">
        <f t="shared" si="458"/>
        <v>13357056.833530981</v>
      </c>
      <c r="JE67" s="51">
        <f t="shared" si="458"/>
        <v>13357056.833530981</v>
      </c>
      <c r="JF67" s="51">
        <f t="shared" si="458"/>
        <v>13424853.535905641</v>
      </c>
      <c r="JG67" s="51">
        <f t="shared" si="458"/>
        <v>13424853.535905639</v>
      </c>
      <c r="JH67" s="51">
        <f t="shared" si="458"/>
        <v>13424853.535905641</v>
      </c>
      <c r="JI67" s="51">
        <f t="shared" si="458"/>
        <v>13424853.535905641</v>
      </c>
      <c r="JJ67" s="51">
        <f t="shared" si="458"/>
        <v>13424853.535905641</v>
      </c>
      <c r="JK67" s="51">
        <f t="shared" si="458"/>
        <v>13424853.535905641</v>
      </c>
      <c r="JL67" s="51">
        <f t="shared" si="458"/>
        <v>13424853.535905641</v>
      </c>
      <c r="JM67" s="51">
        <f t="shared" si="458"/>
        <v>13424853.535905641</v>
      </c>
      <c r="JN67" s="51">
        <f t="shared" si="458"/>
        <v>13424853.535905641</v>
      </c>
      <c r="JO67" s="51">
        <f t="shared" si="458"/>
        <v>13424853.535905641</v>
      </c>
      <c r="JP67" s="51">
        <f t="shared" si="458"/>
        <v>13424853.535905641</v>
      </c>
      <c r="JQ67" s="51">
        <f t="shared" si="458"/>
        <v>13424853.535905641</v>
      </c>
      <c r="JR67" s="51">
        <f t="shared" si="458"/>
        <v>13492694.415065927</v>
      </c>
      <c r="JS67" s="51">
        <f t="shared" si="458"/>
        <v>13492694.415065926</v>
      </c>
      <c r="JT67" s="51">
        <f t="shared" si="458"/>
        <v>13492694.415065927</v>
      </c>
      <c r="JU67" s="51">
        <f t="shared" si="458"/>
        <v>13492694.415065927</v>
      </c>
      <c r="JV67" s="51">
        <f t="shared" si="458"/>
        <v>13492694.415065927</v>
      </c>
      <c r="JW67" s="51">
        <f t="shared" si="458"/>
        <v>13492694.415065927</v>
      </c>
      <c r="JX67" s="51">
        <f t="shared" si="458"/>
        <v>13492694.415065927</v>
      </c>
      <c r="JY67" s="51">
        <f t="shared" si="458"/>
        <v>13492694.415065927</v>
      </c>
      <c r="JZ67" s="51">
        <f t="shared" si="458"/>
        <v>13492694.415065927</v>
      </c>
      <c r="KA67" s="51">
        <f t="shared" si="458"/>
        <v>13492694.415065927</v>
      </c>
      <c r="KB67" s="51">
        <f t="shared" si="458"/>
        <v>13492694.415065927</v>
      </c>
      <c r="KC67" s="51">
        <f t="shared" si="458"/>
        <v>13492694.415065927</v>
      </c>
      <c r="KD67" s="51">
        <f t="shared" si="458"/>
        <v>13556664.214015288</v>
      </c>
      <c r="KE67" s="51">
        <f t="shared" si="458"/>
        <v>13556664.214015286</v>
      </c>
      <c r="KF67" s="51">
        <f t="shared" si="458"/>
        <v>13556664.214015288</v>
      </c>
      <c r="KG67" s="51">
        <f t="shared" si="458"/>
        <v>13556664.214015286</v>
      </c>
      <c r="KH67" s="51">
        <f t="shared" si="458"/>
        <v>13556664.214015288</v>
      </c>
      <c r="KI67" s="51">
        <f t="shared" si="458"/>
        <v>13556664.214015286</v>
      </c>
      <c r="KJ67" s="51">
        <f t="shared" si="458"/>
        <v>13556664.214015288</v>
      </c>
      <c r="KK67" s="51">
        <f t="shared" si="458"/>
        <v>13556664.214015288</v>
      </c>
      <c r="KL67" s="51">
        <f t="shared" si="458"/>
        <v>13556664.214015286</v>
      </c>
      <c r="KM67" s="51">
        <f t="shared" si="458"/>
        <v>13556664.214015288</v>
      </c>
      <c r="KN67" s="51">
        <f t="shared" si="458"/>
        <v>13556664.214015286</v>
      </c>
      <c r="KO67" s="51">
        <f t="shared" si="458"/>
        <v>13556664.214015288</v>
      </c>
      <c r="KP67" s="51">
        <f t="shared" si="458"/>
        <v>13605524.957931643</v>
      </c>
      <c r="KQ67" s="51">
        <f t="shared" si="458"/>
        <v>13605524.957931643</v>
      </c>
      <c r="KR67" s="51">
        <f t="shared" si="458"/>
        <v>13605524.957931643</v>
      </c>
      <c r="KS67" s="51">
        <f t="shared" si="458"/>
        <v>13605524.957931643</v>
      </c>
      <c r="KT67" s="51">
        <f t="shared" si="458"/>
        <v>13605524.957931643</v>
      </c>
      <c r="KU67" s="51">
        <f t="shared" si="458"/>
        <v>13605524.957931643</v>
      </c>
      <c r="KV67" s="51">
        <f t="shared" si="458"/>
        <v>13605524.957931643</v>
      </c>
      <c r="KW67" s="51">
        <f t="shared" si="458"/>
        <v>13605524.957931643</v>
      </c>
      <c r="KX67" s="51">
        <f t="shared" ref="KX67:MK67" si="459">KX63*KX64*KX$26</f>
        <v>13605524.957931643</v>
      </c>
      <c r="KY67" s="51">
        <f t="shared" si="459"/>
        <v>13605524.957931643</v>
      </c>
      <c r="KZ67" s="51">
        <f t="shared" si="459"/>
        <v>13605524.957931643</v>
      </c>
      <c r="LA67" s="51">
        <f t="shared" si="459"/>
        <v>13605524.957931643</v>
      </c>
      <c r="LB67" s="51">
        <f t="shared" si="459"/>
        <v>13662221.051153325</v>
      </c>
      <c r="LC67" s="51">
        <f t="shared" si="459"/>
        <v>13662221.051153325</v>
      </c>
      <c r="LD67" s="51">
        <f t="shared" si="459"/>
        <v>13662221.051153325</v>
      </c>
      <c r="LE67" s="51">
        <f t="shared" si="459"/>
        <v>13662221.051153325</v>
      </c>
      <c r="LF67" s="51">
        <f t="shared" si="459"/>
        <v>13662221.051153325</v>
      </c>
      <c r="LG67" s="51">
        <f t="shared" si="459"/>
        <v>13662221.051153325</v>
      </c>
      <c r="LH67" s="51">
        <f t="shared" si="459"/>
        <v>13662221.051153325</v>
      </c>
      <c r="LI67" s="51">
        <f t="shared" si="459"/>
        <v>13662221.051153325</v>
      </c>
      <c r="LJ67" s="51">
        <f t="shared" si="459"/>
        <v>13662221.051153325</v>
      </c>
      <c r="LK67" s="51">
        <f t="shared" si="459"/>
        <v>13662221.051153325</v>
      </c>
      <c r="LL67" s="51">
        <f t="shared" si="459"/>
        <v>13662221.051153325</v>
      </c>
      <c r="LM67" s="51">
        <f t="shared" si="459"/>
        <v>13662221.051153325</v>
      </c>
      <c r="LN67" s="51">
        <f t="shared" si="459"/>
        <v>13710766.709920324</v>
      </c>
      <c r="LO67" s="51">
        <f t="shared" si="459"/>
        <v>13710766.709920323</v>
      </c>
      <c r="LP67" s="51">
        <f t="shared" si="459"/>
        <v>13710766.709920324</v>
      </c>
      <c r="LQ67" s="51">
        <f t="shared" si="459"/>
        <v>13710766.709920324</v>
      </c>
      <c r="LR67" s="51">
        <f t="shared" si="459"/>
        <v>13710766.709920324</v>
      </c>
      <c r="LS67" s="51">
        <f t="shared" si="459"/>
        <v>13710766.709920324</v>
      </c>
      <c r="LT67" s="51">
        <f t="shared" si="459"/>
        <v>13710766.709920324</v>
      </c>
      <c r="LU67" s="51">
        <f t="shared" si="459"/>
        <v>13710766.709920324</v>
      </c>
      <c r="LV67" s="51">
        <f t="shared" si="459"/>
        <v>13710766.709920324</v>
      </c>
      <c r="LW67" s="51">
        <f t="shared" si="459"/>
        <v>13710766.709920324</v>
      </c>
      <c r="LX67" s="51">
        <f t="shared" si="459"/>
        <v>13710766.709920324</v>
      </c>
      <c r="LY67" s="51">
        <f t="shared" si="459"/>
        <v>13710766.709920324</v>
      </c>
      <c r="LZ67" s="51">
        <f t="shared" si="459"/>
        <v>13756975.299947061</v>
      </c>
      <c r="MA67" s="51">
        <f t="shared" si="459"/>
        <v>13756975.299947063</v>
      </c>
      <c r="MB67" s="51">
        <f t="shared" si="459"/>
        <v>13756975.299947061</v>
      </c>
      <c r="MC67" s="51">
        <f t="shared" si="459"/>
        <v>13756975.299947061</v>
      </c>
      <c r="MD67" s="51">
        <f t="shared" si="459"/>
        <v>13756975.299947061</v>
      </c>
      <c r="ME67" s="51">
        <f t="shared" si="459"/>
        <v>13756975.299947061</v>
      </c>
      <c r="MF67" s="51">
        <f t="shared" si="459"/>
        <v>13756975.299947061</v>
      </c>
      <c r="MG67" s="51">
        <f t="shared" si="459"/>
        <v>13756975.299947061</v>
      </c>
      <c r="MH67" s="51">
        <f t="shared" si="459"/>
        <v>13756975.299947061</v>
      </c>
      <c r="MI67" s="51">
        <f t="shared" si="459"/>
        <v>13756975.299947061</v>
      </c>
      <c r="MJ67" s="51">
        <f t="shared" si="459"/>
        <v>13756975.299947061</v>
      </c>
      <c r="MK67" s="51">
        <f t="shared" si="459"/>
        <v>13756975.299947061</v>
      </c>
      <c r="ML67" s="51"/>
      <c r="MM67" s="51"/>
      <c r="MN67" s="51"/>
    </row>
    <row r="68" spans="1:352" x14ac:dyDescent="0.2">
      <c r="A68" s="18" t="s">
        <v>37</v>
      </c>
      <c r="B68" s="51">
        <f t="shared" ref="B68:BA68" si="460">B63*B65*B$27</f>
        <v>23908486.66560236</v>
      </c>
      <c r="C68" s="51">
        <f t="shared" si="460"/>
        <v>20814055.921178631</v>
      </c>
      <c r="D68" s="51">
        <f t="shared" si="460"/>
        <v>17703059.076105058</v>
      </c>
      <c r="E68" s="51">
        <f t="shared" si="460"/>
        <v>10153827.802300913</v>
      </c>
      <c r="F68" s="51">
        <f t="shared" si="460"/>
        <v>5005446.0444322731</v>
      </c>
      <c r="G68" s="51">
        <f t="shared" si="460"/>
        <v>2027133.9707077576</v>
      </c>
      <c r="H68" s="51">
        <f t="shared" si="460"/>
        <v>0</v>
      </c>
      <c r="I68" s="51">
        <f t="shared" si="460"/>
        <v>923374.50084709935</v>
      </c>
      <c r="J68" s="51">
        <f t="shared" si="460"/>
        <v>3003277.3173152488</v>
      </c>
      <c r="K68" s="51">
        <f t="shared" si="460"/>
        <v>12852231.743387127</v>
      </c>
      <c r="L68" s="51">
        <f t="shared" si="460"/>
        <v>21986399.835337974</v>
      </c>
      <c r="M68" s="51">
        <f t="shared" si="460"/>
        <v>29075568.080793105</v>
      </c>
      <c r="N68" s="51">
        <f t="shared" si="460"/>
        <v>24661554.320375498</v>
      </c>
      <c r="O68" s="51">
        <f t="shared" si="460"/>
        <v>21517331.39512524</v>
      </c>
      <c r="P68" s="51">
        <f t="shared" si="460"/>
        <v>18313997.621451288</v>
      </c>
      <c r="Q68" s="51">
        <f t="shared" si="460"/>
        <v>10514362.306933545</v>
      </c>
      <c r="R68" s="51">
        <f t="shared" si="460"/>
        <v>5133942.7862701816</v>
      </c>
      <c r="S68" s="51">
        <f t="shared" si="460"/>
        <v>2053254.6594945025</v>
      </c>
      <c r="T68" s="51">
        <f t="shared" si="460"/>
        <v>0</v>
      </c>
      <c r="U68" s="51">
        <f t="shared" si="460"/>
        <v>900701.57708550431</v>
      </c>
      <c r="V68" s="51">
        <f t="shared" si="460"/>
        <v>2912915.7294569649</v>
      </c>
      <c r="W68" s="51">
        <f t="shared" si="460"/>
        <v>12643983.604459574</v>
      </c>
      <c r="X68" s="51">
        <f t="shared" si="460"/>
        <v>21506847.880302001</v>
      </c>
      <c r="Y68" s="51">
        <f t="shared" si="460"/>
        <v>28459838.779984426</v>
      </c>
      <c r="Z68" s="51">
        <f t="shared" si="460"/>
        <v>24428590.872532774</v>
      </c>
      <c r="AA68" s="51">
        <f t="shared" si="460"/>
        <v>21811130.845381878</v>
      </c>
      <c r="AB68" s="51">
        <f t="shared" si="460"/>
        <v>18427015.519057948</v>
      </c>
      <c r="AC68" s="51">
        <f t="shared" si="460"/>
        <v>10383242.697954088</v>
      </c>
      <c r="AD68" s="51">
        <f t="shared" si="460"/>
        <v>5096165.3047898524</v>
      </c>
      <c r="AE68" s="51">
        <f t="shared" si="460"/>
        <v>2035334.9241864998</v>
      </c>
      <c r="AF68" s="51">
        <f t="shared" si="460"/>
        <v>0</v>
      </c>
      <c r="AG68" s="51">
        <f t="shared" si="460"/>
        <v>916672.72830281779</v>
      </c>
      <c r="AH68" s="51">
        <f t="shared" si="460"/>
        <v>2893959.1158858011</v>
      </c>
      <c r="AI68" s="51">
        <f t="shared" si="460"/>
        <v>12677636.894935345</v>
      </c>
      <c r="AJ68" s="51">
        <f t="shared" si="460"/>
        <v>21447987.087654207</v>
      </c>
      <c r="AK68" s="51">
        <f t="shared" si="460"/>
        <v>28235686.188710321</v>
      </c>
      <c r="AL68" s="51">
        <f t="shared" si="460"/>
        <v>24093905.209923048</v>
      </c>
      <c r="AM68" s="51">
        <f t="shared" si="460"/>
        <v>21103394.894527275</v>
      </c>
      <c r="AN68" s="51">
        <f t="shared" si="460"/>
        <v>17939469.399453513</v>
      </c>
      <c r="AO68" s="51">
        <f t="shared" si="460"/>
        <v>10336075.571387881</v>
      </c>
      <c r="AP68" s="51">
        <f t="shared" si="460"/>
        <v>5083424.6050817464</v>
      </c>
      <c r="AQ68" s="51">
        <f t="shared" si="460"/>
        <v>2045427.9554454461</v>
      </c>
      <c r="AR68" s="51">
        <f t="shared" si="460"/>
        <v>0</v>
      </c>
      <c r="AS68" s="51">
        <f t="shared" si="460"/>
        <v>917136.10835586116</v>
      </c>
      <c r="AT68" s="51">
        <f t="shared" si="460"/>
        <v>2867611.2927653771</v>
      </c>
      <c r="AU68" s="51">
        <f t="shared" si="460"/>
        <v>12615842.078738568</v>
      </c>
      <c r="AV68" s="51">
        <f t="shared" si="460"/>
        <v>21293809.362627603</v>
      </c>
      <c r="AW68" s="51">
        <f t="shared" si="460"/>
        <v>28276511.78411125</v>
      </c>
      <c r="AX68" s="51">
        <f t="shared" si="460"/>
        <v>24344200.051963449</v>
      </c>
      <c r="AY68" s="51">
        <f t="shared" si="460"/>
        <v>21221161.912183534</v>
      </c>
      <c r="AZ68" s="51">
        <f t="shared" si="460"/>
        <v>17988364.92724967</v>
      </c>
      <c r="BA68" s="51">
        <f t="shared" si="460"/>
        <v>10304665.290028483</v>
      </c>
      <c r="BB68" s="51">
        <f t="shared" ref="BB68:DM68" si="461">BB63*BB65*BB$27</f>
        <v>5049731.3327569971</v>
      </c>
      <c r="BC68" s="51">
        <f t="shared" si="461"/>
        <v>2038284.4711249785</v>
      </c>
      <c r="BD68" s="51">
        <f t="shared" si="461"/>
        <v>0</v>
      </c>
      <c r="BE68" s="51">
        <f t="shared" si="461"/>
        <v>943457.82705265656</v>
      </c>
      <c r="BF68" s="51">
        <f t="shared" si="461"/>
        <v>2895764.8889756128</v>
      </c>
      <c r="BG68" s="51">
        <f t="shared" si="461"/>
        <v>12639325.347691502</v>
      </c>
      <c r="BH68" s="51">
        <f t="shared" si="461"/>
        <v>21305976.206375469</v>
      </c>
      <c r="BI68" s="51">
        <f t="shared" si="461"/>
        <v>28359523.432470154</v>
      </c>
      <c r="BJ68" s="51">
        <f t="shared" si="461"/>
        <v>24126199.867817577</v>
      </c>
      <c r="BK68" s="51">
        <f t="shared" si="461"/>
        <v>20914534.211958826</v>
      </c>
      <c r="BL68" s="51">
        <f t="shared" si="461"/>
        <v>17745187.648070619</v>
      </c>
      <c r="BM68" s="51">
        <f t="shared" si="461"/>
        <v>10124683.939775839</v>
      </c>
      <c r="BN68" s="51">
        <f t="shared" si="461"/>
        <v>4968686.8950393777</v>
      </c>
      <c r="BO68" s="51">
        <f t="shared" si="461"/>
        <v>2015505.2683648206</v>
      </c>
      <c r="BP68" s="51">
        <f t="shared" si="461"/>
        <v>0</v>
      </c>
      <c r="BQ68" s="51">
        <f t="shared" si="461"/>
        <v>945787.46499018918</v>
      </c>
      <c r="BR68" s="51">
        <f t="shared" si="461"/>
        <v>2854379.5640185364</v>
      </c>
      <c r="BS68" s="51">
        <f t="shared" si="461"/>
        <v>12420140.289947756</v>
      </c>
      <c r="BT68" s="51">
        <f t="shared" si="461"/>
        <v>20908314.848551951</v>
      </c>
      <c r="BU68" s="51">
        <f t="shared" si="461"/>
        <v>27924827.634507257</v>
      </c>
      <c r="BV68" s="51">
        <f t="shared" si="461"/>
        <v>24136335.875074424</v>
      </c>
      <c r="BW68" s="51">
        <f t="shared" si="461"/>
        <v>21258911.399915073</v>
      </c>
      <c r="BX68" s="51">
        <f t="shared" si="461"/>
        <v>17955252.874671292</v>
      </c>
      <c r="BY68" s="51">
        <f t="shared" si="461"/>
        <v>10052678.390138619</v>
      </c>
      <c r="BZ68" s="51">
        <f t="shared" si="461"/>
        <v>4913882.1723426236</v>
      </c>
      <c r="CA68" s="51">
        <f t="shared" si="461"/>
        <v>1984679.4597893564</v>
      </c>
      <c r="CB68" s="51">
        <f t="shared" si="461"/>
        <v>0</v>
      </c>
      <c r="CC68" s="51">
        <f t="shared" si="461"/>
        <v>960315.25768417865</v>
      </c>
      <c r="CD68" s="51">
        <f t="shared" si="461"/>
        <v>2849872.8025220688</v>
      </c>
      <c r="CE68" s="51">
        <f t="shared" si="461"/>
        <v>12407751.715846207</v>
      </c>
      <c r="CF68" s="51">
        <f t="shared" si="461"/>
        <v>20857241.668879557</v>
      </c>
      <c r="CG68" s="51">
        <f t="shared" si="461"/>
        <v>27790347.687545221</v>
      </c>
      <c r="CH68" s="51">
        <f t="shared" si="461"/>
        <v>23854860.18946483</v>
      </c>
      <c r="CI68" s="51">
        <f t="shared" si="461"/>
        <v>20749844.634056516</v>
      </c>
      <c r="CJ68" s="51">
        <f t="shared" si="461"/>
        <v>17614639.185883515</v>
      </c>
      <c r="CK68" s="51">
        <f t="shared" si="461"/>
        <v>10052521.750828085</v>
      </c>
      <c r="CL68" s="51">
        <f t="shared" si="461"/>
        <v>4917250.5757127758</v>
      </c>
      <c r="CM68" s="51">
        <f t="shared" si="461"/>
        <v>1991388.9595585186</v>
      </c>
      <c r="CN68" s="51">
        <f t="shared" si="461"/>
        <v>0</v>
      </c>
      <c r="CO68" s="51">
        <f t="shared" si="461"/>
        <v>957984.27762193594</v>
      </c>
      <c r="CP68" s="51">
        <f t="shared" si="461"/>
        <v>2795802.6087470185</v>
      </c>
      <c r="CQ68" s="51">
        <f t="shared" si="461"/>
        <v>12353941.711734978</v>
      </c>
      <c r="CR68" s="51">
        <f t="shared" si="461"/>
        <v>20782169.244650677</v>
      </c>
      <c r="CS68" s="51">
        <f t="shared" si="461"/>
        <v>27653367.897243619</v>
      </c>
      <c r="CT68" s="51">
        <f t="shared" si="461"/>
        <v>23703364.959509414</v>
      </c>
      <c r="CU68" s="51">
        <f t="shared" si="461"/>
        <v>20632149.921576004</v>
      </c>
      <c r="CV68" s="51">
        <f t="shared" si="461"/>
        <v>17618677.604029689</v>
      </c>
      <c r="CW68" s="51">
        <f t="shared" si="461"/>
        <v>10040895.934780087</v>
      </c>
      <c r="CX68" s="51">
        <f t="shared" si="461"/>
        <v>4906136.157396785</v>
      </c>
      <c r="CY68" s="51">
        <f t="shared" si="461"/>
        <v>1990151.3755187725</v>
      </c>
      <c r="CZ68" s="51">
        <f t="shared" si="461"/>
        <v>0</v>
      </c>
      <c r="DA68" s="51">
        <f t="shared" si="461"/>
        <v>967602.7291321829</v>
      </c>
      <c r="DB68" s="51">
        <f t="shared" si="461"/>
        <v>2825032.8481251039</v>
      </c>
      <c r="DC68" s="51">
        <f t="shared" si="461"/>
        <v>12349482.687600551</v>
      </c>
      <c r="DD68" s="51">
        <f t="shared" si="461"/>
        <v>20753275.447323337</v>
      </c>
      <c r="DE68" s="51">
        <f t="shared" si="461"/>
        <v>27717917.873137772</v>
      </c>
      <c r="DF68" s="51">
        <f t="shared" si="461"/>
        <v>23776184.316523768</v>
      </c>
      <c r="DG68" s="51">
        <f t="shared" si="461"/>
        <v>20732099.554700036</v>
      </c>
      <c r="DH68" s="51">
        <f t="shared" si="461"/>
        <v>17633545.674083434</v>
      </c>
      <c r="DI68" s="51">
        <f t="shared" si="461"/>
        <v>10035386.999081375</v>
      </c>
      <c r="DJ68" s="51">
        <f t="shared" si="461"/>
        <v>4926149.6213955767</v>
      </c>
      <c r="DK68" s="51">
        <f t="shared" si="461"/>
        <v>2007387.2763524039</v>
      </c>
      <c r="DL68" s="51">
        <f t="shared" si="461"/>
        <v>0</v>
      </c>
      <c r="DM68" s="51">
        <f t="shared" si="461"/>
        <v>949561.31868735503</v>
      </c>
      <c r="DN68" s="51">
        <f t="shared" ref="DN68:FY68" si="462">DN63*DN65*DN$27</f>
        <v>2818332.9454219844</v>
      </c>
      <c r="DO68" s="51">
        <f t="shared" si="462"/>
        <v>12304150.981932612</v>
      </c>
      <c r="DP68" s="51">
        <f t="shared" si="462"/>
        <v>20608738.993352927</v>
      </c>
      <c r="DQ68" s="51">
        <f t="shared" si="462"/>
        <v>27581419.801975857</v>
      </c>
      <c r="DR68" s="51">
        <f t="shared" si="462"/>
        <v>23855673.520086061</v>
      </c>
      <c r="DS68" s="51">
        <f t="shared" si="462"/>
        <v>21251006.368580502</v>
      </c>
      <c r="DT68" s="51">
        <f t="shared" si="462"/>
        <v>18057135.142409522</v>
      </c>
      <c r="DU68" s="51">
        <f t="shared" si="462"/>
        <v>10069184.929450152</v>
      </c>
      <c r="DV68" s="51">
        <f t="shared" si="462"/>
        <v>4915374.6706171893</v>
      </c>
      <c r="DW68" s="51">
        <f t="shared" si="462"/>
        <v>1999450.9091732018</v>
      </c>
      <c r="DX68" s="51">
        <f t="shared" si="462"/>
        <v>0</v>
      </c>
      <c r="DY68" s="51">
        <f t="shared" si="462"/>
        <v>939031.04380617675</v>
      </c>
      <c r="DZ68" s="51">
        <f t="shared" si="462"/>
        <v>2804662.9718124811</v>
      </c>
      <c r="EA68" s="51">
        <f t="shared" si="462"/>
        <v>12344669.66298897</v>
      </c>
      <c r="EB68" s="51">
        <f t="shared" si="462"/>
        <v>20503286.223944746</v>
      </c>
      <c r="EC68" s="51">
        <f t="shared" si="462"/>
        <v>27266546.212692298</v>
      </c>
      <c r="ED68" s="51">
        <f t="shared" si="462"/>
        <v>23428866.975314509</v>
      </c>
      <c r="EE68" s="51">
        <f t="shared" si="462"/>
        <v>20483492.273382086</v>
      </c>
      <c r="EF68" s="51">
        <f t="shared" si="462"/>
        <v>17506539.367591813</v>
      </c>
      <c r="EG68" s="51">
        <f t="shared" si="462"/>
        <v>9994900.4417623132</v>
      </c>
      <c r="EH68" s="51">
        <f t="shared" si="462"/>
        <v>4888122.1261284798</v>
      </c>
      <c r="EI68" s="51">
        <f t="shared" si="462"/>
        <v>1994873.0360292662</v>
      </c>
      <c r="EJ68" s="51">
        <f t="shared" si="462"/>
        <v>0</v>
      </c>
      <c r="EK68" s="51">
        <f t="shared" si="462"/>
        <v>930562.2354709896</v>
      </c>
      <c r="EL68" s="51">
        <f t="shared" si="462"/>
        <v>2754612.598167073</v>
      </c>
      <c r="EM68" s="51">
        <f t="shared" si="462"/>
        <v>12214043.656263208</v>
      </c>
      <c r="EN68" s="51">
        <f t="shared" si="462"/>
        <v>20275629.831173774</v>
      </c>
      <c r="EO68" s="51">
        <f t="shared" si="462"/>
        <v>27124836.261150423</v>
      </c>
      <c r="EP68" s="51">
        <f t="shared" si="462"/>
        <v>23397629.486898582</v>
      </c>
      <c r="EQ68" s="51">
        <f t="shared" si="462"/>
        <v>20366667.725724969</v>
      </c>
      <c r="ER68" s="51">
        <f t="shared" si="462"/>
        <v>17396183.39874294</v>
      </c>
      <c r="ES68" s="51">
        <f t="shared" si="462"/>
        <v>9974368.7062820401</v>
      </c>
      <c r="ET68" s="51">
        <f t="shared" si="462"/>
        <v>4894465.8442176748</v>
      </c>
      <c r="EU68" s="51">
        <f t="shared" si="462"/>
        <v>1990978.520584641</v>
      </c>
      <c r="EV68" s="51">
        <f t="shared" si="462"/>
        <v>0</v>
      </c>
      <c r="EW68" s="51">
        <f t="shared" si="462"/>
        <v>927419.74237012293</v>
      </c>
      <c r="EX68" s="51">
        <f t="shared" si="462"/>
        <v>2727249.2860853858</v>
      </c>
      <c r="EY68" s="51">
        <f t="shared" si="462"/>
        <v>12216321.311077986</v>
      </c>
      <c r="EZ68" s="51">
        <f t="shared" si="462"/>
        <v>20306512.756566953</v>
      </c>
      <c r="FA68" s="51">
        <f t="shared" si="462"/>
        <v>27190308.065202028</v>
      </c>
      <c r="FB68" s="51">
        <f t="shared" si="462"/>
        <v>23306201.671640534</v>
      </c>
      <c r="FC68" s="51">
        <f t="shared" si="462"/>
        <v>20112920.619506259</v>
      </c>
      <c r="FD68" s="51">
        <f t="shared" si="462"/>
        <v>17326128.248635788</v>
      </c>
      <c r="FE68" s="51">
        <f t="shared" si="462"/>
        <v>9995574.9933334514</v>
      </c>
      <c r="FF68" s="51">
        <f t="shared" si="462"/>
        <v>4899730.3844041675</v>
      </c>
      <c r="FG68" s="51">
        <f t="shared" si="462"/>
        <v>1985822.8369251024</v>
      </c>
      <c r="FH68" s="51">
        <f t="shared" si="462"/>
        <v>0</v>
      </c>
      <c r="FI68" s="51">
        <f t="shared" si="462"/>
        <v>915238.07393016864</v>
      </c>
      <c r="FJ68" s="51">
        <f t="shared" si="462"/>
        <v>2654838.1955407765</v>
      </c>
      <c r="FK68" s="51">
        <f t="shared" si="462"/>
        <v>12098915.317104066</v>
      </c>
      <c r="FL68" s="51">
        <f t="shared" si="462"/>
        <v>20234307.77508758</v>
      </c>
      <c r="FM68" s="51">
        <f t="shared" si="462"/>
        <v>27217306.368970636</v>
      </c>
      <c r="FN68" s="51">
        <f t="shared" si="462"/>
        <v>23527001.20659316</v>
      </c>
      <c r="FO68" s="51">
        <f t="shared" si="462"/>
        <v>20554390.818013661</v>
      </c>
      <c r="FP68" s="51">
        <f t="shared" si="462"/>
        <v>17596506.168706626</v>
      </c>
      <c r="FQ68" s="51">
        <f t="shared" si="462"/>
        <v>9973003.2707011774</v>
      </c>
      <c r="FR68" s="51">
        <f t="shared" si="462"/>
        <v>4884111.2073426098</v>
      </c>
      <c r="FS68" s="51">
        <f t="shared" si="462"/>
        <v>1972228.1446649989</v>
      </c>
      <c r="FT68" s="51">
        <f t="shared" si="462"/>
        <v>0</v>
      </c>
      <c r="FU68" s="51">
        <f t="shared" si="462"/>
        <v>922685.2517878114</v>
      </c>
      <c r="FV68" s="51">
        <f t="shared" si="462"/>
        <v>2630812.0191379674</v>
      </c>
      <c r="FW68" s="51">
        <f t="shared" si="462"/>
        <v>12021788.065430125</v>
      </c>
      <c r="FX68" s="51">
        <f t="shared" si="462"/>
        <v>20202835.955133066</v>
      </c>
      <c r="FY68" s="51">
        <f t="shared" si="462"/>
        <v>27230014.376798712</v>
      </c>
      <c r="FZ68" s="51">
        <f t="shared" ref="FZ68:IK68" si="463">FZ63*FZ65*FZ$27</f>
        <v>23231830.113512643</v>
      </c>
      <c r="GA68" s="51">
        <f t="shared" si="463"/>
        <v>19856516.318425473</v>
      </c>
      <c r="GB68" s="51">
        <f t="shared" si="463"/>
        <v>17090934.264743924</v>
      </c>
      <c r="GC68" s="51">
        <f t="shared" si="463"/>
        <v>9912319.4303755593</v>
      </c>
      <c r="GD68" s="51">
        <f t="shared" si="463"/>
        <v>4837974.669980932</v>
      </c>
      <c r="GE68" s="51">
        <f t="shared" si="463"/>
        <v>1941830.0555335435</v>
      </c>
      <c r="GF68" s="51">
        <f t="shared" si="463"/>
        <v>0</v>
      </c>
      <c r="GG68" s="51">
        <f t="shared" si="463"/>
        <v>939209.53731556807</v>
      </c>
      <c r="GH68" s="51">
        <f t="shared" si="463"/>
        <v>2625119.5377652445</v>
      </c>
      <c r="GI68" s="51">
        <f t="shared" si="463"/>
        <v>11936294.447266709</v>
      </c>
      <c r="GJ68" s="51">
        <f t="shared" si="463"/>
        <v>20098575.78782161</v>
      </c>
      <c r="GK68" s="51">
        <f t="shared" si="463"/>
        <v>27140759.874444045</v>
      </c>
      <c r="GL68" s="51">
        <f t="shared" si="463"/>
        <v>23080551.301211368</v>
      </c>
      <c r="GM68" s="51">
        <f t="shared" si="463"/>
        <v>19732771.313155919</v>
      </c>
      <c r="GN68" s="51">
        <f t="shared" si="463"/>
        <v>17003860.123853229</v>
      </c>
      <c r="GO68" s="51">
        <f t="shared" si="463"/>
        <v>9870133.8051644769</v>
      </c>
      <c r="GP68" s="51">
        <f t="shared" si="463"/>
        <v>4814959.2733366508</v>
      </c>
      <c r="GQ68" s="51">
        <f t="shared" si="463"/>
        <v>1936499.1183919276</v>
      </c>
      <c r="GR68" s="51">
        <f t="shared" si="463"/>
        <v>0</v>
      </c>
      <c r="GS68" s="51">
        <f t="shared" si="463"/>
        <v>936526.06946111855</v>
      </c>
      <c r="GT68" s="51">
        <f t="shared" si="463"/>
        <v>2629221.19629726</v>
      </c>
      <c r="GU68" s="51">
        <f t="shared" si="463"/>
        <v>11938538.033326028</v>
      </c>
      <c r="GV68" s="51">
        <f t="shared" si="463"/>
        <v>20014342.270447899</v>
      </c>
      <c r="GW68" s="51">
        <f t="shared" si="463"/>
        <v>27112843.327205371</v>
      </c>
      <c r="GX68" s="51">
        <f t="shared" si="463"/>
        <v>23153428.137335524</v>
      </c>
      <c r="GY68" s="51">
        <f t="shared" si="463"/>
        <v>19726259.927873746</v>
      </c>
      <c r="GZ68" s="51">
        <f t="shared" si="463"/>
        <v>16968942.937695708</v>
      </c>
      <c r="HA68" s="51">
        <f t="shared" si="463"/>
        <v>9882830.1884738542</v>
      </c>
      <c r="HB68" s="51">
        <f t="shared" si="463"/>
        <v>4825592.6734908633</v>
      </c>
      <c r="HC68" s="51">
        <f t="shared" si="463"/>
        <v>1936952.8563850559</v>
      </c>
      <c r="HD68" s="51">
        <f t="shared" si="463"/>
        <v>0</v>
      </c>
      <c r="HE68" s="51">
        <f t="shared" si="463"/>
        <v>926677.72960194945</v>
      </c>
      <c r="HF68" s="51">
        <f t="shared" si="463"/>
        <v>2590177.557952011</v>
      </c>
      <c r="HG68" s="51">
        <f t="shared" si="463"/>
        <v>11848689.443281911</v>
      </c>
      <c r="HH68" s="51">
        <f t="shared" si="463"/>
        <v>19904501.929614052</v>
      </c>
      <c r="HI68" s="51">
        <f t="shared" si="463"/>
        <v>27098423.012594517</v>
      </c>
      <c r="HJ68" s="51">
        <f t="shared" si="463"/>
        <v>23316012.254258629</v>
      </c>
      <c r="HK68" s="51">
        <f t="shared" si="463"/>
        <v>20145387.191768579</v>
      </c>
      <c r="HL68" s="51">
        <f t="shared" si="463"/>
        <v>17286862.302266892</v>
      </c>
      <c r="HM68" s="51">
        <f t="shared" si="463"/>
        <v>9898310.128697902</v>
      </c>
      <c r="HN68" s="51">
        <f t="shared" si="463"/>
        <v>4837208.9954258306</v>
      </c>
      <c r="HO68" s="51">
        <f t="shared" si="463"/>
        <v>1939125.5130473636</v>
      </c>
      <c r="HP68" s="51">
        <f t="shared" si="463"/>
        <v>0</v>
      </c>
      <c r="HQ68" s="51">
        <f t="shared" si="463"/>
        <v>907935.21288853884</v>
      </c>
      <c r="HR68" s="51">
        <f t="shared" si="463"/>
        <v>2560669.2310247198</v>
      </c>
      <c r="HS68" s="51">
        <f t="shared" si="463"/>
        <v>11802998.594333453</v>
      </c>
      <c r="HT68" s="51">
        <f t="shared" si="463"/>
        <v>19757325.017768003</v>
      </c>
      <c r="HU68" s="51">
        <f t="shared" si="463"/>
        <v>26922162.0445299</v>
      </c>
      <c r="HV68" s="51">
        <f t="shared" si="463"/>
        <v>22994970.500280838</v>
      </c>
      <c r="HW68" s="51">
        <f t="shared" si="463"/>
        <v>19483076.213418178</v>
      </c>
      <c r="HX68" s="51">
        <f t="shared" si="463"/>
        <v>16866687.449741051</v>
      </c>
      <c r="HY68" s="51">
        <f t="shared" si="463"/>
        <v>9888230.5955511741</v>
      </c>
      <c r="HZ68" s="51">
        <f t="shared" si="463"/>
        <v>4824448.8564823708</v>
      </c>
      <c r="IA68" s="51">
        <f t="shared" si="463"/>
        <v>1939401.046371581</v>
      </c>
      <c r="IB68" s="51">
        <f t="shared" si="463"/>
        <v>0</v>
      </c>
      <c r="IC68" s="51">
        <f t="shared" si="463"/>
        <v>901645.14604535711</v>
      </c>
      <c r="ID68" s="51">
        <f t="shared" si="463"/>
        <v>2536930.5404906608</v>
      </c>
      <c r="IE68" s="51">
        <f t="shared" si="463"/>
        <v>11758533.889002115</v>
      </c>
      <c r="IF68" s="51">
        <f t="shared" si="463"/>
        <v>19750010.634510338</v>
      </c>
      <c r="IG68" s="51">
        <f t="shared" si="463"/>
        <v>26740978.177462295</v>
      </c>
      <c r="IH68" s="51">
        <f t="shared" si="463"/>
        <v>22605713.918953016</v>
      </c>
      <c r="II68" s="51">
        <f t="shared" si="463"/>
        <v>19122165.150198773</v>
      </c>
      <c r="IJ68" s="51">
        <f t="shared" si="463"/>
        <v>16587304.198908493</v>
      </c>
      <c r="IK68" s="51">
        <f t="shared" si="463"/>
        <v>9772088.3165561222</v>
      </c>
      <c r="IL68" s="51">
        <f t="shared" ref="IL68:KW68" si="464">IL63*IL65*IL$27</f>
        <v>4756041.4550708327</v>
      </c>
      <c r="IM68" s="51">
        <f t="shared" si="464"/>
        <v>1924482.4316013029</v>
      </c>
      <c r="IN68" s="51">
        <f t="shared" si="464"/>
        <v>0</v>
      </c>
      <c r="IO68" s="51">
        <f t="shared" si="464"/>
        <v>879642.38281125948</v>
      </c>
      <c r="IP68" s="51">
        <f t="shared" si="464"/>
        <v>2501360.8640808333</v>
      </c>
      <c r="IQ68" s="51">
        <f t="shared" si="464"/>
        <v>11554260.106515376</v>
      </c>
      <c r="IR68" s="51">
        <f t="shared" si="464"/>
        <v>19350385.747652084</v>
      </c>
      <c r="IS68" s="51">
        <f t="shared" si="464"/>
        <v>26672175.570299961</v>
      </c>
      <c r="IT68" s="51">
        <f t="shared" si="464"/>
        <v>22818541.398107573</v>
      </c>
      <c r="IU68" s="51">
        <f t="shared" si="464"/>
        <v>19269671.390975453</v>
      </c>
      <c r="IV68" s="51">
        <f t="shared" si="464"/>
        <v>16703882.89224185</v>
      </c>
      <c r="IW68" s="51">
        <f t="shared" si="464"/>
        <v>9833734.3459609281</v>
      </c>
      <c r="IX68" s="51">
        <f t="shared" si="464"/>
        <v>4771404.3050895631</v>
      </c>
      <c r="IY68" s="51">
        <f t="shared" si="464"/>
        <v>1933674.8652377853</v>
      </c>
      <c r="IZ68" s="51">
        <f t="shared" si="464"/>
        <v>0</v>
      </c>
      <c r="JA68" s="51">
        <f t="shared" si="464"/>
        <v>890261.52049679111</v>
      </c>
      <c r="JB68" s="51">
        <f t="shared" si="464"/>
        <v>2499462.5949747246</v>
      </c>
      <c r="JC68" s="51">
        <f t="shared" si="464"/>
        <v>11655153.000690732</v>
      </c>
      <c r="JD68" s="51">
        <f t="shared" si="464"/>
        <v>19608137.826483954</v>
      </c>
      <c r="JE68" s="51">
        <f t="shared" si="464"/>
        <v>26705167.142200124</v>
      </c>
      <c r="JF68" s="51">
        <f t="shared" si="464"/>
        <v>22756727.970349979</v>
      </c>
      <c r="JG68" s="51">
        <f t="shared" si="464"/>
        <v>19641626.165572446</v>
      </c>
      <c r="JH68" s="51">
        <f t="shared" si="464"/>
        <v>16992058.47864956</v>
      </c>
      <c r="JI68" s="51">
        <f t="shared" si="464"/>
        <v>9773059.8637654651</v>
      </c>
      <c r="JJ68" s="51">
        <f t="shared" si="464"/>
        <v>4749921.7510887729</v>
      </c>
      <c r="JK68" s="51">
        <f t="shared" si="464"/>
        <v>1927315.3261473945</v>
      </c>
      <c r="JL68" s="51">
        <f t="shared" si="464"/>
        <v>0</v>
      </c>
      <c r="JM68" s="51">
        <f t="shared" si="464"/>
        <v>885351.06208351441</v>
      </c>
      <c r="JN68" s="51">
        <f t="shared" si="464"/>
        <v>2493594.7204639781</v>
      </c>
      <c r="JO68" s="51">
        <f t="shared" si="464"/>
        <v>11557060.267977061</v>
      </c>
      <c r="JP68" s="51">
        <f t="shared" si="464"/>
        <v>19353672.019919574</v>
      </c>
      <c r="JQ68" s="51">
        <f t="shared" si="464"/>
        <v>26499771.299835317</v>
      </c>
      <c r="JR68" s="51">
        <f t="shared" si="464"/>
        <v>22501299.528387111</v>
      </c>
      <c r="JS68" s="51">
        <f t="shared" si="464"/>
        <v>19041812.492277019</v>
      </c>
      <c r="JT68" s="51">
        <f t="shared" si="464"/>
        <v>16532103.568715356</v>
      </c>
      <c r="JU68" s="51">
        <f t="shared" si="464"/>
        <v>9743895.4779467564</v>
      </c>
      <c r="JV68" s="51">
        <f t="shared" si="464"/>
        <v>4718492.9292231444</v>
      </c>
      <c r="JW68" s="51">
        <f t="shared" si="464"/>
        <v>1912335.9029995687</v>
      </c>
      <c r="JX68" s="51">
        <f t="shared" si="464"/>
        <v>0</v>
      </c>
      <c r="JY68" s="51">
        <f t="shared" si="464"/>
        <v>878925.46637100179</v>
      </c>
      <c r="JZ68" s="51">
        <f t="shared" si="464"/>
        <v>2457610.8301281296</v>
      </c>
      <c r="KA68" s="51">
        <f t="shared" si="464"/>
        <v>11512378.066447115</v>
      </c>
      <c r="KB68" s="51">
        <f t="shared" si="464"/>
        <v>19306827.594679758</v>
      </c>
      <c r="KC68" s="51">
        <f t="shared" si="464"/>
        <v>26467406.756173603</v>
      </c>
      <c r="KD68" s="51">
        <f t="shared" si="464"/>
        <v>22439101.88104219</v>
      </c>
      <c r="KE68" s="51">
        <f t="shared" si="464"/>
        <v>18965028.175352305</v>
      </c>
      <c r="KF68" s="51">
        <f t="shared" si="464"/>
        <v>16505262.71093954</v>
      </c>
      <c r="KG68" s="51">
        <f t="shared" si="464"/>
        <v>9731801.8145659957</v>
      </c>
      <c r="KH68" s="51">
        <f t="shared" si="464"/>
        <v>4729271.6909805955</v>
      </c>
      <c r="KI68" s="51">
        <f t="shared" si="464"/>
        <v>1920550.3051088511</v>
      </c>
      <c r="KJ68" s="51">
        <f t="shared" si="464"/>
        <v>0</v>
      </c>
      <c r="KK68" s="51">
        <f t="shared" si="464"/>
        <v>873473.20219148311</v>
      </c>
      <c r="KL68" s="51">
        <f t="shared" si="464"/>
        <v>2435696.5760382451</v>
      </c>
      <c r="KM68" s="51">
        <f t="shared" si="464"/>
        <v>11499016.724825766</v>
      </c>
      <c r="KN68" s="51">
        <f t="shared" si="464"/>
        <v>19290962.678010561</v>
      </c>
      <c r="KO68" s="51">
        <f t="shared" si="464"/>
        <v>26402326.516756974</v>
      </c>
      <c r="KP68" s="51">
        <f t="shared" si="464"/>
        <v>22317730.54716593</v>
      </c>
      <c r="KQ68" s="51">
        <f t="shared" si="464"/>
        <v>18867134.241360068</v>
      </c>
      <c r="KR68" s="51">
        <f t="shared" si="464"/>
        <v>16478717.898965064</v>
      </c>
      <c r="KS68" s="51">
        <f t="shared" si="464"/>
        <v>9700980.6829382274</v>
      </c>
      <c r="KT68" s="51">
        <f t="shared" si="464"/>
        <v>4721486.0815803641</v>
      </c>
      <c r="KU68" s="51">
        <f t="shared" si="464"/>
        <v>1919438.8757574314</v>
      </c>
      <c r="KV68" s="51">
        <f t="shared" si="464"/>
        <v>0</v>
      </c>
      <c r="KW68" s="51">
        <f t="shared" si="464"/>
        <v>881510.88958338823</v>
      </c>
      <c r="KX68" s="51">
        <f t="shared" ref="KX68:MK68" si="465">KX63*KX65*KX$27</f>
        <v>2441267.8152381554</v>
      </c>
      <c r="KY68" s="51">
        <f t="shared" si="465"/>
        <v>11512716.752268914</v>
      </c>
      <c r="KZ68" s="51">
        <f t="shared" si="465"/>
        <v>19319243.831492059</v>
      </c>
      <c r="LA68" s="51">
        <f t="shared" si="465"/>
        <v>26442626.30272837</v>
      </c>
      <c r="LB68" s="51">
        <f t="shared" si="465"/>
        <v>22432032.026354611</v>
      </c>
      <c r="LC68" s="51">
        <f t="shared" si="465"/>
        <v>19296723.064157799</v>
      </c>
      <c r="LD68" s="51">
        <f t="shared" si="465"/>
        <v>16806724.397681601</v>
      </c>
      <c r="LE68" s="51">
        <f t="shared" si="465"/>
        <v>9679000.1235041246</v>
      </c>
      <c r="LF68" s="51">
        <f t="shared" si="465"/>
        <v>4712761.7461135872</v>
      </c>
      <c r="LG68" s="51">
        <f t="shared" si="465"/>
        <v>1916641.6331479847</v>
      </c>
      <c r="LH68" s="51">
        <f t="shared" si="465"/>
        <v>0</v>
      </c>
      <c r="LI68" s="51">
        <f t="shared" si="465"/>
        <v>862136.5914771352</v>
      </c>
      <c r="LJ68" s="51">
        <f t="shared" si="465"/>
        <v>2393652.3766527381</v>
      </c>
      <c r="LK68" s="51">
        <f t="shared" si="465"/>
        <v>11451153.293629307</v>
      </c>
      <c r="LL68" s="51">
        <f t="shared" si="465"/>
        <v>19183850.004571691</v>
      </c>
      <c r="LM68" s="51">
        <f t="shared" si="465"/>
        <v>26392452.721393622</v>
      </c>
      <c r="LN68" s="51">
        <f t="shared" si="465"/>
        <v>22362102.779380083</v>
      </c>
      <c r="LO68" s="51">
        <f t="shared" si="465"/>
        <v>18752940.746315882</v>
      </c>
      <c r="LP68" s="51">
        <f t="shared" si="465"/>
        <v>16361848.187758369</v>
      </c>
      <c r="LQ68" s="51">
        <f t="shared" si="465"/>
        <v>9660507.0683070365</v>
      </c>
      <c r="LR68" s="51">
        <f t="shared" si="465"/>
        <v>4713193.0868128594</v>
      </c>
      <c r="LS68" s="51">
        <f t="shared" si="465"/>
        <v>1918167.4744083881</v>
      </c>
      <c r="LT68" s="51">
        <f t="shared" si="465"/>
        <v>0</v>
      </c>
      <c r="LU68" s="51">
        <f t="shared" si="465"/>
        <v>859143.24054622476</v>
      </c>
      <c r="LV68" s="51">
        <f t="shared" si="465"/>
        <v>2382552.3128664661</v>
      </c>
      <c r="LW68" s="51">
        <f t="shared" si="465"/>
        <v>11447604.690926347</v>
      </c>
      <c r="LX68" s="51">
        <f t="shared" si="465"/>
        <v>19194402.098032258</v>
      </c>
      <c r="LY68" s="51">
        <f t="shared" si="465"/>
        <v>26455963.761628337</v>
      </c>
      <c r="LZ68" s="51">
        <f t="shared" si="465"/>
        <v>22345108.515320975</v>
      </c>
      <c r="MA68" s="51">
        <f t="shared" si="465"/>
        <v>18626677.30526055</v>
      </c>
      <c r="MB68" s="51">
        <f t="shared" si="465"/>
        <v>16236219.360651957</v>
      </c>
      <c r="MC68" s="51">
        <f t="shared" si="465"/>
        <v>9588843.0955032557</v>
      </c>
      <c r="MD68" s="51">
        <f t="shared" si="465"/>
        <v>4704894.857714083</v>
      </c>
      <c r="ME68" s="51">
        <f t="shared" si="465"/>
        <v>1916801.7750753646</v>
      </c>
      <c r="MF68" s="51">
        <f t="shared" si="465"/>
        <v>0</v>
      </c>
      <c r="MG68" s="51">
        <f t="shared" si="465"/>
        <v>849498.75551146269</v>
      </c>
      <c r="MH68" s="51">
        <f t="shared" si="465"/>
        <v>2380673.8527752813</v>
      </c>
      <c r="MI68" s="51">
        <f t="shared" si="465"/>
        <v>11425486.656837614</v>
      </c>
      <c r="MJ68" s="51">
        <f t="shared" si="465"/>
        <v>19126975.534995575</v>
      </c>
      <c r="MK68" s="51">
        <f t="shared" si="465"/>
        <v>26479267.159183435</v>
      </c>
      <c r="ML68" s="51"/>
      <c r="MM68" s="51"/>
      <c r="MN68" s="51"/>
    </row>
    <row r="69" spans="1:352" s="55" customFormat="1" ht="12" x14ac:dyDescent="0.2">
      <c r="A69" s="52" t="s">
        <v>38</v>
      </c>
      <c r="B69" s="53">
        <f t="shared" ref="B69:BA69" si="466">SUM(B67:B68)-B60</f>
        <v>0</v>
      </c>
      <c r="C69" s="53">
        <f t="shared" si="466"/>
        <v>0</v>
      </c>
      <c r="D69" s="53">
        <f t="shared" si="466"/>
        <v>0</v>
      </c>
      <c r="E69" s="53">
        <f t="shared" si="466"/>
        <v>0</v>
      </c>
      <c r="F69" s="53">
        <f t="shared" si="466"/>
        <v>0</v>
      </c>
      <c r="G69" s="53">
        <f t="shared" si="466"/>
        <v>0</v>
      </c>
      <c r="H69" s="53">
        <f t="shared" si="466"/>
        <v>0</v>
      </c>
      <c r="I69" s="53">
        <f t="shared" si="466"/>
        <v>0</v>
      </c>
      <c r="J69" s="53">
        <f t="shared" si="466"/>
        <v>0</v>
      </c>
      <c r="K69" s="53">
        <f t="shared" si="466"/>
        <v>0</v>
      </c>
      <c r="L69" s="53">
        <f t="shared" si="466"/>
        <v>0</v>
      </c>
      <c r="M69" s="53">
        <f t="shared" si="466"/>
        <v>0</v>
      </c>
      <c r="N69" s="53">
        <f t="shared" si="466"/>
        <v>0</v>
      </c>
      <c r="O69" s="53">
        <f t="shared" si="466"/>
        <v>0</v>
      </c>
      <c r="P69" s="53">
        <f t="shared" si="466"/>
        <v>0</v>
      </c>
      <c r="Q69" s="53">
        <f t="shared" si="466"/>
        <v>0</v>
      </c>
      <c r="R69" s="53">
        <f t="shared" si="466"/>
        <v>0</v>
      </c>
      <c r="S69" s="53">
        <f t="shared" si="466"/>
        <v>0</v>
      </c>
      <c r="T69" s="53">
        <f t="shared" si="466"/>
        <v>0</v>
      </c>
      <c r="U69" s="53">
        <f t="shared" si="466"/>
        <v>0</v>
      </c>
      <c r="V69" s="53">
        <f t="shared" si="466"/>
        <v>0</v>
      </c>
      <c r="W69" s="53">
        <f t="shared" si="466"/>
        <v>0</v>
      </c>
      <c r="X69" s="53">
        <f t="shared" si="466"/>
        <v>0</v>
      </c>
      <c r="Y69" s="53">
        <f t="shared" si="466"/>
        <v>0</v>
      </c>
      <c r="Z69" s="53">
        <f t="shared" si="466"/>
        <v>0</v>
      </c>
      <c r="AA69" s="53">
        <f t="shared" si="466"/>
        <v>0</v>
      </c>
      <c r="AB69" s="53">
        <f t="shared" si="466"/>
        <v>0</v>
      </c>
      <c r="AC69" s="53">
        <f t="shared" si="466"/>
        <v>0</v>
      </c>
      <c r="AD69" s="53">
        <f t="shared" si="466"/>
        <v>0</v>
      </c>
      <c r="AE69" s="53">
        <f t="shared" si="466"/>
        <v>0</v>
      </c>
      <c r="AF69" s="53">
        <f t="shared" si="466"/>
        <v>0</v>
      </c>
      <c r="AG69" s="53">
        <f t="shared" si="466"/>
        <v>0</v>
      </c>
      <c r="AH69" s="53">
        <f t="shared" si="466"/>
        <v>0</v>
      </c>
      <c r="AI69" s="53">
        <f t="shared" si="466"/>
        <v>0</v>
      </c>
      <c r="AJ69" s="53">
        <f t="shared" si="466"/>
        <v>0</v>
      </c>
      <c r="AK69" s="53">
        <f t="shared" si="466"/>
        <v>0</v>
      </c>
      <c r="AL69" s="53">
        <f t="shared" si="466"/>
        <v>0</v>
      </c>
      <c r="AM69" s="53">
        <f t="shared" si="466"/>
        <v>0</v>
      </c>
      <c r="AN69" s="53">
        <f t="shared" si="466"/>
        <v>0</v>
      </c>
      <c r="AO69" s="53">
        <f t="shared" si="466"/>
        <v>0</v>
      </c>
      <c r="AP69" s="53">
        <f t="shared" si="466"/>
        <v>0</v>
      </c>
      <c r="AQ69" s="53">
        <f t="shared" si="466"/>
        <v>0</v>
      </c>
      <c r="AR69" s="53">
        <f t="shared" si="466"/>
        <v>0</v>
      </c>
      <c r="AS69" s="53">
        <f t="shared" si="466"/>
        <v>0</v>
      </c>
      <c r="AT69" s="53">
        <f t="shared" si="466"/>
        <v>0</v>
      </c>
      <c r="AU69" s="53">
        <f t="shared" si="466"/>
        <v>0</v>
      </c>
      <c r="AV69" s="53">
        <f t="shared" si="466"/>
        <v>0</v>
      </c>
      <c r="AW69" s="53">
        <f t="shared" si="466"/>
        <v>0</v>
      </c>
      <c r="AX69" s="53">
        <f t="shared" si="466"/>
        <v>0</v>
      </c>
      <c r="AY69" s="53">
        <f t="shared" si="466"/>
        <v>0</v>
      </c>
      <c r="AZ69" s="53">
        <f t="shared" si="466"/>
        <v>0</v>
      </c>
      <c r="BA69" s="53">
        <f t="shared" si="466"/>
        <v>0</v>
      </c>
      <c r="BB69" s="53">
        <f t="shared" ref="BB69:DM69" si="467">SUM(BB67:BB68)-BB60</f>
        <v>0</v>
      </c>
      <c r="BC69" s="53">
        <f t="shared" si="467"/>
        <v>0</v>
      </c>
      <c r="BD69" s="53">
        <f t="shared" si="467"/>
        <v>0</v>
      </c>
      <c r="BE69" s="53">
        <f t="shared" si="467"/>
        <v>0</v>
      </c>
      <c r="BF69" s="53">
        <f t="shared" si="467"/>
        <v>0</v>
      </c>
      <c r="BG69" s="53">
        <f t="shared" si="467"/>
        <v>0</v>
      </c>
      <c r="BH69" s="53">
        <f t="shared" si="467"/>
        <v>0</v>
      </c>
      <c r="BI69" s="53">
        <f t="shared" si="467"/>
        <v>0</v>
      </c>
      <c r="BJ69" s="53">
        <f t="shared" si="467"/>
        <v>0</v>
      </c>
      <c r="BK69" s="53">
        <f t="shared" si="467"/>
        <v>0</v>
      </c>
      <c r="BL69" s="53">
        <f t="shared" si="467"/>
        <v>0</v>
      </c>
      <c r="BM69" s="53">
        <f t="shared" si="467"/>
        <v>0</v>
      </c>
      <c r="BN69" s="53">
        <f t="shared" si="467"/>
        <v>0</v>
      </c>
      <c r="BO69" s="53">
        <f t="shared" si="467"/>
        <v>0</v>
      </c>
      <c r="BP69" s="53">
        <f t="shared" si="467"/>
        <v>0</v>
      </c>
      <c r="BQ69" s="53">
        <f t="shared" si="467"/>
        <v>0</v>
      </c>
      <c r="BR69" s="53">
        <f t="shared" si="467"/>
        <v>0</v>
      </c>
      <c r="BS69" s="53">
        <f t="shared" si="467"/>
        <v>0</v>
      </c>
      <c r="BT69" s="53">
        <f t="shared" si="467"/>
        <v>0</v>
      </c>
      <c r="BU69" s="53">
        <f t="shared" si="467"/>
        <v>0</v>
      </c>
      <c r="BV69" s="53">
        <f t="shared" si="467"/>
        <v>0</v>
      </c>
      <c r="BW69" s="53">
        <f t="shared" si="467"/>
        <v>0</v>
      </c>
      <c r="BX69" s="53">
        <f t="shared" si="467"/>
        <v>0</v>
      </c>
      <c r="BY69" s="53">
        <f t="shared" si="467"/>
        <v>0</v>
      </c>
      <c r="BZ69" s="53">
        <f t="shared" si="467"/>
        <v>0</v>
      </c>
      <c r="CA69" s="53">
        <f t="shared" si="467"/>
        <v>0</v>
      </c>
      <c r="CB69" s="53">
        <f t="shared" si="467"/>
        <v>0</v>
      </c>
      <c r="CC69" s="53">
        <f t="shared" si="467"/>
        <v>0</v>
      </c>
      <c r="CD69" s="53">
        <f t="shared" si="467"/>
        <v>0</v>
      </c>
      <c r="CE69" s="53">
        <f t="shared" si="467"/>
        <v>0</v>
      </c>
      <c r="CF69" s="53">
        <f t="shared" si="467"/>
        <v>0</v>
      </c>
      <c r="CG69" s="53">
        <f t="shared" si="467"/>
        <v>0</v>
      </c>
      <c r="CH69" s="53">
        <f t="shared" si="467"/>
        <v>0</v>
      </c>
      <c r="CI69" s="53">
        <f t="shared" si="467"/>
        <v>0</v>
      </c>
      <c r="CJ69" s="53">
        <f t="shared" si="467"/>
        <v>0</v>
      </c>
      <c r="CK69" s="53">
        <f t="shared" si="467"/>
        <v>0</v>
      </c>
      <c r="CL69" s="53">
        <f t="shared" si="467"/>
        <v>0</v>
      </c>
      <c r="CM69" s="53">
        <f t="shared" si="467"/>
        <v>0</v>
      </c>
      <c r="CN69" s="53">
        <f t="shared" si="467"/>
        <v>0</v>
      </c>
      <c r="CO69" s="53">
        <f t="shared" si="467"/>
        <v>0</v>
      </c>
      <c r="CP69" s="53">
        <f t="shared" si="467"/>
        <v>0</v>
      </c>
      <c r="CQ69" s="53">
        <f t="shared" si="467"/>
        <v>0</v>
      </c>
      <c r="CR69" s="53">
        <f t="shared" si="467"/>
        <v>0</v>
      </c>
      <c r="CS69" s="53">
        <f t="shared" si="467"/>
        <v>0</v>
      </c>
      <c r="CT69" s="53">
        <f t="shared" si="467"/>
        <v>0</v>
      </c>
      <c r="CU69" s="53">
        <f t="shared" si="467"/>
        <v>0</v>
      </c>
      <c r="CV69" s="53">
        <f t="shared" si="467"/>
        <v>0</v>
      </c>
      <c r="CW69" s="53">
        <f t="shared" si="467"/>
        <v>0</v>
      </c>
      <c r="CX69" s="53">
        <f t="shared" si="467"/>
        <v>0</v>
      </c>
      <c r="CY69" s="53">
        <f t="shared" si="467"/>
        <v>0</v>
      </c>
      <c r="CZ69" s="53">
        <f t="shared" si="467"/>
        <v>0</v>
      </c>
      <c r="DA69" s="53">
        <f t="shared" si="467"/>
        <v>0</v>
      </c>
      <c r="DB69" s="53">
        <f t="shared" si="467"/>
        <v>0</v>
      </c>
      <c r="DC69" s="53">
        <f t="shared" si="467"/>
        <v>0</v>
      </c>
      <c r="DD69" s="53">
        <f t="shared" si="467"/>
        <v>0</v>
      </c>
      <c r="DE69" s="53">
        <f t="shared" si="467"/>
        <v>0</v>
      </c>
      <c r="DF69" s="53">
        <f t="shared" si="467"/>
        <v>0</v>
      </c>
      <c r="DG69" s="53">
        <f t="shared" si="467"/>
        <v>0</v>
      </c>
      <c r="DH69" s="53">
        <f t="shared" si="467"/>
        <v>0</v>
      </c>
      <c r="DI69" s="53">
        <f t="shared" si="467"/>
        <v>0</v>
      </c>
      <c r="DJ69" s="53">
        <f t="shared" si="467"/>
        <v>0</v>
      </c>
      <c r="DK69" s="53">
        <f t="shared" si="467"/>
        <v>0</v>
      </c>
      <c r="DL69" s="53">
        <f t="shared" si="467"/>
        <v>0</v>
      </c>
      <c r="DM69" s="53">
        <f t="shared" si="467"/>
        <v>0</v>
      </c>
      <c r="DN69" s="53">
        <f t="shared" ref="DN69:FY69" si="468">SUM(DN67:DN68)-DN60</f>
        <v>0</v>
      </c>
      <c r="DO69" s="53">
        <f t="shared" si="468"/>
        <v>0</v>
      </c>
      <c r="DP69" s="53">
        <f t="shared" si="468"/>
        <v>0</v>
      </c>
      <c r="DQ69" s="53">
        <f t="shared" si="468"/>
        <v>0</v>
      </c>
      <c r="DR69" s="53">
        <f t="shared" si="468"/>
        <v>0</v>
      </c>
      <c r="DS69" s="53">
        <f t="shared" si="468"/>
        <v>0</v>
      </c>
      <c r="DT69" s="53">
        <f t="shared" si="468"/>
        <v>0</v>
      </c>
      <c r="DU69" s="53">
        <f t="shared" si="468"/>
        <v>0</v>
      </c>
      <c r="DV69" s="53">
        <f t="shared" si="468"/>
        <v>0</v>
      </c>
      <c r="DW69" s="53">
        <f t="shared" si="468"/>
        <v>0</v>
      </c>
      <c r="DX69" s="53">
        <f t="shared" si="468"/>
        <v>0</v>
      </c>
      <c r="DY69" s="53">
        <f t="shared" si="468"/>
        <v>0</v>
      </c>
      <c r="DZ69" s="53">
        <f t="shared" si="468"/>
        <v>0</v>
      </c>
      <c r="EA69" s="53">
        <f t="shared" si="468"/>
        <v>0</v>
      </c>
      <c r="EB69" s="53">
        <f t="shared" si="468"/>
        <v>0</v>
      </c>
      <c r="EC69" s="53">
        <f t="shared" si="468"/>
        <v>0</v>
      </c>
      <c r="ED69" s="53">
        <f t="shared" si="468"/>
        <v>0</v>
      </c>
      <c r="EE69" s="53">
        <f t="shared" si="468"/>
        <v>0</v>
      </c>
      <c r="EF69" s="53">
        <f t="shared" si="468"/>
        <v>0</v>
      </c>
      <c r="EG69" s="53">
        <f t="shared" si="468"/>
        <v>0</v>
      </c>
      <c r="EH69" s="53">
        <f t="shared" si="468"/>
        <v>0</v>
      </c>
      <c r="EI69" s="53">
        <f t="shared" si="468"/>
        <v>0</v>
      </c>
      <c r="EJ69" s="53">
        <f t="shared" si="468"/>
        <v>0</v>
      </c>
      <c r="EK69" s="53">
        <f t="shared" si="468"/>
        <v>0</v>
      </c>
      <c r="EL69" s="53">
        <f t="shared" si="468"/>
        <v>0</v>
      </c>
      <c r="EM69" s="53">
        <f t="shared" si="468"/>
        <v>0</v>
      </c>
      <c r="EN69" s="53">
        <f t="shared" si="468"/>
        <v>0</v>
      </c>
      <c r="EO69" s="53">
        <f t="shared" si="468"/>
        <v>0</v>
      </c>
      <c r="EP69" s="53">
        <f t="shared" si="468"/>
        <v>0</v>
      </c>
      <c r="EQ69" s="53">
        <f t="shared" si="468"/>
        <v>0</v>
      </c>
      <c r="ER69" s="53">
        <f t="shared" si="468"/>
        <v>0</v>
      </c>
      <c r="ES69" s="53">
        <f t="shared" si="468"/>
        <v>0</v>
      </c>
      <c r="ET69" s="53">
        <f t="shared" si="468"/>
        <v>0</v>
      </c>
      <c r="EU69" s="53">
        <f t="shared" si="468"/>
        <v>0</v>
      </c>
      <c r="EV69" s="53">
        <f t="shared" si="468"/>
        <v>0</v>
      </c>
      <c r="EW69" s="53">
        <f t="shared" si="468"/>
        <v>0</v>
      </c>
      <c r="EX69" s="53">
        <f t="shared" si="468"/>
        <v>0</v>
      </c>
      <c r="EY69" s="53">
        <f t="shared" si="468"/>
        <v>0</v>
      </c>
      <c r="EZ69" s="53">
        <f t="shared" si="468"/>
        <v>0</v>
      </c>
      <c r="FA69" s="53">
        <f t="shared" si="468"/>
        <v>0</v>
      </c>
      <c r="FB69" s="53">
        <f t="shared" si="468"/>
        <v>0</v>
      </c>
      <c r="FC69" s="53">
        <f t="shared" si="468"/>
        <v>0</v>
      </c>
      <c r="FD69" s="53">
        <f t="shared" si="468"/>
        <v>0</v>
      </c>
      <c r="FE69" s="53">
        <f t="shared" si="468"/>
        <v>0</v>
      </c>
      <c r="FF69" s="53">
        <f t="shared" si="468"/>
        <v>0</v>
      </c>
      <c r="FG69" s="53">
        <f t="shared" si="468"/>
        <v>0</v>
      </c>
      <c r="FH69" s="53">
        <f t="shared" si="468"/>
        <v>0</v>
      </c>
      <c r="FI69" s="53">
        <f t="shared" si="468"/>
        <v>0</v>
      </c>
      <c r="FJ69" s="53">
        <f t="shared" si="468"/>
        <v>0</v>
      </c>
      <c r="FK69" s="53">
        <f t="shared" si="468"/>
        <v>0</v>
      </c>
      <c r="FL69" s="53">
        <f t="shared" si="468"/>
        <v>0</v>
      </c>
      <c r="FM69" s="53">
        <f t="shared" si="468"/>
        <v>0</v>
      </c>
      <c r="FN69" s="53">
        <f t="shared" si="468"/>
        <v>0</v>
      </c>
      <c r="FO69" s="53">
        <f t="shared" si="468"/>
        <v>0</v>
      </c>
      <c r="FP69" s="53">
        <f t="shared" si="468"/>
        <v>0</v>
      </c>
      <c r="FQ69" s="53">
        <f t="shared" si="468"/>
        <v>0</v>
      </c>
      <c r="FR69" s="53">
        <f t="shared" si="468"/>
        <v>0</v>
      </c>
      <c r="FS69" s="53">
        <f t="shared" si="468"/>
        <v>0</v>
      </c>
      <c r="FT69" s="53">
        <f t="shared" si="468"/>
        <v>0</v>
      </c>
      <c r="FU69" s="53">
        <f t="shared" si="468"/>
        <v>0</v>
      </c>
      <c r="FV69" s="53">
        <f t="shared" si="468"/>
        <v>0</v>
      </c>
      <c r="FW69" s="53">
        <f t="shared" si="468"/>
        <v>0</v>
      </c>
      <c r="FX69" s="53">
        <f t="shared" si="468"/>
        <v>0</v>
      </c>
      <c r="FY69" s="53">
        <f t="shared" si="468"/>
        <v>0</v>
      </c>
      <c r="FZ69" s="53">
        <f t="shared" ref="FZ69:IK69" si="469">SUM(FZ67:FZ68)-FZ60</f>
        <v>0</v>
      </c>
      <c r="GA69" s="53">
        <f t="shared" si="469"/>
        <v>0</v>
      </c>
      <c r="GB69" s="53">
        <f t="shared" si="469"/>
        <v>0</v>
      </c>
      <c r="GC69" s="53">
        <f t="shared" si="469"/>
        <v>0</v>
      </c>
      <c r="GD69" s="53">
        <f t="shared" si="469"/>
        <v>0</v>
      </c>
      <c r="GE69" s="53">
        <f t="shared" si="469"/>
        <v>0</v>
      </c>
      <c r="GF69" s="53">
        <f t="shared" si="469"/>
        <v>0</v>
      </c>
      <c r="GG69" s="53">
        <f t="shared" si="469"/>
        <v>0</v>
      </c>
      <c r="GH69" s="53">
        <f t="shared" si="469"/>
        <v>0</v>
      </c>
      <c r="GI69" s="53">
        <f t="shared" si="469"/>
        <v>0</v>
      </c>
      <c r="GJ69" s="53">
        <f t="shared" si="469"/>
        <v>0</v>
      </c>
      <c r="GK69" s="53">
        <f t="shared" si="469"/>
        <v>0</v>
      </c>
      <c r="GL69" s="53">
        <f t="shared" si="469"/>
        <v>0</v>
      </c>
      <c r="GM69" s="53">
        <f t="shared" si="469"/>
        <v>0</v>
      </c>
      <c r="GN69" s="53">
        <f t="shared" si="469"/>
        <v>0</v>
      </c>
      <c r="GO69" s="53">
        <f t="shared" si="469"/>
        <v>0</v>
      </c>
      <c r="GP69" s="53">
        <f t="shared" si="469"/>
        <v>0</v>
      </c>
      <c r="GQ69" s="53">
        <f t="shared" si="469"/>
        <v>0</v>
      </c>
      <c r="GR69" s="53">
        <f t="shared" si="469"/>
        <v>0</v>
      </c>
      <c r="GS69" s="53">
        <f t="shared" si="469"/>
        <v>0</v>
      </c>
      <c r="GT69" s="53">
        <f t="shared" si="469"/>
        <v>0</v>
      </c>
      <c r="GU69" s="53">
        <f t="shared" si="469"/>
        <v>0</v>
      </c>
      <c r="GV69" s="53">
        <f t="shared" si="469"/>
        <v>0</v>
      </c>
      <c r="GW69" s="53">
        <f t="shared" si="469"/>
        <v>0</v>
      </c>
      <c r="GX69" s="53">
        <f t="shared" si="469"/>
        <v>0</v>
      </c>
      <c r="GY69" s="53">
        <f t="shared" si="469"/>
        <v>0</v>
      </c>
      <c r="GZ69" s="53">
        <f t="shared" si="469"/>
        <v>0</v>
      </c>
      <c r="HA69" s="53">
        <f t="shared" si="469"/>
        <v>0</v>
      </c>
      <c r="HB69" s="53">
        <f t="shared" si="469"/>
        <v>0</v>
      </c>
      <c r="HC69" s="53">
        <f t="shared" si="469"/>
        <v>0</v>
      </c>
      <c r="HD69" s="53">
        <f t="shared" si="469"/>
        <v>0</v>
      </c>
      <c r="HE69" s="53">
        <f t="shared" si="469"/>
        <v>0</v>
      </c>
      <c r="HF69" s="53">
        <f t="shared" si="469"/>
        <v>0</v>
      </c>
      <c r="HG69" s="53">
        <f t="shared" si="469"/>
        <v>0</v>
      </c>
      <c r="HH69" s="53">
        <f t="shared" si="469"/>
        <v>0</v>
      </c>
      <c r="HI69" s="53">
        <f t="shared" si="469"/>
        <v>0</v>
      </c>
      <c r="HJ69" s="53">
        <f t="shared" si="469"/>
        <v>0</v>
      </c>
      <c r="HK69" s="53">
        <f t="shared" si="469"/>
        <v>0</v>
      </c>
      <c r="HL69" s="53">
        <f t="shared" si="469"/>
        <v>0</v>
      </c>
      <c r="HM69" s="53">
        <f t="shared" si="469"/>
        <v>0</v>
      </c>
      <c r="HN69" s="53">
        <f t="shared" si="469"/>
        <v>0</v>
      </c>
      <c r="HO69" s="53">
        <f t="shared" si="469"/>
        <v>0</v>
      </c>
      <c r="HP69" s="53">
        <f t="shared" si="469"/>
        <v>0</v>
      </c>
      <c r="HQ69" s="53">
        <f t="shared" si="469"/>
        <v>0</v>
      </c>
      <c r="HR69" s="53">
        <f t="shared" si="469"/>
        <v>0</v>
      </c>
      <c r="HS69" s="53">
        <f t="shared" si="469"/>
        <v>0</v>
      </c>
      <c r="HT69" s="53">
        <f t="shared" si="469"/>
        <v>0</v>
      </c>
      <c r="HU69" s="53">
        <f t="shared" si="469"/>
        <v>0</v>
      </c>
      <c r="HV69" s="53">
        <f t="shared" si="469"/>
        <v>0</v>
      </c>
      <c r="HW69" s="53">
        <f t="shared" si="469"/>
        <v>0</v>
      </c>
      <c r="HX69" s="53">
        <f t="shared" si="469"/>
        <v>0</v>
      </c>
      <c r="HY69" s="53">
        <f t="shared" si="469"/>
        <v>0</v>
      </c>
      <c r="HZ69" s="53">
        <f t="shared" si="469"/>
        <v>0</v>
      </c>
      <c r="IA69" s="53">
        <f t="shared" si="469"/>
        <v>0</v>
      </c>
      <c r="IB69" s="53">
        <f t="shared" si="469"/>
        <v>0</v>
      </c>
      <c r="IC69" s="53">
        <f t="shared" si="469"/>
        <v>0</v>
      </c>
      <c r="ID69" s="53">
        <f t="shared" si="469"/>
        <v>0</v>
      </c>
      <c r="IE69" s="53">
        <f t="shared" si="469"/>
        <v>0</v>
      </c>
      <c r="IF69" s="53">
        <f t="shared" si="469"/>
        <v>0</v>
      </c>
      <c r="IG69" s="53">
        <f t="shared" si="469"/>
        <v>0</v>
      </c>
      <c r="IH69" s="53">
        <f t="shared" si="469"/>
        <v>0</v>
      </c>
      <c r="II69" s="53">
        <f t="shared" si="469"/>
        <v>0</v>
      </c>
      <c r="IJ69" s="53">
        <f t="shared" si="469"/>
        <v>0</v>
      </c>
      <c r="IK69" s="53">
        <f t="shared" si="469"/>
        <v>0</v>
      </c>
      <c r="IL69" s="53">
        <f t="shared" ref="IL69:KW69" si="470">SUM(IL67:IL68)-IL60</f>
        <v>0</v>
      </c>
      <c r="IM69" s="53">
        <f t="shared" si="470"/>
        <v>0</v>
      </c>
      <c r="IN69" s="53">
        <f t="shared" si="470"/>
        <v>0</v>
      </c>
      <c r="IO69" s="53">
        <f t="shared" si="470"/>
        <v>0</v>
      </c>
      <c r="IP69" s="53">
        <f t="shared" si="470"/>
        <v>0</v>
      </c>
      <c r="IQ69" s="53">
        <f t="shared" si="470"/>
        <v>0</v>
      </c>
      <c r="IR69" s="53">
        <f t="shared" si="470"/>
        <v>0</v>
      </c>
      <c r="IS69" s="53">
        <f t="shared" si="470"/>
        <v>0</v>
      </c>
      <c r="IT69" s="53">
        <f t="shared" si="470"/>
        <v>0</v>
      </c>
      <c r="IU69" s="53">
        <f t="shared" si="470"/>
        <v>0</v>
      </c>
      <c r="IV69" s="53">
        <f t="shared" si="470"/>
        <v>0</v>
      </c>
      <c r="IW69" s="53">
        <f t="shared" si="470"/>
        <v>0</v>
      </c>
      <c r="IX69" s="53">
        <f t="shared" si="470"/>
        <v>0</v>
      </c>
      <c r="IY69" s="53">
        <f t="shared" si="470"/>
        <v>0</v>
      </c>
      <c r="IZ69" s="53">
        <f t="shared" si="470"/>
        <v>0</v>
      </c>
      <c r="JA69" s="53">
        <f t="shared" si="470"/>
        <v>0</v>
      </c>
      <c r="JB69" s="53">
        <f t="shared" si="470"/>
        <v>0</v>
      </c>
      <c r="JC69" s="53">
        <f t="shared" si="470"/>
        <v>0</v>
      </c>
      <c r="JD69" s="53">
        <f t="shared" si="470"/>
        <v>0</v>
      </c>
      <c r="JE69" s="53">
        <f t="shared" si="470"/>
        <v>0</v>
      </c>
      <c r="JF69" s="53">
        <f t="shared" si="470"/>
        <v>0</v>
      </c>
      <c r="JG69" s="53">
        <f t="shared" si="470"/>
        <v>0</v>
      </c>
      <c r="JH69" s="53">
        <f t="shared" si="470"/>
        <v>0</v>
      </c>
      <c r="JI69" s="53">
        <f t="shared" si="470"/>
        <v>0</v>
      </c>
      <c r="JJ69" s="53">
        <f t="shared" si="470"/>
        <v>0</v>
      </c>
      <c r="JK69" s="53">
        <f t="shared" si="470"/>
        <v>0</v>
      </c>
      <c r="JL69" s="53">
        <f t="shared" si="470"/>
        <v>0</v>
      </c>
      <c r="JM69" s="53">
        <f t="shared" si="470"/>
        <v>0</v>
      </c>
      <c r="JN69" s="53">
        <f t="shared" si="470"/>
        <v>0</v>
      </c>
      <c r="JO69" s="53">
        <f t="shared" si="470"/>
        <v>0</v>
      </c>
      <c r="JP69" s="53">
        <f t="shared" si="470"/>
        <v>0</v>
      </c>
      <c r="JQ69" s="53">
        <f t="shared" si="470"/>
        <v>0</v>
      </c>
      <c r="JR69" s="53">
        <f t="shared" si="470"/>
        <v>0</v>
      </c>
      <c r="JS69" s="53">
        <f t="shared" si="470"/>
        <v>0</v>
      </c>
      <c r="JT69" s="53">
        <f t="shared" si="470"/>
        <v>0</v>
      </c>
      <c r="JU69" s="53">
        <f t="shared" si="470"/>
        <v>0</v>
      </c>
      <c r="JV69" s="53">
        <f t="shared" si="470"/>
        <v>0</v>
      </c>
      <c r="JW69" s="53">
        <f t="shared" si="470"/>
        <v>0</v>
      </c>
      <c r="JX69" s="53">
        <f t="shared" si="470"/>
        <v>0</v>
      </c>
      <c r="JY69" s="53">
        <f t="shared" si="470"/>
        <v>0</v>
      </c>
      <c r="JZ69" s="53">
        <f t="shared" si="470"/>
        <v>0</v>
      </c>
      <c r="KA69" s="53">
        <f t="shared" si="470"/>
        <v>0</v>
      </c>
      <c r="KB69" s="53">
        <f t="shared" si="470"/>
        <v>0</v>
      </c>
      <c r="KC69" s="53">
        <f t="shared" si="470"/>
        <v>0</v>
      </c>
      <c r="KD69" s="53">
        <f t="shared" si="470"/>
        <v>0</v>
      </c>
      <c r="KE69" s="53">
        <f t="shared" si="470"/>
        <v>0</v>
      </c>
      <c r="KF69" s="53">
        <f t="shared" si="470"/>
        <v>0</v>
      </c>
      <c r="KG69" s="53">
        <f t="shared" si="470"/>
        <v>0</v>
      </c>
      <c r="KH69" s="53">
        <f t="shared" si="470"/>
        <v>0</v>
      </c>
      <c r="KI69" s="53">
        <f t="shared" si="470"/>
        <v>0</v>
      </c>
      <c r="KJ69" s="53">
        <f t="shared" si="470"/>
        <v>0</v>
      </c>
      <c r="KK69" s="53">
        <f t="shared" si="470"/>
        <v>0</v>
      </c>
      <c r="KL69" s="53">
        <f t="shared" si="470"/>
        <v>0</v>
      </c>
      <c r="KM69" s="53">
        <f t="shared" si="470"/>
        <v>0</v>
      </c>
      <c r="KN69" s="53">
        <f t="shared" si="470"/>
        <v>0</v>
      </c>
      <c r="KO69" s="53">
        <f t="shared" si="470"/>
        <v>0</v>
      </c>
      <c r="KP69" s="53">
        <f t="shared" si="470"/>
        <v>0</v>
      </c>
      <c r="KQ69" s="53">
        <f t="shared" si="470"/>
        <v>0</v>
      </c>
      <c r="KR69" s="53">
        <f t="shared" si="470"/>
        <v>0</v>
      </c>
      <c r="KS69" s="53">
        <f t="shared" si="470"/>
        <v>0</v>
      </c>
      <c r="KT69" s="53">
        <f t="shared" si="470"/>
        <v>0</v>
      </c>
      <c r="KU69" s="53">
        <f t="shared" si="470"/>
        <v>0</v>
      </c>
      <c r="KV69" s="53">
        <f t="shared" si="470"/>
        <v>0</v>
      </c>
      <c r="KW69" s="53">
        <f t="shared" si="470"/>
        <v>0</v>
      </c>
      <c r="KX69" s="53">
        <f t="shared" ref="KX69:MK69" si="471">SUM(KX67:KX68)-KX60</f>
        <v>0</v>
      </c>
      <c r="KY69" s="53">
        <f t="shared" si="471"/>
        <v>0</v>
      </c>
      <c r="KZ69" s="53">
        <f t="shared" si="471"/>
        <v>0</v>
      </c>
      <c r="LA69" s="53">
        <f t="shared" si="471"/>
        <v>0</v>
      </c>
      <c r="LB69" s="53">
        <f t="shared" si="471"/>
        <v>0</v>
      </c>
      <c r="LC69" s="53">
        <f t="shared" si="471"/>
        <v>0</v>
      </c>
      <c r="LD69" s="53">
        <f t="shared" si="471"/>
        <v>0</v>
      </c>
      <c r="LE69" s="53">
        <f t="shared" si="471"/>
        <v>0</v>
      </c>
      <c r="LF69" s="53">
        <f t="shared" si="471"/>
        <v>0</v>
      </c>
      <c r="LG69" s="53">
        <f t="shared" si="471"/>
        <v>0</v>
      </c>
      <c r="LH69" s="53">
        <f t="shared" si="471"/>
        <v>0</v>
      </c>
      <c r="LI69" s="53">
        <f t="shared" si="471"/>
        <v>0</v>
      </c>
      <c r="LJ69" s="53">
        <f t="shared" si="471"/>
        <v>0</v>
      </c>
      <c r="LK69" s="53">
        <f t="shared" si="471"/>
        <v>0</v>
      </c>
      <c r="LL69" s="53">
        <f t="shared" si="471"/>
        <v>0</v>
      </c>
      <c r="LM69" s="53">
        <f t="shared" si="471"/>
        <v>0</v>
      </c>
      <c r="LN69" s="53">
        <f t="shared" si="471"/>
        <v>0</v>
      </c>
      <c r="LO69" s="53">
        <f t="shared" si="471"/>
        <v>0</v>
      </c>
      <c r="LP69" s="53">
        <f t="shared" si="471"/>
        <v>0</v>
      </c>
      <c r="LQ69" s="53">
        <f t="shared" si="471"/>
        <v>0</v>
      </c>
      <c r="LR69" s="53">
        <f t="shared" si="471"/>
        <v>0</v>
      </c>
      <c r="LS69" s="53">
        <f t="shared" si="471"/>
        <v>0</v>
      </c>
      <c r="LT69" s="53">
        <f t="shared" si="471"/>
        <v>0</v>
      </c>
      <c r="LU69" s="53">
        <f t="shared" si="471"/>
        <v>0</v>
      </c>
      <c r="LV69" s="53">
        <f t="shared" si="471"/>
        <v>0</v>
      </c>
      <c r="LW69" s="53">
        <f t="shared" si="471"/>
        <v>0</v>
      </c>
      <c r="LX69" s="53">
        <f t="shared" si="471"/>
        <v>0</v>
      </c>
      <c r="LY69" s="53">
        <f t="shared" si="471"/>
        <v>0</v>
      </c>
      <c r="LZ69" s="53">
        <f t="shared" si="471"/>
        <v>0</v>
      </c>
      <c r="MA69" s="53">
        <f t="shared" si="471"/>
        <v>0</v>
      </c>
      <c r="MB69" s="53">
        <f t="shared" si="471"/>
        <v>0</v>
      </c>
      <c r="MC69" s="53">
        <f t="shared" si="471"/>
        <v>0</v>
      </c>
      <c r="MD69" s="53">
        <f t="shared" si="471"/>
        <v>0</v>
      </c>
      <c r="ME69" s="53">
        <f t="shared" si="471"/>
        <v>0</v>
      </c>
      <c r="MF69" s="53">
        <f t="shared" si="471"/>
        <v>0</v>
      </c>
      <c r="MG69" s="53">
        <f t="shared" si="471"/>
        <v>0</v>
      </c>
      <c r="MH69" s="53">
        <f t="shared" si="471"/>
        <v>0</v>
      </c>
      <c r="MI69" s="53">
        <f t="shared" si="471"/>
        <v>0</v>
      </c>
      <c r="MJ69" s="53">
        <f t="shared" si="471"/>
        <v>0</v>
      </c>
      <c r="MK69" s="53">
        <f t="shared" si="471"/>
        <v>0</v>
      </c>
      <c r="ML69" s="53"/>
      <c r="MM69" s="53"/>
      <c r="MN69" s="53"/>
    </row>
    <row r="70" spans="1:352" x14ac:dyDescent="0.2">
      <c r="A70" s="43"/>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ML70" s="20"/>
      <c r="MM70" s="20"/>
      <c r="MN70" s="20"/>
    </row>
    <row r="71" spans="1:352" x14ac:dyDescent="0.2">
      <c r="A71" s="57" t="s">
        <v>40</v>
      </c>
      <c r="IG71" s="20"/>
      <c r="IH71" s="20"/>
      <c r="II71" s="20"/>
      <c r="IJ71" s="20"/>
      <c r="IK71" s="20"/>
      <c r="IL71" s="20"/>
      <c r="IM71" s="20"/>
      <c r="IN71" s="20"/>
      <c r="IO71" s="20"/>
      <c r="IP71" s="20"/>
      <c r="IQ71" s="20"/>
      <c r="IR71" s="20"/>
      <c r="IS71" s="20"/>
      <c r="IT71" s="20"/>
      <c r="IU71" s="20"/>
      <c r="IV71" s="20"/>
      <c r="IW71" s="20"/>
      <c r="IX71" s="20"/>
      <c r="IY71" s="20"/>
      <c r="IZ71" s="20"/>
      <c r="JA71" s="20"/>
      <c r="JB71" s="20"/>
      <c r="JC71" s="20"/>
      <c r="JD71" s="20"/>
      <c r="JE71" s="20"/>
      <c r="ML71" s="20"/>
      <c r="MM71" s="20"/>
      <c r="MN71" s="20"/>
    </row>
    <row r="72" spans="1:352" x14ac:dyDescent="0.2">
      <c r="A72" s="18" t="s">
        <v>41</v>
      </c>
      <c r="B72" s="59">
        <f>'F22 Data'!B34</f>
        <v>2728417.1916561467</v>
      </c>
      <c r="C72" s="59">
        <f>'F22 Data'!C34</f>
        <v>2681161.9940562774</v>
      </c>
      <c r="D72" s="59">
        <f>'F22 Data'!D34</f>
        <v>0</v>
      </c>
      <c r="E72" s="59">
        <f>'F22 Data'!E34</f>
        <v>0</v>
      </c>
      <c r="F72" s="59">
        <f>'F22 Data'!F34</f>
        <v>0</v>
      </c>
      <c r="G72" s="59">
        <f>'F22 Data'!G34</f>
        <v>0</v>
      </c>
      <c r="H72" s="59">
        <f>'F22 Data'!H34</f>
        <v>0</v>
      </c>
      <c r="I72" s="59">
        <f>'F22 Data'!I34</f>
        <v>0</v>
      </c>
      <c r="J72" s="59">
        <f>'F22 Data'!J34</f>
        <v>0</v>
      </c>
      <c r="K72" s="59">
        <f>'F22 Data'!K34</f>
        <v>0</v>
      </c>
      <c r="L72" s="59">
        <f>'F22 Data'!L34</f>
        <v>2593271.2286586366</v>
      </c>
      <c r="M72" s="59">
        <f>'F22 Data'!M34</f>
        <v>2723837.9865232296</v>
      </c>
      <c r="N72" s="59">
        <f>'F22 Data'!N34</f>
        <v>2749119.3101782086</v>
      </c>
      <c r="O72" s="59">
        <f>'F22 Data'!O34</f>
        <v>2713956.5901315906</v>
      </c>
      <c r="P72" s="59">
        <f>'F22 Data'!P34</f>
        <v>0</v>
      </c>
      <c r="Q72" s="59">
        <f>'F22 Data'!Q34</f>
        <v>0</v>
      </c>
      <c r="R72" s="59">
        <f>'F22 Data'!R34</f>
        <v>0</v>
      </c>
      <c r="S72" s="59">
        <f>'F22 Data'!S34</f>
        <v>0</v>
      </c>
      <c r="T72" s="59">
        <f>'F22 Data'!T34</f>
        <v>0</v>
      </c>
      <c r="U72" s="59">
        <f>'F22 Data'!U34</f>
        <v>0</v>
      </c>
      <c r="V72" s="59">
        <f>'F22 Data'!V34</f>
        <v>0</v>
      </c>
      <c r="W72" s="59">
        <f>'F22 Data'!W34</f>
        <v>0</v>
      </c>
      <c r="X72" s="59">
        <f>'F22 Data'!X34</f>
        <v>2599055.8259675479</v>
      </c>
      <c r="Y72" s="59">
        <f>'F22 Data'!Y34</f>
        <v>2716149.5883922535</v>
      </c>
      <c r="Z72" s="59">
        <f>'F22 Data'!Z34</f>
        <v>2742651.960596994</v>
      </c>
      <c r="AA72" s="59">
        <f>'F22 Data'!AA34</f>
        <v>2721833.2493346161</v>
      </c>
      <c r="AB72" s="59">
        <f>'F22 Data'!AB34</f>
        <v>0</v>
      </c>
      <c r="AC72" s="59">
        <f>'F22 Data'!AC34</f>
        <v>0</v>
      </c>
      <c r="AD72" s="59">
        <f>'F22 Data'!AD34</f>
        <v>0</v>
      </c>
      <c r="AE72" s="59">
        <f>'F22 Data'!AE34</f>
        <v>0</v>
      </c>
      <c r="AF72" s="59">
        <f>'F22 Data'!AF34</f>
        <v>0</v>
      </c>
      <c r="AG72" s="59">
        <f>'F22 Data'!AG34</f>
        <v>0</v>
      </c>
      <c r="AH72" s="59">
        <f>'F22 Data'!AH34</f>
        <v>0</v>
      </c>
      <c r="AI72" s="59">
        <f>'F22 Data'!AI34</f>
        <v>0</v>
      </c>
      <c r="AJ72" s="59">
        <f>'F22 Data'!AJ34</f>
        <v>2609938.8321889304</v>
      </c>
      <c r="AK72" s="59">
        <f>'F22 Data'!AK34</f>
        <v>2725651.1467729239</v>
      </c>
      <c r="AL72" s="59">
        <f>'F22 Data'!AL34</f>
        <v>2758620.6625105902</v>
      </c>
      <c r="AM72" s="59">
        <f>'F22 Data'!AM34</f>
        <v>2737493.1989859636</v>
      </c>
      <c r="AN72" s="59">
        <f>'F22 Data'!AN34</f>
        <v>0</v>
      </c>
      <c r="AO72" s="59">
        <f>'F22 Data'!AO34</f>
        <v>0</v>
      </c>
      <c r="AP72" s="59">
        <f>'F22 Data'!AP34</f>
        <v>0</v>
      </c>
      <c r="AQ72" s="59">
        <f>'F22 Data'!AQ34</f>
        <v>0</v>
      </c>
      <c r="AR72" s="59">
        <f>'F22 Data'!AR34</f>
        <v>0</v>
      </c>
      <c r="AS72" s="59">
        <f>'F22 Data'!AS34</f>
        <v>0</v>
      </c>
      <c r="AT72" s="59">
        <f>'F22 Data'!AT34</f>
        <v>0</v>
      </c>
      <c r="AU72" s="59">
        <f>'F22 Data'!AU34</f>
        <v>0</v>
      </c>
      <c r="AV72" s="59">
        <f>'F22 Data'!AV34</f>
        <v>2623474.2043138165</v>
      </c>
      <c r="AW72" s="59">
        <f>'F22 Data'!AW34</f>
        <v>2739584.7412985405</v>
      </c>
      <c r="AX72" s="59">
        <f>'F22 Data'!AX34</f>
        <v>2772391.7296737861</v>
      </c>
      <c r="AY72" s="59">
        <f>'F22 Data'!AY34</f>
        <v>2750809.4200932062</v>
      </c>
      <c r="AZ72" s="59">
        <f>'F22 Data'!AZ34</f>
        <v>0</v>
      </c>
      <c r="BA72" s="59">
        <f>'F22 Data'!BA34</f>
        <v>0</v>
      </c>
      <c r="BB72" s="59">
        <f>'F22 Data'!BB34</f>
        <v>0</v>
      </c>
      <c r="BC72" s="59">
        <f>'F22 Data'!BC34</f>
        <v>0</v>
      </c>
      <c r="BD72" s="59">
        <f>'F22 Data'!BD34</f>
        <v>0</v>
      </c>
      <c r="BE72" s="59">
        <f>'F22 Data'!BE34</f>
        <v>0</v>
      </c>
      <c r="BF72" s="59">
        <f>'F22 Data'!BF34</f>
        <v>0</v>
      </c>
      <c r="BG72" s="59">
        <f>'F22 Data'!BG34</f>
        <v>0</v>
      </c>
      <c r="BH72" s="59">
        <f>'F22 Data'!BH34</f>
        <v>2634129.6994918045</v>
      </c>
      <c r="BI72" s="59">
        <f>'F22 Data'!BI34</f>
        <v>2750607.3618528233</v>
      </c>
      <c r="BJ72" s="59">
        <f>'F22 Data'!BJ34</f>
        <v>2772782.8836290813</v>
      </c>
      <c r="BK72" s="59">
        <f>'F22 Data'!BK34</f>
        <v>2750306.7587341662</v>
      </c>
      <c r="BL72" s="59">
        <f>'F22 Data'!BL34</f>
        <v>0</v>
      </c>
      <c r="BM72" s="59">
        <f>'F22 Data'!BM34</f>
        <v>0</v>
      </c>
      <c r="BN72" s="59">
        <f>'F22 Data'!BN34</f>
        <v>0</v>
      </c>
      <c r="BO72" s="59">
        <f>'F22 Data'!BO34</f>
        <v>0</v>
      </c>
      <c r="BP72" s="59">
        <f>'F22 Data'!BP34</f>
        <v>0</v>
      </c>
      <c r="BQ72" s="59">
        <f>'F22 Data'!BQ34</f>
        <v>0</v>
      </c>
      <c r="BR72" s="59">
        <f>'F22 Data'!BR34</f>
        <v>0</v>
      </c>
      <c r="BS72" s="59">
        <f>'F22 Data'!BS34</f>
        <v>0</v>
      </c>
      <c r="BT72" s="59">
        <f>'F22 Data'!BT34</f>
        <v>2627846.4805366406</v>
      </c>
      <c r="BU72" s="59">
        <f>'F22 Data'!BU34</f>
        <v>2744505.6009823978</v>
      </c>
      <c r="BV72" s="59">
        <f>'F22 Data'!BV34</f>
        <v>2776324.4070784878</v>
      </c>
      <c r="BW72" s="59">
        <f>'F22 Data'!BW34</f>
        <v>2753145.3551884834</v>
      </c>
      <c r="BX72" s="59">
        <f>'F22 Data'!BX34</f>
        <v>0</v>
      </c>
      <c r="BY72" s="59">
        <f>'F22 Data'!BY34</f>
        <v>0</v>
      </c>
      <c r="BZ72" s="59">
        <f>'F22 Data'!BZ34</f>
        <v>0</v>
      </c>
      <c r="CA72" s="59">
        <f>'F22 Data'!CA34</f>
        <v>0</v>
      </c>
      <c r="CB72" s="59">
        <f>'F22 Data'!CB34</f>
        <v>0</v>
      </c>
      <c r="CC72" s="59">
        <f>'F22 Data'!CC34</f>
        <v>0</v>
      </c>
      <c r="CD72" s="59">
        <f>'F22 Data'!CD34</f>
        <v>0</v>
      </c>
      <c r="CE72" s="59">
        <f>'F22 Data'!CE34</f>
        <v>0</v>
      </c>
      <c r="CF72" s="59">
        <f>'F22 Data'!CF34</f>
        <v>2625576.3532211725</v>
      </c>
      <c r="CG72" s="59">
        <f>'F22 Data'!CG34</f>
        <v>2741642.6708214935</v>
      </c>
      <c r="CH72" s="59">
        <f>'F22 Data'!CH34</f>
        <v>2773833.0572173223</v>
      </c>
      <c r="CI72" s="59">
        <f>'F22 Data'!CI34</f>
        <v>2751052.6842708918</v>
      </c>
      <c r="CJ72" s="59">
        <f>'F22 Data'!CJ34</f>
        <v>0</v>
      </c>
      <c r="CK72" s="59">
        <f>'F22 Data'!CK34</f>
        <v>0</v>
      </c>
      <c r="CL72" s="59">
        <f>'F22 Data'!CL34</f>
        <v>0</v>
      </c>
      <c r="CM72" s="59">
        <f>'F22 Data'!CM34</f>
        <v>0</v>
      </c>
      <c r="CN72" s="59">
        <f>'F22 Data'!CN34</f>
        <v>0</v>
      </c>
      <c r="CO72" s="59">
        <f>'F22 Data'!CO34</f>
        <v>0</v>
      </c>
      <c r="CP72" s="59">
        <f>'F22 Data'!CP34</f>
        <v>0</v>
      </c>
      <c r="CQ72" s="59">
        <f>'F22 Data'!CQ34</f>
        <v>0</v>
      </c>
      <c r="CR72" s="59">
        <f>'F22 Data'!CR34</f>
        <v>2626937.8130290848</v>
      </c>
      <c r="CS72" s="59">
        <f>'F22 Data'!CS34</f>
        <v>2743328.6465401002</v>
      </c>
      <c r="CT72" s="59">
        <f>'F22 Data'!CT34</f>
        <v>2775347.6392872399</v>
      </c>
      <c r="CU72" s="59">
        <f>'F22 Data'!CU34</f>
        <v>2752420.6024358207</v>
      </c>
      <c r="CV72" s="59">
        <f>'F22 Data'!CV34</f>
        <v>0</v>
      </c>
      <c r="CW72" s="59">
        <f>'F22 Data'!CW34</f>
        <v>0</v>
      </c>
      <c r="CX72" s="59">
        <f>'F22 Data'!CX34</f>
        <v>0</v>
      </c>
      <c r="CY72" s="59">
        <f>'F22 Data'!CY34</f>
        <v>0</v>
      </c>
      <c r="CZ72" s="59">
        <f>'F22 Data'!CZ34</f>
        <v>0</v>
      </c>
      <c r="DA72" s="59">
        <f>'F22 Data'!DA34</f>
        <v>0</v>
      </c>
      <c r="DB72" s="59">
        <f>'F22 Data'!DB34</f>
        <v>0</v>
      </c>
      <c r="DC72" s="59">
        <f>'F22 Data'!DC34</f>
        <v>0</v>
      </c>
      <c r="DD72" s="59">
        <f>'F22 Data'!DD34</f>
        <v>2626853.6295971475</v>
      </c>
      <c r="DE72" s="59">
        <f>'F22 Data'!DE34</f>
        <v>2743040.2643777458</v>
      </c>
      <c r="DF72" s="59">
        <f>'F22 Data'!DF34</f>
        <v>2775060.3547151634</v>
      </c>
      <c r="DG72" s="59">
        <f>'F22 Data'!DG34</f>
        <v>2752152.207635703</v>
      </c>
      <c r="DH72" s="59">
        <f>'F22 Data'!DH34</f>
        <v>0</v>
      </c>
      <c r="DI72" s="59">
        <f>'F22 Data'!DI34</f>
        <v>0</v>
      </c>
      <c r="DJ72" s="59">
        <f>'F22 Data'!DJ34</f>
        <v>0</v>
      </c>
      <c r="DK72" s="59">
        <f>'F22 Data'!DK34</f>
        <v>0</v>
      </c>
      <c r="DL72" s="59">
        <f>'F22 Data'!DL34</f>
        <v>0</v>
      </c>
      <c r="DM72" s="59">
        <f>'F22 Data'!DM34</f>
        <v>0</v>
      </c>
      <c r="DN72" s="59">
        <f>'F22 Data'!DN34</f>
        <v>0</v>
      </c>
      <c r="DO72" s="59">
        <f>'F22 Data'!DO34</f>
        <v>0</v>
      </c>
      <c r="DP72" s="59">
        <f>'F22 Data'!DP34</f>
        <v>2626661.7661693194</v>
      </c>
      <c r="DQ72" s="59">
        <f>'F22 Data'!DQ34</f>
        <v>2742824.0620787977</v>
      </c>
      <c r="DR72" s="59">
        <f>'F22 Data'!DR34</f>
        <v>2774610.9703138382</v>
      </c>
      <c r="DS72" s="59">
        <f>'F22 Data'!DS34</f>
        <v>2751484.0013596369</v>
      </c>
      <c r="DT72" s="59">
        <f>'F22 Data'!DT34</f>
        <v>0</v>
      </c>
      <c r="DU72" s="59">
        <f>'F22 Data'!DU34</f>
        <v>0</v>
      </c>
      <c r="DV72" s="59">
        <f>'F22 Data'!DV34</f>
        <v>0</v>
      </c>
      <c r="DW72" s="59">
        <f>'F22 Data'!DW34</f>
        <v>0</v>
      </c>
      <c r="DX72" s="59">
        <f>'F22 Data'!DX34</f>
        <v>0</v>
      </c>
      <c r="DY72" s="59">
        <f>'F22 Data'!DY34</f>
        <v>0</v>
      </c>
      <c r="DZ72" s="59">
        <f>'F22 Data'!DZ34</f>
        <v>0</v>
      </c>
      <c r="EA72" s="59">
        <f>'F22 Data'!EA34</f>
        <v>0</v>
      </c>
      <c r="EB72" s="59">
        <f>'F22 Data'!EB34</f>
        <v>2623953.3701938563</v>
      </c>
      <c r="EC72" s="59">
        <f>'F22 Data'!EC34</f>
        <v>2739856.2666830951</v>
      </c>
      <c r="ED72" s="59">
        <f>'F22 Data'!ED34</f>
        <v>2771971.4233890702</v>
      </c>
      <c r="EE72" s="59">
        <f>'F22 Data'!EE34</f>
        <v>2749188.9542745077</v>
      </c>
      <c r="EF72" s="59">
        <f>'F22 Data'!EF34</f>
        <v>0</v>
      </c>
      <c r="EG72" s="59">
        <f>'F22 Data'!EG34</f>
        <v>0</v>
      </c>
      <c r="EH72" s="59">
        <f>'F22 Data'!EH34</f>
        <v>0</v>
      </c>
      <c r="EI72" s="59">
        <f>'F22 Data'!EI34</f>
        <v>0</v>
      </c>
      <c r="EJ72" s="59">
        <f>'F22 Data'!EJ34</f>
        <v>0</v>
      </c>
      <c r="EK72" s="59">
        <f>'F22 Data'!EK34</f>
        <v>0</v>
      </c>
      <c r="EL72" s="59">
        <f>'F22 Data'!EL34</f>
        <v>0</v>
      </c>
      <c r="EM72" s="59">
        <f>'F22 Data'!EM34</f>
        <v>0</v>
      </c>
      <c r="EN72" s="59">
        <f>'F22 Data'!EN34</f>
        <v>2624690.7134521459</v>
      </c>
      <c r="EO72" s="59">
        <f>'F22 Data'!EO34</f>
        <v>2740880.9041903415</v>
      </c>
      <c r="EP72" s="59">
        <f>'F22 Data'!EP34</f>
        <v>2772774.6142879915</v>
      </c>
      <c r="EQ72" s="59">
        <f>'F22 Data'!EQ34</f>
        <v>2749793.1808715197</v>
      </c>
      <c r="ER72" s="59">
        <f>'F22 Data'!ER34</f>
        <v>0</v>
      </c>
      <c r="ES72" s="59">
        <f>'F22 Data'!ES34</f>
        <v>0</v>
      </c>
      <c r="ET72" s="59">
        <f>'F22 Data'!ET34</f>
        <v>0</v>
      </c>
      <c r="EU72" s="59">
        <f>'F22 Data'!EU34</f>
        <v>0</v>
      </c>
      <c r="EV72" s="59">
        <f>'F22 Data'!EV34</f>
        <v>0</v>
      </c>
      <c r="EW72" s="59">
        <f>'F22 Data'!EW34</f>
        <v>0</v>
      </c>
      <c r="EX72" s="59">
        <f>'F22 Data'!EX34</f>
        <v>0</v>
      </c>
      <c r="EY72" s="59">
        <f>'F22 Data'!EY34</f>
        <v>0</v>
      </c>
      <c r="EZ72" s="59">
        <f>'F22 Data'!EZ34</f>
        <v>2623400.2282306775</v>
      </c>
      <c r="FA72" s="59">
        <f>'F22 Data'!FA34</f>
        <v>2739321.2754420703</v>
      </c>
      <c r="FB72" s="59">
        <f>'F22 Data'!FB34</f>
        <v>2771209.8423162131</v>
      </c>
      <c r="FC72" s="59">
        <f>'F22 Data'!FC34</f>
        <v>2748249.0051861415</v>
      </c>
      <c r="FD72" s="59">
        <f>'F22 Data'!FD34</f>
        <v>0</v>
      </c>
      <c r="FE72" s="59">
        <f>'F22 Data'!FE34</f>
        <v>0</v>
      </c>
      <c r="FF72" s="59">
        <f>'F22 Data'!FF34</f>
        <v>0</v>
      </c>
      <c r="FG72" s="59">
        <f>'F22 Data'!FG34</f>
        <v>0</v>
      </c>
      <c r="FH72" s="59">
        <f>'F22 Data'!FH34</f>
        <v>0</v>
      </c>
      <c r="FI72" s="59">
        <f>'F22 Data'!FI34</f>
        <v>0</v>
      </c>
      <c r="FJ72" s="59">
        <f>'F22 Data'!FJ34</f>
        <v>0</v>
      </c>
      <c r="FK72" s="59">
        <f>'F22 Data'!FK34</f>
        <v>0</v>
      </c>
      <c r="FL72" s="59">
        <f>'F22 Data'!FL34</f>
        <v>2621905.5282797813</v>
      </c>
      <c r="FM72" s="59">
        <f>'F22 Data'!FM34</f>
        <v>2737785.1953748949</v>
      </c>
      <c r="FN72" s="59">
        <f>'F22 Data'!FN34</f>
        <v>2769495.7097324971</v>
      </c>
      <c r="FO72" s="59">
        <f>'F22 Data'!FO34</f>
        <v>2746377.0075407615</v>
      </c>
      <c r="FP72" s="59">
        <f>'F22 Data'!FP34</f>
        <v>0</v>
      </c>
      <c r="FQ72" s="59">
        <f>'F22 Data'!FQ34</f>
        <v>0</v>
      </c>
      <c r="FR72" s="59">
        <f>'F22 Data'!FR34</f>
        <v>0</v>
      </c>
      <c r="FS72" s="59">
        <f>'F22 Data'!FS34</f>
        <v>0</v>
      </c>
      <c r="FT72" s="59">
        <f>'F22 Data'!FT34</f>
        <v>0</v>
      </c>
      <c r="FU72" s="59">
        <f>'F22 Data'!FU34</f>
        <v>0</v>
      </c>
      <c r="FV72" s="59">
        <f>'F22 Data'!FV34</f>
        <v>0</v>
      </c>
      <c r="FW72" s="59">
        <f>'F22 Data'!FW34</f>
        <v>0</v>
      </c>
      <c r="FX72" s="59">
        <f>'F22 Data'!FX34</f>
        <v>2618503.0721744625</v>
      </c>
      <c r="FY72" s="59">
        <f>'F22 Data'!FY34</f>
        <v>2734179.8824587576</v>
      </c>
      <c r="FZ72" s="59">
        <f>'F22 Data'!FZ34</f>
        <v>2766256.0917599788</v>
      </c>
      <c r="GA72" s="59">
        <f>'F22 Data'!GA34</f>
        <v>2743517.2158439877</v>
      </c>
      <c r="GB72" s="59">
        <f>'F22 Data'!GB34</f>
        <v>0</v>
      </c>
      <c r="GC72" s="59">
        <f>'F22 Data'!GC34</f>
        <v>0</v>
      </c>
      <c r="GD72" s="59">
        <f>'F22 Data'!GD34</f>
        <v>0</v>
      </c>
      <c r="GE72" s="59">
        <f>'F22 Data'!GE34</f>
        <v>0</v>
      </c>
      <c r="GF72" s="59">
        <f>'F22 Data'!GF34</f>
        <v>0</v>
      </c>
      <c r="GG72" s="59">
        <f>'F22 Data'!GG34</f>
        <v>0</v>
      </c>
      <c r="GH72" s="59">
        <f>'F22 Data'!GH34</f>
        <v>0</v>
      </c>
      <c r="GI72" s="59">
        <f>'F22 Data'!GI34</f>
        <v>0</v>
      </c>
      <c r="GJ72" s="59">
        <f>'F22 Data'!GJ34</f>
        <v>2618979.6073111058</v>
      </c>
      <c r="GK72" s="59">
        <f>'F22 Data'!GK34</f>
        <v>2735010.8076473367</v>
      </c>
      <c r="GL72" s="59">
        <f>'F22 Data'!GL34</f>
        <v>2766931.8682946842</v>
      </c>
      <c r="GM72" s="59">
        <f>'F22 Data'!GM34</f>
        <v>2744043.7993840021</v>
      </c>
      <c r="GN72" s="59">
        <f>'F22 Data'!GN34</f>
        <v>0</v>
      </c>
      <c r="GO72" s="59">
        <f>'F22 Data'!GO34</f>
        <v>0</v>
      </c>
      <c r="GP72" s="59">
        <f>'F22 Data'!GP34</f>
        <v>0</v>
      </c>
      <c r="GQ72" s="59">
        <f>'F22 Data'!GQ34</f>
        <v>0</v>
      </c>
      <c r="GR72" s="59">
        <f>'F22 Data'!GR34</f>
        <v>0</v>
      </c>
      <c r="GS72" s="59">
        <f>'F22 Data'!GS34</f>
        <v>0</v>
      </c>
      <c r="GT72" s="59">
        <f>'F22 Data'!GT34</f>
        <v>0</v>
      </c>
      <c r="GU72" s="59">
        <f>'F22 Data'!GU34</f>
        <v>0</v>
      </c>
      <c r="GV72" s="59">
        <f>'F22 Data'!GV34</f>
        <v>2618127.4729223344</v>
      </c>
      <c r="GW72" s="59">
        <f>'F22 Data'!GW34</f>
        <v>2733999.8907217984</v>
      </c>
      <c r="GX72" s="59">
        <f>'F22 Data'!GX34</f>
        <v>2765907.3275889615</v>
      </c>
      <c r="GY72" s="59">
        <f>'F22 Data'!GY34</f>
        <v>2743008.3875847901</v>
      </c>
      <c r="GZ72" s="59">
        <f>'F22 Data'!GZ34</f>
        <v>0</v>
      </c>
      <c r="HA72" s="59">
        <f>'F22 Data'!HA34</f>
        <v>0</v>
      </c>
      <c r="HB72" s="59">
        <f>'F22 Data'!HB34</f>
        <v>0</v>
      </c>
      <c r="HC72" s="59">
        <f>'F22 Data'!HC34</f>
        <v>0</v>
      </c>
      <c r="HD72" s="59">
        <f>'F22 Data'!HD34</f>
        <v>0</v>
      </c>
      <c r="HE72" s="59">
        <f>'F22 Data'!HE34</f>
        <v>0</v>
      </c>
      <c r="HF72" s="59">
        <f>'F22 Data'!HF34</f>
        <v>0</v>
      </c>
      <c r="HG72" s="59">
        <f>'F22 Data'!HG34</f>
        <v>0</v>
      </c>
      <c r="HH72" s="59">
        <f>'F22 Data'!HH34</f>
        <v>2616983.3500440633</v>
      </c>
      <c r="HI72" s="59">
        <f>'F22 Data'!HI34</f>
        <v>2732834.7758438555</v>
      </c>
      <c r="HJ72" s="59">
        <f>'F22 Data'!HJ34</f>
        <v>2764527.0099013285</v>
      </c>
      <c r="HK72" s="59">
        <f>'F22 Data'!HK34</f>
        <v>2741418.0882727234</v>
      </c>
      <c r="HL72" s="59">
        <f>'F22 Data'!HL34</f>
        <v>0</v>
      </c>
      <c r="HM72" s="59">
        <f>'F22 Data'!HM34</f>
        <v>0</v>
      </c>
      <c r="HN72" s="59">
        <f>'F22 Data'!HN34</f>
        <v>0</v>
      </c>
      <c r="HO72" s="59">
        <f>'F22 Data'!HO34</f>
        <v>0</v>
      </c>
      <c r="HP72" s="59">
        <f>'F22 Data'!HP34</f>
        <v>0</v>
      </c>
      <c r="HQ72" s="59">
        <f>'F22 Data'!HQ34</f>
        <v>0</v>
      </c>
      <c r="HR72" s="59">
        <f>'F22 Data'!HR34</f>
        <v>0</v>
      </c>
      <c r="HS72" s="59">
        <f>'F22 Data'!HS34</f>
        <v>0</v>
      </c>
      <c r="HT72" s="59">
        <f>'F22 Data'!HT34</f>
        <v>2613486.7331367191</v>
      </c>
      <c r="HU72" s="59">
        <f>'F22 Data'!HU34</f>
        <v>2729103.4746184712</v>
      </c>
      <c r="HV72" s="59">
        <f>'F22 Data'!HV34</f>
        <v>2761154.8306671809</v>
      </c>
      <c r="HW72" s="59">
        <f>'F22 Data'!HW34</f>
        <v>2738416.6662570392</v>
      </c>
      <c r="HX72" s="59">
        <f>'F22 Data'!HX34</f>
        <v>0</v>
      </c>
      <c r="HY72" s="59">
        <f>'F22 Data'!HY34</f>
        <v>0</v>
      </c>
      <c r="HZ72" s="59">
        <f>'F22 Data'!HZ34</f>
        <v>0</v>
      </c>
      <c r="IA72" s="59">
        <f>'F22 Data'!IA34</f>
        <v>0</v>
      </c>
      <c r="IB72" s="59">
        <f>'F22 Data'!IB34</f>
        <v>0</v>
      </c>
      <c r="IC72" s="59">
        <f>'F22 Data'!IC34</f>
        <v>0</v>
      </c>
      <c r="ID72" s="59">
        <f>'F22 Data'!ID34</f>
        <v>0</v>
      </c>
      <c r="IE72" s="59">
        <f>'F22 Data'!IE34</f>
        <v>0</v>
      </c>
      <c r="IF72" s="59">
        <f>'F22 Data'!IF34</f>
        <v>2613762.6931668874</v>
      </c>
      <c r="IG72" s="59">
        <f>'F22 Data'!IG34</f>
        <v>2729720.89262175</v>
      </c>
      <c r="IH72" s="59">
        <f>'F22 Data'!IH34</f>
        <v>2761611.6856822311</v>
      </c>
      <c r="II72" s="59">
        <f>'F22 Data'!II34</f>
        <v>2738722.419378065</v>
      </c>
      <c r="IJ72" s="59">
        <f>'F22 Data'!IJ34</f>
        <v>0</v>
      </c>
      <c r="IK72" s="59">
        <f>'F22 Data'!IK34</f>
        <v>0</v>
      </c>
      <c r="IL72" s="59">
        <f>'F22 Data'!IL34</f>
        <v>0</v>
      </c>
      <c r="IM72" s="59">
        <f>'F22 Data'!IM34</f>
        <v>0</v>
      </c>
      <c r="IN72" s="59">
        <f>'F22 Data'!IN34</f>
        <v>0</v>
      </c>
      <c r="IO72" s="59">
        <f>'F22 Data'!IO34</f>
        <v>0</v>
      </c>
      <c r="IP72" s="59">
        <f>'F22 Data'!IP34</f>
        <v>0</v>
      </c>
      <c r="IQ72" s="59">
        <f>'F22 Data'!IQ34</f>
        <v>0</v>
      </c>
      <c r="IR72" s="59">
        <f>'F22 Data'!IR34</f>
        <v>2612656.5188229606</v>
      </c>
      <c r="IS72" s="59">
        <f>'F22 Data'!IS34</f>
        <v>2728443.0250492715</v>
      </c>
      <c r="IT72" s="59">
        <f>'F22 Data'!IT34</f>
        <v>2760322.3870165385</v>
      </c>
      <c r="IU72" s="59">
        <f>'F22 Data'!IU34</f>
        <v>2737428.1768867052</v>
      </c>
      <c r="IV72" s="59">
        <f>'F22 Data'!IV34</f>
        <v>0</v>
      </c>
      <c r="IW72" s="59">
        <f>'F22 Data'!IW34</f>
        <v>0</v>
      </c>
      <c r="IX72" s="59">
        <f>'F22 Data'!IX34</f>
        <v>0</v>
      </c>
      <c r="IY72" s="59">
        <f>'F22 Data'!IY34</f>
        <v>0</v>
      </c>
      <c r="IZ72" s="59">
        <f>'F22 Data'!IZ34</f>
        <v>0</v>
      </c>
      <c r="JA72" s="59">
        <f>'F22 Data'!JA34</f>
        <v>0</v>
      </c>
      <c r="JB72" s="59">
        <f>'F22 Data'!JB34</f>
        <v>0</v>
      </c>
      <c r="JC72" s="59">
        <f>'F22 Data'!JC34</f>
        <v>0</v>
      </c>
      <c r="JD72" s="59">
        <f>'F22 Data'!JD34</f>
        <v>2611282.2236710642</v>
      </c>
      <c r="JE72" s="59">
        <f>'F22 Data'!JE34</f>
        <v>2727049.6544387229</v>
      </c>
      <c r="JF72" s="59">
        <f>'F22 Data'!JF34</f>
        <v>2758766.3228282174</v>
      </c>
      <c r="JG72" s="59">
        <f>'F22 Data'!JG34</f>
        <v>2735714.8428582489</v>
      </c>
      <c r="JH72" s="59">
        <f>'F22 Data'!JH34</f>
        <v>0</v>
      </c>
      <c r="JI72" s="59">
        <f>'F22 Data'!JI34</f>
        <v>0</v>
      </c>
      <c r="JJ72" s="59">
        <f>'F22 Data'!JJ34</f>
        <v>0</v>
      </c>
      <c r="JK72" s="59">
        <f>'F22 Data'!JK34</f>
        <v>0</v>
      </c>
      <c r="JL72" s="59">
        <f>'F22 Data'!JL34</f>
        <v>0</v>
      </c>
      <c r="JM72" s="59">
        <f>'F22 Data'!JM34</f>
        <v>0</v>
      </c>
      <c r="JN72" s="59">
        <f>'F22 Data'!JN34</f>
        <v>0</v>
      </c>
      <c r="JO72" s="59">
        <f>'F22 Data'!JO34</f>
        <v>0</v>
      </c>
      <c r="JP72" s="59">
        <f>'F22 Data'!JP34</f>
        <v>2608131.4352655644</v>
      </c>
      <c r="JQ72" s="59">
        <f>'F22 Data'!JQ34</f>
        <v>2723721.8121776213</v>
      </c>
      <c r="JR72" s="59">
        <f>'F22 Data'!JR34</f>
        <v>2755815.6981557845</v>
      </c>
      <c r="JS72" s="59">
        <f>'F22 Data'!JS34</f>
        <v>2733150.6945691747</v>
      </c>
      <c r="JT72" s="59">
        <f>'F22 Data'!JT34</f>
        <v>0</v>
      </c>
      <c r="JU72" s="59">
        <f>'F22 Data'!JU34</f>
        <v>0</v>
      </c>
      <c r="JV72" s="59">
        <f>'F22 Data'!JV34</f>
        <v>0</v>
      </c>
      <c r="JW72" s="59">
        <f>'F22 Data'!JW34</f>
        <v>0</v>
      </c>
      <c r="JX72" s="59">
        <f>'F22 Data'!JX34</f>
        <v>0</v>
      </c>
      <c r="JY72" s="59">
        <f>'F22 Data'!JY34</f>
        <v>0</v>
      </c>
      <c r="JZ72" s="59">
        <f>'F22 Data'!JZ34</f>
        <v>0</v>
      </c>
      <c r="KA72" s="59">
        <f>'F22 Data'!KA34</f>
        <v>0</v>
      </c>
      <c r="KB72" s="59">
        <f>'F22 Data'!KB34</f>
        <v>2609006.3474766924</v>
      </c>
      <c r="KC72" s="59">
        <f>'F22 Data'!KC34</f>
        <v>2724951.0555994385</v>
      </c>
      <c r="KD72" s="59">
        <f>'F22 Data'!KD34</f>
        <v>2756860.4976188061</v>
      </c>
      <c r="KE72" s="59">
        <f>'F22 Data'!KE34</f>
        <v>2734023.3181542517</v>
      </c>
      <c r="KF72" s="59">
        <f>'F22 Data'!KF34</f>
        <v>0</v>
      </c>
      <c r="KG72" s="59">
        <f>'F22 Data'!KG34</f>
        <v>0</v>
      </c>
      <c r="KH72" s="59">
        <f>'F22 Data'!KH34</f>
        <v>0</v>
      </c>
      <c r="KI72" s="59">
        <f>'F22 Data'!KI34</f>
        <v>0</v>
      </c>
      <c r="KJ72" s="59">
        <f>'F22 Data'!KJ34</f>
        <v>0</v>
      </c>
      <c r="KK72" s="59">
        <f>'F22 Data'!KK34</f>
        <v>0</v>
      </c>
      <c r="KL72" s="59">
        <f>'F22 Data'!KL34</f>
        <v>0</v>
      </c>
      <c r="KM72" s="59">
        <f>'F22 Data'!KM34</f>
        <v>0</v>
      </c>
      <c r="KN72" s="59">
        <f>'F22 Data'!KN34</f>
        <v>2608269.1112927445</v>
      </c>
      <c r="KO72" s="59">
        <f>'F22 Data'!KO34</f>
        <v>2724007.2699858816</v>
      </c>
      <c r="KP72" s="59">
        <f>'F22 Data'!KP34</f>
        <v>2755863.9331209501</v>
      </c>
      <c r="KQ72" s="59">
        <f>'F22 Data'!KQ34</f>
        <v>2732985.3536148905</v>
      </c>
      <c r="KR72" s="59">
        <f>'F22 Data'!KR34</f>
        <v>0</v>
      </c>
      <c r="KS72" s="59">
        <f>'F22 Data'!KS34</f>
        <v>0</v>
      </c>
      <c r="KT72" s="59">
        <f>'F22 Data'!KT34</f>
        <v>0</v>
      </c>
      <c r="KU72" s="59">
        <f>'F22 Data'!KU34</f>
        <v>0</v>
      </c>
      <c r="KV72" s="59">
        <f>'F22 Data'!KV34</f>
        <v>0</v>
      </c>
      <c r="KW72" s="59">
        <f>'F22 Data'!KW34</f>
        <v>0</v>
      </c>
      <c r="KX72" s="59">
        <f>'F22 Data'!KX34</f>
        <v>0</v>
      </c>
      <c r="KY72" s="59">
        <f>'F22 Data'!KY34</f>
        <v>0</v>
      </c>
      <c r="KZ72" s="59">
        <f>'F22 Data'!KZ34</f>
        <v>2606789.3360563214</v>
      </c>
      <c r="LA72" s="59">
        <f>'F22 Data'!LA34</f>
        <v>2722468.2555858265</v>
      </c>
      <c r="LB72" s="59">
        <f>'F22 Data'!LB34</f>
        <v>2754137.6882390846</v>
      </c>
      <c r="LC72" s="59">
        <f>'F22 Data'!LC34</f>
        <v>2731076.1179342768</v>
      </c>
      <c r="LD72" s="59">
        <f>'F22 Data'!LD34</f>
        <v>0</v>
      </c>
      <c r="LE72" s="59">
        <f>'F22 Data'!LE34</f>
        <v>0</v>
      </c>
      <c r="LF72" s="59">
        <f>'F22 Data'!LF34</f>
        <v>0</v>
      </c>
      <c r="LG72" s="59">
        <f>'F22 Data'!LG34</f>
        <v>0</v>
      </c>
      <c r="LH72" s="59">
        <f>'F22 Data'!LH34</f>
        <v>0</v>
      </c>
      <c r="LI72" s="59">
        <f>'F22 Data'!LI34</f>
        <v>0</v>
      </c>
      <c r="LJ72" s="59">
        <f>'F22 Data'!LJ34</f>
        <v>0</v>
      </c>
      <c r="LK72" s="59">
        <f>'F22 Data'!LK34</f>
        <v>0</v>
      </c>
      <c r="LL72" s="59">
        <f>'F22 Data'!LL34</f>
        <v>2603208.7469210257</v>
      </c>
      <c r="LM72" s="59">
        <f>'F22 Data'!LM34</f>
        <v>2718696.4725643764</v>
      </c>
      <c r="LN72" s="59">
        <f>'F22 Data'!LN34</f>
        <v>2750693.8601133307</v>
      </c>
      <c r="LO72" s="59">
        <f>'F22 Data'!LO34</f>
        <v>2727963.3463014709</v>
      </c>
      <c r="LP72" s="59">
        <f>'F22 Data'!LP34</f>
        <v>0</v>
      </c>
      <c r="LQ72" s="59">
        <f>'F22 Data'!LQ34</f>
        <v>0</v>
      </c>
      <c r="LR72" s="59">
        <f>'F22 Data'!LR34</f>
        <v>0</v>
      </c>
      <c r="LS72" s="59">
        <f>'F22 Data'!LS34</f>
        <v>0</v>
      </c>
      <c r="LT72" s="59">
        <f>'F22 Data'!LT34</f>
        <v>0</v>
      </c>
      <c r="LU72" s="59">
        <f>'F22 Data'!LU34</f>
        <v>0</v>
      </c>
      <c r="LV72" s="59">
        <f>'F22 Data'!LV34</f>
        <v>0</v>
      </c>
      <c r="LW72" s="59">
        <f>'F22 Data'!LW34</f>
        <v>0</v>
      </c>
      <c r="LX72" s="59">
        <f>'F22 Data'!LX34</f>
        <v>2603051.9842271018</v>
      </c>
      <c r="LY72" s="59">
        <f>'F22 Data'!LY34</f>
        <v>2718872.0050683408</v>
      </c>
      <c r="LZ72" s="59">
        <f>'F22 Data'!LZ34</f>
        <v>2750683.2605522303</v>
      </c>
      <c r="MA72" s="59">
        <f>'F22 Data'!MA34</f>
        <v>2727764.6231760243</v>
      </c>
      <c r="MB72" s="59">
        <f>'F22 Data'!MB34</f>
        <v>0</v>
      </c>
      <c r="MC72" s="59">
        <f>'F22 Data'!MC34</f>
        <v>0</v>
      </c>
      <c r="MD72" s="59">
        <f>'F22 Data'!MD34</f>
        <v>0</v>
      </c>
      <c r="ME72" s="59">
        <f>'F22 Data'!ME34</f>
        <v>0</v>
      </c>
      <c r="MF72" s="59">
        <f>'F22 Data'!MF34</f>
        <v>0</v>
      </c>
      <c r="MG72" s="59">
        <f>'F22 Data'!MG34</f>
        <v>0</v>
      </c>
      <c r="MH72" s="59">
        <f>'F22 Data'!MH34</f>
        <v>0</v>
      </c>
      <c r="MI72" s="59">
        <f>'F22 Data'!MI34</f>
        <v>0</v>
      </c>
      <c r="MJ72" s="59">
        <f>'F22 Data'!MJ34</f>
        <v>2601167.3446945855</v>
      </c>
      <c r="MK72" s="59">
        <f>'F22 Data'!MK34</f>
        <v>2716807.3165137377</v>
      </c>
      <c r="ML72" s="27"/>
      <c r="MM72" s="27"/>
      <c r="MN72" s="27"/>
    </row>
    <row r="73" spans="1:352" x14ac:dyDescent="0.2">
      <c r="A73" s="70" t="s">
        <v>58</v>
      </c>
      <c r="B73" s="60">
        <f t="shared" ref="B73:BC73" si="472">B63</f>
        <v>56885</v>
      </c>
      <c r="C73" s="60">
        <f t="shared" si="472"/>
        <v>56985</v>
      </c>
      <c r="D73" s="60">
        <f t="shared" si="472"/>
        <v>57082</v>
      </c>
      <c r="E73" s="60">
        <f t="shared" si="472"/>
        <v>57175</v>
      </c>
      <c r="F73" s="60">
        <f t="shared" si="472"/>
        <v>57233</v>
      </c>
      <c r="G73" s="60">
        <f t="shared" si="472"/>
        <v>57271</v>
      </c>
      <c r="H73" s="60">
        <f t="shared" si="472"/>
        <v>57290</v>
      </c>
      <c r="I73" s="60">
        <f t="shared" si="472"/>
        <v>57291</v>
      </c>
      <c r="J73" s="60">
        <f t="shared" si="472"/>
        <v>57319</v>
      </c>
      <c r="K73" s="60">
        <f t="shared" si="472"/>
        <v>57344</v>
      </c>
      <c r="L73" s="60">
        <f t="shared" si="472"/>
        <v>57364</v>
      </c>
      <c r="M73" s="60">
        <f t="shared" si="472"/>
        <v>57384</v>
      </c>
      <c r="N73" s="60">
        <f t="shared" si="472"/>
        <v>57432</v>
      </c>
      <c r="O73" s="60">
        <f t="shared" si="472"/>
        <v>57481</v>
      </c>
      <c r="P73" s="60">
        <f t="shared" si="472"/>
        <v>57528</v>
      </c>
      <c r="Q73" s="60">
        <f t="shared" si="472"/>
        <v>57572</v>
      </c>
      <c r="R73" s="60">
        <f t="shared" si="472"/>
        <v>57616</v>
      </c>
      <c r="S73" s="60">
        <f t="shared" si="472"/>
        <v>57657</v>
      </c>
      <c r="T73" s="60">
        <f t="shared" si="472"/>
        <v>57696</v>
      </c>
      <c r="U73" s="60">
        <f t="shared" si="472"/>
        <v>57733</v>
      </c>
      <c r="V73" s="60">
        <f t="shared" si="472"/>
        <v>57768</v>
      </c>
      <c r="W73" s="60">
        <f t="shared" si="472"/>
        <v>57804</v>
      </c>
      <c r="X73" s="60">
        <f t="shared" si="472"/>
        <v>57839</v>
      </c>
      <c r="Y73" s="60">
        <f t="shared" si="472"/>
        <v>57874</v>
      </c>
      <c r="Z73" s="60">
        <f t="shared" si="472"/>
        <v>57902</v>
      </c>
      <c r="AA73" s="60">
        <f t="shared" si="472"/>
        <v>57927</v>
      </c>
      <c r="AB73" s="60">
        <f t="shared" si="472"/>
        <v>57952</v>
      </c>
      <c r="AC73" s="60">
        <f t="shared" si="472"/>
        <v>57974</v>
      </c>
      <c r="AD73" s="60">
        <f t="shared" si="472"/>
        <v>57996</v>
      </c>
      <c r="AE73" s="60">
        <f t="shared" si="472"/>
        <v>58017</v>
      </c>
      <c r="AF73" s="60">
        <f t="shared" si="472"/>
        <v>58035</v>
      </c>
      <c r="AG73" s="60">
        <f t="shared" si="472"/>
        <v>58051</v>
      </c>
      <c r="AH73" s="60">
        <f t="shared" si="472"/>
        <v>58067</v>
      </c>
      <c r="AI73" s="60">
        <f t="shared" si="472"/>
        <v>58080</v>
      </c>
      <c r="AJ73" s="60">
        <f t="shared" si="472"/>
        <v>58093</v>
      </c>
      <c r="AK73" s="60">
        <f t="shared" si="472"/>
        <v>58105</v>
      </c>
      <c r="AL73" s="60">
        <f t="shared" si="472"/>
        <v>58115</v>
      </c>
      <c r="AM73" s="60">
        <f t="shared" si="472"/>
        <v>58125</v>
      </c>
      <c r="AN73" s="60">
        <f t="shared" si="472"/>
        <v>58134</v>
      </c>
      <c r="AO73" s="60">
        <f t="shared" si="472"/>
        <v>58143</v>
      </c>
      <c r="AP73" s="60">
        <f t="shared" si="472"/>
        <v>58152</v>
      </c>
      <c r="AQ73" s="60">
        <f t="shared" si="472"/>
        <v>58161</v>
      </c>
      <c r="AR73" s="60">
        <f t="shared" si="472"/>
        <v>58171</v>
      </c>
      <c r="AS73" s="60">
        <f t="shared" si="472"/>
        <v>58180</v>
      </c>
      <c r="AT73" s="60">
        <f t="shared" si="472"/>
        <v>58190</v>
      </c>
      <c r="AU73" s="60">
        <f t="shared" si="472"/>
        <v>58199</v>
      </c>
      <c r="AV73" s="60">
        <f t="shared" si="472"/>
        <v>58210</v>
      </c>
      <c r="AW73" s="60">
        <f t="shared" si="472"/>
        <v>58220</v>
      </c>
      <c r="AX73" s="60">
        <f t="shared" si="472"/>
        <v>58231</v>
      </c>
      <c r="AY73" s="60">
        <f t="shared" si="472"/>
        <v>58243</v>
      </c>
      <c r="AZ73" s="60">
        <f t="shared" si="472"/>
        <v>58254</v>
      </c>
      <c r="BA73" s="60">
        <f t="shared" si="472"/>
        <v>58267</v>
      </c>
      <c r="BB73" s="60">
        <f t="shared" si="472"/>
        <v>58281</v>
      </c>
      <c r="BC73" s="60">
        <f t="shared" si="472"/>
        <v>58293</v>
      </c>
      <c r="BD73" s="60">
        <f t="shared" ref="BD73:DO73" si="473">BD63</f>
        <v>58306</v>
      </c>
      <c r="BE73" s="60">
        <f t="shared" si="473"/>
        <v>58318</v>
      </c>
      <c r="BF73" s="60">
        <f t="shared" si="473"/>
        <v>58331</v>
      </c>
      <c r="BG73" s="60">
        <f t="shared" si="473"/>
        <v>58345</v>
      </c>
      <c r="BH73" s="60">
        <f t="shared" si="473"/>
        <v>58357</v>
      </c>
      <c r="BI73" s="60">
        <f t="shared" si="473"/>
        <v>58370</v>
      </c>
      <c r="BJ73" s="60">
        <f t="shared" si="473"/>
        <v>58370</v>
      </c>
      <c r="BK73" s="60">
        <f t="shared" si="473"/>
        <v>58369</v>
      </c>
      <c r="BL73" s="60">
        <f t="shared" si="473"/>
        <v>58369</v>
      </c>
      <c r="BM73" s="60">
        <f t="shared" si="473"/>
        <v>58368</v>
      </c>
      <c r="BN73" s="60">
        <f t="shared" si="473"/>
        <v>58368</v>
      </c>
      <c r="BO73" s="60">
        <f t="shared" si="473"/>
        <v>58368</v>
      </c>
      <c r="BP73" s="60">
        <f t="shared" si="473"/>
        <v>58367</v>
      </c>
      <c r="BQ73" s="60">
        <f t="shared" si="473"/>
        <v>58367</v>
      </c>
      <c r="BR73" s="60">
        <f t="shared" si="473"/>
        <v>58366</v>
      </c>
      <c r="BS73" s="60">
        <f t="shared" si="473"/>
        <v>58366</v>
      </c>
      <c r="BT73" s="60">
        <f t="shared" si="473"/>
        <v>58366</v>
      </c>
      <c r="BU73" s="60">
        <f t="shared" si="473"/>
        <v>58365</v>
      </c>
      <c r="BV73" s="60">
        <f t="shared" si="473"/>
        <v>58365</v>
      </c>
      <c r="BW73" s="60">
        <f t="shared" si="473"/>
        <v>58364</v>
      </c>
      <c r="BX73" s="60">
        <f t="shared" si="473"/>
        <v>58364</v>
      </c>
      <c r="BY73" s="60">
        <f t="shared" si="473"/>
        <v>58364</v>
      </c>
      <c r="BZ73" s="60">
        <f t="shared" si="473"/>
        <v>58363</v>
      </c>
      <c r="CA73" s="60">
        <f t="shared" si="473"/>
        <v>58363</v>
      </c>
      <c r="CB73" s="60">
        <f t="shared" si="473"/>
        <v>58362</v>
      </c>
      <c r="CC73" s="60">
        <f t="shared" si="473"/>
        <v>58362</v>
      </c>
      <c r="CD73" s="60">
        <f t="shared" si="473"/>
        <v>58362</v>
      </c>
      <c r="CE73" s="60">
        <f t="shared" si="473"/>
        <v>58361</v>
      </c>
      <c r="CF73" s="60">
        <f t="shared" si="473"/>
        <v>58361</v>
      </c>
      <c r="CG73" s="60">
        <f t="shared" si="473"/>
        <v>58360</v>
      </c>
      <c r="CH73" s="60">
        <f t="shared" si="473"/>
        <v>58360</v>
      </c>
      <c r="CI73" s="60">
        <f t="shared" si="473"/>
        <v>58360</v>
      </c>
      <c r="CJ73" s="60">
        <f t="shared" si="473"/>
        <v>58359</v>
      </c>
      <c r="CK73" s="60">
        <f t="shared" si="473"/>
        <v>58359</v>
      </c>
      <c r="CL73" s="60">
        <f t="shared" si="473"/>
        <v>58359</v>
      </c>
      <c r="CM73" s="60">
        <f t="shared" si="473"/>
        <v>58358</v>
      </c>
      <c r="CN73" s="60">
        <f t="shared" si="473"/>
        <v>58358</v>
      </c>
      <c r="CO73" s="60">
        <f t="shared" si="473"/>
        <v>58357</v>
      </c>
      <c r="CP73" s="60">
        <f t="shared" si="473"/>
        <v>58357</v>
      </c>
      <c r="CQ73" s="60">
        <f t="shared" si="473"/>
        <v>58357</v>
      </c>
      <c r="CR73" s="60">
        <f t="shared" si="473"/>
        <v>58356</v>
      </c>
      <c r="CS73" s="60">
        <f t="shared" si="473"/>
        <v>58356</v>
      </c>
      <c r="CT73" s="60">
        <f t="shared" si="473"/>
        <v>58355</v>
      </c>
      <c r="CU73" s="60">
        <f t="shared" si="473"/>
        <v>58355</v>
      </c>
      <c r="CV73" s="60">
        <f t="shared" si="473"/>
        <v>58355</v>
      </c>
      <c r="CW73" s="60">
        <f t="shared" si="473"/>
        <v>58354</v>
      </c>
      <c r="CX73" s="60">
        <f t="shared" si="473"/>
        <v>58354</v>
      </c>
      <c r="CY73" s="60">
        <f t="shared" si="473"/>
        <v>58353</v>
      </c>
      <c r="CZ73" s="60">
        <f t="shared" si="473"/>
        <v>58353</v>
      </c>
      <c r="DA73" s="60">
        <f t="shared" si="473"/>
        <v>58353</v>
      </c>
      <c r="DB73" s="60">
        <f t="shared" si="473"/>
        <v>58352</v>
      </c>
      <c r="DC73" s="60">
        <f t="shared" si="473"/>
        <v>58352</v>
      </c>
      <c r="DD73" s="60">
        <f t="shared" si="473"/>
        <v>58351</v>
      </c>
      <c r="DE73" s="60">
        <f t="shared" si="473"/>
        <v>58351</v>
      </c>
      <c r="DF73" s="60">
        <f t="shared" si="473"/>
        <v>58351</v>
      </c>
      <c r="DG73" s="60">
        <f t="shared" si="473"/>
        <v>58350</v>
      </c>
      <c r="DH73" s="60">
        <f t="shared" si="473"/>
        <v>58350</v>
      </c>
      <c r="DI73" s="60">
        <f t="shared" si="473"/>
        <v>58349</v>
      </c>
      <c r="DJ73" s="60">
        <f t="shared" si="473"/>
        <v>58349</v>
      </c>
      <c r="DK73" s="60">
        <f t="shared" si="473"/>
        <v>58349</v>
      </c>
      <c r="DL73" s="60">
        <f t="shared" si="473"/>
        <v>58348</v>
      </c>
      <c r="DM73" s="60">
        <f t="shared" si="473"/>
        <v>58348</v>
      </c>
      <c r="DN73" s="60">
        <f t="shared" si="473"/>
        <v>58348</v>
      </c>
      <c r="DO73" s="60">
        <f t="shared" si="473"/>
        <v>58347</v>
      </c>
      <c r="DP73" s="60">
        <f t="shared" ref="DP73:GA73" si="474">DP63</f>
        <v>58347</v>
      </c>
      <c r="DQ73" s="60">
        <f t="shared" si="474"/>
        <v>58346</v>
      </c>
      <c r="DR73" s="60">
        <f t="shared" si="474"/>
        <v>58346</v>
      </c>
      <c r="DS73" s="60">
        <f t="shared" si="474"/>
        <v>58346</v>
      </c>
      <c r="DT73" s="60">
        <f t="shared" si="474"/>
        <v>58345</v>
      </c>
      <c r="DU73" s="60">
        <f t="shared" si="474"/>
        <v>58345</v>
      </c>
      <c r="DV73" s="60">
        <f t="shared" si="474"/>
        <v>58344</v>
      </c>
      <c r="DW73" s="60">
        <f t="shared" si="474"/>
        <v>58344</v>
      </c>
      <c r="DX73" s="60">
        <f t="shared" si="474"/>
        <v>58344</v>
      </c>
      <c r="DY73" s="60">
        <f t="shared" si="474"/>
        <v>58343</v>
      </c>
      <c r="DZ73" s="60">
        <f t="shared" si="474"/>
        <v>58343</v>
      </c>
      <c r="EA73" s="60">
        <f t="shared" si="474"/>
        <v>58342</v>
      </c>
      <c r="EB73" s="60">
        <f t="shared" si="474"/>
        <v>58342</v>
      </c>
      <c r="EC73" s="60">
        <f t="shared" si="474"/>
        <v>58342</v>
      </c>
      <c r="ED73" s="60">
        <f t="shared" si="474"/>
        <v>58341</v>
      </c>
      <c r="EE73" s="60">
        <f t="shared" si="474"/>
        <v>58341</v>
      </c>
      <c r="EF73" s="60">
        <f t="shared" si="474"/>
        <v>58340</v>
      </c>
      <c r="EG73" s="60">
        <f t="shared" si="474"/>
        <v>58340</v>
      </c>
      <c r="EH73" s="60">
        <f t="shared" si="474"/>
        <v>58340</v>
      </c>
      <c r="EI73" s="60">
        <f t="shared" si="474"/>
        <v>58339</v>
      </c>
      <c r="EJ73" s="60">
        <f t="shared" si="474"/>
        <v>58339</v>
      </c>
      <c r="EK73" s="60">
        <f t="shared" si="474"/>
        <v>58338</v>
      </c>
      <c r="EL73" s="60">
        <f t="shared" si="474"/>
        <v>58338</v>
      </c>
      <c r="EM73" s="60">
        <f t="shared" si="474"/>
        <v>58338</v>
      </c>
      <c r="EN73" s="60">
        <f t="shared" si="474"/>
        <v>58337</v>
      </c>
      <c r="EO73" s="60">
        <f t="shared" si="474"/>
        <v>58337</v>
      </c>
      <c r="EP73" s="60">
        <f t="shared" si="474"/>
        <v>58337</v>
      </c>
      <c r="EQ73" s="60">
        <f t="shared" si="474"/>
        <v>58336</v>
      </c>
      <c r="ER73" s="60">
        <f t="shared" si="474"/>
        <v>58336</v>
      </c>
      <c r="ES73" s="60">
        <f t="shared" si="474"/>
        <v>58335</v>
      </c>
      <c r="ET73" s="60">
        <f t="shared" si="474"/>
        <v>58335</v>
      </c>
      <c r="EU73" s="60">
        <f t="shared" si="474"/>
        <v>58335</v>
      </c>
      <c r="EV73" s="60">
        <f t="shared" si="474"/>
        <v>58334</v>
      </c>
      <c r="EW73" s="60">
        <f t="shared" si="474"/>
        <v>58334</v>
      </c>
      <c r="EX73" s="60">
        <f t="shared" si="474"/>
        <v>58333</v>
      </c>
      <c r="EY73" s="60">
        <f t="shared" si="474"/>
        <v>58333</v>
      </c>
      <c r="EZ73" s="60">
        <f t="shared" si="474"/>
        <v>58333</v>
      </c>
      <c r="FA73" s="60">
        <f t="shared" si="474"/>
        <v>58332</v>
      </c>
      <c r="FB73" s="60">
        <f t="shared" si="474"/>
        <v>58332</v>
      </c>
      <c r="FC73" s="60">
        <f t="shared" si="474"/>
        <v>58331</v>
      </c>
      <c r="FD73" s="60">
        <f t="shared" si="474"/>
        <v>58331</v>
      </c>
      <c r="FE73" s="60">
        <f t="shared" si="474"/>
        <v>58331</v>
      </c>
      <c r="FF73" s="60">
        <f t="shared" si="474"/>
        <v>58330</v>
      </c>
      <c r="FG73" s="60">
        <f t="shared" si="474"/>
        <v>58330</v>
      </c>
      <c r="FH73" s="60">
        <f t="shared" si="474"/>
        <v>58329</v>
      </c>
      <c r="FI73" s="60">
        <f t="shared" si="474"/>
        <v>58329</v>
      </c>
      <c r="FJ73" s="60">
        <f t="shared" si="474"/>
        <v>58329</v>
      </c>
      <c r="FK73" s="60">
        <f t="shared" si="474"/>
        <v>58328</v>
      </c>
      <c r="FL73" s="60">
        <f t="shared" si="474"/>
        <v>58328</v>
      </c>
      <c r="FM73" s="60">
        <f t="shared" si="474"/>
        <v>58327</v>
      </c>
      <c r="FN73" s="60">
        <f t="shared" si="474"/>
        <v>58327</v>
      </c>
      <c r="FO73" s="60">
        <f t="shared" si="474"/>
        <v>58327</v>
      </c>
      <c r="FP73" s="60">
        <f t="shared" si="474"/>
        <v>58326</v>
      </c>
      <c r="FQ73" s="60">
        <f t="shared" si="474"/>
        <v>58326</v>
      </c>
      <c r="FR73" s="60">
        <f t="shared" si="474"/>
        <v>58326</v>
      </c>
      <c r="FS73" s="60">
        <f t="shared" si="474"/>
        <v>58325</v>
      </c>
      <c r="FT73" s="60">
        <f t="shared" si="474"/>
        <v>58325</v>
      </c>
      <c r="FU73" s="60">
        <f t="shared" si="474"/>
        <v>58324</v>
      </c>
      <c r="FV73" s="60">
        <f t="shared" si="474"/>
        <v>58324</v>
      </c>
      <c r="FW73" s="60">
        <f t="shared" si="474"/>
        <v>58324</v>
      </c>
      <c r="FX73" s="60">
        <f t="shared" si="474"/>
        <v>58323</v>
      </c>
      <c r="FY73" s="60">
        <f t="shared" si="474"/>
        <v>58323</v>
      </c>
      <c r="FZ73" s="60">
        <f t="shared" si="474"/>
        <v>58322</v>
      </c>
      <c r="GA73" s="60">
        <f t="shared" si="474"/>
        <v>58322</v>
      </c>
      <c r="GB73" s="60">
        <f t="shared" ref="GB73:IM73" si="475">GB63</f>
        <v>58322</v>
      </c>
      <c r="GC73" s="60">
        <f t="shared" si="475"/>
        <v>58321</v>
      </c>
      <c r="GD73" s="60">
        <f t="shared" si="475"/>
        <v>58321</v>
      </c>
      <c r="GE73" s="60">
        <f t="shared" si="475"/>
        <v>58320</v>
      </c>
      <c r="GF73" s="60">
        <f t="shared" si="475"/>
        <v>58320</v>
      </c>
      <c r="GG73" s="60">
        <f t="shared" si="475"/>
        <v>58320</v>
      </c>
      <c r="GH73" s="60">
        <f t="shared" si="475"/>
        <v>58319</v>
      </c>
      <c r="GI73" s="60">
        <f t="shared" si="475"/>
        <v>58319</v>
      </c>
      <c r="GJ73" s="60">
        <f t="shared" si="475"/>
        <v>58318</v>
      </c>
      <c r="GK73" s="60">
        <f t="shared" si="475"/>
        <v>58318</v>
      </c>
      <c r="GL73" s="60">
        <f t="shared" si="475"/>
        <v>58318</v>
      </c>
      <c r="GM73" s="60">
        <f t="shared" si="475"/>
        <v>58317</v>
      </c>
      <c r="GN73" s="60">
        <f t="shared" si="475"/>
        <v>58317</v>
      </c>
      <c r="GO73" s="60">
        <f t="shared" si="475"/>
        <v>58316</v>
      </c>
      <c r="GP73" s="60">
        <f t="shared" si="475"/>
        <v>58316</v>
      </c>
      <c r="GQ73" s="60">
        <f t="shared" si="475"/>
        <v>58316</v>
      </c>
      <c r="GR73" s="60">
        <f t="shared" si="475"/>
        <v>58315</v>
      </c>
      <c r="GS73" s="60">
        <f t="shared" si="475"/>
        <v>58315</v>
      </c>
      <c r="GT73" s="60">
        <f t="shared" si="475"/>
        <v>58315</v>
      </c>
      <c r="GU73" s="60">
        <f t="shared" si="475"/>
        <v>58314</v>
      </c>
      <c r="GV73" s="60">
        <f t="shared" si="475"/>
        <v>58314</v>
      </c>
      <c r="GW73" s="60">
        <f t="shared" si="475"/>
        <v>58313</v>
      </c>
      <c r="GX73" s="71">
        <f t="shared" si="475"/>
        <v>58313</v>
      </c>
      <c r="GY73" s="71">
        <f t="shared" si="475"/>
        <v>58313</v>
      </c>
      <c r="GZ73" s="71">
        <f t="shared" si="475"/>
        <v>58312</v>
      </c>
      <c r="HA73" s="71">
        <f t="shared" si="475"/>
        <v>58312</v>
      </c>
      <c r="HB73" s="71">
        <f t="shared" si="475"/>
        <v>58311</v>
      </c>
      <c r="HC73" s="71">
        <f t="shared" si="475"/>
        <v>58311</v>
      </c>
      <c r="HD73" s="71">
        <f t="shared" si="475"/>
        <v>58311</v>
      </c>
      <c r="HE73" s="71">
        <f t="shared" si="475"/>
        <v>58310</v>
      </c>
      <c r="HF73" s="71">
        <f t="shared" si="475"/>
        <v>58310</v>
      </c>
      <c r="HG73" s="71">
        <f t="shared" si="475"/>
        <v>58309</v>
      </c>
      <c r="HH73" s="71">
        <f t="shared" si="475"/>
        <v>58309</v>
      </c>
      <c r="HI73" s="71">
        <f t="shared" si="475"/>
        <v>58309</v>
      </c>
      <c r="HJ73" s="71">
        <f t="shared" si="475"/>
        <v>58308</v>
      </c>
      <c r="HK73" s="71">
        <f t="shared" si="475"/>
        <v>58308</v>
      </c>
      <c r="HL73" s="71">
        <f t="shared" si="475"/>
        <v>58307</v>
      </c>
      <c r="HM73" s="71">
        <f t="shared" si="475"/>
        <v>58307</v>
      </c>
      <c r="HN73" s="71">
        <f t="shared" si="475"/>
        <v>58307</v>
      </c>
      <c r="HO73" s="71">
        <f t="shared" si="475"/>
        <v>58306</v>
      </c>
      <c r="HP73" s="71">
        <f t="shared" si="475"/>
        <v>58306</v>
      </c>
      <c r="HQ73" s="71">
        <f t="shared" si="475"/>
        <v>58305</v>
      </c>
      <c r="HR73" s="71">
        <f t="shared" si="475"/>
        <v>58305</v>
      </c>
      <c r="HS73" s="71">
        <f t="shared" si="475"/>
        <v>58305</v>
      </c>
      <c r="HT73" s="71">
        <f t="shared" si="475"/>
        <v>58304</v>
      </c>
      <c r="HU73" s="71">
        <f t="shared" si="475"/>
        <v>58304</v>
      </c>
      <c r="HV73" s="71">
        <f t="shared" si="475"/>
        <v>58304</v>
      </c>
      <c r="HW73" s="71">
        <f t="shared" si="475"/>
        <v>58303</v>
      </c>
      <c r="HX73" s="71">
        <f t="shared" si="475"/>
        <v>58303</v>
      </c>
      <c r="HY73" s="71">
        <f t="shared" si="475"/>
        <v>58302</v>
      </c>
      <c r="HZ73" s="71">
        <f t="shared" si="475"/>
        <v>58302</v>
      </c>
      <c r="IA73" s="71">
        <f t="shared" si="475"/>
        <v>58302</v>
      </c>
      <c r="IB73" s="71">
        <f t="shared" si="475"/>
        <v>58301</v>
      </c>
      <c r="IC73" s="71">
        <f t="shared" si="475"/>
        <v>58301</v>
      </c>
      <c r="ID73" s="71">
        <f t="shared" si="475"/>
        <v>58300</v>
      </c>
      <c r="IE73" s="71">
        <f t="shared" si="475"/>
        <v>58300</v>
      </c>
      <c r="IF73" s="71">
        <f t="shared" si="475"/>
        <v>58300</v>
      </c>
      <c r="IG73" s="71">
        <f t="shared" si="475"/>
        <v>58299</v>
      </c>
      <c r="IH73" s="71">
        <f t="shared" si="475"/>
        <v>58299</v>
      </c>
      <c r="II73" s="71">
        <f t="shared" si="475"/>
        <v>58298</v>
      </c>
      <c r="IJ73" s="71">
        <f t="shared" si="475"/>
        <v>58298</v>
      </c>
      <c r="IK73" s="71">
        <f t="shared" si="475"/>
        <v>58298</v>
      </c>
      <c r="IL73" s="71">
        <f t="shared" si="475"/>
        <v>58297</v>
      </c>
      <c r="IM73" s="71">
        <f t="shared" si="475"/>
        <v>58297</v>
      </c>
      <c r="IN73" s="71">
        <f t="shared" ref="IN73:KY73" si="476">IN63</f>
        <v>58296</v>
      </c>
      <c r="IO73" s="71">
        <f t="shared" si="476"/>
        <v>58296</v>
      </c>
      <c r="IP73" s="71">
        <f t="shared" si="476"/>
        <v>58296</v>
      </c>
      <c r="IQ73" s="71">
        <f t="shared" si="476"/>
        <v>58295</v>
      </c>
      <c r="IR73" s="71">
        <f t="shared" si="476"/>
        <v>58295</v>
      </c>
      <c r="IS73" s="71">
        <f t="shared" si="476"/>
        <v>58294</v>
      </c>
      <c r="IT73" s="45">
        <f t="shared" si="476"/>
        <v>58294</v>
      </c>
      <c r="IU73" s="45">
        <f t="shared" si="476"/>
        <v>58294</v>
      </c>
      <c r="IV73" s="45">
        <f t="shared" si="476"/>
        <v>58293</v>
      </c>
      <c r="IW73" s="45">
        <f t="shared" si="476"/>
        <v>58293</v>
      </c>
      <c r="IX73" s="45">
        <f t="shared" si="476"/>
        <v>58293</v>
      </c>
      <c r="IY73" s="45">
        <f t="shared" si="476"/>
        <v>58292</v>
      </c>
      <c r="IZ73" s="45">
        <f t="shared" si="476"/>
        <v>58292</v>
      </c>
      <c r="JA73" s="45">
        <f t="shared" si="476"/>
        <v>58291</v>
      </c>
      <c r="JB73" s="45">
        <f t="shared" si="476"/>
        <v>58291</v>
      </c>
      <c r="JC73" s="45">
        <f t="shared" si="476"/>
        <v>58291</v>
      </c>
      <c r="JD73" s="45">
        <f t="shared" si="476"/>
        <v>58290</v>
      </c>
      <c r="JE73" s="45">
        <f t="shared" si="476"/>
        <v>58290</v>
      </c>
      <c r="JF73" s="60">
        <f t="shared" si="476"/>
        <v>58289</v>
      </c>
      <c r="JG73" s="60">
        <f t="shared" si="476"/>
        <v>58289</v>
      </c>
      <c r="JH73" s="60">
        <f t="shared" si="476"/>
        <v>58289</v>
      </c>
      <c r="JI73" s="60">
        <f t="shared" si="476"/>
        <v>58289</v>
      </c>
      <c r="JJ73" s="60">
        <f t="shared" si="476"/>
        <v>58289</v>
      </c>
      <c r="JK73" s="60">
        <f t="shared" si="476"/>
        <v>58289</v>
      </c>
      <c r="JL73" s="60">
        <f t="shared" si="476"/>
        <v>58289</v>
      </c>
      <c r="JM73" s="60">
        <f t="shared" si="476"/>
        <v>58289</v>
      </c>
      <c r="JN73" s="60">
        <f t="shared" si="476"/>
        <v>58289</v>
      </c>
      <c r="JO73" s="60">
        <f t="shared" si="476"/>
        <v>58289</v>
      </c>
      <c r="JP73" s="60">
        <f t="shared" si="476"/>
        <v>58289</v>
      </c>
      <c r="JQ73" s="60">
        <f t="shared" si="476"/>
        <v>58289</v>
      </c>
      <c r="JR73" s="60">
        <f t="shared" si="476"/>
        <v>58289</v>
      </c>
      <c r="JS73" s="60">
        <f t="shared" si="476"/>
        <v>58289</v>
      </c>
      <c r="JT73" s="60">
        <f t="shared" si="476"/>
        <v>58289</v>
      </c>
      <c r="JU73" s="60">
        <f t="shared" si="476"/>
        <v>58289</v>
      </c>
      <c r="JV73" s="60">
        <f t="shared" si="476"/>
        <v>58289</v>
      </c>
      <c r="JW73" s="60">
        <f t="shared" si="476"/>
        <v>58289</v>
      </c>
      <c r="JX73" s="60">
        <f t="shared" si="476"/>
        <v>58289</v>
      </c>
      <c r="JY73" s="60">
        <f t="shared" si="476"/>
        <v>58289</v>
      </c>
      <c r="JZ73" s="60">
        <f t="shared" si="476"/>
        <v>58289</v>
      </c>
      <c r="KA73" s="60">
        <f t="shared" si="476"/>
        <v>58289</v>
      </c>
      <c r="KB73" s="60">
        <f t="shared" si="476"/>
        <v>58289</v>
      </c>
      <c r="KC73" s="60">
        <f t="shared" si="476"/>
        <v>58289</v>
      </c>
      <c r="KD73" s="60">
        <f t="shared" si="476"/>
        <v>58289</v>
      </c>
      <c r="KE73" s="60">
        <f t="shared" si="476"/>
        <v>58289</v>
      </c>
      <c r="KF73" s="60">
        <f t="shared" si="476"/>
        <v>58289</v>
      </c>
      <c r="KG73" s="60">
        <f t="shared" si="476"/>
        <v>58289</v>
      </c>
      <c r="KH73" s="60">
        <f t="shared" si="476"/>
        <v>58289</v>
      </c>
      <c r="KI73" s="60">
        <f t="shared" si="476"/>
        <v>58289</v>
      </c>
      <c r="KJ73" s="60">
        <f t="shared" si="476"/>
        <v>58289</v>
      </c>
      <c r="KK73" s="60">
        <f t="shared" si="476"/>
        <v>58289</v>
      </c>
      <c r="KL73" s="60">
        <f t="shared" si="476"/>
        <v>58289</v>
      </c>
      <c r="KM73" s="60">
        <f t="shared" si="476"/>
        <v>58289</v>
      </c>
      <c r="KN73" s="60">
        <f t="shared" si="476"/>
        <v>58289</v>
      </c>
      <c r="KO73" s="60">
        <f t="shared" si="476"/>
        <v>58289</v>
      </c>
      <c r="KP73" s="60">
        <f t="shared" si="476"/>
        <v>58289</v>
      </c>
      <c r="KQ73" s="60">
        <f t="shared" si="476"/>
        <v>58289</v>
      </c>
      <c r="KR73" s="60">
        <f t="shared" si="476"/>
        <v>58289</v>
      </c>
      <c r="KS73" s="60">
        <f t="shared" si="476"/>
        <v>58289</v>
      </c>
      <c r="KT73" s="60">
        <f t="shared" si="476"/>
        <v>58289</v>
      </c>
      <c r="KU73" s="60">
        <f t="shared" si="476"/>
        <v>58289</v>
      </c>
      <c r="KV73" s="60">
        <f t="shared" si="476"/>
        <v>58289</v>
      </c>
      <c r="KW73" s="60">
        <f t="shared" si="476"/>
        <v>58289</v>
      </c>
      <c r="KX73" s="60">
        <f t="shared" si="476"/>
        <v>58289</v>
      </c>
      <c r="KY73" s="60">
        <f t="shared" si="476"/>
        <v>58289</v>
      </c>
      <c r="KZ73" s="60">
        <f t="shared" ref="KZ73:MK73" si="477">KZ63</f>
        <v>58289</v>
      </c>
      <c r="LA73" s="60">
        <f t="shared" si="477"/>
        <v>58289</v>
      </c>
      <c r="LB73" s="60">
        <f t="shared" si="477"/>
        <v>58289</v>
      </c>
      <c r="LC73" s="60">
        <f t="shared" si="477"/>
        <v>58289</v>
      </c>
      <c r="LD73" s="60">
        <f t="shared" si="477"/>
        <v>58289</v>
      </c>
      <c r="LE73" s="60">
        <f t="shared" si="477"/>
        <v>58289</v>
      </c>
      <c r="LF73" s="60">
        <f t="shared" si="477"/>
        <v>58289</v>
      </c>
      <c r="LG73" s="60">
        <f t="shared" si="477"/>
        <v>58289</v>
      </c>
      <c r="LH73" s="60">
        <f t="shared" si="477"/>
        <v>58289</v>
      </c>
      <c r="LI73" s="60">
        <f t="shared" si="477"/>
        <v>58289</v>
      </c>
      <c r="LJ73" s="60">
        <f t="shared" si="477"/>
        <v>58289</v>
      </c>
      <c r="LK73" s="60">
        <f t="shared" si="477"/>
        <v>58289</v>
      </c>
      <c r="LL73" s="60">
        <f t="shared" si="477"/>
        <v>58289</v>
      </c>
      <c r="LM73" s="60">
        <f t="shared" si="477"/>
        <v>58289</v>
      </c>
      <c r="LN73" s="71">
        <f t="shared" si="477"/>
        <v>58289</v>
      </c>
      <c r="LO73" s="71">
        <f t="shared" si="477"/>
        <v>58289</v>
      </c>
      <c r="LP73" s="71">
        <f t="shared" si="477"/>
        <v>58289</v>
      </c>
      <c r="LQ73" s="71">
        <f t="shared" si="477"/>
        <v>58289</v>
      </c>
      <c r="LR73" s="71">
        <f t="shared" si="477"/>
        <v>58289</v>
      </c>
      <c r="LS73" s="71">
        <f t="shared" si="477"/>
        <v>58289</v>
      </c>
      <c r="LT73" s="71">
        <f t="shared" si="477"/>
        <v>58289</v>
      </c>
      <c r="LU73" s="71">
        <f t="shared" si="477"/>
        <v>58289</v>
      </c>
      <c r="LV73" s="71">
        <f t="shared" si="477"/>
        <v>58289</v>
      </c>
      <c r="LW73" s="71">
        <f t="shared" si="477"/>
        <v>58289</v>
      </c>
      <c r="LX73" s="71">
        <f t="shared" si="477"/>
        <v>58289</v>
      </c>
      <c r="LY73" s="71">
        <f t="shared" si="477"/>
        <v>58289</v>
      </c>
      <c r="LZ73" s="71">
        <f t="shared" si="477"/>
        <v>58289</v>
      </c>
      <c r="MA73" s="71">
        <f t="shared" si="477"/>
        <v>58289</v>
      </c>
      <c r="MB73" s="71">
        <f t="shared" si="477"/>
        <v>58289</v>
      </c>
      <c r="MC73" s="71">
        <f t="shared" si="477"/>
        <v>58289</v>
      </c>
      <c r="MD73" s="71">
        <f t="shared" si="477"/>
        <v>58289</v>
      </c>
      <c r="ME73" s="71">
        <f t="shared" si="477"/>
        <v>58289</v>
      </c>
      <c r="MF73" s="71">
        <f t="shared" si="477"/>
        <v>58289</v>
      </c>
      <c r="MG73" s="71">
        <f t="shared" si="477"/>
        <v>58289</v>
      </c>
      <c r="MH73" s="71">
        <f t="shared" si="477"/>
        <v>58289</v>
      </c>
      <c r="MI73" s="71">
        <f t="shared" si="477"/>
        <v>58289</v>
      </c>
      <c r="MJ73" s="71">
        <f t="shared" si="477"/>
        <v>58289</v>
      </c>
      <c r="MK73" s="71">
        <f t="shared" si="477"/>
        <v>58289</v>
      </c>
      <c r="ML73" s="45"/>
      <c r="MM73" s="45"/>
      <c r="MN73" s="45"/>
    </row>
    <row r="74" spans="1:352" x14ac:dyDescent="0.2">
      <c r="A74" s="18" t="s">
        <v>43</v>
      </c>
      <c r="B74" s="61">
        <f t="shared" ref="B74:BB74" si="478">+B72/B73</f>
        <v>47.963737218179602</v>
      </c>
      <c r="C74" s="61">
        <f t="shared" si="478"/>
        <v>47.050311381175355</v>
      </c>
      <c r="D74" s="61">
        <f t="shared" si="478"/>
        <v>0</v>
      </c>
      <c r="E74" s="61">
        <f t="shared" si="478"/>
        <v>0</v>
      </c>
      <c r="F74" s="61">
        <f t="shared" si="478"/>
        <v>0</v>
      </c>
      <c r="G74" s="61">
        <f t="shared" si="478"/>
        <v>0</v>
      </c>
      <c r="H74" s="61">
        <f t="shared" si="478"/>
        <v>0</v>
      </c>
      <c r="I74" s="61">
        <f t="shared" si="478"/>
        <v>0</v>
      </c>
      <c r="J74" s="61">
        <f t="shared" si="478"/>
        <v>0</v>
      </c>
      <c r="K74" s="61">
        <f t="shared" si="478"/>
        <v>0</v>
      </c>
      <c r="L74" s="61">
        <f t="shared" si="478"/>
        <v>45.207294272690824</v>
      </c>
      <c r="M74" s="61">
        <f t="shared" si="478"/>
        <v>47.466854637585904</v>
      </c>
      <c r="N74" s="61">
        <f t="shared" si="478"/>
        <v>47.867378990427092</v>
      </c>
      <c r="O74" s="61">
        <f t="shared" si="478"/>
        <v>47.214846473297101</v>
      </c>
      <c r="P74" s="61">
        <f t="shared" si="478"/>
        <v>0</v>
      </c>
      <c r="Q74" s="61">
        <f t="shared" si="478"/>
        <v>0</v>
      </c>
      <c r="R74" s="61">
        <f t="shared" si="478"/>
        <v>0</v>
      </c>
      <c r="S74" s="61">
        <f t="shared" si="478"/>
        <v>0</v>
      </c>
      <c r="T74" s="61">
        <f t="shared" si="478"/>
        <v>0</v>
      </c>
      <c r="U74" s="61">
        <f t="shared" si="478"/>
        <v>0</v>
      </c>
      <c r="V74" s="61">
        <f t="shared" si="478"/>
        <v>0</v>
      </c>
      <c r="W74" s="61">
        <f t="shared" si="478"/>
        <v>0</v>
      </c>
      <c r="X74" s="61">
        <f t="shared" si="478"/>
        <v>44.936043603235667</v>
      </c>
      <c r="Y74" s="61">
        <f t="shared" si="478"/>
        <v>46.932121304769908</v>
      </c>
      <c r="Z74" s="61">
        <f t="shared" si="478"/>
        <v>47.367136896773758</v>
      </c>
      <c r="AA74" s="61">
        <f t="shared" si="478"/>
        <v>46.987298657527859</v>
      </c>
      <c r="AB74" s="61">
        <f t="shared" si="478"/>
        <v>0</v>
      </c>
      <c r="AC74" s="61">
        <f t="shared" si="478"/>
        <v>0</v>
      </c>
      <c r="AD74" s="61">
        <f t="shared" si="478"/>
        <v>0</v>
      </c>
      <c r="AE74" s="61">
        <f t="shared" si="478"/>
        <v>0</v>
      </c>
      <c r="AF74" s="61">
        <f t="shared" si="478"/>
        <v>0</v>
      </c>
      <c r="AG74" s="61">
        <f t="shared" si="478"/>
        <v>0</v>
      </c>
      <c r="AH74" s="61">
        <f t="shared" si="478"/>
        <v>0</v>
      </c>
      <c r="AI74" s="61">
        <f t="shared" si="478"/>
        <v>0</v>
      </c>
      <c r="AJ74" s="61">
        <f t="shared" si="478"/>
        <v>44.926907410340839</v>
      </c>
      <c r="AK74" s="61">
        <f t="shared" si="478"/>
        <v>46.909063708337044</v>
      </c>
      <c r="AL74" s="61">
        <f t="shared" si="478"/>
        <v>47.468307020744902</v>
      </c>
      <c r="AM74" s="61">
        <f t="shared" si="478"/>
        <v>47.096657186855289</v>
      </c>
      <c r="AN74" s="61">
        <f t="shared" si="478"/>
        <v>0</v>
      </c>
      <c r="AO74" s="61">
        <f t="shared" si="478"/>
        <v>0</v>
      </c>
      <c r="AP74" s="61">
        <f t="shared" si="478"/>
        <v>0</v>
      </c>
      <c r="AQ74" s="61">
        <f t="shared" si="478"/>
        <v>0</v>
      </c>
      <c r="AR74" s="61">
        <f t="shared" si="478"/>
        <v>0</v>
      </c>
      <c r="AS74" s="61">
        <f t="shared" si="478"/>
        <v>0</v>
      </c>
      <c r="AT74" s="61">
        <f t="shared" si="478"/>
        <v>0</v>
      </c>
      <c r="AU74" s="61">
        <f t="shared" si="478"/>
        <v>0</v>
      </c>
      <c r="AV74" s="61">
        <f t="shared" si="478"/>
        <v>45.069132525576642</v>
      </c>
      <c r="AW74" s="61">
        <f t="shared" si="478"/>
        <v>47.055732416670224</v>
      </c>
      <c r="AX74" s="61">
        <f t="shared" si="478"/>
        <v>47.610237325029388</v>
      </c>
      <c r="AY74" s="61">
        <f t="shared" si="478"/>
        <v>47.229871745844243</v>
      </c>
      <c r="AZ74" s="61">
        <f t="shared" si="478"/>
        <v>0</v>
      </c>
      <c r="BA74" s="61">
        <f t="shared" si="478"/>
        <v>0</v>
      </c>
      <c r="BB74" s="61">
        <f t="shared" si="478"/>
        <v>0</v>
      </c>
      <c r="BC74" s="61">
        <f t="shared" ref="BC74:DN74" si="479">+BC72/BC73</f>
        <v>0</v>
      </c>
      <c r="BD74" s="61">
        <f t="shared" si="479"/>
        <v>0</v>
      </c>
      <c r="BE74" s="61">
        <f t="shared" si="479"/>
        <v>0</v>
      </c>
      <c r="BF74" s="61">
        <f t="shared" si="479"/>
        <v>0</v>
      </c>
      <c r="BG74" s="61">
        <f t="shared" si="479"/>
        <v>0</v>
      </c>
      <c r="BH74" s="61">
        <f t="shared" si="479"/>
        <v>45.138195923227798</v>
      </c>
      <c r="BI74" s="61">
        <f t="shared" si="479"/>
        <v>47.123648481288733</v>
      </c>
      <c r="BJ74" s="61">
        <f t="shared" si="479"/>
        <v>47.503561480710658</v>
      </c>
      <c r="BK74" s="61">
        <f t="shared" si="479"/>
        <v>47.119305774198054</v>
      </c>
      <c r="BL74" s="61">
        <f t="shared" si="479"/>
        <v>0</v>
      </c>
      <c r="BM74" s="61">
        <f t="shared" si="479"/>
        <v>0</v>
      </c>
      <c r="BN74" s="61">
        <f t="shared" si="479"/>
        <v>0</v>
      </c>
      <c r="BO74" s="61">
        <f t="shared" si="479"/>
        <v>0</v>
      </c>
      <c r="BP74" s="61">
        <f t="shared" si="479"/>
        <v>0</v>
      </c>
      <c r="BQ74" s="61">
        <f t="shared" si="479"/>
        <v>0</v>
      </c>
      <c r="BR74" s="61">
        <f t="shared" si="479"/>
        <v>0</v>
      </c>
      <c r="BS74" s="61">
        <f t="shared" si="479"/>
        <v>0</v>
      </c>
      <c r="BT74" s="61">
        <f t="shared" si="479"/>
        <v>45.023583602382217</v>
      </c>
      <c r="BU74" s="61">
        <f t="shared" si="479"/>
        <v>47.02314059765952</v>
      </c>
      <c r="BV74" s="61">
        <f t="shared" si="479"/>
        <v>47.568309895973407</v>
      </c>
      <c r="BW74" s="61">
        <f t="shared" si="479"/>
        <v>47.171978534515858</v>
      </c>
      <c r="BX74" s="61">
        <f t="shared" si="479"/>
        <v>0</v>
      </c>
      <c r="BY74" s="61">
        <f t="shared" si="479"/>
        <v>0</v>
      </c>
      <c r="BZ74" s="61">
        <f t="shared" si="479"/>
        <v>0</v>
      </c>
      <c r="CA74" s="61">
        <f t="shared" si="479"/>
        <v>0</v>
      </c>
      <c r="CB74" s="61">
        <f t="shared" si="479"/>
        <v>0</v>
      </c>
      <c r="CC74" s="61">
        <f t="shared" si="479"/>
        <v>0</v>
      </c>
      <c r="CD74" s="61">
        <f t="shared" si="479"/>
        <v>0</v>
      </c>
      <c r="CE74" s="61">
        <f t="shared" si="479"/>
        <v>0</v>
      </c>
      <c r="CF74" s="61">
        <f t="shared" si="479"/>
        <v>44.988542917721979</v>
      </c>
      <c r="CG74" s="61">
        <f t="shared" si="479"/>
        <v>46.978112933884397</v>
      </c>
      <c r="CH74" s="61">
        <f t="shared" si="479"/>
        <v>47.529695976993182</v>
      </c>
      <c r="CI74" s="61">
        <f t="shared" si="479"/>
        <v>47.13935374007697</v>
      </c>
      <c r="CJ74" s="61">
        <f t="shared" si="479"/>
        <v>0</v>
      </c>
      <c r="CK74" s="61">
        <f t="shared" si="479"/>
        <v>0</v>
      </c>
      <c r="CL74" s="61">
        <f t="shared" si="479"/>
        <v>0</v>
      </c>
      <c r="CM74" s="61">
        <f t="shared" si="479"/>
        <v>0</v>
      </c>
      <c r="CN74" s="61">
        <f t="shared" si="479"/>
        <v>0</v>
      </c>
      <c r="CO74" s="61">
        <f t="shared" si="479"/>
        <v>0</v>
      </c>
      <c r="CP74" s="61">
        <f t="shared" si="479"/>
        <v>0</v>
      </c>
      <c r="CQ74" s="61">
        <f t="shared" si="479"/>
        <v>0</v>
      </c>
      <c r="CR74" s="61">
        <f t="shared" si="479"/>
        <v>45.015727826257539</v>
      </c>
      <c r="CS74" s="61">
        <f t="shared" si="479"/>
        <v>47.010224253548913</v>
      </c>
      <c r="CT74" s="61">
        <f t="shared" si="479"/>
        <v>47.559723062072486</v>
      </c>
      <c r="CU74" s="61">
        <f t="shared" si="479"/>
        <v>47.166834074814851</v>
      </c>
      <c r="CV74" s="61">
        <f t="shared" si="479"/>
        <v>0</v>
      </c>
      <c r="CW74" s="61">
        <f t="shared" si="479"/>
        <v>0</v>
      </c>
      <c r="CX74" s="61">
        <f t="shared" si="479"/>
        <v>0</v>
      </c>
      <c r="CY74" s="61">
        <f t="shared" si="479"/>
        <v>0</v>
      </c>
      <c r="CZ74" s="61">
        <f t="shared" si="479"/>
        <v>0</v>
      </c>
      <c r="DA74" s="61">
        <f t="shared" si="479"/>
        <v>0</v>
      </c>
      <c r="DB74" s="61">
        <f t="shared" si="479"/>
        <v>0</v>
      </c>
      <c r="DC74" s="61">
        <f t="shared" si="479"/>
        <v>0</v>
      </c>
      <c r="DD74" s="61">
        <f t="shared" si="479"/>
        <v>45.018142441383141</v>
      </c>
      <c r="DE74" s="61">
        <f t="shared" si="479"/>
        <v>47.009310283932507</v>
      </c>
      <c r="DF74" s="61">
        <f t="shared" si="479"/>
        <v>47.558059925539638</v>
      </c>
      <c r="DG74" s="61">
        <f t="shared" si="479"/>
        <v>47.166276052025758</v>
      </c>
      <c r="DH74" s="61">
        <f t="shared" si="479"/>
        <v>0</v>
      </c>
      <c r="DI74" s="61">
        <f t="shared" si="479"/>
        <v>0</v>
      </c>
      <c r="DJ74" s="61">
        <f t="shared" si="479"/>
        <v>0</v>
      </c>
      <c r="DK74" s="61">
        <f t="shared" si="479"/>
        <v>0</v>
      </c>
      <c r="DL74" s="61">
        <f t="shared" si="479"/>
        <v>0</v>
      </c>
      <c r="DM74" s="61">
        <f t="shared" si="479"/>
        <v>0</v>
      </c>
      <c r="DN74" s="61">
        <f t="shared" si="479"/>
        <v>0</v>
      </c>
      <c r="DO74" s="61">
        <f t="shared" ref="DO74:FZ74" si="480">+DO72/DO73</f>
        <v>0</v>
      </c>
      <c r="DP74" s="61">
        <f t="shared" si="480"/>
        <v>45.017940359732627</v>
      </c>
      <c r="DQ74" s="61">
        <f t="shared" si="480"/>
        <v>47.00963325812905</v>
      </c>
      <c r="DR74" s="61">
        <f t="shared" si="480"/>
        <v>47.554433385559221</v>
      </c>
      <c r="DS74" s="61">
        <f t="shared" si="480"/>
        <v>47.158057130902492</v>
      </c>
      <c r="DT74" s="61">
        <f t="shared" si="480"/>
        <v>0</v>
      </c>
      <c r="DU74" s="61">
        <f t="shared" si="480"/>
        <v>0</v>
      </c>
      <c r="DV74" s="61">
        <f t="shared" si="480"/>
        <v>0</v>
      </c>
      <c r="DW74" s="61">
        <f t="shared" si="480"/>
        <v>0</v>
      </c>
      <c r="DX74" s="61">
        <f t="shared" si="480"/>
        <v>0</v>
      </c>
      <c r="DY74" s="61">
        <f t="shared" si="480"/>
        <v>0</v>
      </c>
      <c r="DZ74" s="61">
        <f t="shared" si="480"/>
        <v>0</v>
      </c>
      <c r="EA74" s="61">
        <f t="shared" si="480"/>
        <v>0</v>
      </c>
      <c r="EB74" s="61">
        <f t="shared" si="480"/>
        <v>44.975375718930721</v>
      </c>
      <c r="EC74" s="61">
        <f t="shared" si="480"/>
        <v>46.961987362159256</v>
      </c>
      <c r="ED74" s="61">
        <f t="shared" si="480"/>
        <v>47.51326551463071</v>
      </c>
      <c r="EE74" s="61">
        <f t="shared" si="480"/>
        <v>47.122760224790589</v>
      </c>
      <c r="EF74" s="61">
        <f t="shared" si="480"/>
        <v>0</v>
      </c>
      <c r="EG74" s="61">
        <f t="shared" si="480"/>
        <v>0</v>
      </c>
      <c r="EH74" s="61">
        <f t="shared" si="480"/>
        <v>0</v>
      </c>
      <c r="EI74" s="61">
        <f t="shared" si="480"/>
        <v>0</v>
      </c>
      <c r="EJ74" s="61">
        <f t="shared" si="480"/>
        <v>0</v>
      </c>
      <c r="EK74" s="61">
        <f t="shared" si="480"/>
        <v>0</v>
      </c>
      <c r="EL74" s="61">
        <f t="shared" si="480"/>
        <v>0</v>
      </c>
      <c r="EM74" s="61">
        <f t="shared" si="480"/>
        <v>0</v>
      </c>
      <c r="EN74" s="61">
        <f t="shared" si="480"/>
        <v>44.991869884501192</v>
      </c>
      <c r="EO74" s="61">
        <f t="shared" si="480"/>
        <v>46.983576532738084</v>
      </c>
      <c r="EP74" s="61">
        <f t="shared" si="480"/>
        <v>47.53029148375802</v>
      </c>
      <c r="EQ74" s="61">
        <f t="shared" si="480"/>
        <v>47.137156830628079</v>
      </c>
      <c r="ER74" s="61">
        <f t="shared" si="480"/>
        <v>0</v>
      </c>
      <c r="ES74" s="61">
        <f t="shared" si="480"/>
        <v>0</v>
      </c>
      <c r="ET74" s="61">
        <f t="shared" si="480"/>
        <v>0</v>
      </c>
      <c r="EU74" s="61">
        <f t="shared" si="480"/>
        <v>0</v>
      </c>
      <c r="EV74" s="61">
        <f t="shared" si="480"/>
        <v>0</v>
      </c>
      <c r="EW74" s="61">
        <f t="shared" si="480"/>
        <v>0</v>
      </c>
      <c r="EX74" s="61">
        <f t="shared" si="480"/>
        <v>0</v>
      </c>
      <c r="EY74" s="61">
        <f t="shared" si="480"/>
        <v>0</v>
      </c>
      <c r="EZ74" s="61">
        <f t="shared" si="480"/>
        <v>44.972832328710638</v>
      </c>
      <c r="FA74" s="61">
        <f t="shared" si="480"/>
        <v>46.96086668453114</v>
      </c>
      <c r="FB74" s="61">
        <f t="shared" si="480"/>
        <v>47.507540326342543</v>
      </c>
      <c r="FC74" s="61">
        <f t="shared" si="480"/>
        <v>47.114724677892397</v>
      </c>
      <c r="FD74" s="61">
        <f t="shared" si="480"/>
        <v>0</v>
      </c>
      <c r="FE74" s="61">
        <f t="shared" si="480"/>
        <v>0</v>
      </c>
      <c r="FF74" s="61">
        <f t="shared" si="480"/>
        <v>0</v>
      </c>
      <c r="FG74" s="61">
        <f t="shared" si="480"/>
        <v>0</v>
      </c>
      <c r="FH74" s="61">
        <f t="shared" si="480"/>
        <v>0</v>
      </c>
      <c r="FI74" s="61">
        <f t="shared" si="480"/>
        <v>0</v>
      </c>
      <c r="FJ74" s="61">
        <f t="shared" si="480"/>
        <v>0</v>
      </c>
      <c r="FK74" s="61">
        <f t="shared" si="480"/>
        <v>0</v>
      </c>
      <c r="FL74" s="61">
        <f t="shared" si="480"/>
        <v>44.951061724725371</v>
      </c>
      <c r="FM74" s="61">
        <f t="shared" si="480"/>
        <v>46.938556678294695</v>
      </c>
      <c r="FN74" s="61">
        <f t="shared" si="480"/>
        <v>47.482224522648124</v>
      </c>
      <c r="FO74" s="61">
        <f t="shared" si="480"/>
        <v>47.085860879880009</v>
      </c>
      <c r="FP74" s="61">
        <f t="shared" si="480"/>
        <v>0</v>
      </c>
      <c r="FQ74" s="61">
        <f t="shared" si="480"/>
        <v>0</v>
      </c>
      <c r="FR74" s="61">
        <f t="shared" si="480"/>
        <v>0</v>
      </c>
      <c r="FS74" s="61">
        <f t="shared" si="480"/>
        <v>0</v>
      </c>
      <c r="FT74" s="61">
        <f t="shared" si="480"/>
        <v>0</v>
      </c>
      <c r="FU74" s="61">
        <f t="shared" si="480"/>
        <v>0</v>
      </c>
      <c r="FV74" s="61">
        <f t="shared" si="480"/>
        <v>0</v>
      </c>
      <c r="FW74" s="61">
        <f t="shared" si="480"/>
        <v>0</v>
      </c>
      <c r="FX74" s="61">
        <f t="shared" si="480"/>
        <v>44.896577202380925</v>
      </c>
      <c r="FY74" s="61">
        <f t="shared" si="480"/>
        <v>46.879959577846776</v>
      </c>
      <c r="FZ74" s="61">
        <f t="shared" si="480"/>
        <v>47.430748118376918</v>
      </c>
      <c r="GA74" s="61">
        <f t="shared" ref="GA74:IL74" si="481">+GA72/GA73</f>
        <v>47.0408630678644</v>
      </c>
      <c r="GB74" s="61">
        <f t="shared" si="481"/>
        <v>0</v>
      </c>
      <c r="GC74" s="61">
        <f t="shared" si="481"/>
        <v>0</v>
      </c>
      <c r="GD74" s="61">
        <f t="shared" si="481"/>
        <v>0</v>
      </c>
      <c r="GE74" s="61">
        <f t="shared" si="481"/>
        <v>0</v>
      </c>
      <c r="GF74" s="61">
        <f t="shared" si="481"/>
        <v>0</v>
      </c>
      <c r="GG74" s="61">
        <f t="shared" si="481"/>
        <v>0</v>
      </c>
      <c r="GH74" s="61">
        <f t="shared" si="481"/>
        <v>0</v>
      </c>
      <c r="GI74" s="61">
        <f t="shared" si="481"/>
        <v>0</v>
      </c>
      <c r="GJ74" s="61">
        <f t="shared" si="481"/>
        <v>44.908597813901466</v>
      </c>
      <c r="GK74" s="61">
        <f t="shared" si="481"/>
        <v>46.898227093647535</v>
      </c>
      <c r="GL74" s="61">
        <f t="shared" si="481"/>
        <v>47.445589154200832</v>
      </c>
      <c r="GM74" s="61">
        <f t="shared" si="481"/>
        <v>47.05392594584773</v>
      </c>
      <c r="GN74" s="61">
        <f t="shared" si="481"/>
        <v>0</v>
      </c>
      <c r="GO74" s="61">
        <f t="shared" si="481"/>
        <v>0</v>
      </c>
      <c r="GP74" s="61">
        <f t="shared" si="481"/>
        <v>0</v>
      </c>
      <c r="GQ74" s="61">
        <f t="shared" si="481"/>
        <v>0</v>
      </c>
      <c r="GR74" s="61">
        <f t="shared" si="481"/>
        <v>0</v>
      </c>
      <c r="GS74" s="61">
        <f t="shared" si="481"/>
        <v>0</v>
      </c>
      <c r="GT74" s="61">
        <f t="shared" si="481"/>
        <v>0</v>
      </c>
      <c r="GU74" s="61">
        <f t="shared" si="481"/>
        <v>0</v>
      </c>
      <c r="GV74" s="61">
        <f t="shared" si="481"/>
        <v>44.897065420350764</v>
      </c>
      <c r="GW74" s="61">
        <f t="shared" si="481"/>
        <v>46.884912296088324</v>
      </c>
      <c r="GX74" s="61">
        <f t="shared" si="481"/>
        <v>47.432087657794341</v>
      </c>
      <c r="GY74" s="61">
        <f t="shared" si="481"/>
        <v>47.039397520017665</v>
      </c>
      <c r="GZ74" s="61">
        <f t="shared" si="481"/>
        <v>0</v>
      </c>
      <c r="HA74" s="61">
        <f t="shared" si="481"/>
        <v>0</v>
      </c>
      <c r="HB74" s="61">
        <f t="shared" si="481"/>
        <v>0</v>
      </c>
      <c r="HC74" s="61">
        <f t="shared" si="481"/>
        <v>0</v>
      </c>
      <c r="HD74" s="61">
        <f t="shared" si="481"/>
        <v>0</v>
      </c>
      <c r="HE74" s="61">
        <f t="shared" si="481"/>
        <v>0</v>
      </c>
      <c r="HF74" s="61">
        <f t="shared" si="481"/>
        <v>0</v>
      </c>
      <c r="HG74" s="61">
        <f t="shared" si="481"/>
        <v>0</v>
      </c>
      <c r="HH74" s="61">
        <f t="shared" si="481"/>
        <v>44.881293626096543</v>
      </c>
      <c r="HI74" s="61">
        <f t="shared" si="481"/>
        <v>46.86814687001759</v>
      </c>
      <c r="HJ74" s="61">
        <f t="shared" si="481"/>
        <v>47.412482161990269</v>
      </c>
      <c r="HK74" s="61">
        <f t="shared" si="481"/>
        <v>47.01615710147361</v>
      </c>
      <c r="HL74" s="61">
        <f t="shared" si="481"/>
        <v>0</v>
      </c>
      <c r="HM74" s="61">
        <f t="shared" si="481"/>
        <v>0</v>
      </c>
      <c r="HN74" s="61">
        <f t="shared" si="481"/>
        <v>0</v>
      </c>
      <c r="HO74" s="61">
        <f t="shared" si="481"/>
        <v>0</v>
      </c>
      <c r="HP74" s="61">
        <f t="shared" si="481"/>
        <v>0</v>
      </c>
      <c r="HQ74" s="61">
        <f t="shared" si="481"/>
        <v>0</v>
      </c>
      <c r="HR74" s="61">
        <f t="shared" si="481"/>
        <v>0</v>
      </c>
      <c r="HS74" s="61">
        <f t="shared" si="481"/>
        <v>0</v>
      </c>
      <c r="HT74" s="61">
        <f t="shared" si="481"/>
        <v>44.825170368014525</v>
      </c>
      <c r="HU74" s="61">
        <f t="shared" si="481"/>
        <v>46.808168815492444</v>
      </c>
      <c r="HV74" s="61">
        <f t="shared" si="481"/>
        <v>47.357897068248853</v>
      </c>
      <c r="HW74" s="61">
        <f t="shared" si="481"/>
        <v>46.968709436170336</v>
      </c>
      <c r="HX74" s="61">
        <f t="shared" si="481"/>
        <v>0</v>
      </c>
      <c r="HY74" s="61">
        <f t="shared" si="481"/>
        <v>0</v>
      </c>
      <c r="HZ74" s="61">
        <f t="shared" si="481"/>
        <v>0</v>
      </c>
      <c r="IA74" s="61">
        <f t="shared" si="481"/>
        <v>0</v>
      </c>
      <c r="IB74" s="61">
        <f t="shared" si="481"/>
        <v>0</v>
      </c>
      <c r="IC74" s="61">
        <f t="shared" si="481"/>
        <v>0</v>
      </c>
      <c r="ID74" s="61">
        <f t="shared" si="481"/>
        <v>0</v>
      </c>
      <c r="IE74" s="61">
        <f t="shared" si="481"/>
        <v>0</v>
      </c>
      <c r="IF74" s="61">
        <f t="shared" si="481"/>
        <v>44.832979299603558</v>
      </c>
      <c r="IG74" s="61">
        <f t="shared" si="481"/>
        <v>46.822773848981114</v>
      </c>
      <c r="IH74" s="61">
        <f t="shared" si="481"/>
        <v>47.369795119680113</v>
      </c>
      <c r="II74" s="61">
        <f t="shared" si="481"/>
        <v>46.977982424406754</v>
      </c>
      <c r="IJ74" s="61">
        <f t="shared" si="481"/>
        <v>0</v>
      </c>
      <c r="IK74" s="61">
        <f t="shared" si="481"/>
        <v>0</v>
      </c>
      <c r="IL74" s="61">
        <f t="shared" si="481"/>
        <v>0</v>
      </c>
      <c r="IM74" s="61">
        <f t="shared" ref="IM74:JD74" si="482">+IM72/IM73</f>
        <v>0</v>
      </c>
      <c r="IN74" s="61">
        <f t="shared" si="482"/>
        <v>0</v>
      </c>
      <c r="IO74" s="61">
        <f t="shared" si="482"/>
        <v>0</v>
      </c>
      <c r="IP74" s="61">
        <f t="shared" si="482"/>
        <v>0</v>
      </c>
      <c r="IQ74" s="61">
        <f t="shared" si="482"/>
        <v>0</v>
      </c>
      <c r="IR74" s="61">
        <f t="shared" si="482"/>
        <v>44.817849195007469</v>
      </c>
      <c r="IS74" s="61">
        <f t="shared" si="482"/>
        <v>46.80486885527278</v>
      </c>
      <c r="IT74" s="61">
        <f t="shared" si="482"/>
        <v>47.351740951324985</v>
      </c>
      <c r="IU74" s="61">
        <f t="shared" si="482"/>
        <v>46.959003960728467</v>
      </c>
      <c r="IV74" s="61">
        <f t="shared" si="482"/>
        <v>0</v>
      </c>
      <c r="IW74" s="61">
        <f t="shared" si="482"/>
        <v>0</v>
      </c>
      <c r="IX74" s="61">
        <f t="shared" si="482"/>
        <v>0</v>
      </c>
      <c r="IY74" s="61">
        <f t="shared" si="482"/>
        <v>0</v>
      </c>
      <c r="IZ74" s="61">
        <f t="shared" si="482"/>
        <v>0</v>
      </c>
      <c r="JA74" s="61">
        <f t="shared" si="482"/>
        <v>0</v>
      </c>
      <c r="JB74" s="61">
        <f t="shared" si="482"/>
        <v>0</v>
      </c>
      <c r="JC74" s="61">
        <f t="shared" si="482"/>
        <v>0</v>
      </c>
      <c r="JD74" s="61">
        <f t="shared" si="482"/>
        <v>44.798116721068183</v>
      </c>
      <c r="JE74" s="61">
        <f>+JE72/JE73</f>
        <v>46.784176607286376</v>
      </c>
      <c r="JF74" s="61">
        <f t="shared" ref="JF74:LQ74" si="483">+JF72/JF73</f>
        <v>47.329107084153399</v>
      </c>
      <c r="JG74" s="61">
        <f t="shared" si="483"/>
        <v>46.9336382998207</v>
      </c>
      <c r="JH74" s="61">
        <f t="shared" si="483"/>
        <v>0</v>
      </c>
      <c r="JI74" s="61">
        <f t="shared" si="483"/>
        <v>0</v>
      </c>
      <c r="JJ74" s="61">
        <f t="shared" si="483"/>
        <v>0</v>
      </c>
      <c r="JK74" s="61">
        <f t="shared" si="483"/>
        <v>0</v>
      </c>
      <c r="JL74" s="61">
        <f t="shared" si="483"/>
        <v>0</v>
      </c>
      <c r="JM74" s="61">
        <f t="shared" si="483"/>
        <v>0</v>
      </c>
      <c r="JN74" s="61">
        <f t="shared" si="483"/>
        <v>0</v>
      </c>
      <c r="JO74" s="61">
        <f t="shared" si="483"/>
        <v>0</v>
      </c>
      <c r="JP74" s="61">
        <f t="shared" si="483"/>
        <v>44.74483067586619</v>
      </c>
      <c r="JQ74" s="61">
        <f t="shared" si="483"/>
        <v>46.727887117254049</v>
      </c>
      <c r="JR74" s="61">
        <f t="shared" si="483"/>
        <v>47.278486475248926</v>
      </c>
      <c r="JS74" s="61">
        <f t="shared" si="483"/>
        <v>46.889648039410091</v>
      </c>
      <c r="JT74" s="61">
        <f t="shared" si="483"/>
        <v>0</v>
      </c>
      <c r="JU74" s="61">
        <f t="shared" si="483"/>
        <v>0</v>
      </c>
      <c r="JV74" s="61">
        <f t="shared" si="483"/>
        <v>0</v>
      </c>
      <c r="JW74" s="61">
        <f t="shared" si="483"/>
        <v>0</v>
      </c>
      <c r="JX74" s="61">
        <f t="shared" si="483"/>
        <v>0</v>
      </c>
      <c r="JY74" s="61">
        <f t="shared" si="483"/>
        <v>0</v>
      </c>
      <c r="JZ74" s="61">
        <f t="shared" si="483"/>
        <v>0</v>
      </c>
      <c r="KA74" s="61">
        <f t="shared" si="483"/>
        <v>0</v>
      </c>
      <c r="KB74" s="61">
        <f t="shared" si="483"/>
        <v>44.759840578440055</v>
      </c>
      <c r="KC74" s="61">
        <f t="shared" si="483"/>
        <v>46.748975889094659</v>
      </c>
      <c r="KD74" s="61">
        <f t="shared" si="483"/>
        <v>47.296410945784046</v>
      </c>
      <c r="KE74" s="61">
        <f t="shared" si="483"/>
        <v>46.9046186785543</v>
      </c>
      <c r="KF74" s="61">
        <f t="shared" si="483"/>
        <v>0</v>
      </c>
      <c r="KG74" s="61">
        <f t="shared" si="483"/>
        <v>0</v>
      </c>
      <c r="KH74" s="61">
        <f t="shared" si="483"/>
        <v>0</v>
      </c>
      <c r="KI74" s="61">
        <f t="shared" si="483"/>
        <v>0</v>
      </c>
      <c r="KJ74" s="61">
        <f t="shared" si="483"/>
        <v>0</v>
      </c>
      <c r="KK74" s="61">
        <f t="shared" si="483"/>
        <v>0</v>
      </c>
      <c r="KL74" s="61">
        <f t="shared" si="483"/>
        <v>0</v>
      </c>
      <c r="KM74" s="61">
        <f t="shared" si="483"/>
        <v>0</v>
      </c>
      <c r="KN74" s="61">
        <f t="shared" si="483"/>
        <v>44.747192631418358</v>
      </c>
      <c r="KO74" s="61">
        <f t="shared" si="483"/>
        <v>46.732784401617486</v>
      </c>
      <c r="KP74" s="61">
        <f t="shared" si="483"/>
        <v>47.279313989276709</v>
      </c>
      <c r="KQ74" s="61">
        <f t="shared" si="483"/>
        <v>46.886811467256095</v>
      </c>
      <c r="KR74" s="61">
        <f t="shared" si="483"/>
        <v>0</v>
      </c>
      <c r="KS74" s="61">
        <f t="shared" si="483"/>
        <v>0</v>
      </c>
      <c r="KT74" s="61">
        <f t="shared" si="483"/>
        <v>0</v>
      </c>
      <c r="KU74" s="61">
        <f t="shared" si="483"/>
        <v>0</v>
      </c>
      <c r="KV74" s="61">
        <f t="shared" si="483"/>
        <v>0</v>
      </c>
      <c r="KW74" s="61">
        <f t="shared" si="483"/>
        <v>0</v>
      </c>
      <c r="KX74" s="61">
        <f t="shared" si="483"/>
        <v>0</v>
      </c>
      <c r="KY74" s="61">
        <f t="shared" si="483"/>
        <v>0</v>
      </c>
      <c r="KZ74" s="61">
        <f t="shared" si="483"/>
        <v>44.721805761915995</v>
      </c>
      <c r="LA74" s="61">
        <f t="shared" si="483"/>
        <v>46.706381231207025</v>
      </c>
      <c r="LB74" s="61">
        <f t="shared" si="483"/>
        <v>47.24969871226277</v>
      </c>
      <c r="LC74" s="61">
        <f t="shared" si="483"/>
        <v>46.854056819198767</v>
      </c>
      <c r="LD74" s="61">
        <f t="shared" si="483"/>
        <v>0</v>
      </c>
      <c r="LE74" s="61">
        <f t="shared" si="483"/>
        <v>0</v>
      </c>
      <c r="LF74" s="61">
        <f t="shared" si="483"/>
        <v>0</v>
      </c>
      <c r="LG74" s="61">
        <f t="shared" si="483"/>
        <v>0</v>
      </c>
      <c r="LH74" s="61">
        <f t="shared" si="483"/>
        <v>0</v>
      </c>
      <c r="LI74" s="61">
        <f t="shared" si="483"/>
        <v>0</v>
      </c>
      <c r="LJ74" s="61">
        <f t="shared" si="483"/>
        <v>0</v>
      </c>
      <c r="LK74" s="61">
        <f t="shared" si="483"/>
        <v>0</v>
      </c>
      <c r="LL74" s="61">
        <f t="shared" si="483"/>
        <v>44.66037754844011</v>
      </c>
      <c r="LM74" s="61">
        <f t="shared" si="483"/>
        <v>46.641672915376425</v>
      </c>
      <c r="LN74" s="61">
        <f t="shared" si="483"/>
        <v>47.190616756391954</v>
      </c>
      <c r="LO74" s="61">
        <f t="shared" si="483"/>
        <v>46.800654433966457</v>
      </c>
      <c r="LP74" s="61">
        <f t="shared" si="483"/>
        <v>0</v>
      </c>
      <c r="LQ74" s="61">
        <f t="shared" si="483"/>
        <v>0</v>
      </c>
      <c r="LR74" s="61">
        <f t="shared" ref="LR74:MK74" si="484">+LR72/LR73</f>
        <v>0</v>
      </c>
      <c r="LS74" s="61">
        <f t="shared" si="484"/>
        <v>0</v>
      </c>
      <c r="LT74" s="61">
        <f t="shared" si="484"/>
        <v>0</v>
      </c>
      <c r="LU74" s="61">
        <f t="shared" si="484"/>
        <v>0</v>
      </c>
      <c r="LV74" s="61">
        <f t="shared" si="484"/>
        <v>0</v>
      </c>
      <c r="LW74" s="61">
        <f t="shared" si="484"/>
        <v>0</v>
      </c>
      <c r="LX74" s="61">
        <f t="shared" si="484"/>
        <v>44.657688144025492</v>
      </c>
      <c r="LY74" s="61">
        <f t="shared" si="484"/>
        <v>46.644684332692975</v>
      </c>
      <c r="LZ74" s="61">
        <f t="shared" si="484"/>
        <v>47.190434911428063</v>
      </c>
      <c r="MA74" s="61">
        <f t="shared" si="484"/>
        <v>46.797245160768313</v>
      </c>
      <c r="MB74" s="61">
        <f t="shared" si="484"/>
        <v>0</v>
      </c>
      <c r="MC74" s="61">
        <f t="shared" si="484"/>
        <v>0</v>
      </c>
      <c r="MD74" s="61">
        <f t="shared" si="484"/>
        <v>0</v>
      </c>
      <c r="ME74" s="61">
        <f t="shared" si="484"/>
        <v>0</v>
      </c>
      <c r="MF74" s="61">
        <f t="shared" si="484"/>
        <v>0</v>
      </c>
      <c r="MG74" s="61">
        <f t="shared" si="484"/>
        <v>0</v>
      </c>
      <c r="MH74" s="61">
        <f t="shared" si="484"/>
        <v>0</v>
      </c>
      <c r="MI74" s="61">
        <f t="shared" si="484"/>
        <v>0</v>
      </c>
      <c r="MJ74" s="61">
        <f t="shared" si="484"/>
        <v>44.625355464917661</v>
      </c>
      <c r="MK74" s="61">
        <f t="shared" si="484"/>
        <v>46.609262751355104</v>
      </c>
      <c r="ML74" s="61"/>
      <c r="MM74" s="61"/>
      <c r="MN74" s="61"/>
    </row>
    <row r="75" spans="1:352" x14ac:dyDescent="0.2">
      <c r="A75" s="18" t="s">
        <v>44</v>
      </c>
      <c r="B75" s="61">
        <f t="shared" ref="B75:BA75" si="485">B64+(B65*45)</f>
        <v>34.282180096158498</v>
      </c>
      <c r="C75" s="61">
        <f t="shared" si="485"/>
        <v>34.755845486403047</v>
      </c>
      <c r="D75" s="61">
        <f t="shared" si="485"/>
        <v>31.206956874583785</v>
      </c>
      <c r="E75" s="61">
        <f t="shared" si="485"/>
        <v>25.717406230611942</v>
      </c>
      <c r="F75" s="61">
        <f t="shared" si="485"/>
        <v>22.702471990452654</v>
      </c>
      <c r="G75" s="61">
        <f t="shared" si="485"/>
        <v>19.963652183130147</v>
      </c>
      <c r="H75" s="61">
        <f t="shared" si="485"/>
        <v>6.3862055178732424</v>
      </c>
      <c r="I75" s="61">
        <f t="shared" si="485"/>
        <v>35.631139952926816</v>
      </c>
      <c r="J75" s="61">
        <f t="shared" si="485"/>
        <v>27.22402488765027</v>
      </c>
      <c r="K75" s="61">
        <f t="shared" si="485"/>
        <v>34.894839945369071</v>
      </c>
      <c r="L75" s="61">
        <f t="shared" si="485"/>
        <v>38.577847113291291</v>
      </c>
      <c r="M75" s="61">
        <f t="shared" si="485"/>
        <v>38.97624553919713</v>
      </c>
      <c r="N75" s="61">
        <f t="shared" si="485"/>
        <v>35.347778639899225</v>
      </c>
      <c r="O75" s="61">
        <f t="shared" si="485"/>
        <v>35.879865713431073</v>
      </c>
      <c r="P75" s="61">
        <f t="shared" si="485"/>
        <v>32.11258293281395</v>
      </c>
      <c r="Q75" s="61">
        <f t="shared" si="485"/>
        <v>26.589830982158361</v>
      </c>
      <c r="R75" s="61">
        <f t="shared" si="485"/>
        <v>23.272691866764006</v>
      </c>
      <c r="S75" s="61">
        <f t="shared" si="485"/>
        <v>20.567514257843278</v>
      </c>
      <c r="T75" s="61">
        <f t="shared" si="485"/>
        <v>6.5073714702624397</v>
      </c>
      <c r="U75" s="61">
        <f t="shared" si="485"/>
        <v>35.877763754594099</v>
      </c>
      <c r="V75" s="61">
        <f t="shared" si="485"/>
        <v>27.084818682078808</v>
      </c>
      <c r="W75" s="61">
        <f t="shared" si="485"/>
        <v>34.618786575450656</v>
      </c>
      <c r="X75" s="61">
        <f t="shared" si="485"/>
        <v>38.05422204612902</v>
      </c>
      <c r="Y75" s="61">
        <f t="shared" si="485"/>
        <v>38.291011454734949</v>
      </c>
      <c r="Z75" s="61">
        <f t="shared" si="485"/>
        <v>35.171691056749879</v>
      </c>
      <c r="AA75" s="61">
        <f t="shared" si="485"/>
        <v>35.096369591452941</v>
      </c>
      <c r="AB75" s="61">
        <f t="shared" si="485"/>
        <v>32.418449524649048</v>
      </c>
      <c r="AC75" s="61">
        <f t="shared" si="485"/>
        <v>26.609987491103745</v>
      </c>
      <c r="AD75" s="61">
        <f t="shared" si="485"/>
        <v>23.27455685965322</v>
      </c>
      <c r="AE75" s="61">
        <f t="shared" si="485"/>
        <v>21.145970968401265</v>
      </c>
      <c r="AF75" s="61">
        <f t="shared" si="485"/>
        <v>6.5857650717355503</v>
      </c>
      <c r="AG75" s="61">
        <f t="shared" si="485"/>
        <v>39.030834528096605</v>
      </c>
      <c r="AH75" s="61">
        <f t="shared" si="485"/>
        <v>27.171407439801715</v>
      </c>
      <c r="AI75" s="61">
        <f t="shared" si="485"/>
        <v>34.89588081880693</v>
      </c>
      <c r="AJ75" s="61">
        <f t="shared" si="485"/>
        <v>37.812197659006571</v>
      </c>
      <c r="AK75" s="61">
        <f t="shared" si="485"/>
        <v>37.157344944558439</v>
      </c>
      <c r="AL75" s="61">
        <f t="shared" si="485"/>
        <v>35.066651482549211</v>
      </c>
      <c r="AM75" s="61">
        <f t="shared" si="485"/>
        <v>35.684943921555764</v>
      </c>
      <c r="AN75" s="61">
        <f t="shared" si="485"/>
        <v>32.032869319289937</v>
      </c>
      <c r="AO75" s="61">
        <f t="shared" si="485"/>
        <v>26.746581736480515</v>
      </c>
      <c r="AP75" s="61">
        <f t="shared" si="485"/>
        <v>23.621884860642027</v>
      </c>
      <c r="AQ75" s="61">
        <f t="shared" si="485"/>
        <v>21.423746880531752</v>
      </c>
      <c r="AR75" s="61">
        <f t="shared" si="485"/>
        <v>6.6420398984356579</v>
      </c>
      <c r="AS75" s="61">
        <f t="shared" si="485"/>
        <v>40.745321397286062</v>
      </c>
      <c r="AT75" s="61">
        <f t="shared" si="485"/>
        <v>27.224894033583464</v>
      </c>
      <c r="AU75" s="61">
        <f t="shared" si="485"/>
        <v>35.069869360287313</v>
      </c>
      <c r="AV75" s="61">
        <f t="shared" si="485"/>
        <v>37.848031737139529</v>
      </c>
      <c r="AW75" s="61">
        <f t="shared" si="485"/>
        <v>37.527999876411897</v>
      </c>
      <c r="AX75" s="61">
        <f t="shared" si="485"/>
        <v>35.122508093093842</v>
      </c>
      <c r="AY75" s="61">
        <f t="shared" si="485"/>
        <v>35.83217650534899</v>
      </c>
      <c r="AZ75" s="61">
        <f t="shared" si="485"/>
        <v>32.081870637862814</v>
      </c>
      <c r="BA75" s="61">
        <f t="shared" si="485"/>
        <v>26.844366139231141</v>
      </c>
      <c r="BB75" s="61">
        <f t="shared" ref="BB75:DM75" si="486">BB64+(BB65*45)</f>
        <v>23.829560911485231</v>
      </c>
      <c r="BC75" s="61">
        <f t="shared" si="486"/>
        <v>22.021034064725072</v>
      </c>
      <c r="BD75" s="61">
        <f t="shared" si="486"/>
        <v>6.6957353392941039</v>
      </c>
      <c r="BE75" s="61">
        <f t="shared" si="486"/>
        <v>46.915445091875554</v>
      </c>
      <c r="BF75" s="61">
        <f t="shared" si="486"/>
        <v>27.486542452911664</v>
      </c>
      <c r="BG75" s="61">
        <f t="shared" si="486"/>
        <v>35.195315269331253</v>
      </c>
      <c r="BH75" s="61">
        <f t="shared" si="486"/>
        <v>38.017334899927761</v>
      </c>
      <c r="BI75" s="61">
        <f t="shared" si="486"/>
        <v>37.713800063890531</v>
      </c>
      <c r="BJ75" s="61">
        <f t="shared" si="486"/>
        <v>34.865004976126102</v>
      </c>
      <c r="BK75" s="61">
        <f t="shared" si="486"/>
        <v>35.79551232132944</v>
      </c>
      <c r="BL75" s="61">
        <f t="shared" si="486"/>
        <v>31.913066043629847</v>
      </c>
      <c r="BM75" s="61">
        <f t="shared" si="486"/>
        <v>26.774699034044527</v>
      </c>
      <c r="BN75" s="61">
        <f t="shared" si="486"/>
        <v>23.933508898966444</v>
      </c>
      <c r="BO75" s="61">
        <f t="shared" si="486"/>
        <v>22.425199079741692</v>
      </c>
      <c r="BP75" s="61">
        <f t="shared" si="486"/>
        <v>6.7092061442136082</v>
      </c>
      <c r="BQ75" s="61">
        <f t="shared" si="486"/>
        <v>48.858722221582269</v>
      </c>
      <c r="BR75" s="61">
        <f t="shared" si="486"/>
        <v>27.253533437475372</v>
      </c>
      <c r="BS75" s="61">
        <f t="shared" si="486"/>
        <v>34.923488988764404</v>
      </c>
      <c r="BT75" s="61">
        <f t="shared" si="486"/>
        <v>37.856126684896296</v>
      </c>
      <c r="BU75" s="61">
        <f t="shared" si="486"/>
        <v>37.453862724173845</v>
      </c>
      <c r="BV75" s="61">
        <f t="shared" si="486"/>
        <v>35.095690279615646</v>
      </c>
      <c r="BW75" s="61">
        <f t="shared" si="486"/>
        <v>35.334497515648955</v>
      </c>
      <c r="BX75" s="61">
        <f t="shared" si="486"/>
        <v>32.523834511354195</v>
      </c>
      <c r="BY75" s="61">
        <f t="shared" si="486"/>
        <v>26.862461083240738</v>
      </c>
      <c r="BZ75" s="61">
        <f t="shared" si="486"/>
        <v>23.987807239406933</v>
      </c>
      <c r="CA75" s="61">
        <f t="shared" si="486"/>
        <v>23.159624762608551</v>
      </c>
      <c r="CB75" s="61">
        <f t="shared" si="486"/>
        <v>6.7583539703296722</v>
      </c>
      <c r="CC75" s="61">
        <f t="shared" si="486"/>
        <v>51.363820759649983</v>
      </c>
      <c r="CD75" s="61">
        <f t="shared" si="486"/>
        <v>27.42450167212116</v>
      </c>
      <c r="CE75" s="61">
        <f t="shared" si="486"/>
        <v>35.080425412591296</v>
      </c>
      <c r="CF75" s="61">
        <f t="shared" si="486"/>
        <v>37.875501168418559</v>
      </c>
      <c r="CG75" s="61">
        <f t="shared" si="486"/>
        <v>37.50244833846201</v>
      </c>
      <c r="CH75" s="61">
        <f t="shared" si="486"/>
        <v>35.022539861843526</v>
      </c>
      <c r="CI75" s="61">
        <f t="shared" si="486"/>
        <v>35.898756638542956</v>
      </c>
      <c r="CJ75" s="61">
        <f t="shared" si="486"/>
        <v>32.024183778398964</v>
      </c>
      <c r="CK75" s="61">
        <f t="shared" si="486"/>
        <v>26.92820488439494</v>
      </c>
      <c r="CL75" s="61">
        <f t="shared" si="486"/>
        <v>24.120980559954198</v>
      </c>
      <c r="CM75" s="61">
        <f t="shared" si="486"/>
        <v>23.088375491156317</v>
      </c>
      <c r="CN75" s="61">
        <f t="shared" si="486"/>
        <v>6.8155781060569147</v>
      </c>
      <c r="CO75" s="61">
        <f t="shared" si="486"/>
        <v>51.586406097428551</v>
      </c>
      <c r="CP75" s="61">
        <f t="shared" si="486"/>
        <v>27.324045010884159</v>
      </c>
      <c r="CQ75" s="61">
        <f t="shared" si="486"/>
        <v>35.406086981884719</v>
      </c>
      <c r="CR75" s="61">
        <f t="shared" si="486"/>
        <v>37.820289820966309</v>
      </c>
      <c r="CS75" s="61">
        <f t="shared" si="486"/>
        <v>37.600151339655028</v>
      </c>
      <c r="CT75" s="61">
        <f t="shared" si="486"/>
        <v>34.972465695377345</v>
      </c>
      <c r="CU75" s="61">
        <f t="shared" si="486"/>
        <v>36.066172476920933</v>
      </c>
      <c r="CV75" s="61">
        <f t="shared" si="486"/>
        <v>32.060890753237167</v>
      </c>
      <c r="CW75" s="61">
        <f t="shared" si="486"/>
        <v>27.027226623512291</v>
      </c>
      <c r="CX75" s="61">
        <f t="shared" si="486"/>
        <v>24.129631320720922</v>
      </c>
      <c r="CY75" s="61">
        <f t="shared" si="486"/>
        <v>23.364730332360729</v>
      </c>
      <c r="CZ75" s="61">
        <f t="shared" si="486"/>
        <v>6.8776141833361342</v>
      </c>
      <c r="DA75" s="61">
        <f t="shared" si="486"/>
        <v>52.93840555139785</v>
      </c>
      <c r="DB75" s="61">
        <f t="shared" si="486"/>
        <v>27.544268373684183</v>
      </c>
      <c r="DC75" s="61">
        <f t="shared" si="486"/>
        <v>35.255849463524669</v>
      </c>
      <c r="DD75" s="61">
        <f t="shared" si="486"/>
        <v>38.052243938558249</v>
      </c>
      <c r="DE75" s="61">
        <f t="shared" si="486"/>
        <v>37.630144460255394</v>
      </c>
      <c r="DF75" s="61">
        <f t="shared" si="486"/>
        <v>35.110634550829033</v>
      </c>
      <c r="DG75" s="61">
        <f t="shared" si="486"/>
        <v>36.133789645062507</v>
      </c>
      <c r="DH75" s="61">
        <f t="shared" si="486"/>
        <v>32.096046423881226</v>
      </c>
      <c r="DI75" s="61">
        <f t="shared" si="486"/>
        <v>27.155114634458961</v>
      </c>
      <c r="DJ75" s="61">
        <f t="shared" si="486"/>
        <v>24.209405583078603</v>
      </c>
      <c r="DK75" s="61">
        <f t="shared" si="486"/>
        <v>23.14856106101125</v>
      </c>
      <c r="DL75" s="61">
        <f t="shared" si="486"/>
        <v>6.9406508003663649</v>
      </c>
      <c r="DM75" s="61">
        <f t="shared" si="486"/>
        <v>52.711563407622485</v>
      </c>
      <c r="DN75" s="61">
        <f t="shared" ref="DN75:FY75" si="487">DN64+(DN65*45)</f>
        <v>28.33652436401022</v>
      </c>
      <c r="DO75" s="61">
        <f t="shared" si="487"/>
        <v>35.091319587630537</v>
      </c>
      <c r="DP75" s="61">
        <f t="shared" si="487"/>
        <v>38.179632139224651</v>
      </c>
      <c r="DQ75" s="61">
        <f t="shared" si="487"/>
        <v>37.681461126547426</v>
      </c>
      <c r="DR75" s="61">
        <f t="shared" si="487"/>
        <v>35.4190046795811</v>
      </c>
      <c r="DS75" s="61">
        <f t="shared" si="487"/>
        <v>35.789899353858402</v>
      </c>
      <c r="DT75" s="61">
        <f t="shared" si="487"/>
        <v>32.776555642223258</v>
      </c>
      <c r="DU75" s="61">
        <f t="shared" si="487"/>
        <v>27.141794716754397</v>
      </c>
      <c r="DV75" s="61">
        <f t="shared" si="487"/>
        <v>24.278285657018358</v>
      </c>
      <c r="DW75" s="61">
        <f t="shared" si="487"/>
        <v>23.491146396726702</v>
      </c>
      <c r="DX75" s="61">
        <f t="shared" si="487"/>
        <v>6.9907014427694154</v>
      </c>
      <c r="DY75" s="61">
        <f t="shared" si="487"/>
        <v>52.542730312412161</v>
      </c>
      <c r="DZ75" s="61">
        <f t="shared" si="487"/>
        <v>28.813056923719003</v>
      </c>
      <c r="EA75" s="61">
        <f t="shared" si="487"/>
        <v>35.303805324901141</v>
      </c>
      <c r="EB75" s="61">
        <f t="shared" si="487"/>
        <v>37.949581983415321</v>
      </c>
      <c r="EC75" s="61">
        <f t="shared" si="487"/>
        <v>37.711169216906676</v>
      </c>
      <c r="ED75" s="61">
        <f t="shared" si="487"/>
        <v>35.191596381512923</v>
      </c>
      <c r="EE75" s="61">
        <f t="shared" si="487"/>
        <v>36.296643102603738</v>
      </c>
      <c r="EF75" s="61">
        <f t="shared" si="487"/>
        <v>32.246382620347937</v>
      </c>
      <c r="EG75" s="61">
        <f t="shared" si="487"/>
        <v>27.231329193022493</v>
      </c>
      <c r="EH75" s="61">
        <f t="shared" si="487"/>
        <v>24.274551195967675</v>
      </c>
      <c r="EI75" s="61">
        <f t="shared" si="487"/>
        <v>23.726321824554276</v>
      </c>
      <c r="EJ75" s="61">
        <f t="shared" si="487"/>
        <v>7.0345887153928883</v>
      </c>
      <c r="EK75" s="61">
        <f t="shared" si="487"/>
        <v>52.179669773226465</v>
      </c>
      <c r="EL75" s="61">
        <f t="shared" si="487"/>
        <v>28.951004466744838</v>
      </c>
      <c r="EM75" s="61">
        <f t="shared" si="487"/>
        <v>35.370073293989037</v>
      </c>
      <c r="EN75" s="61">
        <f t="shared" si="487"/>
        <v>37.966511764480927</v>
      </c>
      <c r="EO75" s="61">
        <f t="shared" si="487"/>
        <v>37.859164730074603</v>
      </c>
      <c r="EP75" s="61">
        <f t="shared" si="487"/>
        <v>35.177961676430236</v>
      </c>
      <c r="EQ75" s="61">
        <f t="shared" si="487"/>
        <v>36.340129816167945</v>
      </c>
      <c r="ER75" s="61">
        <f t="shared" si="487"/>
        <v>32.279617565064818</v>
      </c>
      <c r="ES75" s="61">
        <f t="shared" si="487"/>
        <v>27.373943710212188</v>
      </c>
      <c r="ET75" s="61">
        <f t="shared" si="487"/>
        <v>24.208259451213017</v>
      </c>
      <c r="EU75" s="61">
        <f t="shared" si="487"/>
        <v>24.054043444956957</v>
      </c>
      <c r="EV75" s="61">
        <f t="shared" si="487"/>
        <v>7.0698290371471506</v>
      </c>
      <c r="EW75" s="61">
        <f t="shared" si="487"/>
        <v>52.065420900631558</v>
      </c>
      <c r="EX75" s="61">
        <f t="shared" si="487"/>
        <v>29.152863871225794</v>
      </c>
      <c r="EY75" s="61">
        <f t="shared" si="487"/>
        <v>35.610450383194404</v>
      </c>
      <c r="EZ75" s="61">
        <f t="shared" si="487"/>
        <v>37.943427958228369</v>
      </c>
      <c r="FA75" s="61">
        <f t="shared" si="487"/>
        <v>38.003355547826168</v>
      </c>
      <c r="FB75" s="61">
        <f t="shared" si="487"/>
        <v>34.968304670784271</v>
      </c>
      <c r="FC75" s="61">
        <f t="shared" si="487"/>
        <v>36.490185534758446</v>
      </c>
      <c r="FD75" s="61">
        <f t="shared" si="487"/>
        <v>32.29258869571445</v>
      </c>
      <c r="FE75" s="61">
        <f t="shared" si="487"/>
        <v>27.476726420020917</v>
      </c>
      <c r="FF75" s="61">
        <f t="shared" si="487"/>
        <v>24.095143475341484</v>
      </c>
      <c r="FG75" s="61">
        <f t="shared" si="487"/>
        <v>24.384467562304017</v>
      </c>
      <c r="FH75" s="61">
        <f t="shared" si="487"/>
        <v>7.1064652567080273</v>
      </c>
      <c r="FI75" s="61">
        <f t="shared" si="487"/>
        <v>52.080557774580889</v>
      </c>
      <c r="FJ75" s="61">
        <f t="shared" si="487"/>
        <v>29.248910922255682</v>
      </c>
      <c r="FK75" s="61">
        <f t="shared" si="487"/>
        <v>35.862909892845316</v>
      </c>
      <c r="FL75" s="61">
        <f t="shared" si="487"/>
        <v>38.006899786657513</v>
      </c>
      <c r="FM75" s="61">
        <f t="shared" si="487"/>
        <v>38.105362027800929</v>
      </c>
      <c r="FN75" s="61">
        <f t="shared" si="487"/>
        <v>35.173438101878041</v>
      </c>
      <c r="FO75" s="61">
        <f t="shared" si="487"/>
        <v>36.006405524738398</v>
      </c>
      <c r="FP75" s="61">
        <f t="shared" si="487"/>
        <v>32.994971048311321</v>
      </c>
      <c r="FQ75" s="61">
        <f t="shared" si="487"/>
        <v>27.573918949851404</v>
      </c>
      <c r="FR75" s="61">
        <f t="shared" si="487"/>
        <v>24.106860507335284</v>
      </c>
      <c r="FS75" s="61">
        <f t="shared" si="487"/>
        <v>25.010802438614551</v>
      </c>
      <c r="FT75" s="61">
        <f t="shared" si="487"/>
        <v>7.1406765406131818</v>
      </c>
      <c r="FU75" s="61">
        <f t="shared" si="487"/>
        <v>53.368050245307877</v>
      </c>
      <c r="FV75" s="61">
        <f t="shared" si="487"/>
        <v>29.134541863068264</v>
      </c>
      <c r="FW75" s="61">
        <f t="shared" si="487"/>
        <v>35.901837306404275</v>
      </c>
      <c r="FX75" s="61">
        <f t="shared" si="487"/>
        <v>38.160559838356335</v>
      </c>
      <c r="FY75" s="61">
        <f t="shared" si="487"/>
        <v>38.105892394321415</v>
      </c>
      <c r="FZ75" s="61">
        <f t="shared" ref="FZ75:IK75" si="488">FZ64+(FZ65*45)</f>
        <v>34.904070138254454</v>
      </c>
      <c r="GA75" s="61">
        <f t="shared" si="488"/>
        <v>36.509556045523546</v>
      </c>
      <c r="GB75" s="61">
        <f t="shared" si="488"/>
        <v>32.445413320440508</v>
      </c>
      <c r="GC75" s="61">
        <f t="shared" si="488"/>
        <v>27.694311869342407</v>
      </c>
      <c r="GD75" s="61">
        <f t="shared" si="488"/>
        <v>24.095171055430612</v>
      </c>
      <c r="GE75" s="61">
        <f t="shared" si="488"/>
        <v>25.752007088616296</v>
      </c>
      <c r="GF75" s="61">
        <f t="shared" si="488"/>
        <v>7.1735300549537415</v>
      </c>
      <c r="GG75" s="61">
        <f t="shared" si="488"/>
        <v>57.152751921469687</v>
      </c>
      <c r="GH75" s="61">
        <f t="shared" si="488"/>
        <v>29.053692897347474</v>
      </c>
      <c r="GI75" s="61">
        <f t="shared" si="488"/>
        <v>35.919788098906253</v>
      </c>
      <c r="GJ75" s="61">
        <f t="shared" si="488"/>
        <v>38.356022804643892</v>
      </c>
      <c r="GK75" s="61">
        <f t="shared" si="488"/>
        <v>38.103716323053121</v>
      </c>
      <c r="GL75" s="61">
        <f t="shared" si="488"/>
        <v>34.93250398054316</v>
      </c>
      <c r="GM75" s="61">
        <f t="shared" si="488"/>
        <v>36.580853659332803</v>
      </c>
      <c r="GN75" s="61">
        <f t="shared" si="488"/>
        <v>32.518853023349145</v>
      </c>
      <c r="GO75" s="61">
        <f t="shared" si="488"/>
        <v>27.785852703408906</v>
      </c>
      <c r="GP75" s="61">
        <f t="shared" si="488"/>
        <v>24.194674843455665</v>
      </c>
      <c r="GQ75" s="61">
        <f t="shared" si="488"/>
        <v>26.297672995233068</v>
      </c>
      <c r="GR75" s="61">
        <f t="shared" si="488"/>
        <v>7.2135316835531649</v>
      </c>
      <c r="GS75" s="61">
        <f t="shared" si="488"/>
        <v>60.352509554434882</v>
      </c>
      <c r="GT75" s="61">
        <f t="shared" si="488"/>
        <v>29.700627518515006</v>
      </c>
      <c r="GU75" s="61">
        <f t="shared" si="488"/>
        <v>35.922856754399433</v>
      </c>
      <c r="GV75" s="61">
        <f t="shared" si="488"/>
        <v>38.362163993909974</v>
      </c>
      <c r="GW75" s="61">
        <f t="shared" si="488"/>
        <v>38.279725825381853</v>
      </c>
      <c r="GX75" s="61">
        <f t="shared" si="488"/>
        <v>34.970725881960234</v>
      </c>
      <c r="GY75" s="61">
        <f t="shared" si="488"/>
        <v>36.562738417455527</v>
      </c>
      <c r="GZ75" s="61">
        <f t="shared" si="488"/>
        <v>32.576343836946187</v>
      </c>
      <c r="HA75" s="61">
        <f t="shared" si="488"/>
        <v>27.929860398810835</v>
      </c>
      <c r="HB75" s="61">
        <f t="shared" si="488"/>
        <v>24.172020453600265</v>
      </c>
      <c r="HC75" s="61">
        <f t="shared" si="488"/>
        <v>26.487623782663555</v>
      </c>
      <c r="HD75" s="61">
        <f t="shared" si="488"/>
        <v>7.2523210792371655</v>
      </c>
      <c r="HE75" s="61">
        <f t="shared" si="488"/>
        <v>61.02325280912531</v>
      </c>
      <c r="HF75" s="61">
        <f t="shared" si="488"/>
        <v>29.954154848627237</v>
      </c>
      <c r="HG75" s="61">
        <f t="shared" si="488"/>
        <v>35.980914231132921</v>
      </c>
      <c r="HH75" s="61">
        <f t="shared" si="488"/>
        <v>38.470949201599971</v>
      </c>
      <c r="HI75" s="61">
        <f t="shared" si="488"/>
        <v>38.387334689697198</v>
      </c>
      <c r="HJ75" s="61">
        <f t="shared" si="488"/>
        <v>35.126148654634108</v>
      </c>
      <c r="HK75" s="61">
        <f t="shared" si="488"/>
        <v>36.116180615576859</v>
      </c>
      <c r="HL75" s="61">
        <f t="shared" si="488"/>
        <v>33.255596554152113</v>
      </c>
      <c r="HM75" s="61">
        <f t="shared" si="488"/>
        <v>28.012970541672122</v>
      </c>
      <c r="HN75" s="61">
        <f t="shared" si="488"/>
        <v>24.062649432551659</v>
      </c>
      <c r="HO75" s="61">
        <f t="shared" si="488"/>
        <v>26.788179576004158</v>
      </c>
      <c r="HP75" s="61">
        <f t="shared" si="488"/>
        <v>7.2841383186058541</v>
      </c>
      <c r="HQ75" s="61">
        <f t="shared" si="488"/>
        <v>62.461233904796245</v>
      </c>
      <c r="HR75" s="61">
        <f t="shared" si="488"/>
        <v>30.72347273095469</v>
      </c>
      <c r="HS75" s="61">
        <f t="shared" si="488"/>
        <v>35.930788422024854</v>
      </c>
      <c r="HT75" s="61">
        <f t="shared" si="488"/>
        <v>38.433226863257161</v>
      </c>
      <c r="HU75" s="61">
        <f t="shared" si="488"/>
        <v>38.441943833473509</v>
      </c>
      <c r="HV75" s="61">
        <f t="shared" si="488"/>
        <v>34.872725411102643</v>
      </c>
      <c r="HW75" s="61">
        <f t="shared" si="488"/>
        <v>36.669286273881937</v>
      </c>
      <c r="HX75" s="61">
        <f t="shared" si="488"/>
        <v>32.704808613897448</v>
      </c>
      <c r="HY75" s="61">
        <f t="shared" si="488"/>
        <v>28.040381648081659</v>
      </c>
      <c r="HZ75" s="61">
        <f t="shared" si="488"/>
        <v>24.129768532667267</v>
      </c>
      <c r="IA75" s="61">
        <f t="shared" si="488"/>
        <v>27.028062305923505</v>
      </c>
      <c r="IB75" s="61">
        <f t="shared" si="488"/>
        <v>7.3185267570051948</v>
      </c>
      <c r="IC75" s="61">
        <f t="shared" si="488"/>
        <v>68.365945780604136</v>
      </c>
      <c r="ID75" s="61">
        <f t="shared" si="488"/>
        <v>30.874270013971579</v>
      </c>
      <c r="IE75" s="61">
        <f t="shared" si="488"/>
        <v>35.994972407400617</v>
      </c>
      <c r="IF75" s="61">
        <f t="shared" si="488"/>
        <v>38.57874896141459</v>
      </c>
      <c r="IG75" s="61">
        <f t="shared" si="488"/>
        <v>38.218333574121502</v>
      </c>
      <c r="IH75" s="61">
        <f t="shared" si="488"/>
        <v>34.914365738651462</v>
      </c>
      <c r="II75" s="61">
        <f t="shared" si="488"/>
        <v>36.62503926665417</v>
      </c>
      <c r="IJ75" s="61">
        <f t="shared" si="488"/>
        <v>32.858672856054802</v>
      </c>
      <c r="IK75" s="61">
        <f t="shared" si="488"/>
        <v>27.996066468737006</v>
      </c>
      <c r="IL75" s="61">
        <f t="shared" ref="IL75:KW75" si="489">IL64+(IL65*45)</f>
        <v>24.548939156538921</v>
      </c>
      <c r="IM75" s="61">
        <f t="shared" si="489"/>
        <v>27.809822578923338</v>
      </c>
      <c r="IN75" s="61">
        <f t="shared" si="489"/>
        <v>7.3535949501904474</v>
      </c>
      <c r="IO75" s="61">
        <f t="shared" si="489"/>
        <v>73.9237750360451</v>
      </c>
      <c r="IP75" s="61">
        <f t="shared" si="489"/>
        <v>32.164325296832409</v>
      </c>
      <c r="IQ75" s="61">
        <f t="shared" si="489"/>
        <v>35.713490639925077</v>
      </c>
      <c r="IR75" s="61">
        <f t="shared" si="489"/>
        <v>38.828735043843345</v>
      </c>
      <c r="IS75" s="61">
        <f t="shared" si="489"/>
        <v>38.502956992884826</v>
      </c>
      <c r="IT75" s="61">
        <f t="shared" si="489"/>
        <v>34.966127699235614</v>
      </c>
      <c r="IU75" s="61">
        <f t="shared" si="489"/>
        <v>36.636263431004558</v>
      </c>
      <c r="IV75" s="61">
        <f t="shared" si="489"/>
        <v>32.905487182684347</v>
      </c>
      <c r="IW75" s="61">
        <f t="shared" si="489"/>
        <v>27.984367028551617</v>
      </c>
      <c r="IX75" s="61">
        <f t="shared" si="489"/>
        <v>24.491521888251281</v>
      </c>
      <c r="IY75" s="61">
        <f t="shared" si="489"/>
        <v>27.514843664223505</v>
      </c>
      <c r="IZ75" s="61">
        <f t="shared" si="489"/>
        <v>7.391628372360608</v>
      </c>
      <c r="JA75" s="61">
        <f t="shared" si="489"/>
        <v>74.771356748289634</v>
      </c>
      <c r="JB75" s="61">
        <f t="shared" si="489"/>
        <v>31.697463303829075</v>
      </c>
      <c r="JC75" s="61">
        <f t="shared" si="489"/>
        <v>35.946651244706764</v>
      </c>
      <c r="JD75" s="61">
        <f t="shared" si="489"/>
        <v>38.811100889486347</v>
      </c>
      <c r="JE75" s="61">
        <f t="shared" si="489"/>
        <v>38.319640780342311</v>
      </c>
      <c r="JF75" s="61">
        <f t="shared" si="489"/>
        <v>35.166412447289289</v>
      </c>
      <c r="JG75" s="61">
        <f t="shared" si="489"/>
        <v>36.274563033242174</v>
      </c>
      <c r="JH75" s="61">
        <f t="shared" si="489"/>
        <v>33.566466569018452</v>
      </c>
      <c r="JI75" s="61">
        <f t="shared" si="489"/>
        <v>28.068941081505294</v>
      </c>
      <c r="JJ75" s="61">
        <f t="shared" si="489"/>
        <v>24.589155535875371</v>
      </c>
      <c r="JK75" s="61">
        <f t="shared" si="489"/>
        <v>27.920947229422421</v>
      </c>
      <c r="JL75" s="61">
        <f t="shared" si="489"/>
        <v>7.4295285813931802</v>
      </c>
      <c r="JM75" s="61">
        <f t="shared" si="489"/>
        <v>75.103248235642823</v>
      </c>
      <c r="JN75" s="61">
        <f t="shared" si="489"/>
        <v>32.138339430231596</v>
      </c>
      <c r="JO75" s="61">
        <f t="shared" si="489"/>
        <v>35.799091014627642</v>
      </c>
      <c r="JP75" s="61">
        <f t="shared" si="489"/>
        <v>38.902531613020997</v>
      </c>
      <c r="JQ75" s="61">
        <f t="shared" si="489"/>
        <v>38.365909907620008</v>
      </c>
      <c r="JR75" s="61">
        <f t="shared" si="489"/>
        <v>35.058158536992181</v>
      </c>
      <c r="JS75" s="61">
        <f t="shared" si="489"/>
        <v>36.712492953040311</v>
      </c>
      <c r="JT75" s="61">
        <f t="shared" si="489"/>
        <v>32.993146702156366</v>
      </c>
      <c r="JU75" s="61">
        <f t="shared" si="489"/>
        <v>28.157378551755833</v>
      </c>
      <c r="JV75" s="61">
        <f t="shared" si="489"/>
        <v>24.649849925227407</v>
      </c>
      <c r="JW75" s="61">
        <f t="shared" si="489"/>
        <v>28.686892589261181</v>
      </c>
      <c r="JX75" s="61">
        <f t="shared" si="489"/>
        <v>7.4670728085506797</v>
      </c>
      <c r="JY75" s="61">
        <f t="shared" si="489"/>
        <v>75.321463837209834</v>
      </c>
      <c r="JZ75" s="61">
        <f t="shared" si="489"/>
        <v>32.582465010367287</v>
      </c>
      <c r="KA75" s="61">
        <f t="shared" si="489"/>
        <v>35.953393455655679</v>
      </c>
      <c r="KB75" s="61">
        <f t="shared" si="489"/>
        <v>38.989928984164877</v>
      </c>
      <c r="KC75" s="61">
        <f t="shared" si="489"/>
        <v>38.445306659445826</v>
      </c>
      <c r="KD75" s="61">
        <f t="shared" si="489"/>
        <v>34.97801799965049</v>
      </c>
      <c r="KE75" s="61">
        <f t="shared" si="489"/>
        <v>36.841279087428454</v>
      </c>
      <c r="KF75" s="61">
        <f t="shared" si="489"/>
        <v>32.98200959875841</v>
      </c>
      <c r="KG75" s="61">
        <f t="shared" si="489"/>
        <v>28.257742599408765</v>
      </c>
      <c r="KH75" s="61">
        <f t="shared" si="489"/>
        <v>24.732631007600887</v>
      </c>
      <c r="KI75" s="61">
        <f t="shared" si="489"/>
        <v>28.783680979388521</v>
      </c>
      <c r="KJ75" s="61">
        <f t="shared" si="489"/>
        <v>7.5024747180291795</v>
      </c>
      <c r="KK75" s="61">
        <f t="shared" si="489"/>
        <v>81.605186685466848</v>
      </c>
      <c r="KL75" s="61">
        <f t="shared" si="489"/>
        <v>32.992758957753395</v>
      </c>
      <c r="KM75" s="61">
        <f t="shared" si="489"/>
        <v>36.093189312862286</v>
      </c>
      <c r="KN75" s="61">
        <f t="shared" si="489"/>
        <v>39.000812345353147</v>
      </c>
      <c r="KO75" s="61">
        <f t="shared" si="489"/>
        <v>38.446759077060712</v>
      </c>
      <c r="KP75" s="61">
        <f t="shared" si="489"/>
        <v>34.965230818262185</v>
      </c>
      <c r="KQ75" s="61">
        <f t="shared" si="489"/>
        <v>36.952587411805119</v>
      </c>
      <c r="KR75" s="61">
        <f t="shared" si="489"/>
        <v>32.988435172556763</v>
      </c>
      <c r="KS75" s="61">
        <f t="shared" si="489"/>
        <v>28.293524182745518</v>
      </c>
      <c r="KT75" s="61">
        <f t="shared" si="489"/>
        <v>24.878679757211938</v>
      </c>
      <c r="KU75" s="61">
        <f t="shared" si="489"/>
        <v>28.919388817617062</v>
      </c>
      <c r="KV75" s="61">
        <f t="shared" si="489"/>
        <v>7.5295150348910207</v>
      </c>
      <c r="KW75" s="61">
        <f t="shared" si="489"/>
        <v>84.863594190736251</v>
      </c>
      <c r="KX75" s="61">
        <f t="shared" ref="KX75:MK75" si="490">KX64+(KX65*45)</f>
        <v>33.112435861712846</v>
      </c>
      <c r="KY75" s="61">
        <f t="shared" si="490"/>
        <v>36.117464576654015</v>
      </c>
      <c r="KZ75" s="61">
        <f t="shared" si="490"/>
        <v>39.074564923600676</v>
      </c>
      <c r="LA75" s="61">
        <f t="shared" si="490"/>
        <v>38.488132200153359</v>
      </c>
      <c r="LB75" s="61">
        <f t="shared" si="490"/>
        <v>35.132730443348947</v>
      </c>
      <c r="LC75" s="61">
        <f t="shared" si="490"/>
        <v>36.539573052645011</v>
      </c>
      <c r="LD75" s="61">
        <f t="shared" si="490"/>
        <v>33.693919614320826</v>
      </c>
      <c r="LE75" s="61">
        <f t="shared" si="490"/>
        <v>28.346958688399461</v>
      </c>
      <c r="LF75" s="61">
        <f t="shared" si="490"/>
        <v>24.927594125773986</v>
      </c>
      <c r="LG75" s="61">
        <f t="shared" si="490"/>
        <v>29.103233094808246</v>
      </c>
      <c r="LH75" s="61">
        <f t="shared" si="490"/>
        <v>7.5608915593288639</v>
      </c>
      <c r="LI75" s="61">
        <f t="shared" si="490"/>
        <v>79.906830901435939</v>
      </c>
      <c r="LJ75" s="61">
        <f t="shared" si="490"/>
        <v>33.913715981069345</v>
      </c>
      <c r="LK75" s="61">
        <f t="shared" si="490"/>
        <v>36.226473856200165</v>
      </c>
      <c r="LL75" s="61">
        <f t="shared" si="490"/>
        <v>38.998909433618174</v>
      </c>
      <c r="LM75" s="61">
        <f t="shared" si="490"/>
        <v>38.682592164452267</v>
      </c>
      <c r="LN75" s="61">
        <f t="shared" si="490"/>
        <v>34.891071680253248</v>
      </c>
      <c r="LO75" s="61">
        <f t="shared" si="490"/>
        <v>37.012504709973499</v>
      </c>
      <c r="LP75" s="61">
        <f t="shared" si="490"/>
        <v>33.059822813126146</v>
      </c>
      <c r="LQ75" s="61">
        <f t="shared" si="490"/>
        <v>28.448749324123632</v>
      </c>
      <c r="LR75" s="61">
        <f t="shared" si="490"/>
        <v>24.889979040315986</v>
      </c>
      <c r="LS75" s="61">
        <f t="shared" si="490"/>
        <v>29.427485144868839</v>
      </c>
      <c r="LT75" s="61">
        <f t="shared" si="490"/>
        <v>7.587757503031515</v>
      </c>
      <c r="LU75" s="61">
        <f t="shared" si="490"/>
        <v>83.825887298582842</v>
      </c>
      <c r="LV75" s="61">
        <f t="shared" si="490"/>
        <v>34.230450986579889</v>
      </c>
      <c r="LW75" s="61">
        <f t="shared" si="490"/>
        <v>36.309648971227631</v>
      </c>
      <c r="LX75" s="61">
        <f t="shared" si="490"/>
        <v>39.083297454264098</v>
      </c>
      <c r="LY75" s="61">
        <f t="shared" si="490"/>
        <v>38.789115402739242</v>
      </c>
      <c r="LZ75" s="61">
        <f t="shared" si="490"/>
        <v>34.801298117040716</v>
      </c>
      <c r="MA75" s="61">
        <f t="shared" si="490"/>
        <v>37.051814563149748</v>
      </c>
      <c r="MB75" s="61">
        <f t="shared" si="490"/>
        <v>33.033345914596609</v>
      </c>
      <c r="MC75" s="61">
        <f t="shared" si="490"/>
        <v>28.579848674648936</v>
      </c>
      <c r="MD75" s="61">
        <f t="shared" si="490"/>
        <v>24.885088655834718</v>
      </c>
      <c r="ME75" s="61">
        <f t="shared" si="490"/>
        <v>29.660926644398259</v>
      </c>
      <c r="MF75" s="61">
        <f t="shared" si="490"/>
        <v>7.6133300755285873</v>
      </c>
      <c r="MG75" s="61">
        <f t="shared" si="490"/>
        <v>82.995633430050191</v>
      </c>
      <c r="MH75" s="61">
        <f t="shared" si="490"/>
        <v>35.135900711103069</v>
      </c>
      <c r="MI75" s="61">
        <f t="shared" si="490"/>
        <v>36.242510679143855</v>
      </c>
      <c r="MJ75" s="61">
        <f t="shared" si="490"/>
        <v>39.151679385072406</v>
      </c>
      <c r="MK75" s="61">
        <f t="shared" si="490"/>
        <v>38.889951037392848</v>
      </c>
      <c r="ML75" s="61"/>
      <c r="MM75" s="61"/>
      <c r="MN75" s="61"/>
    </row>
    <row r="76" spans="1:352" x14ac:dyDescent="0.2">
      <c r="A76" s="18" t="s">
        <v>45</v>
      </c>
      <c r="B76" s="18">
        <v>52</v>
      </c>
      <c r="C76" s="18">
        <v>52</v>
      </c>
      <c r="D76" s="18">
        <v>52</v>
      </c>
      <c r="E76" s="18">
        <v>52</v>
      </c>
      <c r="F76" s="18">
        <v>52</v>
      </c>
      <c r="G76" s="18">
        <v>52</v>
      </c>
      <c r="H76" s="18">
        <v>52</v>
      </c>
      <c r="I76" s="18">
        <v>52</v>
      </c>
      <c r="J76" s="18">
        <v>52</v>
      </c>
      <c r="K76" s="18">
        <v>52</v>
      </c>
      <c r="L76" s="18">
        <v>52</v>
      </c>
      <c r="M76" s="18">
        <v>52</v>
      </c>
      <c r="N76" s="18">
        <v>52</v>
      </c>
      <c r="O76" s="18">
        <v>52</v>
      </c>
      <c r="P76" s="18">
        <v>52</v>
      </c>
      <c r="Q76" s="18">
        <v>52</v>
      </c>
      <c r="R76" s="18">
        <v>52</v>
      </c>
      <c r="S76" s="18">
        <v>52</v>
      </c>
      <c r="T76" s="18">
        <v>52</v>
      </c>
      <c r="U76" s="18">
        <v>52</v>
      </c>
      <c r="V76" s="18">
        <v>52</v>
      </c>
      <c r="W76" s="18">
        <v>52</v>
      </c>
      <c r="X76" s="18">
        <v>52</v>
      </c>
      <c r="Y76" s="18">
        <v>52</v>
      </c>
      <c r="Z76" s="18">
        <v>52</v>
      </c>
      <c r="AA76" s="18">
        <v>52</v>
      </c>
      <c r="AB76" s="18">
        <v>52</v>
      </c>
      <c r="AC76" s="18">
        <v>52</v>
      </c>
      <c r="AD76" s="18">
        <v>52</v>
      </c>
      <c r="AE76" s="18">
        <v>52</v>
      </c>
      <c r="AF76" s="18">
        <v>52</v>
      </c>
      <c r="AG76" s="18">
        <v>52</v>
      </c>
      <c r="AH76" s="18">
        <v>52</v>
      </c>
      <c r="AI76" s="18">
        <v>52</v>
      </c>
      <c r="AJ76" s="18">
        <v>52</v>
      </c>
      <c r="AK76" s="18">
        <v>52</v>
      </c>
      <c r="AL76" s="18">
        <v>52</v>
      </c>
      <c r="AM76" s="18">
        <v>52</v>
      </c>
      <c r="AN76" s="18">
        <v>52</v>
      </c>
      <c r="AO76" s="18">
        <v>52</v>
      </c>
      <c r="AP76" s="18">
        <v>52</v>
      </c>
      <c r="AQ76" s="18">
        <v>52</v>
      </c>
      <c r="AR76" s="18">
        <v>52</v>
      </c>
      <c r="AS76" s="18">
        <v>52</v>
      </c>
      <c r="AT76" s="18">
        <v>52</v>
      </c>
      <c r="AU76" s="18">
        <v>52</v>
      </c>
      <c r="AV76" s="18">
        <v>52</v>
      </c>
      <c r="AW76" s="18">
        <v>52</v>
      </c>
      <c r="AX76" s="18">
        <v>52</v>
      </c>
      <c r="AY76" s="18">
        <v>52</v>
      </c>
      <c r="AZ76" s="18">
        <v>52</v>
      </c>
      <c r="BA76" s="18">
        <v>52</v>
      </c>
      <c r="BB76" s="18">
        <v>52</v>
      </c>
      <c r="BC76" s="18">
        <v>52</v>
      </c>
      <c r="BD76" s="18">
        <v>52</v>
      </c>
      <c r="BE76" s="18">
        <v>52</v>
      </c>
      <c r="BF76" s="18">
        <v>52</v>
      </c>
      <c r="BG76" s="18">
        <v>52</v>
      </c>
      <c r="BH76" s="18">
        <v>52</v>
      </c>
      <c r="BI76" s="18">
        <v>52</v>
      </c>
      <c r="BJ76" s="18">
        <v>52</v>
      </c>
      <c r="BK76" s="18">
        <v>52</v>
      </c>
      <c r="BL76" s="18">
        <v>52</v>
      </c>
      <c r="BM76" s="18">
        <v>52</v>
      </c>
      <c r="BN76" s="18">
        <v>52</v>
      </c>
      <c r="BO76" s="18">
        <v>52</v>
      </c>
      <c r="BP76" s="18">
        <v>52</v>
      </c>
      <c r="BQ76" s="18">
        <v>52</v>
      </c>
      <c r="BR76" s="18">
        <v>52</v>
      </c>
      <c r="BS76" s="18">
        <v>52</v>
      </c>
      <c r="BT76" s="18">
        <v>52</v>
      </c>
      <c r="BU76" s="18">
        <v>52</v>
      </c>
      <c r="BV76" s="18">
        <v>52</v>
      </c>
      <c r="BW76" s="18">
        <v>52</v>
      </c>
      <c r="BX76" s="18">
        <v>52</v>
      </c>
      <c r="BY76" s="18">
        <v>52</v>
      </c>
      <c r="BZ76" s="18">
        <v>52</v>
      </c>
      <c r="CA76" s="18">
        <v>52</v>
      </c>
      <c r="CB76" s="18">
        <v>52</v>
      </c>
      <c r="CC76" s="18">
        <v>52</v>
      </c>
      <c r="CD76" s="18">
        <v>52</v>
      </c>
      <c r="CE76" s="18">
        <v>52</v>
      </c>
      <c r="CF76" s="18">
        <v>52</v>
      </c>
      <c r="CG76" s="18">
        <v>52</v>
      </c>
      <c r="CH76" s="18">
        <v>52</v>
      </c>
      <c r="CI76" s="18">
        <v>52</v>
      </c>
      <c r="CJ76" s="18">
        <v>52</v>
      </c>
      <c r="CK76" s="18">
        <v>52</v>
      </c>
      <c r="CL76" s="18">
        <v>52</v>
      </c>
      <c r="CM76" s="18">
        <v>52</v>
      </c>
      <c r="CN76" s="18">
        <v>52</v>
      </c>
      <c r="CO76" s="18">
        <v>52</v>
      </c>
      <c r="CP76" s="18">
        <v>52</v>
      </c>
      <c r="CQ76" s="18">
        <v>52</v>
      </c>
      <c r="CR76" s="18">
        <v>52</v>
      </c>
      <c r="CS76" s="18">
        <v>52</v>
      </c>
      <c r="CT76" s="18">
        <v>52</v>
      </c>
      <c r="CU76" s="18">
        <v>52</v>
      </c>
      <c r="CV76" s="18">
        <v>52</v>
      </c>
      <c r="CW76" s="18">
        <v>52</v>
      </c>
      <c r="CX76" s="18">
        <v>52</v>
      </c>
      <c r="CY76" s="18">
        <v>52</v>
      </c>
      <c r="CZ76" s="18">
        <v>52</v>
      </c>
      <c r="DA76" s="18">
        <v>52</v>
      </c>
      <c r="DB76" s="18">
        <v>52</v>
      </c>
      <c r="DC76" s="18">
        <v>52</v>
      </c>
      <c r="DD76" s="18">
        <v>52</v>
      </c>
      <c r="DE76" s="18">
        <v>52</v>
      </c>
      <c r="DF76" s="18">
        <v>52</v>
      </c>
      <c r="DG76" s="18">
        <v>52</v>
      </c>
      <c r="DH76" s="18">
        <v>52</v>
      </c>
      <c r="DI76" s="18">
        <v>52</v>
      </c>
      <c r="DJ76" s="18">
        <v>52</v>
      </c>
      <c r="DK76" s="18">
        <v>52</v>
      </c>
      <c r="DL76" s="18">
        <v>52</v>
      </c>
      <c r="DM76" s="18">
        <v>52</v>
      </c>
      <c r="DN76" s="18">
        <v>52</v>
      </c>
      <c r="DO76" s="18">
        <v>52</v>
      </c>
      <c r="DP76" s="18">
        <v>52</v>
      </c>
      <c r="DQ76" s="18">
        <v>52</v>
      </c>
      <c r="DR76" s="18">
        <v>52</v>
      </c>
      <c r="DS76" s="18">
        <v>52</v>
      </c>
      <c r="DT76" s="18">
        <v>52</v>
      </c>
      <c r="DU76" s="18">
        <v>52</v>
      </c>
      <c r="DV76" s="18">
        <v>52</v>
      </c>
      <c r="DW76" s="18">
        <v>52</v>
      </c>
      <c r="DX76" s="18">
        <v>52</v>
      </c>
      <c r="DY76" s="18">
        <v>52</v>
      </c>
      <c r="DZ76" s="18">
        <v>52</v>
      </c>
      <c r="EA76" s="18">
        <v>52</v>
      </c>
      <c r="EB76" s="18">
        <v>52</v>
      </c>
      <c r="EC76" s="18">
        <v>52</v>
      </c>
      <c r="ED76" s="18">
        <v>52</v>
      </c>
      <c r="EE76" s="18">
        <v>52</v>
      </c>
      <c r="EF76" s="18">
        <v>52</v>
      </c>
      <c r="EG76" s="18">
        <v>52</v>
      </c>
      <c r="EH76" s="18">
        <v>52</v>
      </c>
      <c r="EI76" s="18">
        <v>52</v>
      </c>
      <c r="EJ76" s="18">
        <v>52</v>
      </c>
      <c r="EK76" s="18">
        <v>52</v>
      </c>
      <c r="EL76" s="18">
        <v>52</v>
      </c>
      <c r="EM76" s="18">
        <v>52</v>
      </c>
      <c r="EN76" s="18">
        <v>52</v>
      </c>
      <c r="EO76" s="18">
        <v>52</v>
      </c>
      <c r="EP76" s="18">
        <v>52</v>
      </c>
      <c r="EQ76" s="18">
        <v>52</v>
      </c>
      <c r="ER76" s="18">
        <v>52</v>
      </c>
      <c r="ES76" s="18">
        <v>52</v>
      </c>
      <c r="ET76" s="18">
        <v>52</v>
      </c>
      <c r="EU76" s="18">
        <v>52</v>
      </c>
      <c r="EV76" s="18">
        <v>52</v>
      </c>
      <c r="EW76" s="18">
        <v>52</v>
      </c>
      <c r="EX76" s="18">
        <v>52</v>
      </c>
      <c r="EY76" s="18">
        <v>52</v>
      </c>
      <c r="EZ76" s="18">
        <v>52</v>
      </c>
      <c r="FA76" s="18">
        <v>52</v>
      </c>
      <c r="FB76" s="18">
        <v>52</v>
      </c>
      <c r="FC76" s="18">
        <v>52</v>
      </c>
      <c r="FD76" s="18">
        <v>52</v>
      </c>
      <c r="FE76" s="18">
        <v>52</v>
      </c>
      <c r="FF76" s="18">
        <v>52</v>
      </c>
      <c r="FG76" s="18">
        <v>52</v>
      </c>
      <c r="FH76" s="18">
        <v>52</v>
      </c>
      <c r="FI76" s="18">
        <v>52</v>
      </c>
      <c r="FJ76" s="18">
        <v>52</v>
      </c>
      <c r="FK76" s="18">
        <v>52</v>
      </c>
      <c r="FL76" s="18">
        <v>52</v>
      </c>
      <c r="FM76" s="18">
        <v>52</v>
      </c>
      <c r="FN76" s="18">
        <v>52</v>
      </c>
      <c r="FO76" s="18">
        <v>52</v>
      </c>
      <c r="FP76" s="18">
        <v>52</v>
      </c>
      <c r="FQ76" s="18">
        <v>52</v>
      </c>
      <c r="FR76" s="18">
        <v>52</v>
      </c>
      <c r="FS76" s="18">
        <v>52</v>
      </c>
      <c r="FT76" s="18">
        <v>52</v>
      </c>
      <c r="FU76" s="18">
        <v>52</v>
      </c>
      <c r="FV76" s="18">
        <v>52</v>
      </c>
      <c r="FW76" s="18">
        <v>52</v>
      </c>
      <c r="FX76" s="18">
        <v>52</v>
      </c>
      <c r="FY76" s="18">
        <v>52</v>
      </c>
      <c r="FZ76" s="18">
        <v>52</v>
      </c>
      <c r="GA76" s="18">
        <v>52</v>
      </c>
      <c r="GB76" s="18">
        <v>52</v>
      </c>
      <c r="GC76" s="18">
        <v>52</v>
      </c>
      <c r="GD76" s="18">
        <v>52</v>
      </c>
      <c r="GE76" s="18">
        <v>52</v>
      </c>
      <c r="GF76" s="18">
        <v>52</v>
      </c>
      <c r="GG76" s="18">
        <v>52</v>
      </c>
      <c r="GH76" s="18">
        <v>52</v>
      </c>
      <c r="GI76" s="18">
        <v>52</v>
      </c>
      <c r="GJ76" s="18">
        <v>52</v>
      </c>
      <c r="GK76" s="18">
        <v>52</v>
      </c>
      <c r="GL76" s="18">
        <v>52</v>
      </c>
      <c r="GM76" s="18">
        <v>52</v>
      </c>
      <c r="GN76" s="18">
        <v>52</v>
      </c>
      <c r="GO76" s="18">
        <v>52</v>
      </c>
      <c r="GP76" s="18">
        <v>52</v>
      </c>
      <c r="GQ76" s="18">
        <v>52</v>
      </c>
      <c r="GR76" s="18">
        <v>52</v>
      </c>
      <c r="GS76" s="18">
        <v>52</v>
      </c>
      <c r="GT76" s="18">
        <v>52</v>
      </c>
      <c r="GU76" s="18">
        <v>52</v>
      </c>
      <c r="GV76" s="18">
        <v>52</v>
      </c>
      <c r="GW76" s="18">
        <v>52</v>
      </c>
      <c r="GX76" s="18">
        <v>52</v>
      </c>
      <c r="GY76" s="18">
        <v>52</v>
      </c>
      <c r="GZ76" s="18">
        <v>52</v>
      </c>
      <c r="HA76" s="18">
        <v>52</v>
      </c>
      <c r="HB76" s="18">
        <v>52</v>
      </c>
      <c r="HC76" s="18">
        <v>52</v>
      </c>
      <c r="HD76" s="18">
        <v>52</v>
      </c>
      <c r="HE76" s="18">
        <v>52</v>
      </c>
      <c r="HF76" s="18">
        <v>52</v>
      </c>
      <c r="HG76" s="18">
        <v>52</v>
      </c>
      <c r="HH76" s="18">
        <v>52</v>
      </c>
      <c r="HI76" s="18">
        <v>52</v>
      </c>
      <c r="HJ76" s="18">
        <v>52</v>
      </c>
      <c r="HK76" s="18">
        <v>52</v>
      </c>
      <c r="HL76" s="18">
        <v>52</v>
      </c>
      <c r="HM76" s="18">
        <v>52</v>
      </c>
      <c r="HN76" s="18">
        <v>52</v>
      </c>
      <c r="HO76" s="18">
        <v>52</v>
      </c>
      <c r="HP76" s="18">
        <v>52</v>
      </c>
      <c r="HQ76" s="18">
        <v>52</v>
      </c>
      <c r="HR76" s="18">
        <v>52</v>
      </c>
      <c r="HS76" s="18">
        <v>52</v>
      </c>
      <c r="HT76" s="18">
        <v>52</v>
      </c>
      <c r="HU76" s="18">
        <v>52</v>
      </c>
      <c r="HV76" s="18">
        <v>52</v>
      </c>
      <c r="HW76" s="18">
        <v>52</v>
      </c>
      <c r="HX76" s="18">
        <v>52</v>
      </c>
      <c r="HY76" s="18">
        <v>52</v>
      </c>
      <c r="HZ76" s="18">
        <v>52</v>
      </c>
      <c r="IA76" s="18">
        <v>52</v>
      </c>
      <c r="IB76" s="18">
        <v>52</v>
      </c>
      <c r="IC76" s="18">
        <v>52</v>
      </c>
      <c r="ID76" s="18">
        <v>52</v>
      </c>
      <c r="IE76" s="18">
        <v>52</v>
      </c>
      <c r="IF76" s="18">
        <v>52</v>
      </c>
      <c r="IG76" s="18">
        <v>52</v>
      </c>
      <c r="IH76" s="18">
        <v>52</v>
      </c>
      <c r="II76" s="18">
        <v>52</v>
      </c>
      <c r="IJ76" s="18">
        <v>52</v>
      </c>
      <c r="IK76" s="18">
        <v>52</v>
      </c>
      <c r="IL76" s="18">
        <v>52</v>
      </c>
      <c r="IM76" s="18">
        <v>52</v>
      </c>
      <c r="IN76" s="18">
        <v>52</v>
      </c>
      <c r="IO76" s="18">
        <v>52</v>
      </c>
      <c r="IP76" s="18">
        <v>52</v>
      </c>
      <c r="IQ76" s="18">
        <v>52</v>
      </c>
      <c r="IR76" s="18">
        <v>52</v>
      </c>
      <c r="IS76" s="18">
        <v>52</v>
      </c>
      <c r="IT76" s="18">
        <v>52</v>
      </c>
      <c r="IU76" s="18">
        <v>52</v>
      </c>
      <c r="IV76" s="18">
        <v>52</v>
      </c>
      <c r="IW76" s="18">
        <v>52</v>
      </c>
      <c r="IX76" s="18">
        <v>52</v>
      </c>
      <c r="IY76" s="18">
        <v>52</v>
      </c>
      <c r="IZ76" s="18">
        <v>52</v>
      </c>
      <c r="JA76" s="18">
        <v>52</v>
      </c>
      <c r="JB76" s="18">
        <v>52</v>
      </c>
      <c r="JC76" s="18">
        <v>52</v>
      </c>
      <c r="JD76" s="18">
        <v>52</v>
      </c>
      <c r="JE76" s="18">
        <v>52</v>
      </c>
      <c r="JF76" s="18">
        <v>52</v>
      </c>
      <c r="JG76" s="18">
        <v>52</v>
      </c>
      <c r="JH76" s="18">
        <v>52</v>
      </c>
      <c r="JI76" s="18">
        <v>52</v>
      </c>
      <c r="JJ76" s="18">
        <v>52</v>
      </c>
      <c r="JK76" s="18">
        <v>52</v>
      </c>
      <c r="JL76" s="18">
        <v>52</v>
      </c>
      <c r="JM76" s="18">
        <v>52</v>
      </c>
      <c r="JN76" s="18">
        <v>52</v>
      </c>
      <c r="JO76" s="18">
        <v>52</v>
      </c>
      <c r="JP76" s="18">
        <v>52</v>
      </c>
      <c r="JQ76" s="18">
        <v>52</v>
      </c>
      <c r="JR76" s="18">
        <v>52</v>
      </c>
      <c r="JS76" s="18">
        <v>52</v>
      </c>
      <c r="JT76" s="18">
        <v>52</v>
      </c>
      <c r="JU76" s="18">
        <v>52</v>
      </c>
      <c r="JV76" s="18">
        <v>52</v>
      </c>
      <c r="JW76" s="18">
        <v>52</v>
      </c>
      <c r="JX76" s="18">
        <v>52</v>
      </c>
      <c r="JY76" s="18">
        <v>52</v>
      </c>
      <c r="JZ76" s="18">
        <v>52</v>
      </c>
      <c r="KA76" s="18">
        <v>52</v>
      </c>
      <c r="KB76" s="18">
        <v>52</v>
      </c>
      <c r="KC76" s="18">
        <v>52</v>
      </c>
      <c r="KD76" s="18">
        <v>52</v>
      </c>
      <c r="KE76" s="18">
        <v>52</v>
      </c>
      <c r="KF76" s="18">
        <v>52</v>
      </c>
      <c r="KG76" s="18">
        <v>52</v>
      </c>
      <c r="KH76" s="18">
        <v>52</v>
      </c>
      <c r="KI76" s="18">
        <v>52</v>
      </c>
      <c r="KJ76" s="18">
        <v>52</v>
      </c>
      <c r="KK76" s="18">
        <v>52</v>
      </c>
      <c r="KL76" s="18">
        <v>52</v>
      </c>
      <c r="KM76" s="18">
        <v>52</v>
      </c>
      <c r="KN76" s="18">
        <v>52</v>
      </c>
      <c r="KO76" s="18">
        <v>52</v>
      </c>
      <c r="KP76" s="18">
        <v>52</v>
      </c>
      <c r="KQ76" s="18">
        <v>52</v>
      </c>
      <c r="KR76" s="18">
        <v>52</v>
      </c>
      <c r="KS76" s="18">
        <v>52</v>
      </c>
      <c r="KT76" s="18">
        <v>52</v>
      </c>
      <c r="KU76" s="18">
        <v>52</v>
      </c>
      <c r="KV76" s="18">
        <v>52</v>
      </c>
      <c r="KW76" s="18">
        <v>52</v>
      </c>
      <c r="KX76" s="18">
        <v>52</v>
      </c>
      <c r="KY76" s="18">
        <v>52</v>
      </c>
      <c r="KZ76" s="18">
        <v>52</v>
      </c>
      <c r="LA76" s="18">
        <v>52</v>
      </c>
      <c r="LB76" s="18">
        <v>52</v>
      </c>
      <c r="LC76" s="18">
        <v>52</v>
      </c>
      <c r="LD76" s="18">
        <v>52</v>
      </c>
      <c r="LE76" s="18">
        <v>52</v>
      </c>
      <c r="LF76" s="18">
        <v>52</v>
      </c>
      <c r="LG76" s="18">
        <v>52</v>
      </c>
      <c r="LH76" s="18">
        <v>52</v>
      </c>
      <c r="LI76" s="18">
        <v>52</v>
      </c>
      <c r="LJ76" s="18">
        <v>52</v>
      </c>
      <c r="LK76" s="18">
        <v>52</v>
      </c>
      <c r="LL76" s="18">
        <v>52</v>
      </c>
      <c r="LM76" s="18">
        <v>52</v>
      </c>
      <c r="LN76" s="18">
        <v>52</v>
      </c>
      <c r="LO76" s="18">
        <v>52</v>
      </c>
      <c r="LP76" s="18">
        <v>52</v>
      </c>
      <c r="LQ76" s="18">
        <v>52</v>
      </c>
      <c r="LR76" s="18">
        <v>52</v>
      </c>
      <c r="LS76" s="18">
        <v>52</v>
      </c>
      <c r="LT76" s="18">
        <v>52</v>
      </c>
      <c r="LU76" s="18">
        <v>52</v>
      </c>
      <c r="LV76" s="18">
        <v>52</v>
      </c>
      <c r="LW76" s="18">
        <v>52</v>
      </c>
      <c r="LX76" s="18">
        <v>52</v>
      </c>
      <c r="LY76" s="18">
        <v>52</v>
      </c>
      <c r="LZ76" s="18">
        <v>52</v>
      </c>
      <c r="MA76" s="18">
        <v>52</v>
      </c>
      <c r="MB76" s="18">
        <v>52</v>
      </c>
      <c r="MC76" s="18">
        <v>52</v>
      </c>
      <c r="MD76" s="18">
        <v>52</v>
      </c>
      <c r="ME76" s="18">
        <v>52</v>
      </c>
      <c r="MF76" s="18">
        <v>52</v>
      </c>
      <c r="MG76" s="18">
        <v>52</v>
      </c>
      <c r="MH76" s="18">
        <v>52</v>
      </c>
      <c r="MI76" s="18">
        <v>52</v>
      </c>
      <c r="MJ76" s="18">
        <v>52</v>
      </c>
      <c r="MK76" s="18">
        <v>52</v>
      </c>
    </row>
    <row r="77" spans="1:352" x14ac:dyDescent="0.2">
      <c r="A77" s="18" t="s">
        <v>46</v>
      </c>
      <c r="B77" s="18">
        <v>45</v>
      </c>
      <c r="C77" s="18">
        <v>45</v>
      </c>
      <c r="D77" s="18">
        <v>45</v>
      </c>
      <c r="E77" s="18">
        <v>45</v>
      </c>
      <c r="F77" s="18">
        <v>45</v>
      </c>
      <c r="G77" s="18">
        <v>45</v>
      </c>
      <c r="H77" s="18">
        <v>45</v>
      </c>
      <c r="I77" s="18">
        <v>45</v>
      </c>
      <c r="J77" s="18">
        <v>45</v>
      </c>
      <c r="K77" s="18">
        <v>45</v>
      </c>
      <c r="L77" s="18">
        <v>45</v>
      </c>
      <c r="M77" s="18">
        <v>45</v>
      </c>
      <c r="N77" s="18">
        <v>45</v>
      </c>
      <c r="O77" s="18">
        <v>45</v>
      </c>
      <c r="P77" s="18">
        <v>45</v>
      </c>
      <c r="Q77" s="18">
        <v>45</v>
      </c>
      <c r="R77" s="18">
        <v>45</v>
      </c>
      <c r="S77" s="18">
        <v>45</v>
      </c>
      <c r="T77" s="18">
        <v>45</v>
      </c>
      <c r="U77" s="18">
        <v>45</v>
      </c>
      <c r="V77" s="18">
        <v>45</v>
      </c>
      <c r="W77" s="18">
        <v>45</v>
      </c>
      <c r="X77" s="18">
        <v>45</v>
      </c>
      <c r="Y77" s="18">
        <v>45</v>
      </c>
      <c r="Z77" s="18">
        <v>45</v>
      </c>
      <c r="AA77" s="18">
        <v>45</v>
      </c>
      <c r="AB77" s="18">
        <v>45</v>
      </c>
      <c r="AC77" s="18">
        <v>45</v>
      </c>
      <c r="AD77" s="18">
        <v>45</v>
      </c>
      <c r="AE77" s="18">
        <v>45</v>
      </c>
      <c r="AF77" s="18">
        <v>45</v>
      </c>
      <c r="AG77" s="18">
        <v>45</v>
      </c>
      <c r="AH77" s="18">
        <v>45</v>
      </c>
      <c r="AI77" s="18">
        <v>45</v>
      </c>
      <c r="AJ77" s="18">
        <v>45</v>
      </c>
      <c r="AK77" s="18">
        <v>45</v>
      </c>
      <c r="AL77" s="18">
        <v>45</v>
      </c>
      <c r="AM77" s="18">
        <v>45</v>
      </c>
      <c r="AN77" s="18">
        <v>45</v>
      </c>
      <c r="AO77" s="18">
        <v>45</v>
      </c>
      <c r="AP77" s="18">
        <v>45</v>
      </c>
      <c r="AQ77" s="18">
        <v>45</v>
      </c>
      <c r="AR77" s="18">
        <v>45</v>
      </c>
      <c r="AS77" s="18">
        <v>45</v>
      </c>
      <c r="AT77" s="18">
        <v>45</v>
      </c>
      <c r="AU77" s="18">
        <v>45</v>
      </c>
      <c r="AV77" s="18">
        <v>45</v>
      </c>
      <c r="AW77" s="18">
        <v>45</v>
      </c>
      <c r="AX77" s="18">
        <v>45</v>
      </c>
      <c r="AY77" s="18">
        <v>45</v>
      </c>
      <c r="AZ77" s="18">
        <v>45</v>
      </c>
      <c r="BA77" s="18">
        <v>45</v>
      </c>
      <c r="BB77" s="18">
        <v>45</v>
      </c>
      <c r="BC77" s="18">
        <v>45</v>
      </c>
      <c r="BD77" s="18">
        <v>45</v>
      </c>
      <c r="BE77" s="18">
        <v>45</v>
      </c>
      <c r="BF77" s="18">
        <v>45</v>
      </c>
      <c r="BG77" s="18">
        <v>45</v>
      </c>
      <c r="BH77" s="18">
        <v>45</v>
      </c>
      <c r="BI77" s="18">
        <v>45</v>
      </c>
      <c r="BJ77" s="18">
        <v>45</v>
      </c>
      <c r="BK77" s="18">
        <v>45</v>
      </c>
      <c r="BL77" s="18">
        <v>45</v>
      </c>
      <c r="BM77" s="18">
        <v>45</v>
      </c>
      <c r="BN77" s="18">
        <v>45</v>
      </c>
      <c r="BO77" s="18">
        <v>45</v>
      </c>
      <c r="BP77" s="18">
        <v>45</v>
      </c>
      <c r="BQ77" s="18">
        <v>45</v>
      </c>
      <c r="BR77" s="18">
        <v>45</v>
      </c>
      <c r="BS77" s="18">
        <v>45</v>
      </c>
      <c r="BT77" s="18">
        <v>45</v>
      </c>
      <c r="BU77" s="18">
        <v>45</v>
      </c>
      <c r="BV77" s="18">
        <v>45</v>
      </c>
      <c r="BW77" s="18">
        <v>45</v>
      </c>
      <c r="BX77" s="18">
        <v>45</v>
      </c>
      <c r="BY77" s="18">
        <v>45</v>
      </c>
      <c r="BZ77" s="18">
        <v>45</v>
      </c>
      <c r="CA77" s="18">
        <v>45</v>
      </c>
      <c r="CB77" s="18">
        <v>45</v>
      </c>
      <c r="CC77" s="18">
        <v>45</v>
      </c>
      <c r="CD77" s="18">
        <v>45</v>
      </c>
      <c r="CE77" s="18">
        <v>45</v>
      </c>
      <c r="CF77" s="18">
        <v>45</v>
      </c>
      <c r="CG77" s="18">
        <v>45</v>
      </c>
      <c r="CH77" s="18">
        <v>45</v>
      </c>
      <c r="CI77" s="18">
        <v>45</v>
      </c>
      <c r="CJ77" s="18">
        <v>45</v>
      </c>
      <c r="CK77" s="18">
        <v>45</v>
      </c>
      <c r="CL77" s="18">
        <v>45</v>
      </c>
      <c r="CM77" s="18">
        <v>45</v>
      </c>
      <c r="CN77" s="18">
        <v>45</v>
      </c>
      <c r="CO77" s="18">
        <v>45</v>
      </c>
      <c r="CP77" s="18">
        <v>45</v>
      </c>
      <c r="CQ77" s="18">
        <v>45</v>
      </c>
      <c r="CR77" s="18">
        <v>45</v>
      </c>
      <c r="CS77" s="18">
        <v>45</v>
      </c>
      <c r="CT77" s="18">
        <v>45</v>
      </c>
      <c r="CU77" s="18">
        <v>45</v>
      </c>
      <c r="CV77" s="18">
        <v>45</v>
      </c>
      <c r="CW77" s="18">
        <v>45</v>
      </c>
      <c r="CX77" s="18">
        <v>45</v>
      </c>
      <c r="CY77" s="18">
        <v>45</v>
      </c>
      <c r="CZ77" s="18">
        <v>45</v>
      </c>
      <c r="DA77" s="18">
        <v>45</v>
      </c>
      <c r="DB77" s="18">
        <v>45</v>
      </c>
      <c r="DC77" s="18">
        <v>45</v>
      </c>
      <c r="DD77" s="18">
        <v>45</v>
      </c>
      <c r="DE77" s="18">
        <v>45</v>
      </c>
      <c r="DF77" s="18">
        <v>45</v>
      </c>
      <c r="DG77" s="18">
        <v>45</v>
      </c>
      <c r="DH77" s="18">
        <v>45</v>
      </c>
      <c r="DI77" s="18">
        <v>45</v>
      </c>
      <c r="DJ77" s="18">
        <v>45</v>
      </c>
      <c r="DK77" s="18">
        <v>45</v>
      </c>
      <c r="DL77" s="18">
        <v>45</v>
      </c>
      <c r="DM77" s="18">
        <v>45</v>
      </c>
      <c r="DN77" s="18">
        <v>45</v>
      </c>
      <c r="DO77" s="18">
        <v>45</v>
      </c>
      <c r="DP77" s="18">
        <v>45</v>
      </c>
      <c r="DQ77" s="18">
        <v>45</v>
      </c>
      <c r="DR77" s="18">
        <v>45</v>
      </c>
      <c r="DS77" s="18">
        <v>45</v>
      </c>
      <c r="DT77" s="18">
        <v>45</v>
      </c>
      <c r="DU77" s="18">
        <v>45</v>
      </c>
      <c r="DV77" s="18">
        <v>45</v>
      </c>
      <c r="DW77" s="18">
        <v>45</v>
      </c>
      <c r="DX77" s="18">
        <v>45</v>
      </c>
      <c r="DY77" s="18">
        <v>45</v>
      </c>
      <c r="DZ77" s="18">
        <v>45</v>
      </c>
      <c r="EA77" s="18">
        <v>45</v>
      </c>
      <c r="EB77" s="18">
        <v>45</v>
      </c>
      <c r="EC77" s="18">
        <v>45</v>
      </c>
      <c r="ED77" s="18">
        <v>45</v>
      </c>
      <c r="EE77" s="18">
        <v>45</v>
      </c>
      <c r="EF77" s="18">
        <v>45</v>
      </c>
      <c r="EG77" s="18">
        <v>45</v>
      </c>
      <c r="EH77" s="18">
        <v>45</v>
      </c>
      <c r="EI77" s="18">
        <v>45</v>
      </c>
      <c r="EJ77" s="18">
        <v>45</v>
      </c>
      <c r="EK77" s="18">
        <v>45</v>
      </c>
      <c r="EL77" s="18">
        <v>45</v>
      </c>
      <c r="EM77" s="18">
        <v>45</v>
      </c>
      <c r="EN77" s="18">
        <v>45</v>
      </c>
      <c r="EO77" s="18">
        <v>45</v>
      </c>
      <c r="EP77" s="18">
        <v>45</v>
      </c>
      <c r="EQ77" s="18">
        <v>45</v>
      </c>
      <c r="ER77" s="18">
        <v>45</v>
      </c>
      <c r="ES77" s="18">
        <v>45</v>
      </c>
      <c r="ET77" s="18">
        <v>45</v>
      </c>
      <c r="EU77" s="18">
        <v>45</v>
      </c>
      <c r="EV77" s="18">
        <v>45</v>
      </c>
      <c r="EW77" s="18">
        <v>45</v>
      </c>
      <c r="EX77" s="18">
        <v>45</v>
      </c>
      <c r="EY77" s="18">
        <v>45</v>
      </c>
      <c r="EZ77" s="18">
        <v>45</v>
      </c>
      <c r="FA77" s="18">
        <v>45</v>
      </c>
      <c r="FB77" s="18">
        <v>45</v>
      </c>
      <c r="FC77" s="18">
        <v>45</v>
      </c>
      <c r="FD77" s="18">
        <v>45</v>
      </c>
      <c r="FE77" s="18">
        <v>45</v>
      </c>
      <c r="FF77" s="18">
        <v>45</v>
      </c>
      <c r="FG77" s="18">
        <v>45</v>
      </c>
      <c r="FH77" s="18">
        <v>45</v>
      </c>
      <c r="FI77" s="18">
        <v>45</v>
      </c>
      <c r="FJ77" s="18">
        <v>45</v>
      </c>
      <c r="FK77" s="18">
        <v>45</v>
      </c>
      <c r="FL77" s="18">
        <v>45</v>
      </c>
      <c r="FM77" s="18">
        <v>45</v>
      </c>
      <c r="FN77" s="18">
        <v>45</v>
      </c>
      <c r="FO77" s="18">
        <v>45</v>
      </c>
      <c r="FP77" s="18">
        <v>45</v>
      </c>
      <c r="FQ77" s="18">
        <v>45</v>
      </c>
      <c r="FR77" s="18">
        <v>45</v>
      </c>
      <c r="FS77" s="18">
        <v>45</v>
      </c>
      <c r="FT77" s="18">
        <v>45</v>
      </c>
      <c r="FU77" s="18">
        <v>45</v>
      </c>
      <c r="FV77" s="18">
        <v>45</v>
      </c>
      <c r="FW77" s="18">
        <v>45</v>
      </c>
      <c r="FX77" s="18">
        <v>45</v>
      </c>
      <c r="FY77" s="18">
        <v>45</v>
      </c>
      <c r="FZ77" s="18">
        <v>45</v>
      </c>
      <c r="GA77" s="18">
        <v>45</v>
      </c>
      <c r="GB77" s="18">
        <v>45</v>
      </c>
      <c r="GC77" s="18">
        <v>45</v>
      </c>
      <c r="GD77" s="18">
        <v>45</v>
      </c>
      <c r="GE77" s="18">
        <v>45</v>
      </c>
      <c r="GF77" s="18">
        <v>45</v>
      </c>
      <c r="GG77" s="18">
        <v>45</v>
      </c>
      <c r="GH77" s="18">
        <v>45</v>
      </c>
      <c r="GI77" s="18">
        <v>45</v>
      </c>
      <c r="GJ77" s="18">
        <v>45</v>
      </c>
      <c r="GK77" s="18">
        <v>45</v>
      </c>
      <c r="GL77" s="18">
        <v>45</v>
      </c>
      <c r="GM77" s="18">
        <v>45</v>
      </c>
      <c r="GN77" s="18">
        <v>45</v>
      </c>
      <c r="GO77" s="18">
        <v>45</v>
      </c>
      <c r="GP77" s="18">
        <v>45</v>
      </c>
      <c r="GQ77" s="18">
        <v>45</v>
      </c>
      <c r="GR77" s="18">
        <v>45</v>
      </c>
      <c r="GS77" s="18">
        <v>45</v>
      </c>
      <c r="GT77" s="18">
        <v>45</v>
      </c>
      <c r="GU77" s="18">
        <v>45</v>
      </c>
      <c r="GV77" s="18">
        <v>45</v>
      </c>
      <c r="GW77" s="18">
        <v>45</v>
      </c>
      <c r="GX77" s="18">
        <v>45</v>
      </c>
      <c r="GY77" s="18">
        <v>45</v>
      </c>
      <c r="GZ77" s="18">
        <v>45</v>
      </c>
      <c r="HA77" s="18">
        <v>45</v>
      </c>
      <c r="HB77" s="18">
        <v>45</v>
      </c>
      <c r="HC77" s="18">
        <v>45</v>
      </c>
      <c r="HD77" s="18">
        <v>45</v>
      </c>
      <c r="HE77" s="18">
        <v>45</v>
      </c>
      <c r="HF77" s="18">
        <v>45</v>
      </c>
      <c r="HG77" s="18">
        <v>45</v>
      </c>
      <c r="HH77" s="18">
        <v>45</v>
      </c>
      <c r="HI77" s="18">
        <v>45</v>
      </c>
      <c r="HJ77" s="18">
        <v>45</v>
      </c>
      <c r="HK77" s="18">
        <v>45</v>
      </c>
      <c r="HL77" s="18">
        <v>45</v>
      </c>
      <c r="HM77" s="18">
        <v>45</v>
      </c>
      <c r="HN77" s="18">
        <v>45</v>
      </c>
      <c r="HO77" s="18">
        <v>45</v>
      </c>
      <c r="HP77" s="18">
        <v>45</v>
      </c>
      <c r="HQ77" s="18">
        <v>45</v>
      </c>
      <c r="HR77" s="18">
        <v>45</v>
      </c>
      <c r="HS77" s="18">
        <v>45</v>
      </c>
      <c r="HT77" s="18">
        <v>45</v>
      </c>
      <c r="HU77" s="18">
        <v>45</v>
      </c>
      <c r="HV77" s="18">
        <v>45</v>
      </c>
      <c r="HW77" s="18">
        <v>45</v>
      </c>
      <c r="HX77" s="18">
        <v>45</v>
      </c>
      <c r="HY77" s="18">
        <v>45</v>
      </c>
      <c r="HZ77" s="18">
        <v>45</v>
      </c>
      <c r="IA77" s="18">
        <v>45</v>
      </c>
      <c r="IB77" s="18">
        <v>45</v>
      </c>
      <c r="IC77" s="18">
        <v>45</v>
      </c>
      <c r="ID77" s="18">
        <v>45</v>
      </c>
      <c r="IE77" s="18">
        <v>45</v>
      </c>
      <c r="IF77" s="18">
        <v>45</v>
      </c>
      <c r="IG77" s="18">
        <v>45</v>
      </c>
      <c r="IH77" s="18">
        <v>45</v>
      </c>
      <c r="II77" s="18">
        <v>45</v>
      </c>
      <c r="IJ77" s="18">
        <v>45</v>
      </c>
      <c r="IK77" s="18">
        <v>45</v>
      </c>
      <c r="IL77" s="18">
        <v>45</v>
      </c>
      <c r="IM77" s="18">
        <v>45</v>
      </c>
      <c r="IN77" s="18">
        <v>45</v>
      </c>
      <c r="IO77" s="18">
        <v>45</v>
      </c>
      <c r="IP77" s="18">
        <v>45</v>
      </c>
      <c r="IQ77" s="18">
        <v>45</v>
      </c>
      <c r="IR77" s="18">
        <v>45</v>
      </c>
      <c r="IS77" s="18">
        <v>45</v>
      </c>
      <c r="IT77" s="18">
        <v>45</v>
      </c>
      <c r="IU77" s="18">
        <v>45</v>
      </c>
      <c r="IV77" s="18">
        <v>45</v>
      </c>
      <c r="IW77" s="18">
        <v>45</v>
      </c>
      <c r="IX77" s="18">
        <v>45</v>
      </c>
      <c r="IY77" s="18">
        <v>45</v>
      </c>
      <c r="IZ77" s="18">
        <v>45</v>
      </c>
      <c r="JA77" s="18">
        <v>45</v>
      </c>
      <c r="JB77" s="18">
        <v>45</v>
      </c>
      <c r="JC77" s="18">
        <v>45</v>
      </c>
      <c r="JD77" s="18">
        <v>45</v>
      </c>
      <c r="JE77" s="18">
        <v>45</v>
      </c>
      <c r="JF77" s="18">
        <v>45</v>
      </c>
      <c r="JG77" s="18">
        <v>45</v>
      </c>
      <c r="JH77" s="18">
        <v>45</v>
      </c>
      <c r="JI77" s="18">
        <v>45</v>
      </c>
      <c r="JJ77" s="18">
        <v>45</v>
      </c>
      <c r="JK77" s="18">
        <v>45</v>
      </c>
      <c r="JL77" s="18">
        <v>45</v>
      </c>
      <c r="JM77" s="18">
        <v>45</v>
      </c>
      <c r="JN77" s="18">
        <v>45</v>
      </c>
      <c r="JO77" s="18">
        <v>45</v>
      </c>
      <c r="JP77" s="18">
        <v>45</v>
      </c>
      <c r="JQ77" s="18">
        <v>45</v>
      </c>
      <c r="JR77" s="18">
        <v>45</v>
      </c>
      <c r="JS77" s="18">
        <v>45</v>
      </c>
      <c r="JT77" s="18">
        <v>45</v>
      </c>
      <c r="JU77" s="18">
        <v>45</v>
      </c>
      <c r="JV77" s="18">
        <v>45</v>
      </c>
      <c r="JW77" s="18">
        <v>45</v>
      </c>
      <c r="JX77" s="18">
        <v>45</v>
      </c>
      <c r="JY77" s="18">
        <v>45</v>
      </c>
      <c r="JZ77" s="18">
        <v>45</v>
      </c>
      <c r="KA77" s="18">
        <v>45</v>
      </c>
      <c r="KB77" s="18">
        <v>45</v>
      </c>
      <c r="KC77" s="18">
        <v>45</v>
      </c>
      <c r="KD77" s="18">
        <v>45</v>
      </c>
      <c r="KE77" s="18">
        <v>45</v>
      </c>
      <c r="KF77" s="18">
        <v>45</v>
      </c>
      <c r="KG77" s="18">
        <v>45</v>
      </c>
      <c r="KH77" s="18">
        <v>45</v>
      </c>
      <c r="KI77" s="18">
        <v>45</v>
      </c>
      <c r="KJ77" s="18">
        <v>45</v>
      </c>
      <c r="KK77" s="18">
        <v>45</v>
      </c>
      <c r="KL77" s="18">
        <v>45</v>
      </c>
      <c r="KM77" s="18">
        <v>45</v>
      </c>
      <c r="KN77" s="18">
        <v>45</v>
      </c>
      <c r="KO77" s="18">
        <v>45</v>
      </c>
      <c r="KP77" s="18">
        <v>45</v>
      </c>
      <c r="KQ77" s="18">
        <v>45</v>
      </c>
      <c r="KR77" s="18">
        <v>45</v>
      </c>
      <c r="KS77" s="18">
        <v>45</v>
      </c>
      <c r="KT77" s="18">
        <v>45</v>
      </c>
      <c r="KU77" s="18">
        <v>45</v>
      </c>
      <c r="KV77" s="18">
        <v>45</v>
      </c>
      <c r="KW77" s="18">
        <v>45</v>
      </c>
      <c r="KX77" s="18">
        <v>45</v>
      </c>
      <c r="KY77" s="18">
        <v>45</v>
      </c>
      <c r="KZ77" s="18">
        <v>45</v>
      </c>
      <c r="LA77" s="18">
        <v>45</v>
      </c>
      <c r="LB77" s="18">
        <v>45</v>
      </c>
      <c r="LC77" s="18">
        <v>45</v>
      </c>
      <c r="LD77" s="18">
        <v>45</v>
      </c>
      <c r="LE77" s="18">
        <v>45</v>
      </c>
      <c r="LF77" s="18">
        <v>45</v>
      </c>
      <c r="LG77" s="18">
        <v>45</v>
      </c>
      <c r="LH77" s="18">
        <v>45</v>
      </c>
      <c r="LI77" s="18">
        <v>45</v>
      </c>
      <c r="LJ77" s="18">
        <v>45</v>
      </c>
      <c r="LK77" s="18">
        <v>45</v>
      </c>
      <c r="LL77" s="18">
        <v>45</v>
      </c>
      <c r="LM77" s="18">
        <v>45</v>
      </c>
      <c r="LN77" s="18">
        <v>45</v>
      </c>
      <c r="LO77" s="18">
        <v>45</v>
      </c>
      <c r="LP77" s="18">
        <v>45</v>
      </c>
      <c r="LQ77" s="18">
        <v>45</v>
      </c>
      <c r="LR77" s="18">
        <v>45</v>
      </c>
      <c r="LS77" s="18">
        <v>45</v>
      </c>
      <c r="LT77" s="18">
        <v>45</v>
      </c>
      <c r="LU77" s="18">
        <v>45</v>
      </c>
      <c r="LV77" s="18">
        <v>45</v>
      </c>
      <c r="LW77" s="18">
        <v>45</v>
      </c>
      <c r="LX77" s="18">
        <v>45</v>
      </c>
      <c r="LY77" s="18">
        <v>45</v>
      </c>
      <c r="LZ77" s="18">
        <v>45</v>
      </c>
      <c r="MA77" s="18">
        <v>45</v>
      </c>
      <c r="MB77" s="18">
        <v>45</v>
      </c>
      <c r="MC77" s="18">
        <v>45</v>
      </c>
      <c r="MD77" s="18">
        <v>45</v>
      </c>
      <c r="ME77" s="18">
        <v>45</v>
      </c>
      <c r="MF77" s="18">
        <v>45</v>
      </c>
      <c r="MG77" s="18">
        <v>45</v>
      </c>
      <c r="MH77" s="18">
        <v>45</v>
      </c>
      <c r="MI77" s="18">
        <v>45</v>
      </c>
      <c r="MJ77" s="18">
        <v>45</v>
      </c>
      <c r="MK77" s="18">
        <v>45</v>
      </c>
    </row>
    <row r="78" spans="1:352" x14ac:dyDescent="0.2">
      <c r="A78" s="18" t="s">
        <v>47</v>
      </c>
      <c r="B78" s="18">
        <f t="shared" ref="B78:BA78" si="491">+B76-B77</f>
        <v>7</v>
      </c>
      <c r="C78" s="18">
        <f t="shared" si="491"/>
        <v>7</v>
      </c>
      <c r="D78" s="18">
        <f t="shared" si="491"/>
        <v>7</v>
      </c>
      <c r="E78" s="18">
        <f t="shared" si="491"/>
        <v>7</v>
      </c>
      <c r="F78" s="18">
        <f t="shared" si="491"/>
        <v>7</v>
      </c>
      <c r="G78" s="18">
        <f t="shared" si="491"/>
        <v>7</v>
      </c>
      <c r="H78" s="18">
        <f t="shared" si="491"/>
        <v>7</v>
      </c>
      <c r="I78" s="18">
        <f t="shared" si="491"/>
        <v>7</v>
      </c>
      <c r="J78" s="18">
        <f t="shared" si="491"/>
        <v>7</v>
      </c>
      <c r="K78" s="18">
        <f t="shared" si="491"/>
        <v>7</v>
      </c>
      <c r="L78" s="18">
        <f t="shared" si="491"/>
        <v>7</v>
      </c>
      <c r="M78" s="18">
        <f t="shared" si="491"/>
        <v>7</v>
      </c>
      <c r="N78" s="18">
        <f t="shared" si="491"/>
        <v>7</v>
      </c>
      <c r="O78" s="18">
        <f t="shared" si="491"/>
        <v>7</v>
      </c>
      <c r="P78" s="18">
        <f t="shared" si="491"/>
        <v>7</v>
      </c>
      <c r="Q78" s="18">
        <f t="shared" si="491"/>
        <v>7</v>
      </c>
      <c r="R78" s="18">
        <f t="shared" si="491"/>
        <v>7</v>
      </c>
      <c r="S78" s="18">
        <f t="shared" si="491"/>
        <v>7</v>
      </c>
      <c r="T78" s="18">
        <f t="shared" si="491"/>
        <v>7</v>
      </c>
      <c r="U78" s="18">
        <f t="shared" si="491"/>
        <v>7</v>
      </c>
      <c r="V78" s="18">
        <f t="shared" si="491"/>
        <v>7</v>
      </c>
      <c r="W78" s="18">
        <f t="shared" si="491"/>
        <v>7</v>
      </c>
      <c r="X78" s="18">
        <f t="shared" si="491"/>
        <v>7</v>
      </c>
      <c r="Y78" s="18">
        <f t="shared" si="491"/>
        <v>7</v>
      </c>
      <c r="Z78" s="18">
        <f t="shared" si="491"/>
        <v>7</v>
      </c>
      <c r="AA78" s="18">
        <f t="shared" si="491"/>
        <v>7</v>
      </c>
      <c r="AB78" s="18">
        <f t="shared" si="491"/>
        <v>7</v>
      </c>
      <c r="AC78" s="18">
        <f t="shared" si="491"/>
        <v>7</v>
      </c>
      <c r="AD78" s="18">
        <f t="shared" si="491"/>
        <v>7</v>
      </c>
      <c r="AE78" s="18">
        <f t="shared" si="491"/>
        <v>7</v>
      </c>
      <c r="AF78" s="18">
        <f t="shared" si="491"/>
        <v>7</v>
      </c>
      <c r="AG78" s="18">
        <f t="shared" si="491"/>
        <v>7</v>
      </c>
      <c r="AH78" s="18">
        <f t="shared" si="491"/>
        <v>7</v>
      </c>
      <c r="AI78" s="18">
        <f t="shared" si="491"/>
        <v>7</v>
      </c>
      <c r="AJ78" s="18">
        <f t="shared" si="491"/>
        <v>7</v>
      </c>
      <c r="AK78" s="18">
        <f t="shared" si="491"/>
        <v>7</v>
      </c>
      <c r="AL78" s="18">
        <f t="shared" si="491"/>
        <v>7</v>
      </c>
      <c r="AM78" s="18">
        <f t="shared" si="491"/>
        <v>7</v>
      </c>
      <c r="AN78" s="18">
        <f t="shared" si="491"/>
        <v>7</v>
      </c>
      <c r="AO78" s="18">
        <f t="shared" si="491"/>
        <v>7</v>
      </c>
      <c r="AP78" s="18">
        <f t="shared" si="491"/>
        <v>7</v>
      </c>
      <c r="AQ78" s="18">
        <f t="shared" si="491"/>
        <v>7</v>
      </c>
      <c r="AR78" s="18">
        <f t="shared" si="491"/>
        <v>7</v>
      </c>
      <c r="AS78" s="18">
        <f t="shared" si="491"/>
        <v>7</v>
      </c>
      <c r="AT78" s="18">
        <f t="shared" si="491"/>
        <v>7</v>
      </c>
      <c r="AU78" s="18">
        <f t="shared" si="491"/>
        <v>7</v>
      </c>
      <c r="AV78" s="18">
        <f t="shared" si="491"/>
        <v>7</v>
      </c>
      <c r="AW78" s="18">
        <f t="shared" si="491"/>
        <v>7</v>
      </c>
      <c r="AX78" s="18">
        <f t="shared" si="491"/>
        <v>7</v>
      </c>
      <c r="AY78" s="18">
        <f t="shared" si="491"/>
        <v>7</v>
      </c>
      <c r="AZ78" s="18">
        <f t="shared" si="491"/>
        <v>7</v>
      </c>
      <c r="BA78" s="18">
        <f t="shared" si="491"/>
        <v>7</v>
      </c>
      <c r="BB78" s="18">
        <f t="shared" ref="BB78:DM78" si="492">+BB76-BB77</f>
        <v>7</v>
      </c>
      <c r="BC78" s="18">
        <f t="shared" si="492"/>
        <v>7</v>
      </c>
      <c r="BD78" s="18">
        <f t="shared" si="492"/>
        <v>7</v>
      </c>
      <c r="BE78" s="18">
        <f t="shared" si="492"/>
        <v>7</v>
      </c>
      <c r="BF78" s="18">
        <f t="shared" si="492"/>
        <v>7</v>
      </c>
      <c r="BG78" s="18">
        <f t="shared" si="492"/>
        <v>7</v>
      </c>
      <c r="BH78" s="18">
        <f t="shared" si="492"/>
        <v>7</v>
      </c>
      <c r="BI78" s="18">
        <f t="shared" si="492"/>
        <v>7</v>
      </c>
      <c r="BJ78" s="18">
        <f t="shared" si="492"/>
        <v>7</v>
      </c>
      <c r="BK78" s="18">
        <f t="shared" si="492"/>
        <v>7</v>
      </c>
      <c r="BL78" s="18">
        <f t="shared" si="492"/>
        <v>7</v>
      </c>
      <c r="BM78" s="18">
        <f t="shared" si="492"/>
        <v>7</v>
      </c>
      <c r="BN78" s="18">
        <f t="shared" si="492"/>
        <v>7</v>
      </c>
      <c r="BO78" s="18">
        <f t="shared" si="492"/>
        <v>7</v>
      </c>
      <c r="BP78" s="18">
        <f t="shared" si="492"/>
        <v>7</v>
      </c>
      <c r="BQ78" s="18">
        <f t="shared" si="492"/>
        <v>7</v>
      </c>
      <c r="BR78" s="18">
        <f t="shared" si="492"/>
        <v>7</v>
      </c>
      <c r="BS78" s="18">
        <f t="shared" si="492"/>
        <v>7</v>
      </c>
      <c r="BT78" s="18">
        <f t="shared" si="492"/>
        <v>7</v>
      </c>
      <c r="BU78" s="18">
        <f t="shared" si="492"/>
        <v>7</v>
      </c>
      <c r="BV78" s="18">
        <f t="shared" si="492"/>
        <v>7</v>
      </c>
      <c r="BW78" s="18">
        <f t="shared" si="492"/>
        <v>7</v>
      </c>
      <c r="BX78" s="18">
        <f t="shared" si="492"/>
        <v>7</v>
      </c>
      <c r="BY78" s="18">
        <f t="shared" si="492"/>
        <v>7</v>
      </c>
      <c r="BZ78" s="18">
        <f t="shared" si="492"/>
        <v>7</v>
      </c>
      <c r="CA78" s="18">
        <f t="shared" si="492"/>
        <v>7</v>
      </c>
      <c r="CB78" s="18">
        <f t="shared" si="492"/>
        <v>7</v>
      </c>
      <c r="CC78" s="18">
        <f t="shared" si="492"/>
        <v>7</v>
      </c>
      <c r="CD78" s="18">
        <f t="shared" si="492"/>
        <v>7</v>
      </c>
      <c r="CE78" s="18">
        <f t="shared" si="492"/>
        <v>7</v>
      </c>
      <c r="CF78" s="18">
        <f t="shared" si="492"/>
        <v>7</v>
      </c>
      <c r="CG78" s="18">
        <f t="shared" si="492"/>
        <v>7</v>
      </c>
      <c r="CH78" s="18">
        <f t="shared" si="492"/>
        <v>7</v>
      </c>
      <c r="CI78" s="18">
        <f t="shared" si="492"/>
        <v>7</v>
      </c>
      <c r="CJ78" s="18">
        <f t="shared" si="492"/>
        <v>7</v>
      </c>
      <c r="CK78" s="18">
        <f t="shared" si="492"/>
        <v>7</v>
      </c>
      <c r="CL78" s="18">
        <f t="shared" si="492"/>
        <v>7</v>
      </c>
      <c r="CM78" s="18">
        <f t="shared" si="492"/>
        <v>7</v>
      </c>
      <c r="CN78" s="18">
        <f t="shared" si="492"/>
        <v>7</v>
      </c>
      <c r="CO78" s="18">
        <f t="shared" si="492"/>
        <v>7</v>
      </c>
      <c r="CP78" s="18">
        <f t="shared" si="492"/>
        <v>7</v>
      </c>
      <c r="CQ78" s="18">
        <f t="shared" si="492"/>
        <v>7</v>
      </c>
      <c r="CR78" s="18">
        <f t="shared" si="492"/>
        <v>7</v>
      </c>
      <c r="CS78" s="18">
        <f t="shared" si="492"/>
        <v>7</v>
      </c>
      <c r="CT78" s="18">
        <f t="shared" si="492"/>
        <v>7</v>
      </c>
      <c r="CU78" s="18">
        <f t="shared" si="492"/>
        <v>7</v>
      </c>
      <c r="CV78" s="18">
        <f t="shared" si="492"/>
        <v>7</v>
      </c>
      <c r="CW78" s="18">
        <f t="shared" si="492"/>
        <v>7</v>
      </c>
      <c r="CX78" s="18">
        <f t="shared" si="492"/>
        <v>7</v>
      </c>
      <c r="CY78" s="18">
        <f t="shared" si="492"/>
        <v>7</v>
      </c>
      <c r="CZ78" s="18">
        <f t="shared" si="492"/>
        <v>7</v>
      </c>
      <c r="DA78" s="18">
        <f t="shared" si="492"/>
        <v>7</v>
      </c>
      <c r="DB78" s="18">
        <f t="shared" si="492"/>
        <v>7</v>
      </c>
      <c r="DC78" s="18">
        <f t="shared" si="492"/>
        <v>7</v>
      </c>
      <c r="DD78" s="18">
        <f t="shared" si="492"/>
        <v>7</v>
      </c>
      <c r="DE78" s="18">
        <f t="shared" si="492"/>
        <v>7</v>
      </c>
      <c r="DF78" s="18">
        <f t="shared" si="492"/>
        <v>7</v>
      </c>
      <c r="DG78" s="18">
        <f t="shared" si="492"/>
        <v>7</v>
      </c>
      <c r="DH78" s="18">
        <f t="shared" si="492"/>
        <v>7</v>
      </c>
      <c r="DI78" s="18">
        <f t="shared" si="492"/>
        <v>7</v>
      </c>
      <c r="DJ78" s="18">
        <f t="shared" si="492"/>
        <v>7</v>
      </c>
      <c r="DK78" s="18">
        <f t="shared" si="492"/>
        <v>7</v>
      </c>
      <c r="DL78" s="18">
        <f t="shared" si="492"/>
        <v>7</v>
      </c>
      <c r="DM78" s="18">
        <f t="shared" si="492"/>
        <v>7</v>
      </c>
      <c r="DN78" s="18">
        <f t="shared" ref="DN78:FY78" si="493">+DN76-DN77</f>
        <v>7</v>
      </c>
      <c r="DO78" s="18">
        <f t="shared" si="493"/>
        <v>7</v>
      </c>
      <c r="DP78" s="18">
        <f t="shared" si="493"/>
        <v>7</v>
      </c>
      <c r="DQ78" s="18">
        <f t="shared" si="493"/>
        <v>7</v>
      </c>
      <c r="DR78" s="18">
        <f t="shared" si="493"/>
        <v>7</v>
      </c>
      <c r="DS78" s="18">
        <f t="shared" si="493"/>
        <v>7</v>
      </c>
      <c r="DT78" s="18">
        <f t="shared" si="493"/>
        <v>7</v>
      </c>
      <c r="DU78" s="18">
        <f t="shared" si="493"/>
        <v>7</v>
      </c>
      <c r="DV78" s="18">
        <f t="shared" si="493"/>
        <v>7</v>
      </c>
      <c r="DW78" s="18">
        <f t="shared" si="493"/>
        <v>7</v>
      </c>
      <c r="DX78" s="18">
        <f t="shared" si="493"/>
        <v>7</v>
      </c>
      <c r="DY78" s="18">
        <f t="shared" si="493"/>
        <v>7</v>
      </c>
      <c r="DZ78" s="18">
        <f t="shared" si="493"/>
        <v>7</v>
      </c>
      <c r="EA78" s="18">
        <f t="shared" si="493"/>
        <v>7</v>
      </c>
      <c r="EB78" s="18">
        <f t="shared" si="493"/>
        <v>7</v>
      </c>
      <c r="EC78" s="18">
        <f t="shared" si="493"/>
        <v>7</v>
      </c>
      <c r="ED78" s="18">
        <f t="shared" si="493"/>
        <v>7</v>
      </c>
      <c r="EE78" s="18">
        <f t="shared" si="493"/>
        <v>7</v>
      </c>
      <c r="EF78" s="18">
        <f t="shared" si="493"/>
        <v>7</v>
      </c>
      <c r="EG78" s="18">
        <f t="shared" si="493"/>
        <v>7</v>
      </c>
      <c r="EH78" s="18">
        <f t="shared" si="493"/>
        <v>7</v>
      </c>
      <c r="EI78" s="18">
        <f t="shared" si="493"/>
        <v>7</v>
      </c>
      <c r="EJ78" s="18">
        <f t="shared" si="493"/>
        <v>7</v>
      </c>
      <c r="EK78" s="18">
        <f t="shared" si="493"/>
        <v>7</v>
      </c>
      <c r="EL78" s="18">
        <f t="shared" si="493"/>
        <v>7</v>
      </c>
      <c r="EM78" s="18">
        <f t="shared" si="493"/>
        <v>7</v>
      </c>
      <c r="EN78" s="18">
        <f t="shared" si="493"/>
        <v>7</v>
      </c>
      <c r="EO78" s="18">
        <f t="shared" si="493"/>
        <v>7</v>
      </c>
      <c r="EP78" s="18">
        <f t="shared" si="493"/>
        <v>7</v>
      </c>
      <c r="EQ78" s="18">
        <f t="shared" si="493"/>
        <v>7</v>
      </c>
      <c r="ER78" s="18">
        <f t="shared" si="493"/>
        <v>7</v>
      </c>
      <c r="ES78" s="18">
        <f t="shared" si="493"/>
        <v>7</v>
      </c>
      <c r="ET78" s="18">
        <f t="shared" si="493"/>
        <v>7</v>
      </c>
      <c r="EU78" s="18">
        <f t="shared" si="493"/>
        <v>7</v>
      </c>
      <c r="EV78" s="18">
        <f t="shared" si="493"/>
        <v>7</v>
      </c>
      <c r="EW78" s="18">
        <f t="shared" si="493"/>
        <v>7</v>
      </c>
      <c r="EX78" s="18">
        <f t="shared" si="493"/>
        <v>7</v>
      </c>
      <c r="EY78" s="18">
        <f t="shared" si="493"/>
        <v>7</v>
      </c>
      <c r="EZ78" s="18">
        <f t="shared" si="493"/>
        <v>7</v>
      </c>
      <c r="FA78" s="18">
        <f t="shared" si="493"/>
        <v>7</v>
      </c>
      <c r="FB78" s="18">
        <f t="shared" si="493"/>
        <v>7</v>
      </c>
      <c r="FC78" s="18">
        <f t="shared" si="493"/>
        <v>7</v>
      </c>
      <c r="FD78" s="18">
        <f t="shared" si="493"/>
        <v>7</v>
      </c>
      <c r="FE78" s="18">
        <f t="shared" si="493"/>
        <v>7</v>
      </c>
      <c r="FF78" s="18">
        <f t="shared" si="493"/>
        <v>7</v>
      </c>
      <c r="FG78" s="18">
        <f t="shared" si="493"/>
        <v>7</v>
      </c>
      <c r="FH78" s="18">
        <f t="shared" si="493"/>
        <v>7</v>
      </c>
      <c r="FI78" s="18">
        <f t="shared" si="493"/>
        <v>7</v>
      </c>
      <c r="FJ78" s="18">
        <f t="shared" si="493"/>
        <v>7</v>
      </c>
      <c r="FK78" s="18">
        <f t="shared" si="493"/>
        <v>7</v>
      </c>
      <c r="FL78" s="18">
        <f t="shared" si="493"/>
        <v>7</v>
      </c>
      <c r="FM78" s="18">
        <f t="shared" si="493"/>
        <v>7</v>
      </c>
      <c r="FN78" s="18">
        <f t="shared" si="493"/>
        <v>7</v>
      </c>
      <c r="FO78" s="18">
        <f t="shared" si="493"/>
        <v>7</v>
      </c>
      <c r="FP78" s="18">
        <f t="shared" si="493"/>
        <v>7</v>
      </c>
      <c r="FQ78" s="18">
        <f t="shared" si="493"/>
        <v>7</v>
      </c>
      <c r="FR78" s="18">
        <f t="shared" si="493"/>
        <v>7</v>
      </c>
      <c r="FS78" s="18">
        <f t="shared" si="493"/>
        <v>7</v>
      </c>
      <c r="FT78" s="18">
        <f t="shared" si="493"/>
        <v>7</v>
      </c>
      <c r="FU78" s="18">
        <f t="shared" si="493"/>
        <v>7</v>
      </c>
      <c r="FV78" s="18">
        <f t="shared" si="493"/>
        <v>7</v>
      </c>
      <c r="FW78" s="18">
        <f t="shared" si="493"/>
        <v>7</v>
      </c>
      <c r="FX78" s="18">
        <f t="shared" si="493"/>
        <v>7</v>
      </c>
      <c r="FY78" s="18">
        <f t="shared" si="493"/>
        <v>7</v>
      </c>
      <c r="FZ78" s="18">
        <f t="shared" ref="FZ78:IK78" si="494">+FZ76-FZ77</f>
        <v>7</v>
      </c>
      <c r="GA78" s="18">
        <f t="shared" si="494"/>
        <v>7</v>
      </c>
      <c r="GB78" s="18">
        <f t="shared" si="494"/>
        <v>7</v>
      </c>
      <c r="GC78" s="18">
        <f t="shared" si="494"/>
        <v>7</v>
      </c>
      <c r="GD78" s="18">
        <f t="shared" si="494"/>
        <v>7</v>
      </c>
      <c r="GE78" s="18">
        <f t="shared" si="494"/>
        <v>7</v>
      </c>
      <c r="GF78" s="18">
        <f t="shared" si="494"/>
        <v>7</v>
      </c>
      <c r="GG78" s="18">
        <f t="shared" si="494"/>
        <v>7</v>
      </c>
      <c r="GH78" s="18">
        <f t="shared" si="494"/>
        <v>7</v>
      </c>
      <c r="GI78" s="18">
        <f t="shared" si="494"/>
        <v>7</v>
      </c>
      <c r="GJ78" s="18">
        <f t="shared" si="494"/>
        <v>7</v>
      </c>
      <c r="GK78" s="18">
        <f t="shared" si="494"/>
        <v>7</v>
      </c>
      <c r="GL78" s="18">
        <f t="shared" si="494"/>
        <v>7</v>
      </c>
      <c r="GM78" s="18">
        <f t="shared" si="494"/>
        <v>7</v>
      </c>
      <c r="GN78" s="18">
        <f t="shared" si="494"/>
        <v>7</v>
      </c>
      <c r="GO78" s="18">
        <f t="shared" si="494"/>
        <v>7</v>
      </c>
      <c r="GP78" s="18">
        <f t="shared" si="494"/>
        <v>7</v>
      </c>
      <c r="GQ78" s="18">
        <f t="shared" si="494"/>
        <v>7</v>
      </c>
      <c r="GR78" s="18">
        <f t="shared" si="494"/>
        <v>7</v>
      </c>
      <c r="GS78" s="18">
        <f t="shared" si="494"/>
        <v>7</v>
      </c>
      <c r="GT78" s="18">
        <f t="shared" si="494"/>
        <v>7</v>
      </c>
      <c r="GU78" s="18">
        <f t="shared" si="494"/>
        <v>7</v>
      </c>
      <c r="GV78" s="18">
        <f t="shared" si="494"/>
        <v>7</v>
      </c>
      <c r="GW78" s="18">
        <f t="shared" si="494"/>
        <v>7</v>
      </c>
      <c r="GX78" s="18">
        <f t="shared" si="494"/>
        <v>7</v>
      </c>
      <c r="GY78" s="18">
        <f t="shared" si="494"/>
        <v>7</v>
      </c>
      <c r="GZ78" s="18">
        <f t="shared" si="494"/>
        <v>7</v>
      </c>
      <c r="HA78" s="18">
        <f t="shared" si="494"/>
        <v>7</v>
      </c>
      <c r="HB78" s="18">
        <f t="shared" si="494"/>
        <v>7</v>
      </c>
      <c r="HC78" s="18">
        <f t="shared" si="494"/>
        <v>7</v>
      </c>
      <c r="HD78" s="18">
        <f t="shared" si="494"/>
        <v>7</v>
      </c>
      <c r="HE78" s="18">
        <f t="shared" si="494"/>
        <v>7</v>
      </c>
      <c r="HF78" s="18">
        <f t="shared" si="494"/>
        <v>7</v>
      </c>
      <c r="HG78" s="18">
        <f t="shared" si="494"/>
        <v>7</v>
      </c>
      <c r="HH78" s="18">
        <f t="shared" si="494"/>
        <v>7</v>
      </c>
      <c r="HI78" s="18">
        <f t="shared" si="494"/>
        <v>7</v>
      </c>
      <c r="HJ78" s="18">
        <f t="shared" si="494"/>
        <v>7</v>
      </c>
      <c r="HK78" s="18">
        <f t="shared" si="494"/>
        <v>7</v>
      </c>
      <c r="HL78" s="18">
        <f t="shared" si="494"/>
        <v>7</v>
      </c>
      <c r="HM78" s="18">
        <f t="shared" si="494"/>
        <v>7</v>
      </c>
      <c r="HN78" s="18">
        <f t="shared" si="494"/>
        <v>7</v>
      </c>
      <c r="HO78" s="18">
        <f t="shared" si="494"/>
        <v>7</v>
      </c>
      <c r="HP78" s="18">
        <f t="shared" si="494"/>
        <v>7</v>
      </c>
      <c r="HQ78" s="18">
        <f t="shared" si="494"/>
        <v>7</v>
      </c>
      <c r="HR78" s="18">
        <f t="shared" si="494"/>
        <v>7</v>
      </c>
      <c r="HS78" s="18">
        <f t="shared" si="494"/>
        <v>7</v>
      </c>
      <c r="HT78" s="18">
        <f t="shared" si="494"/>
        <v>7</v>
      </c>
      <c r="HU78" s="18">
        <f t="shared" si="494"/>
        <v>7</v>
      </c>
      <c r="HV78" s="18">
        <f t="shared" si="494"/>
        <v>7</v>
      </c>
      <c r="HW78" s="18">
        <f t="shared" si="494"/>
        <v>7</v>
      </c>
      <c r="HX78" s="18">
        <f t="shared" si="494"/>
        <v>7</v>
      </c>
      <c r="HY78" s="18">
        <f t="shared" si="494"/>
        <v>7</v>
      </c>
      <c r="HZ78" s="18">
        <f t="shared" si="494"/>
        <v>7</v>
      </c>
      <c r="IA78" s="18">
        <f t="shared" si="494"/>
        <v>7</v>
      </c>
      <c r="IB78" s="18">
        <f t="shared" si="494"/>
        <v>7</v>
      </c>
      <c r="IC78" s="18">
        <f t="shared" si="494"/>
        <v>7</v>
      </c>
      <c r="ID78" s="18">
        <f t="shared" si="494"/>
        <v>7</v>
      </c>
      <c r="IE78" s="18">
        <f t="shared" si="494"/>
        <v>7</v>
      </c>
      <c r="IF78" s="18">
        <f t="shared" si="494"/>
        <v>7</v>
      </c>
      <c r="IG78" s="18">
        <f t="shared" si="494"/>
        <v>7</v>
      </c>
      <c r="IH78" s="18">
        <f t="shared" si="494"/>
        <v>7</v>
      </c>
      <c r="II78" s="18">
        <f t="shared" si="494"/>
        <v>7</v>
      </c>
      <c r="IJ78" s="18">
        <f t="shared" si="494"/>
        <v>7</v>
      </c>
      <c r="IK78" s="18">
        <f t="shared" si="494"/>
        <v>7</v>
      </c>
      <c r="IL78" s="18">
        <f t="shared" ref="IL78:KW78" si="495">+IL76-IL77</f>
        <v>7</v>
      </c>
      <c r="IM78" s="18">
        <f t="shared" si="495"/>
        <v>7</v>
      </c>
      <c r="IN78" s="18">
        <f t="shared" si="495"/>
        <v>7</v>
      </c>
      <c r="IO78" s="18">
        <f t="shared" si="495"/>
        <v>7</v>
      </c>
      <c r="IP78" s="18">
        <f t="shared" si="495"/>
        <v>7</v>
      </c>
      <c r="IQ78" s="18">
        <f t="shared" si="495"/>
        <v>7</v>
      </c>
      <c r="IR78" s="18">
        <f t="shared" si="495"/>
        <v>7</v>
      </c>
      <c r="IS78" s="18">
        <f t="shared" si="495"/>
        <v>7</v>
      </c>
      <c r="IT78" s="18">
        <f t="shared" si="495"/>
        <v>7</v>
      </c>
      <c r="IU78" s="18">
        <f t="shared" si="495"/>
        <v>7</v>
      </c>
      <c r="IV78" s="18">
        <f t="shared" si="495"/>
        <v>7</v>
      </c>
      <c r="IW78" s="18">
        <f t="shared" si="495"/>
        <v>7</v>
      </c>
      <c r="IX78" s="18">
        <f t="shared" si="495"/>
        <v>7</v>
      </c>
      <c r="IY78" s="18">
        <f t="shared" si="495"/>
        <v>7</v>
      </c>
      <c r="IZ78" s="18">
        <f t="shared" si="495"/>
        <v>7</v>
      </c>
      <c r="JA78" s="18">
        <f t="shared" si="495"/>
        <v>7</v>
      </c>
      <c r="JB78" s="18">
        <f t="shared" si="495"/>
        <v>7</v>
      </c>
      <c r="JC78" s="18">
        <f t="shared" si="495"/>
        <v>7</v>
      </c>
      <c r="JD78" s="18">
        <f t="shared" si="495"/>
        <v>7</v>
      </c>
      <c r="JE78" s="18">
        <f t="shared" si="495"/>
        <v>7</v>
      </c>
      <c r="JF78" s="18">
        <f t="shared" si="495"/>
        <v>7</v>
      </c>
      <c r="JG78" s="18">
        <f t="shared" si="495"/>
        <v>7</v>
      </c>
      <c r="JH78" s="18">
        <f t="shared" si="495"/>
        <v>7</v>
      </c>
      <c r="JI78" s="18">
        <f t="shared" si="495"/>
        <v>7</v>
      </c>
      <c r="JJ78" s="18">
        <f t="shared" si="495"/>
        <v>7</v>
      </c>
      <c r="JK78" s="18">
        <f t="shared" si="495"/>
        <v>7</v>
      </c>
      <c r="JL78" s="18">
        <f t="shared" si="495"/>
        <v>7</v>
      </c>
      <c r="JM78" s="18">
        <f t="shared" si="495"/>
        <v>7</v>
      </c>
      <c r="JN78" s="18">
        <f t="shared" si="495"/>
        <v>7</v>
      </c>
      <c r="JO78" s="18">
        <f t="shared" si="495"/>
        <v>7</v>
      </c>
      <c r="JP78" s="18">
        <f t="shared" si="495"/>
        <v>7</v>
      </c>
      <c r="JQ78" s="18">
        <f t="shared" si="495"/>
        <v>7</v>
      </c>
      <c r="JR78" s="18">
        <f t="shared" si="495"/>
        <v>7</v>
      </c>
      <c r="JS78" s="18">
        <f t="shared" si="495"/>
        <v>7</v>
      </c>
      <c r="JT78" s="18">
        <f t="shared" si="495"/>
        <v>7</v>
      </c>
      <c r="JU78" s="18">
        <f t="shared" si="495"/>
        <v>7</v>
      </c>
      <c r="JV78" s="18">
        <f t="shared" si="495"/>
        <v>7</v>
      </c>
      <c r="JW78" s="18">
        <f t="shared" si="495"/>
        <v>7</v>
      </c>
      <c r="JX78" s="18">
        <f t="shared" si="495"/>
        <v>7</v>
      </c>
      <c r="JY78" s="18">
        <f t="shared" si="495"/>
        <v>7</v>
      </c>
      <c r="JZ78" s="18">
        <f t="shared" si="495"/>
        <v>7</v>
      </c>
      <c r="KA78" s="18">
        <f t="shared" si="495"/>
        <v>7</v>
      </c>
      <c r="KB78" s="18">
        <f t="shared" si="495"/>
        <v>7</v>
      </c>
      <c r="KC78" s="18">
        <f t="shared" si="495"/>
        <v>7</v>
      </c>
      <c r="KD78" s="18">
        <f t="shared" si="495"/>
        <v>7</v>
      </c>
      <c r="KE78" s="18">
        <f t="shared" si="495"/>
        <v>7</v>
      </c>
      <c r="KF78" s="18">
        <f t="shared" si="495"/>
        <v>7</v>
      </c>
      <c r="KG78" s="18">
        <f t="shared" si="495"/>
        <v>7</v>
      </c>
      <c r="KH78" s="18">
        <f t="shared" si="495"/>
        <v>7</v>
      </c>
      <c r="KI78" s="18">
        <f t="shared" si="495"/>
        <v>7</v>
      </c>
      <c r="KJ78" s="18">
        <f t="shared" si="495"/>
        <v>7</v>
      </c>
      <c r="KK78" s="18">
        <f t="shared" si="495"/>
        <v>7</v>
      </c>
      <c r="KL78" s="18">
        <f t="shared" si="495"/>
        <v>7</v>
      </c>
      <c r="KM78" s="18">
        <f t="shared" si="495"/>
        <v>7</v>
      </c>
      <c r="KN78" s="18">
        <f t="shared" si="495"/>
        <v>7</v>
      </c>
      <c r="KO78" s="18">
        <f t="shared" si="495"/>
        <v>7</v>
      </c>
      <c r="KP78" s="18">
        <f t="shared" si="495"/>
        <v>7</v>
      </c>
      <c r="KQ78" s="18">
        <f t="shared" si="495"/>
        <v>7</v>
      </c>
      <c r="KR78" s="18">
        <f t="shared" si="495"/>
        <v>7</v>
      </c>
      <c r="KS78" s="18">
        <f t="shared" si="495"/>
        <v>7</v>
      </c>
      <c r="KT78" s="18">
        <f t="shared" si="495"/>
        <v>7</v>
      </c>
      <c r="KU78" s="18">
        <f t="shared" si="495"/>
        <v>7</v>
      </c>
      <c r="KV78" s="18">
        <f t="shared" si="495"/>
        <v>7</v>
      </c>
      <c r="KW78" s="18">
        <f t="shared" si="495"/>
        <v>7</v>
      </c>
      <c r="KX78" s="18">
        <f t="shared" ref="KX78:MK78" si="496">+KX76-KX77</f>
        <v>7</v>
      </c>
      <c r="KY78" s="18">
        <f t="shared" si="496"/>
        <v>7</v>
      </c>
      <c r="KZ78" s="18">
        <f t="shared" si="496"/>
        <v>7</v>
      </c>
      <c r="LA78" s="18">
        <f t="shared" si="496"/>
        <v>7</v>
      </c>
      <c r="LB78" s="18">
        <f t="shared" si="496"/>
        <v>7</v>
      </c>
      <c r="LC78" s="18">
        <f t="shared" si="496"/>
        <v>7</v>
      </c>
      <c r="LD78" s="18">
        <f t="shared" si="496"/>
        <v>7</v>
      </c>
      <c r="LE78" s="18">
        <f t="shared" si="496"/>
        <v>7</v>
      </c>
      <c r="LF78" s="18">
        <f t="shared" si="496"/>
        <v>7</v>
      </c>
      <c r="LG78" s="18">
        <f t="shared" si="496"/>
        <v>7</v>
      </c>
      <c r="LH78" s="18">
        <f t="shared" si="496"/>
        <v>7</v>
      </c>
      <c r="LI78" s="18">
        <f t="shared" si="496"/>
        <v>7</v>
      </c>
      <c r="LJ78" s="18">
        <f t="shared" si="496"/>
        <v>7</v>
      </c>
      <c r="LK78" s="18">
        <f t="shared" si="496"/>
        <v>7</v>
      </c>
      <c r="LL78" s="18">
        <f t="shared" si="496"/>
        <v>7</v>
      </c>
      <c r="LM78" s="18">
        <f t="shared" si="496"/>
        <v>7</v>
      </c>
      <c r="LN78" s="18">
        <f t="shared" si="496"/>
        <v>7</v>
      </c>
      <c r="LO78" s="18">
        <f t="shared" si="496"/>
        <v>7</v>
      </c>
      <c r="LP78" s="18">
        <f t="shared" si="496"/>
        <v>7</v>
      </c>
      <c r="LQ78" s="18">
        <f t="shared" si="496"/>
        <v>7</v>
      </c>
      <c r="LR78" s="18">
        <f t="shared" si="496"/>
        <v>7</v>
      </c>
      <c r="LS78" s="18">
        <f t="shared" si="496"/>
        <v>7</v>
      </c>
      <c r="LT78" s="18">
        <f t="shared" si="496"/>
        <v>7</v>
      </c>
      <c r="LU78" s="18">
        <f t="shared" si="496"/>
        <v>7</v>
      </c>
      <c r="LV78" s="18">
        <f t="shared" si="496"/>
        <v>7</v>
      </c>
      <c r="LW78" s="18">
        <f t="shared" si="496"/>
        <v>7</v>
      </c>
      <c r="LX78" s="18">
        <f t="shared" si="496"/>
        <v>7</v>
      </c>
      <c r="LY78" s="18">
        <f t="shared" si="496"/>
        <v>7</v>
      </c>
      <c r="LZ78" s="18">
        <f t="shared" si="496"/>
        <v>7</v>
      </c>
      <c r="MA78" s="18">
        <f t="shared" si="496"/>
        <v>7</v>
      </c>
      <c r="MB78" s="18">
        <f t="shared" si="496"/>
        <v>7</v>
      </c>
      <c r="MC78" s="18">
        <f t="shared" si="496"/>
        <v>7</v>
      </c>
      <c r="MD78" s="18">
        <f t="shared" si="496"/>
        <v>7</v>
      </c>
      <c r="ME78" s="18">
        <f t="shared" si="496"/>
        <v>7</v>
      </c>
      <c r="MF78" s="18">
        <f t="shared" si="496"/>
        <v>7</v>
      </c>
      <c r="MG78" s="18">
        <f t="shared" si="496"/>
        <v>7</v>
      </c>
      <c r="MH78" s="18">
        <f t="shared" si="496"/>
        <v>7</v>
      </c>
      <c r="MI78" s="18">
        <f t="shared" si="496"/>
        <v>7</v>
      </c>
      <c r="MJ78" s="18">
        <f t="shared" si="496"/>
        <v>7</v>
      </c>
      <c r="MK78" s="18">
        <f t="shared" si="496"/>
        <v>7</v>
      </c>
    </row>
    <row r="79" spans="1:352" x14ac:dyDescent="0.2">
      <c r="A79" s="18" t="s">
        <v>48</v>
      </c>
      <c r="B79" s="61">
        <f t="shared" ref="B79:BA80" si="497">B64</f>
        <v>6.4316729211384036</v>
      </c>
      <c r="C79" s="61">
        <f t="shared" si="497"/>
        <v>7.1082848479472664</v>
      </c>
      <c r="D79" s="61">
        <f t="shared" si="497"/>
        <v>6.4094760891166755</v>
      </c>
      <c r="E79" s="61">
        <f t="shared" si="497"/>
        <v>6.6123522155299224</v>
      </c>
      <c r="F79" s="61">
        <f t="shared" si="497"/>
        <v>6.3925657246511287</v>
      </c>
      <c r="G79" s="61">
        <f t="shared" si="497"/>
        <v>6.6012683194448032</v>
      </c>
      <c r="H79" s="61">
        <f t="shared" si="497"/>
        <v>6.3862055178732424</v>
      </c>
      <c r="I79" s="61">
        <f t="shared" si="497"/>
        <v>6.3860940482616471</v>
      </c>
      <c r="J79" s="61">
        <f t="shared" si="497"/>
        <v>6.5957402941943037</v>
      </c>
      <c r="K79" s="61">
        <f t="shared" si="497"/>
        <v>6.3801917222195534</v>
      </c>
      <c r="L79" s="61">
        <f t="shared" si="497"/>
        <v>6.5905661725633387</v>
      </c>
      <c r="M79" s="61">
        <f t="shared" si="497"/>
        <v>6.3757443558998679</v>
      </c>
      <c r="N79" s="61">
        <f t="shared" si="497"/>
        <v>6.5372841682034712</v>
      </c>
      <c r="O79" s="61">
        <f t="shared" si="497"/>
        <v>7.2315376477172046</v>
      </c>
      <c r="P79" s="61">
        <f t="shared" si="497"/>
        <v>6.5263750582022961</v>
      </c>
      <c r="Q79" s="61">
        <f t="shared" si="497"/>
        <v>6.7387667817666657</v>
      </c>
      <c r="R79" s="61">
        <f t="shared" si="497"/>
        <v>6.516406976330563</v>
      </c>
      <c r="S79" s="61">
        <f t="shared" si="497"/>
        <v>6.7288322521093793</v>
      </c>
      <c r="T79" s="61">
        <f t="shared" si="497"/>
        <v>6.5073714702624397</v>
      </c>
      <c r="U79" s="61">
        <f t="shared" si="497"/>
        <v>6.5032010175854662</v>
      </c>
      <c r="V79" s="61">
        <f t="shared" si="497"/>
        <v>6.7159029421110388</v>
      </c>
      <c r="W79" s="61">
        <f t="shared" si="497"/>
        <v>6.4952132092634027</v>
      </c>
      <c r="X79" s="61">
        <f t="shared" si="497"/>
        <v>6.7076588661607293</v>
      </c>
      <c r="Y79" s="61">
        <f t="shared" si="497"/>
        <v>6.4873570921011465</v>
      </c>
      <c r="Z79" s="61">
        <f t="shared" si="497"/>
        <v>6.6008924724218963</v>
      </c>
      <c r="AA79" s="61">
        <f t="shared" si="497"/>
        <v>7.0530811693929598</v>
      </c>
      <c r="AB79" s="61">
        <f t="shared" si="497"/>
        <v>6.5951973346592467</v>
      </c>
      <c r="AC79" s="61">
        <f t="shared" si="497"/>
        <v>6.8124510723677014</v>
      </c>
      <c r="AD79" s="61">
        <f t="shared" si="497"/>
        <v>6.5901937364330756</v>
      </c>
      <c r="AE79" s="61">
        <f t="shared" si="497"/>
        <v>6.8074019420074308</v>
      </c>
      <c r="AF79" s="61">
        <f t="shared" si="497"/>
        <v>6.5857650717355503</v>
      </c>
      <c r="AG79" s="61">
        <f t="shared" si="497"/>
        <v>6.5839499050519832</v>
      </c>
      <c r="AH79" s="61">
        <f t="shared" si="497"/>
        <v>6.8015402633069577</v>
      </c>
      <c r="AI79" s="61">
        <f t="shared" si="497"/>
        <v>6.5806624645002181</v>
      </c>
      <c r="AJ79" s="61">
        <f t="shared" si="497"/>
        <v>6.7984961780153395</v>
      </c>
      <c r="AK79" s="61">
        <f t="shared" si="497"/>
        <v>6.5778310978086676</v>
      </c>
      <c r="AL79" s="61">
        <f t="shared" si="497"/>
        <v>6.6484402121982393</v>
      </c>
      <c r="AM79" s="61">
        <f t="shared" si="497"/>
        <v>7.3595067225123936</v>
      </c>
      <c r="AN79" s="61">
        <f t="shared" si="497"/>
        <v>6.6462672950751829</v>
      </c>
      <c r="AO79" s="61">
        <f t="shared" si="497"/>
        <v>6.8667464646870195</v>
      </c>
      <c r="AP79" s="61">
        <f t="shared" si="497"/>
        <v>6.6442100517935865</v>
      </c>
      <c r="AQ79" s="61">
        <f t="shared" si="497"/>
        <v>6.8646213045906599</v>
      </c>
      <c r="AR79" s="61">
        <f t="shared" si="497"/>
        <v>6.6420398984356579</v>
      </c>
      <c r="AS79" s="61">
        <f t="shared" si="497"/>
        <v>6.6410124257803487</v>
      </c>
      <c r="AT79" s="61">
        <f t="shared" si="497"/>
        <v>6.8612002010018456</v>
      </c>
      <c r="AU79" s="61">
        <f t="shared" si="497"/>
        <v>6.6388443604168579</v>
      </c>
      <c r="AV79" s="61">
        <f t="shared" si="497"/>
        <v>6.8588428052962955</v>
      </c>
      <c r="AW79" s="61">
        <f t="shared" si="497"/>
        <v>6.636449724010661</v>
      </c>
      <c r="AX79" s="61">
        <f t="shared" si="497"/>
        <v>6.7043592707128843</v>
      </c>
      <c r="AY79" s="61">
        <f t="shared" si="497"/>
        <v>7.421154157997738</v>
      </c>
      <c r="AZ79" s="61">
        <f t="shared" si="497"/>
        <v>6.701712237664057</v>
      </c>
      <c r="BA79" s="61">
        <f t="shared" si="497"/>
        <v>6.9235575800363511</v>
      </c>
      <c r="BB79" s="61">
        <f t="shared" ref="BB79:DM80" si="498">BB64</f>
        <v>6.6986075169074315</v>
      </c>
      <c r="BC79" s="61">
        <f t="shared" si="498"/>
        <v>6.9204695163394936</v>
      </c>
      <c r="BD79" s="61">
        <f t="shared" si="498"/>
        <v>6.6957353392941039</v>
      </c>
      <c r="BE79" s="61">
        <f t="shared" si="498"/>
        <v>6.6943575687246142</v>
      </c>
      <c r="BF79" s="61">
        <f t="shared" si="498"/>
        <v>6.9159611444339735</v>
      </c>
      <c r="BG79" s="61">
        <f t="shared" si="498"/>
        <v>6.6912596570894163</v>
      </c>
      <c r="BH79" s="61">
        <f t="shared" si="498"/>
        <v>6.9128798518768626</v>
      </c>
      <c r="BI79" s="61">
        <f t="shared" si="498"/>
        <v>6.6883937757903373</v>
      </c>
      <c r="BJ79" s="61">
        <f t="shared" si="498"/>
        <v>6.7088613160753079</v>
      </c>
      <c r="BK79" s="61">
        <f t="shared" si="498"/>
        <v>7.4277951392977597</v>
      </c>
      <c r="BL79" s="61">
        <f t="shared" si="498"/>
        <v>6.7089762548495901</v>
      </c>
      <c r="BM79" s="61">
        <f t="shared" si="498"/>
        <v>6.9327275708143654</v>
      </c>
      <c r="BN79" s="61">
        <f t="shared" si="498"/>
        <v>6.7090911975622891</v>
      </c>
      <c r="BO79" s="61">
        <f t="shared" si="498"/>
        <v>6.9327275708143654</v>
      </c>
      <c r="BP79" s="61">
        <f t="shared" si="498"/>
        <v>6.7092061442136082</v>
      </c>
      <c r="BQ79" s="61">
        <f t="shared" si="498"/>
        <v>6.7092061442136082</v>
      </c>
      <c r="BR79" s="61">
        <f t="shared" si="498"/>
        <v>6.9329651312972089</v>
      </c>
      <c r="BS79" s="61">
        <f t="shared" si="498"/>
        <v>6.7093210948037507</v>
      </c>
      <c r="BT79" s="61">
        <f t="shared" si="498"/>
        <v>6.9329651312972089</v>
      </c>
      <c r="BU79" s="61">
        <f t="shared" si="498"/>
        <v>6.7094360493329166</v>
      </c>
      <c r="BV79" s="61">
        <f t="shared" si="498"/>
        <v>6.7580065864196071</v>
      </c>
      <c r="BW79" s="61">
        <f t="shared" si="498"/>
        <v>7.2241997824047131</v>
      </c>
      <c r="BX79" s="61">
        <f t="shared" si="498"/>
        <v>6.7581223770882799</v>
      </c>
      <c r="BY79" s="61">
        <f t="shared" si="498"/>
        <v>6.9833931229912221</v>
      </c>
      <c r="BZ79" s="61">
        <f t="shared" si="498"/>
        <v>6.7582381717249005</v>
      </c>
      <c r="CA79" s="61">
        <f t="shared" si="498"/>
        <v>6.9835127774490635</v>
      </c>
      <c r="CB79" s="61">
        <f t="shared" si="498"/>
        <v>6.7583539703296722</v>
      </c>
      <c r="CC79" s="61">
        <f t="shared" si="498"/>
        <v>6.7583539703296722</v>
      </c>
      <c r="CD79" s="61">
        <f t="shared" si="498"/>
        <v>6.9836324360073281</v>
      </c>
      <c r="CE79" s="61">
        <f t="shared" si="498"/>
        <v>6.7584697729028003</v>
      </c>
      <c r="CF79" s="61">
        <f t="shared" si="498"/>
        <v>6.9837520986662271</v>
      </c>
      <c r="CG79" s="61">
        <f t="shared" si="498"/>
        <v>6.758585579444488</v>
      </c>
      <c r="CH79" s="61">
        <f t="shared" si="498"/>
        <v>6.8153445358682223</v>
      </c>
      <c r="CI79" s="61">
        <f t="shared" si="498"/>
        <v>7.5455600218541026</v>
      </c>
      <c r="CJ79" s="61">
        <f t="shared" si="498"/>
        <v>6.8154613189614182</v>
      </c>
      <c r="CK79" s="61">
        <f t="shared" si="498"/>
        <v>7.0426433629267988</v>
      </c>
      <c r="CL79" s="61">
        <f t="shared" si="498"/>
        <v>6.8154613189614182</v>
      </c>
      <c r="CM79" s="61">
        <f t="shared" si="498"/>
        <v>7.0427640429254792</v>
      </c>
      <c r="CN79" s="61">
        <f t="shared" si="498"/>
        <v>6.8155781060569147</v>
      </c>
      <c r="CO79" s="61">
        <f t="shared" si="498"/>
        <v>6.8156948971549163</v>
      </c>
      <c r="CP79" s="61">
        <f t="shared" si="498"/>
        <v>7.0428847270600805</v>
      </c>
      <c r="CQ79" s="61">
        <f t="shared" si="498"/>
        <v>6.8156948971549163</v>
      </c>
      <c r="CR79" s="61">
        <f t="shared" si="498"/>
        <v>7.0430054153308159</v>
      </c>
      <c r="CS79" s="61">
        <f t="shared" si="498"/>
        <v>6.8158116922556289</v>
      </c>
      <c r="CT79" s="61">
        <f t="shared" si="498"/>
        <v>6.8773784669730684</v>
      </c>
      <c r="CU79" s="61">
        <f t="shared" si="498"/>
        <v>7.6142404455773258</v>
      </c>
      <c r="CV79" s="61">
        <f t="shared" si="498"/>
        <v>6.8773784669730684</v>
      </c>
      <c r="CW79" s="61">
        <f t="shared" si="498"/>
        <v>7.1067462005727204</v>
      </c>
      <c r="CX79" s="61">
        <f t="shared" si="498"/>
        <v>6.8774963231348911</v>
      </c>
      <c r="CY79" s="61">
        <f t="shared" si="498"/>
        <v>7.1068679894473386</v>
      </c>
      <c r="CZ79" s="61">
        <f t="shared" si="498"/>
        <v>6.8776141833361342</v>
      </c>
      <c r="DA79" s="61">
        <f t="shared" si="498"/>
        <v>6.8776141833361342</v>
      </c>
      <c r="DB79" s="61">
        <f t="shared" si="498"/>
        <v>7.1069897824962398</v>
      </c>
      <c r="DC79" s="61">
        <f t="shared" si="498"/>
        <v>6.8777320475770063</v>
      </c>
      <c r="DD79" s="61">
        <f t="shared" si="498"/>
        <v>7.1071115797196383</v>
      </c>
      <c r="DE79" s="61">
        <f t="shared" si="498"/>
        <v>6.8778499158577144</v>
      </c>
      <c r="DF79" s="61">
        <f t="shared" si="498"/>
        <v>6.9402939606823644</v>
      </c>
      <c r="DG79" s="61">
        <f t="shared" si="498"/>
        <v>7.6840285713631262</v>
      </c>
      <c r="DH79" s="61">
        <f t="shared" si="498"/>
        <v>6.9404129031666946</v>
      </c>
      <c r="DI79" s="61">
        <f t="shared" si="498"/>
        <v>7.1718829113855564</v>
      </c>
      <c r="DJ79" s="61">
        <f t="shared" si="498"/>
        <v>6.9405318497279582</v>
      </c>
      <c r="DK79" s="61">
        <f t="shared" si="498"/>
        <v>7.1718829113855564</v>
      </c>
      <c r="DL79" s="61">
        <f t="shared" si="498"/>
        <v>6.9406508003663649</v>
      </c>
      <c r="DM79" s="61">
        <f t="shared" si="498"/>
        <v>6.9406508003663649</v>
      </c>
      <c r="DN79" s="61">
        <f t="shared" ref="DN79:FY80" si="499">DN64</f>
        <v>7.1720058270452434</v>
      </c>
      <c r="DO79" s="61">
        <f t="shared" si="499"/>
        <v>6.9407697550821235</v>
      </c>
      <c r="DP79" s="61">
        <f t="shared" si="499"/>
        <v>7.1721287469181938</v>
      </c>
      <c r="DQ79" s="61">
        <f t="shared" si="499"/>
        <v>6.9408887138754434</v>
      </c>
      <c r="DR79" s="61">
        <f t="shared" si="499"/>
        <v>6.9904618136108523</v>
      </c>
      <c r="DS79" s="61">
        <f t="shared" si="499"/>
        <v>7.4725626283426347</v>
      </c>
      <c r="DT79" s="61">
        <f t="shared" si="499"/>
        <v>6.9905816261365805</v>
      </c>
      <c r="DU79" s="61">
        <f t="shared" si="499"/>
        <v>7.2236010136744664</v>
      </c>
      <c r="DV79" s="61">
        <f t="shared" si="499"/>
        <v>6.9907014427694154</v>
      </c>
      <c r="DW79" s="61">
        <f t="shared" si="499"/>
        <v>7.2237248241950622</v>
      </c>
      <c r="DX79" s="61">
        <f t="shared" si="499"/>
        <v>6.9907014427694154</v>
      </c>
      <c r="DY79" s="61">
        <f t="shared" si="499"/>
        <v>6.9908212635095683</v>
      </c>
      <c r="DZ79" s="61">
        <f t="shared" si="499"/>
        <v>7.2238486389598879</v>
      </c>
      <c r="EA79" s="61">
        <f t="shared" si="499"/>
        <v>6.9909410883572516</v>
      </c>
      <c r="EB79" s="61">
        <f t="shared" si="499"/>
        <v>7.2239724579691593</v>
      </c>
      <c r="EC79" s="61">
        <f t="shared" si="499"/>
        <v>6.9909410883572516</v>
      </c>
      <c r="ED79" s="61">
        <f t="shared" si="499"/>
        <v>7.0343475611886284</v>
      </c>
      <c r="EE79" s="61">
        <f t="shared" si="499"/>
        <v>7.7880276570302671</v>
      </c>
      <c r="EF79" s="61">
        <f t="shared" si="499"/>
        <v>7.0344681362239578</v>
      </c>
      <c r="EG79" s="61">
        <f t="shared" si="499"/>
        <v>7.2689504074314231</v>
      </c>
      <c r="EH79" s="61">
        <f t="shared" si="499"/>
        <v>7.0344681362239578</v>
      </c>
      <c r="EI79" s="61">
        <f t="shared" si="499"/>
        <v>7.269075005905985</v>
      </c>
      <c r="EJ79" s="61">
        <f t="shared" si="499"/>
        <v>7.0345887153928883</v>
      </c>
      <c r="EK79" s="61">
        <f t="shared" si="499"/>
        <v>7.0347092986956303</v>
      </c>
      <c r="EL79" s="61">
        <f t="shared" si="499"/>
        <v>7.2691996086521522</v>
      </c>
      <c r="EM79" s="61">
        <f t="shared" si="499"/>
        <v>7.0347092986956303</v>
      </c>
      <c r="EN79" s="61">
        <f t="shared" si="499"/>
        <v>7.269324215670145</v>
      </c>
      <c r="EO79" s="61">
        <f t="shared" si="499"/>
        <v>7.0348298861323988</v>
      </c>
      <c r="EP79" s="61">
        <f t="shared" si="499"/>
        <v>7.0694654687923943</v>
      </c>
      <c r="EQ79" s="61">
        <f t="shared" si="499"/>
        <v>7.8270423670272207</v>
      </c>
      <c r="ER79" s="61">
        <f t="shared" si="499"/>
        <v>7.069586654089103</v>
      </c>
      <c r="ES79" s="61">
        <f t="shared" si="499"/>
        <v>7.3053647716586374</v>
      </c>
      <c r="ET79" s="61">
        <f t="shared" si="499"/>
        <v>7.0697078435406171</v>
      </c>
      <c r="EU79" s="61">
        <f t="shared" si="499"/>
        <v>7.3053647716586374</v>
      </c>
      <c r="EV79" s="61">
        <f t="shared" si="499"/>
        <v>7.0698290371471506</v>
      </c>
      <c r="EW79" s="61">
        <f t="shared" si="499"/>
        <v>7.0698290371471506</v>
      </c>
      <c r="EX79" s="61">
        <f t="shared" si="499"/>
        <v>7.3056152427392158</v>
      </c>
      <c r="EY79" s="61">
        <f t="shared" si="499"/>
        <v>7.0699502349089185</v>
      </c>
      <c r="EZ79" s="61">
        <f t="shared" si="499"/>
        <v>7.3056152427392158</v>
      </c>
      <c r="FA79" s="61">
        <f t="shared" si="499"/>
        <v>7.0700714368261321</v>
      </c>
      <c r="FB79" s="61">
        <f t="shared" si="499"/>
        <v>7.1060997729980544</v>
      </c>
      <c r="FC79" s="61">
        <f t="shared" si="499"/>
        <v>7.8676024820875687</v>
      </c>
      <c r="FD79" s="61">
        <f t="shared" si="499"/>
        <v>7.1062215967242555</v>
      </c>
      <c r="FE79" s="61">
        <f t="shared" si="499"/>
        <v>7.3430956499483973</v>
      </c>
      <c r="FF79" s="61">
        <f t="shared" si="499"/>
        <v>7.1063434246275081</v>
      </c>
      <c r="FG79" s="61">
        <f t="shared" si="499"/>
        <v>7.3432215387817585</v>
      </c>
      <c r="FH79" s="61">
        <f t="shared" si="499"/>
        <v>7.1064652567080273</v>
      </c>
      <c r="FI79" s="61">
        <f t="shared" si="499"/>
        <v>7.1064652567080273</v>
      </c>
      <c r="FJ79" s="61">
        <f t="shared" si="499"/>
        <v>7.3433474319316288</v>
      </c>
      <c r="FK79" s="61">
        <f t="shared" si="499"/>
        <v>7.1065870929660298</v>
      </c>
      <c r="FL79" s="61">
        <f t="shared" si="499"/>
        <v>7.3434733293982308</v>
      </c>
      <c r="FM79" s="61">
        <f t="shared" si="499"/>
        <v>7.1067089334017277</v>
      </c>
      <c r="FN79" s="61">
        <f t="shared" si="499"/>
        <v>7.1404316908338128</v>
      </c>
      <c r="FO79" s="61">
        <f t="shared" si="499"/>
        <v>7.6328752557189032</v>
      </c>
      <c r="FP79" s="61">
        <f t="shared" si="499"/>
        <v>7.1405541136245212</v>
      </c>
      <c r="FQ79" s="61">
        <f t="shared" si="499"/>
        <v>7.3785725840786718</v>
      </c>
      <c r="FR79" s="61">
        <f t="shared" si="499"/>
        <v>7.1405541136245212</v>
      </c>
      <c r="FS79" s="61">
        <f t="shared" si="499"/>
        <v>7.3786990919669542</v>
      </c>
      <c r="FT79" s="61">
        <f t="shared" si="499"/>
        <v>7.1406765406131818</v>
      </c>
      <c r="FU79" s="61">
        <f t="shared" si="499"/>
        <v>7.1407989718000104</v>
      </c>
      <c r="FV79" s="61">
        <f t="shared" si="499"/>
        <v>7.3788256041933433</v>
      </c>
      <c r="FW79" s="61">
        <f t="shared" si="499"/>
        <v>7.1407989718000104</v>
      </c>
      <c r="FX79" s="61">
        <f t="shared" si="499"/>
        <v>7.3789521207580639</v>
      </c>
      <c r="FY79" s="61">
        <f t="shared" si="499"/>
        <v>7.1409214071852238</v>
      </c>
      <c r="FZ79" s="61">
        <f t="shared" ref="FZ79:IK80" si="500">FZ64</f>
        <v>7.1732840575580781</v>
      </c>
      <c r="GA79" s="61">
        <f t="shared" si="500"/>
        <v>7.9418502065821581</v>
      </c>
      <c r="GB79" s="61">
        <f t="shared" si="500"/>
        <v>7.1732840575580781</v>
      </c>
      <c r="GC79" s="61">
        <f t="shared" si="500"/>
        <v>7.4125206226184783</v>
      </c>
      <c r="GD79" s="61">
        <f t="shared" si="500"/>
        <v>7.1734070541469146</v>
      </c>
      <c r="GE79" s="61">
        <f t="shared" si="500"/>
        <v>7.4126477234521992</v>
      </c>
      <c r="GF79" s="61">
        <f t="shared" si="500"/>
        <v>7.1735300549537415</v>
      </c>
      <c r="GG79" s="61">
        <f t="shared" si="500"/>
        <v>7.1735300549537415</v>
      </c>
      <c r="GH79" s="61">
        <f t="shared" si="500"/>
        <v>7.4127748286447339</v>
      </c>
      <c r="GI79" s="61">
        <f t="shared" si="500"/>
        <v>7.1736530599787747</v>
      </c>
      <c r="GJ79" s="61">
        <f t="shared" si="500"/>
        <v>7.4129019381963079</v>
      </c>
      <c r="GK79" s="61">
        <f t="shared" si="500"/>
        <v>7.1737760692222334</v>
      </c>
      <c r="GL79" s="61">
        <f t="shared" si="500"/>
        <v>7.2131606043829146</v>
      </c>
      <c r="GM79" s="61">
        <f t="shared" si="500"/>
        <v>7.9861361817544543</v>
      </c>
      <c r="GN79" s="61">
        <f t="shared" si="500"/>
        <v>7.2132842931975718</v>
      </c>
      <c r="GO79" s="61">
        <f t="shared" si="500"/>
        <v>7.4538549191293919</v>
      </c>
      <c r="GP79" s="61">
        <f t="shared" si="500"/>
        <v>7.2134079862542499</v>
      </c>
      <c r="GQ79" s="61">
        <f t="shared" si="500"/>
        <v>7.4538549191293919</v>
      </c>
      <c r="GR79" s="61">
        <f t="shared" si="500"/>
        <v>7.2135316835531649</v>
      </c>
      <c r="GS79" s="61">
        <f t="shared" si="500"/>
        <v>7.2135316835531649</v>
      </c>
      <c r="GT79" s="61">
        <f t="shared" si="500"/>
        <v>7.4539827396716039</v>
      </c>
      <c r="GU79" s="61">
        <f t="shared" si="500"/>
        <v>7.2136553850945369</v>
      </c>
      <c r="GV79" s="61">
        <f t="shared" si="500"/>
        <v>7.4541105645976877</v>
      </c>
      <c r="GW79" s="61">
        <f t="shared" si="500"/>
        <v>7.2137790908785826</v>
      </c>
      <c r="GX79" s="61">
        <f t="shared" si="500"/>
        <v>7.2520723415258761</v>
      </c>
      <c r="GY79" s="61">
        <f t="shared" si="500"/>
        <v>8.0290800924036478</v>
      </c>
      <c r="GZ79" s="61">
        <f t="shared" si="500"/>
        <v>7.2521967082487029</v>
      </c>
      <c r="HA79" s="61">
        <f t="shared" si="500"/>
        <v>7.4939365985236597</v>
      </c>
      <c r="HB79" s="61">
        <f t="shared" si="500"/>
        <v>7.2523210792371655</v>
      </c>
      <c r="HC79" s="61">
        <f t="shared" si="500"/>
        <v>7.4940651152117379</v>
      </c>
      <c r="HD79" s="61">
        <f t="shared" si="500"/>
        <v>7.2523210792371655</v>
      </c>
      <c r="HE79" s="61">
        <f t="shared" si="500"/>
        <v>7.2524454544914834</v>
      </c>
      <c r="HF79" s="61">
        <f t="shared" si="500"/>
        <v>7.4941936363078661</v>
      </c>
      <c r="HG79" s="61">
        <f t="shared" si="500"/>
        <v>7.2525698340118741</v>
      </c>
      <c r="HH79" s="61">
        <f t="shared" si="500"/>
        <v>7.4943221618122697</v>
      </c>
      <c r="HI79" s="61">
        <f t="shared" si="500"/>
        <v>7.2525698340118741</v>
      </c>
      <c r="HJ79" s="61">
        <f t="shared" si="500"/>
        <v>7.2838884682141893</v>
      </c>
      <c r="HK79" s="61">
        <f t="shared" si="500"/>
        <v>7.7862256039530982</v>
      </c>
      <c r="HL79" s="61">
        <f t="shared" si="500"/>
        <v>7.2840133912674796</v>
      </c>
      <c r="HM79" s="61">
        <f t="shared" si="500"/>
        <v>7.5268138376430622</v>
      </c>
      <c r="HN79" s="61">
        <f t="shared" si="500"/>
        <v>7.2840133912674796</v>
      </c>
      <c r="HO79" s="61">
        <f t="shared" si="500"/>
        <v>7.5269429292260499</v>
      </c>
      <c r="HP79" s="61">
        <f t="shared" si="500"/>
        <v>7.2841383186058541</v>
      </c>
      <c r="HQ79" s="61">
        <f t="shared" si="500"/>
        <v>7.2842632502295341</v>
      </c>
      <c r="HR79" s="61">
        <f t="shared" si="500"/>
        <v>7.5270720252371852</v>
      </c>
      <c r="HS79" s="61">
        <f t="shared" si="500"/>
        <v>7.2842632502295341</v>
      </c>
      <c r="HT79" s="61">
        <f t="shared" si="500"/>
        <v>7.5272011256766955</v>
      </c>
      <c r="HU79" s="61">
        <f t="shared" si="500"/>
        <v>7.2843881861387372</v>
      </c>
      <c r="HV79" s="61">
        <f t="shared" si="500"/>
        <v>7.3181501862678351</v>
      </c>
      <c r="HW79" s="61">
        <f t="shared" si="500"/>
        <v>8.102376673991877</v>
      </c>
      <c r="HX79" s="61">
        <f t="shared" si="500"/>
        <v>7.3182757055410503</v>
      </c>
      <c r="HY79" s="61">
        <f t="shared" si="500"/>
        <v>7.5623479367574324</v>
      </c>
      <c r="HZ79" s="61">
        <f t="shared" si="500"/>
        <v>7.3184012291200959</v>
      </c>
      <c r="IA79" s="61">
        <f t="shared" si="500"/>
        <v>7.5623479367574324</v>
      </c>
      <c r="IB79" s="61">
        <f t="shared" si="500"/>
        <v>7.3185267570051948</v>
      </c>
      <c r="IC79" s="61">
        <f t="shared" si="500"/>
        <v>7.3185267570051948</v>
      </c>
      <c r="ID79" s="61">
        <f t="shared" si="500"/>
        <v>7.5626073655031183</v>
      </c>
      <c r="IE79" s="61">
        <f t="shared" si="500"/>
        <v>7.3186522891965664</v>
      </c>
      <c r="IF79" s="61">
        <f t="shared" si="500"/>
        <v>7.5626073655031183</v>
      </c>
      <c r="IG79" s="61">
        <f t="shared" si="500"/>
        <v>7.3187778256944345</v>
      </c>
      <c r="IH79" s="61">
        <f t="shared" si="500"/>
        <v>7.3532165425873908</v>
      </c>
      <c r="II79" s="61">
        <f t="shared" si="500"/>
        <v>8.1412008177843465</v>
      </c>
      <c r="IJ79" s="61">
        <f t="shared" si="500"/>
        <v>7.3533426741277959</v>
      </c>
      <c r="IK79" s="61">
        <f t="shared" si="500"/>
        <v>7.5984540965987231</v>
      </c>
      <c r="IL79" s="61">
        <f t="shared" ref="IL79:JE80" si="501">IL64</f>
        <v>7.353468809995408</v>
      </c>
      <c r="IM79" s="61">
        <f t="shared" si="501"/>
        <v>7.5985844369952549</v>
      </c>
      <c r="IN79" s="61">
        <f t="shared" si="501"/>
        <v>7.3535949501904474</v>
      </c>
      <c r="IO79" s="61">
        <f t="shared" si="501"/>
        <v>7.3535949501904474</v>
      </c>
      <c r="IP79" s="61">
        <f t="shared" si="501"/>
        <v>7.5987147818634622</v>
      </c>
      <c r="IQ79" s="61">
        <f t="shared" si="501"/>
        <v>7.3537210947131362</v>
      </c>
      <c r="IR79" s="61">
        <f t="shared" si="501"/>
        <v>7.5988451312035741</v>
      </c>
      <c r="IS79" s="61">
        <f t="shared" si="501"/>
        <v>7.353847243563699</v>
      </c>
      <c r="IT79" s="61">
        <f t="shared" si="501"/>
        <v>7.3913747741044453</v>
      </c>
      <c r="IU79" s="61">
        <f t="shared" si="501"/>
        <v>8.1833077856156358</v>
      </c>
      <c r="IV79" s="61">
        <f t="shared" si="501"/>
        <v>7.3915015710573231</v>
      </c>
      <c r="IW79" s="61">
        <f t="shared" si="501"/>
        <v>7.6378849567592342</v>
      </c>
      <c r="IX79" s="61">
        <f t="shared" si="501"/>
        <v>7.3915015710573231</v>
      </c>
      <c r="IY79" s="61">
        <f t="shared" si="501"/>
        <v>7.6380159847726281</v>
      </c>
      <c r="IZ79" s="61">
        <f t="shared" si="501"/>
        <v>7.391628372360608</v>
      </c>
      <c r="JA79" s="61">
        <f t="shared" si="501"/>
        <v>7.391755178014523</v>
      </c>
      <c r="JB79" s="61">
        <f t="shared" si="501"/>
        <v>7.638147017281673</v>
      </c>
      <c r="JC79" s="61">
        <f t="shared" si="501"/>
        <v>7.391755178014523</v>
      </c>
      <c r="JD79" s="61">
        <f t="shared" si="501"/>
        <v>7.6382780542866024</v>
      </c>
      <c r="JE79" s="61">
        <f t="shared" si="501"/>
        <v>7.3918819880192927</v>
      </c>
      <c r="JF79" s="61">
        <f t="shared" ref="JF79:LQ79" si="502">JF64</f>
        <v>7.4295285813931802</v>
      </c>
      <c r="JG79" s="61">
        <f t="shared" si="502"/>
        <v>7.941909862868572</v>
      </c>
      <c r="JH79" s="61">
        <f t="shared" si="502"/>
        <v>7.4295285813931802</v>
      </c>
      <c r="JI79" s="61">
        <f t="shared" si="502"/>
        <v>7.6771795341062861</v>
      </c>
      <c r="JJ79" s="61">
        <f t="shared" si="502"/>
        <v>7.4295285813931802</v>
      </c>
      <c r="JK79" s="61">
        <f t="shared" si="502"/>
        <v>7.6771795341062861</v>
      </c>
      <c r="JL79" s="61">
        <f t="shared" si="502"/>
        <v>7.4295285813931802</v>
      </c>
      <c r="JM79" s="61">
        <f t="shared" si="502"/>
        <v>7.4295285813931802</v>
      </c>
      <c r="JN79" s="61">
        <f t="shared" si="502"/>
        <v>7.6771795341062861</v>
      </c>
      <c r="JO79" s="61">
        <f t="shared" si="502"/>
        <v>7.4295285813931802</v>
      </c>
      <c r="JP79" s="61">
        <f t="shared" si="502"/>
        <v>7.6771795341062861</v>
      </c>
      <c r="JQ79" s="61">
        <f t="shared" si="502"/>
        <v>7.4295285813931802</v>
      </c>
      <c r="JR79" s="61">
        <f t="shared" si="502"/>
        <v>7.4670728085506797</v>
      </c>
      <c r="JS79" s="61">
        <f t="shared" si="502"/>
        <v>8.2671163237525374</v>
      </c>
      <c r="JT79" s="61">
        <f t="shared" si="502"/>
        <v>7.4670728085506797</v>
      </c>
      <c r="JU79" s="61">
        <f t="shared" si="502"/>
        <v>7.715975235502369</v>
      </c>
      <c r="JV79" s="61">
        <f t="shared" si="502"/>
        <v>7.4670728085506797</v>
      </c>
      <c r="JW79" s="61">
        <f t="shared" si="502"/>
        <v>7.715975235502369</v>
      </c>
      <c r="JX79" s="61">
        <f t="shared" si="502"/>
        <v>7.4670728085506797</v>
      </c>
      <c r="JY79" s="61">
        <f t="shared" si="502"/>
        <v>7.4670728085506797</v>
      </c>
      <c r="JZ79" s="61">
        <f t="shared" si="502"/>
        <v>7.715975235502369</v>
      </c>
      <c r="KA79" s="61">
        <f t="shared" si="502"/>
        <v>7.4670728085506797</v>
      </c>
      <c r="KB79" s="61">
        <f t="shared" si="502"/>
        <v>7.715975235502369</v>
      </c>
      <c r="KC79" s="61">
        <f t="shared" si="502"/>
        <v>7.4670728085506797</v>
      </c>
      <c r="KD79" s="61">
        <f t="shared" si="502"/>
        <v>7.5024747180291795</v>
      </c>
      <c r="KE79" s="61">
        <f t="shared" si="502"/>
        <v>8.3063112949608762</v>
      </c>
      <c r="KF79" s="61">
        <f t="shared" si="502"/>
        <v>7.5024747180291795</v>
      </c>
      <c r="KG79" s="61">
        <f t="shared" si="502"/>
        <v>7.7525572086301517</v>
      </c>
      <c r="KH79" s="61">
        <f t="shared" si="502"/>
        <v>7.5024747180291795</v>
      </c>
      <c r="KI79" s="61">
        <f t="shared" si="502"/>
        <v>7.7525572086301517</v>
      </c>
      <c r="KJ79" s="61">
        <f t="shared" si="502"/>
        <v>7.5024747180291795</v>
      </c>
      <c r="KK79" s="61">
        <f t="shared" si="502"/>
        <v>7.5024747180291795</v>
      </c>
      <c r="KL79" s="61">
        <f t="shared" si="502"/>
        <v>7.7525572086301517</v>
      </c>
      <c r="KM79" s="61">
        <f t="shared" si="502"/>
        <v>7.5024747180291795</v>
      </c>
      <c r="KN79" s="61">
        <f t="shared" si="502"/>
        <v>7.7525572086301517</v>
      </c>
      <c r="KO79" s="61">
        <f t="shared" si="502"/>
        <v>7.5024747180291795</v>
      </c>
      <c r="KP79" s="61">
        <f t="shared" si="502"/>
        <v>7.5295150348910207</v>
      </c>
      <c r="KQ79" s="61">
        <f t="shared" si="502"/>
        <v>8.3362487886293444</v>
      </c>
      <c r="KR79" s="61">
        <f t="shared" si="502"/>
        <v>7.5295150348910207</v>
      </c>
      <c r="KS79" s="61">
        <f t="shared" si="502"/>
        <v>7.7804988693873876</v>
      </c>
      <c r="KT79" s="61">
        <f t="shared" si="502"/>
        <v>7.5295150348910207</v>
      </c>
      <c r="KU79" s="61">
        <f t="shared" si="502"/>
        <v>7.7804988693873876</v>
      </c>
      <c r="KV79" s="61">
        <f t="shared" si="502"/>
        <v>7.5295150348910207</v>
      </c>
      <c r="KW79" s="61">
        <f t="shared" si="502"/>
        <v>7.5295150348910207</v>
      </c>
      <c r="KX79" s="61">
        <f t="shared" si="502"/>
        <v>7.7804988693873876</v>
      </c>
      <c r="KY79" s="61">
        <f t="shared" si="502"/>
        <v>7.5295150348910207</v>
      </c>
      <c r="KZ79" s="61">
        <f t="shared" si="502"/>
        <v>7.7804988693873876</v>
      </c>
      <c r="LA79" s="61">
        <f t="shared" si="502"/>
        <v>7.5295150348910207</v>
      </c>
      <c r="LB79" s="61">
        <f t="shared" si="502"/>
        <v>7.5608915593288639</v>
      </c>
      <c r="LC79" s="61">
        <f t="shared" si="502"/>
        <v>8.082332356523958</v>
      </c>
      <c r="LD79" s="61">
        <f t="shared" si="502"/>
        <v>7.5608915593288639</v>
      </c>
      <c r="LE79" s="61">
        <f t="shared" si="502"/>
        <v>7.8129212779731594</v>
      </c>
      <c r="LF79" s="61">
        <f t="shared" si="502"/>
        <v>7.5608915593288639</v>
      </c>
      <c r="LG79" s="61">
        <f t="shared" si="502"/>
        <v>7.8129212779731594</v>
      </c>
      <c r="LH79" s="61">
        <f t="shared" si="502"/>
        <v>7.5608915593288639</v>
      </c>
      <c r="LI79" s="61">
        <f t="shared" si="502"/>
        <v>7.5608915593288639</v>
      </c>
      <c r="LJ79" s="61">
        <f t="shared" si="502"/>
        <v>7.8129212779731594</v>
      </c>
      <c r="LK79" s="61">
        <f t="shared" si="502"/>
        <v>7.5608915593288639</v>
      </c>
      <c r="LL79" s="61">
        <f t="shared" si="502"/>
        <v>7.8129212779731594</v>
      </c>
      <c r="LM79" s="61">
        <f t="shared" si="502"/>
        <v>7.5608915593288639</v>
      </c>
      <c r="LN79" s="61">
        <f t="shared" si="502"/>
        <v>7.587757503031515</v>
      </c>
      <c r="LO79" s="61">
        <f t="shared" si="502"/>
        <v>8.4007315212134621</v>
      </c>
      <c r="LP79" s="61">
        <f t="shared" si="502"/>
        <v>7.587757503031515</v>
      </c>
      <c r="LQ79" s="61">
        <f t="shared" si="502"/>
        <v>7.8406827531325654</v>
      </c>
      <c r="LR79" s="61">
        <f t="shared" ref="LR79:MK79" si="503">LR64</f>
        <v>7.587757503031515</v>
      </c>
      <c r="LS79" s="61">
        <f t="shared" si="503"/>
        <v>7.8406827531325654</v>
      </c>
      <c r="LT79" s="61">
        <f t="shared" si="503"/>
        <v>7.587757503031515</v>
      </c>
      <c r="LU79" s="61">
        <f t="shared" si="503"/>
        <v>7.587757503031515</v>
      </c>
      <c r="LV79" s="61">
        <f t="shared" si="503"/>
        <v>7.8406827531325654</v>
      </c>
      <c r="LW79" s="61">
        <f t="shared" si="503"/>
        <v>7.587757503031515</v>
      </c>
      <c r="LX79" s="61">
        <f t="shared" si="503"/>
        <v>7.8406827531325654</v>
      </c>
      <c r="LY79" s="61">
        <f t="shared" si="503"/>
        <v>7.587757503031515</v>
      </c>
      <c r="LZ79" s="61">
        <f t="shared" si="503"/>
        <v>7.6133300755285873</v>
      </c>
      <c r="MA79" s="61">
        <f t="shared" si="503"/>
        <v>8.4290440121923655</v>
      </c>
      <c r="MB79" s="61">
        <f t="shared" si="503"/>
        <v>7.6133300755285873</v>
      </c>
      <c r="MC79" s="61">
        <f t="shared" si="503"/>
        <v>7.8671077447128734</v>
      </c>
      <c r="MD79" s="61">
        <f t="shared" si="503"/>
        <v>7.6133300755285873</v>
      </c>
      <c r="ME79" s="61">
        <f t="shared" si="503"/>
        <v>7.8671077447128734</v>
      </c>
      <c r="MF79" s="61">
        <f t="shared" si="503"/>
        <v>7.6133300755285873</v>
      </c>
      <c r="MG79" s="61">
        <f t="shared" si="503"/>
        <v>7.6133300755285873</v>
      </c>
      <c r="MH79" s="61">
        <f t="shared" si="503"/>
        <v>7.8671077447128734</v>
      </c>
      <c r="MI79" s="61">
        <f t="shared" si="503"/>
        <v>7.6133300755285873</v>
      </c>
      <c r="MJ79" s="61">
        <f t="shared" si="503"/>
        <v>7.8671077447128734</v>
      </c>
      <c r="MK79" s="61">
        <f t="shared" si="503"/>
        <v>7.6133300755285873</v>
      </c>
      <c r="ML79" s="61"/>
      <c r="MM79" s="61"/>
      <c r="MN79" s="61"/>
    </row>
    <row r="80" spans="1:352" x14ac:dyDescent="0.2">
      <c r="A80" s="18" t="s">
        <v>49</v>
      </c>
      <c r="B80" s="61">
        <f t="shared" si="497"/>
        <v>0.61890015944489096</v>
      </c>
      <c r="C80" s="61">
        <f t="shared" si="497"/>
        <v>0.61439023641012847</v>
      </c>
      <c r="D80" s="61">
        <f t="shared" si="497"/>
        <v>0.55105512856593575</v>
      </c>
      <c r="E80" s="61">
        <f t="shared" si="497"/>
        <v>0.42455675589071151</v>
      </c>
      <c r="F80" s="61">
        <f t="shared" si="497"/>
        <v>0.36244236146225611</v>
      </c>
      <c r="G80" s="61">
        <f t="shared" si="497"/>
        <v>0.29694186363745206</v>
      </c>
      <c r="H80" s="61">
        <f t="shared" si="497"/>
        <v>0</v>
      </c>
      <c r="I80" s="61">
        <f t="shared" si="497"/>
        <v>0.64988990899255927</v>
      </c>
      <c r="J80" s="61">
        <f t="shared" si="497"/>
        <v>0.45840632429902151</v>
      </c>
      <c r="K80" s="61">
        <f t="shared" si="497"/>
        <v>0.63365884940332262</v>
      </c>
      <c r="L80" s="61">
        <f t="shared" si="497"/>
        <v>0.71082846534951005</v>
      </c>
      <c r="M80" s="61">
        <f t="shared" si="497"/>
        <v>0.7244555818510503</v>
      </c>
      <c r="N80" s="61">
        <f t="shared" si="497"/>
        <v>0.64023321048212789</v>
      </c>
      <c r="O80" s="61">
        <f t="shared" si="497"/>
        <v>0.63662951257141931</v>
      </c>
      <c r="P80" s="61">
        <f t="shared" si="497"/>
        <v>0.56858239721359227</v>
      </c>
      <c r="Q80" s="61">
        <f t="shared" si="497"/>
        <v>0.44113476000870427</v>
      </c>
      <c r="R80" s="61">
        <f t="shared" si="497"/>
        <v>0.37236188645407653</v>
      </c>
      <c r="S80" s="61">
        <f t="shared" si="497"/>
        <v>0.30752626679408662</v>
      </c>
      <c r="T80" s="61">
        <f t="shared" si="497"/>
        <v>0</v>
      </c>
      <c r="U80" s="61">
        <f t="shared" si="497"/>
        <v>0.65276806082241412</v>
      </c>
      <c r="V80" s="61">
        <f t="shared" si="497"/>
        <v>0.4526425719992837</v>
      </c>
      <c r="W80" s="61">
        <f t="shared" si="497"/>
        <v>0.62496829702638346</v>
      </c>
      <c r="X80" s="61">
        <f t="shared" si="497"/>
        <v>0.69659029288818419</v>
      </c>
      <c r="Y80" s="61">
        <f t="shared" si="497"/>
        <v>0.70674787472519562</v>
      </c>
      <c r="Z80" s="61">
        <f t="shared" si="497"/>
        <v>0.63490663520728852</v>
      </c>
      <c r="AA80" s="61">
        <f t="shared" si="497"/>
        <v>0.6231841871568885</v>
      </c>
      <c r="AB80" s="61">
        <f t="shared" si="497"/>
        <v>0.57385004866644007</v>
      </c>
      <c r="AC80" s="61">
        <f t="shared" si="497"/>
        <v>0.4399452537496899</v>
      </c>
      <c r="AD80" s="61">
        <f t="shared" si="497"/>
        <v>0.37076362496044762</v>
      </c>
      <c r="AE80" s="61">
        <f t="shared" si="497"/>
        <v>0.31863486725319634</v>
      </c>
      <c r="AF80" s="61">
        <f t="shared" si="497"/>
        <v>0</v>
      </c>
      <c r="AG80" s="61">
        <f t="shared" si="497"/>
        <v>0.72104188051210283</v>
      </c>
      <c r="AH80" s="61">
        <f t="shared" si="497"/>
        <v>0.45266371503321684</v>
      </c>
      <c r="AI80" s="61">
        <f t="shared" si="497"/>
        <v>0.62922707454014926</v>
      </c>
      <c r="AJ80" s="61">
        <f t="shared" si="497"/>
        <v>0.68919336624424954</v>
      </c>
      <c r="AK80" s="61">
        <f t="shared" si="497"/>
        <v>0.67954475214999488</v>
      </c>
      <c r="AL80" s="61">
        <f t="shared" si="497"/>
        <v>0.63151580600779933</v>
      </c>
      <c r="AM80" s="61">
        <f t="shared" si="497"/>
        <v>0.62945415997874155</v>
      </c>
      <c r="AN80" s="61">
        <f t="shared" si="497"/>
        <v>0.5641467116492167</v>
      </c>
      <c r="AO80" s="61">
        <f t="shared" si="497"/>
        <v>0.44177411715096659</v>
      </c>
      <c r="AP80" s="61">
        <f t="shared" si="497"/>
        <v>0.37728166241885425</v>
      </c>
      <c r="AQ80" s="61">
        <f t="shared" si="497"/>
        <v>0.32353612390980202</v>
      </c>
      <c r="AR80" s="61">
        <f t="shared" si="497"/>
        <v>0</v>
      </c>
      <c r="AS80" s="61">
        <f t="shared" si="497"/>
        <v>0.75787353270012703</v>
      </c>
      <c r="AT80" s="61">
        <f t="shared" si="497"/>
        <v>0.45252652961292483</v>
      </c>
      <c r="AU80" s="61">
        <f t="shared" si="497"/>
        <v>0.63180055555267678</v>
      </c>
      <c r="AV80" s="61">
        <f t="shared" si="497"/>
        <v>0.68864864292984962</v>
      </c>
      <c r="AW80" s="61">
        <f t="shared" si="497"/>
        <v>0.68647889227558301</v>
      </c>
      <c r="AX80" s="61">
        <f t="shared" si="497"/>
        <v>0.63151441827513244</v>
      </c>
      <c r="AY80" s="61">
        <f t="shared" si="497"/>
        <v>0.6313560521633611</v>
      </c>
      <c r="AZ80" s="61">
        <f t="shared" si="497"/>
        <v>0.56400352000441689</v>
      </c>
      <c r="BA80" s="61">
        <f t="shared" si="497"/>
        <v>0.44268463464877306</v>
      </c>
      <c r="BB80" s="61">
        <f t="shared" si="498"/>
        <v>0.38068785321283999</v>
      </c>
      <c r="BC80" s="61">
        <f t="shared" si="498"/>
        <v>0.33556810107523505</v>
      </c>
      <c r="BD80" s="61">
        <f t="shared" si="498"/>
        <v>0</v>
      </c>
      <c r="BE80" s="61">
        <f t="shared" si="498"/>
        <v>0.89380194495890974</v>
      </c>
      <c r="BF80" s="61">
        <f t="shared" si="498"/>
        <v>0.45712402907728195</v>
      </c>
      <c r="BG80" s="61">
        <f t="shared" si="498"/>
        <v>0.63342345804981859</v>
      </c>
      <c r="BH80" s="61">
        <f t="shared" si="498"/>
        <v>0.69121011217890893</v>
      </c>
      <c r="BI80" s="61">
        <f t="shared" si="498"/>
        <v>0.68945347306889326</v>
      </c>
      <c r="BJ80" s="61">
        <f t="shared" si="498"/>
        <v>0.62569208133446208</v>
      </c>
      <c r="BK80" s="61">
        <f t="shared" si="498"/>
        <v>0.63039371515625953</v>
      </c>
      <c r="BL80" s="61">
        <f t="shared" si="498"/>
        <v>0.56009088419511677</v>
      </c>
      <c r="BM80" s="61">
        <f t="shared" si="498"/>
        <v>0.44093269918289252</v>
      </c>
      <c r="BN80" s="61">
        <f t="shared" si="498"/>
        <v>0.38276483780898118</v>
      </c>
      <c r="BO80" s="61">
        <f t="shared" si="498"/>
        <v>0.34427714464282949</v>
      </c>
      <c r="BP80" s="61">
        <f t="shared" si="498"/>
        <v>0</v>
      </c>
      <c r="BQ80" s="61">
        <f t="shared" si="498"/>
        <v>0.93665591283041472</v>
      </c>
      <c r="BR80" s="61">
        <f t="shared" si="498"/>
        <v>0.45156818458173698</v>
      </c>
      <c r="BS80" s="61">
        <f t="shared" si="498"/>
        <v>0.62698150875468117</v>
      </c>
      <c r="BT80" s="61">
        <f t="shared" si="498"/>
        <v>0.68718136785775752</v>
      </c>
      <c r="BU80" s="61">
        <f t="shared" si="498"/>
        <v>0.68320948166313178</v>
      </c>
      <c r="BV80" s="61">
        <f t="shared" si="498"/>
        <v>0.62972630429324539</v>
      </c>
      <c r="BW80" s="61">
        <f t="shared" si="498"/>
        <v>0.62467328296098312</v>
      </c>
      <c r="BX80" s="61">
        <f t="shared" si="498"/>
        <v>0.57257138076146485</v>
      </c>
      <c r="BY80" s="61">
        <f t="shared" si="498"/>
        <v>0.44175706578332258</v>
      </c>
      <c r="BZ80" s="61">
        <f t="shared" si="498"/>
        <v>0.38287931261515623</v>
      </c>
      <c r="CA80" s="61">
        <f t="shared" si="498"/>
        <v>0.35946915522576639</v>
      </c>
      <c r="CB80" s="61">
        <f t="shared" si="498"/>
        <v>0</v>
      </c>
      <c r="CC80" s="61">
        <f t="shared" si="498"/>
        <v>0.99123259531822916</v>
      </c>
      <c r="CD80" s="61">
        <f t="shared" si="498"/>
        <v>0.45424153858030736</v>
      </c>
      <c r="CE80" s="61">
        <f t="shared" si="498"/>
        <v>0.62937679199307772</v>
      </c>
      <c r="CF80" s="61">
        <f t="shared" si="498"/>
        <v>0.68648331266116291</v>
      </c>
      <c r="CG80" s="61">
        <f t="shared" si="498"/>
        <v>0.6831969502003894</v>
      </c>
      <c r="CH80" s="61">
        <f t="shared" si="498"/>
        <v>0.62682656279945126</v>
      </c>
      <c r="CI80" s="61">
        <f t="shared" si="498"/>
        <v>0.630071035926419</v>
      </c>
      <c r="CJ80" s="61">
        <f t="shared" si="498"/>
        <v>0.56019383243194543</v>
      </c>
      <c r="CK80" s="61">
        <f t="shared" si="498"/>
        <v>0.44190136714373646</v>
      </c>
      <c r="CL80" s="61">
        <f t="shared" si="498"/>
        <v>0.38456709424428404</v>
      </c>
      <c r="CM80" s="61">
        <f t="shared" si="498"/>
        <v>0.35656914329401856</v>
      </c>
      <c r="CN80" s="61">
        <f t="shared" si="498"/>
        <v>0</v>
      </c>
      <c r="CO80" s="61">
        <f t="shared" si="498"/>
        <v>0.99490469333941411</v>
      </c>
      <c r="CP80" s="61">
        <f t="shared" si="498"/>
        <v>0.45069245075164621</v>
      </c>
      <c r="CQ80" s="61">
        <f t="shared" si="498"/>
        <v>0.63534204632732894</v>
      </c>
      <c r="CR80" s="61">
        <f t="shared" si="498"/>
        <v>0.68393965345856655</v>
      </c>
      <c r="CS80" s="61">
        <f t="shared" si="498"/>
        <v>0.68409643660887542</v>
      </c>
      <c r="CT80" s="61">
        <f t="shared" si="498"/>
        <v>0.62433527174231729</v>
      </c>
      <c r="CU80" s="61">
        <f t="shared" si="498"/>
        <v>0.63226515625208013</v>
      </c>
      <c r="CV80" s="61">
        <f t="shared" si="498"/>
        <v>0.55963360636142445</v>
      </c>
      <c r="CW80" s="61">
        <f t="shared" si="498"/>
        <v>0.44267734273199039</v>
      </c>
      <c r="CX80" s="61">
        <f t="shared" si="498"/>
        <v>0.38338077772413398</v>
      </c>
      <c r="CY80" s="61">
        <f t="shared" si="498"/>
        <v>0.36128582984251978</v>
      </c>
      <c r="CZ80" s="61">
        <f t="shared" si="498"/>
        <v>0</v>
      </c>
      <c r="DA80" s="61">
        <f t="shared" si="498"/>
        <v>1.0235731415124825</v>
      </c>
      <c r="DB80" s="61">
        <f t="shared" si="498"/>
        <v>0.45416174647084323</v>
      </c>
      <c r="DC80" s="61">
        <f t="shared" si="498"/>
        <v>0.63062483146550352</v>
      </c>
      <c r="DD80" s="61">
        <f t="shared" si="498"/>
        <v>0.6876696079741913</v>
      </c>
      <c r="DE80" s="61">
        <f t="shared" si="498"/>
        <v>0.68338432320883735</v>
      </c>
      <c r="DF80" s="61">
        <f t="shared" si="498"/>
        <v>0.62600756866992591</v>
      </c>
      <c r="DG80" s="61">
        <f t="shared" si="498"/>
        <v>0.63221691274887515</v>
      </c>
      <c r="DH80" s="61">
        <f t="shared" si="498"/>
        <v>0.55901407823810079</v>
      </c>
      <c r="DI80" s="61">
        <f t="shared" si="498"/>
        <v>0.44407181606829788</v>
      </c>
      <c r="DJ80" s="61">
        <f t="shared" si="498"/>
        <v>0.38375274963001438</v>
      </c>
      <c r="DK80" s="61">
        <f t="shared" si="498"/>
        <v>0.35503729221390434</v>
      </c>
      <c r="DL80" s="61">
        <f t="shared" si="498"/>
        <v>0</v>
      </c>
      <c r="DM80" s="61">
        <f t="shared" si="498"/>
        <v>1.0171313912723583</v>
      </c>
      <c r="DN80" s="61">
        <f t="shared" si="499"/>
        <v>0.47032263415477726</v>
      </c>
      <c r="DO80" s="61">
        <f t="shared" si="499"/>
        <v>0.62556777405663144</v>
      </c>
      <c r="DP80" s="61">
        <f t="shared" si="499"/>
        <v>0.68905563094014344</v>
      </c>
      <c r="DQ80" s="61">
        <f t="shared" si="499"/>
        <v>0.68312383139271071</v>
      </c>
      <c r="DR80" s="61">
        <f t="shared" si="499"/>
        <v>0.63174539702156107</v>
      </c>
      <c r="DS80" s="61">
        <f t="shared" si="499"/>
        <v>0.62927414945590598</v>
      </c>
      <c r="DT80" s="61">
        <f t="shared" si="499"/>
        <v>0.57302164480192619</v>
      </c>
      <c r="DU80" s="61">
        <f t="shared" si="499"/>
        <v>0.44262652673510955</v>
      </c>
      <c r="DV80" s="61">
        <f t="shared" si="499"/>
        <v>0.38416853809442103</v>
      </c>
      <c r="DW80" s="61">
        <f t="shared" si="499"/>
        <v>0.36149825716736972</v>
      </c>
      <c r="DX80" s="61">
        <f t="shared" si="499"/>
        <v>0</v>
      </c>
      <c r="DY80" s="61">
        <f t="shared" si="499"/>
        <v>1.0122646455311688</v>
      </c>
      <c r="DZ80" s="61">
        <f t="shared" si="499"/>
        <v>0.47976018410575816</v>
      </c>
      <c r="EA80" s="61">
        <f t="shared" si="499"/>
        <v>0.62917476081208645</v>
      </c>
      <c r="EB80" s="61">
        <f t="shared" si="499"/>
        <v>0.6827913227876925</v>
      </c>
      <c r="EC80" s="61">
        <f t="shared" si="499"/>
        <v>0.68267173618998722</v>
      </c>
      <c r="ED80" s="61">
        <f t="shared" si="499"/>
        <v>0.62571664045165098</v>
      </c>
      <c r="EE80" s="61">
        <f t="shared" si="499"/>
        <v>0.63352478767941045</v>
      </c>
      <c r="EF80" s="61">
        <f t="shared" si="499"/>
        <v>0.56026476631386624</v>
      </c>
      <c r="EG80" s="61">
        <f t="shared" si="499"/>
        <v>0.44360841745757934</v>
      </c>
      <c r="EH80" s="61">
        <f t="shared" si="499"/>
        <v>0.38311295688319374</v>
      </c>
      <c r="EI80" s="61">
        <f t="shared" si="499"/>
        <v>0.36571659596996203</v>
      </c>
      <c r="EJ80" s="61">
        <f t="shared" si="499"/>
        <v>0</v>
      </c>
      <c r="EK80" s="61">
        <f t="shared" si="499"/>
        <v>1.003221343878463</v>
      </c>
      <c r="EL80" s="61">
        <f t="shared" si="499"/>
        <v>0.48181788573539303</v>
      </c>
      <c r="EM80" s="61">
        <f t="shared" si="499"/>
        <v>0.62967475545096463</v>
      </c>
      <c r="EN80" s="61">
        <f t="shared" si="499"/>
        <v>0.68215972330690633</v>
      </c>
      <c r="EO80" s="61">
        <f t="shared" si="499"/>
        <v>0.68498521875427121</v>
      </c>
      <c r="EP80" s="61">
        <f t="shared" si="499"/>
        <v>0.62463324905861872</v>
      </c>
      <c r="EQ80" s="61">
        <f t="shared" si="499"/>
        <v>0.6336241655364605</v>
      </c>
      <c r="ER80" s="61">
        <f t="shared" si="499"/>
        <v>0.56022290913279371</v>
      </c>
      <c r="ES80" s="61">
        <f t="shared" si="499"/>
        <v>0.4459684208567456</v>
      </c>
      <c r="ET80" s="61">
        <f t="shared" si="499"/>
        <v>0.38085670239272001</v>
      </c>
      <c r="EU80" s="61">
        <f t="shared" si="499"/>
        <v>0.37219285940662927</v>
      </c>
      <c r="EV80" s="61">
        <f t="shared" si="499"/>
        <v>0</v>
      </c>
      <c r="EW80" s="61">
        <f t="shared" si="499"/>
        <v>0.99990204141076455</v>
      </c>
      <c r="EX80" s="61">
        <f t="shared" si="499"/>
        <v>0.48549441396636844</v>
      </c>
      <c r="EY80" s="61">
        <f t="shared" si="499"/>
        <v>0.6342333366285664</v>
      </c>
      <c r="EZ80" s="61">
        <f t="shared" si="499"/>
        <v>0.68084028256642559</v>
      </c>
      <c r="FA80" s="61">
        <f t="shared" si="499"/>
        <v>0.68740631357777859</v>
      </c>
      <c r="FB80" s="61">
        <f t="shared" si="499"/>
        <v>0.61916010883969375</v>
      </c>
      <c r="FC80" s="61">
        <f t="shared" si="499"/>
        <v>0.63605740117046394</v>
      </c>
      <c r="FD80" s="61">
        <f t="shared" si="499"/>
        <v>0.55969704664422659</v>
      </c>
      <c r="FE80" s="61">
        <f t="shared" si="499"/>
        <v>0.44741401711272272</v>
      </c>
      <c r="FF80" s="61">
        <f t="shared" si="499"/>
        <v>0.37752889001586615</v>
      </c>
      <c r="FG80" s="61">
        <f t="shared" si="499"/>
        <v>0.37869435607827245</v>
      </c>
      <c r="FH80" s="61">
        <f t="shared" si="499"/>
        <v>0</v>
      </c>
      <c r="FI80" s="61">
        <f t="shared" si="499"/>
        <v>0.9994242781749525</v>
      </c>
      <c r="FJ80" s="61">
        <f t="shared" si="499"/>
        <v>0.48679029978497895</v>
      </c>
      <c r="FK80" s="61">
        <f t="shared" si="499"/>
        <v>0.63902939555287308</v>
      </c>
      <c r="FL80" s="61">
        <f t="shared" si="499"/>
        <v>0.68140947682798403</v>
      </c>
      <c r="FM80" s="61">
        <f t="shared" si="499"/>
        <v>0.68885895765331551</v>
      </c>
      <c r="FN80" s="61">
        <f t="shared" si="499"/>
        <v>0.62295569802320505</v>
      </c>
      <c r="FO80" s="61">
        <f t="shared" si="499"/>
        <v>0.63052289486709989</v>
      </c>
      <c r="FP80" s="61">
        <f t="shared" si="499"/>
        <v>0.57454259854859557</v>
      </c>
      <c r="FQ80" s="61">
        <f t="shared" si="499"/>
        <v>0.44878547479494957</v>
      </c>
      <c r="FR80" s="61">
        <f t="shared" si="499"/>
        <v>0.37702903097135032</v>
      </c>
      <c r="FS80" s="61">
        <f t="shared" si="499"/>
        <v>0.39182451881439101</v>
      </c>
      <c r="FT80" s="61">
        <f t="shared" si="499"/>
        <v>0</v>
      </c>
      <c r="FU80" s="61">
        <f t="shared" si="499"/>
        <v>1.027272250522397</v>
      </c>
      <c r="FV80" s="61">
        <f t="shared" si="499"/>
        <v>0.48346036130833153</v>
      </c>
      <c r="FW80" s="61">
        <f t="shared" si="499"/>
        <v>0.63913418521342813</v>
      </c>
      <c r="FX80" s="61">
        <f t="shared" si="499"/>
        <v>0.6840357270577393</v>
      </c>
      <c r="FY80" s="61">
        <f t="shared" si="499"/>
        <v>0.68811046638080431</v>
      </c>
      <c r="FZ80" s="61">
        <f t="shared" si="500"/>
        <v>0.61623969068214179</v>
      </c>
      <c r="GA80" s="61">
        <f t="shared" si="500"/>
        <v>0.63483790753203084</v>
      </c>
      <c r="GB80" s="61">
        <f t="shared" si="500"/>
        <v>0.56160287250849839</v>
      </c>
      <c r="GC80" s="61">
        <f t="shared" si="500"/>
        <v>0.45070647214942056</v>
      </c>
      <c r="GD80" s="61">
        <f t="shared" si="500"/>
        <v>0.37603920002852659</v>
      </c>
      <c r="GE80" s="61">
        <f t="shared" si="500"/>
        <v>0.40754131922586884</v>
      </c>
      <c r="GF80" s="61">
        <f t="shared" si="500"/>
        <v>0</v>
      </c>
      <c r="GG80" s="61">
        <f t="shared" si="500"/>
        <v>1.1106493748114654</v>
      </c>
      <c r="GH80" s="61">
        <f t="shared" si="500"/>
        <v>0.48090929041561642</v>
      </c>
      <c r="GI80" s="61">
        <f t="shared" si="500"/>
        <v>0.63880300086505515</v>
      </c>
      <c r="GJ80" s="61">
        <f t="shared" si="500"/>
        <v>0.68762490814327959</v>
      </c>
      <c r="GK80" s="61">
        <f t="shared" si="500"/>
        <v>0.68733200564068642</v>
      </c>
      <c r="GL80" s="61">
        <f t="shared" si="500"/>
        <v>0.61598540835911653</v>
      </c>
      <c r="GM80" s="61">
        <f t="shared" si="500"/>
        <v>0.63543816616840776</v>
      </c>
      <c r="GN80" s="61">
        <f t="shared" si="500"/>
        <v>0.56234597178114609</v>
      </c>
      <c r="GO80" s="61">
        <f t="shared" si="500"/>
        <v>0.45182217298398925</v>
      </c>
      <c r="GP80" s="61">
        <f t="shared" si="500"/>
        <v>0.37736148571558703</v>
      </c>
      <c r="GQ80" s="61">
        <f t="shared" si="500"/>
        <v>0.41875151280230394</v>
      </c>
      <c r="GR80" s="61">
        <f t="shared" si="500"/>
        <v>0</v>
      </c>
      <c r="GS80" s="61">
        <f t="shared" si="500"/>
        <v>1.1808661749084826</v>
      </c>
      <c r="GT80" s="61">
        <f t="shared" si="500"/>
        <v>0.49436988397429782</v>
      </c>
      <c r="GU80" s="61">
        <f t="shared" si="500"/>
        <v>0.63798225265121999</v>
      </c>
      <c r="GV80" s="61">
        <f t="shared" si="500"/>
        <v>0.68684563176249525</v>
      </c>
      <c r="GW80" s="61">
        <f t="shared" si="500"/>
        <v>0.69035437187785043</v>
      </c>
      <c r="GX80" s="61">
        <f t="shared" si="500"/>
        <v>0.61597007867631903</v>
      </c>
      <c r="GY80" s="61">
        <f t="shared" si="500"/>
        <v>0.63408129611226405</v>
      </c>
      <c r="GZ80" s="61">
        <f t="shared" si="500"/>
        <v>0.56275882508216635</v>
      </c>
      <c r="HA80" s="61">
        <f t="shared" si="500"/>
        <v>0.45413164000638162</v>
      </c>
      <c r="HB80" s="61">
        <f t="shared" si="500"/>
        <v>0.37599331943029107</v>
      </c>
      <c r="HC80" s="61">
        <f t="shared" si="500"/>
        <v>0.4220790814989292</v>
      </c>
      <c r="HD80" s="61">
        <f t="shared" si="500"/>
        <v>0</v>
      </c>
      <c r="HE80" s="61">
        <f t="shared" si="500"/>
        <v>1.1949068301029739</v>
      </c>
      <c r="HF80" s="61">
        <f t="shared" si="500"/>
        <v>0.49911024916265267</v>
      </c>
      <c r="HG80" s="61">
        <f t="shared" si="500"/>
        <v>0.63840765326935656</v>
      </c>
      <c r="HH80" s="61">
        <f t="shared" si="500"/>
        <v>0.68836948977306001</v>
      </c>
      <c r="HI80" s="61">
        <f t="shared" si="500"/>
        <v>0.69188366345967389</v>
      </c>
      <c r="HJ80" s="61">
        <f t="shared" si="500"/>
        <v>0.61871689303155375</v>
      </c>
      <c r="HK80" s="61">
        <f t="shared" si="500"/>
        <v>0.62955455581386133</v>
      </c>
      <c r="HL80" s="61">
        <f t="shared" si="500"/>
        <v>0.57714629250854743</v>
      </c>
      <c r="HM80" s="61">
        <f t="shared" si="500"/>
        <v>0.45524792675620135</v>
      </c>
      <c r="HN80" s="61">
        <f t="shared" si="500"/>
        <v>0.372858578695204</v>
      </c>
      <c r="HO80" s="61">
        <f t="shared" si="500"/>
        <v>0.42802748103951355</v>
      </c>
      <c r="HP80" s="61">
        <f t="shared" si="500"/>
        <v>0</v>
      </c>
      <c r="HQ80" s="61">
        <f t="shared" si="500"/>
        <v>1.2261549034348158</v>
      </c>
      <c r="HR80" s="61">
        <f t="shared" si="500"/>
        <v>0.51547557123816679</v>
      </c>
      <c r="HS80" s="61">
        <f t="shared" si="500"/>
        <v>0.63658944826211827</v>
      </c>
      <c r="HT80" s="61">
        <f t="shared" si="500"/>
        <v>0.68680057194623256</v>
      </c>
      <c r="HU80" s="61">
        <f t="shared" si="500"/>
        <v>0.69239012549632828</v>
      </c>
      <c r="HV80" s="61">
        <f t="shared" si="500"/>
        <v>0.61232389388521802</v>
      </c>
      <c r="HW80" s="61">
        <f t="shared" si="500"/>
        <v>0.63482021333089012</v>
      </c>
      <c r="HX80" s="61">
        <f t="shared" si="500"/>
        <v>0.56414517574125334</v>
      </c>
      <c r="HY80" s="61">
        <f t="shared" si="500"/>
        <v>0.45506741580720506</v>
      </c>
      <c r="HZ80" s="61">
        <f t="shared" si="500"/>
        <v>0.37358594007882606</v>
      </c>
      <c r="IA80" s="61">
        <f t="shared" si="500"/>
        <v>0.43257143042591273</v>
      </c>
      <c r="IB80" s="61">
        <f t="shared" si="500"/>
        <v>0</v>
      </c>
      <c r="IC80" s="61">
        <f t="shared" si="500"/>
        <v>1.356609311635532</v>
      </c>
      <c r="ID80" s="61">
        <f t="shared" si="500"/>
        <v>0.51803694774374354</v>
      </c>
      <c r="IE80" s="61">
        <f t="shared" si="500"/>
        <v>0.63725155818231227</v>
      </c>
      <c r="IF80" s="61">
        <f t="shared" si="500"/>
        <v>0.6892475910202549</v>
      </c>
      <c r="IG80" s="61">
        <f t="shared" si="500"/>
        <v>0.68665679440949035</v>
      </c>
      <c r="IH80" s="61">
        <f t="shared" si="500"/>
        <v>0.61246998213475712</v>
      </c>
      <c r="II80" s="61">
        <f t="shared" si="500"/>
        <v>0.63297418775266268</v>
      </c>
      <c r="IJ80" s="61">
        <f t="shared" si="500"/>
        <v>0.56678511515393348</v>
      </c>
      <c r="IK80" s="61">
        <f t="shared" si="500"/>
        <v>0.45328027493640632</v>
      </c>
      <c r="IL80" s="61">
        <f t="shared" si="501"/>
        <v>0.38212156325652252</v>
      </c>
      <c r="IM80" s="61">
        <f t="shared" si="501"/>
        <v>0.44913862537617966</v>
      </c>
      <c r="IN80" s="61">
        <f t="shared" si="501"/>
        <v>0</v>
      </c>
      <c r="IO80" s="61">
        <f t="shared" si="501"/>
        <v>1.4793373352412147</v>
      </c>
      <c r="IP80" s="61">
        <f t="shared" si="501"/>
        <v>0.54590245588819875</v>
      </c>
      <c r="IQ80" s="61">
        <f t="shared" si="501"/>
        <v>0.63021710100470973</v>
      </c>
      <c r="IR80" s="61">
        <f t="shared" si="501"/>
        <v>0.69399755361421722</v>
      </c>
      <c r="IS80" s="61">
        <f t="shared" si="501"/>
        <v>0.69220243887380284</v>
      </c>
      <c r="IT80" s="61">
        <f t="shared" si="501"/>
        <v>0.6127722872251371</v>
      </c>
      <c r="IU80" s="61">
        <f t="shared" si="501"/>
        <v>0.63228790323086492</v>
      </c>
      <c r="IV80" s="61">
        <f t="shared" si="501"/>
        <v>0.56697745803615607</v>
      </c>
      <c r="IW80" s="61">
        <f t="shared" si="501"/>
        <v>0.45214404603983077</v>
      </c>
      <c r="IX80" s="61">
        <f t="shared" si="501"/>
        <v>0.38000045149319905</v>
      </c>
      <c r="IY80" s="61">
        <f t="shared" si="501"/>
        <v>0.441707281765575</v>
      </c>
      <c r="IZ80" s="61">
        <f t="shared" si="501"/>
        <v>0</v>
      </c>
      <c r="JA80" s="61">
        <f t="shared" si="501"/>
        <v>1.4973244793394469</v>
      </c>
      <c r="JB80" s="61">
        <f t="shared" si="501"/>
        <v>0.53465147303438676</v>
      </c>
      <c r="JC80" s="61">
        <f t="shared" si="501"/>
        <v>0.63455324592649431</v>
      </c>
      <c r="JD80" s="61">
        <f t="shared" si="501"/>
        <v>0.69272939633777209</v>
      </c>
      <c r="JE80" s="61">
        <f t="shared" si="501"/>
        <v>0.68728352871828935</v>
      </c>
      <c r="JF80" s="61">
        <f t="shared" ref="JF80:LQ80" si="504">JF65</f>
        <v>0.61637519701991361</v>
      </c>
      <c r="JG80" s="61">
        <f t="shared" si="504"/>
        <v>0.62961451489719122</v>
      </c>
      <c r="JH80" s="61">
        <f t="shared" si="504"/>
        <v>0.58082084416945046</v>
      </c>
      <c r="JI80" s="61">
        <f t="shared" si="504"/>
        <v>0.45315025660886682</v>
      </c>
      <c r="JJ80" s="61">
        <f t="shared" si="504"/>
        <v>0.38132504343293749</v>
      </c>
      <c r="JK80" s="61">
        <f t="shared" si="504"/>
        <v>0.44986150434035849</v>
      </c>
      <c r="JL80" s="61">
        <f t="shared" si="504"/>
        <v>0</v>
      </c>
      <c r="JM80" s="61">
        <f t="shared" si="504"/>
        <v>1.503860436761103</v>
      </c>
      <c r="JN80" s="61">
        <f t="shared" si="504"/>
        <v>0.54358133102500694</v>
      </c>
      <c r="JO80" s="61">
        <f t="shared" si="504"/>
        <v>0.63043472073854356</v>
      </c>
      <c r="JP80" s="61">
        <f t="shared" si="504"/>
        <v>0.69389671286477139</v>
      </c>
      <c r="JQ80" s="61">
        <f t="shared" si="504"/>
        <v>0.68747514058281833</v>
      </c>
      <c r="JR80" s="61">
        <f t="shared" si="504"/>
        <v>0.6131352384098111</v>
      </c>
      <c r="JS80" s="61">
        <f t="shared" si="504"/>
        <v>0.63211948065083945</v>
      </c>
      <c r="JT80" s="61">
        <f t="shared" si="504"/>
        <v>0.56724608652457076</v>
      </c>
      <c r="JU80" s="61">
        <f t="shared" si="504"/>
        <v>0.45425340702785472</v>
      </c>
      <c r="JV80" s="61">
        <f t="shared" si="504"/>
        <v>0.38183949148170504</v>
      </c>
      <c r="JW80" s="61">
        <f t="shared" si="504"/>
        <v>0.46602038563908466</v>
      </c>
      <c r="JX80" s="61">
        <f t="shared" si="504"/>
        <v>0</v>
      </c>
      <c r="JY80" s="61">
        <f t="shared" si="504"/>
        <v>1.5078753561924256</v>
      </c>
      <c r="JZ80" s="61">
        <f t="shared" si="504"/>
        <v>0.55258866166366483</v>
      </c>
      <c r="KA80" s="61">
        <f t="shared" si="504"/>
        <v>0.63302934771344432</v>
      </c>
      <c r="KB80" s="61">
        <f t="shared" si="504"/>
        <v>0.69497674997027792</v>
      </c>
      <c r="KC80" s="61">
        <f t="shared" si="504"/>
        <v>0.68840519668655875</v>
      </c>
      <c r="KD80" s="61">
        <f t="shared" si="504"/>
        <v>0.61056762848047363</v>
      </c>
      <c r="KE80" s="61">
        <f t="shared" si="504"/>
        <v>0.63411039538816838</v>
      </c>
      <c r="KF80" s="61">
        <f t="shared" si="504"/>
        <v>0.56621188623842733</v>
      </c>
      <c r="KG80" s="61">
        <f t="shared" si="504"/>
        <v>0.45567078646174697</v>
      </c>
      <c r="KH80" s="61">
        <f t="shared" si="504"/>
        <v>0.38289236199048232</v>
      </c>
      <c r="KI80" s="61">
        <f t="shared" si="504"/>
        <v>0.46735830601685269</v>
      </c>
      <c r="KJ80" s="61">
        <f t="shared" si="504"/>
        <v>0</v>
      </c>
      <c r="KK80" s="61">
        <f t="shared" si="504"/>
        <v>1.646726932609726</v>
      </c>
      <c r="KL80" s="61">
        <f t="shared" si="504"/>
        <v>0.56089337220273872</v>
      </c>
      <c r="KM80" s="61">
        <f t="shared" si="504"/>
        <v>0.63534921321851345</v>
      </c>
      <c r="KN80" s="61">
        <f t="shared" si="504"/>
        <v>0.69440566970495543</v>
      </c>
      <c r="KO80" s="61">
        <f t="shared" si="504"/>
        <v>0.68765076353403409</v>
      </c>
      <c r="KP80" s="61">
        <f t="shared" si="504"/>
        <v>0.60968257296380368</v>
      </c>
      <c r="KQ80" s="61">
        <f t="shared" si="504"/>
        <v>0.63591863607057275</v>
      </c>
      <c r="KR80" s="61">
        <f t="shared" si="504"/>
        <v>0.56575378083701644</v>
      </c>
      <c r="KS80" s="61">
        <f t="shared" si="504"/>
        <v>0.45584500696351404</v>
      </c>
      <c r="KT80" s="61">
        <f t="shared" si="504"/>
        <v>0.38553699382935375</v>
      </c>
      <c r="KU80" s="61">
        <f t="shared" si="504"/>
        <v>0.46975310996065944</v>
      </c>
      <c r="KV80" s="61">
        <f t="shared" si="504"/>
        <v>0</v>
      </c>
      <c r="KW80" s="61">
        <f t="shared" si="504"/>
        <v>1.7185350923521161</v>
      </c>
      <c r="KX80" s="61">
        <f t="shared" si="504"/>
        <v>0.56293193316278789</v>
      </c>
      <c r="KY80" s="61">
        <f t="shared" si="504"/>
        <v>0.63528776759473327</v>
      </c>
      <c r="KZ80" s="61">
        <f t="shared" si="504"/>
        <v>0.69542369009362859</v>
      </c>
      <c r="LA80" s="61">
        <f t="shared" si="504"/>
        <v>0.68796927033916311</v>
      </c>
      <c r="LB80" s="61">
        <f t="shared" si="504"/>
        <v>0.61270753075600193</v>
      </c>
      <c r="LC80" s="61">
        <f t="shared" si="504"/>
        <v>0.63238312658046791</v>
      </c>
      <c r="LD80" s="61">
        <f t="shared" si="504"/>
        <v>0.58073395677759909</v>
      </c>
      <c r="LE80" s="61">
        <f t="shared" si="504"/>
        <v>0.45631194245391782</v>
      </c>
      <c r="LF80" s="61">
        <f t="shared" si="504"/>
        <v>0.38592672369878056</v>
      </c>
      <c r="LG80" s="61">
        <f t="shared" si="504"/>
        <v>0.47311804037411304</v>
      </c>
      <c r="LH80" s="61">
        <f t="shared" si="504"/>
        <v>0</v>
      </c>
      <c r="LI80" s="61">
        <f t="shared" si="504"/>
        <v>1.6076875409357128</v>
      </c>
      <c r="LJ80" s="61">
        <f t="shared" si="504"/>
        <v>0.58001766006880418</v>
      </c>
      <c r="LK80" s="61">
        <f t="shared" si="504"/>
        <v>0.63701293993047337</v>
      </c>
      <c r="LL80" s="61">
        <f t="shared" si="504"/>
        <v>0.69302195901433372</v>
      </c>
      <c r="LM80" s="61">
        <f t="shared" si="504"/>
        <v>0.69159334678051998</v>
      </c>
      <c r="LN80" s="61">
        <f t="shared" si="504"/>
        <v>0.60674031504937176</v>
      </c>
      <c r="LO80" s="61">
        <f t="shared" si="504"/>
        <v>0.63581718197244519</v>
      </c>
      <c r="LP80" s="61">
        <f t="shared" si="504"/>
        <v>0.56604589577988074</v>
      </c>
      <c r="LQ80" s="61">
        <f t="shared" si="504"/>
        <v>0.45795703491091261</v>
      </c>
      <c r="LR80" s="61">
        <f t="shared" ref="LR80:MK80" si="505">LR65</f>
        <v>0.38449381193965487</v>
      </c>
      <c r="LS80" s="61">
        <f t="shared" si="505"/>
        <v>0.47970671981636165</v>
      </c>
      <c r="LT80" s="61">
        <f t="shared" si="505"/>
        <v>0</v>
      </c>
      <c r="LU80" s="61">
        <f t="shared" si="505"/>
        <v>1.694180662123363</v>
      </c>
      <c r="LV80" s="61">
        <f t="shared" si="505"/>
        <v>0.58643929407660722</v>
      </c>
      <c r="LW80" s="61">
        <f t="shared" si="505"/>
        <v>0.63826425484880267</v>
      </c>
      <c r="LX80" s="61">
        <f t="shared" si="505"/>
        <v>0.69428032669181183</v>
      </c>
      <c r="LY80" s="61">
        <f t="shared" si="505"/>
        <v>0.69336350888239384</v>
      </c>
      <c r="LZ80" s="61">
        <f t="shared" si="505"/>
        <v>0.60417706758915835</v>
      </c>
      <c r="MA80" s="61">
        <f t="shared" si="505"/>
        <v>0.63606156779905287</v>
      </c>
      <c r="MB80" s="61">
        <f t="shared" si="505"/>
        <v>0.56488924086817816</v>
      </c>
      <c r="MC80" s="61">
        <f t="shared" si="505"/>
        <v>0.46028313177635699</v>
      </c>
      <c r="MD80" s="61">
        <f t="shared" si="505"/>
        <v>0.38381685734013626</v>
      </c>
      <c r="ME80" s="61">
        <f t="shared" si="505"/>
        <v>0.48430708665967526</v>
      </c>
      <c r="MF80" s="61">
        <f t="shared" si="505"/>
        <v>0</v>
      </c>
      <c r="MG80" s="61">
        <f t="shared" si="505"/>
        <v>1.6751622967671465</v>
      </c>
      <c r="MH80" s="61">
        <f t="shared" si="505"/>
        <v>0.60597317703089326</v>
      </c>
      <c r="MI80" s="61">
        <f t="shared" si="505"/>
        <v>0.63620401341367261</v>
      </c>
      <c r="MJ80" s="61">
        <f t="shared" si="505"/>
        <v>0.69521270311910066</v>
      </c>
      <c r="MK80" s="61">
        <f t="shared" si="505"/>
        <v>0.69503602137476128</v>
      </c>
      <c r="ML80" s="61"/>
      <c r="MM80" s="61"/>
      <c r="MN80" s="61"/>
    </row>
    <row r="81" spans="1:352" x14ac:dyDescent="0.2">
      <c r="A81" s="18" t="s">
        <v>50</v>
      </c>
      <c r="B81" s="61">
        <f t="shared" ref="B81:BB81" si="506">B74</f>
        <v>47.963737218179602</v>
      </c>
      <c r="C81" s="61">
        <f t="shared" si="506"/>
        <v>47.050311381175355</v>
      </c>
      <c r="D81" s="61">
        <f t="shared" si="506"/>
        <v>0</v>
      </c>
      <c r="E81" s="61">
        <f t="shared" si="506"/>
        <v>0</v>
      </c>
      <c r="F81" s="61">
        <f t="shared" si="506"/>
        <v>0</v>
      </c>
      <c r="G81" s="61">
        <f t="shared" si="506"/>
        <v>0</v>
      </c>
      <c r="H81" s="61">
        <f t="shared" si="506"/>
        <v>0</v>
      </c>
      <c r="I81" s="61">
        <f t="shared" si="506"/>
        <v>0</v>
      </c>
      <c r="J81" s="61">
        <f t="shared" si="506"/>
        <v>0</v>
      </c>
      <c r="K81" s="61">
        <f t="shared" si="506"/>
        <v>0</v>
      </c>
      <c r="L81" s="61">
        <f t="shared" si="506"/>
        <v>45.207294272690824</v>
      </c>
      <c r="M81" s="61">
        <f t="shared" si="506"/>
        <v>47.466854637585904</v>
      </c>
      <c r="N81" s="61">
        <f t="shared" si="506"/>
        <v>47.867378990427092</v>
      </c>
      <c r="O81" s="61">
        <f t="shared" si="506"/>
        <v>47.214846473297101</v>
      </c>
      <c r="P81" s="61">
        <f t="shared" si="506"/>
        <v>0</v>
      </c>
      <c r="Q81" s="61">
        <f t="shared" si="506"/>
        <v>0</v>
      </c>
      <c r="R81" s="61">
        <f t="shared" si="506"/>
        <v>0</v>
      </c>
      <c r="S81" s="61">
        <f t="shared" si="506"/>
        <v>0</v>
      </c>
      <c r="T81" s="61">
        <f t="shared" si="506"/>
        <v>0</v>
      </c>
      <c r="U81" s="61">
        <f t="shared" si="506"/>
        <v>0</v>
      </c>
      <c r="V81" s="61">
        <f t="shared" si="506"/>
        <v>0</v>
      </c>
      <c r="W81" s="61">
        <f t="shared" si="506"/>
        <v>0</v>
      </c>
      <c r="X81" s="61">
        <f t="shared" si="506"/>
        <v>44.936043603235667</v>
      </c>
      <c r="Y81" s="61">
        <f t="shared" si="506"/>
        <v>46.932121304769908</v>
      </c>
      <c r="Z81" s="61">
        <f t="shared" si="506"/>
        <v>47.367136896773758</v>
      </c>
      <c r="AA81" s="61">
        <f t="shared" si="506"/>
        <v>46.987298657527859</v>
      </c>
      <c r="AB81" s="61">
        <f t="shared" si="506"/>
        <v>0</v>
      </c>
      <c r="AC81" s="61">
        <f t="shared" si="506"/>
        <v>0</v>
      </c>
      <c r="AD81" s="61">
        <f t="shared" si="506"/>
        <v>0</v>
      </c>
      <c r="AE81" s="61">
        <f t="shared" si="506"/>
        <v>0</v>
      </c>
      <c r="AF81" s="61">
        <f t="shared" si="506"/>
        <v>0</v>
      </c>
      <c r="AG81" s="61">
        <f t="shared" si="506"/>
        <v>0</v>
      </c>
      <c r="AH81" s="61">
        <f t="shared" si="506"/>
        <v>0</v>
      </c>
      <c r="AI81" s="61">
        <f t="shared" si="506"/>
        <v>0</v>
      </c>
      <c r="AJ81" s="61">
        <f t="shared" si="506"/>
        <v>44.926907410340839</v>
      </c>
      <c r="AK81" s="61">
        <f t="shared" si="506"/>
        <v>46.909063708337044</v>
      </c>
      <c r="AL81" s="61">
        <f t="shared" si="506"/>
        <v>47.468307020744902</v>
      </c>
      <c r="AM81" s="61">
        <f t="shared" si="506"/>
        <v>47.096657186855289</v>
      </c>
      <c r="AN81" s="61">
        <f t="shared" si="506"/>
        <v>0</v>
      </c>
      <c r="AO81" s="61">
        <f t="shared" si="506"/>
        <v>0</v>
      </c>
      <c r="AP81" s="61">
        <f t="shared" si="506"/>
        <v>0</v>
      </c>
      <c r="AQ81" s="61">
        <f t="shared" si="506"/>
        <v>0</v>
      </c>
      <c r="AR81" s="61">
        <f t="shared" si="506"/>
        <v>0</v>
      </c>
      <c r="AS81" s="61">
        <f t="shared" si="506"/>
        <v>0</v>
      </c>
      <c r="AT81" s="61">
        <f t="shared" si="506"/>
        <v>0</v>
      </c>
      <c r="AU81" s="61">
        <f t="shared" si="506"/>
        <v>0</v>
      </c>
      <c r="AV81" s="61">
        <f t="shared" si="506"/>
        <v>45.069132525576642</v>
      </c>
      <c r="AW81" s="61">
        <f t="shared" si="506"/>
        <v>47.055732416670224</v>
      </c>
      <c r="AX81" s="61">
        <f t="shared" si="506"/>
        <v>47.610237325029388</v>
      </c>
      <c r="AY81" s="61">
        <f t="shared" si="506"/>
        <v>47.229871745844243</v>
      </c>
      <c r="AZ81" s="61">
        <f t="shared" si="506"/>
        <v>0</v>
      </c>
      <c r="BA81" s="61">
        <f t="shared" si="506"/>
        <v>0</v>
      </c>
      <c r="BB81" s="61">
        <f t="shared" si="506"/>
        <v>0</v>
      </c>
      <c r="BC81" s="61">
        <f t="shared" ref="BC81:DN81" si="507">BC74</f>
        <v>0</v>
      </c>
      <c r="BD81" s="61">
        <f t="shared" si="507"/>
        <v>0</v>
      </c>
      <c r="BE81" s="61">
        <f t="shared" si="507"/>
        <v>0</v>
      </c>
      <c r="BF81" s="61">
        <f t="shared" si="507"/>
        <v>0</v>
      </c>
      <c r="BG81" s="61">
        <f t="shared" si="507"/>
        <v>0</v>
      </c>
      <c r="BH81" s="61">
        <f t="shared" si="507"/>
        <v>45.138195923227798</v>
      </c>
      <c r="BI81" s="61">
        <f t="shared" si="507"/>
        <v>47.123648481288733</v>
      </c>
      <c r="BJ81" s="61">
        <f t="shared" si="507"/>
        <v>47.503561480710658</v>
      </c>
      <c r="BK81" s="61">
        <f t="shared" si="507"/>
        <v>47.119305774198054</v>
      </c>
      <c r="BL81" s="61">
        <f t="shared" si="507"/>
        <v>0</v>
      </c>
      <c r="BM81" s="61">
        <f t="shared" si="507"/>
        <v>0</v>
      </c>
      <c r="BN81" s="61">
        <f t="shared" si="507"/>
        <v>0</v>
      </c>
      <c r="BO81" s="61">
        <f t="shared" si="507"/>
        <v>0</v>
      </c>
      <c r="BP81" s="61">
        <f t="shared" si="507"/>
        <v>0</v>
      </c>
      <c r="BQ81" s="61">
        <f t="shared" si="507"/>
        <v>0</v>
      </c>
      <c r="BR81" s="61">
        <f t="shared" si="507"/>
        <v>0</v>
      </c>
      <c r="BS81" s="61">
        <f t="shared" si="507"/>
        <v>0</v>
      </c>
      <c r="BT81" s="61">
        <f t="shared" si="507"/>
        <v>45.023583602382217</v>
      </c>
      <c r="BU81" s="61">
        <f t="shared" si="507"/>
        <v>47.02314059765952</v>
      </c>
      <c r="BV81" s="61">
        <f t="shared" si="507"/>
        <v>47.568309895973407</v>
      </c>
      <c r="BW81" s="61">
        <f t="shared" si="507"/>
        <v>47.171978534515858</v>
      </c>
      <c r="BX81" s="61">
        <f t="shared" si="507"/>
        <v>0</v>
      </c>
      <c r="BY81" s="61">
        <f t="shared" si="507"/>
        <v>0</v>
      </c>
      <c r="BZ81" s="61">
        <f t="shared" si="507"/>
        <v>0</v>
      </c>
      <c r="CA81" s="61">
        <f t="shared" si="507"/>
        <v>0</v>
      </c>
      <c r="CB81" s="61">
        <f t="shared" si="507"/>
        <v>0</v>
      </c>
      <c r="CC81" s="61">
        <f t="shared" si="507"/>
        <v>0</v>
      </c>
      <c r="CD81" s="61">
        <f t="shared" si="507"/>
        <v>0</v>
      </c>
      <c r="CE81" s="61">
        <f t="shared" si="507"/>
        <v>0</v>
      </c>
      <c r="CF81" s="61">
        <f t="shared" si="507"/>
        <v>44.988542917721979</v>
      </c>
      <c r="CG81" s="61">
        <f t="shared" si="507"/>
        <v>46.978112933884397</v>
      </c>
      <c r="CH81" s="61">
        <f t="shared" si="507"/>
        <v>47.529695976993182</v>
      </c>
      <c r="CI81" s="61">
        <f t="shared" si="507"/>
        <v>47.13935374007697</v>
      </c>
      <c r="CJ81" s="61">
        <f t="shared" si="507"/>
        <v>0</v>
      </c>
      <c r="CK81" s="61">
        <f t="shared" si="507"/>
        <v>0</v>
      </c>
      <c r="CL81" s="61">
        <f t="shared" si="507"/>
        <v>0</v>
      </c>
      <c r="CM81" s="61">
        <f t="shared" si="507"/>
        <v>0</v>
      </c>
      <c r="CN81" s="61">
        <f t="shared" si="507"/>
        <v>0</v>
      </c>
      <c r="CO81" s="61">
        <f t="shared" si="507"/>
        <v>0</v>
      </c>
      <c r="CP81" s="61">
        <f t="shared" si="507"/>
        <v>0</v>
      </c>
      <c r="CQ81" s="61">
        <f t="shared" si="507"/>
        <v>0</v>
      </c>
      <c r="CR81" s="61">
        <f t="shared" si="507"/>
        <v>45.015727826257539</v>
      </c>
      <c r="CS81" s="61">
        <f t="shared" si="507"/>
        <v>47.010224253548913</v>
      </c>
      <c r="CT81" s="61">
        <f t="shared" si="507"/>
        <v>47.559723062072486</v>
      </c>
      <c r="CU81" s="61">
        <f t="shared" si="507"/>
        <v>47.166834074814851</v>
      </c>
      <c r="CV81" s="61">
        <f t="shared" si="507"/>
        <v>0</v>
      </c>
      <c r="CW81" s="61">
        <f t="shared" si="507"/>
        <v>0</v>
      </c>
      <c r="CX81" s="61">
        <f t="shared" si="507"/>
        <v>0</v>
      </c>
      <c r="CY81" s="61">
        <f t="shared" si="507"/>
        <v>0</v>
      </c>
      <c r="CZ81" s="61">
        <f t="shared" si="507"/>
        <v>0</v>
      </c>
      <c r="DA81" s="61">
        <f t="shared" si="507"/>
        <v>0</v>
      </c>
      <c r="DB81" s="61">
        <f t="shared" si="507"/>
        <v>0</v>
      </c>
      <c r="DC81" s="61">
        <f t="shared" si="507"/>
        <v>0</v>
      </c>
      <c r="DD81" s="61">
        <f t="shared" si="507"/>
        <v>45.018142441383141</v>
      </c>
      <c r="DE81" s="61">
        <f t="shared" si="507"/>
        <v>47.009310283932507</v>
      </c>
      <c r="DF81" s="61">
        <f t="shared" si="507"/>
        <v>47.558059925539638</v>
      </c>
      <c r="DG81" s="61">
        <f t="shared" si="507"/>
        <v>47.166276052025758</v>
      </c>
      <c r="DH81" s="61">
        <f t="shared" si="507"/>
        <v>0</v>
      </c>
      <c r="DI81" s="61">
        <f t="shared" si="507"/>
        <v>0</v>
      </c>
      <c r="DJ81" s="61">
        <f t="shared" si="507"/>
        <v>0</v>
      </c>
      <c r="DK81" s="61">
        <f t="shared" si="507"/>
        <v>0</v>
      </c>
      <c r="DL81" s="61">
        <f t="shared" si="507"/>
        <v>0</v>
      </c>
      <c r="DM81" s="61">
        <f t="shared" si="507"/>
        <v>0</v>
      </c>
      <c r="DN81" s="61">
        <f t="shared" si="507"/>
        <v>0</v>
      </c>
      <c r="DO81" s="61">
        <f t="shared" ref="DO81:FZ81" si="508">DO74</f>
        <v>0</v>
      </c>
      <c r="DP81" s="61">
        <f t="shared" si="508"/>
        <v>45.017940359732627</v>
      </c>
      <c r="DQ81" s="61">
        <f t="shared" si="508"/>
        <v>47.00963325812905</v>
      </c>
      <c r="DR81" s="61">
        <f t="shared" si="508"/>
        <v>47.554433385559221</v>
      </c>
      <c r="DS81" s="61">
        <f t="shared" si="508"/>
        <v>47.158057130902492</v>
      </c>
      <c r="DT81" s="61">
        <f t="shared" si="508"/>
        <v>0</v>
      </c>
      <c r="DU81" s="61">
        <f t="shared" si="508"/>
        <v>0</v>
      </c>
      <c r="DV81" s="61">
        <f t="shared" si="508"/>
        <v>0</v>
      </c>
      <c r="DW81" s="61">
        <f t="shared" si="508"/>
        <v>0</v>
      </c>
      <c r="DX81" s="61">
        <f t="shared" si="508"/>
        <v>0</v>
      </c>
      <c r="DY81" s="61">
        <f t="shared" si="508"/>
        <v>0</v>
      </c>
      <c r="DZ81" s="61">
        <f t="shared" si="508"/>
        <v>0</v>
      </c>
      <c r="EA81" s="61">
        <f t="shared" si="508"/>
        <v>0</v>
      </c>
      <c r="EB81" s="61">
        <f t="shared" si="508"/>
        <v>44.975375718930721</v>
      </c>
      <c r="EC81" s="61">
        <f t="shared" si="508"/>
        <v>46.961987362159256</v>
      </c>
      <c r="ED81" s="61">
        <f t="shared" si="508"/>
        <v>47.51326551463071</v>
      </c>
      <c r="EE81" s="61">
        <f t="shared" si="508"/>
        <v>47.122760224790589</v>
      </c>
      <c r="EF81" s="61">
        <f t="shared" si="508"/>
        <v>0</v>
      </c>
      <c r="EG81" s="61">
        <f t="shared" si="508"/>
        <v>0</v>
      </c>
      <c r="EH81" s="61">
        <f t="shared" si="508"/>
        <v>0</v>
      </c>
      <c r="EI81" s="61">
        <f t="shared" si="508"/>
        <v>0</v>
      </c>
      <c r="EJ81" s="61">
        <f t="shared" si="508"/>
        <v>0</v>
      </c>
      <c r="EK81" s="61">
        <f t="shared" si="508"/>
        <v>0</v>
      </c>
      <c r="EL81" s="61">
        <f t="shared" si="508"/>
        <v>0</v>
      </c>
      <c r="EM81" s="61">
        <f t="shared" si="508"/>
        <v>0</v>
      </c>
      <c r="EN81" s="61">
        <f t="shared" si="508"/>
        <v>44.991869884501192</v>
      </c>
      <c r="EO81" s="61">
        <f t="shared" si="508"/>
        <v>46.983576532738084</v>
      </c>
      <c r="EP81" s="61">
        <f t="shared" si="508"/>
        <v>47.53029148375802</v>
      </c>
      <c r="EQ81" s="61">
        <f t="shared" si="508"/>
        <v>47.137156830628079</v>
      </c>
      <c r="ER81" s="61">
        <f t="shared" si="508"/>
        <v>0</v>
      </c>
      <c r="ES81" s="61">
        <f t="shared" si="508"/>
        <v>0</v>
      </c>
      <c r="ET81" s="61">
        <f t="shared" si="508"/>
        <v>0</v>
      </c>
      <c r="EU81" s="61">
        <f t="shared" si="508"/>
        <v>0</v>
      </c>
      <c r="EV81" s="61">
        <f t="shared" si="508"/>
        <v>0</v>
      </c>
      <c r="EW81" s="61">
        <f t="shared" si="508"/>
        <v>0</v>
      </c>
      <c r="EX81" s="61">
        <f t="shared" si="508"/>
        <v>0</v>
      </c>
      <c r="EY81" s="61">
        <f t="shared" si="508"/>
        <v>0</v>
      </c>
      <c r="EZ81" s="61">
        <f t="shared" si="508"/>
        <v>44.972832328710638</v>
      </c>
      <c r="FA81" s="61">
        <f t="shared" si="508"/>
        <v>46.96086668453114</v>
      </c>
      <c r="FB81" s="61">
        <f t="shared" si="508"/>
        <v>47.507540326342543</v>
      </c>
      <c r="FC81" s="61">
        <f t="shared" si="508"/>
        <v>47.114724677892397</v>
      </c>
      <c r="FD81" s="61">
        <f t="shared" si="508"/>
        <v>0</v>
      </c>
      <c r="FE81" s="61">
        <f t="shared" si="508"/>
        <v>0</v>
      </c>
      <c r="FF81" s="61">
        <f t="shared" si="508"/>
        <v>0</v>
      </c>
      <c r="FG81" s="61">
        <f t="shared" si="508"/>
        <v>0</v>
      </c>
      <c r="FH81" s="61">
        <f t="shared" si="508"/>
        <v>0</v>
      </c>
      <c r="FI81" s="61">
        <f t="shared" si="508"/>
        <v>0</v>
      </c>
      <c r="FJ81" s="61">
        <f t="shared" si="508"/>
        <v>0</v>
      </c>
      <c r="FK81" s="61">
        <f t="shared" si="508"/>
        <v>0</v>
      </c>
      <c r="FL81" s="61">
        <f t="shared" si="508"/>
        <v>44.951061724725371</v>
      </c>
      <c r="FM81" s="61">
        <f t="shared" si="508"/>
        <v>46.938556678294695</v>
      </c>
      <c r="FN81" s="61">
        <f t="shared" si="508"/>
        <v>47.482224522648124</v>
      </c>
      <c r="FO81" s="61">
        <f t="shared" si="508"/>
        <v>47.085860879880009</v>
      </c>
      <c r="FP81" s="61">
        <f t="shared" si="508"/>
        <v>0</v>
      </c>
      <c r="FQ81" s="61">
        <f t="shared" si="508"/>
        <v>0</v>
      </c>
      <c r="FR81" s="61">
        <f t="shared" si="508"/>
        <v>0</v>
      </c>
      <c r="FS81" s="61">
        <f t="shared" si="508"/>
        <v>0</v>
      </c>
      <c r="FT81" s="61">
        <f t="shared" si="508"/>
        <v>0</v>
      </c>
      <c r="FU81" s="61">
        <f t="shared" si="508"/>
        <v>0</v>
      </c>
      <c r="FV81" s="61">
        <f t="shared" si="508"/>
        <v>0</v>
      </c>
      <c r="FW81" s="61">
        <f t="shared" si="508"/>
        <v>0</v>
      </c>
      <c r="FX81" s="61">
        <f t="shared" si="508"/>
        <v>44.896577202380925</v>
      </c>
      <c r="FY81" s="61">
        <f t="shared" si="508"/>
        <v>46.879959577846776</v>
      </c>
      <c r="FZ81" s="61">
        <f t="shared" si="508"/>
        <v>47.430748118376918</v>
      </c>
      <c r="GA81" s="61">
        <f t="shared" ref="GA81:IL81" si="509">GA74</f>
        <v>47.0408630678644</v>
      </c>
      <c r="GB81" s="61">
        <f t="shared" si="509"/>
        <v>0</v>
      </c>
      <c r="GC81" s="61">
        <f t="shared" si="509"/>
        <v>0</v>
      </c>
      <c r="GD81" s="61">
        <f t="shared" si="509"/>
        <v>0</v>
      </c>
      <c r="GE81" s="61">
        <f t="shared" si="509"/>
        <v>0</v>
      </c>
      <c r="GF81" s="61">
        <f t="shared" si="509"/>
        <v>0</v>
      </c>
      <c r="GG81" s="61">
        <f t="shared" si="509"/>
        <v>0</v>
      </c>
      <c r="GH81" s="61">
        <f t="shared" si="509"/>
        <v>0</v>
      </c>
      <c r="GI81" s="61">
        <f t="shared" si="509"/>
        <v>0</v>
      </c>
      <c r="GJ81" s="61">
        <f t="shared" si="509"/>
        <v>44.908597813901466</v>
      </c>
      <c r="GK81" s="61">
        <f t="shared" si="509"/>
        <v>46.898227093647535</v>
      </c>
      <c r="GL81" s="61">
        <f t="shared" si="509"/>
        <v>47.445589154200832</v>
      </c>
      <c r="GM81" s="61">
        <f t="shared" si="509"/>
        <v>47.05392594584773</v>
      </c>
      <c r="GN81" s="61">
        <f t="shared" si="509"/>
        <v>0</v>
      </c>
      <c r="GO81" s="61">
        <f t="shared" si="509"/>
        <v>0</v>
      </c>
      <c r="GP81" s="61">
        <f t="shared" si="509"/>
        <v>0</v>
      </c>
      <c r="GQ81" s="61">
        <f t="shared" si="509"/>
        <v>0</v>
      </c>
      <c r="GR81" s="61">
        <f t="shared" si="509"/>
        <v>0</v>
      </c>
      <c r="GS81" s="61">
        <f t="shared" si="509"/>
        <v>0</v>
      </c>
      <c r="GT81" s="61">
        <f t="shared" si="509"/>
        <v>0</v>
      </c>
      <c r="GU81" s="61">
        <f t="shared" si="509"/>
        <v>0</v>
      </c>
      <c r="GV81" s="61">
        <f t="shared" si="509"/>
        <v>44.897065420350764</v>
      </c>
      <c r="GW81" s="61">
        <f t="shared" si="509"/>
        <v>46.884912296088324</v>
      </c>
      <c r="GX81" s="61">
        <f t="shared" si="509"/>
        <v>47.432087657794341</v>
      </c>
      <c r="GY81" s="61">
        <f t="shared" si="509"/>
        <v>47.039397520017665</v>
      </c>
      <c r="GZ81" s="61">
        <f t="shared" si="509"/>
        <v>0</v>
      </c>
      <c r="HA81" s="61">
        <f t="shared" si="509"/>
        <v>0</v>
      </c>
      <c r="HB81" s="61">
        <f t="shared" si="509"/>
        <v>0</v>
      </c>
      <c r="HC81" s="61">
        <f t="shared" si="509"/>
        <v>0</v>
      </c>
      <c r="HD81" s="61">
        <f t="shared" si="509"/>
        <v>0</v>
      </c>
      <c r="HE81" s="61">
        <f t="shared" si="509"/>
        <v>0</v>
      </c>
      <c r="HF81" s="61">
        <f t="shared" si="509"/>
        <v>0</v>
      </c>
      <c r="HG81" s="61">
        <f t="shared" si="509"/>
        <v>0</v>
      </c>
      <c r="HH81" s="61">
        <f t="shared" si="509"/>
        <v>44.881293626096543</v>
      </c>
      <c r="HI81" s="61">
        <f t="shared" si="509"/>
        <v>46.86814687001759</v>
      </c>
      <c r="HJ81" s="61">
        <f t="shared" si="509"/>
        <v>47.412482161990269</v>
      </c>
      <c r="HK81" s="61">
        <f t="shared" si="509"/>
        <v>47.01615710147361</v>
      </c>
      <c r="HL81" s="61">
        <f t="shared" si="509"/>
        <v>0</v>
      </c>
      <c r="HM81" s="61">
        <f t="shared" si="509"/>
        <v>0</v>
      </c>
      <c r="HN81" s="61">
        <f t="shared" si="509"/>
        <v>0</v>
      </c>
      <c r="HO81" s="61">
        <f t="shared" si="509"/>
        <v>0</v>
      </c>
      <c r="HP81" s="61">
        <f t="shared" si="509"/>
        <v>0</v>
      </c>
      <c r="HQ81" s="61">
        <f t="shared" si="509"/>
        <v>0</v>
      </c>
      <c r="HR81" s="61">
        <f t="shared" si="509"/>
        <v>0</v>
      </c>
      <c r="HS81" s="61">
        <f t="shared" si="509"/>
        <v>0</v>
      </c>
      <c r="HT81" s="61">
        <f t="shared" si="509"/>
        <v>44.825170368014525</v>
      </c>
      <c r="HU81" s="61">
        <f t="shared" si="509"/>
        <v>46.808168815492444</v>
      </c>
      <c r="HV81" s="61">
        <f t="shared" si="509"/>
        <v>47.357897068248853</v>
      </c>
      <c r="HW81" s="61">
        <f t="shared" si="509"/>
        <v>46.968709436170336</v>
      </c>
      <c r="HX81" s="61">
        <f t="shared" si="509"/>
        <v>0</v>
      </c>
      <c r="HY81" s="61">
        <f t="shared" si="509"/>
        <v>0</v>
      </c>
      <c r="HZ81" s="61">
        <f t="shared" si="509"/>
        <v>0</v>
      </c>
      <c r="IA81" s="61">
        <f t="shared" si="509"/>
        <v>0</v>
      </c>
      <c r="IB81" s="61">
        <f t="shared" si="509"/>
        <v>0</v>
      </c>
      <c r="IC81" s="61">
        <f t="shared" si="509"/>
        <v>0</v>
      </c>
      <c r="ID81" s="61">
        <f t="shared" si="509"/>
        <v>0</v>
      </c>
      <c r="IE81" s="61">
        <f t="shared" si="509"/>
        <v>0</v>
      </c>
      <c r="IF81" s="61">
        <f t="shared" si="509"/>
        <v>44.832979299603558</v>
      </c>
      <c r="IG81" s="61">
        <f t="shared" si="509"/>
        <v>46.822773848981114</v>
      </c>
      <c r="IH81" s="61">
        <f t="shared" si="509"/>
        <v>47.369795119680113</v>
      </c>
      <c r="II81" s="61">
        <f t="shared" si="509"/>
        <v>46.977982424406754</v>
      </c>
      <c r="IJ81" s="61">
        <f t="shared" si="509"/>
        <v>0</v>
      </c>
      <c r="IK81" s="61">
        <f t="shared" si="509"/>
        <v>0</v>
      </c>
      <c r="IL81" s="61">
        <f t="shared" si="509"/>
        <v>0</v>
      </c>
      <c r="IM81" s="61">
        <f t="shared" ref="IM81:KX81" si="510">IM74</f>
        <v>0</v>
      </c>
      <c r="IN81" s="61">
        <f t="shared" si="510"/>
        <v>0</v>
      </c>
      <c r="IO81" s="61">
        <f t="shared" si="510"/>
        <v>0</v>
      </c>
      <c r="IP81" s="61">
        <f t="shared" si="510"/>
        <v>0</v>
      </c>
      <c r="IQ81" s="61">
        <f t="shared" si="510"/>
        <v>0</v>
      </c>
      <c r="IR81" s="61">
        <f t="shared" si="510"/>
        <v>44.817849195007469</v>
      </c>
      <c r="IS81" s="61">
        <f t="shared" si="510"/>
        <v>46.80486885527278</v>
      </c>
      <c r="IT81" s="61">
        <f t="shared" si="510"/>
        <v>47.351740951324985</v>
      </c>
      <c r="IU81" s="61">
        <f t="shared" si="510"/>
        <v>46.959003960728467</v>
      </c>
      <c r="IV81" s="61">
        <f t="shared" si="510"/>
        <v>0</v>
      </c>
      <c r="IW81" s="61">
        <f t="shared" si="510"/>
        <v>0</v>
      </c>
      <c r="IX81" s="61">
        <f t="shared" si="510"/>
        <v>0</v>
      </c>
      <c r="IY81" s="61">
        <f t="shared" si="510"/>
        <v>0</v>
      </c>
      <c r="IZ81" s="61">
        <f t="shared" si="510"/>
        <v>0</v>
      </c>
      <c r="JA81" s="61">
        <f t="shared" si="510"/>
        <v>0</v>
      </c>
      <c r="JB81" s="61">
        <f t="shared" si="510"/>
        <v>0</v>
      </c>
      <c r="JC81" s="61">
        <f t="shared" si="510"/>
        <v>0</v>
      </c>
      <c r="JD81" s="61">
        <f t="shared" si="510"/>
        <v>44.798116721068183</v>
      </c>
      <c r="JE81" s="61">
        <f t="shared" si="510"/>
        <v>46.784176607286376</v>
      </c>
      <c r="JF81" s="61">
        <f t="shared" si="510"/>
        <v>47.329107084153399</v>
      </c>
      <c r="JG81" s="61">
        <f t="shared" si="510"/>
        <v>46.9336382998207</v>
      </c>
      <c r="JH81" s="61">
        <f t="shared" si="510"/>
        <v>0</v>
      </c>
      <c r="JI81" s="61">
        <f t="shared" si="510"/>
        <v>0</v>
      </c>
      <c r="JJ81" s="61">
        <f t="shared" si="510"/>
        <v>0</v>
      </c>
      <c r="JK81" s="61">
        <f t="shared" si="510"/>
        <v>0</v>
      </c>
      <c r="JL81" s="61">
        <f t="shared" si="510"/>
        <v>0</v>
      </c>
      <c r="JM81" s="61">
        <f t="shared" si="510"/>
        <v>0</v>
      </c>
      <c r="JN81" s="61">
        <f t="shared" si="510"/>
        <v>0</v>
      </c>
      <c r="JO81" s="61">
        <f t="shared" si="510"/>
        <v>0</v>
      </c>
      <c r="JP81" s="61">
        <f t="shared" si="510"/>
        <v>44.74483067586619</v>
      </c>
      <c r="JQ81" s="61">
        <f t="shared" si="510"/>
        <v>46.727887117254049</v>
      </c>
      <c r="JR81" s="61">
        <f t="shared" si="510"/>
        <v>47.278486475248926</v>
      </c>
      <c r="JS81" s="61">
        <f t="shared" si="510"/>
        <v>46.889648039410091</v>
      </c>
      <c r="JT81" s="61">
        <f t="shared" si="510"/>
        <v>0</v>
      </c>
      <c r="JU81" s="61">
        <f t="shared" si="510"/>
        <v>0</v>
      </c>
      <c r="JV81" s="61">
        <f t="shared" si="510"/>
        <v>0</v>
      </c>
      <c r="JW81" s="61">
        <f t="shared" si="510"/>
        <v>0</v>
      </c>
      <c r="JX81" s="61">
        <f t="shared" si="510"/>
        <v>0</v>
      </c>
      <c r="JY81" s="61">
        <f t="shared" si="510"/>
        <v>0</v>
      </c>
      <c r="JZ81" s="61">
        <f t="shared" si="510"/>
        <v>0</v>
      </c>
      <c r="KA81" s="61">
        <f t="shared" si="510"/>
        <v>0</v>
      </c>
      <c r="KB81" s="61">
        <f t="shared" si="510"/>
        <v>44.759840578440055</v>
      </c>
      <c r="KC81" s="61">
        <f t="shared" si="510"/>
        <v>46.748975889094659</v>
      </c>
      <c r="KD81" s="61">
        <f t="shared" si="510"/>
        <v>47.296410945784046</v>
      </c>
      <c r="KE81" s="61">
        <f t="shared" si="510"/>
        <v>46.9046186785543</v>
      </c>
      <c r="KF81" s="61">
        <f t="shared" si="510"/>
        <v>0</v>
      </c>
      <c r="KG81" s="61">
        <f t="shared" si="510"/>
        <v>0</v>
      </c>
      <c r="KH81" s="61">
        <f t="shared" si="510"/>
        <v>0</v>
      </c>
      <c r="KI81" s="61">
        <f t="shared" si="510"/>
        <v>0</v>
      </c>
      <c r="KJ81" s="61">
        <f t="shared" si="510"/>
        <v>0</v>
      </c>
      <c r="KK81" s="61">
        <f t="shared" si="510"/>
        <v>0</v>
      </c>
      <c r="KL81" s="61">
        <f t="shared" si="510"/>
        <v>0</v>
      </c>
      <c r="KM81" s="61">
        <f t="shared" si="510"/>
        <v>0</v>
      </c>
      <c r="KN81" s="61">
        <f t="shared" si="510"/>
        <v>44.747192631418358</v>
      </c>
      <c r="KO81" s="61">
        <f t="shared" si="510"/>
        <v>46.732784401617486</v>
      </c>
      <c r="KP81" s="61">
        <f t="shared" si="510"/>
        <v>47.279313989276709</v>
      </c>
      <c r="KQ81" s="61">
        <f t="shared" si="510"/>
        <v>46.886811467256095</v>
      </c>
      <c r="KR81" s="61">
        <f t="shared" si="510"/>
        <v>0</v>
      </c>
      <c r="KS81" s="61">
        <f t="shared" si="510"/>
        <v>0</v>
      </c>
      <c r="KT81" s="61">
        <f t="shared" si="510"/>
        <v>0</v>
      </c>
      <c r="KU81" s="61">
        <f t="shared" si="510"/>
        <v>0</v>
      </c>
      <c r="KV81" s="61">
        <f t="shared" si="510"/>
        <v>0</v>
      </c>
      <c r="KW81" s="61">
        <f t="shared" si="510"/>
        <v>0</v>
      </c>
      <c r="KX81" s="61">
        <f t="shared" si="510"/>
        <v>0</v>
      </c>
      <c r="KY81" s="61">
        <f t="shared" ref="KY81:MK81" si="511">KY74</f>
        <v>0</v>
      </c>
      <c r="KZ81" s="61">
        <f t="shared" si="511"/>
        <v>44.721805761915995</v>
      </c>
      <c r="LA81" s="61">
        <f t="shared" si="511"/>
        <v>46.706381231207025</v>
      </c>
      <c r="LB81" s="61">
        <f t="shared" si="511"/>
        <v>47.24969871226277</v>
      </c>
      <c r="LC81" s="61">
        <f t="shared" si="511"/>
        <v>46.854056819198767</v>
      </c>
      <c r="LD81" s="61">
        <f t="shared" si="511"/>
        <v>0</v>
      </c>
      <c r="LE81" s="61">
        <f t="shared" si="511"/>
        <v>0</v>
      </c>
      <c r="LF81" s="61">
        <f t="shared" si="511"/>
        <v>0</v>
      </c>
      <c r="LG81" s="61">
        <f t="shared" si="511"/>
        <v>0</v>
      </c>
      <c r="LH81" s="61">
        <f t="shared" si="511"/>
        <v>0</v>
      </c>
      <c r="LI81" s="61">
        <f t="shared" si="511"/>
        <v>0</v>
      </c>
      <c r="LJ81" s="61">
        <f t="shared" si="511"/>
        <v>0</v>
      </c>
      <c r="LK81" s="61">
        <f t="shared" si="511"/>
        <v>0</v>
      </c>
      <c r="LL81" s="61">
        <f t="shared" si="511"/>
        <v>44.66037754844011</v>
      </c>
      <c r="LM81" s="61">
        <f t="shared" si="511"/>
        <v>46.641672915376425</v>
      </c>
      <c r="LN81" s="61">
        <f t="shared" si="511"/>
        <v>47.190616756391954</v>
      </c>
      <c r="LO81" s="61">
        <f t="shared" si="511"/>
        <v>46.800654433966457</v>
      </c>
      <c r="LP81" s="61">
        <f t="shared" si="511"/>
        <v>0</v>
      </c>
      <c r="LQ81" s="61">
        <f t="shared" si="511"/>
        <v>0</v>
      </c>
      <c r="LR81" s="61">
        <f t="shared" si="511"/>
        <v>0</v>
      </c>
      <c r="LS81" s="61">
        <f t="shared" si="511"/>
        <v>0</v>
      </c>
      <c r="LT81" s="61">
        <f t="shared" si="511"/>
        <v>0</v>
      </c>
      <c r="LU81" s="61">
        <f t="shared" si="511"/>
        <v>0</v>
      </c>
      <c r="LV81" s="61">
        <f t="shared" si="511"/>
        <v>0</v>
      </c>
      <c r="LW81" s="61">
        <f t="shared" si="511"/>
        <v>0</v>
      </c>
      <c r="LX81" s="61">
        <f t="shared" si="511"/>
        <v>44.657688144025492</v>
      </c>
      <c r="LY81" s="61">
        <f t="shared" si="511"/>
        <v>46.644684332692975</v>
      </c>
      <c r="LZ81" s="61">
        <f t="shared" si="511"/>
        <v>47.190434911428063</v>
      </c>
      <c r="MA81" s="61">
        <f t="shared" si="511"/>
        <v>46.797245160768313</v>
      </c>
      <c r="MB81" s="61">
        <f t="shared" si="511"/>
        <v>0</v>
      </c>
      <c r="MC81" s="61">
        <f t="shared" si="511"/>
        <v>0</v>
      </c>
      <c r="MD81" s="61">
        <f t="shared" si="511"/>
        <v>0</v>
      </c>
      <c r="ME81" s="61">
        <f t="shared" si="511"/>
        <v>0</v>
      </c>
      <c r="MF81" s="61">
        <f t="shared" si="511"/>
        <v>0</v>
      </c>
      <c r="MG81" s="61">
        <f t="shared" si="511"/>
        <v>0</v>
      </c>
      <c r="MH81" s="61">
        <f t="shared" si="511"/>
        <v>0</v>
      </c>
      <c r="MI81" s="61">
        <f t="shared" si="511"/>
        <v>0</v>
      </c>
      <c r="MJ81" s="61">
        <f t="shared" si="511"/>
        <v>44.625355464917661</v>
      </c>
      <c r="MK81" s="61">
        <f t="shared" si="511"/>
        <v>46.609262751355104</v>
      </c>
      <c r="ML81" s="61"/>
      <c r="MM81" s="61"/>
      <c r="MN81" s="61"/>
    </row>
    <row r="82" spans="1:352" x14ac:dyDescent="0.2">
      <c r="A82" s="18" t="s">
        <v>51</v>
      </c>
      <c r="B82" s="18">
        <f t="shared" ref="B82:BA82" si="512">(B81-B79-B80*B77)/(B76-B77)</f>
        <v>1.9545081602887298</v>
      </c>
      <c r="C82" s="18">
        <f t="shared" si="512"/>
        <v>1.7563522706817583</v>
      </c>
      <c r="D82" s="18">
        <f t="shared" si="512"/>
        <v>-4.4581366963691123</v>
      </c>
      <c r="E82" s="18">
        <f t="shared" si="512"/>
        <v>-3.6739151758017061</v>
      </c>
      <c r="F82" s="18">
        <f t="shared" si="512"/>
        <v>-3.2432102843503792</v>
      </c>
      <c r="G82" s="18">
        <f t="shared" si="512"/>
        <v>-2.8519503118757354</v>
      </c>
      <c r="H82" s="18">
        <f t="shared" si="512"/>
        <v>-0.91231507398189182</v>
      </c>
      <c r="I82" s="18">
        <f t="shared" si="512"/>
        <v>-5.0901628504181167</v>
      </c>
      <c r="J82" s="18">
        <f t="shared" si="512"/>
        <v>-3.889146412521467</v>
      </c>
      <c r="K82" s="18">
        <f t="shared" si="512"/>
        <v>-4.9849771350527243</v>
      </c>
      <c r="L82" s="18">
        <f t="shared" si="512"/>
        <v>0.94706387991421948</v>
      </c>
      <c r="M82" s="18">
        <f t="shared" si="512"/>
        <v>1.212944156912682</v>
      </c>
      <c r="N82" s="18">
        <f t="shared" si="512"/>
        <v>1.7885143357896953</v>
      </c>
      <c r="O82" s="18">
        <f t="shared" si="512"/>
        <v>1.6192829656951468</v>
      </c>
      <c r="P82" s="18">
        <f t="shared" si="512"/>
        <v>-4.5875118475448504</v>
      </c>
      <c r="Q82" s="18">
        <f t="shared" si="512"/>
        <v>-3.7985472831654801</v>
      </c>
      <c r="R82" s="18">
        <f t="shared" si="512"/>
        <v>-3.3246702666805725</v>
      </c>
      <c r="S82" s="18">
        <f t="shared" si="512"/>
        <v>-2.9382163225490396</v>
      </c>
      <c r="T82" s="18">
        <f t="shared" si="512"/>
        <v>-0.92962449575177708</v>
      </c>
      <c r="U82" s="18">
        <f t="shared" si="512"/>
        <v>-5.1253948220848713</v>
      </c>
      <c r="V82" s="18">
        <f t="shared" si="512"/>
        <v>-3.8692598117255441</v>
      </c>
      <c r="W82" s="18">
        <f t="shared" si="512"/>
        <v>-4.945540939350094</v>
      </c>
      <c r="X82" s="18">
        <f t="shared" si="512"/>
        <v>0.98311736530095017</v>
      </c>
      <c r="Y82" s="18">
        <f t="shared" si="512"/>
        <v>1.2344442642907079</v>
      </c>
      <c r="Z82" s="18">
        <f t="shared" si="512"/>
        <v>1.7422065485748399</v>
      </c>
      <c r="AA82" s="18">
        <f t="shared" si="512"/>
        <v>1.6987041522964164</v>
      </c>
      <c r="AB82" s="18">
        <f t="shared" si="512"/>
        <v>-4.6312070749498639</v>
      </c>
      <c r="AC82" s="18">
        <f t="shared" si="512"/>
        <v>-3.8014267844433922</v>
      </c>
      <c r="AD82" s="18">
        <f t="shared" si="512"/>
        <v>-3.3249366942361744</v>
      </c>
      <c r="AE82" s="18">
        <f t="shared" si="512"/>
        <v>-3.0208529954858951</v>
      </c>
      <c r="AF82" s="18">
        <f t="shared" si="512"/>
        <v>-0.94082358167650715</v>
      </c>
      <c r="AG82" s="18">
        <f t="shared" si="512"/>
        <v>-5.5758335040138007</v>
      </c>
      <c r="AH82" s="18">
        <f t="shared" si="512"/>
        <v>-3.8816296342573877</v>
      </c>
      <c r="AI82" s="18">
        <f t="shared" si="512"/>
        <v>-4.9851258312581326</v>
      </c>
      <c r="AJ82" s="18">
        <f t="shared" si="512"/>
        <v>1.0163871073334667</v>
      </c>
      <c r="AK82" s="18">
        <f t="shared" si="512"/>
        <v>1.3931026805398008</v>
      </c>
      <c r="AL82" s="18">
        <f t="shared" si="512"/>
        <v>1.7716650768850992</v>
      </c>
      <c r="AM82" s="18">
        <f t="shared" si="512"/>
        <v>1.6302447521856465</v>
      </c>
      <c r="AN82" s="18">
        <f t="shared" si="512"/>
        <v>-4.5761241884699908</v>
      </c>
      <c r="AO82" s="18">
        <f t="shared" si="512"/>
        <v>-3.820940248068645</v>
      </c>
      <c r="AP82" s="18">
        <f t="shared" si="512"/>
        <v>-3.3745549800917183</v>
      </c>
      <c r="AQ82" s="18">
        <f t="shared" si="512"/>
        <v>-3.060535268647393</v>
      </c>
      <c r="AR82" s="18">
        <f t="shared" si="512"/>
        <v>-0.94886284263366538</v>
      </c>
      <c r="AS82" s="18">
        <f t="shared" si="512"/>
        <v>-5.8207601996122946</v>
      </c>
      <c r="AT82" s="18">
        <f t="shared" si="512"/>
        <v>-3.8892705762262092</v>
      </c>
      <c r="AU82" s="18">
        <f t="shared" si="512"/>
        <v>-5.0099813371839019</v>
      </c>
      <c r="AV82" s="18">
        <f t="shared" si="512"/>
        <v>1.031585826919587</v>
      </c>
      <c r="AW82" s="18">
        <f t="shared" si="512"/>
        <v>1.3611046486083325</v>
      </c>
      <c r="AX82" s="18">
        <f t="shared" si="512"/>
        <v>1.7839613188479346</v>
      </c>
      <c r="AY82" s="18">
        <f t="shared" si="512"/>
        <v>1.6282421772136075</v>
      </c>
      <c r="AZ82" s="18">
        <f t="shared" si="512"/>
        <v>-4.5831243768375449</v>
      </c>
      <c r="BA82" s="18">
        <f t="shared" si="512"/>
        <v>-3.8349094484615915</v>
      </c>
      <c r="BB82" s="18">
        <f t="shared" ref="BB82:DM82" si="513">(BB81-BB79-BB80*BB77)/(BB76-BB77)</f>
        <v>-3.4042229873550331</v>
      </c>
      <c r="BC82" s="18">
        <f t="shared" si="513"/>
        <v>-3.1458620092464389</v>
      </c>
      <c r="BD82" s="18">
        <f t="shared" si="513"/>
        <v>-0.95653361989915775</v>
      </c>
      <c r="BE82" s="18">
        <f t="shared" si="513"/>
        <v>-6.7022064416965081</v>
      </c>
      <c r="BF82" s="18">
        <f t="shared" si="513"/>
        <v>-3.9266489218445235</v>
      </c>
      <c r="BG82" s="18">
        <f t="shared" si="513"/>
        <v>-5.0279021813330358</v>
      </c>
      <c r="BH82" s="18">
        <f t="shared" si="513"/>
        <v>1.0172658604714329</v>
      </c>
      <c r="BI82" s="18">
        <f t="shared" si="513"/>
        <v>1.344264059628314</v>
      </c>
      <c r="BJ82" s="18">
        <f t="shared" si="513"/>
        <v>1.8055080720835082</v>
      </c>
      <c r="BK82" s="18">
        <f t="shared" si="513"/>
        <v>1.617684778981231</v>
      </c>
      <c r="BL82" s="18">
        <f t="shared" si="513"/>
        <v>-4.5590094348042642</v>
      </c>
      <c r="BM82" s="18">
        <f t="shared" si="513"/>
        <v>-3.8249570048635038</v>
      </c>
      <c r="BN82" s="18">
        <f t="shared" si="513"/>
        <v>-3.4190726998523493</v>
      </c>
      <c r="BO82" s="18">
        <f t="shared" si="513"/>
        <v>-3.2035998685345275</v>
      </c>
      <c r="BP82" s="18">
        <f t="shared" si="513"/>
        <v>-0.95845802060194407</v>
      </c>
      <c r="BQ82" s="18">
        <f t="shared" si="513"/>
        <v>-6.9798174602260383</v>
      </c>
      <c r="BR82" s="18">
        <f t="shared" si="513"/>
        <v>-3.893361919639339</v>
      </c>
      <c r="BS82" s="18">
        <f t="shared" si="513"/>
        <v>-4.9890698555377719</v>
      </c>
      <c r="BT82" s="18">
        <f t="shared" si="513"/>
        <v>1.0239224167837031</v>
      </c>
      <c r="BU82" s="18">
        <f t="shared" si="513"/>
        <v>1.3670396962122393</v>
      </c>
      <c r="BV82" s="18">
        <f t="shared" si="513"/>
        <v>1.7818028023368231</v>
      </c>
      <c r="BW82" s="18">
        <f t="shared" si="513"/>
        <v>1.6910687169809866</v>
      </c>
      <c r="BX82" s="18">
        <f t="shared" si="513"/>
        <v>-4.6462620730505995</v>
      </c>
      <c r="BY82" s="18">
        <f t="shared" si="513"/>
        <v>-3.8374944404629625</v>
      </c>
      <c r="BZ82" s="18">
        <f t="shared" si="513"/>
        <v>-3.4268296056295617</v>
      </c>
      <c r="CA82" s="18">
        <f t="shared" si="513"/>
        <v>-3.3085178232297929</v>
      </c>
      <c r="CB82" s="18">
        <f t="shared" si="513"/>
        <v>-0.96547913861852463</v>
      </c>
      <c r="CC82" s="18">
        <f t="shared" si="513"/>
        <v>-7.3376886799499976</v>
      </c>
      <c r="CD82" s="18">
        <f t="shared" si="513"/>
        <v>-3.9177859531601658</v>
      </c>
      <c r="CE82" s="18">
        <f t="shared" si="513"/>
        <v>-5.0114893446558995</v>
      </c>
      <c r="CF82" s="18">
        <f t="shared" si="513"/>
        <v>1.0161488213290595</v>
      </c>
      <c r="CG82" s="18">
        <f t="shared" si="513"/>
        <v>1.3536663707746268</v>
      </c>
      <c r="CH82" s="18">
        <f t="shared" si="513"/>
        <v>1.7867365878785222</v>
      </c>
      <c r="CI82" s="18">
        <f t="shared" si="513"/>
        <v>1.6057995859334306</v>
      </c>
      <c r="CJ82" s="18">
        <f t="shared" si="513"/>
        <v>-4.5748833969141378</v>
      </c>
      <c r="CK82" s="18">
        <f t="shared" si="513"/>
        <v>-3.8468864120564201</v>
      </c>
      <c r="CL82" s="18">
        <f t="shared" si="513"/>
        <v>-3.4458543657077425</v>
      </c>
      <c r="CM82" s="18">
        <f t="shared" si="513"/>
        <v>-3.2983393558794738</v>
      </c>
      <c r="CN82" s="18">
        <f t="shared" si="513"/>
        <v>-0.97365401515098782</v>
      </c>
      <c r="CO82" s="18">
        <f t="shared" si="513"/>
        <v>-7.3694865853469356</v>
      </c>
      <c r="CP82" s="18">
        <f t="shared" si="513"/>
        <v>-3.9034350015548798</v>
      </c>
      <c r="CQ82" s="18">
        <f t="shared" si="513"/>
        <v>-5.0580124259835317</v>
      </c>
      <c r="CR82" s="18">
        <f t="shared" si="513"/>
        <v>1.0279197150416037</v>
      </c>
      <c r="CS82" s="18">
        <f t="shared" si="513"/>
        <v>1.3442961305562697</v>
      </c>
      <c r="CT82" s="18">
        <f t="shared" si="513"/>
        <v>1.798179623813591</v>
      </c>
      <c r="CU82" s="18">
        <f t="shared" si="513"/>
        <v>1.5858087996991317</v>
      </c>
      <c r="CV82" s="18">
        <f t="shared" si="513"/>
        <v>-4.5801272504624526</v>
      </c>
      <c r="CW82" s="18">
        <f t="shared" si="513"/>
        <v>-3.8610323747874702</v>
      </c>
      <c r="CX82" s="18">
        <f t="shared" si="513"/>
        <v>-3.4470901886744172</v>
      </c>
      <c r="CY82" s="18">
        <f t="shared" si="513"/>
        <v>-3.3378186189086754</v>
      </c>
      <c r="CZ82" s="18">
        <f t="shared" si="513"/>
        <v>-0.98251631190516198</v>
      </c>
      <c r="DA82" s="18">
        <f t="shared" si="513"/>
        <v>-7.5626293644854075</v>
      </c>
      <c r="DB82" s="18">
        <f t="shared" si="513"/>
        <v>-3.9348954819548831</v>
      </c>
      <c r="DC82" s="18">
        <f t="shared" si="513"/>
        <v>-5.036549923360667</v>
      </c>
      <c r="DD82" s="18">
        <f t="shared" si="513"/>
        <v>0.99512835754641371</v>
      </c>
      <c r="DE82" s="18">
        <f t="shared" si="513"/>
        <v>1.3398808319538726</v>
      </c>
      <c r="DF82" s="18">
        <f t="shared" si="513"/>
        <v>1.7782036249586579</v>
      </c>
      <c r="DG82" s="18">
        <f t="shared" si="513"/>
        <v>1.5760694867090355</v>
      </c>
      <c r="DH82" s="18">
        <f t="shared" si="513"/>
        <v>-4.5851494891258895</v>
      </c>
      <c r="DI82" s="18">
        <f t="shared" si="513"/>
        <v>-3.8793020906369944</v>
      </c>
      <c r="DJ82" s="18">
        <f t="shared" si="513"/>
        <v>-3.4584865118683719</v>
      </c>
      <c r="DK82" s="18">
        <f t="shared" si="513"/>
        <v>-3.3069372944301785</v>
      </c>
      <c r="DL82" s="18">
        <f t="shared" si="513"/>
        <v>-0.99152154290948069</v>
      </c>
      <c r="DM82" s="18">
        <f t="shared" si="513"/>
        <v>-7.5302233439460693</v>
      </c>
      <c r="DN82" s="18">
        <f t="shared" ref="DN82:FY82" si="514">(DN81-DN79-DN80*DN77)/(DN76-DN77)</f>
        <v>-4.0480749091443169</v>
      </c>
      <c r="DO82" s="18">
        <f t="shared" si="514"/>
        <v>-5.0130456553757909</v>
      </c>
      <c r="DP82" s="18">
        <f t="shared" si="514"/>
        <v>0.97690117435828228</v>
      </c>
      <c r="DQ82" s="18">
        <f t="shared" si="514"/>
        <v>1.3325960187973749</v>
      </c>
      <c r="DR82" s="18">
        <f t="shared" si="514"/>
        <v>1.7336326722825892</v>
      </c>
      <c r="DS82" s="18">
        <f t="shared" si="514"/>
        <v>1.6240225395777266</v>
      </c>
      <c r="DT82" s="18">
        <f t="shared" si="514"/>
        <v>-4.6823650917461794</v>
      </c>
      <c r="DU82" s="18">
        <f t="shared" si="514"/>
        <v>-3.8773992452506283</v>
      </c>
      <c r="DV82" s="18">
        <f t="shared" si="514"/>
        <v>-3.4683265224311941</v>
      </c>
      <c r="DW82" s="18">
        <f t="shared" si="514"/>
        <v>-3.3558780566752433</v>
      </c>
      <c r="DX82" s="18">
        <f t="shared" si="514"/>
        <v>-0.99867163468134501</v>
      </c>
      <c r="DY82" s="18">
        <f t="shared" si="514"/>
        <v>-7.506104330344594</v>
      </c>
      <c r="DZ82" s="18">
        <f t="shared" si="514"/>
        <v>-4.1161509891027146</v>
      </c>
      <c r="EA82" s="18">
        <f t="shared" si="514"/>
        <v>-5.0434007607001634</v>
      </c>
      <c r="EB82" s="18">
        <f t="shared" si="514"/>
        <v>1.0036848193593424</v>
      </c>
      <c r="EC82" s="18">
        <f t="shared" si="514"/>
        <v>1.3215454493217966</v>
      </c>
      <c r="ED82" s="18">
        <f t="shared" si="514"/>
        <v>1.7602384475882549</v>
      </c>
      <c r="EE82" s="18">
        <f t="shared" si="514"/>
        <v>1.5465881603124072</v>
      </c>
      <c r="EF82" s="18">
        <f t="shared" si="514"/>
        <v>-4.6066260886211339</v>
      </c>
      <c r="EG82" s="18">
        <f t="shared" si="514"/>
        <v>-3.8901898847174992</v>
      </c>
      <c r="EH82" s="18">
        <f t="shared" si="514"/>
        <v>-3.4677930279953819</v>
      </c>
      <c r="EI82" s="18">
        <f t="shared" si="514"/>
        <v>-3.3894745463648968</v>
      </c>
      <c r="EJ82" s="18">
        <f t="shared" si="514"/>
        <v>-1.0049412450561268</v>
      </c>
      <c r="EK82" s="18">
        <f t="shared" si="514"/>
        <v>-7.4542385390323522</v>
      </c>
      <c r="EL82" s="18">
        <f t="shared" si="514"/>
        <v>-4.1358577809635486</v>
      </c>
      <c r="EM82" s="18">
        <f t="shared" si="514"/>
        <v>-5.0528676134270052</v>
      </c>
      <c r="EN82" s="18">
        <f t="shared" si="514"/>
        <v>1.0036225885743231</v>
      </c>
      <c r="EO82" s="18">
        <f t="shared" si="514"/>
        <v>1.3034874003804973</v>
      </c>
      <c r="EP82" s="18">
        <f t="shared" si="514"/>
        <v>1.7646185439039692</v>
      </c>
      <c r="EQ82" s="18">
        <f t="shared" si="514"/>
        <v>1.5424324306371626</v>
      </c>
      <c r="ER82" s="18">
        <f t="shared" si="514"/>
        <v>-4.6113739378664027</v>
      </c>
      <c r="ES82" s="18">
        <f t="shared" si="514"/>
        <v>-3.9105633871731698</v>
      </c>
      <c r="ET82" s="18">
        <f t="shared" si="514"/>
        <v>-3.4583227787447166</v>
      </c>
      <c r="EU82" s="18">
        <f t="shared" si="514"/>
        <v>-3.4362919207081366</v>
      </c>
      <c r="EV82" s="18">
        <f t="shared" si="514"/>
        <v>-1.0099755767353071</v>
      </c>
      <c r="EW82" s="18">
        <f t="shared" si="514"/>
        <v>-7.4379172715187938</v>
      </c>
      <c r="EX82" s="18">
        <f t="shared" si="514"/>
        <v>-4.1646948387465423</v>
      </c>
      <c r="EY82" s="18">
        <f t="shared" si="514"/>
        <v>-5.0872071975992004</v>
      </c>
      <c r="EZ82" s="18">
        <f t="shared" si="514"/>
        <v>1.0042006243546102</v>
      </c>
      <c r="FA82" s="18">
        <f t="shared" si="514"/>
        <v>1.2796444481007099</v>
      </c>
      <c r="FB82" s="18">
        <f t="shared" si="514"/>
        <v>1.7913193793654669</v>
      </c>
      <c r="FC82" s="18">
        <f t="shared" si="514"/>
        <v>1.517791306161993</v>
      </c>
      <c r="FD82" s="18">
        <f t="shared" si="514"/>
        <v>-4.6132269565306361</v>
      </c>
      <c r="FE82" s="18">
        <f t="shared" si="514"/>
        <v>-3.9252466314315595</v>
      </c>
      <c r="FF82" s="18">
        <f t="shared" si="514"/>
        <v>-3.4421633536202121</v>
      </c>
      <c r="FG82" s="18">
        <f t="shared" si="514"/>
        <v>-3.4834953660434311</v>
      </c>
      <c r="FH82" s="18">
        <f t="shared" si="514"/>
        <v>-1.015209322386861</v>
      </c>
      <c r="FI82" s="18">
        <f t="shared" si="514"/>
        <v>-7.4400796820829838</v>
      </c>
      <c r="FJ82" s="18">
        <f t="shared" si="514"/>
        <v>-4.1784158460365264</v>
      </c>
      <c r="FK82" s="18">
        <f t="shared" si="514"/>
        <v>-5.1232728418350453</v>
      </c>
      <c r="FL82" s="18">
        <f t="shared" si="514"/>
        <v>0.99202313400969444</v>
      </c>
      <c r="FM82" s="18">
        <f t="shared" si="514"/>
        <v>1.2618849500705385</v>
      </c>
      <c r="FN82" s="18">
        <f t="shared" si="514"/>
        <v>1.758398060110012</v>
      </c>
      <c r="FO82" s="18">
        <f t="shared" si="514"/>
        <v>1.5827793364488021</v>
      </c>
      <c r="FP82" s="18">
        <f t="shared" si="514"/>
        <v>-4.7135672926159033</v>
      </c>
      <c r="FQ82" s="18">
        <f t="shared" si="514"/>
        <v>-3.9391312785502004</v>
      </c>
      <c r="FR82" s="18">
        <f t="shared" si="514"/>
        <v>-3.4438372153336121</v>
      </c>
      <c r="FS82" s="18">
        <f t="shared" si="514"/>
        <v>-3.5729717769449358</v>
      </c>
      <c r="FT82" s="18">
        <f t="shared" si="514"/>
        <v>-1.0200966486590259</v>
      </c>
      <c r="FU82" s="18">
        <f t="shared" si="514"/>
        <v>-7.6240071779011256</v>
      </c>
      <c r="FV82" s="18">
        <f t="shared" si="514"/>
        <v>-4.1620774090097523</v>
      </c>
      <c r="FW82" s="18">
        <f t="shared" si="514"/>
        <v>-5.1288339009148967</v>
      </c>
      <c r="FX82" s="18">
        <f t="shared" si="514"/>
        <v>0.96228819486065575</v>
      </c>
      <c r="FY82" s="18">
        <f t="shared" si="514"/>
        <v>1.2534381690750511</v>
      </c>
      <c r="FZ82" s="18">
        <f t="shared" ref="FZ82:IK82" si="515">(FZ81-FZ79-FZ80*FZ77)/(FZ76-FZ77)</f>
        <v>1.7895254257317801</v>
      </c>
      <c r="GA82" s="18">
        <f t="shared" si="515"/>
        <v>1.5044724317629787</v>
      </c>
      <c r="GB82" s="18">
        <f t="shared" si="515"/>
        <v>-4.6350590457772158</v>
      </c>
      <c r="GC82" s="18">
        <f t="shared" si="515"/>
        <v>-3.9563302670489153</v>
      </c>
      <c r="GD82" s="18">
        <f t="shared" si="515"/>
        <v>-3.4421672936329446</v>
      </c>
      <c r="GE82" s="18">
        <f t="shared" si="515"/>
        <v>-3.6788581555166138</v>
      </c>
      <c r="GF82" s="18">
        <f t="shared" si="515"/>
        <v>-1.0247900078505345</v>
      </c>
      <c r="GG82" s="18">
        <f t="shared" si="515"/>
        <v>-8.1646788459242412</v>
      </c>
      <c r="GH82" s="18">
        <f t="shared" si="515"/>
        <v>-4.150527556763925</v>
      </c>
      <c r="GI82" s="18">
        <f t="shared" si="515"/>
        <v>-5.1313982998437506</v>
      </c>
      <c r="GJ82" s="18">
        <f t="shared" si="515"/>
        <v>0.93608214417965385</v>
      </c>
      <c r="GK82" s="18">
        <f t="shared" si="515"/>
        <v>1.2563586815134873</v>
      </c>
      <c r="GL82" s="18">
        <f t="shared" si="515"/>
        <v>1.7875835962368107</v>
      </c>
      <c r="GM82" s="18">
        <f t="shared" si="515"/>
        <v>1.4961531837878468</v>
      </c>
      <c r="GN82" s="18">
        <f t="shared" si="515"/>
        <v>-4.6455504319070204</v>
      </c>
      <c r="GO82" s="18">
        <f t="shared" si="515"/>
        <v>-3.9694075290584152</v>
      </c>
      <c r="GP82" s="18">
        <f t="shared" si="515"/>
        <v>-3.4563821204936667</v>
      </c>
      <c r="GQ82" s="18">
        <f t="shared" si="515"/>
        <v>-3.7568104278904384</v>
      </c>
      <c r="GR82" s="18">
        <f t="shared" si="515"/>
        <v>-1.0305045262218806</v>
      </c>
      <c r="GS82" s="18">
        <f t="shared" si="515"/>
        <v>-8.6217870792049833</v>
      </c>
      <c r="GT82" s="18">
        <f t="shared" si="515"/>
        <v>-4.2429467883592862</v>
      </c>
      <c r="GU82" s="18">
        <f t="shared" si="515"/>
        <v>-5.1318366791999193</v>
      </c>
      <c r="GV82" s="18">
        <f t="shared" si="515"/>
        <v>0.93355734663439804</v>
      </c>
      <c r="GW82" s="18">
        <f t="shared" si="515"/>
        <v>1.2293123529580672</v>
      </c>
      <c r="GX82" s="18">
        <f t="shared" si="515"/>
        <v>1.7801945394048728</v>
      </c>
      <c r="GY82" s="18">
        <f t="shared" si="515"/>
        <v>1.4966655860803055</v>
      </c>
      <c r="GZ82" s="18">
        <f t="shared" si="515"/>
        <v>-4.6537634052780268</v>
      </c>
      <c r="HA82" s="18">
        <f t="shared" si="515"/>
        <v>-3.9899800569729762</v>
      </c>
      <c r="HB82" s="18">
        <f t="shared" si="515"/>
        <v>-3.453145779085752</v>
      </c>
      <c r="HC82" s="18">
        <f t="shared" si="515"/>
        <v>-3.7839462546662221</v>
      </c>
      <c r="HD82" s="18">
        <f t="shared" si="515"/>
        <v>-1.0360458684624523</v>
      </c>
      <c r="HE82" s="18">
        <f t="shared" si="515"/>
        <v>-8.7176075441607583</v>
      </c>
      <c r="HF82" s="18">
        <f t="shared" si="515"/>
        <v>-4.2791649783753192</v>
      </c>
      <c r="HG82" s="18">
        <f t="shared" si="515"/>
        <v>-5.1401306044475605</v>
      </c>
      <c r="HH82" s="18">
        <f t="shared" si="515"/>
        <v>0.91576348921379591</v>
      </c>
      <c r="HI82" s="18">
        <f t="shared" si="515"/>
        <v>1.2115445971886274</v>
      </c>
      <c r="HJ82" s="18">
        <f t="shared" si="515"/>
        <v>1.7551905010508808</v>
      </c>
      <c r="HK82" s="18">
        <f t="shared" si="515"/>
        <v>1.5571394979852502</v>
      </c>
      <c r="HL82" s="18">
        <f t="shared" si="515"/>
        <v>-4.7507995077360166</v>
      </c>
      <c r="HM82" s="18">
        <f t="shared" si="515"/>
        <v>-4.0018529345245888</v>
      </c>
      <c r="HN82" s="18">
        <f t="shared" si="515"/>
        <v>-3.43752134750738</v>
      </c>
      <c r="HO82" s="18">
        <f t="shared" si="515"/>
        <v>-3.8268827965720225</v>
      </c>
      <c r="HP82" s="18">
        <f t="shared" si="515"/>
        <v>-1.0405911883722649</v>
      </c>
      <c r="HQ82" s="18">
        <f t="shared" si="515"/>
        <v>-8.9230334149708916</v>
      </c>
      <c r="HR82" s="18">
        <f t="shared" si="515"/>
        <v>-4.3890675329935274</v>
      </c>
      <c r="HS82" s="18">
        <f t="shared" si="515"/>
        <v>-5.1329697745749794</v>
      </c>
      <c r="HT82" s="18">
        <f t="shared" si="515"/>
        <v>0.91313478639390921</v>
      </c>
      <c r="HU82" s="18">
        <f t="shared" si="515"/>
        <v>1.1951749974312769</v>
      </c>
      <c r="HV82" s="18">
        <f t="shared" si="515"/>
        <v>1.7835959510208867</v>
      </c>
      <c r="HW82" s="18">
        <f t="shared" si="515"/>
        <v>1.4713461660412004</v>
      </c>
      <c r="HX82" s="18">
        <f t="shared" si="515"/>
        <v>-4.6721155162710639</v>
      </c>
      <c r="HY82" s="18">
        <f t="shared" si="515"/>
        <v>-4.0057688068688089</v>
      </c>
      <c r="HZ82" s="18">
        <f t="shared" si="515"/>
        <v>-3.4471097903810382</v>
      </c>
      <c r="IA82" s="18">
        <f t="shared" si="515"/>
        <v>-3.8611517579890724</v>
      </c>
      <c r="IB82" s="18">
        <f t="shared" si="515"/>
        <v>-1.0455038224293136</v>
      </c>
      <c r="IC82" s="18">
        <f t="shared" si="515"/>
        <v>-9.7665636829434472</v>
      </c>
      <c r="ID82" s="18">
        <f t="shared" si="515"/>
        <v>-4.4106100019959396</v>
      </c>
      <c r="IE82" s="18">
        <f t="shared" si="515"/>
        <v>-5.1421389153429455</v>
      </c>
      <c r="IF82" s="18">
        <f t="shared" si="515"/>
        <v>0.89346147688413835</v>
      </c>
      <c r="IG82" s="18">
        <f t="shared" si="515"/>
        <v>1.2292057535513738</v>
      </c>
      <c r="IH82" s="18">
        <f t="shared" si="515"/>
        <v>1.7793470544326644</v>
      </c>
      <c r="II82" s="18">
        <f t="shared" si="515"/>
        <v>1.4789918796789412</v>
      </c>
      <c r="IJ82" s="18">
        <f t="shared" si="515"/>
        <v>-4.6940961222935433</v>
      </c>
      <c r="IK82" s="18">
        <f t="shared" si="515"/>
        <v>-3.9994380669624294</v>
      </c>
      <c r="IL82" s="18">
        <f t="shared" ref="IL82:JD82" si="516">(IL81-IL79-IL80*IL77)/(IL76-IL77)</f>
        <v>-3.5069913080769886</v>
      </c>
      <c r="IM82" s="18">
        <f t="shared" si="516"/>
        <v>-3.9728317969890483</v>
      </c>
      <c r="IN82" s="18">
        <f t="shared" si="516"/>
        <v>-1.0505135643129211</v>
      </c>
      <c r="IO82" s="18">
        <f t="shared" si="516"/>
        <v>-10.560539290863586</v>
      </c>
      <c r="IP82" s="18">
        <f t="shared" si="516"/>
        <v>-4.5949036138332016</v>
      </c>
      <c r="IQ82" s="18">
        <f t="shared" si="516"/>
        <v>-5.1019272342750108</v>
      </c>
      <c r="IR82" s="18">
        <f t="shared" si="516"/>
        <v>0.85558773588058856</v>
      </c>
      <c r="IS82" s="18">
        <f t="shared" si="516"/>
        <v>1.1859874089125648</v>
      </c>
      <c r="IT82" s="18">
        <f t="shared" si="516"/>
        <v>1.7693733217270524</v>
      </c>
      <c r="IU82" s="18">
        <f t="shared" si="516"/>
        <v>1.4746772185319865</v>
      </c>
      <c r="IV82" s="18">
        <f t="shared" si="516"/>
        <v>-4.7007838832406206</v>
      </c>
      <c r="IW82" s="18">
        <f t="shared" si="516"/>
        <v>-3.9977667183645167</v>
      </c>
      <c r="IX82" s="18">
        <f t="shared" si="516"/>
        <v>-3.4987888411787544</v>
      </c>
      <c r="IY82" s="18">
        <f t="shared" si="516"/>
        <v>-3.9306919520319292</v>
      </c>
      <c r="IZ82" s="18">
        <f t="shared" si="516"/>
        <v>-1.0559469103372296</v>
      </c>
      <c r="JA82" s="18">
        <f t="shared" si="516"/>
        <v>-10.681622392612805</v>
      </c>
      <c r="JB82" s="18">
        <f t="shared" si="516"/>
        <v>-4.5282090434041535</v>
      </c>
      <c r="JC82" s="18">
        <f t="shared" si="516"/>
        <v>-5.1352358921009662</v>
      </c>
      <c r="JD82" s="18">
        <f t="shared" si="516"/>
        <v>0.85528797594026273</v>
      </c>
      <c r="JE82" s="18">
        <f>(JE81-JE79-JE80*JE77)/(JE76-JE77)</f>
        <v>1.2092194038491517</v>
      </c>
      <c r="JF82" s="18">
        <f t="shared" ref="JF82:LQ82" si="517">(JF81-JF79-JF80*JF77)/(JF76-JF77)</f>
        <v>1.7375278052663015</v>
      </c>
      <c r="JG82" s="18">
        <f t="shared" si="517"/>
        <v>1.5227250380826465</v>
      </c>
      <c r="JH82" s="18">
        <f t="shared" si="517"/>
        <v>-4.7952095098597791</v>
      </c>
      <c r="JI82" s="18">
        <f t="shared" si="517"/>
        <v>-4.0098487259293281</v>
      </c>
      <c r="JJ82" s="18">
        <f t="shared" si="517"/>
        <v>-3.5127365051250528</v>
      </c>
      <c r="JK82" s="18">
        <f t="shared" si="517"/>
        <v>-3.9887067470603457</v>
      </c>
      <c r="JL82" s="18">
        <f t="shared" si="517"/>
        <v>-1.0613612259133114</v>
      </c>
      <c r="JM82" s="18">
        <f t="shared" si="517"/>
        <v>-10.729035462234689</v>
      </c>
      <c r="JN82" s="18">
        <f t="shared" si="517"/>
        <v>-4.5911913471759425</v>
      </c>
      <c r="JO82" s="18">
        <f t="shared" si="517"/>
        <v>-5.11415585923252</v>
      </c>
      <c r="JP82" s="18">
        <f t="shared" si="517"/>
        <v>0.83461415183502707</v>
      </c>
      <c r="JQ82" s="18">
        <f t="shared" si="517"/>
        <v>1.1945681728048636</v>
      </c>
      <c r="JR82" s="18">
        <f t="shared" si="517"/>
        <v>1.7457611340366779</v>
      </c>
      <c r="JS82" s="18">
        <f t="shared" si="517"/>
        <v>1.4538792980528252</v>
      </c>
      <c r="JT82" s="18">
        <f t="shared" si="517"/>
        <v>-4.7133066717366239</v>
      </c>
      <c r="JU82" s="18">
        <f t="shared" si="517"/>
        <v>-4.0224826502508337</v>
      </c>
      <c r="JV82" s="18">
        <f t="shared" si="517"/>
        <v>-3.521407132175344</v>
      </c>
      <c r="JW82" s="18">
        <f t="shared" si="517"/>
        <v>-4.0981275127515975</v>
      </c>
      <c r="JX82" s="18">
        <f t="shared" si="517"/>
        <v>-1.0667246869358114</v>
      </c>
      <c r="JY82" s="18">
        <f t="shared" si="517"/>
        <v>-10.760209119601404</v>
      </c>
      <c r="JZ82" s="18">
        <f t="shared" si="517"/>
        <v>-4.6546378586238983</v>
      </c>
      <c r="KA82" s="18">
        <f t="shared" si="517"/>
        <v>-5.1361990650936686</v>
      </c>
      <c r="KB82" s="18">
        <f t="shared" si="517"/>
        <v>0.82427308489645412</v>
      </c>
      <c r="KC82" s="18">
        <f t="shared" si="517"/>
        <v>1.1862384613784047</v>
      </c>
      <c r="KD82" s="18">
        <f t="shared" si="517"/>
        <v>1.7597704208762224</v>
      </c>
      <c r="KE82" s="18">
        <f t="shared" si="517"/>
        <v>1.4376199415894066</v>
      </c>
      <c r="KF82" s="18">
        <f t="shared" si="517"/>
        <v>-4.7117156569654872</v>
      </c>
      <c r="KG82" s="18">
        <f t="shared" si="517"/>
        <v>-4.0368203713441089</v>
      </c>
      <c r="KH82" s="18">
        <f t="shared" si="517"/>
        <v>-3.5332330010858408</v>
      </c>
      <c r="KI82" s="18">
        <f t="shared" si="517"/>
        <v>-4.1119544256269318</v>
      </c>
      <c r="KJ82" s="18">
        <f t="shared" si="517"/>
        <v>-1.0717821025755971</v>
      </c>
      <c r="KK82" s="18">
        <f t="shared" si="517"/>
        <v>-11.657883812209549</v>
      </c>
      <c r="KL82" s="18">
        <f t="shared" si="517"/>
        <v>-4.7132512796790564</v>
      </c>
      <c r="KM82" s="18">
        <f t="shared" si="517"/>
        <v>-5.1561699018374698</v>
      </c>
      <c r="KN82" s="18">
        <f t="shared" si="517"/>
        <v>0.82091146943788729</v>
      </c>
      <c r="KO82" s="18">
        <f t="shared" si="517"/>
        <v>1.1837179035081107</v>
      </c>
      <c r="KP82" s="18">
        <f t="shared" si="517"/>
        <v>1.7591547387163604</v>
      </c>
      <c r="KQ82" s="18">
        <f t="shared" si="517"/>
        <v>1.4191748650644247</v>
      </c>
      <c r="KR82" s="18">
        <f t="shared" si="517"/>
        <v>-4.7126335960795371</v>
      </c>
      <c r="KS82" s="18">
        <f t="shared" si="517"/>
        <v>-4.0419320261065028</v>
      </c>
      <c r="KT82" s="18">
        <f t="shared" si="517"/>
        <v>-3.5540971081731341</v>
      </c>
      <c r="KU82" s="18">
        <f t="shared" si="517"/>
        <v>-4.13134125965958</v>
      </c>
      <c r="KV82" s="18">
        <f t="shared" si="517"/>
        <v>-1.0756450049844315</v>
      </c>
      <c r="KW82" s="18">
        <f t="shared" si="517"/>
        <v>-12.123370598676606</v>
      </c>
      <c r="KX82" s="18">
        <f t="shared" si="517"/>
        <v>-4.7303479802446926</v>
      </c>
      <c r="KY82" s="18">
        <f t="shared" si="517"/>
        <v>-5.1596377966648594</v>
      </c>
      <c r="KZ82" s="18">
        <f t="shared" si="517"/>
        <v>0.80674869118790327</v>
      </c>
      <c r="LA82" s="18">
        <f t="shared" si="517"/>
        <v>1.1740355758648096</v>
      </c>
      <c r="LB82" s="18">
        <f t="shared" si="517"/>
        <v>1.7309954669876884</v>
      </c>
      <c r="LC82" s="18">
        <f t="shared" si="517"/>
        <v>1.473497680936251</v>
      </c>
      <c r="LD82" s="18">
        <f t="shared" si="517"/>
        <v>-4.8134170877601177</v>
      </c>
      <c r="LE82" s="18">
        <f t="shared" si="517"/>
        <v>-4.0495655269142086</v>
      </c>
      <c r="LF82" s="18">
        <f t="shared" si="517"/>
        <v>-3.5610848751105695</v>
      </c>
      <c r="LG82" s="18">
        <f t="shared" si="517"/>
        <v>-4.1576047278297494</v>
      </c>
      <c r="LH82" s="18">
        <f t="shared" si="517"/>
        <v>-1.0801273656184092</v>
      </c>
      <c r="LI82" s="18">
        <f t="shared" si="517"/>
        <v>-11.415261557347991</v>
      </c>
      <c r="LJ82" s="18">
        <f t="shared" si="517"/>
        <v>-4.844816568724192</v>
      </c>
      <c r="LK82" s="18">
        <f t="shared" si="517"/>
        <v>-5.1752105508857378</v>
      </c>
      <c r="LL82" s="18">
        <f t="shared" si="517"/>
        <v>0.80878115926027605</v>
      </c>
      <c r="LM82" s="18">
        <f t="shared" si="517"/>
        <v>1.1370115358463084</v>
      </c>
      <c r="LN82" s="18">
        <f t="shared" si="517"/>
        <v>1.7570778680198151</v>
      </c>
      <c r="LO82" s="18">
        <f t="shared" si="517"/>
        <v>1.3983071034275665</v>
      </c>
      <c r="LP82" s="18">
        <f t="shared" si="517"/>
        <v>-4.7228318304465926</v>
      </c>
      <c r="LQ82" s="18">
        <f t="shared" si="517"/>
        <v>-4.0641070463033762</v>
      </c>
      <c r="LR82" s="18">
        <f t="shared" ref="LR82:MK82" si="518">(LR81-LR79-LR80*LR77)/(LR76-LR77)</f>
        <v>-3.5557112914737123</v>
      </c>
      <c r="LS82" s="18">
        <f t="shared" si="518"/>
        <v>-4.2039264492669774</v>
      </c>
      <c r="LT82" s="18">
        <f t="shared" si="518"/>
        <v>-1.0839653575759307</v>
      </c>
      <c r="LU82" s="18">
        <f t="shared" si="518"/>
        <v>-11.975126756940407</v>
      </c>
      <c r="LV82" s="18">
        <f t="shared" si="518"/>
        <v>-4.8900644266542699</v>
      </c>
      <c r="LW82" s="18">
        <f t="shared" si="518"/>
        <v>-5.1870927101753761</v>
      </c>
      <c r="LX82" s="18">
        <f t="shared" si="518"/>
        <v>0.79634152710877104</v>
      </c>
      <c r="LY82" s="18">
        <f t="shared" si="518"/>
        <v>1.1222241328505345</v>
      </c>
      <c r="LZ82" s="18">
        <f t="shared" si="518"/>
        <v>1.7698766849124787</v>
      </c>
      <c r="MA82" s="18">
        <f t="shared" si="518"/>
        <v>1.3922043710883669</v>
      </c>
      <c r="MB82" s="18">
        <f t="shared" si="518"/>
        <v>-4.719049416370944</v>
      </c>
      <c r="MC82" s="18">
        <f t="shared" si="518"/>
        <v>-4.0828355249498482</v>
      </c>
      <c r="MD82" s="18">
        <f t="shared" si="518"/>
        <v>-3.5550126651192455</v>
      </c>
      <c r="ME82" s="18">
        <f t="shared" si="518"/>
        <v>-4.237275234914037</v>
      </c>
      <c r="MF82" s="18">
        <f t="shared" si="518"/>
        <v>-1.0876185822183697</v>
      </c>
      <c r="MG82" s="18">
        <f t="shared" si="518"/>
        <v>-11.856519061435742</v>
      </c>
      <c r="MH82" s="18">
        <f t="shared" si="518"/>
        <v>-5.0194143873004382</v>
      </c>
      <c r="MI82" s="18">
        <f t="shared" si="518"/>
        <v>-5.1775015255919792</v>
      </c>
      <c r="MJ82" s="18">
        <f t="shared" si="518"/>
        <v>0.78195372569217925</v>
      </c>
      <c r="MK82" s="18">
        <f t="shared" si="518"/>
        <v>1.1027588162803228</v>
      </c>
    </row>
    <row r="83" spans="1:352" ht="13.5" thickBot="1" x14ac:dyDescent="0.25">
      <c r="A83" s="65"/>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c r="IW83" s="43"/>
      <c r="IX83" s="43"/>
      <c r="IY83" s="43"/>
      <c r="IZ83" s="43"/>
      <c r="JA83" s="43"/>
      <c r="JB83" s="43"/>
      <c r="JC83" s="43"/>
      <c r="JD83" s="43"/>
      <c r="JE83" s="43"/>
      <c r="JF83" s="43"/>
      <c r="JG83" s="43"/>
      <c r="JH83" s="43"/>
      <c r="JI83" s="43"/>
      <c r="JJ83" s="43"/>
      <c r="JK83" s="43"/>
      <c r="JL83" s="43"/>
      <c r="JM83" s="43"/>
      <c r="JN83" s="43"/>
      <c r="JO83" s="43"/>
      <c r="JP83" s="43"/>
      <c r="JQ83" s="43"/>
      <c r="JR83" s="43"/>
      <c r="JS83" s="43"/>
      <c r="JT83" s="43"/>
      <c r="JU83" s="43"/>
      <c r="JV83" s="43"/>
      <c r="JW83" s="43"/>
      <c r="JX83" s="43"/>
      <c r="JY83" s="43"/>
      <c r="JZ83" s="43"/>
      <c r="KA83" s="43"/>
      <c r="KB83" s="43"/>
      <c r="KC83" s="43"/>
      <c r="KD83" s="43"/>
      <c r="KE83" s="43"/>
      <c r="KF83" s="43"/>
      <c r="KG83" s="43"/>
      <c r="KH83" s="43"/>
      <c r="KI83" s="43"/>
      <c r="KJ83" s="43"/>
      <c r="KK83" s="43"/>
      <c r="KL83" s="43"/>
      <c r="KM83" s="43"/>
      <c r="KN83" s="43"/>
      <c r="KO83" s="43"/>
      <c r="KP83" s="43"/>
      <c r="KQ83" s="43"/>
      <c r="KR83" s="43"/>
      <c r="KS83" s="43"/>
      <c r="KT83" s="43"/>
      <c r="KU83" s="43"/>
      <c r="KV83" s="43"/>
      <c r="KW83" s="43"/>
      <c r="KX83" s="43"/>
      <c r="KY83" s="43"/>
      <c r="KZ83" s="43"/>
      <c r="LA83" s="43"/>
      <c r="LB83" s="43"/>
      <c r="LC83" s="43"/>
      <c r="LD83" s="43"/>
      <c r="LE83" s="43"/>
      <c r="LF83" s="43"/>
      <c r="LG83" s="43"/>
      <c r="LH83" s="43"/>
      <c r="LI83" s="43"/>
      <c r="LJ83" s="43"/>
      <c r="LK83" s="43"/>
      <c r="LL83" s="43"/>
      <c r="LM83" s="43"/>
      <c r="LN83" s="43"/>
      <c r="LO83" s="43"/>
      <c r="LP83" s="43"/>
      <c r="LQ83" s="43"/>
      <c r="LR83" s="43"/>
      <c r="LS83" s="43"/>
      <c r="LT83" s="43"/>
      <c r="LU83" s="43"/>
      <c r="LV83" s="43"/>
      <c r="LW83" s="43"/>
      <c r="LX83" s="43"/>
      <c r="LY83" s="43"/>
      <c r="LZ83" s="43"/>
      <c r="MA83" s="43"/>
      <c r="MB83" s="43"/>
      <c r="MC83" s="43"/>
      <c r="MD83" s="43"/>
      <c r="ME83" s="43"/>
      <c r="MF83" s="43"/>
      <c r="MG83" s="43"/>
      <c r="MH83" s="43"/>
      <c r="MI83" s="43"/>
      <c r="MJ83" s="43"/>
      <c r="MK83" s="43"/>
      <c r="ML83" s="43"/>
      <c r="MM83" s="43"/>
      <c r="MN83" s="43"/>
    </row>
    <row r="84" spans="1:352" ht="13.5" thickBot="1" x14ac:dyDescent="0.25">
      <c r="A84" s="66" t="s">
        <v>52</v>
      </c>
      <c r="B84" s="67">
        <f t="shared" ref="B84:BA84" si="519">B64</f>
        <v>6.4316729211384036</v>
      </c>
      <c r="C84" s="67">
        <f t="shared" si="519"/>
        <v>7.1082848479472664</v>
      </c>
      <c r="D84" s="67">
        <f t="shared" si="519"/>
        <v>6.4094760891166755</v>
      </c>
      <c r="E84" s="67">
        <f t="shared" si="519"/>
        <v>6.6123522155299224</v>
      </c>
      <c r="F84" s="67">
        <f t="shared" si="519"/>
        <v>6.3925657246511287</v>
      </c>
      <c r="G84" s="67">
        <f t="shared" si="519"/>
        <v>6.6012683194448032</v>
      </c>
      <c r="H84" s="67">
        <f t="shared" si="519"/>
        <v>6.3862055178732424</v>
      </c>
      <c r="I84" s="67">
        <f t="shared" si="519"/>
        <v>6.3860940482616471</v>
      </c>
      <c r="J84" s="67">
        <f t="shared" si="519"/>
        <v>6.5957402941943037</v>
      </c>
      <c r="K84" s="67">
        <f t="shared" si="519"/>
        <v>6.3801917222195534</v>
      </c>
      <c r="L84" s="67">
        <f t="shared" si="519"/>
        <v>6.5905661725633387</v>
      </c>
      <c r="M84" s="67">
        <f t="shared" si="519"/>
        <v>6.3757443558998679</v>
      </c>
      <c r="N84" s="67">
        <f t="shared" si="519"/>
        <v>6.5372841682034712</v>
      </c>
      <c r="O84" s="67">
        <f t="shared" si="519"/>
        <v>7.2315376477172046</v>
      </c>
      <c r="P84" s="67">
        <f t="shared" si="519"/>
        <v>6.5263750582022961</v>
      </c>
      <c r="Q84" s="67">
        <f t="shared" si="519"/>
        <v>6.7387667817666657</v>
      </c>
      <c r="R84" s="67">
        <f t="shared" si="519"/>
        <v>6.516406976330563</v>
      </c>
      <c r="S84" s="67">
        <f t="shared" si="519"/>
        <v>6.7288322521093793</v>
      </c>
      <c r="T84" s="67">
        <f t="shared" si="519"/>
        <v>6.5073714702624397</v>
      </c>
      <c r="U84" s="67">
        <f t="shared" si="519"/>
        <v>6.5032010175854662</v>
      </c>
      <c r="V84" s="67">
        <f t="shared" si="519"/>
        <v>6.7159029421110388</v>
      </c>
      <c r="W84" s="67">
        <f t="shared" si="519"/>
        <v>6.4952132092634027</v>
      </c>
      <c r="X84" s="67">
        <f t="shared" si="519"/>
        <v>6.7076588661607293</v>
      </c>
      <c r="Y84" s="67">
        <f t="shared" si="519"/>
        <v>6.4873570921011465</v>
      </c>
      <c r="Z84" s="67">
        <f t="shared" si="519"/>
        <v>6.6008924724218963</v>
      </c>
      <c r="AA84" s="67">
        <f t="shared" si="519"/>
        <v>7.0530811693929598</v>
      </c>
      <c r="AB84" s="67">
        <f t="shared" si="519"/>
        <v>6.5951973346592467</v>
      </c>
      <c r="AC84" s="67">
        <f t="shared" si="519"/>
        <v>6.8124510723677014</v>
      </c>
      <c r="AD84" s="67">
        <f t="shared" si="519"/>
        <v>6.5901937364330756</v>
      </c>
      <c r="AE84" s="67">
        <f t="shared" si="519"/>
        <v>6.8074019420074308</v>
      </c>
      <c r="AF84" s="67">
        <f t="shared" si="519"/>
        <v>6.5857650717355503</v>
      </c>
      <c r="AG84" s="67">
        <f t="shared" si="519"/>
        <v>6.5839499050519832</v>
      </c>
      <c r="AH84" s="67">
        <f t="shared" si="519"/>
        <v>6.8015402633069577</v>
      </c>
      <c r="AI84" s="67">
        <f t="shared" si="519"/>
        <v>6.5806624645002181</v>
      </c>
      <c r="AJ84" s="67">
        <f t="shared" si="519"/>
        <v>6.7984961780153395</v>
      </c>
      <c r="AK84" s="67">
        <f t="shared" si="519"/>
        <v>6.5778310978086676</v>
      </c>
      <c r="AL84" s="67">
        <f t="shared" si="519"/>
        <v>6.6484402121982393</v>
      </c>
      <c r="AM84" s="67">
        <f t="shared" si="519"/>
        <v>7.3595067225123936</v>
      </c>
      <c r="AN84" s="67">
        <f t="shared" si="519"/>
        <v>6.6462672950751829</v>
      </c>
      <c r="AO84" s="67">
        <f t="shared" si="519"/>
        <v>6.8667464646870195</v>
      </c>
      <c r="AP84" s="67">
        <f t="shared" si="519"/>
        <v>6.6442100517935865</v>
      </c>
      <c r="AQ84" s="67">
        <f t="shared" si="519"/>
        <v>6.8646213045906599</v>
      </c>
      <c r="AR84" s="67">
        <f t="shared" si="519"/>
        <v>6.6420398984356579</v>
      </c>
      <c r="AS84" s="67">
        <f t="shared" si="519"/>
        <v>6.6410124257803487</v>
      </c>
      <c r="AT84" s="67">
        <f t="shared" si="519"/>
        <v>6.8612002010018456</v>
      </c>
      <c r="AU84" s="67">
        <f t="shared" si="519"/>
        <v>6.6388443604168579</v>
      </c>
      <c r="AV84" s="67">
        <f t="shared" si="519"/>
        <v>6.8588428052962955</v>
      </c>
      <c r="AW84" s="67">
        <f t="shared" si="519"/>
        <v>6.636449724010661</v>
      </c>
      <c r="AX84" s="67">
        <f t="shared" si="519"/>
        <v>6.7043592707128843</v>
      </c>
      <c r="AY84" s="67">
        <f t="shared" si="519"/>
        <v>7.421154157997738</v>
      </c>
      <c r="AZ84" s="67">
        <f t="shared" si="519"/>
        <v>6.701712237664057</v>
      </c>
      <c r="BA84" s="67">
        <f t="shared" si="519"/>
        <v>6.9235575800363511</v>
      </c>
      <c r="BB84" s="67">
        <f t="shared" ref="BB84:DM84" si="520">BB64</f>
        <v>6.6986075169074315</v>
      </c>
      <c r="BC84" s="67">
        <f t="shared" si="520"/>
        <v>6.9204695163394936</v>
      </c>
      <c r="BD84" s="67">
        <f t="shared" si="520"/>
        <v>6.6957353392941039</v>
      </c>
      <c r="BE84" s="67">
        <f t="shared" si="520"/>
        <v>6.6943575687246142</v>
      </c>
      <c r="BF84" s="67">
        <f t="shared" si="520"/>
        <v>6.9159611444339735</v>
      </c>
      <c r="BG84" s="67">
        <f t="shared" si="520"/>
        <v>6.6912596570894163</v>
      </c>
      <c r="BH84" s="67">
        <f t="shared" si="520"/>
        <v>6.9128798518768626</v>
      </c>
      <c r="BI84" s="67">
        <f t="shared" si="520"/>
        <v>6.6883937757903373</v>
      </c>
      <c r="BJ84" s="67">
        <f t="shared" si="520"/>
        <v>6.7088613160753079</v>
      </c>
      <c r="BK84" s="67">
        <f t="shared" si="520"/>
        <v>7.4277951392977597</v>
      </c>
      <c r="BL84" s="67">
        <f t="shared" si="520"/>
        <v>6.7089762548495901</v>
      </c>
      <c r="BM84" s="67">
        <f t="shared" si="520"/>
        <v>6.9327275708143654</v>
      </c>
      <c r="BN84" s="67">
        <f t="shared" si="520"/>
        <v>6.7090911975622891</v>
      </c>
      <c r="BO84" s="67">
        <f t="shared" si="520"/>
        <v>6.9327275708143654</v>
      </c>
      <c r="BP84" s="67">
        <f t="shared" si="520"/>
        <v>6.7092061442136082</v>
      </c>
      <c r="BQ84" s="67">
        <f t="shared" si="520"/>
        <v>6.7092061442136082</v>
      </c>
      <c r="BR84" s="67">
        <f t="shared" si="520"/>
        <v>6.9329651312972089</v>
      </c>
      <c r="BS84" s="67">
        <f t="shared" si="520"/>
        <v>6.7093210948037507</v>
      </c>
      <c r="BT84" s="67">
        <f t="shared" si="520"/>
        <v>6.9329651312972089</v>
      </c>
      <c r="BU84" s="67">
        <f t="shared" si="520"/>
        <v>6.7094360493329166</v>
      </c>
      <c r="BV84" s="67">
        <f t="shared" si="520"/>
        <v>6.7580065864196071</v>
      </c>
      <c r="BW84" s="67">
        <f t="shared" si="520"/>
        <v>7.2241997824047131</v>
      </c>
      <c r="BX84" s="67">
        <f t="shared" si="520"/>
        <v>6.7581223770882799</v>
      </c>
      <c r="BY84" s="67">
        <f t="shared" si="520"/>
        <v>6.9833931229912221</v>
      </c>
      <c r="BZ84" s="67">
        <f t="shared" si="520"/>
        <v>6.7582381717249005</v>
      </c>
      <c r="CA84" s="67">
        <f t="shared" si="520"/>
        <v>6.9835127774490635</v>
      </c>
      <c r="CB84" s="67">
        <f t="shared" si="520"/>
        <v>6.7583539703296722</v>
      </c>
      <c r="CC84" s="67">
        <f t="shared" si="520"/>
        <v>6.7583539703296722</v>
      </c>
      <c r="CD84" s="67">
        <f t="shared" si="520"/>
        <v>6.9836324360073281</v>
      </c>
      <c r="CE84" s="67">
        <f t="shared" si="520"/>
        <v>6.7584697729028003</v>
      </c>
      <c r="CF84" s="67">
        <f t="shared" si="520"/>
        <v>6.9837520986662271</v>
      </c>
      <c r="CG84" s="67">
        <f t="shared" si="520"/>
        <v>6.758585579444488</v>
      </c>
      <c r="CH84" s="67">
        <f t="shared" si="520"/>
        <v>6.8153445358682223</v>
      </c>
      <c r="CI84" s="67">
        <f t="shared" si="520"/>
        <v>7.5455600218541026</v>
      </c>
      <c r="CJ84" s="67">
        <f t="shared" si="520"/>
        <v>6.8154613189614182</v>
      </c>
      <c r="CK84" s="67">
        <f t="shared" si="520"/>
        <v>7.0426433629267988</v>
      </c>
      <c r="CL84" s="67">
        <f t="shared" si="520"/>
        <v>6.8154613189614182</v>
      </c>
      <c r="CM84" s="67">
        <f t="shared" si="520"/>
        <v>7.0427640429254792</v>
      </c>
      <c r="CN84" s="67">
        <f t="shared" si="520"/>
        <v>6.8155781060569147</v>
      </c>
      <c r="CO84" s="67">
        <f t="shared" si="520"/>
        <v>6.8156948971549163</v>
      </c>
      <c r="CP84" s="67">
        <f t="shared" si="520"/>
        <v>7.0428847270600805</v>
      </c>
      <c r="CQ84" s="67">
        <f t="shared" si="520"/>
        <v>6.8156948971549163</v>
      </c>
      <c r="CR84" s="67">
        <f t="shared" si="520"/>
        <v>7.0430054153308159</v>
      </c>
      <c r="CS84" s="67">
        <f t="shared" si="520"/>
        <v>6.8158116922556289</v>
      </c>
      <c r="CT84" s="67">
        <f t="shared" si="520"/>
        <v>6.8773784669730684</v>
      </c>
      <c r="CU84" s="67">
        <f t="shared" si="520"/>
        <v>7.6142404455773258</v>
      </c>
      <c r="CV84" s="67">
        <f t="shared" si="520"/>
        <v>6.8773784669730684</v>
      </c>
      <c r="CW84" s="67">
        <f t="shared" si="520"/>
        <v>7.1067462005727204</v>
      </c>
      <c r="CX84" s="67">
        <f t="shared" si="520"/>
        <v>6.8774963231348911</v>
      </c>
      <c r="CY84" s="67">
        <f t="shared" si="520"/>
        <v>7.1068679894473386</v>
      </c>
      <c r="CZ84" s="67">
        <f t="shared" si="520"/>
        <v>6.8776141833361342</v>
      </c>
      <c r="DA84" s="67">
        <f t="shared" si="520"/>
        <v>6.8776141833361342</v>
      </c>
      <c r="DB84" s="67">
        <f t="shared" si="520"/>
        <v>7.1069897824962398</v>
      </c>
      <c r="DC84" s="67">
        <f t="shared" si="520"/>
        <v>6.8777320475770063</v>
      </c>
      <c r="DD84" s="67">
        <f t="shared" si="520"/>
        <v>7.1071115797196383</v>
      </c>
      <c r="DE84" s="67">
        <f t="shared" si="520"/>
        <v>6.8778499158577144</v>
      </c>
      <c r="DF84" s="67">
        <f t="shared" si="520"/>
        <v>6.9402939606823644</v>
      </c>
      <c r="DG84" s="67">
        <f t="shared" si="520"/>
        <v>7.6840285713631262</v>
      </c>
      <c r="DH84" s="67">
        <f t="shared" si="520"/>
        <v>6.9404129031666946</v>
      </c>
      <c r="DI84" s="67">
        <f t="shared" si="520"/>
        <v>7.1718829113855564</v>
      </c>
      <c r="DJ84" s="67">
        <f t="shared" si="520"/>
        <v>6.9405318497279582</v>
      </c>
      <c r="DK84" s="67">
        <f t="shared" si="520"/>
        <v>7.1718829113855564</v>
      </c>
      <c r="DL84" s="67">
        <f t="shared" si="520"/>
        <v>6.9406508003663649</v>
      </c>
      <c r="DM84" s="67">
        <f t="shared" si="520"/>
        <v>6.9406508003663649</v>
      </c>
      <c r="DN84" s="67">
        <f t="shared" ref="DN84:FY84" si="521">DN64</f>
        <v>7.1720058270452434</v>
      </c>
      <c r="DO84" s="67">
        <f t="shared" si="521"/>
        <v>6.9407697550821235</v>
      </c>
      <c r="DP84" s="67">
        <f t="shared" si="521"/>
        <v>7.1721287469181938</v>
      </c>
      <c r="DQ84" s="67">
        <f t="shared" si="521"/>
        <v>6.9408887138754434</v>
      </c>
      <c r="DR84" s="67">
        <f t="shared" si="521"/>
        <v>6.9904618136108523</v>
      </c>
      <c r="DS84" s="67">
        <f t="shared" si="521"/>
        <v>7.4725626283426347</v>
      </c>
      <c r="DT84" s="67">
        <f t="shared" si="521"/>
        <v>6.9905816261365805</v>
      </c>
      <c r="DU84" s="67">
        <f t="shared" si="521"/>
        <v>7.2236010136744664</v>
      </c>
      <c r="DV84" s="67">
        <f t="shared" si="521"/>
        <v>6.9907014427694154</v>
      </c>
      <c r="DW84" s="67">
        <f t="shared" si="521"/>
        <v>7.2237248241950622</v>
      </c>
      <c r="DX84" s="67">
        <f t="shared" si="521"/>
        <v>6.9907014427694154</v>
      </c>
      <c r="DY84" s="67">
        <f t="shared" si="521"/>
        <v>6.9908212635095683</v>
      </c>
      <c r="DZ84" s="67">
        <f t="shared" si="521"/>
        <v>7.2238486389598879</v>
      </c>
      <c r="EA84" s="67">
        <f t="shared" si="521"/>
        <v>6.9909410883572516</v>
      </c>
      <c r="EB84" s="67">
        <f t="shared" si="521"/>
        <v>7.2239724579691593</v>
      </c>
      <c r="EC84" s="67">
        <f t="shared" si="521"/>
        <v>6.9909410883572516</v>
      </c>
      <c r="ED84" s="67">
        <f t="shared" si="521"/>
        <v>7.0343475611886284</v>
      </c>
      <c r="EE84" s="67">
        <f t="shared" si="521"/>
        <v>7.7880276570302671</v>
      </c>
      <c r="EF84" s="67">
        <f t="shared" si="521"/>
        <v>7.0344681362239578</v>
      </c>
      <c r="EG84" s="67">
        <f t="shared" si="521"/>
        <v>7.2689504074314231</v>
      </c>
      <c r="EH84" s="67">
        <f t="shared" si="521"/>
        <v>7.0344681362239578</v>
      </c>
      <c r="EI84" s="67">
        <f t="shared" si="521"/>
        <v>7.269075005905985</v>
      </c>
      <c r="EJ84" s="67">
        <f t="shared" si="521"/>
        <v>7.0345887153928883</v>
      </c>
      <c r="EK84" s="67">
        <f t="shared" si="521"/>
        <v>7.0347092986956303</v>
      </c>
      <c r="EL84" s="67">
        <f t="shared" si="521"/>
        <v>7.2691996086521522</v>
      </c>
      <c r="EM84" s="67">
        <f t="shared" si="521"/>
        <v>7.0347092986956303</v>
      </c>
      <c r="EN84" s="67">
        <f t="shared" si="521"/>
        <v>7.269324215670145</v>
      </c>
      <c r="EO84" s="67">
        <f t="shared" si="521"/>
        <v>7.0348298861323988</v>
      </c>
      <c r="EP84" s="67">
        <f t="shared" si="521"/>
        <v>7.0694654687923943</v>
      </c>
      <c r="EQ84" s="67">
        <f t="shared" si="521"/>
        <v>7.8270423670272207</v>
      </c>
      <c r="ER84" s="67">
        <f t="shared" si="521"/>
        <v>7.069586654089103</v>
      </c>
      <c r="ES84" s="67">
        <f t="shared" si="521"/>
        <v>7.3053647716586374</v>
      </c>
      <c r="ET84" s="67">
        <f t="shared" si="521"/>
        <v>7.0697078435406171</v>
      </c>
      <c r="EU84" s="67">
        <f t="shared" si="521"/>
        <v>7.3053647716586374</v>
      </c>
      <c r="EV84" s="67">
        <f t="shared" si="521"/>
        <v>7.0698290371471506</v>
      </c>
      <c r="EW84" s="67">
        <f t="shared" si="521"/>
        <v>7.0698290371471506</v>
      </c>
      <c r="EX84" s="67">
        <f t="shared" si="521"/>
        <v>7.3056152427392158</v>
      </c>
      <c r="EY84" s="67">
        <f t="shared" si="521"/>
        <v>7.0699502349089185</v>
      </c>
      <c r="EZ84" s="67">
        <f t="shared" si="521"/>
        <v>7.3056152427392158</v>
      </c>
      <c r="FA84" s="67">
        <f t="shared" si="521"/>
        <v>7.0700714368261321</v>
      </c>
      <c r="FB84" s="67">
        <f t="shared" si="521"/>
        <v>7.1060997729980544</v>
      </c>
      <c r="FC84" s="67">
        <f t="shared" si="521"/>
        <v>7.8676024820875687</v>
      </c>
      <c r="FD84" s="67">
        <f t="shared" si="521"/>
        <v>7.1062215967242555</v>
      </c>
      <c r="FE84" s="67">
        <f t="shared" si="521"/>
        <v>7.3430956499483973</v>
      </c>
      <c r="FF84" s="67">
        <f t="shared" si="521"/>
        <v>7.1063434246275081</v>
      </c>
      <c r="FG84" s="67">
        <f t="shared" si="521"/>
        <v>7.3432215387817585</v>
      </c>
      <c r="FH84" s="67">
        <f t="shared" si="521"/>
        <v>7.1064652567080273</v>
      </c>
      <c r="FI84" s="67">
        <f t="shared" si="521"/>
        <v>7.1064652567080273</v>
      </c>
      <c r="FJ84" s="67">
        <f t="shared" si="521"/>
        <v>7.3433474319316288</v>
      </c>
      <c r="FK84" s="67">
        <f t="shared" si="521"/>
        <v>7.1065870929660298</v>
      </c>
      <c r="FL84" s="67">
        <f t="shared" si="521"/>
        <v>7.3434733293982308</v>
      </c>
      <c r="FM84" s="67">
        <f t="shared" si="521"/>
        <v>7.1067089334017277</v>
      </c>
      <c r="FN84" s="67">
        <f t="shared" si="521"/>
        <v>7.1404316908338128</v>
      </c>
      <c r="FO84" s="67">
        <f t="shared" si="521"/>
        <v>7.6328752557189032</v>
      </c>
      <c r="FP84" s="67">
        <f t="shared" si="521"/>
        <v>7.1405541136245212</v>
      </c>
      <c r="FQ84" s="67">
        <f t="shared" si="521"/>
        <v>7.3785725840786718</v>
      </c>
      <c r="FR84" s="67">
        <f t="shared" si="521"/>
        <v>7.1405541136245212</v>
      </c>
      <c r="FS84" s="67">
        <f t="shared" si="521"/>
        <v>7.3786990919669542</v>
      </c>
      <c r="FT84" s="67">
        <f t="shared" si="521"/>
        <v>7.1406765406131818</v>
      </c>
      <c r="FU84" s="67">
        <f t="shared" si="521"/>
        <v>7.1407989718000104</v>
      </c>
      <c r="FV84" s="67">
        <f t="shared" si="521"/>
        <v>7.3788256041933433</v>
      </c>
      <c r="FW84" s="67">
        <f t="shared" si="521"/>
        <v>7.1407989718000104</v>
      </c>
      <c r="FX84" s="67">
        <f t="shared" si="521"/>
        <v>7.3789521207580639</v>
      </c>
      <c r="FY84" s="67">
        <f t="shared" si="521"/>
        <v>7.1409214071852238</v>
      </c>
      <c r="FZ84" s="67">
        <f t="shared" ref="FZ84:IK84" si="522">FZ64</f>
        <v>7.1732840575580781</v>
      </c>
      <c r="GA84" s="67">
        <f t="shared" si="522"/>
        <v>7.9418502065821581</v>
      </c>
      <c r="GB84" s="67">
        <f t="shared" si="522"/>
        <v>7.1732840575580781</v>
      </c>
      <c r="GC84" s="67">
        <f t="shared" si="522"/>
        <v>7.4125206226184783</v>
      </c>
      <c r="GD84" s="67">
        <f t="shared" si="522"/>
        <v>7.1734070541469146</v>
      </c>
      <c r="GE84" s="67">
        <f t="shared" si="522"/>
        <v>7.4126477234521992</v>
      </c>
      <c r="GF84" s="67">
        <f t="shared" si="522"/>
        <v>7.1735300549537415</v>
      </c>
      <c r="GG84" s="67">
        <f t="shared" si="522"/>
        <v>7.1735300549537415</v>
      </c>
      <c r="GH84" s="67">
        <f t="shared" si="522"/>
        <v>7.4127748286447339</v>
      </c>
      <c r="GI84" s="67">
        <f t="shared" si="522"/>
        <v>7.1736530599787747</v>
      </c>
      <c r="GJ84" s="67">
        <f t="shared" si="522"/>
        <v>7.4129019381963079</v>
      </c>
      <c r="GK84" s="67">
        <f t="shared" si="522"/>
        <v>7.1737760692222334</v>
      </c>
      <c r="GL84" s="67">
        <f t="shared" si="522"/>
        <v>7.2131606043829146</v>
      </c>
      <c r="GM84" s="67">
        <f t="shared" si="522"/>
        <v>7.9861361817544543</v>
      </c>
      <c r="GN84" s="67">
        <f t="shared" si="522"/>
        <v>7.2132842931975718</v>
      </c>
      <c r="GO84" s="67">
        <f t="shared" si="522"/>
        <v>7.4538549191293919</v>
      </c>
      <c r="GP84" s="67">
        <f t="shared" si="522"/>
        <v>7.2134079862542499</v>
      </c>
      <c r="GQ84" s="67">
        <f t="shared" si="522"/>
        <v>7.4538549191293919</v>
      </c>
      <c r="GR84" s="67">
        <f t="shared" si="522"/>
        <v>7.2135316835531649</v>
      </c>
      <c r="GS84" s="67">
        <f t="shared" si="522"/>
        <v>7.2135316835531649</v>
      </c>
      <c r="GT84" s="67">
        <f t="shared" si="522"/>
        <v>7.4539827396716039</v>
      </c>
      <c r="GU84" s="67">
        <f t="shared" si="522"/>
        <v>7.2136553850945369</v>
      </c>
      <c r="GV84" s="67">
        <f t="shared" si="522"/>
        <v>7.4541105645976877</v>
      </c>
      <c r="GW84" s="67">
        <f t="shared" si="522"/>
        <v>7.2137790908785826</v>
      </c>
      <c r="GX84" s="67">
        <f t="shared" si="522"/>
        <v>7.2520723415258761</v>
      </c>
      <c r="GY84" s="67">
        <f t="shared" si="522"/>
        <v>8.0290800924036478</v>
      </c>
      <c r="GZ84" s="67">
        <f t="shared" si="522"/>
        <v>7.2521967082487029</v>
      </c>
      <c r="HA84" s="67">
        <f t="shared" si="522"/>
        <v>7.4939365985236597</v>
      </c>
      <c r="HB84" s="67">
        <f t="shared" si="522"/>
        <v>7.2523210792371655</v>
      </c>
      <c r="HC84" s="67">
        <f t="shared" si="522"/>
        <v>7.4940651152117379</v>
      </c>
      <c r="HD84" s="67">
        <f t="shared" si="522"/>
        <v>7.2523210792371655</v>
      </c>
      <c r="HE84" s="67">
        <f t="shared" si="522"/>
        <v>7.2524454544914834</v>
      </c>
      <c r="HF84" s="67">
        <f t="shared" si="522"/>
        <v>7.4941936363078661</v>
      </c>
      <c r="HG84" s="67">
        <f t="shared" si="522"/>
        <v>7.2525698340118741</v>
      </c>
      <c r="HH84" s="67">
        <f t="shared" si="522"/>
        <v>7.4943221618122697</v>
      </c>
      <c r="HI84" s="67">
        <f t="shared" si="522"/>
        <v>7.2525698340118741</v>
      </c>
      <c r="HJ84" s="67">
        <f t="shared" si="522"/>
        <v>7.2838884682141893</v>
      </c>
      <c r="HK84" s="67">
        <f t="shared" si="522"/>
        <v>7.7862256039530982</v>
      </c>
      <c r="HL84" s="67">
        <f t="shared" si="522"/>
        <v>7.2840133912674796</v>
      </c>
      <c r="HM84" s="67">
        <f t="shared" si="522"/>
        <v>7.5268138376430622</v>
      </c>
      <c r="HN84" s="67">
        <f t="shared" si="522"/>
        <v>7.2840133912674796</v>
      </c>
      <c r="HO84" s="67">
        <f t="shared" si="522"/>
        <v>7.5269429292260499</v>
      </c>
      <c r="HP84" s="67">
        <f t="shared" si="522"/>
        <v>7.2841383186058541</v>
      </c>
      <c r="HQ84" s="67">
        <f t="shared" si="522"/>
        <v>7.2842632502295341</v>
      </c>
      <c r="HR84" s="67">
        <f t="shared" si="522"/>
        <v>7.5270720252371852</v>
      </c>
      <c r="HS84" s="67">
        <f t="shared" si="522"/>
        <v>7.2842632502295341</v>
      </c>
      <c r="HT84" s="67">
        <f t="shared" si="522"/>
        <v>7.5272011256766955</v>
      </c>
      <c r="HU84" s="67">
        <f t="shared" si="522"/>
        <v>7.2843881861387372</v>
      </c>
      <c r="HV84" s="67">
        <f t="shared" si="522"/>
        <v>7.3181501862678351</v>
      </c>
      <c r="HW84" s="67">
        <f t="shared" si="522"/>
        <v>8.102376673991877</v>
      </c>
      <c r="HX84" s="67">
        <f t="shared" si="522"/>
        <v>7.3182757055410503</v>
      </c>
      <c r="HY84" s="67">
        <f t="shared" si="522"/>
        <v>7.5623479367574324</v>
      </c>
      <c r="HZ84" s="67">
        <f t="shared" si="522"/>
        <v>7.3184012291200959</v>
      </c>
      <c r="IA84" s="67">
        <f t="shared" si="522"/>
        <v>7.5623479367574324</v>
      </c>
      <c r="IB84" s="67">
        <f t="shared" si="522"/>
        <v>7.3185267570051948</v>
      </c>
      <c r="IC84" s="67">
        <f t="shared" si="522"/>
        <v>7.3185267570051948</v>
      </c>
      <c r="ID84" s="67">
        <f t="shared" si="522"/>
        <v>7.5626073655031183</v>
      </c>
      <c r="IE84" s="67">
        <f t="shared" si="522"/>
        <v>7.3186522891965664</v>
      </c>
      <c r="IF84" s="67">
        <f t="shared" si="522"/>
        <v>7.5626073655031183</v>
      </c>
      <c r="IG84" s="67">
        <f t="shared" si="522"/>
        <v>7.3187778256944345</v>
      </c>
      <c r="IH84" s="67">
        <f t="shared" si="522"/>
        <v>7.3532165425873908</v>
      </c>
      <c r="II84" s="67">
        <f t="shared" si="522"/>
        <v>8.1412008177843465</v>
      </c>
      <c r="IJ84" s="67">
        <f t="shared" si="522"/>
        <v>7.3533426741277959</v>
      </c>
      <c r="IK84" s="67">
        <f t="shared" si="522"/>
        <v>7.5984540965987231</v>
      </c>
      <c r="IL84" s="67">
        <f t="shared" ref="IL84:JD84" si="523">IL64</f>
        <v>7.353468809995408</v>
      </c>
      <c r="IM84" s="67">
        <f t="shared" si="523"/>
        <v>7.5985844369952549</v>
      </c>
      <c r="IN84" s="67">
        <f t="shared" si="523"/>
        <v>7.3535949501904474</v>
      </c>
      <c r="IO84" s="67">
        <f t="shared" si="523"/>
        <v>7.3535949501904474</v>
      </c>
      <c r="IP84" s="67">
        <f t="shared" si="523"/>
        <v>7.5987147818634622</v>
      </c>
      <c r="IQ84" s="67">
        <f t="shared" si="523"/>
        <v>7.3537210947131362</v>
      </c>
      <c r="IR84" s="67">
        <f t="shared" si="523"/>
        <v>7.5988451312035741</v>
      </c>
      <c r="IS84" s="67">
        <f t="shared" si="523"/>
        <v>7.353847243563699</v>
      </c>
      <c r="IT84" s="67">
        <f t="shared" si="523"/>
        <v>7.3913747741044453</v>
      </c>
      <c r="IU84" s="67">
        <f t="shared" si="523"/>
        <v>8.1833077856156358</v>
      </c>
      <c r="IV84" s="67">
        <f t="shared" si="523"/>
        <v>7.3915015710573231</v>
      </c>
      <c r="IW84" s="67">
        <f t="shared" si="523"/>
        <v>7.6378849567592342</v>
      </c>
      <c r="IX84" s="67">
        <f t="shared" si="523"/>
        <v>7.3915015710573231</v>
      </c>
      <c r="IY84" s="67">
        <f t="shared" si="523"/>
        <v>7.6380159847726281</v>
      </c>
      <c r="IZ84" s="67">
        <f t="shared" si="523"/>
        <v>7.391628372360608</v>
      </c>
      <c r="JA84" s="67">
        <f t="shared" si="523"/>
        <v>7.391755178014523</v>
      </c>
      <c r="JB84" s="67">
        <f t="shared" si="523"/>
        <v>7.638147017281673</v>
      </c>
      <c r="JC84" s="67">
        <f t="shared" si="523"/>
        <v>7.391755178014523</v>
      </c>
      <c r="JD84" s="67">
        <f t="shared" si="523"/>
        <v>7.6382780542866024</v>
      </c>
      <c r="JE84" s="67">
        <f>JE64</f>
        <v>7.3918819880192927</v>
      </c>
      <c r="JF84" s="67">
        <f t="shared" ref="JF84:LQ84" si="524">JF64</f>
        <v>7.4295285813931802</v>
      </c>
      <c r="JG84" s="67">
        <f t="shared" si="524"/>
        <v>7.941909862868572</v>
      </c>
      <c r="JH84" s="67">
        <f t="shared" si="524"/>
        <v>7.4295285813931802</v>
      </c>
      <c r="JI84" s="67">
        <f t="shared" si="524"/>
        <v>7.6771795341062861</v>
      </c>
      <c r="JJ84" s="67">
        <f t="shared" si="524"/>
        <v>7.4295285813931802</v>
      </c>
      <c r="JK84" s="67">
        <f t="shared" si="524"/>
        <v>7.6771795341062861</v>
      </c>
      <c r="JL84" s="67">
        <f t="shared" si="524"/>
        <v>7.4295285813931802</v>
      </c>
      <c r="JM84" s="67">
        <f t="shared" si="524"/>
        <v>7.4295285813931802</v>
      </c>
      <c r="JN84" s="67">
        <f t="shared" si="524"/>
        <v>7.6771795341062861</v>
      </c>
      <c r="JO84" s="67">
        <f t="shared" si="524"/>
        <v>7.4295285813931802</v>
      </c>
      <c r="JP84" s="67">
        <f t="shared" si="524"/>
        <v>7.6771795341062861</v>
      </c>
      <c r="JQ84" s="67">
        <f t="shared" si="524"/>
        <v>7.4295285813931802</v>
      </c>
      <c r="JR84" s="67">
        <f t="shared" si="524"/>
        <v>7.4670728085506797</v>
      </c>
      <c r="JS84" s="67">
        <f t="shared" si="524"/>
        <v>8.2671163237525374</v>
      </c>
      <c r="JT84" s="67">
        <f t="shared" si="524"/>
        <v>7.4670728085506797</v>
      </c>
      <c r="JU84" s="67">
        <f t="shared" si="524"/>
        <v>7.715975235502369</v>
      </c>
      <c r="JV84" s="67">
        <f t="shared" si="524"/>
        <v>7.4670728085506797</v>
      </c>
      <c r="JW84" s="67">
        <f t="shared" si="524"/>
        <v>7.715975235502369</v>
      </c>
      <c r="JX84" s="67">
        <f t="shared" si="524"/>
        <v>7.4670728085506797</v>
      </c>
      <c r="JY84" s="67">
        <f t="shared" si="524"/>
        <v>7.4670728085506797</v>
      </c>
      <c r="JZ84" s="67">
        <f t="shared" si="524"/>
        <v>7.715975235502369</v>
      </c>
      <c r="KA84" s="67">
        <f t="shared" si="524"/>
        <v>7.4670728085506797</v>
      </c>
      <c r="KB84" s="67">
        <f t="shared" si="524"/>
        <v>7.715975235502369</v>
      </c>
      <c r="KC84" s="67">
        <f t="shared" si="524"/>
        <v>7.4670728085506797</v>
      </c>
      <c r="KD84" s="67">
        <f t="shared" si="524"/>
        <v>7.5024747180291795</v>
      </c>
      <c r="KE84" s="67">
        <f t="shared" si="524"/>
        <v>8.3063112949608762</v>
      </c>
      <c r="KF84" s="67">
        <f t="shared" si="524"/>
        <v>7.5024747180291795</v>
      </c>
      <c r="KG84" s="67">
        <f t="shared" si="524"/>
        <v>7.7525572086301517</v>
      </c>
      <c r="KH84" s="67">
        <f t="shared" si="524"/>
        <v>7.5024747180291795</v>
      </c>
      <c r="KI84" s="67">
        <f t="shared" si="524"/>
        <v>7.7525572086301517</v>
      </c>
      <c r="KJ84" s="67">
        <f t="shared" si="524"/>
        <v>7.5024747180291795</v>
      </c>
      <c r="KK84" s="67">
        <f t="shared" si="524"/>
        <v>7.5024747180291795</v>
      </c>
      <c r="KL84" s="67">
        <f t="shared" si="524"/>
        <v>7.7525572086301517</v>
      </c>
      <c r="KM84" s="67">
        <f t="shared" si="524"/>
        <v>7.5024747180291795</v>
      </c>
      <c r="KN84" s="67">
        <f t="shared" si="524"/>
        <v>7.7525572086301517</v>
      </c>
      <c r="KO84" s="67">
        <f t="shared" si="524"/>
        <v>7.5024747180291795</v>
      </c>
      <c r="KP84" s="67">
        <f t="shared" si="524"/>
        <v>7.5295150348910207</v>
      </c>
      <c r="KQ84" s="67">
        <f t="shared" si="524"/>
        <v>8.3362487886293444</v>
      </c>
      <c r="KR84" s="67">
        <f t="shared" si="524"/>
        <v>7.5295150348910207</v>
      </c>
      <c r="KS84" s="67">
        <f t="shared" si="524"/>
        <v>7.7804988693873876</v>
      </c>
      <c r="KT84" s="67">
        <f t="shared" si="524"/>
        <v>7.5295150348910207</v>
      </c>
      <c r="KU84" s="67">
        <f t="shared" si="524"/>
        <v>7.7804988693873876</v>
      </c>
      <c r="KV84" s="67">
        <f t="shared" si="524"/>
        <v>7.5295150348910207</v>
      </c>
      <c r="KW84" s="67">
        <f t="shared" si="524"/>
        <v>7.5295150348910207</v>
      </c>
      <c r="KX84" s="67">
        <f t="shared" si="524"/>
        <v>7.7804988693873876</v>
      </c>
      <c r="KY84" s="67">
        <f t="shared" si="524"/>
        <v>7.5295150348910207</v>
      </c>
      <c r="KZ84" s="67">
        <f t="shared" si="524"/>
        <v>7.7804988693873876</v>
      </c>
      <c r="LA84" s="67">
        <f t="shared" si="524"/>
        <v>7.5295150348910207</v>
      </c>
      <c r="LB84" s="67">
        <f t="shared" si="524"/>
        <v>7.5608915593288639</v>
      </c>
      <c r="LC84" s="67">
        <f t="shared" si="524"/>
        <v>8.082332356523958</v>
      </c>
      <c r="LD84" s="67">
        <f t="shared" si="524"/>
        <v>7.5608915593288639</v>
      </c>
      <c r="LE84" s="67">
        <f t="shared" si="524"/>
        <v>7.8129212779731594</v>
      </c>
      <c r="LF84" s="67">
        <f t="shared" si="524"/>
        <v>7.5608915593288639</v>
      </c>
      <c r="LG84" s="67">
        <f t="shared" si="524"/>
        <v>7.8129212779731594</v>
      </c>
      <c r="LH84" s="67">
        <f t="shared" si="524"/>
        <v>7.5608915593288639</v>
      </c>
      <c r="LI84" s="67">
        <f t="shared" si="524"/>
        <v>7.5608915593288639</v>
      </c>
      <c r="LJ84" s="67">
        <f t="shared" si="524"/>
        <v>7.8129212779731594</v>
      </c>
      <c r="LK84" s="67">
        <f t="shared" si="524"/>
        <v>7.5608915593288639</v>
      </c>
      <c r="LL84" s="67">
        <f t="shared" si="524"/>
        <v>7.8129212779731594</v>
      </c>
      <c r="LM84" s="67">
        <f t="shared" si="524"/>
        <v>7.5608915593288639</v>
      </c>
      <c r="LN84" s="67">
        <f t="shared" si="524"/>
        <v>7.587757503031515</v>
      </c>
      <c r="LO84" s="67">
        <f t="shared" si="524"/>
        <v>8.4007315212134621</v>
      </c>
      <c r="LP84" s="67">
        <f t="shared" si="524"/>
        <v>7.587757503031515</v>
      </c>
      <c r="LQ84" s="67">
        <f t="shared" si="524"/>
        <v>7.8406827531325654</v>
      </c>
      <c r="LR84" s="67">
        <f t="shared" ref="LR84:MK84" si="525">LR64</f>
        <v>7.587757503031515</v>
      </c>
      <c r="LS84" s="67">
        <f t="shared" si="525"/>
        <v>7.8406827531325654</v>
      </c>
      <c r="LT84" s="67">
        <f t="shared" si="525"/>
        <v>7.587757503031515</v>
      </c>
      <c r="LU84" s="67">
        <f t="shared" si="525"/>
        <v>7.587757503031515</v>
      </c>
      <c r="LV84" s="67">
        <f t="shared" si="525"/>
        <v>7.8406827531325654</v>
      </c>
      <c r="LW84" s="67">
        <f t="shared" si="525"/>
        <v>7.587757503031515</v>
      </c>
      <c r="LX84" s="67">
        <f t="shared" si="525"/>
        <v>7.8406827531325654</v>
      </c>
      <c r="LY84" s="67">
        <f t="shared" si="525"/>
        <v>7.587757503031515</v>
      </c>
      <c r="LZ84" s="67">
        <f t="shared" si="525"/>
        <v>7.6133300755285873</v>
      </c>
      <c r="MA84" s="67">
        <f t="shared" si="525"/>
        <v>8.4290440121923655</v>
      </c>
      <c r="MB84" s="67">
        <f t="shared" si="525"/>
        <v>7.6133300755285873</v>
      </c>
      <c r="MC84" s="67">
        <f t="shared" si="525"/>
        <v>7.8671077447128734</v>
      </c>
      <c r="MD84" s="67">
        <f t="shared" si="525"/>
        <v>7.6133300755285873</v>
      </c>
      <c r="ME84" s="67">
        <f t="shared" si="525"/>
        <v>7.8671077447128734</v>
      </c>
      <c r="MF84" s="67">
        <f t="shared" si="525"/>
        <v>7.6133300755285873</v>
      </c>
      <c r="MG84" s="67">
        <f t="shared" si="525"/>
        <v>7.6133300755285873</v>
      </c>
      <c r="MH84" s="67">
        <f t="shared" si="525"/>
        <v>7.8671077447128734</v>
      </c>
      <c r="MI84" s="67">
        <f t="shared" si="525"/>
        <v>7.6133300755285873</v>
      </c>
      <c r="MJ84" s="67">
        <f t="shared" si="525"/>
        <v>7.8671077447128734</v>
      </c>
      <c r="MK84" s="67">
        <f t="shared" si="525"/>
        <v>7.6133300755285873</v>
      </c>
      <c r="ML84" s="67"/>
      <c r="MM84" s="67"/>
      <c r="MN84" s="67"/>
    </row>
    <row r="85" spans="1:352" ht="13.5" thickBot="1" x14ac:dyDescent="0.25">
      <c r="A85" s="66" t="s">
        <v>53</v>
      </c>
      <c r="B85" s="67">
        <f t="shared" ref="B85:BA85" si="526">MAX(B82,0)</f>
        <v>1.9545081602887298</v>
      </c>
      <c r="C85" s="67">
        <f t="shared" si="526"/>
        <v>1.7563522706817583</v>
      </c>
      <c r="D85" s="67">
        <f t="shared" si="526"/>
        <v>0</v>
      </c>
      <c r="E85" s="67">
        <f t="shared" si="526"/>
        <v>0</v>
      </c>
      <c r="F85" s="67">
        <f t="shared" si="526"/>
        <v>0</v>
      </c>
      <c r="G85" s="67">
        <f t="shared" si="526"/>
        <v>0</v>
      </c>
      <c r="H85" s="67">
        <f t="shared" si="526"/>
        <v>0</v>
      </c>
      <c r="I85" s="67">
        <f t="shared" si="526"/>
        <v>0</v>
      </c>
      <c r="J85" s="67">
        <f t="shared" si="526"/>
        <v>0</v>
      </c>
      <c r="K85" s="67">
        <f t="shared" si="526"/>
        <v>0</v>
      </c>
      <c r="L85" s="67">
        <f t="shared" si="526"/>
        <v>0.94706387991421948</v>
      </c>
      <c r="M85" s="67">
        <f t="shared" si="526"/>
        <v>1.212944156912682</v>
      </c>
      <c r="N85" s="67">
        <f t="shared" si="526"/>
        <v>1.7885143357896953</v>
      </c>
      <c r="O85" s="67">
        <f t="shared" si="526"/>
        <v>1.6192829656951468</v>
      </c>
      <c r="P85" s="67">
        <f t="shared" si="526"/>
        <v>0</v>
      </c>
      <c r="Q85" s="67">
        <f t="shared" si="526"/>
        <v>0</v>
      </c>
      <c r="R85" s="67">
        <f t="shared" si="526"/>
        <v>0</v>
      </c>
      <c r="S85" s="67">
        <f t="shared" si="526"/>
        <v>0</v>
      </c>
      <c r="T85" s="67">
        <f t="shared" si="526"/>
        <v>0</v>
      </c>
      <c r="U85" s="67">
        <f t="shared" si="526"/>
        <v>0</v>
      </c>
      <c r="V85" s="67">
        <f t="shared" si="526"/>
        <v>0</v>
      </c>
      <c r="W85" s="67">
        <f t="shared" si="526"/>
        <v>0</v>
      </c>
      <c r="X85" s="67">
        <f t="shared" si="526"/>
        <v>0.98311736530095017</v>
      </c>
      <c r="Y85" s="67">
        <f t="shared" si="526"/>
        <v>1.2344442642907079</v>
      </c>
      <c r="Z85" s="67">
        <f t="shared" si="526"/>
        <v>1.7422065485748399</v>
      </c>
      <c r="AA85" s="67">
        <f t="shared" si="526"/>
        <v>1.6987041522964164</v>
      </c>
      <c r="AB85" s="67">
        <f t="shared" si="526"/>
        <v>0</v>
      </c>
      <c r="AC85" s="67">
        <f t="shared" si="526"/>
        <v>0</v>
      </c>
      <c r="AD85" s="67">
        <f t="shared" si="526"/>
        <v>0</v>
      </c>
      <c r="AE85" s="67">
        <f t="shared" si="526"/>
        <v>0</v>
      </c>
      <c r="AF85" s="67">
        <f t="shared" si="526"/>
        <v>0</v>
      </c>
      <c r="AG85" s="67">
        <f t="shared" si="526"/>
        <v>0</v>
      </c>
      <c r="AH85" s="67">
        <f t="shared" si="526"/>
        <v>0</v>
      </c>
      <c r="AI85" s="67">
        <f t="shared" si="526"/>
        <v>0</v>
      </c>
      <c r="AJ85" s="67">
        <f t="shared" si="526"/>
        <v>1.0163871073334667</v>
      </c>
      <c r="AK85" s="67">
        <f t="shared" si="526"/>
        <v>1.3931026805398008</v>
      </c>
      <c r="AL85" s="67">
        <f t="shared" si="526"/>
        <v>1.7716650768850992</v>
      </c>
      <c r="AM85" s="67">
        <f t="shared" si="526"/>
        <v>1.6302447521856465</v>
      </c>
      <c r="AN85" s="67">
        <f t="shared" si="526"/>
        <v>0</v>
      </c>
      <c r="AO85" s="67">
        <f t="shared" si="526"/>
        <v>0</v>
      </c>
      <c r="AP85" s="67">
        <f t="shared" si="526"/>
        <v>0</v>
      </c>
      <c r="AQ85" s="67">
        <f t="shared" si="526"/>
        <v>0</v>
      </c>
      <c r="AR85" s="67">
        <f t="shared" si="526"/>
        <v>0</v>
      </c>
      <c r="AS85" s="67">
        <f t="shared" si="526"/>
        <v>0</v>
      </c>
      <c r="AT85" s="67">
        <f t="shared" si="526"/>
        <v>0</v>
      </c>
      <c r="AU85" s="67">
        <f t="shared" si="526"/>
        <v>0</v>
      </c>
      <c r="AV85" s="67">
        <f t="shared" si="526"/>
        <v>1.031585826919587</v>
      </c>
      <c r="AW85" s="67">
        <f t="shared" si="526"/>
        <v>1.3611046486083325</v>
      </c>
      <c r="AX85" s="67">
        <f t="shared" si="526"/>
        <v>1.7839613188479346</v>
      </c>
      <c r="AY85" s="67">
        <f t="shared" si="526"/>
        <v>1.6282421772136075</v>
      </c>
      <c r="AZ85" s="67">
        <f t="shared" si="526"/>
        <v>0</v>
      </c>
      <c r="BA85" s="67">
        <f t="shared" si="526"/>
        <v>0</v>
      </c>
      <c r="BB85" s="67">
        <f t="shared" ref="BB85:DM85" si="527">MAX(BB82,0)</f>
        <v>0</v>
      </c>
      <c r="BC85" s="67">
        <f t="shared" si="527"/>
        <v>0</v>
      </c>
      <c r="BD85" s="67">
        <f t="shared" si="527"/>
        <v>0</v>
      </c>
      <c r="BE85" s="67">
        <f t="shared" si="527"/>
        <v>0</v>
      </c>
      <c r="BF85" s="67">
        <f t="shared" si="527"/>
        <v>0</v>
      </c>
      <c r="BG85" s="67">
        <f t="shared" si="527"/>
        <v>0</v>
      </c>
      <c r="BH85" s="67">
        <f t="shared" si="527"/>
        <v>1.0172658604714329</v>
      </c>
      <c r="BI85" s="67">
        <f t="shared" si="527"/>
        <v>1.344264059628314</v>
      </c>
      <c r="BJ85" s="67">
        <f t="shared" si="527"/>
        <v>1.8055080720835082</v>
      </c>
      <c r="BK85" s="67">
        <f t="shared" si="527"/>
        <v>1.617684778981231</v>
      </c>
      <c r="BL85" s="67">
        <f t="shared" si="527"/>
        <v>0</v>
      </c>
      <c r="BM85" s="67">
        <f t="shared" si="527"/>
        <v>0</v>
      </c>
      <c r="BN85" s="67">
        <f t="shared" si="527"/>
        <v>0</v>
      </c>
      <c r="BO85" s="67">
        <f t="shared" si="527"/>
        <v>0</v>
      </c>
      <c r="BP85" s="67">
        <f t="shared" si="527"/>
        <v>0</v>
      </c>
      <c r="BQ85" s="67">
        <f t="shared" si="527"/>
        <v>0</v>
      </c>
      <c r="BR85" s="67">
        <f t="shared" si="527"/>
        <v>0</v>
      </c>
      <c r="BS85" s="67">
        <f t="shared" si="527"/>
        <v>0</v>
      </c>
      <c r="BT85" s="67">
        <f t="shared" si="527"/>
        <v>1.0239224167837031</v>
      </c>
      <c r="BU85" s="67">
        <f t="shared" si="527"/>
        <v>1.3670396962122393</v>
      </c>
      <c r="BV85" s="67">
        <f t="shared" si="527"/>
        <v>1.7818028023368231</v>
      </c>
      <c r="BW85" s="67">
        <f t="shared" si="527"/>
        <v>1.6910687169809866</v>
      </c>
      <c r="BX85" s="67">
        <f t="shared" si="527"/>
        <v>0</v>
      </c>
      <c r="BY85" s="67">
        <f t="shared" si="527"/>
        <v>0</v>
      </c>
      <c r="BZ85" s="67">
        <f t="shared" si="527"/>
        <v>0</v>
      </c>
      <c r="CA85" s="67">
        <f t="shared" si="527"/>
        <v>0</v>
      </c>
      <c r="CB85" s="67">
        <f t="shared" si="527"/>
        <v>0</v>
      </c>
      <c r="CC85" s="67">
        <f t="shared" si="527"/>
        <v>0</v>
      </c>
      <c r="CD85" s="67">
        <f t="shared" si="527"/>
        <v>0</v>
      </c>
      <c r="CE85" s="67">
        <f t="shared" si="527"/>
        <v>0</v>
      </c>
      <c r="CF85" s="67">
        <f t="shared" si="527"/>
        <v>1.0161488213290595</v>
      </c>
      <c r="CG85" s="67">
        <f t="shared" si="527"/>
        <v>1.3536663707746268</v>
      </c>
      <c r="CH85" s="67">
        <f t="shared" si="527"/>
        <v>1.7867365878785222</v>
      </c>
      <c r="CI85" s="67">
        <f t="shared" si="527"/>
        <v>1.6057995859334306</v>
      </c>
      <c r="CJ85" s="67">
        <f t="shared" si="527"/>
        <v>0</v>
      </c>
      <c r="CK85" s="67">
        <f t="shared" si="527"/>
        <v>0</v>
      </c>
      <c r="CL85" s="67">
        <f t="shared" si="527"/>
        <v>0</v>
      </c>
      <c r="CM85" s="67">
        <f t="shared" si="527"/>
        <v>0</v>
      </c>
      <c r="CN85" s="67">
        <f t="shared" si="527"/>
        <v>0</v>
      </c>
      <c r="CO85" s="67">
        <f t="shared" si="527"/>
        <v>0</v>
      </c>
      <c r="CP85" s="67">
        <f t="shared" si="527"/>
        <v>0</v>
      </c>
      <c r="CQ85" s="67">
        <f t="shared" si="527"/>
        <v>0</v>
      </c>
      <c r="CR85" s="67">
        <f t="shared" si="527"/>
        <v>1.0279197150416037</v>
      </c>
      <c r="CS85" s="67">
        <f t="shared" si="527"/>
        <v>1.3442961305562697</v>
      </c>
      <c r="CT85" s="67">
        <f t="shared" si="527"/>
        <v>1.798179623813591</v>
      </c>
      <c r="CU85" s="67">
        <f t="shared" si="527"/>
        <v>1.5858087996991317</v>
      </c>
      <c r="CV85" s="67">
        <f t="shared" si="527"/>
        <v>0</v>
      </c>
      <c r="CW85" s="67">
        <f t="shared" si="527"/>
        <v>0</v>
      </c>
      <c r="CX85" s="67">
        <f t="shared" si="527"/>
        <v>0</v>
      </c>
      <c r="CY85" s="67">
        <f t="shared" si="527"/>
        <v>0</v>
      </c>
      <c r="CZ85" s="67">
        <f t="shared" si="527"/>
        <v>0</v>
      </c>
      <c r="DA85" s="67">
        <f t="shared" si="527"/>
        <v>0</v>
      </c>
      <c r="DB85" s="67">
        <f t="shared" si="527"/>
        <v>0</v>
      </c>
      <c r="DC85" s="67">
        <f t="shared" si="527"/>
        <v>0</v>
      </c>
      <c r="DD85" s="67">
        <f t="shared" si="527"/>
        <v>0.99512835754641371</v>
      </c>
      <c r="DE85" s="67">
        <f t="shared" si="527"/>
        <v>1.3398808319538726</v>
      </c>
      <c r="DF85" s="67">
        <f t="shared" si="527"/>
        <v>1.7782036249586579</v>
      </c>
      <c r="DG85" s="67">
        <f t="shared" si="527"/>
        <v>1.5760694867090355</v>
      </c>
      <c r="DH85" s="67">
        <f t="shared" si="527"/>
        <v>0</v>
      </c>
      <c r="DI85" s="67">
        <f t="shared" si="527"/>
        <v>0</v>
      </c>
      <c r="DJ85" s="67">
        <f t="shared" si="527"/>
        <v>0</v>
      </c>
      <c r="DK85" s="67">
        <f t="shared" si="527"/>
        <v>0</v>
      </c>
      <c r="DL85" s="67">
        <f t="shared" si="527"/>
        <v>0</v>
      </c>
      <c r="DM85" s="67">
        <f t="shared" si="527"/>
        <v>0</v>
      </c>
      <c r="DN85" s="67">
        <f t="shared" ref="DN85:FY85" si="528">MAX(DN82,0)</f>
        <v>0</v>
      </c>
      <c r="DO85" s="67">
        <f t="shared" si="528"/>
        <v>0</v>
      </c>
      <c r="DP85" s="67">
        <f t="shared" si="528"/>
        <v>0.97690117435828228</v>
      </c>
      <c r="DQ85" s="67">
        <f t="shared" si="528"/>
        <v>1.3325960187973749</v>
      </c>
      <c r="DR85" s="67">
        <f t="shared" si="528"/>
        <v>1.7336326722825892</v>
      </c>
      <c r="DS85" s="67">
        <f t="shared" si="528"/>
        <v>1.6240225395777266</v>
      </c>
      <c r="DT85" s="67">
        <f t="shared" si="528"/>
        <v>0</v>
      </c>
      <c r="DU85" s="67">
        <f t="shared" si="528"/>
        <v>0</v>
      </c>
      <c r="DV85" s="67">
        <f t="shared" si="528"/>
        <v>0</v>
      </c>
      <c r="DW85" s="67">
        <f t="shared" si="528"/>
        <v>0</v>
      </c>
      <c r="DX85" s="67">
        <f t="shared" si="528"/>
        <v>0</v>
      </c>
      <c r="DY85" s="67">
        <f t="shared" si="528"/>
        <v>0</v>
      </c>
      <c r="DZ85" s="67">
        <f t="shared" si="528"/>
        <v>0</v>
      </c>
      <c r="EA85" s="67">
        <f t="shared" si="528"/>
        <v>0</v>
      </c>
      <c r="EB85" s="67">
        <f t="shared" si="528"/>
        <v>1.0036848193593424</v>
      </c>
      <c r="EC85" s="67">
        <f t="shared" si="528"/>
        <v>1.3215454493217966</v>
      </c>
      <c r="ED85" s="67">
        <f t="shared" si="528"/>
        <v>1.7602384475882549</v>
      </c>
      <c r="EE85" s="67">
        <f t="shared" si="528"/>
        <v>1.5465881603124072</v>
      </c>
      <c r="EF85" s="67">
        <f t="shared" si="528"/>
        <v>0</v>
      </c>
      <c r="EG85" s="67">
        <f t="shared" si="528"/>
        <v>0</v>
      </c>
      <c r="EH85" s="67">
        <f t="shared" si="528"/>
        <v>0</v>
      </c>
      <c r="EI85" s="67">
        <f t="shared" si="528"/>
        <v>0</v>
      </c>
      <c r="EJ85" s="67">
        <f t="shared" si="528"/>
        <v>0</v>
      </c>
      <c r="EK85" s="67">
        <f t="shared" si="528"/>
        <v>0</v>
      </c>
      <c r="EL85" s="67">
        <f t="shared" si="528"/>
        <v>0</v>
      </c>
      <c r="EM85" s="67">
        <f t="shared" si="528"/>
        <v>0</v>
      </c>
      <c r="EN85" s="67">
        <f t="shared" si="528"/>
        <v>1.0036225885743231</v>
      </c>
      <c r="EO85" s="67">
        <f t="shared" si="528"/>
        <v>1.3034874003804973</v>
      </c>
      <c r="EP85" s="67">
        <f t="shared" si="528"/>
        <v>1.7646185439039692</v>
      </c>
      <c r="EQ85" s="67">
        <f t="shared" si="528"/>
        <v>1.5424324306371626</v>
      </c>
      <c r="ER85" s="67">
        <f t="shared" si="528"/>
        <v>0</v>
      </c>
      <c r="ES85" s="67">
        <f t="shared" si="528"/>
        <v>0</v>
      </c>
      <c r="ET85" s="67">
        <f t="shared" si="528"/>
        <v>0</v>
      </c>
      <c r="EU85" s="67">
        <f t="shared" si="528"/>
        <v>0</v>
      </c>
      <c r="EV85" s="67">
        <f t="shared" si="528"/>
        <v>0</v>
      </c>
      <c r="EW85" s="67">
        <f t="shared" si="528"/>
        <v>0</v>
      </c>
      <c r="EX85" s="67">
        <f t="shared" si="528"/>
        <v>0</v>
      </c>
      <c r="EY85" s="67">
        <f t="shared" si="528"/>
        <v>0</v>
      </c>
      <c r="EZ85" s="67">
        <f t="shared" si="528"/>
        <v>1.0042006243546102</v>
      </c>
      <c r="FA85" s="67">
        <f t="shared" si="528"/>
        <v>1.2796444481007099</v>
      </c>
      <c r="FB85" s="67">
        <f t="shared" si="528"/>
        <v>1.7913193793654669</v>
      </c>
      <c r="FC85" s="67">
        <f t="shared" si="528"/>
        <v>1.517791306161993</v>
      </c>
      <c r="FD85" s="67">
        <f t="shared" si="528"/>
        <v>0</v>
      </c>
      <c r="FE85" s="67">
        <f t="shared" si="528"/>
        <v>0</v>
      </c>
      <c r="FF85" s="67">
        <f t="shared" si="528"/>
        <v>0</v>
      </c>
      <c r="FG85" s="67">
        <f t="shared" si="528"/>
        <v>0</v>
      </c>
      <c r="FH85" s="67">
        <f t="shared" si="528"/>
        <v>0</v>
      </c>
      <c r="FI85" s="67">
        <f t="shared" si="528"/>
        <v>0</v>
      </c>
      <c r="FJ85" s="67">
        <f t="shared" si="528"/>
        <v>0</v>
      </c>
      <c r="FK85" s="67">
        <f t="shared" si="528"/>
        <v>0</v>
      </c>
      <c r="FL85" s="67">
        <f t="shared" si="528"/>
        <v>0.99202313400969444</v>
      </c>
      <c r="FM85" s="67">
        <f t="shared" si="528"/>
        <v>1.2618849500705385</v>
      </c>
      <c r="FN85" s="67">
        <f t="shared" si="528"/>
        <v>1.758398060110012</v>
      </c>
      <c r="FO85" s="67">
        <f t="shared" si="528"/>
        <v>1.5827793364488021</v>
      </c>
      <c r="FP85" s="67">
        <f t="shared" si="528"/>
        <v>0</v>
      </c>
      <c r="FQ85" s="67">
        <f t="shared" si="528"/>
        <v>0</v>
      </c>
      <c r="FR85" s="67">
        <f t="shared" si="528"/>
        <v>0</v>
      </c>
      <c r="FS85" s="67">
        <f t="shared" si="528"/>
        <v>0</v>
      </c>
      <c r="FT85" s="67">
        <f t="shared" si="528"/>
        <v>0</v>
      </c>
      <c r="FU85" s="67">
        <f t="shared" si="528"/>
        <v>0</v>
      </c>
      <c r="FV85" s="67">
        <f t="shared" si="528"/>
        <v>0</v>
      </c>
      <c r="FW85" s="67">
        <f t="shared" si="528"/>
        <v>0</v>
      </c>
      <c r="FX85" s="67">
        <f t="shared" si="528"/>
        <v>0.96228819486065575</v>
      </c>
      <c r="FY85" s="67">
        <f t="shared" si="528"/>
        <v>1.2534381690750511</v>
      </c>
      <c r="FZ85" s="67">
        <f t="shared" ref="FZ85:IK85" si="529">MAX(FZ82,0)</f>
        <v>1.7895254257317801</v>
      </c>
      <c r="GA85" s="67">
        <f t="shared" si="529"/>
        <v>1.5044724317629787</v>
      </c>
      <c r="GB85" s="67">
        <f t="shared" si="529"/>
        <v>0</v>
      </c>
      <c r="GC85" s="67">
        <f t="shared" si="529"/>
        <v>0</v>
      </c>
      <c r="GD85" s="67">
        <f t="shared" si="529"/>
        <v>0</v>
      </c>
      <c r="GE85" s="67">
        <f t="shared" si="529"/>
        <v>0</v>
      </c>
      <c r="GF85" s="67">
        <f t="shared" si="529"/>
        <v>0</v>
      </c>
      <c r="GG85" s="67">
        <f t="shared" si="529"/>
        <v>0</v>
      </c>
      <c r="GH85" s="67">
        <f t="shared" si="529"/>
        <v>0</v>
      </c>
      <c r="GI85" s="67">
        <f t="shared" si="529"/>
        <v>0</v>
      </c>
      <c r="GJ85" s="67">
        <f t="shared" si="529"/>
        <v>0.93608214417965385</v>
      </c>
      <c r="GK85" s="67">
        <f t="shared" si="529"/>
        <v>1.2563586815134873</v>
      </c>
      <c r="GL85" s="67">
        <f t="shared" si="529"/>
        <v>1.7875835962368107</v>
      </c>
      <c r="GM85" s="67">
        <f t="shared" si="529"/>
        <v>1.4961531837878468</v>
      </c>
      <c r="GN85" s="67">
        <f t="shared" si="529"/>
        <v>0</v>
      </c>
      <c r="GO85" s="67">
        <f t="shared" si="529"/>
        <v>0</v>
      </c>
      <c r="GP85" s="67">
        <f t="shared" si="529"/>
        <v>0</v>
      </c>
      <c r="GQ85" s="67">
        <f t="shared" si="529"/>
        <v>0</v>
      </c>
      <c r="GR85" s="67">
        <f t="shared" si="529"/>
        <v>0</v>
      </c>
      <c r="GS85" s="67">
        <f t="shared" si="529"/>
        <v>0</v>
      </c>
      <c r="GT85" s="67">
        <f t="shared" si="529"/>
        <v>0</v>
      </c>
      <c r="GU85" s="67">
        <f t="shared" si="529"/>
        <v>0</v>
      </c>
      <c r="GV85" s="67">
        <f t="shared" si="529"/>
        <v>0.93355734663439804</v>
      </c>
      <c r="GW85" s="67">
        <f t="shared" si="529"/>
        <v>1.2293123529580672</v>
      </c>
      <c r="GX85" s="67">
        <f t="shared" si="529"/>
        <v>1.7801945394048728</v>
      </c>
      <c r="GY85" s="67">
        <f t="shared" si="529"/>
        <v>1.4966655860803055</v>
      </c>
      <c r="GZ85" s="67">
        <f t="shared" si="529"/>
        <v>0</v>
      </c>
      <c r="HA85" s="67">
        <f t="shared" si="529"/>
        <v>0</v>
      </c>
      <c r="HB85" s="67">
        <f t="shared" si="529"/>
        <v>0</v>
      </c>
      <c r="HC85" s="67">
        <f t="shared" si="529"/>
        <v>0</v>
      </c>
      <c r="HD85" s="67">
        <f t="shared" si="529"/>
        <v>0</v>
      </c>
      <c r="HE85" s="67">
        <f t="shared" si="529"/>
        <v>0</v>
      </c>
      <c r="HF85" s="67">
        <f t="shared" si="529"/>
        <v>0</v>
      </c>
      <c r="HG85" s="67">
        <f t="shared" si="529"/>
        <v>0</v>
      </c>
      <c r="HH85" s="67">
        <f t="shared" si="529"/>
        <v>0.91576348921379591</v>
      </c>
      <c r="HI85" s="67">
        <f t="shared" si="529"/>
        <v>1.2115445971886274</v>
      </c>
      <c r="HJ85" s="67">
        <f t="shared" si="529"/>
        <v>1.7551905010508808</v>
      </c>
      <c r="HK85" s="67">
        <f t="shared" si="529"/>
        <v>1.5571394979852502</v>
      </c>
      <c r="HL85" s="67">
        <f t="shared" si="529"/>
        <v>0</v>
      </c>
      <c r="HM85" s="67">
        <f t="shared" si="529"/>
        <v>0</v>
      </c>
      <c r="HN85" s="67">
        <f t="shared" si="529"/>
        <v>0</v>
      </c>
      <c r="HO85" s="67">
        <f t="shared" si="529"/>
        <v>0</v>
      </c>
      <c r="HP85" s="67">
        <f t="shared" si="529"/>
        <v>0</v>
      </c>
      <c r="HQ85" s="67">
        <f t="shared" si="529"/>
        <v>0</v>
      </c>
      <c r="HR85" s="67">
        <f t="shared" si="529"/>
        <v>0</v>
      </c>
      <c r="HS85" s="67">
        <f t="shared" si="529"/>
        <v>0</v>
      </c>
      <c r="HT85" s="67">
        <f t="shared" si="529"/>
        <v>0.91313478639390921</v>
      </c>
      <c r="HU85" s="67">
        <f t="shared" si="529"/>
        <v>1.1951749974312769</v>
      </c>
      <c r="HV85" s="67">
        <f t="shared" si="529"/>
        <v>1.7835959510208867</v>
      </c>
      <c r="HW85" s="67">
        <f t="shared" si="529"/>
        <v>1.4713461660412004</v>
      </c>
      <c r="HX85" s="67">
        <f t="shared" si="529"/>
        <v>0</v>
      </c>
      <c r="HY85" s="67">
        <f t="shared" si="529"/>
        <v>0</v>
      </c>
      <c r="HZ85" s="67">
        <f t="shared" si="529"/>
        <v>0</v>
      </c>
      <c r="IA85" s="67">
        <f t="shared" si="529"/>
        <v>0</v>
      </c>
      <c r="IB85" s="67">
        <f t="shared" si="529"/>
        <v>0</v>
      </c>
      <c r="IC85" s="67">
        <f t="shared" si="529"/>
        <v>0</v>
      </c>
      <c r="ID85" s="67">
        <f t="shared" si="529"/>
        <v>0</v>
      </c>
      <c r="IE85" s="67">
        <f t="shared" si="529"/>
        <v>0</v>
      </c>
      <c r="IF85" s="67">
        <f t="shared" si="529"/>
        <v>0.89346147688413835</v>
      </c>
      <c r="IG85" s="67">
        <f t="shared" si="529"/>
        <v>1.2292057535513738</v>
      </c>
      <c r="IH85" s="67">
        <f t="shared" si="529"/>
        <v>1.7793470544326644</v>
      </c>
      <c r="II85" s="67">
        <f t="shared" si="529"/>
        <v>1.4789918796789412</v>
      </c>
      <c r="IJ85" s="67">
        <f t="shared" si="529"/>
        <v>0</v>
      </c>
      <c r="IK85" s="67">
        <f t="shared" si="529"/>
        <v>0</v>
      </c>
      <c r="IL85" s="67">
        <f t="shared" ref="IL85:JD85" si="530">MAX(IL82,0)</f>
        <v>0</v>
      </c>
      <c r="IM85" s="67">
        <f t="shared" si="530"/>
        <v>0</v>
      </c>
      <c r="IN85" s="67">
        <f t="shared" si="530"/>
        <v>0</v>
      </c>
      <c r="IO85" s="67">
        <f t="shared" si="530"/>
        <v>0</v>
      </c>
      <c r="IP85" s="67">
        <f t="shared" si="530"/>
        <v>0</v>
      </c>
      <c r="IQ85" s="67">
        <f t="shared" si="530"/>
        <v>0</v>
      </c>
      <c r="IR85" s="67">
        <f t="shared" si="530"/>
        <v>0.85558773588058856</v>
      </c>
      <c r="IS85" s="67">
        <f t="shared" si="530"/>
        <v>1.1859874089125648</v>
      </c>
      <c r="IT85" s="67">
        <f t="shared" si="530"/>
        <v>1.7693733217270524</v>
      </c>
      <c r="IU85" s="67">
        <f t="shared" si="530"/>
        <v>1.4746772185319865</v>
      </c>
      <c r="IV85" s="67">
        <f t="shared" si="530"/>
        <v>0</v>
      </c>
      <c r="IW85" s="67">
        <f t="shared" si="530"/>
        <v>0</v>
      </c>
      <c r="IX85" s="67">
        <f t="shared" si="530"/>
        <v>0</v>
      </c>
      <c r="IY85" s="67">
        <f t="shared" si="530"/>
        <v>0</v>
      </c>
      <c r="IZ85" s="67">
        <f t="shared" si="530"/>
        <v>0</v>
      </c>
      <c r="JA85" s="67">
        <f t="shared" si="530"/>
        <v>0</v>
      </c>
      <c r="JB85" s="67">
        <f t="shared" si="530"/>
        <v>0</v>
      </c>
      <c r="JC85" s="67">
        <f t="shared" si="530"/>
        <v>0</v>
      </c>
      <c r="JD85" s="67">
        <f t="shared" si="530"/>
        <v>0.85528797594026273</v>
      </c>
      <c r="JE85" s="67">
        <f>MAX(JE82,0)</f>
        <v>1.2092194038491517</v>
      </c>
      <c r="JF85" s="67">
        <f t="shared" ref="JF85:LQ85" si="531">MAX(JF82,0)</f>
        <v>1.7375278052663015</v>
      </c>
      <c r="JG85" s="67">
        <f t="shared" si="531"/>
        <v>1.5227250380826465</v>
      </c>
      <c r="JH85" s="67">
        <f t="shared" si="531"/>
        <v>0</v>
      </c>
      <c r="JI85" s="67">
        <f t="shared" si="531"/>
        <v>0</v>
      </c>
      <c r="JJ85" s="67">
        <f t="shared" si="531"/>
        <v>0</v>
      </c>
      <c r="JK85" s="67">
        <f t="shared" si="531"/>
        <v>0</v>
      </c>
      <c r="JL85" s="67">
        <f t="shared" si="531"/>
        <v>0</v>
      </c>
      <c r="JM85" s="67">
        <f t="shared" si="531"/>
        <v>0</v>
      </c>
      <c r="JN85" s="67">
        <f t="shared" si="531"/>
        <v>0</v>
      </c>
      <c r="JO85" s="67">
        <f t="shared" si="531"/>
        <v>0</v>
      </c>
      <c r="JP85" s="67">
        <f t="shared" si="531"/>
        <v>0.83461415183502707</v>
      </c>
      <c r="JQ85" s="67">
        <f t="shared" si="531"/>
        <v>1.1945681728048636</v>
      </c>
      <c r="JR85" s="67">
        <f t="shared" si="531"/>
        <v>1.7457611340366779</v>
      </c>
      <c r="JS85" s="67">
        <f t="shared" si="531"/>
        <v>1.4538792980528252</v>
      </c>
      <c r="JT85" s="67">
        <f t="shared" si="531"/>
        <v>0</v>
      </c>
      <c r="JU85" s="67">
        <f t="shared" si="531"/>
        <v>0</v>
      </c>
      <c r="JV85" s="67">
        <f t="shared" si="531"/>
        <v>0</v>
      </c>
      <c r="JW85" s="67">
        <f t="shared" si="531"/>
        <v>0</v>
      </c>
      <c r="JX85" s="67">
        <f t="shared" si="531"/>
        <v>0</v>
      </c>
      <c r="JY85" s="67">
        <f t="shared" si="531"/>
        <v>0</v>
      </c>
      <c r="JZ85" s="67">
        <f t="shared" si="531"/>
        <v>0</v>
      </c>
      <c r="KA85" s="67">
        <f t="shared" si="531"/>
        <v>0</v>
      </c>
      <c r="KB85" s="67">
        <f t="shared" si="531"/>
        <v>0.82427308489645412</v>
      </c>
      <c r="KC85" s="67">
        <f t="shared" si="531"/>
        <v>1.1862384613784047</v>
      </c>
      <c r="KD85" s="67">
        <f t="shared" si="531"/>
        <v>1.7597704208762224</v>
      </c>
      <c r="KE85" s="67">
        <f t="shared" si="531"/>
        <v>1.4376199415894066</v>
      </c>
      <c r="KF85" s="67">
        <f t="shared" si="531"/>
        <v>0</v>
      </c>
      <c r="KG85" s="67">
        <f t="shared" si="531"/>
        <v>0</v>
      </c>
      <c r="KH85" s="67">
        <f t="shared" si="531"/>
        <v>0</v>
      </c>
      <c r="KI85" s="67">
        <f t="shared" si="531"/>
        <v>0</v>
      </c>
      <c r="KJ85" s="67">
        <f t="shared" si="531"/>
        <v>0</v>
      </c>
      <c r="KK85" s="67">
        <f t="shared" si="531"/>
        <v>0</v>
      </c>
      <c r="KL85" s="67">
        <f t="shared" si="531"/>
        <v>0</v>
      </c>
      <c r="KM85" s="67">
        <f t="shared" si="531"/>
        <v>0</v>
      </c>
      <c r="KN85" s="67">
        <f t="shared" si="531"/>
        <v>0.82091146943788729</v>
      </c>
      <c r="KO85" s="67">
        <f t="shared" si="531"/>
        <v>1.1837179035081107</v>
      </c>
      <c r="KP85" s="67">
        <f t="shared" si="531"/>
        <v>1.7591547387163604</v>
      </c>
      <c r="KQ85" s="67">
        <f t="shared" si="531"/>
        <v>1.4191748650644247</v>
      </c>
      <c r="KR85" s="67">
        <f t="shared" si="531"/>
        <v>0</v>
      </c>
      <c r="KS85" s="67">
        <f t="shared" si="531"/>
        <v>0</v>
      </c>
      <c r="KT85" s="67">
        <f t="shared" si="531"/>
        <v>0</v>
      </c>
      <c r="KU85" s="67">
        <f t="shared" si="531"/>
        <v>0</v>
      </c>
      <c r="KV85" s="67">
        <f t="shared" si="531"/>
        <v>0</v>
      </c>
      <c r="KW85" s="67">
        <f t="shared" si="531"/>
        <v>0</v>
      </c>
      <c r="KX85" s="67">
        <f t="shared" si="531"/>
        <v>0</v>
      </c>
      <c r="KY85" s="67">
        <f t="shared" si="531"/>
        <v>0</v>
      </c>
      <c r="KZ85" s="67">
        <f t="shared" si="531"/>
        <v>0.80674869118790327</v>
      </c>
      <c r="LA85" s="67">
        <f t="shared" si="531"/>
        <v>1.1740355758648096</v>
      </c>
      <c r="LB85" s="67">
        <f t="shared" si="531"/>
        <v>1.7309954669876884</v>
      </c>
      <c r="LC85" s="67">
        <f t="shared" si="531"/>
        <v>1.473497680936251</v>
      </c>
      <c r="LD85" s="67">
        <f t="shared" si="531"/>
        <v>0</v>
      </c>
      <c r="LE85" s="67">
        <f t="shared" si="531"/>
        <v>0</v>
      </c>
      <c r="LF85" s="67">
        <f t="shared" si="531"/>
        <v>0</v>
      </c>
      <c r="LG85" s="67">
        <f t="shared" si="531"/>
        <v>0</v>
      </c>
      <c r="LH85" s="67">
        <f t="shared" si="531"/>
        <v>0</v>
      </c>
      <c r="LI85" s="67">
        <f t="shared" si="531"/>
        <v>0</v>
      </c>
      <c r="LJ85" s="67">
        <f t="shared" si="531"/>
        <v>0</v>
      </c>
      <c r="LK85" s="67">
        <f t="shared" si="531"/>
        <v>0</v>
      </c>
      <c r="LL85" s="67">
        <f t="shared" si="531"/>
        <v>0.80878115926027605</v>
      </c>
      <c r="LM85" s="67">
        <f t="shared" si="531"/>
        <v>1.1370115358463084</v>
      </c>
      <c r="LN85" s="67">
        <f t="shared" si="531"/>
        <v>1.7570778680198151</v>
      </c>
      <c r="LO85" s="67">
        <f t="shared" si="531"/>
        <v>1.3983071034275665</v>
      </c>
      <c r="LP85" s="67">
        <f t="shared" si="531"/>
        <v>0</v>
      </c>
      <c r="LQ85" s="67">
        <f t="shared" si="531"/>
        <v>0</v>
      </c>
      <c r="LR85" s="67">
        <f t="shared" ref="LR85:MK85" si="532">MAX(LR82,0)</f>
        <v>0</v>
      </c>
      <c r="LS85" s="67">
        <f t="shared" si="532"/>
        <v>0</v>
      </c>
      <c r="LT85" s="67">
        <f t="shared" si="532"/>
        <v>0</v>
      </c>
      <c r="LU85" s="67">
        <f t="shared" si="532"/>
        <v>0</v>
      </c>
      <c r="LV85" s="67">
        <f t="shared" si="532"/>
        <v>0</v>
      </c>
      <c r="LW85" s="67">
        <f t="shared" si="532"/>
        <v>0</v>
      </c>
      <c r="LX85" s="67">
        <f t="shared" si="532"/>
        <v>0.79634152710877104</v>
      </c>
      <c r="LY85" s="67">
        <f t="shared" si="532"/>
        <v>1.1222241328505345</v>
      </c>
      <c r="LZ85" s="67">
        <f t="shared" si="532"/>
        <v>1.7698766849124787</v>
      </c>
      <c r="MA85" s="67">
        <f t="shared" si="532"/>
        <v>1.3922043710883669</v>
      </c>
      <c r="MB85" s="67">
        <f t="shared" si="532"/>
        <v>0</v>
      </c>
      <c r="MC85" s="67">
        <f t="shared" si="532"/>
        <v>0</v>
      </c>
      <c r="MD85" s="67">
        <f t="shared" si="532"/>
        <v>0</v>
      </c>
      <c r="ME85" s="67">
        <f t="shared" si="532"/>
        <v>0</v>
      </c>
      <c r="MF85" s="67">
        <f t="shared" si="532"/>
        <v>0</v>
      </c>
      <c r="MG85" s="67">
        <f t="shared" si="532"/>
        <v>0</v>
      </c>
      <c r="MH85" s="67">
        <f t="shared" si="532"/>
        <v>0</v>
      </c>
      <c r="MI85" s="67">
        <f t="shared" si="532"/>
        <v>0</v>
      </c>
      <c r="MJ85" s="67">
        <f t="shared" si="532"/>
        <v>0.78195372569217925</v>
      </c>
      <c r="MK85" s="67">
        <f t="shared" si="532"/>
        <v>1.1027588162803228</v>
      </c>
      <c r="ML85" s="67"/>
      <c r="MM85" s="67"/>
      <c r="MN85" s="67"/>
    </row>
    <row r="86" spans="1:352" x14ac:dyDescent="0.2">
      <c r="A86" s="43"/>
      <c r="IG86" s="20" t="s">
        <v>39</v>
      </c>
    </row>
    <row r="87" spans="1:352" x14ac:dyDescent="0.2">
      <c r="A87" s="41" t="s">
        <v>59</v>
      </c>
      <c r="IG87" s="20" t="s">
        <v>39</v>
      </c>
    </row>
    <row r="88" spans="1:352" x14ac:dyDescent="0.2">
      <c r="A88" s="41" t="s">
        <v>60</v>
      </c>
      <c r="IG88" s="20" t="s">
        <v>39</v>
      </c>
    </row>
    <row r="89" spans="1:352" x14ac:dyDescent="0.2">
      <c r="A89" s="42" t="s">
        <v>29</v>
      </c>
      <c r="IG89" s="20" t="s">
        <v>39</v>
      </c>
      <c r="IS89" s="28">
        <f>SUM(IK90:IS90)/10000</f>
        <v>1146.6195048591574</v>
      </c>
    </row>
    <row r="90" spans="1:352" x14ac:dyDescent="0.2">
      <c r="A90" s="43" t="s">
        <v>56</v>
      </c>
      <c r="B90" s="28">
        <f t="shared" ref="B90:BM90" si="533">(B8+B12)/(1-B$21)</f>
        <v>2680630.9821967511</v>
      </c>
      <c r="C90" s="28">
        <f t="shared" si="533"/>
        <v>2476301.1726983623</v>
      </c>
      <c r="D90" s="28">
        <f t="shared" si="533"/>
        <v>2282486.7395267361</v>
      </c>
      <c r="E90" s="28">
        <f t="shared" si="533"/>
        <v>1857340.8293715713</v>
      </c>
      <c r="F90" s="28">
        <f t="shared" si="533"/>
        <v>1316796.9725313438</v>
      </c>
      <c r="G90" s="28">
        <f t="shared" si="533"/>
        <v>1134266.6393173479</v>
      </c>
      <c r="H90" s="28">
        <f t="shared" si="533"/>
        <v>1014279.2453999862</v>
      </c>
      <c r="I90" s="28">
        <f t="shared" si="533"/>
        <v>1132983.6845992042</v>
      </c>
      <c r="J90" s="28">
        <f t="shared" si="533"/>
        <v>1458658.1580457585</v>
      </c>
      <c r="K90" s="28">
        <f t="shared" si="533"/>
        <v>1507457.3805537643</v>
      </c>
      <c r="L90" s="28">
        <f t="shared" si="533"/>
        <v>2429603.0743634892</v>
      </c>
      <c r="M90" s="28">
        <f t="shared" si="533"/>
        <v>3034329.3047828916</v>
      </c>
      <c r="N90" s="28">
        <f t="shared" si="533"/>
        <v>2636158.0724888295</v>
      </c>
      <c r="O90" s="28">
        <f t="shared" si="533"/>
        <v>2440503.9338988625</v>
      </c>
      <c r="P90" s="28">
        <f t="shared" si="533"/>
        <v>2252767.1618923363</v>
      </c>
      <c r="Q90" s="28">
        <f t="shared" si="533"/>
        <v>1833111.1737363173</v>
      </c>
      <c r="R90" s="28">
        <f t="shared" si="533"/>
        <v>1294182.281289224</v>
      </c>
      <c r="S90" s="28">
        <f t="shared" si="533"/>
        <v>1109833.1233060842</v>
      </c>
      <c r="T90" s="28">
        <f t="shared" si="533"/>
        <v>994461.85381487105</v>
      </c>
      <c r="U90" s="28">
        <f t="shared" si="533"/>
        <v>1110586.5193032541</v>
      </c>
      <c r="V90" s="28">
        <f t="shared" si="533"/>
        <v>1429451.5307413652</v>
      </c>
      <c r="W90" s="28">
        <f t="shared" si="533"/>
        <v>1472800.061009577</v>
      </c>
      <c r="X90" s="28">
        <f t="shared" si="533"/>
        <v>2353575.6842446183</v>
      </c>
      <c r="Y90" s="28">
        <f t="shared" si="533"/>
        <v>2937522.2532693297</v>
      </c>
      <c r="Z90" s="28">
        <f t="shared" si="533"/>
        <v>2561645.8742129779</v>
      </c>
      <c r="AA90" s="28">
        <f t="shared" si="533"/>
        <v>2413935.3081412558</v>
      </c>
      <c r="AB90" s="28">
        <f t="shared" si="533"/>
        <v>2234910.0922050877</v>
      </c>
      <c r="AC90" s="28">
        <f t="shared" si="533"/>
        <v>1785990.2759298172</v>
      </c>
      <c r="AD90" s="28">
        <f t="shared" si="533"/>
        <v>1266066.0297406628</v>
      </c>
      <c r="AE90" s="28">
        <f t="shared" si="533"/>
        <v>1087736.2912490235</v>
      </c>
      <c r="AF90" s="28">
        <f t="shared" si="533"/>
        <v>977964.16401781514</v>
      </c>
      <c r="AG90" s="28">
        <f t="shared" si="533"/>
        <v>1093590.6666506717</v>
      </c>
      <c r="AH90" s="28">
        <f t="shared" si="533"/>
        <v>1407619.9776242569</v>
      </c>
      <c r="AI90" s="28">
        <f t="shared" si="533"/>
        <v>1452339.6956259822</v>
      </c>
      <c r="AJ90" s="28">
        <f t="shared" si="533"/>
        <v>2318333.7559995088</v>
      </c>
      <c r="AK90" s="28">
        <f t="shared" si="533"/>
        <v>2885004.0494960565</v>
      </c>
      <c r="AL90" s="28">
        <f t="shared" si="533"/>
        <v>2500278.9510713629</v>
      </c>
      <c r="AM90" s="28">
        <f t="shared" si="533"/>
        <v>2323230.5893280553</v>
      </c>
      <c r="AN90" s="28">
        <f t="shared" si="533"/>
        <v>2147341.5370882116</v>
      </c>
      <c r="AO90" s="28">
        <f t="shared" si="533"/>
        <v>1748993.6250702308</v>
      </c>
      <c r="AP90" s="28">
        <f t="shared" si="533"/>
        <v>1243162.6046473249</v>
      </c>
      <c r="AQ90" s="28">
        <f t="shared" si="533"/>
        <v>1071985.7003220562</v>
      </c>
      <c r="AR90" s="28">
        <f t="shared" si="533"/>
        <v>965147.71626851219</v>
      </c>
      <c r="AS90" s="28">
        <f t="shared" si="533"/>
        <v>1079587.3296170579</v>
      </c>
      <c r="AT90" s="28">
        <f t="shared" si="533"/>
        <v>1389104.1891108092</v>
      </c>
      <c r="AU90" s="28">
        <f t="shared" si="533"/>
        <v>1430465.7333219142</v>
      </c>
      <c r="AV90" s="28">
        <f t="shared" si="533"/>
        <v>2275620.98326822</v>
      </c>
      <c r="AW90" s="28">
        <f t="shared" si="533"/>
        <v>2844133.1519541875</v>
      </c>
      <c r="AX90" s="28">
        <f t="shared" si="533"/>
        <v>2486466.985807728</v>
      </c>
      <c r="AY90" s="28">
        <f t="shared" si="533"/>
        <v>2308182.5164711853</v>
      </c>
      <c r="AZ90" s="28">
        <f t="shared" si="533"/>
        <v>2124909.4430153477</v>
      </c>
      <c r="BA90" s="28">
        <f t="shared" si="533"/>
        <v>1725776.8697388994</v>
      </c>
      <c r="BB90" s="28">
        <f t="shared" si="533"/>
        <v>1223132.7662598763</v>
      </c>
      <c r="BC90" s="28">
        <f t="shared" si="533"/>
        <v>1055153.935757871</v>
      </c>
      <c r="BD90" s="28">
        <f t="shared" si="533"/>
        <v>952231.24372524011</v>
      </c>
      <c r="BE90" s="28">
        <f t="shared" si="533"/>
        <v>1066735.8229166532</v>
      </c>
      <c r="BF90" s="28">
        <f t="shared" si="533"/>
        <v>1374237.6864202931</v>
      </c>
      <c r="BG90" s="28">
        <f t="shared" si="533"/>
        <v>1414029.2867719829</v>
      </c>
      <c r="BH90" s="28">
        <f t="shared" si="533"/>
        <v>2245456.8377713212</v>
      </c>
      <c r="BI90" s="28">
        <f t="shared" si="533"/>
        <v>2806764.8151877988</v>
      </c>
      <c r="BJ90" s="28">
        <f t="shared" si="533"/>
        <v>2452860.7199672447</v>
      </c>
      <c r="BK90" s="28">
        <f t="shared" si="533"/>
        <v>2266198.7007060852</v>
      </c>
      <c r="BL90" s="28">
        <f t="shared" si="533"/>
        <v>2081484.662765828</v>
      </c>
      <c r="BM90" s="28">
        <f t="shared" si="533"/>
        <v>1692799.8377442798</v>
      </c>
      <c r="BN90" s="28">
        <f t="shared" ref="BN90:DY90" si="534">(BN8+BN12)/(1-BN$21)</f>
        <v>1199687.6196280208</v>
      </c>
      <c r="BO90" s="28">
        <f t="shared" si="534"/>
        <v>1040192.7578220187</v>
      </c>
      <c r="BP90" s="28">
        <f t="shared" si="534"/>
        <v>941934.1282495542</v>
      </c>
      <c r="BQ90" s="28">
        <f t="shared" si="534"/>
        <v>1056177.1231054731</v>
      </c>
      <c r="BR90" s="28">
        <f t="shared" si="534"/>
        <v>1360173.0516588225</v>
      </c>
      <c r="BS90" s="28">
        <f t="shared" si="534"/>
        <v>1393739.4498635095</v>
      </c>
      <c r="BT90" s="28">
        <f t="shared" si="534"/>
        <v>2204284.1951108035</v>
      </c>
      <c r="BU90" s="28">
        <f t="shared" si="534"/>
        <v>2760346.3454004265</v>
      </c>
      <c r="BV90" s="28">
        <f t="shared" si="534"/>
        <v>2425012.5430058553</v>
      </c>
      <c r="BW90" s="28">
        <f t="shared" si="534"/>
        <v>2263405.3631088529</v>
      </c>
      <c r="BX90" s="28">
        <f t="shared" si="534"/>
        <v>2080134.9990720705</v>
      </c>
      <c r="BY90" s="28">
        <f t="shared" si="534"/>
        <v>1665922.5531109041</v>
      </c>
      <c r="BZ90" s="28">
        <f t="shared" si="534"/>
        <v>1182923.3904335652</v>
      </c>
      <c r="CA90" s="28">
        <f t="shared" si="534"/>
        <v>1025537.6108439688</v>
      </c>
      <c r="CB90" s="28">
        <f t="shared" si="534"/>
        <v>931812.35837292299</v>
      </c>
      <c r="CC90" s="28">
        <f t="shared" si="534"/>
        <v>1046442.806808596</v>
      </c>
      <c r="CD90" s="28">
        <f t="shared" si="534"/>
        <v>1347130.645115664</v>
      </c>
      <c r="CE90" s="28">
        <f t="shared" si="534"/>
        <v>1379965.4917241791</v>
      </c>
      <c r="CF90" s="28">
        <f t="shared" si="534"/>
        <v>2180425.4894916066</v>
      </c>
      <c r="CG90" s="28">
        <f t="shared" si="534"/>
        <v>2725696.0524686086</v>
      </c>
      <c r="CH90" s="28">
        <f t="shared" si="534"/>
        <v>2387381.0979793947</v>
      </c>
      <c r="CI90" s="28">
        <f t="shared" si="534"/>
        <v>2209532.1137590283</v>
      </c>
      <c r="CJ90" s="28">
        <f t="shared" si="534"/>
        <v>2031537.6546841473</v>
      </c>
      <c r="CK90" s="28">
        <f t="shared" si="534"/>
        <v>1653242.9947226243</v>
      </c>
      <c r="CL90" s="28">
        <f t="shared" si="534"/>
        <v>1172634.4923267069</v>
      </c>
      <c r="CM90" s="28">
        <f t="shared" si="534"/>
        <v>1016711.1061629032</v>
      </c>
      <c r="CN90" s="28">
        <f t="shared" si="534"/>
        <v>923326.6087652971</v>
      </c>
      <c r="CO90" s="28">
        <f t="shared" si="534"/>
        <v>1036656.2183895906</v>
      </c>
      <c r="CP90" s="28">
        <f t="shared" si="534"/>
        <v>1330691.9850710223</v>
      </c>
      <c r="CQ90" s="28">
        <f t="shared" si="534"/>
        <v>1363520.7177715059</v>
      </c>
      <c r="CR90" s="28">
        <f t="shared" si="534"/>
        <v>2155446.1949316096</v>
      </c>
      <c r="CS90" s="28">
        <f t="shared" si="534"/>
        <v>2693541.971222268</v>
      </c>
      <c r="CT90" s="28">
        <f t="shared" si="534"/>
        <v>2359332.9710116382</v>
      </c>
      <c r="CU90" s="28">
        <f t="shared" si="534"/>
        <v>2181251.9476665575</v>
      </c>
      <c r="CV90" s="28">
        <f t="shared" si="534"/>
        <v>2011315.1861859611</v>
      </c>
      <c r="CW90" s="28">
        <f t="shared" si="534"/>
        <v>1637392.9447003673</v>
      </c>
      <c r="CX90" s="28">
        <f t="shared" si="534"/>
        <v>1161046.0504691082</v>
      </c>
      <c r="CY90" s="28">
        <f t="shared" si="534"/>
        <v>1007003.6778865803</v>
      </c>
      <c r="CZ90" s="28">
        <f t="shared" si="534"/>
        <v>914831.64442059491</v>
      </c>
      <c r="DA90" s="28">
        <f t="shared" si="534"/>
        <v>1027334.3685151009</v>
      </c>
      <c r="DB90" s="28">
        <f t="shared" si="534"/>
        <v>1320877.2891674696</v>
      </c>
      <c r="DC90" s="28">
        <f t="shared" si="534"/>
        <v>1351865.1082518166</v>
      </c>
      <c r="DD90" s="28">
        <f t="shared" si="534"/>
        <v>2133834.4163328423</v>
      </c>
      <c r="DE90" s="28">
        <f t="shared" si="534"/>
        <v>2666949.9369807364</v>
      </c>
      <c r="DF90" s="28">
        <f t="shared" si="534"/>
        <v>2340807.1008570716</v>
      </c>
      <c r="DG90" s="28">
        <f t="shared" si="534"/>
        <v>2171058.8362675058</v>
      </c>
      <c r="DH90" s="28">
        <f t="shared" si="534"/>
        <v>1996646.6455580497</v>
      </c>
      <c r="DI90" s="28">
        <f t="shared" si="534"/>
        <v>1623379.6563519873</v>
      </c>
      <c r="DJ90" s="28">
        <f t="shared" si="534"/>
        <v>1151771.9657981168</v>
      </c>
      <c r="DK90" s="28">
        <f t="shared" si="534"/>
        <v>999618.79245096236</v>
      </c>
      <c r="DL90" s="28">
        <f t="shared" si="534"/>
        <v>906819.6345669257</v>
      </c>
      <c r="DM90" s="28">
        <f t="shared" si="534"/>
        <v>1016764.420499418</v>
      </c>
      <c r="DN90" s="28">
        <f t="shared" si="534"/>
        <v>1308238.3437235365</v>
      </c>
      <c r="DO90" s="28">
        <f t="shared" si="534"/>
        <v>1340122.7826882349</v>
      </c>
      <c r="DP90" s="28">
        <f t="shared" si="534"/>
        <v>2107769.0892199492</v>
      </c>
      <c r="DQ90" s="28">
        <f t="shared" si="534"/>
        <v>2624017.6365027111</v>
      </c>
      <c r="DR90" s="28">
        <f t="shared" si="534"/>
        <v>2312596.2893761285</v>
      </c>
      <c r="DS90" s="28">
        <f t="shared" si="534"/>
        <v>2179992.9381711339</v>
      </c>
      <c r="DT90" s="28">
        <f t="shared" si="534"/>
        <v>2013352.6624198412</v>
      </c>
      <c r="DU90" s="28">
        <f t="shared" si="534"/>
        <v>1611400.9160054065</v>
      </c>
      <c r="DV90" s="28">
        <f t="shared" si="534"/>
        <v>1141212.5112295805</v>
      </c>
      <c r="DW90" s="28">
        <f t="shared" si="534"/>
        <v>989118.58559414186</v>
      </c>
      <c r="DX90" s="28">
        <f t="shared" si="534"/>
        <v>898364.08999517281</v>
      </c>
      <c r="DY90" s="28">
        <f t="shared" si="534"/>
        <v>1006616.6866730654</v>
      </c>
      <c r="DZ90" s="28">
        <f t="shared" ref="DZ90:GK90" si="535">(DZ8+DZ12)/(1-DZ$21)</f>
        <v>1294783.0944931153</v>
      </c>
      <c r="EA90" s="28">
        <f t="shared" si="535"/>
        <v>1330580.4641788732</v>
      </c>
      <c r="EB90" s="28">
        <f t="shared" si="535"/>
        <v>2086179.8921808831</v>
      </c>
      <c r="EC90" s="28">
        <f t="shared" si="535"/>
        <v>2577869.5941941659</v>
      </c>
      <c r="ED90" s="28">
        <f t="shared" si="535"/>
        <v>2264972.5646888241</v>
      </c>
      <c r="EE90" s="28">
        <f t="shared" si="535"/>
        <v>2111500.3576153959</v>
      </c>
      <c r="EF90" s="28">
        <f t="shared" si="535"/>
        <v>1944639.6983214812</v>
      </c>
      <c r="EG90" s="28">
        <f t="shared" si="535"/>
        <v>1587857.6990954373</v>
      </c>
      <c r="EH90" s="28">
        <f t="shared" si="535"/>
        <v>1127344.3075213977</v>
      </c>
      <c r="EI90" s="28">
        <f t="shared" si="535"/>
        <v>979063.99055076169</v>
      </c>
      <c r="EJ90" s="28">
        <f t="shared" si="535"/>
        <v>890272.18446156126</v>
      </c>
      <c r="EK90" s="28">
        <f t="shared" si="535"/>
        <v>996973.52020639612</v>
      </c>
      <c r="EL90" s="28">
        <f t="shared" si="535"/>
        <v>1279542.5503448711</v>
      </c>
      <c r="EM90" s="28">
        <f t="shared" si="535"/>
        <v>1311046.8661293311</v>
      </c>
      <c r="EN90" s="28">
        <f t="shared" si="535"/>
        <v>2051125.7670666305</v>
      </c>
      <c r="EO90" s="28">
        <f t="shared" si="535"/>
        <v>2545291.5461979313</v>
      </c>
      <c r="EP90" s="28">
        <f t="shared" si="535"/>
        <v>2245642.5010805163</v>
      </c>
      <c r="EQ90" s="28">
        <f t="shared" si="535"/>
        <v>2085934.9176196635</v>
      </c>
      <c r="ER90" s="28">
        <f t="shared" si="535"/>
        <v>1914252.817745669</v>
      </c>
      <c r="ES90" s="28">
        <f t="shared" si="535"/>
        <v>1568025.7155236199</v>
      </c>
      <c r="ET90" s="28">
        <f t="shared" si="535"/>
        <v>1116808.7754113921</v>
      </c>
      <c r="EU90" s="28">
        <f t="shared" si="535"/>
        <v>969650.13363959221</v>
      </c>
      <c r="EV90" s="28">
        <f t="shared" si="535"/>
        <v>882083.57030348713</v>
      </c>
      <c r="EW90" s="28">
        <f t="shared" si="535"/>
        <v>987484.51800605049</v>
      </c>
      <c r="EX90" s="28">
        <f t="shared" si="535"/>
        <v>1266038.2329310705</v>
      </c>
      <c r="EY90" s="28">
        <f t="shared" si="535"/>
        <v>1298521.5271032914</v>
      </c>
      <c r="EZ90" s="28">
        <f t="shared" si="535"/>
        <v>2034861.3170459245</v>
      </c>
      <c r="FA90" s="28">
        <f t="shared" si="535"/>
        <v>2528233.8169195224</v>
      </c>
      <c r="FB90" s="28">
        <f t="shared" si="535"/>
        <v>2224153.6050140853</v>
      </c>
      <c r="FC90" s="28">
        <f t="shared" si="535"/>
        <v>2050812.8234333284</v>
      </c>
      <c r="FD90" s="28">
        <f t="shared" si="535"/>
        <v>1882388.1760001781</v>
      </c>
      <c r="FE90" s="28">
        <f t="shared" si="535"/>
        <v>1554300.4809540582</v>
      </c>
      <c r="FF90" s="28">
        <f t="shared" si="535"/>
        <v>1108031.479072581</v>
      </c>
      <c r="FG90" s="28">
        <f t="shared" si="535"/>
        <v>959896.87667684571</v>
      </c>
      <c r="FH90" s="28">
        <f t="shared" si="535"/>
        <v>873653.60920240637</v>
      </c>
      <c r="FI90" s="28">
        <f t="shared" si="535"/>
        <v>977418.99374540523</v>
      </c>
      <c r="FJ90" s="28">
        <f t="shared" si="535"/>
        <v>1249322.5775286369</v>
      </c>
      <c r="FK90" s="28">
        <f t="shared" si="535"/>
        <v>1280321.0195298574</v>
      </c>
      <c r="FL90" s="28">
        <f t="shared" si="535"/>
        <v>2008081.8537984111</v>
      </c>
      <c r="FM90" s="28">
        <f t="shared" si="535"/>
        <v>2503312.5907871206</v>
      </c>
      <c r="FN90" s="28">
        <f t="shared" si="535"/>
        <v>2214620.6379680308</v>
      </c>
      <c r="FO90" s="28">
        <f t="shared" si="535"/>
        <v>2059846.6063522559</v>
      </c>
      <c r="FP90" s="28">
        <f t="shared" si="535"/>
        <v>1888309.5920071441</v>
      </c>
      <c r="FQ90" s="28">
        <f t="shared" si="535"/>
        <v>1533463.114566925</v>
      </c>
      <c r="FR90" s="28">
        <f t="shared" si="535"/>
        <v>1096531.5860323375</v>
      </c>
      <c r="FS90" s="28">
        <f t="shared" si="535"/>
        <v>948962.23560349527</v>
      </c>
      <c r="FT90" s="28">
        <f t="shared" si="535"/>
        <v>864768.95827267156</v>
      </c>
      <c r="FU90" s="28">
        <f t="shared" si="535"/>
        <v>968003.82669224369</v>
      </c>
      <c r="FV90" s="28">
        <f t="shared" si="535"/>
        <v>1236205.281607219</v>
      </c>
      <c r="FW90" s="28">
        <f t="shared" si="535"/>
        <v>1264146.4973727884</v>
      </c>
      <c r="FX90" s="28">
        <f t="shared" si="535"/>
        <v>1983480.2750408242</v>
      </c>
      <c r="FY90" s="28">
        <f t="shared" si="535"/>
        <v>2479456.0894778534</v>
      </c>
      <c r="FZ90" s="28">
        <f t="shared" si="535"/>
        <v>2182928.7072036797</v>
      </c>
      <c r="GA90" s="28">
        <f t="shared" si="535"/>
        <v>2000089.734959593</v>
      </c>
      <c r="GB90" s="28">
        <f t="shared" si="535"/>
        <v>1826893.0490590271</v>
      </c>
      <c r="GC90" s="28">
        <f t="shared" si="535"/>
        <v>1511843.5921012762</v>
      </c>
      <c r="GD90" s="28">
        <f t="shared" si="535"/>
        <v>1081984.9644488462</v>
      </c>
      <c r="GE90" s="28">
        <f t="shared" si="535"/>
        <v>935727.24313013721</v>
      </c>
      <c r="GF90" s="28">
        <f t="shared" si="535"/>
        <v>855061.60492363153</v>
      </c>
      <c r="GG90" s="28">
        <f t="shared" si="535"/>
        <v>958521.53850373439</v>
      </c>
      <c r="GH90" s="28">
        <f t="shared" si="535"/>
        <v>1223472.2670914808</v>
      </c>
      <c r="GI90" s="28">
        <f t="shared" si="535"/>
        <v>1247398.6201327597</v>
      </c>
      <c r="GJ90" s="28">
        <f t="shared" si="535"/>
        <v>1953802.075359721</v>
      </c>
      <c r="GK90" s="28">
        <f t="shared" si="535"/>
        <v>2443084.6648193761</v>
      </c>
      <c r="GL90" s="28">
        <f t="shared" ref="GL90:IW90" si="536">(GL8+GL12)/(1-GL$21)</f>
        <v>2149631.5526098008</v>
      </c>
      <c r="GM90" s="28">
        <f t="shared" si="536"/>
        <v>1970860.6691479885</v>
      </c>
      <c r="GN90" s="28">
        <f t="shared" si="536"/>
        <v>1801125.2445739142</v>
      </c>
      <c r="GO90" s="28">
        <f t="shared" si="536"/>
        <v>1491520.0393826673</v>
      </c>
      <c r="GP90" s="28">
        <f t="shared" si="536"/>
        <v>1068710.6183947413</v>
      </c>
      <c r="GQ90" s="28">
        <f t="shared" si="536"/>
        <v>925225.86426999862</v>
      </c>
      <c r="GR90" s="28">
        <f t="shared" si="536"/>
        <v>846279.37048456224</v>
      </c>
      <c r="GS90" s="28">
        <f t="shared" si="536"/>
        <v>948348.92835619347</v>
      </c>
      <c r="GT90" s="28">
        <f t="shared" si="536"/>
        <v>1211897.4478991874</v>
      </c>
      <c r="GU90" s="28">
        <f t="shared" si="536"/>
        <v>1235721.422879176</v>
      </c>
      <c r="GV90" s="28">
        <f t="shared" si="536"/>
        <v>1930212.3192719617</v>
      </c>
      <c r="GW90" s="28">
        <f t="shared" si="536"/>
        <v>2417913.1175500555</v>
      </c>
      <c r="GX90" s="28">
        <f t="shared" si="536"/>
        <v>2133345.5369886751</v>
      </c>
      <c r="GY90" s="28">
        <f t="shared" si="536"/>
        <v>1952254.3046952202</v>
      </c>
      <c r="GZ90" s="28">
        <f t="shared" si="536"/>
        <v>1781415.2353690935</v>
      </c>
      <c r="HA90" s="28">
        <f t="shared" si="536"/>
        <v>1476422.141793181</v>
      </c>
      <c r="HB90" s="28">
        <f t="shared" si="536"/>
        <v>1058992.4928256397</v>
      </c>
      <c r="HC90" s="28">
        <f t="shared" si="536"/>
        <v>915749.47674222628</v>
      </c>
      <c r="HD90" s="28">
        <f t="shared" si="536"/>
        <v>837783.07088250341</v>
      </c>
      <c r="HE90" s="28">
        <f t="shared" si="536"/>
        <v>938395.18592976488</v>
      </c>
      <c r="HF90" s="28">
        <f t="shared" si="536"/>
        <v>1197323.8370555749</v>
      </c>
      <c r="HG90" s="28">
        <f t="shared" si="536"/>
        <v>1219247.3673518954</v>
      </c>
      <c r="HH90" s="28">
        <f t="shared" si="536"/>
        <v>1903910.0936070913</v>
      </c>
      <c r="HI90" s="28">
        <f t="shared" si="536"/>
        <v>2389856.5738988742</v>
      </c>
      <c r="HJ90" s="28">
        <f t="shared" si="536"/>
        <v>2116043.2664344064</v>
      </c>
      <c r="HK90" s="28">
        <f t="shared" si="536"/>
        <v>1955594.2196549531</v>
      </c>
      <c r="HL90" s="28">
        <f t="shared" si="536"/>
        <v>1786746.0298431781</v>
      </c>
      <c r="HM90" s="28">
        <f t="shared" si="536"/>
        <v>1460097.3763430875</v>
      </c>
      <c r="HN90" s="28">
        <f t="shared" si="536"/>
        <v>1050189.7552491468</v>
      </c>
      <c r="HO90" s="28">
        <f t="shared" si="536"/>
        <v>906551.2712041795</v>
      </c>
      <c r="HP90" s="28">
        <f t="shared" si="536"/>
        <v>829205.4272271127</v>
      </c>
      <c r="HQ90" s="28">
        <f t="shared" si="536"/>
        <v>927798.35687102622</v>
      </c>
      <c r="HR90" s="28">
        <f t="shared" si="536"/>
        <v>1183494.1872430006</v>
      </c>
      <c r="HS90" s="28">
        <f t="shared" si="536"/>
        <v>1205748.4825607399</v>
      </c>
      <c r="HT90" s="28">
        <f t="shared" si="536"/>
        <v>1877062.5434983417</v>
      </c>
      <c r="HU90" s="28">
        <f t="shared" si="536"/>
        <v>2356275.5119527569</v>
      </c>
      <c r="HV90" s="28">
        <f t="shared" si="536"/>
        <v>2081989.6177135669</v>
      </c>
      <c r="HW90" s="28">
        <f t="shared" si="536"/>
        <v>1898997.8092939667</v>
      </c>
      <c r="HX90" s="28">
        <f t="shared" si="536"/>
        <v>1735617.9835616713</v>
      </c>
      <c r="HY90" s="28">
        <f t="shared" si="536"/>
        <v>1445038.17065418</v>
      </c>
      <c r="HZ90" s="28">
        <f t="shared" si="536"/>
        <v>1039198.7554349378</v>
      </c>
      <c r="IA90" s="28">
        <f t="shared" si="536"/>
        <v>897354.09821839316</v>
      </c>
      <c r="IB90" s="28">
        <f t="shared" si="536"/>
        <v>821114.77483303426</v>
      </c>
      <c r="IC90" s="28">
        <f t="shared" si="536"/>
        <v>917945.59925400477</v>
      </c>
      <c r="ID90" s="28">
        <f t="shared" si="536"/>
        <v>1170431.353877045</v>
      </c>
      <c r="IE90" s="28">
        <f t="shared" si="536"/>
        <v>1191450.4392507051</v>
      </c>
      <c r="IF90" s="28">
        <f t="shared" si="536"/>
        <v>1856187.2383667561</v>
      </c>
      <c r="IG90" s="28">
        <f t="shared" si="536"/>
        <v>2319482.0851357733</v>
      </c>
      <c r="IH90" s="28">
        <f t="shared" si="536"/>
        <v>2033307.8390712836</v>
      </c>
      <c r="II90" s="28">
        <f t="shared" si="536"/>
        <v>1851681.7945251518</v>
      </c>
      <c r="IJ90" s="28">
        <f t="shared" si="536"/>
        <v>1690300.0483393993</v>
      </c>
      <c r="IK90" s="28">
        <f t="shared" si="536"/>
        <v>1415533.6439974678</v>
      </c>
      <c r="IL90" s="28">
        <f t="shared" si="536"/>
        <v>1021905.213523983</v>
      </c>
      <c r="IM90" s="28">
        <f t="shared" si="536"/>
        <v>885426.3431188023</v>
      </c>
      <c r="IN90" s="28">
        <f t="shared" si="536"/>
        <v>812379.82706377294</v>
      </c>
      <c r="IO90" s="28">
        <f t="shared" si="536"/>
        <v>906791.55346283549</v>
      </c>
      <c r="IP90" s="28">
        <f t="shared" si="536"/>
        <v>1155168.7319566561</v>
      </c>
      <c r="IQ90" s="28">
        <f t="shared" si="536"/>
        <v>1169319.9243726612</v>
      </c>
      <c r="IR90" s="28">
        <f t="shared" si="536"/>
        <v>1810382.9532984111</v>
      </c>
      <c r="IS90" s="28">
        <f t="shared" si="536"/>
        <v>2289286.8577969829</v>
      </c>
      <c r="IT90" s="28">
        <f t="shared" si="536"/>
        <v>2030511.2724813782</v>
      </c>
      <c r="IU90" s="28">
        <f t="shared" si="536"/>
        <v>1848152.3440820351</v>
      </c>
      <c r="IV90" s="28">
        <f t="shared" si="536"/>
        <v>1685141.0942123595</v>
      </c>
      <c r="IW90" s="28">
        <f t="shared" si="536"/>
        <v>1409130.9421074956</v>
      </c>
      <c r="IX90" s="28">
        <f t="shared" ref="IX90:LI90" si="537">(IX8+IX12)/(1-IX$21)</f>
        <v>1014805.1125100295</v>
      </c>
      <c r="IY90" s="28">
        <f t="shared" si="537"/>
        <v>877763.51725290541</v>
      </c>
      <c r="IZ90" s="28">
        <f t="shared" si="537"/>
        <v>804551.31694516272</v>
      </c>
      <c r="JA90" s="28">
        <f t="shared" si="537"/>
        <v>898552.95767123741</v>
      </c>
      <c r="JB90" s="28">
        <f t="shared" si="537"/>
        <v>1144998.846224111</v>
      </c>
      <c r="JC90" s="28">
        <f t="shared" si="537"/>
        <v>1162467.7042003765</v>
      </c>
      <c r="JD90" s="28">
        <f t="shared" si="537"/>
        <v>1809142.9006042939</v>
      </c>
      <c r="JE90" s="28">
        <f t="shared" si="537"/>
        <v>2272382.2741717407</v>
      </c>
      <c r="JF90" s="28">
        <f t="shared" si="537"/>
        <v>2000131.5600451832</v>
      </c>
      <c r="JG90" s="28">
        <f t="shared" si="537"/>
        <v>1842985.5876514066</v>
      </c>
      <c r="JH90" s="28">
        <f t="shared" si="537"/>
        <v>1686935.3074060564</v>
      </c>
      <c r="JI90" s="28">
        <f t="shared" si="537"/>
        <v>1388766.1828093999</v>
      </c>
      <c r="JJ90" s="28">
        <f t="shared" si="537"/>
        <v>1002459.0977795492</v>
      </c>
      <c r="JK90" s="28">
        <f t="shared" si="537"/>
        <v>868288.8299900468</v>
      </c>
      <c r="JL90" s="28">
        <f t="shared" si="537"/>
        <v>796630.79398083035</v>
      </c>
      <c r="JM90" s="28">
        <f t="shared" si="537"/>
        <v>889197.85409617878</v>
      </c>
      <c r="JN90" s="28">
        <f t="shared" si="537"/>
        <v>1132909.4037243093</v>
      </c>
      <c r="JO90" s="28">
        <f t="shared" si="537"/>
        <v>1147006.657576944</v>
      </c>
      <c r="JP90" s="28">
        <f t="shared" si="537"/>
        <v>1774993.634491496</v>
      </c>
      <c r="JQ90" s="28">
        <f t="shared" si="537"/>
        <v>2233560.9285809104</v>
      </c>
      <c r="JR90" s="28">
        <f t="shared" si="537"/>
        <v>1969305.9632577181</v>
      </c>
      <c r="JS90" s="28">
        <f t="shared" si="537"/>
        <v>1792576.8313971907</v>
      </c>
      <c r="JT90" s="28">
        <f t="shared" si="537"/>
        <v>1636341.5309256411</v>
      </c>
      <c r="JU90" s="28">
        <f t="shared" si="537"/>
        <v>1372451.07954727</v>
      </c>
      <c r="JV90" s="28">
        <f t="shared" si="537"/>
        <v>989671.86003665801</v>
      </c>
      <c r="JW90" s="28">
        <f t="shared" si="537"/>
        <v>857377.56501588144</v>
      </c>
      <c r="JX90" s="28">
        <f t="shared" si="537"/>
        <v>788311.31748239463</v>
      </c>
      <c r="JY90" s="28">
        <f t="shared" si="537"/>
        <v>879617.43808289128</v>
      </c>
      <c r="JZ90" s="28">
        <f t="shared" si="537"/>
        <v>1118750.8611741543</v>
      </c>
      <c r="KA90" s="28">
        <f t="shared" si="537"/>
        <v>1132508.4952302289</v>
      </c>
      <c r="KB90" s="28">
        <f t="shared" si="537"/>
        <v>1751983.6880345875</v>
      </c>
      <c r="KC90" s="28">
        <f t="shared" si="537"/>
        <v>2206127.4609265998</v>
      </c>
      <c r="KD90" s="28">
        <f t="shared" si="537"/>
        <v>1945699.3231852737</v>
      </c>
      <c r="KE90" s="28">
        <f t="shared" si="537"/>
        <v>1768450.7015322144</v>
      </c>
      <c r="KF90" s="28">
        <f t="shared" si="537"/>
        <v>1615500.7753054374</v>
      </c>
      <c r="KG90" s="28">
        <f t="shared" si="537"/>
        <v>1356768.8553747197</v>
      </c>
      <c r="KH90" s="28">
        <f t="shared" si="537"/>
        <v>979200.48763135506</v>
      </c>
      <c r="KI90" s="28">
        <f t="shared" si="537"/>
        <v>848927.91421489441</v>
      </c>
      <c r="KJ90" s="28">
        <f t="shared" si="537"/>
        <v>780165.92057670304</v>
      </c>
      <c r="KK90" s="28">
        <f t="shared" si="537"/>
        <v>869904.99270881992</v>
      </c>
      <c r="KL90" s="28">
        <f t="shared" si="537"/>
        <v>1106035.3413927983</v>
      </c>
      <c r="KM90" s="28">
        <f t="shared" si="537"/>
        <v>1119972.1407349473</v>
      </c>
      <c r="KN90" s="28">
        <f t="shared" si="537"/>
        <v>1733269.3269531834</v>
      </c>
      <c r="KO90" s="28">
        <f t="shared" si="537"/>
        <v>2183159.6305746832</v>
      </c>
      <c r="KP90" s="28">
        <f t="shared" si="537"/>
        <v>1920292.9800007576</v>
      </c>
      <c r="KQ90" s="28">
        <f t="shared" si="537"/>
        <v>1741321.2944052182</v>
      </c>
      <c r="KR90" s="28">
        <f t="shared" si="537"/>
        <v>1593535.50326997</v>
      </c>
      <c r="KS90" s="28">
        <f t="shared" si="537"/>
        <v>1339929.9022503369</v>
      </c>
      <c r="KT90" s="28">
        <f t="shared" si="537"/>
        <v>966805.13335348631</v>
      </c>
      <c r="KU90" s="28">
        <f t="shared" si="537"/>
        <v>839260.1938583533</v>
      </c>
      <c r="KV90" s="28">
        <f t="shared" si="537"/>
        <v>771488.81975615828</v>
      </c>
      <c r="KW90" s="28">
        <f t="shared" si="537"/>
        <v>860987.00703379128</v>
      </c>
      <c r="KX90" s="28">
        <f t="shared" si="537"/>
        <v>1094927.4296630761</v>
      </c>
      <c r="KY90" s="28">
        <f t="shared" si="537"/>
        <v>1108852.8872502099</v>
      </c>
      <c r="KZ90" s="28">
        <f t="shared" si="537"/>
        <v>1716447.8209743772</v>
      </c>
      <c r="LA90" s="28">
        <f t="shared" si="537"/>
        <v>2159935.9916990688</v>
      </c>
      <c r="LB90" s="28">
        <f t="shared" si="537"/>
        <v>1901615.9219670158</v>
      </c>
      <c r="LC90" s="28">
        <f t="shared" si="537"/>
        <v>1743547.5525048471</v>
      </c>
      <c r="LD90" s="28">
        <f t="shared" si="537"/>
        <v>1597955.6414598576</v>
      </c>
      <c r="LE90" s="28">
        <f t="shared" si="537"/>
        <v>1322857.7227256424</v>
      </c>
      <c r="LF90" s="28">
        <f t="shared" si="537"/>
        <v>956049.33923219773</v>
      </c>
      <c r="LG90" s="28">
        <f t="shared" si="537"/>
        <v>830586.62461390847</v>
      </c>
      <c r="LH90" s="28">
        <f t="shared" si="537"/>
        <v>763903.65541430539</v>
      </c>
      <c r="LI90" s="28">
        <f t="shared" si="537"/>
        <v>851263.68444414216</v>
      </c>
      <c r="LJ90" s="28">
        <f t="shared" ref="LJ90:MK90" si="538">(LJ8+LJ12)/(1-LJ$21)</f>
        <v>1080861.8393792477</v>
      </c>
      <c r="LK90" s="28">
        <f t="shared" si="538"/>
        <v>1094333.5530621104</v>
      </c>
      <c r="LL90" s="28">
        <f t="shared" si="538"/>
        <v>1690191.2957004504</v>
      </c>
      <c r="LM90" s="28">
        <f t="shared" si="538"/>
        <v>2135026.0924714128</v>
      </c>
      <c r="LN90" s="28">
        <f t="shared" si="538"/>
        <v>1883895.6374990328</v>
      </c>
      <c r="LO90" s="28">
        <f t="shared" si="538"/>
        <v>1702985.7913688235</v>
      </c>
      <c r="LP90" s="28">
        <f t="shared" si="538"/>
        <v>1552297.3111429319</v>
      </c>
      <c r="LQ90" s="28">
        <f t="shared" si="538"/>
        <v>1306400.7986623317</v>
      </c>
      <c r="LR90" s="28">
        <f t="shared" si="538"/>
        <v>945863.78684337169</v>
      </c>
      <c r="LS90" s="28">
        <f t="shared" si="538"/>
        <v>821672.65391569573</v>
      </c>
      <c r="LT90" s="28">
        <f t="shared" si="538"/>
        <v>755868.53451122832</v>
      </c>
      <c r="LU90" s="28">
        <f t="shared" si="538"/>
        <v>841958.77457400784</v>
      </c>
      <c r="LV90" s="28">
        <f t="shared" si="538"/>
        <v>1068794.3572484513</v>
      </c>
      <c r="LW90" s="28">
        <f t="shared" si="538"/>
        <v>1082276.9102910834</v>
      </c>
      <c r="LX90" s="28">
        <f t="shared" si="538"/>
        <v>1671963.9687119697</v>
      </c>
      <c r="LY90" s="28">
        <f t="shared" si="538"/>
        <v>2116407.2547377548</v>
      </c>
      <c r="LZ90" s="28">
        <f t="shared" si="538"/>
        <v>1865696.190034166</v>
      </c>
      <c r="MA90" s="28">
        <f t="shared" si="538"/>
        <v>1678037.2110360283</v>
      </c>
      <c r="MB90" s="28">
        <f t="shared" si="538"/>
        <v>1526224.1082909589</v>
      </c>
      <c r="MC90" s="28">
        <f t="shared" si="538"/>
        <v>1285758.7830681405</v>
      </c>
      <c r="MD90" s="28">
        <f t="shared" si="538"/>
        <v>933133.27415236761</v>
      </c>
      <c r="ME90" s="28">
        <f t="shared" si="538"/>
        <v>812562.25996245933</v>
      </c>
      <c r="MF90" s="28">
        <f t="shared" si="538"/>
        <v>747805.39855721919</v>
      </c>
      <c r="MG90" s="28">
        <f t="shared" si="538"/>
        <v>832512.53064977971</v>
      </c>
      <c r="MH90" s="28">
        <f t="shared" si="538"/>
        <v>1056929.9596465623</v>
      </c>
      <c r="MI90" s="28">
        <f t="shared" si="538"/>
        <v>1069509.7949401941</v>
      </c>
      <c r="MJ90" s="28">
        <f t="shared" si="538"/>
        <v>1649733.1428529324</v>
      </c>
      <c r="MK90" s="28">
        <f t="shared" si="538"/>
        <v>2094620.0427310297</v>
      </c>
      <c r="ML90" s="28"/>
      <c r="MM90" s="28"/>
      <c r="MN90" s="28"/>
    </row>
    <row r="91" spans="1:352" x14ac:dyDescent="0.2">
      <c r="A91" s="43" t="s">
        <v>57</v>
      </c>
      <c r="B91" s="28">
        <f>MIN(B90:M90)</f>
        <v>1014279.2453999862</v>
      </c>
      <c r="C91" s="28">
        <f t="shared" ref="C91:M91" si="539">B91</f>
        <v>1014279.2453999862</v>
      </c>
      <c r="D91" s="28">
        <f t="shared" si="539"/>
        <v>1014279.2453999862</v>
      </c>
      <c r="E91" s="28">
        <f t="shared" si="539"/>
        <v>1014279.2453999862</v>
      </c>
      <c r="F91" s="28">
        <f t="shared" si="539"/>
        <v>1014279.2453999862</v>
      </c>
      <c r="G91" s="28">
        <f t="shared" si="539"/>
        <v>1014279.2453999862</v>
      </c>
      <c r="H91" s="28">
        <f t="shared" si="539"/>
        <v>1014279.2453999862</v>
      </c>
      <c r="I91" s="28">
        <f t="shared" si="539"/>
        <v>1014279.2453999862</v>
      </c>
      <c r="J91" s="28">
        <f t="shared" si="539"/>
        <v>1014279.2453999862</v>
      </c>
      <c r="K91" s="28">
        <f t="shared" si="539"/>
        <v>1014279.2453999862</v>
      </c>
      <c r="L91" s="28">
        <f t="shared" si="539"/>
        <v>1014279.2453999862</v>
      </c>
      <c r="M91" s="28">
        <f t="shared" si="539"/>
        <v>1014279.2453999862</v>
      </c>
      <c r="N91" s="28">
        <f>MIN(N90:Y90)</f>
        <v>994461.85381487105</v>
      </c>
      <c r="O91" s="28">
        <f t="shared" ref="O91:Y91" si="540">N91</f>
        <v>994461.85381487105</v>
      </c>
      <c r="P91" s="28">
        <f t="shared" si="540"/>
        <v>994461.85381487105</v>
      </c>
      <c r="Q91" s="28">
        <f t="shared" si="540"/>
        <v>994461.85381487105</v>
      </c>
      <c r="R91" s="28">
        <f t="shared" si="540"/>
        <v>994461.85381487105</v>
      </c>
      <c r="S91" s="28">
        <f t="shared" si="540"/>
        <v>994461.85381487105</v>
      </c>
      <c r="T91" s="28">
        <f t="shared" si="540"/>
        <v>994461.85381487105</v>
      </c>
      <c r="U91" s="28">
        <f t="shared" si="540"/>
        <v>994461.85381487105</v>
      </c>
      <c r="V91" s="28">
        <f t="shared" si="540"/>
        <v>994461.85381487105</v>
      </c>
      <c r="W91" s="28">
        <f t="shared" si="540"/>
        <v>994461.85381487105</v>
      </c>
      <c r="X91" s="28">
        <f t="shared" si="540"/>
        <v>994461.85381487105</v>
      </c>
      <c r="Y91" s="28">
        <f t="shared" si="540"/>
        <v>994461.85381487105</v>
      </c>
      <c r="Z91" s="28">
        <f>MIN(Z90:AK90)</f>
        <v>977964.16401781514</v>
      </c>
      <c r="AA91" s="28">
        <f t="shared" ref="AA91:AK91" si="541">Z91</f>
        <v>977964.16401781514</v>
      </c>
      <c r="AB91" s="28">
        <f t="shared" si="541"/>
        <v>977964.16401781514</v>
      </c>
      <c r="AC91" s="28">
        <f t="shared" si="541"/>
        <v>977964.16401781514</v>
      </c>
      <c r="AD91" s="28">
        <f t="shared" si="541"/>
        <v>977964.16401781514</v>
      </c>
      <c r="AE91" s="28">
        <f t="shared" si="541"/>
        <v>977964.16401781514</v>
      </c>
      <c r="AF91" s="28">
        <f t="shared" si="541"/>
        <v>977964.16401781514</v>
      </c>
      <c r="AG91" s="28">
        <f t="shared" si="541"/>
        <v>977964.16401781514</v>
      </c>
      <c r="AH91" s="28">
        <f t="shared" si="541"/>
        <v>977964.16401781514</v>
      </c>
      <c r="AI91" s="28">
        <f t="shared" si="541"/>
        <v>977964.16401781514</v>
      </c>
      <c r="AJ91" s="28">
        <f t="shared" si="541"/>
        <v>977964.16401781514</v>
      </c>
      <c r="AK91" s="28">
        <f t="shared" si="541"/>
        <v>977964.16401781514</v>
      </c>
      <c r="AL91" s="28">
        <f>MIN(AL90:AW90)</f>
        <v>965147.71626851219</v>
      </c>
      <c r="AM91" s="28">
        <f t="shared" ref="AM91:AW91" si="542">AL91</f>
        <v>965147.71626851219</v>
      </c>
      <c r="AN91" s="28">
        <f t="shared" si="542"/>
        <v>965147.71626851219</v>
      </c>
      <c r="AO91" s="28">
        <f t="shared" si="542"/>
        <v>965147.71626851219</v>
      </c>
      <c r="AP91" s="28">
        <f t="shared" si="542"/>
        <v>965147.71626851219</v>
      </c>
      <c r="AQ91" s="28">
        <f t="shared" si="542"/>
        <v>965147.71626851219</v>
      </c>
      <c r="AR91" s="28">
        <f t="shared" si="542"/>
        <v>965147.71626851219</v>
      </c>
      <c r="AS91" s="28">
        <f t="shared" si="542"/>
        <v>965147.71626851219</v>
      </c>
      <c r="AT91" s="28">
        <f t="shared" si="542"/>
        <v>965147.71626851219</v>
      </c>
      <c r="AU91" s="28">
        <f t="shared" si="542"/>
        <v>965147.71626851219</v>
      </c>
      <c r="AV91" s="28">
        <f t="shared" si="542"/>
        <v>965147.71626851219</v>
      </c>
      <c r="AW91" s="28">
        <f t="shared" si="542"/>
        <v>965147.71626851219</v>
      </c>
      <c r="AX91" s="28">
        <f>MIN(AX90:BI90)</f>
        <v>952231.24372524011</v>
      </c>
      <c r="AY91" s="28">
        <f t="shared" ref="AY91:BI91" si="543">AX91</f>
        <v>952231.24372524011</v>
      </c>
      <c r="AZ91" s="28">
        <f t="shared" si="543"/>
        <v>952231.24372524011</v>
      </c>
      <c r="BA91" s="28">
        <f t="shared" si="543"/>
        <v>952231.24372524011</v>
      </c>
      <c r="BB91" s="28">
        <f t="shared" si="543"/>
        <v>952231.24372524011</v>
      </c>
      <c r="BC91" s="28">
        <f t="shared" si="543"/>
        <v>952231.24372524011</v>
      </c>
      <c r="BD91" s="28">
        <f t="shared" si="543"/>
        <v>952231.24372524011</v>
      </c>
      <c r="BE91" s="28">
        <f t="shared" si="543"/>
        <v>952231.24372524011</v>
      </c>
      <c r="BF91" s="28">
        <f t="shared" si="543"/>
        <v>952231.24372524011</v>
      </c>
      <c r="BG91" s="28">
        <f t="shared" si="543"/>
        <v>952231.24372524011</v>
      </c>
      <c r="BH91" s="28">
        <f t="shared" si="543"/>
        <v>952231.24372524011</v>
      </c>
      <c r="BI91" s="28">
        <f t="shared" si="543"/>
        <v>952231.24372524011</v>
      </c>
      <c r="BJ91" s="28">
        <f>MIN(BJ90:BU90)</f>
        <v>941934.1282495542</v>
      </c>
      <c r="BK91" s="28">
        <f t="shared" ref="BK91:BU91" si="544">BJ91</f>
        <v>941934.1282495542</v>
      </c>
      <c r="BL91" s="28">
        <f t="shared" si="544"/>
        <v>941934.1282495542</v>
      </c>
      <c r="BM91" s="28">
        <f t="shared" si="544"/>
        <v>941934.1282495542</v>
      </c>
      <c r="BN91" s="28">
        <f t="shared" si="544"/>
        <v>941934.1282495542</v>
      </c>
      <c r="BO91" s="28">
        <f t="shared" si="544"/>
        <v>941934.1282495542</v>
      </c>
      <c r="BP91" s="28">
        <f t="shared" si="544"/>
        <v>941934.1282495542</v>
      </c>
      <c r="BQ91" s="28">
        <f t="shared" si="544"/>
        <v>941934.1282495542</v>
      </c>
      <c r="BR91" s="28">
        <f t="shared" si="544"/>
        <v>941934.1282495542</v>
      </c>
      <c r="BS91" s="28">
        <f t="shared" si="544"/>
        <v>941934.1282495542</v>
      </c>
      <c r="BT91" s="28">
        <f t="shared" si="544"/>
        <v>941934.1282495542</v>
      </c>
      <c r="BU91" s="28">
        <f t="shared" si="544"/>
        <v>941934.1282495542</v>
      </c>
      <c r="BV91" s="28">
        <f>MIN(BV90:CG90)</f>
        <v>931812.35837292299</v>
      </c>
      <c r="BW91" s="28">
        <f t="shared" ref="BW91:CG91" si="545">BV91</f>
        <v>931812.35837292299</v>
      </c>
      <c r="BX91" s="28">
        <f t="shared" si="545"/>
        <v>931812.35837292299</v>
      </c>
      <c r="BY91" s="28">
        <f t="shared" si="545"/>
        <v>931812.35837292299</v>
      </c>
      <c r="BZ91" s="28">
        <f t="shared" si="545"/>
        <v>931812.35837292299</v>
      </c>
      <c r="CA91" s="28">
        <f t="shared" si="545"/>
        <v>931812.35837292299</v>
      </c>
      <c r="CB91" s="28">
        <f t="shared" si="545"/>
        <v>931812.35837292299</v>
      </c>
      <c r="CC91" s="28">
        <f t="shared" si="545"/>
        <v>931812.35837292299</v>
      </c>
      <c r="CD91" s="28">
        <f t="shared" si="545"/>
        <v>931812.35837292299</v>
      </c>
      <c r="CE91" s="28">
        <f t="shared" si="545"/>
        <v>931812.35837292299</v>
      </c>
      <c r="CF91" s="28">
        <f t="shared" si="545"/>
        <v>931812.35837292299</v>
      </c>
      <c r="CG91" s="28">
        <f t="shared" si="545"/>
        <v>931812.35837292299</v>
      </c>
      <c r="CH91" s="28">
        <f>MIN(CH90:CS90)</f>
        <v>923326.6087652971</v>
      </c>
      <c r="CI91" s="28">
        <f t="shared" ref="CI91:CS91" si="546">CH91</f>
        <v>923326.6087652971</v>
      </c>
      <c r="CJ91" s="28">
        <f t="shared" si="546"/>
        <v>923326.6087652971</v>
      </c>
      <c r="CK91" s="28">
        <f t="shared" si="546"/>
        <v>923326.6087652971</v>
      </c>
      <c r="CL91" s="28">
        <f t="shared" si="546"/>
        <v>923326.6087652971</v>
      </c>
      <c r="CM91" s="28">
        <f t="shared" si="546"/>
        <v>923326.6087652971</v>
      </c>
      <c r="CN91" s="28">
        <f t="shared" si="546"/>
        <v>923326.6087652971</v>
      </c>
      <c r="CO91" s="28">
        <f t="shared" si="546"/>
        <v>923326.6087652971</v>
      </c>
      <c r="CP91" s="28">
        <f t="shared" si="546"/>
        <v>923326.6087652971</v>
      </c>
      <c r="CQ91" s="28">
        <f t="shared" si="546"/>
        <v>923326.6087652971</v>
      </c>
      <c r="CR91" s="28">
        <f t="shared" si="546"/>
        <v>923326.6087652971</v>
      </c>
      <c r="CS91" s="28">
        <f t="shared" si="546"/>
        <v>923326.6087652971</v>
      </c>
      <c r="CT91" s="28">
        <f>MIN(CT90:DE90)</f>
        <v>914831.64442059491</v>
      </c>
      <c r="CU91" s="28">
        <f t="shared" ref="CU91:DE91" si="547">CT91</f>
        <v>914831.64442059491</v>
      </c>
      <c r="CV91" s="28">
        <f t="shared" si="547"/>
        <v>914831.64442059491</v>
      </c>
      <c r="CW91" s="28">
        <f t="shared" si="547"/>
        <v>914831.64442059491</v>
      </c>
      <c r="CX91" s="28">
        <f t="shared" si="547"/>
        <v>914831.64442059491</v>
      </c>
      <c r="CY91" s="28">
        <f t="shared" si="547"/>
        <v>914831.64442059491</v>
      </c>
      <c r="CZ91" s="28">
        <f t="shared" si="547"/>
        <v>914831.64442059491</v>
      </c>
      <c r="DA91" s="28">
        <f t="shared" si="547"/>
        <v>914831.64442059491</v>
      </c>
      <c r="DB91" s="28">
        <f t="shared" si="547"/>
        <v>914831.64442059491</v>
      </c>
      <c r="DC91" s="28">
        <f t="shared" si="547"/>
        <v>914831.64442059491</v>
      </c>
      <c r="DD91" s="28">
        <f t="shared" si="547"/>
        <v>914831.64442059491</v>
      </c>
      <c r="DE91" s="28">
        <f t="shared" si="547"/>
        <v>914831.64442059491</v>
      </c>
      <c r="DF91" s="28">
        <f>MIN(DF90:DQ90)</f>
        <v>906819.6345669257</v>
      </c>
      <c r="DG91" s="28">
        <f t="shared" ref="DG91:DQ91" si="548">DF91</f>
        <v>906819.6345669257</v>
      </c>
      <c r="DH91" s="28">
        <f t="shared" si="548"/>
        <v>906819.6345669257</v>
      </c>
      <c r="DI91" s="28">
        <f t="shared" si="548"/>
        <v>906819.6345669257</v>
      </c>
      <c r="DJ91" s="28">
        <f t="shared" si="548"/>
        <v>906819.6345669257</v>
      </c>
      <c r="DK91" s="28">
        <f t="shared" si="548"/>
        <v>906819.6345669257</v>
      </c>
      <c r="DL91" s="28">
        <f t="shared" si="548"/>
        <v>906819.6345669257</v>
      </c>
      <c r="DM91" s="28">
        <f t="shared" si="548"/>
        <v>906819.6345669257</v>
      </c>
      <c r="DN91" s="28">
        <f t="shared" si="548"/>
        <v>906819.6345669257</v>
      </c>
      <c r="DO91" s="28">
        <f t="shared" si="548"/>
        <v>906819.6345669257</v>
      </c>
      <c r="DP91" s="28">
        <f t="shared" si="548"/>
        <v>906819.6345669257</v>
      </c>
      <c r="DQ91" s="28">
        <f t="shared" si="548"/>
        <v>906819.6345669257</v>
      </c>
      <c r="DR91" s="28">
        <f>MIN(DR90:EC90)</f>
        <v>898364.08999517281</v>
      </c>
      <c r="DS91" s="28">
        <f t="shared" ref="DS91:EC91" si="549">DR91</f>
        <v>898364.08999517281</v>
      </c>
      <c r="DT91" s="28">
        <f t="shared" si="549"/>
        <v>898364.08999517281</v>
      </c>
      <c r="DU91" s="28">
        <f t="shared" si="549"/>
        <v>898364.08999517281</v>
      </c>
      <c r="DV91" s="28">
        <f t="shared" si="549"/>
        <v>898364.08999517281</v>
      </c>
      <c r="DW91" s="28">
        <f t="shared" si="549"/>
        <v>898364.08999517281</v>
      </c>
      <c r="DX91" s="28">
        <f t="shared" si="549"/>
        <v>898364.08999517281</v>
      </c>
      <c r="DY91" s="28">
        <f t="shared" si="549"/>
        <v>898364.08999517281</v>
      </c>
      <c r="DZ91" s="28">
        <f t="shared" si="549"/>
        <v>898364.08999517281</v>
      </c>
      <c r="EA91" s="28">
        <f t="shared" si="549"/>
        <v>898364.08999517281</v>
      </c>
      <c r="EB91" s="28">
        <f t="shared" si="549"/>
        <v>898364.08999517281</v>
      </c>
      <c r="EC91" s="28">
        <f t="shared" si="549"/>
        <v>898364.08999517281</v>
      </c>
      <c r="ED91" s="28">
        <f>MIN(ED90:EO90)</f>
        <v>890272.18446156126</v>
      </c>
      <c r="EE91" s="28">
        <f t="shared" ref="EE91:EO91" si="550">ED91</f>
        <v>890272.18446156126</v>
      </c>
      <c r="EF91" s="28">
        <f t="shared" si="550"/>
        <v>890272.18446156126</v>
      </c>
      <c r="EG91" s="28">
        <f t="shared" si="550"/>
        <v>890272.18446156126</v>
      </c>
      <c r="EH91" s="28">
        <f t="shared" si="550"/>
        <v>890272.18446156126</v>
      </c>
      <c r="EI91" s="28">
        <f t="shared" si="550"/>
        <v>890272.18446156126</v>
      </c>
      <c r="EJ91" s="28">
        <f t="shared" si="550"/>
        <v>890272.18446156126</v>
      </c>
      <c r="EK91" s="28">
        <f t="shared" si="550"/>
        <v>890272.18446156126</v>
      </c>
      <c r="EL91" s="28">
        <f t="shared" si="550"/>
        <v>890272.18446156126</v>
      </c>
      <c r="EM91" s="28">
        <f t="shared" si="550"/>
        <v>890272.18446156126</v>
      </c>
      <c r="EN91" s="28">
        <f t="shared" si="550"/>
        <v>890272.18446156126</v>
      </c>
      <c r="EO91" s="28">
        <f t="shared" si="550"/>
        <v>890272.18446156126</v>
      </c>
      <c r="EP91" s="28">
        <f>MIN(EP90:FA90)</f>
        <v>882083.57030348713</v>
      </c>
      <c r="EQ91" s="28">
        <f t="shared" ref="EQ91:FA91" si="551">EP91</f>
        <v>882083.57030348713</v>
      </c>
      <c r="ER91" s="28">
        <f t="shared" si="551"/>
        <v>882083.57030348713</v>
      </c>
      <c r="ES91" s="28">
        <f t="shared" si="551"/>
        <v>882083.57030348713</v>
      </c>
      <c r="ET91" s="28">
        <f t="shared" si="551"/>
        <v>882083.57030348713</v>
      </c>
      <c r="EU91" s="28">
        <f t="shared" si="551"/>
        <v>882083.57030348713</v>
      </c>
      <c r="EV91" s="28">
        <f t="shared" si="551"/>
        <v>882083.57030348713</v>
      </c>
      <c r="EW91" s="28">
        <f t="shared" si="551"/>
        <v>882083.57030348713</v>
      </c>
      <c r="EX91" s="28">
        <f t="shared" si="551"/>
        <v>882083.57030348713</v>
      </c>
      <c r="EY91" s="28">
        <f t="shared" si="551"/>
        <v>882083.57030348713</v>
      </c>
      <c r="EZ91" s="28">
        <f t="shared" si="551"/>
        <v>882083.57030348713</v>
      </c>
      <c r="FA91" s="28">
        <f t="shared" si="551"/>
        <v>882083.57030348713</v>
      </c>
      <c r="FB91" s="28">
        <f>MIN(FB90:FM90)</f>
        <v>873653.60920240637</v>
      </c>
      <c r="FC91" s="28">
        <f t="shared" ref="FC91:FM91" si="552">FB91</f>
        <v>873653.60920240637</v>
      </c>
      <c r="FD91" s="28">
        <f t="shared" si="552"/>
        <v>873653.60920240637</v>
      </c>
      <c r="FE91" s="28">
        <f t="shared" si="552"/>
        <v>873653.60920240637</v>
      </c>
      <c r="FF91" s="28">
        <f t="shared" si="552"/>
        <v>873653.60920240637</v>
      </c>
      <c r="FG91" s="28">
        <f t="shared" si="552"/>
        <v>873653.60920240637</v>
      </c>
      <c r="FH91" s="28">
        <f t="shared" si="552"/>
        <v>873653.60920240637</v>
      </c>
      <c r="FI91" s="28">
        <f t="shared" si="552"/>
        <v>873653.60920240637</v>
      </c>
      <c r="FJ91" s="28">
        <f t="shared" si="552"/>
        <v>873653.60920240637</v>
      </c>
      <c r="FK91" s="28">
        <f t="shared" si="552"/>
        <v>873653.60920240637</v>
      </c>
      <c r="FL91" s="28">
        <f t="shared" si="552"/>
        <v>873653.60920240637</v>
      </c>
      <c r="FM91" s="28">
        <f t="shared" si="552"/>
        <v>873653.60920240637</v>
      </c>
      <c r="FN91" s="28">
        <f>MIN(FN90:FY90)</f>
        <v>864768.95827267156</v>
      </c>
      <c r="FO91" s="28">
        <f t="shared" ref="FO91:FY91" si="553">FN91</f>
        <v>864768.95827267156</v>
      </c>
      <c r="FP91" s="28">
        <f t="shared" si="553"/>
        <v>864768.95827267156</v>
      </c>
      <c r="FQ91" s="28">
        <f t="shared" si="553"/>
        <v>864768.95827267156</v>
      </c>
      <c r="FR91" s="28">
        <f t="shared" si="553"/>
        <v>864768.95827267156</v>
      </c>
      <c r="FS91" s="28">
        <f t="shared" si="553"/>
        <v>864768.95827267156</v>
      </c>
      <c r="FT91" s="28">
        <f t="shared" si="553"/>
        <v>864768.95827267156</v>
      </c>
      <c r="FU91" s="28">
        <f t="shared" si="553"/>
        <v>864768.95827267156</v>
      </c>
      <c r="FV91" s="28">
        <f t="shared" si="553"/>
        <v>864768.95827267156</v>
      </c>
      <c r="FW91" s="28">
        <f t="shared" si="553"/>
        <v>864768.95827267156</v>
      </c>
      <c r="FX91" s="28">
        <f t="shared" si="553"/>
        <v>864768.95827267156</v>
      </c>
      <c r="FY91" s="28">
        <f t="shared" si="553"/>
        <v>864768.95827267156</v>
      </c>
      <c r="FZ91" s="28">
        <f>MIN(FZ90:GK90)</f>
        <v>855061.60492363153</v>
      </c>
      <c r="GA91" s="28">
        <f t="shared" ref="GA91:GK91" si="554">FZ91</f>
        <v>855061.60492363153</v>
      </c>
      <c r="GB91" s="28">
        <f t="shared" si="554"/>
        <v>855061.60492363153</v>
      </c>
      <c r="GC91" s="28">
        <f t="shared" si="554"/>
        <v>855061.60492363153</v>
      </c>
      <c r="GD91" s="28">
        <f t="shared" si="554"/>
        <v>855061.60492363153</v>
      </c>
      <c r="GE91" s="28">
        <f t="shared" si="554"/>
        <v>855061.60492363153</v>
      </c>
      <c r="GF91" s="28">
        <f t="shared" si="554"/>
        <v>855061.60492363153</v>
      </c>
      <c r="GG91" s="28">
        <f t="shared" si="554"/>
        <v>855061.60492363153</v>
      </c>
      <c r="GH91" s="28">
        <f t="shared" si="554"/>
        <v>855061.60492363153</v>
      </c>
      <c r="GI91" s="28">
        <f t="shared" si="554"/>
        <v>855061.60492363153</v>
      </c>
      <c r="GJ91" s="28">
        <f t="shared" si="554"/>
        <v>855061.60492363153</v>
      </c>
      <c r="GK91" s="28">
        <f t="shared" si="554"/>
        <v>855061.60492363153</v>
      </c>
      <c r="GL91" s="28">
        <f>MIN(GL90:GW90)</f>
        <v>846279.37048456224</v>
      </c>
      <c r="GM91" s="28">
        <f t="shared" ref="GM91:GW91" si="555">GL91</f>
        <v>846279.37048456224</v>
      </c>
      <c r="GN91" s="28">
        <f t="shared" si="555"/>
        <v>846279.37048456224</v>
      </c>
      <c r="GO91" s="28">
        <f t="shared" si="555"/>
        <v>846279.37048456224</v>
      </c>
      <c r="GP91" s="28">
        <f t="shared" si="555"/>
        <v>846279.37048456224</v>
      </c>
      <c r="GQ91" s="28">
        <f t="shared" si="555"/>
        <v>846279.37048456224</v>
      </c>
      <c r="GR91" s="28">
        <f t="shared" si="555"/>
        <v>846279.37048456224</v>
      </c>
      <c r="GS91" s="28">
        <f t="shared" si="555"/>
        <v>846279.37048456224</v>
      </c>
      <c r="GT91" s="28">
        <f t="shared" si="555"/>
        <v>846279.37048456224</v>
      </c>
      <c r="GU91" s="28">
        <f t="shared" si="555"/>
        <v>846279.37048456224</v>
      </c>
      <c r="GV91" s="28">
        <f t="shared" si="555"/>
        <v>846279.37048456224</v>
      </c>
      <c r="GW91" s="28">
        <f t="shared" si="555"/>
        <v>846279.37048456224</v>
      </c>
      <c r="GX91" s="28">
        <f>MIN(GX90:HI90)</f>
        <v>837783.07088250341</v>
      </c>
      <c r="GY91" s="28">
        <f t="shared" ref="GY91:HI91" si="556">GX91</f>
        <v>837783.07088250341</v>
      </c>
      <c r="GZ91" s="28">
        <f t="shared" si="556"/>
        <v>837783.07088250341</v>
      </c>
      <c r="HA91" s="28">
        <f t="shared" si="556"/>
        <v>837783.07088250341</v>
      </c>
      <c r="HB91" s="28">
        <f t="shared" si="556"/>
        <v>837783.07088250341</v>
      </c>
      <c r="HC91" s="28">
        <f t="shared" si="556"/>
        <v>837783.07088250341</v>
      </c>
      <c r="HD91" s="28">
        <f t="shared" si="556"/>
        <v>837783.07088250341</v>
      </c>
      <c r="HE91" s="28">
        <f t="shared" si="556"/>
        <v>837783.07088250341</v>
      </c>
      <c r="HF91" s="28">
        <f t="shared" si="556"/>
        <v>837783.07088250341</v>
      </c>
      <c r="HG91" s="28">
        <f t="shared" si="556"/>
        <v>837783.07088250341</v>
      </c>
      <c r="HH91" s="28">
        <f t="shared" si="556"/>
        <v>837783.07088250341</v>
      </c>
      <c r="HI91" s="28">
        <f t="shared" si="556"/>
        <v>837783.07088250341</v>
      </c>
      <c r="HJ91" s="28">
        <f>MIN(HJ90:HU90)</f>
        <v>829205.4272271127</v>
      </c>
      <c r="HK91" s="28">
        <f t="shared" ref="HK91:HU91" si="557">HJ91</f>
        <v>829205.4272271127</v>
      </c>
      <c r="HL91" s="28">
        <f t="shared" si="557"/>
        <v>829205.4272271127</v>
      </c>
      <c r="HM91" s="28">
        <f t="shared" si="557"/>
        <v>829205.4272271127</v>
      </c>
      <c r="HN91" s="28">
        <f t="shared" si="557"/>
        <v>829205.4272271127</v>
      </c>
      <c r="HO91" s="28">
        <f t="shared" si="557"/>
        <v>829205.4272271127</v>
      </c>
      <c r="HP91" s="28">
        <f t="shared" si="557"/>
        <v>829205.4272271127</v>
      </c>
      <c r="HQ91" s="28">
        <f t="shared" si="557"/>
        <v>829205.4272271127</v>
      </c>
      <c r="HR91" s="28">
        <f t="shared" si="557"/>
        <v>829205.4272271127</v>
      </c>
      <c r="HS91" s="28">
        <f t="shared" si="557"/>
        <v>829205.4272271127</v>
      </c>
      <c r="HT91" s="28">
        <f t="shared" si="557"/>
        <v>829205.4272271127</v>
      </c>
      <c r="HU91" s="28">
        <f t="shared" si="557"/>
        <v>829205.4272271127</v>
      </c>
      <c r="HV91" s="28">
        <f>MIN(HV90:IG90)</f>
        <v>821114.77483303426</v>
      </c>
      <c r="HW91" s="28">
        <f t="shared" ref="HW91:IG91" si="558">HV91</f>
        <v>821114.77483303426</v>
      </c>
      <c r="HX91" s="28">
        <f t="shared" si="558"/>
        <v>821114.77483303426</v>
      </c>
      <c r="HY91" s="28">
        <f t="shared" si="558"/>
        <v>821114.77483303426</v>
      </c>
      <c r="HZ91" s="28">
        <f t="shared" si="558"/>
        <v>821114.77483303426</v>
      </c>
      <c r="IA91" s="28">
        <f t="shared" si="558"/>
        <v>821114.77483303426</v>
      </c>
      <c r="IB91" s="28">
        <f t="shared" si="558"/>
        <v>821114.77483303426</v>
      </c>
      <c r="IC91" s="28">
        <f t="shared" si="558"/>
        <v>821114.77483303426</v>
      </c>
      <c r="ID91" s="28">
        <f t="shared" si="558"/>
        <v>821114.77483303426</v>
      </c>
      <c r="IE91" s="28">
        <f t="shared" si="558"/>
        <v>821114.77483303426</v>
      </c>
      <c r="IF91" s="28">
        <f t="shared" si="558"/>
        <v>821114.77483303426</v>
      </c>
      <c r="IG91" s="28">
        <f t="shared" si="558"/>
        <v>821114.77483303426</v>
      </c>
      <c r="IH91" s="28">
        <f>MIN(IH90:IS90)</f>
        <v>812379.82706377294</v>
      </c>
      <c r="II91" s="28">
        <f t="shared" ref="II91:IS91" si="559">IH91</f>
        <v>812379.82706377294</v>
      </c>
      <c r="IJ91" s="28">
        <f t="shared" si="559"/>
        <v>812379.82706377294</v>
      </c>
      <c r="IK91" s="28">
        <f t="shared" si="559"/>
        <v>812379.82706377294</v>
      </c>
      <c r="IL91" s="28">
        <f t="shared" si="559"/>
        <v>812379.82706377294</v>
      </c>
      <c r="IM91" s="28">
        <f t="shared" si="559"/>
        <v>812379.82706377294</v>
      </c>
      <c r="IN91" s="28">
        <f t="shared" si="559"/>
        <v>812379.82706377294</v>
      </c>
      <c r="IO91" s="28">
        <f t="shared" si="559"/>
        <v>812379.82706377294</v>
      </c>
      <c r="IP91" s="28">
        <f t="shared" si="559"/>
        <v>812379.82706377294</v>
      </c>
      <c r="IQ91" s="28">
        <f t="shared" si="559"/>
        <v>812379.82706377294</v>
      </c>
      <c r="IR91" s="28">
        <f t="shared" si="559"/>
        <v>812379.82706377294</v>
      </c>
      <c r="IS91" s="28">
        <f t="shared" si="559"/>
        <v>812379.82706377294</v>
      </c>
      <c r="IT91" s="28">
        <f>MIN(IT90:JE90)</f>
        <v>804551.31694516272</v>
      </c>
      <c r="IU91" s="28">
        <f t="shared" ref="IU91:JE91" si="560">IT91</f>
        <v>804551.31694516272</v>
      </c>
      <c r="IV91" s="28">
        <f t="shared" si="560"/>
        <v>804551.31694516272</v>
      </c>
      <c r="IW91" s="28">
        <f t="shared" si="560"/>
        <v>804551.31694516272</v>
      </c>
      <c r="IX91" s="28">
        <f>IW91</f>
        <v>804551.31694516272</v>
      </c>
      <c r="IY91" s="28">
        <f t="shared" si="560"/>
        <v>804551.31694516272</v>
      </c>
      <c r="IZ91" s="28">
        <f t="shared" si="560"/>
        <v>804551.31694516272</v>
      </c>
      <c r="JA91" s="28">
        <f t="shared" si="560"/>
        <v>804551.31694516272</v>
      </c>
      <c r="JB91" s="28">
        <f t="shared" si="560"/>
        <v>804551.31694516272</v>
      </c>
      <c r="JC91" s="28">
        <f>JB91</f>
        <v>804551.31694516272</v>
      </c>
      <c r="JD91" s="28">
        <f t="shared" si="560"/>
        <v>804551.31694516272</v>
      </c>
      <c r="JE91" s="28">
        <f t="shared" si="560"/>
        <v>804551.31694516272</v>
      </c>
      <c r="JF91" s="28">
        <f>MIN(JF90:JQ90)</f>
        <v>796630.79398083035</v>
      </c>
      <c r="JG91" s="28">
        <f t="shared" ref="JG91" si="561">JF91</f>
        <v>796630.79398083035</v>
      </c>
      <c r="JH91" s="28">
        <f t="shared" ref="JH91" si="562">JG91</f>
        <v>796630.79398083035</v>
      </c>
      <c r="JI91" s="28">
        <f t="shared" ref="JI91" si="563">JH91</f>
        <v>796630.79398083035</v>
      </c>
      <c r="JJ91" s="28">
        <f t="shared" ref="JJ91" si="564">JI91</f>
        <v>796630.79398083035</v>
      </c>
      <c r="JK91" s="28">
        <f t="shared" ref="JK91" si="565">JJ91</f>
        <v>796630.79398083035</v>
      </c>
      <c r="JL91" s="28">
        <f t="shared" ref="JL91" si="566">JK91</f>
        <v>796630.79398083035</v>
      </c>
      <c r="JM91" s="28">
        <f t="shared" ref="JM91" si="567">JL91</f>
        <v>796630.79398083035</v>
      </c>
      <c r="JN91" s="28">
        <f t="shared" ref="JN91" si="568">JM91</f>
        <v>796630.79398083035</v>
      </c>
      <c r="JO91" s="28">
        <f t="shared" ref="JO91" si="569">JN91</f>
        <v>796630.79398083035</v>
      </c>
      <c r="JP91" s="28">
        <f t="shared" ref="JP91" si="570">JO91</f>
        <v>796630.79398083035</v>
      </c>
      <c r="JQ91" s="28">
        <f t="shared" ref="JQ91" si="571">JP91</f>
        <v>796630.79398083035</v>
      </c>
      <c r="JR91" s="28">
        <f>MIN(JR90:KC90)</f>
        <v>788311.31748239463</v>
      </c>
      <c r="JS91" s="28">
        <f t="shared" ref="JS91" si="572">JR91</f>
        <v>788311.31748239463</v>
      </c>
      <c r="JT91" s="28">
        <f t="shared" ref="JT91" si="573">JS91</f>
        <v>788311.31748239463</v>
      </c>
      <c r="JU91" s="28">
        <f t="shared" ref="JU91" si="574">JT91</f>
        <v>788311.31748239463</v>
      </c>
      <c r="JV91" s="28">
        <f t="shared" ref="JV91" si="575">JU91</f>
        <v>788311.31748239463</v>
      </c>
      <c r="JW91" s="28">
        <f t="shared" ref="JW91" si="576">JV91</f>
        <v>788311.31748239463</v>
      </c>
      <c r="JX91" s="28">
        <f t="shared" ref="JX91" si="577">JW91</f>
        <v>788311.31748239463</v>
      </c>
      <c r="JY91" s="28">
        <f t="shared" ref="JY91" si="578">JX91</f>
        <v>788311.31748239463</v>
      </c>
      <c r="JZ91" s="28">
        <f t="shared" ref="JZ91" si="579">JY91</f>
        <v>788311.31748239463</v>
      </c>
      <c r="KA91" s="28">
        <f t="shared" ref="KA91" si="580">JZ91</f>
        <v>788311.31748239463</v>
      </c>
      <c r="KB91" s="28">
        <f t="shared" ref="KB91" si="581">KA91</f>
        <v>788311.31748239463</v>
      </c>
      <c r="KC91" s="28">
        <f t="shared" ref="KC91" si="582">KB91</f>
        <v>788311.31748239463</v>
      </c>
      <c r="KD91" s="28">
        <f>MIN(KD90:KO90)</f>
        <v>780165.92057670304</v>
      </c>
      <c r="KE91" s="28">
        <f t="shared" ref="KE91" si="583">KD91</f>
        <v>780165.92057670304</v>
      </c>
      <c r="KF91" s="28">
        <f t="shared" ref="KF91" si="584">KE91</f>
        <v>780165.92057670304</v>
      </c>
      <c r="KG91" s="28">
        <f t="shared" ref="KG91" si="585">KF91</f>
        <v>780165.92057670304</v>
      </c>
      <c r="KH91" s="28">
        <f t="shared" ref="KH91" si="586">KG91</f>
        <v>780165.92057670304</v>
      </c>
      <c r="KI91" s="28">
        <f t="shared" ref="KI91" si="587">KH91</f>
        <v>780165.92057670304</v>
      </c>
      <c r="KJ91" s="28">
        <f t="shared" ref="KJ91" si="588">KI91</f>
        <v>780165.92057670304</v>
      </c>
      <c r="KK91" s="28">
        <f t="shared" ref="KK91" si="589">KJ91</f>
        <v>780165.92057670304</v>
      </c>
      <c r="KL91" s="28">
        <f t="shared" ref="KL91" si="590">KK91</f>
        <v>780165.92057670304</v>
      </c>
      <c r="KM91" s="28">
        <f t="shared" ref="KM91" si="591">KL91</f>
        <v>780165.92057670304</v>
      </c>
      <c r="KN91" s="28">
        <f t="shared" ref="KN91" si="592">KM91</f>
        <v>780165.92057670304</v>
      </c>
      <c r="KO91" s="28">
        <f t="shared" ref="KO91" si="593">KN91</f>
        <v>780165.92057670304</v>
      </c>
      <c r="KP91" s="28">
        <f>MIN(KP90:LA90)</f>
        <v>771488.81975615828</v>
      </c>
      <c r="KQ91" s="28">
        <f t="shared" ref="KQ91" si="594">KP91</f>
        <v>771488.81975615828</v>
      </c>
      <c r="KR91" s="28">
        <f t="shared" ref="KR91" si="595">KQ91</f>
        <v>771488.81975615828</v>
      </c>
      <c r="KS91" s="28">
        <f t="shared" ref="KS91" si="596">KR91</f>
        <v>771488.81975615828</v>
      </c>
      <c r="KT91" s="28">
        <f t="shared" ref="KT91" si="597">KS91</f>
        <v>771488.81975615828</v>
      </c>
      <c r="KU91" s="28">
        <f t="shared" ref="KU91" si="598">KT91</f>
        <v>771488.81975615828</v>
      </c>
      <c r="KV91" s="28">
        <f t="shared" ref="KV91" si="599">KU91</f>
        <v>771488.81975615828</v>
      </c>
      <c r="KW91" s="28">
        <f t="shared" ref="KW91" si="600">KV91</f>
        <v>771488.81975615828</v>
      </c>
      <c r="KX91" s="28">
        <f t="shared" ref="KX91" si="601">KW91</f>
        <v>771488.81975615828</v>
      </c>
      <c r="KY91" s="28">
        <f t="shared" ref="KY91" si="602">KX91</f>
        <v>771488.81975615828</v>
      </c>
      <c r="KZ91" s="28">
        <f t="shared" ref="KZ91" si="603">KY91</f>
        <v>771488.81975615828</v>
      </c>
      <c r="LA91" s="28">
        <f t="shared" ref="LA91" si="604">KZ91</f>
        <v>771488.81975615828</v>
      </c>
      <c r="LB91" s="28">
        <f>MIN(LB90:LM90)</f>
        <v>763903.65541430539</v>
      </c>
      <c r="LC91" s="28">
        <f t="shared" ref="LC91" si="605">LB91</f>
        <v>763903.65541430539</v>
      </c>
      <c r="LD91" s="28">
        <f t="shared" ref="LD91" si="606">LC91</f>
        <v>763903.65541430539</v>
      </c>
      <c r="LE91" s="28">
        <f t="shared" ref="LE91" si="607">LD91</f>
        <v>763903.65541430539</v>
      </c>
      <c r="LF91" s="28">
        <f t="shared" ref="LF91" si="608">LE91</f>
        <v>763903.65541430539</v>
      </c>
      <c r="LG91" s="28">
        <f t="shared" ref="LG91" si="609">LF91</f>
        <v>763903.65541430539</v>
      </c>
      <c r="LH91" s="28">
        <f t="shared" ref="LH91" si="610">LG91</f>
        <v>763903.65541430539</v>
      </c>
      <c r="LI91" s="28">
        <f t="shared" ref="LI91" si="611">LH91</f>
        <v>763903.65541430539</v>
      </c>
      <c r="LJ91" s="28">
        <f t="shared" ref="LJ91" si="612">LI91</f>
        <v>763903.65541430539</v>
      </c>
      <c r="LK91" s="28">
        <f t="shared" ref="LK91" si="613">LJ91</f>
        <v>763903.65541430539</v>
      </c>
      <c r="LL91" s="28">
        <f t="shared" ref="LL91" si="614">LK91</f>
        <v>763903.65541430539</v>
      </c>
      <c r="LM91" s="28">
        <f t="shared" ref="LM91" si="615">LL91</f>
        <v>763903.65541430539</v>
      </c>
      <c r="LN91" s="28">
        <f>MIN(LN90:LY90)</f>
        <v>755868.53451122832</v>
      </c>
      <c r="LO91" s="28">
        <f t="shared" ref="LO91" si="616">LN91</f>
        <v>755868.53451122832</v>
      </c>
      <c r="LP91" s="28">
        <f t="shared" ref="LP91" si="617">LO91</f>
        <v>755868.53451122832</v>
      </c>
      <c r="LQ91" s="28">
        <f t="shared" ref="LQ91" si="618">LP91</f>
        <v>755868.53451122832</v>
      </c>
      <c r="LR91" s="28">
        <f t="shared" ref="LR91" si="619">LQ91</f>
        <v>755868.53451122832</v>
      </c>
      <c r="LS91" s="28">
        <f t="shared" ref="LS91" si="620">LR91</f>
        <v>755868.53451122832</v>
      </c>
      <c r="LT91" s="28">
        <f t="shared" ref="LT91" si="621">LS91</f>
        <v>755868.53451122832</v>
      </c>
      <c r="LU91" s="28">
        <f t="shared" ref="LU91" si="622">LT91</f>
        <v>755868.53451122832</v>
      </c>
      <c r="LV91" s="28">
        <f t="shared" ref="LV91" si="623">LU91</f>
        <v>755868.53451122832</v>
      </c>
      <c r="LW91" s="28">
        <f t="shared" ref="LW91" si="624">LV91</f>
        <v>755868.53451122832</v>
      </c>
      <c r="LX91" s="28">
        <f t="shared" ref="LX91" si="625">LW91</f>
        <v>755868.53451122832</v>
      </c>
      <c r="LY91" s="28">
        <f t="shared" ref="LY91" si="626">LX91</f>
        <v>755868.53451122832</v>
      </c>
      <c r="LZ91" s="28">
        <f>MIN(LZ90:MK90)</f>
        <v>747805.39855721919</v>
      </c>
      <c r="MA91" s="28">
        <f t="shared" ref="MA91" si="627">LZ91</f>
        <v>747805.39855721919</v>
      </c>
      <c r="MB91" s="28">
        <f t="shared" ref="MB91" si="628">MA91</f>
        <v>747805.39855721919</v>
      </c>
      <c r="MC91" s="28">
        <f t="shared" ref="MC91" si="629">MB91</f>
        <v>747805.39855721919</v>
      </c>
      <c r="MD91" s="28">
        <f t="shared" ref="MD91" si="630">MC91</f>
        <v>747805.39855721919</v>
      </c>
      <c r="ME91" s="28">
        <f t="shared" ref="ME91" si="631">MD91</f>
        <v>747805.39855721919</v>
      </c>
      <c r="MF91" s="28">
        <f t="shared" ref="MF91" si="632">ME91</f>
        <v>747805.39855721919</v>
      </c>
      <c r="MG91" s="28">
        <f t="shared" ref="MG91" si="633">MF91</f>
        <v>747805.39855721919</v>
      </c>
      <c r="MH91" s="28">
        <f t="shared" ref="MH91" si="634">MG91</f>
        <v>747805.39855721919</v>
      </c>
      <c r="MI91" s="28">
        <f t="shared" ref="MI91" si="635">MH91</f>
        <v>747805.39855721919</v>
      </c>
      <c r="MJ91" s="28">
        <f t="shared" ref="MJ91" si="636">MI91</f>
        <v>747805.39855721919</v>
      </c>
      <c r="MK91" s="28">
        <f t="shared" ref="MK91" si="637">MJ91</f>
        <v>747805.39855721919</v>
      </c>
      <c r="ML91" s="28"/>
      <c r="MM91" s="28"/>
      <c r="MN91" s="28"/>
    </row>
    <row r="92" spans="1:352" x14ac:dyDescent="0.2">
      <c r="A92" s="43" t="s">
        <v>32</v>
      </c>
      <c r="B92" s="28">
        <f t="shared" ref="B92:BA92" si="638">B90-B91</f>
        <v>1666351.7367967649</v>
      </c>
      <c r="C92" s="28">
        <f t="shared" si="638"/>
        <v>1462021.9272983761</v>
      </c>
      <c r="D92" s="28">
        <f t="shared" si="638"/>
        <v>1268207.4941267499</v>
      </c>
      <c r="E92" s="28">
        <f t="shared" si="638"/>
        <v>843061.58397158515</v>
      </c>
      <c r="F92" s="28">
        <f t="shared" si="638"/>
        <v>302517.72713135765</v>
      </c>
      <c r="G92" s="28">
        <f t="shared" si="638"/>
        <v>119987.39391736174</v>
      </c>
      <c r="H92" s="28">
        <f t="shared" si="638"/>
        <v>0</v>
      </c>
      <c r="I92" s="28">
        <f t="shared" si="638"/>
        <v>118704.43919921806</v>
      </c>
      <c r="J92" s="28">
        <f t="shared" si="638"/>
        <v>444378.91264577233</v>
      </c>
      <c r="K92" s="28">
        <f t="shared" si="638"/>
        <v>493178.13515377813</v>
      </c>
      <c r="L92" s="28">
        <f t="shared" si="638"/>
        <v>1415323.828963503</v>
      </c>
      <c r="M92" s="28">
        <f t="shared" si="638"/>
        <v>2020050.0593829055</v>
      </c>
      <c r="N92" s="28">
        <f t="shared" si="638"/>
        <v>1641696.2186739584</v>
      </c>
      <c r="O92" s="28">
        <f t="shared" si="638"/>
        <v>1446042.0800839914</v>
      </c>
      <c r="P92" s="28">
        <f t="shared" si="638"/>
        <v>1258305.3080774653</v>
      </c>
      <c r="Q92" s="28">
        <f t="shared" si="638"/>
        <v>838649.31992144627</v>
      </c>
      <c r="R92" s="28">
        <f t="shared" si="638"/>
        <v>299720.427474353</v>
      </c>
      <c r="S92" s="28">
        <f t="shared" si="638"/>
        <v>115371.26949121314</v>
      </c>
      <c r="T92" s="28">
        <f t="shared" si="638"/>
        <v>0</v>
      </c>
      <c r="U92" s="28">
        <f t="shared" si="638"/>
        <v>116124.66548838303</v>
      </c>
      <c r="V92" s="28">
        <f t="shared" si="638"/>
        <v>434989.67692649411</v>
      </c>
      <c r="W92" s="28">
        <f t="shared" si="638"/>
        <v>478338.20719470596</v>
      </c>
      <c r="X92" s="28">
        <f t="shared" si="638"/>
        <v>1359113.8304297472</v>
      </c>
      <c r="Y92" s="28">
        <f t="shared" si="638"/>
        <v>1943060.3994544586</v>
      </c>
      <c r="Z92" s="28">
        <f t="shared" si="638"/>
        <v>1583681.7101951628</v>
      </c>
      <c r="AA92" s="28">
        <f t="shared" si="638"/>
        <v>1435971.1441234406</v>
      </c>
      <c r="AB92" s="28">
        <f t="shared" si="638"/>
        <v>1256945.9281872725</v>
      </c>
      <c r="AC92" s="28">
        <f t="shared" si="638"/>
        <v>808026.11191200209</v>
      </c>
      <c r="AD92" s="28">
        <f t="shared" si="638"/>
        <v>288101.86572284764</v>
      </c>
      <c r="AE92" s="28">
        <f t="shared" si="638"/>
        <v>109772.12723120837</v>
      </c>
      <c r="AF92" s="28">
        <f t="shared" si="638"/>
        <v>0</v>
      </c>
      <c r="AG92" s="28">
        <f t="shared" si="638"/>
        <v>115626.5026328566</v>
      </c>
      <c r="AH92" s="28">
        <f t="shared" si="638"/>
        <v>429655.81360644172</v>
      </c>
      <c r="AI92" s="28">
        <f t="shared" si="638"/>
        <v>474375.5316081671</v>
      </c>
      <c r="AJ92" s="28">
        <f t="shared" si="638"/>
        <v>1340369.5919816936</v>
      </c>
      <c r="AK92" s="28">
        <f t="shared" si="638"/>
        <v>1907039.8854782414</v>
      </c>
      <c r="AL92" s="28">
        <f t="shared" si="638"/>
        <v>1535131.2348028508</v>
      </c>
      <c r="AM92" s="28">
        <f t="shared" si="638"/>
        <v>1358082.8730595431</v>
      </c>
      <c r="AN92" s="28">
        <f t="shared" si="638"/>
        <v>1182193.8208196994</v>
      </c>
      <c r="AO92" s="28">
        <f t="shared" si="638"/>
        <v>783845.90880171861</v>
      </c>
      <c r="AP92" s="28">
        <f t="shared" si="638"/>
        <v>278014.8883788127</v>
      </c>
      <c r="AQ92" s="28">
        <f t="shared" si="638"/>
        <v>106837.984053544</v>
      </c>
      <c r="AR92" s="28">
        <f t="shared" si="638"/>
        <v>0</v>
      </c>
      <c r="AS92" s="28">
        <f t="shared" si="638"/>
        <v>114439.61334854574</v>
      </c>
      <c r="AT92" s="28">
        <f t="shared" si="638"/>
        <v>423956.47284229705</v>
      </c>
      <c r="AU92" s="28">
        <f t="shared" si="638"/>
        <v>465318.01705340203</v>
      </c>
      <c r="AV92" s="28">
        <f t="shared" si="638"/>
        <v>1310473.2669997078</v>
      </c>
      <c r="AW92" s="28">
        <f t="shared" si="638"/>
        <v>1878985.4356856754</v>
      </c>
      <c r="AX92" s="28">
        <f t="shared" si="638"/>
        <v>1534235.7420824878</v>
      </c>
      <c r="AY92" s="28">
        <f t="shared" si="638"/>
        <v>1355951.272745945</v>
      </c>
      <c r="AZ92" s="28">
        <f t="shared" si="638"/>
        <v>1172678.1992901075</v>
      </c>
      <c r="BA92" s="28">
        <f t="shared" si="638"/>
        <v>773545.62601365929</v>
      </c>
      <c r="BB92" s="28">
        <f t="shared" ref="BB92:DM92" si="639">BB90-BB91</f>
        <v>270901.5225346362</v>
      </c>
      <c r="BC92" s="28">
        <f t="shared" si="639"/>
        <v>102922.6920326309</v>
      </c>
      <c r="BD92" s="28">
        <f t="shared" si="639"/>
        <v>0</v>
      </c>
      <c r="BE92" s="28">
        <f t="shared" si="639"/>
        <v>114504.57919141313</v>
      </c>
      <c r="BF92" s="28">
        <f t="shared" si="639"/>
        <v>422006.44269505295</v>
      </c>
      <c r="BG92" s="28">
        <f t="shared" si="639"/>
        <v>461798.04304674279</v>
      </c>
      <c r="BH92" s="28">
        <f t="shared" si="639"/>
        <v>1293225.594046081</v>
      </c>
      <c r="BI92" s="28">
        <f t="shared" si="639"/>
        <v>1854533.5714625586</v>
      </c>
      <c r="BJ92" s="28">
        <f t="shared" si="639"/>
        <v>1510926.5917176905</v>
      </c>
      <c r="BK92" s="28">
        <f t="shared" si="639"/>
        <v>1324264.572456531</v>
      </c>
      <c r="BL92" s="28">
        <f t="shared" si="639"/>
        <v>1139550.5345162738</v>
      </c>
      <c r="BM92" s="28">
        <f t="shared" si="639"/>
        <v>750865.70949472557</v>
      </c>
      <c r="BN92" s="28">
        <f t="shared" si="639"/>
        <v>257753.4913784666</v>
      </c>
      <c r="BO92" s="28">
        <f t="shared" si="639"/>
        <v>98258.629572464502</v>
      </c>
      <c r="BP92" s="28">
        <f t="shared" si="639"/>
        <v>0</v>
      </c>
      <c r="BQ92" s="28">
        <f t="shared" si="639"/>
        <v>114242.99485591892</v>
      </c>
      <c r="BR92" s="28">
        <f t="shared" si="639"/>
        <v>418238.92340926826</v>
      </c>
      <c r="BS92" s="28">
        <f t="shared" si="639"/>
        <v>451805.32161395531</v>
      </c>
      <c r="BT92" s="28">
        <f t="shared" si="639"/>
        <v>1262350.0668612493</v>
      </c>
      <c r="BU92" s="28">
        <f t="shared" si="639"/>
        <v>1818412.2171508723</v>
      </c>
      <c r="BV92" s="28">
        <f t="shared" si="639"/>
        <v>1493200.1846329323</v>
      </c>
      <c r="BW92" s="28">
        <f t="shared" si="639"/>
        <v>1331593.0047359299</v>
      </c>
      <c r="BX92" s="28">
        <f t="shared" si="639"/>
        <v>1148322.6406991475</v>
      </c>
      <c r="BY92" s="28">
        <f t="shared" si="639"/>
        <v>734110.19473798107</v>
      </c>
      <c r="BZ92" s="28">
        <f t="shared" si="639"/>
        <v>251111.03206064226</v>
      </c>
      <c r="CA92" s="28">
        <f t="shared" si="639"/>
        <v>93725.252471045824</v>
      </c>
      <c r="CB92" s="28">
        <f t="shared" si="639"/>
        <v>0</v>
      </c>
      <c r="CC92" s="28">
        <f t="shared" si="639"/>
        <v>114630.44843567302</v>
      </c>
      <c r="CD92" s="28">
        <f t="shared" si="639"/>
        <v>415318.28674274101</v>
      </c>
      <c r="CE92" s="28">
        <f t="shared" si="639"/>
        <v>448153.13335125614</v>
      </c>
      <c r="CF92" s="28">
        <f t="shared" si="639"/>
        <v>1248613.1311186836</v>
      </c>
      <c r="CG92" s="28">
        <f t="shared" si="639"/>
        <v>1793883.6940956856</v>
      </c>
      <c r="CH92" s="28">
        <f t="shared" si="639"/>
        <v>1464054.4892140976</v>
      </c>
      <c r="CI92" s="28">
        <f t="shared" si="639"/>
        <v>1286205.5049937312</v>
      </c>
      <c r="CJ92" s="28">
        <f t="shared" si="639"/>
        <v>1108211.0459188502</v>
      </c>
      <c r="CK92" s="28">
        <f t="shared" si="639"/>
        <v>729916.38595732721</v>
      </c>
      <c r="CL92" s="28">
        <f t="shared" si="639"/>
        <v>249307.88356140978</v>
      </c>
      <c r="CM92" s="28">
        <f t="shared" si="639"/>
        <v>93384.497397606145</v>
      </c>
      <c r="CN92" s="28">
        <f t="shared" si="639"/>
        <v>0</v>
      </c>
      <c r="CO92" s="28">
        <f t="shared" si="639"/>
        <v>113329.60962429352</v>
      </c>
      <c r="CP92" s="28">
        <f t="shared" si="639"/>
        <v>407365.37630572519</v>
      </c>
      <c r="CQ92" s="28">
        <f t="shared" si="639"/>
        <v>440194.10900620883</v>
      </c>
      <c r="CR92" s="28">
        <f t="shared" si="639"/>
        <v>1232119.5861663125</v>
      </c>
      <c r="CS92" s="28">
        <f t="shared" si="639"/>
        <v>1770215.3624569708</v>
      </c>
      <c r="CT92" s="28">
        <f t="shared" si="639"/>
        <v>1444501.3265910433</v>
      </c>
      <c r="CU92" s="28">
        <f t="shared" si="639"/>
        <v>1266420.3032459626</v>
      </c>
      <c r="CV92" s="28">
        <f t="shared" si="639"/>
        <v>1096483.5417653662</v>
      </c>
      <c r="CW92" s="28">
        <f t="shared" si="639"/>
        <v>722561.30027977237</v>
      </c>
      <c r="CX92" s="28">
        <f t="shared" si="639"/>
        <v>246214.40604851325</v>
      </c>
      <c r="CY92" s="28">
        <f t="shared" si="639"/>
        <v>92172.033465985442</v>
      </c>
      <c r="CZ92" s="28">
        <f t="shared" si="639"/>
        <v>0</v>
      </c>
      <c r="DA92" s="28">
        <f t="shared" si="639"/>
        <v>112502.724094506</v>
      </c>
      <c r="DB92" s="28">
        <f t="shared" si="639"/>
        <v>406045.64474687469</v>
      </c>
      <c r="DC92" s="28">
        <f t="shared" si="639"/>
        <v>437033.46383122168</v>
      </c>
      <c r="DD92" s="28">
        <f t="shared" si="639"/>
        <v>1219002.7719122474</v>
      </c>
      <c r="DE92" s="28">
        <f t="shared" si="639"/>
        <v>1752118.2925601415</v>
      </c>
      <c r="DF92" s="28">
        <f t="shared" si="639"/>
        <v>1433987.4662901459</v>
      </c>
      <c r="DG92" s="28">
        <f t="shared" si="639"/>
        <v>1264239.2017005801</v>
      </c>
      <c r="DH92" s="28">
        <f t="shared" si="639"/>
        <v>1089827.010991124</v>
      </c>
      <c r="DI92" s="28">
        <f t="shared" si="639"/>
        <v>716560.02178506157</v>
      </c>
      <c r="DJ92" s="28">
        <f t="shared" si="639"/>
        <v>244952.33123119106</v>
      </c>
      <c r="DK92" s="28">
        <f t="shared" si="639"/>
        <v>92799.157884036656</v>
      </c>
      <c r="DL92" s="28">
        <f t="shared" si="639"/>
        <v>0</v>
      </c>
      <c r="DM92" s="28">
        <f t="shared" si="639"/>
        <v>109944.78593249235</v>
      </c>
      <c r="DN92" s="28">
        <f t="shared" ref="DN92:FY92" si="640">DN90-DN91</f>
        <v>401418.70915661077</v>
      </c>
      <c r="DO92" s="28">
        <f t="shared" si="640"/>
        <v>433303.14812130923</v>
      </c>
      <c r="DP92" s="28">
        <f t="shared" si="640"/>
        <v>1200949.4546530235</v>
      </c>
      <c r="DQ92" s="28">
        <f t="shared" si="640"/>
        <v>1717198.0019357854</v>
      </c>
      <c r="DR92" s="28">
        <f t="shared" si="640"/>
        <v>1414232.1993809557</v>
      </c>
      <c r="DS92" s="28">
        <f t="shared" si="640"/>
        <v>1281628.8481759611</v>
      </c>
      <c r="DT92" s="28">
        <f t="shared" si="640"/>
        <v>1114988.5724246684</v>
      </c>
      <c r="DU92" s="28">
        <f t="shared" si="640"/>
        <v>713036.82601023372</v>
      </c>
      <c r="DV92" s="28">
        <f t="shared" si="640"/>
        <v>242848.4212344077</v>
      </c>
      <c r="DW92" s="28">
        <f t="shared" si="640"/>
        <v>90754.49559896905</v>
      </c>
      <c r="DX92" s="28">
        <f t="shared" si="640"/>
        <v>0</v>
      </c>
      <c r="DY92" s="28">
        <f t="shared" si="640"/>
        <v>108252.59667789261</v>
      </c>
      <c r="DZ92" s="28">
        <f t="shared" si="640"/>
        <v>396419.00449794251</v>
      </c>
      <c r="EA92" s="28">
        <f t="shared" si="640"/>
        <v>432216.37418370042</v>
      </c>
      <c r="EB92" s="28">
        <f t="shared" si="640"/>
        <v>1187815.8021857103</v>
      </c>
      <c r="EC92" s="28">
        <f t="shared" si="640"/>
        <v>1679505.5041989931</v>
      </c>
      <c r="ED92" s="28">
        <f t="shared" si="640"/>
        <v>1374700.3802272629</v>
      </c>
      <c r="EE92" s="28">
        <f t="shared" si="640"/>
        <v>1221228.1731538347</v>
      </c>
      <c r="EF92" s="28">
        <f t="shared" si="640"/>
        <v>1054367.51385992</v>
      </c>
      <c r="EG92" s="28">
        <f t="shared" si="640"/>
        <v>697585.51463387604</v>
      </c>
      <c r="EH92" s="28">
        <f t="shared" si="640"/>
        <v>237072.12305983645</v>
      </c>
      <c r="EI92" s="28">
        <f t="shared" si="640"/>
        <v>88791.806089200429</v>
      </c>
      <c r="EJ92" s="28">
        <f t="shared" si="640"/>
        <v>0</v>
      </c>
      <c r="EK92" s="28">
        <f t="shared" si="640"/>
        <v>106701.33574483485</v>
      </c>
      <c r="EL92" s="28">
        <f t="shared" si="640"/>
        <v>389270.36588330986</v>
      </c>
      <c r="EM92" s="28">
        <f t="shared" si="640"/>
        <v>420774.68166776979</v>
      </c>
      <c r="EN92" s="28">
        <f t="shared" si="640"/>
        <v>1160853.5826050693</v>
      </c>
      <c r="EO92" s="28">
        <f t="shared" si="640"/>
        <v>1655019.36173637</v>
      </c>
      <c r="EP92" s="28">
        <f t="shared" si="640"/>
        <v>1363558.9307770291</v>
      </c>
      <c r="EQ92" s="28">
        <f t="shared" si="640"/>
        <v>1203851.3473161764</v>
      </c>
      <c r="ER92" s="28">
        <f t="shared" si="640"/>
        <v>1032169.2474421819</v>
      </c>
      <c r="ES92" s="28">
        <f t="shared" si="640"/>
        <v>685942.14522013278</v>
      </c>
      <c r="ET92" s="28">
        <f t="shared" si="640"/>
        <v>234725.20510790497</v>
      </c>
      <c r="EU92" s="28">
        <f t="shared" si="640"/>
        <v>87566.563336105086</v>
      </c>
      <c r="EV92" s="28">
        <f t="shared" si="640"/>
        <v>0</v>
      </c>
      <c r="EW92" s="28">
        <f t="shared" si="640"/>
        <v>105400.94770256337</v>
      </c>
      <c r="EX92" s="28">
        <f t="shared" si="640"/>
        <v>383954.66262758337</v>
      </c>
      <c r="EY92" s="28">
        <f t="shared" si="640"/>
        <v>416437.95679980423</v>
      </c>
      <c r="EZ92" s="28">
        <f t="shared" si="640"/>
        <v>1152777.7467424374</v>
      </c>
      <c r="FA92" s="28">
        <f t="shared" si="640"/>
        <v>1646150.2466160352</v>
      </c>
      <c r="FB92" s="28">
        <f t="shared" si="640"/>
        <v>1350499.9958116789</v>
      </c>
      <c r="FC92" s="28">
        <f t="shared" si="640"/>
        <v>1177159.2142309221</v>
      </c>
      <c r="FD92" s="28">
        <f t="shared" si="640"/>
        <v>1008734.5667977717</v>
      </c>
      <c r="FE92" s="28">
        <f t="shared" si="640"/>
        <v>680646.87175165187</v>
      </c>
      <c r="FF92" s="28">
        <f t="shared" si="640"/>
        <v>234377.86987017468</v>
      </c>
      <c r="FG92" s="28">
        <f t="shared" si="640"/>
        <v>86243.267474439344</v>
      </c>
      <c r="FH92" s="28">
        <f t="shared" si="640"/>
        <v>0</v>
      </c>
      <c r="FI92" s="28">
        <f t="shared" si="640"/>
        <v>103765.38454299886</v>
      </c>
      <c r="FJ92" s="28">
        <f t="shared" si="640"/>
        <v>375668.96832623053</v>
      </c>
      <c r="FK92" s="28">
        <f t="shared" si="640"/>
        <v>406667.41032745107</v>
      </c>
      <c r="FL92" s="28">
        <f t="shared" si="640"/>
        <v>1134428.2445960047</v>
      </c>
      <c r="FM92" s="28">
        <f t="shared" si="640"/>
        <v>1629658.9815847143</v>
      </c>
      <c r="FN92" s="28">
        <f t="shared" si="640"/>
        <v>1349851.6796953592</v>
      </c>
      <c r="FO92" s="28">
        <f t="shared" si="640"/>
        <v>1195077.6480795844</v>
      </c>
      <c r="FP92" s="28">
        <f t="shared" si="640"/>
        <v>1023540.6337344726</v>
      </c>
      <c r="FQ92" s="28">
        <f t="shared" si="640"/>
        <v>668694.15629425342</v>
      </c>
      <c r="FR92" s="28">
        <f t="shared" si="640"/>
        <v>231762.62775966595</v>
      </c>
      <c r="FS92" s="28">
        <f t="shared" si="640"/>
        <v>84193.277330823708</v>
      </c>
      <c r="FT92" s="28">
        <f t="shared" si="640"/>
        <v>0</v>
      </c>
      <c r="FU92" s="28">
        <f t="shared" si="640"/>
        <v>103234.86841957213</v>
      </c>
      <c r="FV92" s="28">
        <f t="shared" si="640"/>
        <v>371436.32333454746</v>
      </c>
      <c r="FW92" s="28">
        <f t="shared" si="640"/>
        <v>399377.53910011682</v>
      </c>
      <c r="FX92" s="28">
        <f t="shared" si="640"/>
        <v>1118711.3167681526</v>
      </c>
      <c r="FY92" s="28">
        <f t="shared" si="640"/>
        <v>1614687.1312051818</v>
      </c>
      <c r="FZ92" s="28">
        <f t="shared" ref="FZ92:IK92" si="641">FZ90-FZ91</f>
        <v>1327867.1022800482</v>
      </c>
      <c r="GA92" s="28">
        <f t="shared" si="641"/>
        <v>1145028.1300359615</v>
      </c>
      <c r="GB92" s="28">
        <f t="shared" si="641"/>
        <v>971831.44413539558</v>
      </c>
      <c r="GC92" s="28">
        <f t="shared" si="641"/>
        <v>656781.98717764462</v>
      </c>
      <c r="GD92" s="28">
        <f t="shared" si="641"/>
        <v>226923.35952521465</v>
      </c>
      <c r="GE92" s="28">
        <f t="shared" si="641"/>
        <v>80665.638206505682</v>
      </c>
      <c r="GF92" s="28">
        <f t="shared" si="641"/>
        <v>0</v>
      </c>
      <c r="GG92" s="28">
        <f t="shared" si="641"/>
        <v>103459.93358010286</v>
      </c>
      <c r="GH92" s="28">
        <f t="shared" si="641"/>
        <v>368410.66216784925</v>
      </c>
      <c r="GI92" s="28">
        <f t="shared" si="641"/>
        <v>392337.01520912815</v>
      </c>
      <c r="GJ92" s="28">
        <f t="shared" si="641"/>
        <v>1098740.4704360894</v>
      </c>
      <c r="GK92" s="28">
        <f t="shared" si="641"/>
        <v>1588023.0598957445</v>
      </c>
      <c r="GL92" s="28">
        <f t="shared" si="641"/>
        <v>1303352.1821252387</v>
      </c>
      <c r="GM92" s="28">
        <f t="shared" si="641"/>
        <v>1124581.2986634262</v>
      </c>
      <c r="GN92" s="28">
        <f t="shared" si="641"/>
        <v>954845.87408935197</v>
      </c>
      <c r="GO92" s="28">
        <f t="shared" si="641"/>
        <v>645240.66889810504</v>
      </c>
      <c r="GP92" s="28">
        <f t="shared" si="641"/>
        <v>222431.24791017908</v>
      </c>
      <c r="GQ92" s="28">
        <f t="shared" si="641"/>
        <v>78946.493785436382</v>
      </c>
      <c r="GR92" s="28">
        <f t="shared" si="641"/>
        <v>0</v>
      </c>
      <c r="GS92" s="28">
        <f t="shared" si="641"/>
        <v>102069.55787163123</v>
      </c>
      <c r="GT92" s="28">
        <f t="shared" si="641"/>
        <v>365618.07741462521</v>
      </c>
      <c r="GU92" s="28">
        <f t="shared" si="641"/>
        <v>389442.05239461374</v>
      </c>
      <c r="GV92" s="28">
        <f t="shared" si="641"/>
        <v>1083932.9487873996</v>
      </c>
      <c r="GW92" s="28">
        <f t="shared" si="641"/>
        <v>1571633.7470654934</v>
      </c>
      <c r="GX92" s="28">
        <f t="shared" si="641"/>
        <v>1295562.4661061717</v>
      </c>
      <c r="GY92" s="28">
        <f t="shared" si="641"/>
        <v>1114471.2338127168</v>
      </c>
      <c r="GZ92" s="28">
        <f t="shared" si="641"/>
        <v>943632.16448659007</v>
      </c>
      <c r="HA92" s="28">
        <f t="shared" si="641"/>
        <v>638639.07091067755</v>
      </c>
      <c r="HB92" s="28">
        <f t="shared" si="641"/>
        <v>221209.42194313626</v>
      </c>
      <c r="HC92" s="28">
        <f t="shared" si="641"/>
        <v>77966.405859722872</v>
      </c>
      <c r="HD92" s="28">
        <f t="shared" si="641"/>
        <v>0</v>
      </c>
      <c r="HE92" s="28">
        <f t="shared" si="641"/>
        <v>100612.11504726147</v>
      </c>
      <c r="HF92" s="28">
        <f t="shared" si="641"/>
        <v>359540.76617307146</v>
      </c>
      <c r="HG92" s="28">
        <f t="shared" si="641"/>
        <v>381464.29646939202</v>
      </c>
      <c r="HH92" s="28">
        <f t="shared" si="641"/>
        <v>1066127.0227245879</v>
      </c>
      <c r="HI92" s="28">
        <f t="shared" si="641"/>
        <v>1552073.5030163708</v>
      </c>
      <c r="HJ92" s="28">
        <f t="shared" si="641"/>
        <v>1286837.8392072937</v>
      </c>
      <c r="HK92" s="28">
        <f t="shared" si="641"/>
        <v>1126388.7924278404</v>
      </c>
      <c r="HL92" s="28">
        <f t="shared" si="641"/>
        <v>957540.60261606541</v>
      </c>
      <c r="HM92" s="28">
        <f t="shared" si="641"/>
        <v>630891.94911597483</v>
      </c>
      <c r="HN92" s="28">
        <f t="shared" si="641"/>
        <v>220984.32802203414</v>
      </c>
      <c r="HO92" s="28">
        <f t="shared" si="641"/>
        <v>77345.843977066805</v>
      </c>
      <c r="HP92" s="28">
        <f t="shared" si="641"/>
        <v>0</v>
      </c>
      <c r="HQ92" s="28">
        <f t="shared" si="641"/>
        <v>98592.929643913521</v>
      </c>
      <c r="HR92" s="28">
        <f t="shared" si="641"/>
        <v>354288.76001588791</v>
      </c>
      <c r="HS92" s="28">
        <f t="shared" si="641"/>
        <v>376543.05533362716</v>
      </c>
      <c r="HT92" s="28">
        <f t="shared" si="641"/>
        <v>1047857.116271229</v>
      </c>
      <c r="HU92" s="28">
        <f t="shared" si="641"/>
        <v>1527070.0847256442</v>
      </c>
      <c r="HV92" s="28">
        <f t="shared" si="641"/>
        <v>1260874.8428805326</v>
      </c>
      <c r="HW92" s="28">
        <f t="shared" si="641"/>
        <v>1077883.0344609325</v>
      </c>
      <c r="HX92" s="28">
        <f t="shared" si="641"/>
        <v>914503.20872863708</v>
      </c>
      <c r="HY92" s="28">
        <f t="shared" si="641"/>
        <v>623923.39582114574</v>
      </c>
      <c r="HZ92" s="28">
        <f t="shared" si="641"/>
        <v>218083.98060190352</v>
      </c>
      <c r="IA92" s="28">
        <f t="shared" si="641"/>
        <v>76239.323385358904</v>
      </c>
      <c r="IB92" s="28">
        <f t="shared" si="641"/>
        <v>0</v>
      </c>
      <c r="IC92" s="28">
        <f t="shared" si="641"/>
        <v>96830.824420970515</v>
      </c>
      <c r="ID92" s="28">
        <f t="shared" si="641"/>
        <v>349316.57904401072</v>
      </c>
      <c r="IE92" s="28">
        <f t="shared" si="641"/>
        <v>370335.66441767081</v>
      </c>
      <c r="IF92" s="28">
        <f t="shared" si="641"/>
        <v>1035072.4635337219</v>
      </c>
      <c r="IG92" s="28">
        <f t="shared" si="641"/>
        <v>1498367.310302739</v>
      </c>
      <c r="IH92" s="28">
        <f t="shared" si="641"/>
        <v>1220928.0120075108</v>
      </c>
      <c r="II92" s="28">
        <f t="shared" si="641"/>
        <v>1039301.9674613789</v>
      </c>
      <c r="IJ92" s="28">
        <f t="shared" si="641"/>
        <v>877920.22127562633</v>
      </c>
      <c r="IK92" s="28">
        <f t="shared" si="641"/>
        <v>603153.81693369488</v>
      </c>
      <c r="IL92" s="28">
        <f t="shared" ref="IL92:KW92" si="642">IL90-IL91</f>
        <v>209525.38646021008</v>
      </c>
      <c r="IM92" s="28">
        <f t="shared" si="642"/>
        <v>73046.516055029351</v>
      </c>
      <c r="IN92" s="28">
        <f t="shared" si="642"/>
        <v>0</v>
      </c>
      <c r="IO92" s="28">
        <f t="shared" si="642"/>
        <v>94411.726399062551</v>
      </c>
      <c r="IP92" s="28">
        <f t="shared" si="642"/>
        <v>342788.90489288315</v>
      </c>
      <c r="IQ92" s="28">
        <f t="shared" si="642"/>
        <v>356940.09730888822</v>
      </c>
      <c r="IR92" s="28">
        <f t="shared" si="642"/>
        <v>998003.12623463816</v>
      </c>
      <c r="IS92" s="28">
        <f t="shared" si="642"/>
        <v>1476907.03073321</v>
      </c>
      <c r="IT92" s="28">
        <f t="shared" si="642"/>
        <v>1225959.9555362156</v>
      </c>
      <c r="IU92" s="28">
        <f t="shared" si="642"/>
        <v>1043601.0271368724</v>
      </c>
      <c r="IV92" s="28">
        <f t="shared" si="642"/>
        <v>880589.7772671968</v>
      </c>
      <c r="IW92" s="28">
        <f t="shared" si="642"/>
        <v>604579.6251623329</v>
      </c>
      <c r="IX92" s="28">
        <f t="shared" si="642"/>
        <v>210253.79556486674</v>
      </c>
      <c r="IY92" s="28">
        <f t="shared" si="642"/>
        <v>73212.200307742693</v>
      </c>
      <c r="IZ92" s="28">
        <f t="shared" si="642"/>
        <v>0</v>
      </c>
      <c r="JA92" s="28">
        <f t="shared" si="642"/>
        <v>94001.640726074693</v>
      </c>
      <c r="JB92" s="28">
        <f t="shared" si="642"/>
        <v>340447.52927894832</v>
      </c>
      <c r="JC92" s="28">
        <f t="shared" si="642"/>
        <v>357916.38725521381</v>
      </c>
      <c r="JD92" s="28">
        <f t="shared" si="642"/>
        <v>1004591.5836591312</v>
      </c>
      <c r="JE92" s="28">
        <f t="shared" si="642"/>
        <v>1467830.9572265781</v>
      </c>
      <c r="JF92" s="28">
        <f t="shared" si="642"/>
        <v>1203500.7660643528</v>
      </c>
      <c r="JG92" s="28">
        <f t="shared" si="642"/>
        <v>1046354.7936705763</v>
      </c>
      <c r="JH92" s="28">
        <f t="shared" si="642"/>
        <v>890304.51342522609</v>
      </c>
      <c r="JI92" s="28">
        <f t="shared" si="642"/>
        <v>592135.38882856956</v>
      </c>
      <c r="JJ92" s="28">
        <f t="shared" si="642"/>
        <v>205828.30379871884</v>
      </c>
      <c r="JK92" s="28">
        <f t="shared" si="642"/>
        <v>71658.036009216448</v>
      </c>
      <c r="JL92" s="28">
        <f t="shared" si="642"/>
        <v>0</v>
      </c>
      <c r="JM92" s="28">
        <f t="shared" si="642"/>
        <v>92567.060115348431</v>
      </c>
      <c r="JN92" s="28">
        <f t="shared" si="642"/>
        <v>336278.60974347894</v>
      </c>
      <c r="JO92" s="28">
        <f t="shared" si="642"/>
        <v>350375.86359611363</v>
      </c>
      <c r="JP92" s="28">
        <f t="shared" si="642"/>
        <v>978362.84051066567</v>
      </c>
      <c r="JQ92" s="28">
        <f t="shared" si="642"/>
        <v>1436930.1346000801</v>
      </c>
      <c r="JR92" s="28">
        <f t="shared" si="642"/>
        <v>1180994.6457753235</v>
      </c>
      <c r="JS92" s="28">
        <f t="shared" si="642"/>
        <v>1004265.5139147961</v>
      </c>
      <c r="JT92" s="28">
        <f t="shared" si="642"/>
        <v>848030.21344324644</v>
      </c>
      <c r="JU92" s="28">
        <f t="shared" si="642"/>
        <v>584139.76206487534</v>
      </c>
      <c r="JV92" s="28">
        <f t="shared" si="642"/>
        <v>201360.54255426337</v>
      </c>
      <c r="JW92" s="28">
        <f t="shared" si="642"/>
        <v>69066.247533486807</v>
      </c>
      <c r="JX92" s="28">
        <f t="shared" si="642"/>
        <v>0</v>
      </c>
      <c r="JY92" s="28">
        <f t="shared" si="642"/>
        <v>91306.120600496652</v>
      </c>
      <c r="JZ92" s="28">
        <f t="shared" si="642"/>
        <v>330439.5436917597</v>
      </c>
      <c r="KA92" s="28">
        <f t="shared" si="642"/>
        <v>344197.17774783424</v>
      </c>
      <c r="KB92" s="28">
        <f t="shared" si="642"/>
        <v>963672.37055219291</v>
      </c>
      <c r="KC92" s="28">
        <f t="shared" si="642"/>
        <v>1417816.1434442052</v>
      </c>
      <c r="KD92" s="28">
        <f t="shared" si="642"/>
        <v>1165533.4026085706</v>
      </c>
      <c r="KE92" s="28">
        <f t="shared" si="642"/>
        <v>988284.78095551138</v>
      </c>
      <c r="KF92" s="28">
        <f t="shared" si="642"/>
        <v>835334.85472873435</v>
      </c>
      <c r="KG92" s="28">
        <f t="shared" si="642"/>
        <v>576602.93479801668</v>
      </c>
      <c r="KH92" s="28">
        <f t="shared" si="642"/>
        <v>199034.56705465203</v>
      </c>
      <c r="KI92" s="28">
        <f t="shared" si="642"/>
        <v>68761.993638191372</v>
      </c>
      <c r="KJ92" s="28">
        <f t="shared" si="642"/>
        <v>0</v>
      </c>
      <c r="KK92" s="28">
        <f t="shared" si="642"/>
        <v>89739.072132116882</v>
      </c>
      <c r="KL92" s="28">
        <f t="shared" si="642"/>
        <v>325869.42081609531</v>
      </c>
      <c r="KM92" s="28">
        <f t="shared" si="642"/>
        <v>339806.22015824425</v>
      </c>
      <c r="KN92" s="28">
        <f t="shared" si="642"/>
        <v>953103.40637648036</v>
      </c>
      <c r="KO92" s="28">
        <f t="shared" si="642"/>
        <v>1402993.7099979802</v>
      </c>
      <c r="KP92" s="28">
        <f t="shared" si="642"/>
        <v>1148804.1602445995</v>
      </c>
      <c r="KQ92" s="28">
        <f t="shared" si="642"/>
        <v>969832.47464905994</v>
      </c>
      <c r="KR92" s="28">
        <f t="shared" si="642"/>
        <v>822046.68351381167</v>
      </c>
      <c r="KS92" s="28">
        <f t="shared" si="642"/>
        <v>568441.08249417867</v>
      </c>
      <c r="KT92" s="28">
        <f t="shared" si="642"/>
        <v>195316.31359732803</v>
      </c>
      <c r="KU92" s="28">
        <f t="shared" si="642"/>
        <v>67771.374102195026</v>
      </c>
      <c r="KV92" s="28">
        <f t="shared" si="642"/>
        <v>0</v>
      </c>
      <c r="KW92" s="28">
        <f t="shared" si="642"/>
        <v>89498.187277632998</v>
      </c>
      <c r="KX92" s="28">
        <f t="shared" ref="KX92:MK92" si="643">KX90-KX91</f>
        <v>323438.60990691779</v>
      </c>
      <c r="KY92" s="28">
        <f t="shared" si="643"/>
        <v>337364.06749405165</v>
      </c>
      <c r="KZ92" s="28">
        <f t="shared" si="643"/>
        <v>944959.00121821894</v>
      </c>
      <c r="LA92" s="28">
        <f t="shared" si="643"/>
        <v>1388447.1719429106</v>
      </c>
      <c r="LB92" s="28">
        <f t="shared" si="643"/>
        <v>1137712.2665527104</v>
      </c>
      <c r="LC92" s="28">
        <f t="shared" si="643"/>
        <v>979643.89709054166</v>
      </c>
      <c r="LD92" s="28">
        <f t="shared" si="643"/>
        <v>834051.98604555218</v>
      </c>
      <c r="LE92" s="28">
        <f t="shared" si="643"/>
        <v>558954.06731133698</v>
      </c>
      <c r="LF92" s="28">
        <f t="shared" si="643"/>
        <v>192145.68381789234</v>
      </c>
      <c r="LG92" s="28">
        <f t="shared" si="643"/>
        <v>66682.969199603074</v>
      </c>
      <c r="LH92" s="28">
        <f t="shared" si="643"/>
        <v>0</v>
      </c>
      <c r="LI92" s="28">
        <f t="shared" si="643"/>
        <v>87360.029029836762</v>
      </c>
      <c r="LJ92" s="28">
        <f t="shared" si="643"/>
        <v>316958.18396494235</v>
      </c>
      <c r="LK92" s="28">
        <f t="shared" si="643"/>
        <v>330429.89764780505</v>
      </c>
      <c r="LL92" s="28">
        <f t="shared" si="643"/>
        <v>926287.64028614503</v>
      </c>
      <c r="LM92" s="28">
        <f t="shared" si="643"/>
        <v>1371122.4370571075</v>
      </c>
      <c r="LN92" s="28">
        <f t="shared" si="643"/>
        <v>1128027.1029878045</v>
      </c>
      <c r="LO92" s="28">
        <f t="shared" si="643"/>
        <v>947117.25685759517</v>
      </c>
      <c r="LP92" s="28">
        <f t="shared" si="643"/>
        <v>796428.7766317036</v>
      </c>
      <c r="LQ92" s="28">
        <f t="shared" si="643"/>
        <v>550532.26415110333</v>
      </c>
      <c r="LR92" s="28">
        <f t="shared" si="643"/>
        <v>189995.25233214337</v>
      </c>
      <c r="LS92" s="28">
        <f t="shared" si="643"/>
        <v>65804.119404467405</v>
      </c>
      <c r="LT92" s="28">
        <f t="shared" si="643"/>
        <v>0</v>
      </c>
      <c r="LU92" s="28">
        <f t="shared" si="643"/>
        <v>86090.240062779514</v>
      </c>
      <c r="LV92" s="28">
        <f t="shared" si="643"/>
        <v>312925.822737223</v>
      </c>
      <c r="LW92" s="28">
        <f t="shared" si="643"/>
        <v>326408.37577985507</v>
      </c>
      <c r="LX92" s="28">
        <f t="shared" si="643"/>
        <v>916095.43420074135</v>
      </c>
      <c r="LY92" s="28">
        <f t="shared" si="643"/>
        <v>1360538.7202265265</v>
      </c>
      <c r="LZ92" s="28">
        <f t="shared" si="643"/>
        <v>1117890.7914769468</v>
      </c>
      <c r="MA92" s="28">
        <f t="shared" si="643"/>
        <v>930231.81247880915</v>
      </c>
      <c r="MB92" s="28">
        <f t="shared" si="643"/>
        <v>778418.70973373973</v>
      </c>
      <c r="MC92" s="28">
        <f t="shared" si="643"/>
        <v>537953.38451092131</v>
      </c>
      <c r="MD92" s="28">
        <f t="shared" si="643"/>
        <v>185327.87559514842</v>
      </c>
      <c r="ME92" s="28">
        <f t="shared" si="643"/>
        <v>64756.861405240139</v>
      </c>
      <c r="MF92" s="28">
        <f t="shared" si="643"/>
        <v>0</v>
      </c>
      <c r="MG92" s="28">
        <f t="shared" si="643"/>
        <v>84707.132092560525</v>
      </c>
      <c r="MH92" s="28">
        <f t="shared" si="643"/>
        <v>309124.56108934316</v>
      </c>
      <c r="MI92" s="28">
        <f t="shared" si="643"/>
        <v>321704.39638297493</v>
      </c>
      <c r="MJ92" s="28">
        <f t="shared" si="643"/>
        <v>901927.74429571326</v>
      </c>
      <c r="MK92" s="28">
        <f t="shared" si="643"/>
        <v>1346814.6441738105</v>
      </c>
      <c r="ML92" s="28"/>
      <c r="MM92" s="28"/>
      <c r="MN92" s="28"/>
    </row>
    <row r="93" spans="1:352" s="47" customFormat="1" ht="13.5" thickBot="1" x14ac:dyDescent="0.25">
      <c r="A93" s="44" t="s">
        <v>33</v>
      </c>
      <c r="B93" s="46">
        <f>'F22 Data'!B21+'F22 Data'!B25</f>
        <v>2279</v>
      </c>
      <c r="C93" s="46">
        <f>'F22 Data'!C21+'F22 Data'!C25</f>
        <v>2280</v>
      </c>
      <c r="D93" s="46">
        <f>'F22 Data'!D21+'F22 Data'!D25</f>
        <v>2279</v>
      </c>
      <c r="E93" s="46">
        <f>'F22 Data'!E21+'F22 Data'!E25</f>
        <v>2271</v>
      </c>
      <c r="F93" s="46">
        <f>'F22 Data'!F21+'F22 Data'!F25</f>
        <v>2268</v>
      </c>
      <c r="G93" s="46">
        <f>'F22 Data'!G21+'F22 Data'!G25</f>
        <v>2259</v>
      </c>
      <c r="H93" s="46">
        <f>'F22 Data'!H21+'F22 Data'!H25</f>
        <v>2257</v>
      </c>
      <c r="I93" s="46">
        <f>'F22 Data'!I21+'F22 Data'!I25</f>
        <v>2255</v>
      </c>
      <c r="J93" s="46">
        <f>'F22 Data'!J21+'F22 Data'!J25</f>
        <v>2254</v>
      </c>
      <c r="K93" s="46">
        <f>'F22 Data'!K21+'F22 Data'!K25</f>
        <v>2252</v>
      </c>
      <c r="L93" s="46">
        <f>'F22 Data'!L21+'F22 Data'!L25</f>
        <v>2250</v>
      </c>
      <c r="M93" s="46">
        <f>'F22 Data'!M21+'F22 Data'!M25</f>
        <v>2256</v>
      </c>
      <c r="N93" s="46">
        <f>'F22 Data'!N21+'F22 Data'!N25</f>
        <v>2258</v>
      </c>
      <c r="O93" s="46">
        <f>'F22 Data'!O21+'F22 Data'!O25</f>
        <v>2259</v>
      </c>
      <c r="P93" s="46">
        <f>'F22 Data'!P21+'F22 Data'!P25</f>
        <v>2259</v>
      </c>
      <c r="Q93" s="46">
        <f>'F22 Data'!Q21+'F22 Data'!Q25</f>
        <v>2251</v>
      </c>
      <c r="R93" s="46">
        <f>'F22 Data'!R21+'F22 Data'!R25</f>
        <v>2249</v>
      </c>
      <c r="S93" s="46">
        <f>'F22 Data'!S21+'F22 Data'!S25</f>
        <v>2239</v>
      </c>
      <c r="T93" s="46">
        <f>'F22 Data'!T21+'F22 Data'!T25</f>
        <v>2238</v>
      </c>
      <c r="U93" s="46">
        <f>'F22 Data'!U21+'F22 Data'!U25</f>
        <v>2236</v>
      </c>
      <c r="V93" s="46">
        <f>'F22 Data'!V21+'F22 Data'!V25</f>
        <v>2235</v>
      </c>
      <c r="W93" s="46">
        <f>'F22 Data'!W21+'F22 Data'!W25</f>
        <v>2233</v>
      </c>
      <c r="X93" s="46">
        <f>'F22 Data'!X21+'F22 Data'!X25</f>
        <v>2232</v>
      </c>
      <c r="Y93" s="46">
        <f>'F22 Data'!Y21+'F22 Data'!Y25</f>
        <v>2237</v>
      </c>
      <c r="Z93" s="46">
        <f>'F22 Data'!Z21+'F22 Data'!Z25</f>
        <v>2240</v>
      </c>
      <c r="AA93" s="46">
        <f>'F22 Data'!AA21+'F22 Data'!AA25</f>
        <v>2241</v>
      </c>
      <c r="AB93" s="46">
        <f>'F22 Data'!AB21+'F22 Data'!AB25</f>
        <v>2241</v>
      </c>
      <c r="AC93" s="46">
        <f>'F22 Data'!AC21+'F22 Data'!AC25</f>
        <v>2233</v>
      </c>
      <c r="AD93" s="46">
        <f>'F22 Data'!AD21+'F22 Data'!AD25</f>
        <v>2231</v>
      </c>
      <c r="AE93" s="46">
        <f>'F22 Data'!AE21+'F22 Data'!AE25</f>
        <v>2221</v>
      </c>
      <c r="AF93" s="46">
        <f>'F22 Data'!AF21+'F22 Data'!AF25</f>
        <v>2220</v>
      </c>
      <c r="AG93" s="46">
        <f>'F22 Data'!AG21+'F22 Data'!AG25</f>
        <v>2219</v>
      </c>
      <c r="AH93" s="46">
        <f>'F22 Data'!AH21+'F22 Data'!AH25</f>
        <v>2217</v>
      </c>
      <c r="AI93" s="46">
        <f>'F22 Data'!AI21+'F22 Data'!AI25</f>
        <v>2216</v>
      </c>
      <c r="AJ93" s="46">
        <f>'F22 Data'!AJ21+'F22 Data'!AJ25</f>
        <v>2214</v>
      </c>
      <c r="AK93" s="46">
        <f>'F22 Data'!AK21+'F22 Data'!AK25</f>
        <v>2220</v>
      </c>
      <c r="AL93" s="46">
        <f>'F22 Data'!AL21+'F22 Data'!AL25</f>
        <v>2223</v>
      </c>
      <c r="AM93" s="46">
        <f>'F22 Data'!AM21+'F22 Data'!AM25</f>
        <v>2223</v>
      </c>
      <c r="AN93" s="46">
        <f>'F22 Data'!AN21+'F22 Data'!AN25</f>
        <v>2223</v>
      </c>
      <c r="AO93" s="46">
        <f>'F22 Data'!AO21+'F22 Data'!AO25</f>
        <v>2216</v>
      </c>
      <c r="AP93" s="46">
        <f>'F22 Data'!AP21+'F22 Data'!AP25</f>
        <v>2213</v>
      </c>
      <c r="AQ93" s="46">
        <f>'F22 Data'!AQ21+'F22 Data'!AQ25</f>
        <v>2204</v>
      </c>
      <c r="AR93" s="46">
        <f>'F22 Data'!AR21+'F22 Data'!AR25</f>
        <v>2203</v>
      </c>
      <c r="AS93" s="46">
        <f>'F22 Data'!AS21+'F22 Data'!AS25</f>
        <v>2201</v>
      </c>
      <c r="AT93" s="46">
        <f>'F22 Data'!AT21+'F22 Data'!AT25</f>
        <v>2200</v>
      </c>
      <c r="AU93" s="46">
        <f>'F22 Data'!AU21+'F22 Data'!AU25</f>
        <v>2198</v>
      </c>
      <c r="AV93" s="46">
        <f>'F22 Data'!AV21+'F22 Data'!AV25</f>
        <v>2197</v>
      </c>
      <c r="AW93" s="46">
        <f>'F22 Data'!AW21+'F22 Data'!AW25</f>
        <v>2203</v>
      </c>
      <c r="AX93" s="46">
        <f>'F22 Data'!AX21+'F22 Data'!AX25</f>
        <v>2205</v>
      </c>
      <c r="AY93" s="46">
        <f>'F22 Data'!AY21+'F22 Data'!AY25</f>
        <v>2206</v>
      </c>
      <c r="AZ93" s="46">
        <f>'F22 Data'!AZ21+'F22 Data'!AZ25</f>
        <v>2206</v>
      </c>
      <c r="BA93" s="46">
        <f>'F22 Data'!BA21+'F22 Data'!BA25</f>
        <v>2199</v>
      </c>
      <c r="BB93" s="46">
        <f>'F22 Data'!BB21+'F22 Data'!BB25</f>
        <v>2196</v>
      </c>
      <c r="BC93" s="46">
        <f>'F22 Data'!BC21+'F22 Data'!BC25</f>
        <v>2187</v>
      </c>
      <c r="BD93" s="46">
        <f>'F22 Data'!BD21+'F22 Data'!BD25</f>
        <v>2185</v>
      </c>
      <c r="BE93" s="46">
        <f>'F22 Data'!BE21+'F22 Data'!BE25</f>
        <v>2184</v>
      </c>
      <c r="BF93" s="46">
        <f>'F22 Data'!BF21+'F22 Data'!BF25</f>
        <v>2182</v>
      </c>
      <c r="BG93" s="46">
        <f>'F22 Data'!BG21+'F22 Data'!BG25</f>
        <v>2181</v>
      </c>
      <c r="BH93" s="46">
        <f>'F22 Data'!BH21+'F22 Data'!BH25</f>
        <v>2180</v>
      </c>
      <c r="BI93" s="46">
        <f>'F22 Data'!BI21+'F22 Data'!BI25</f>
        <v>2185</v>
      </c>
      <c r="BJ93" s="46">
        <f>'F22 Data'!BJ21+'F22 Data'!BJ25</f>
        <v>2188</v>
      </c>
      <c r="BK93" s="46">
        <f>'F22 Data'!BK21+'F22 Data'!BK25</f>
        <v>2189</v>
      </c>
      <c r="BL93" s="46">
        <f>'F22 Data'!BL21+'F22 Data'!BL25</f>
        <v>2189</v>
      </c>
      <c r="BM93" s="46">
        <f>'F22 Data'!BM21+'F22 Data'!BM25</f>
        <v>2181</v>
      </c>
      <c r="BN93" s="46">
        <f>'F22 Data'!BN21+'F22 Data'!BN25</f>
        <v>2179</v>
      </c>
      <c r="BO93" s="46">
        <f>'F22 Data'!BO21+'F22 Data'!BO25</f>
        <v>2170</v>
      </c>
      <c r="BP93" s="46">
        <f>'F22 Data'!BP21+'F22 Data'!BP25</f>
        <v>2168</v>
      </c>
      <c r="BQ93" s="46">
        <f>'F22 Data'!BQ21+'F22 Data'!BQ25</f>
        <v>2167</v>
      </c>
      <c r="BR93" s="46">
        <f>'F22 Data'!BR21+'F22 Data'!BR25</f>
        <v>2165</v>
      </c>
      <c r="BS93" s="46">
        <f>'F22 Data'!BS21+'F22 Data'!BS25</f>
        <v>2164</v>
      </c>
      <c r="BT93" s="46">
        <f>'F22 Data'!BT21+'F22 Data'!BT25</f>
        <v>2162</v>
      </c>
      <c r="BU93" s="46">
        <f>'F22 Data'!BU21+'F22 Data'!BU25</f>
        <v>2168</v>
      </c>
      <c r="BV93" s="46">
        <f>'F22 Data'!BV21+'F22 Data'!BV25</f>
        <v>2171</v>
      </c>
      <c r="BW93" s="46">
        <f>'F22 Data'!BW21+'F22 Data'!BW25</f>
        <v>2172</v>
      </c>
      <c r="BX93" s="46">
        <f>'F22 Data'!BX21+'F22 Data'!BX25</f>
        <v>2172</v>
      </c>
      <c r="BY93" s="46">
        <f>'F22 Data'!BY21+'F22 Data'!BY25</f>
        <v>2164</v>
      </c>
      <c r="BZ93" s="46">
        <f>'F22 Data'!BZ21+'F22 Data'!BZ25</f>
        <v>2161</v>
      </c>
      <c r="CA93" s="46">
        <f>'F22 Data'!CA21+'F22 Data'!CA25</f>
        <v>2152</v>
      </c>
      <c r="CB93" s="46">
        <f>'F22 Data'!CB21+'F22 Data'!CB25</f>
        <v>2151</v>
      </c>
      <c r="CC93" s="46">
        <f>'F22 Data'!CC21+'F22 Data'!CC25</f>
        <v>2150</v>
      </c>
      <c r="CD93" s="46">
        <f>'F22 Data'!CD21+'F22 Data'!CD25</f>
        <v>2148</v>
      </c>
      <c r="CE93" s="46">
        <f>'F22 Data'!CE21+'F22 Data'!CE25</f>
        <v>2147</v>
      </c>
      <c r="CF93" s="46">
        <f>'F22 Data'!CF21+'F22 Data'!CF25</f>
        <v>2145</v>
      </c>
      <c r="CG93" s="46">
        <f>'F22 Data'!CG21+'F22 Data'!CG25</f>
        <v>2151</v>
      </c>
      <c r="CH93" s="46">
        <f>'F22 Data'!CH21+'F22 Data'!CH25</f>
        <v>2154</v>
      </c>
      <c r="CI93" s="46">
        <f>'F22 Data'!CI21+'F22 Data'!CI25</f>
        <v>2154</v>
      </c>
      <c r="CJ93" s="46">
        <f>'F22 Data'!CJ21+'F22 Data'!CJ25</f>
        <v>2155</v>
      </c>
      <c r="CK93" s="46">
        <f>'F22 Data'!CK21+'F22 Data'!CK25</f>
        <v>2147</v>
      </c>
      <c r="CL93" s="46">
        <f>'F22 Data'!CL21+'F22 Data'!CL25</f>
        <v>2144</v>
      </c>
      <c r="CM93" s="46">
        <f>'F22 Data'!CM21+'F22 Data'!CM25</f>
        <v>2135</v>
      </c>
      <c r="CN93" s="46">
        <f>'F22 Data'!CN21+'F22 Data'!CN25</f>
        <v>2134</v>
      </c>
      <c r="CO93" s="46">
        <f>'F22 Data'!CO21+'F22 Data'!CO25</f>
        <v>2132</v>
      </c>
      <c r="CP93" s="46">
        <f>'F22 Data'!CP21+'F22 Data'!CP25</f>
        <v>2131</v>
      </c>
      <c r="CQ93" s="46">
        <f>'F22 Data'!CQ21+'F22 Data'!CQ25</f>
        <v>2129</v>
      </c>
      <c r="CR93" s="46">
        <f>'F22 Data'!CR21+'F22 Data'!CR25</f>
        <v>2128</v>
      </c>
      <c r="CS93" s="46">
        <f>'F22 Data'!CS21+'F22 Data'!CS25</f>
        <v>2134</v>
      </c>
      <c r="CT93" s="46">
        <f>'F22 Data'!CT21+'F22 Data'!CT25</f>
        <v>2136</v>
      </c>
      <c r="CU93" s="46">
        <f>'F22 Data'!CU21+'F22 Data'!CU25</f>
        <v>2137</v>
      </c>
      <c r="CV93" s="46">
        <f>'F22 Data'!CV21+'F22 Data'!CV25</f>
        <v>2137</v>
      </c>
      <c r="CW93" s="46">
        <f>'F22 Data'!CW21+'F22 Data'!CW25</f>
        <v>2130</v>
      </c>
      <c r="CX93" s="46">
        <f>'F22 Data'!CX21+'F22 Data'!CX25</f>
        <v>2127</v>
      </c>
      <c r="CY93" s="46">
        <f>'F22 Data'!CY21+'F22 Data'!CY25</f>
        <v>2118</v>
      </c>
      <c r="CZ93" s="46">
        <f>'F22 Data'!CZ21+'F22 Data'!CZ25</f>
        <v>2117</v>
      </c>
      <c r="DA93" s="46">
        <f>'F22 Data'!DA21+'F22 Data'!DA25</f>
        <v>2115</v>
      </c>
      <c r="DB93" s="46">
        <f>'F22 Data'!DB21+'F22 Data'!DB25</f>
        <v>2114</v>
      </c>
      <c r="DC93" s="46">
        <f>'F22 Data'!DC21+'F22 Data'!DC25</f>
        <v>2112</v>
      </c>
      <c r="DD93" s="46">
        <f>'F22 Data'!DD21+'F22 Data'!DD25</f>
        <v>2111</v>
      </c>
      <c r="DE93" s="46">
        <f>'F22 Data'!DE21+'F22 Data'!DE25</f>
        <v>2117</v>
      </c>
      <c r="DF93" s="46">
        <f>'F22 Data'!DF21+'F22 Data'!DF25</f>
        <v>2119</v>
      </c>
      <c r="DG93" s="46">
        <f>'F22 Data'!DG21+'F22 Data'!DG25</f>
        <v>2120</v>
      </c>
      <c r="DH93" s="46">
        <f>'F22 Data'!DH21+'F22 Data'!DH25</f>
        <v>2120</v>
      </c>
      <c r="DI93" s="46">
        <f>'F22 Data'!DI21+'F22 Data'!DI25</f>
        <v>2113</v>
      </c>
      <c r="DJ93" s="46">
        <f>'F22 Data'!DJ21+'F22 Data'!DJ25</f>
        <v>2110</v>
      </c>
      <c r="DK93" s="46">
        <f>'F22 Data'!DK21+'F22 Data'!DK25</f>
        <v>2101</v>
      </c>
      <c r="DL93" s="46">
        <f>'F22 Data'!DL21+'F22 Data'!DL25</f>
        <v>2099</v>
      </c>
      <c r="DM93" s="46">
        <f>'F22 Data'!DM21+'F22 Data'!DM25</f>
        <v>2098</v>
      </c>
      <c r="DN93" s="46">
        <f>'F22 Data'!DN21+'F22 Data'!DN25</f>
        <v>2097</v>
      </c>
      <c r="DO93" s="46">
        <f>'F22 Data'!DO21+'F22 Data'!DO25</f>
        <v>2095</v>
      </c>
      <c r="DP93" s="46">
        <f>'F22 Data'!DP21+'F22 Data'!DP25</f>
        <v>2094</v>
      </c>
      <c r="DQ93" s="46">
        <f>'F22 Data'!DQ21+'F22 Data'!DQ25</f>
        <v>2099</v>
      </c>
      <c r="DR93" s="46">
        <f>'F22 Data'!DR21+'F22 Data'!DR25</f>
        <v>2102</v>
      </c>
      <c r="DS93" s="46">
        <f>'F22 Data'!DS21+'F22 Data'!DS25</f>
        <v>2103</v>
      </c>
      <c r="DT93" s="46">
        <f>'F22 Data'!DT21+'F22 Data'!DT25</f>
        <v>2103</v>
      </c>
      <c r="DU93" s="46">
        <f>'F22 Data'!DU21+'F22 Data'!DU25</f>
        <v>2095</v>
      </c>
      <c r="DV93" s="46">
        <f>'F22 Data'!DV21+'F22 Data'!DV25</f>
        <v>2093</v>
      </c>
      <c r="DW93" s="46">
        <f>'F22 Data'!DW21+'F22 Data'!DW25</f>
        <v>2084</v>
      </c>
      <c r="DX93" s="46">
        <f>'F22 Data'!DX21+'F22 Data'!DX25</f>
        <v>2082</v>
      </c>
      <c r="DY93" s="46">
        <f>'F22 Data'!DY21+'F22 Data'!DY25</f>
        <v>2081</v>
      </c>
      <c r="DZ93" s="46">
        <f>'F22 Data'!DZ21+'F22 Data'!DZ25</f>
        <v>2079</v>
      </c>
      <c r="EA93" s="46">
        <f>'F22 Data'!EA21+'F22 Data'!EA25</f>
        <v>2078</v>
      </c>
      <c r="EB93" s="46">
        <f>'F22 Data'!EB21+'F22 Data'!EB25</f>
        <v>2076</v>
      </c>
      <c r="EC93" s="46">
        <f>'F22 Data'!EC21+'F22 Data'!EC25</f>
        <v>2082</v>
      </c>
      <c r="ED93" s="46">
        <f>'F22 Data'!ED21+'F22 Data'!ED25</f>
        <v>2085</v>
      </c>
      <c r="EE93" s="46">
        <f>'F22 Data'!EE21+'F22 Data'!EE25</f>
        <v>2086</v>
      </c>
      <c r="EF93" s="46">
        <f>'F22 Data'!EF21+'F22 Data'!EF25</f>
        <v>2086</v>
      </c>
      <c r="EG93" s="46">
        <f>'F22 Data'!EG21+'F22 Data'!EG25</f>
        <v>2078</v>
      </c>
      <c r="EH93" s="46">
        <f>'F22 Data'!EH21+'F22 Data'!EH25</f>
        <v>2076</v>
      </c>
      <c r="EI93" s="46">
        <f>'F22 Data'!EI21+'F22 Data'!EI25</f>
        <v>2066</v>
      </c>
      <c r="EJ93" s="46">
        <f>'F22 Data'!EJ21+'F22 Data'!EJ25</f>
        <v>2065</v>
      </c>
      <c r="EK93" s="46">
        <f>'F22 Data'!EK21+'F22 Data'!EK25</f>
        <v>2064</v>
      </c>
      <c r="EL93" s="46">
        <f>'F22 Data'!EL21+'F22 Data'!EL25</f>
        <v>2062</v>
      </c>
      <c r="EM93" s="46">
        <f>'F22 Data'!EM21+'F22 Data'!EM25</f>
        <v>2061</v>
      </c>
      <c r="EN93" s="46">
        <f>'F22 Data'!EN21+'F22 Data'!EN25</f>
        <v>2059</v>
      </c>
      <c r="EO93" s="46">
        <f>'F22 Data'!EO21+'F22 Data'!EO25</f>
        <v>2065</v>
      </c>
      <c r="EP93" s="46">
        <f>'F22 Data'!EP21+'F22 Data'!EP25</f>
        <v>2068</v>
      </c>
      <c r="EQ93" s="46">
        <f>'F22 Data'!EQ21+'F22 Data'!EQ25</f>
        <v>2069</v>
      </c>
      <c r="ER93" s="46">
        <f>'F22 Data'!ER21+'F22 Data'!ER25</f>
        <v>2069</v>
      </c>
      <c r="ES93" s="46">
        <f>'F22 Data'!ES21+'F22 Data'!ES25</f>
        <v>2061</v>
      </c>
      <c r="ET93" s="46">
        <f>'F22 Data'!ET21+'F22 Data'!ET25</f>
        <v>2058</v>
      </c>
      <c r="EU93" s="46">
        <f>'F22 Data'!EU21+'F22 Data'!EU25</f>
        <v>2049</v>
      </c>
      <c r="EV93" s="46">
        <f>'F22 Data'!EV21+'F22 Data'!EV25</f>
        <v>2048</v>
      </c>
      <c r="EW93" s="46">
        <f>'F22 Data'!EW21+'F22 Data'!EW25</f>
        <v>2046</v>
      </c>
      <c r="EX93" s="46">
        <f>'F22 Data'!EX21+'F22 Data'!EX25</f>
        <v>2045</v>
      </c>
      <c r="EY93" s="46">
        <f>'F22 Data'!EY21+'F22 Data'!EY25</f>
        <v>2043</v>
      </c>
      <c r="EZ93" s="46">
        <f>'F22 Data'!EZ21+'F22 Data'!EZ25</f>
        <v>2042</v>
      </c>
      <c r="FA93" s="46">
        <f>'F22 Data'!FA21+'F22 Data'!FA25</f>
        <v>2048</v>
      </c>
      <c r="FB93" s="46">
        <f>'F22 Data'!FB21+'F22 Data'!FB25</f>
        <v>2050</v>
      </c>
      <c r="FC93" s="46">
        <f>'F22 Data'!FC21+'F22 Data'!FC25</f>
        <v>2051</v>
      </c>
      <c r="FD93" s="46">
        <f>'F22 Data'!FD21+'F22 Data'!FD25</f>
        <v>2051</v>
      </c>
      <c r="FE93" s="46">
        <f>'F22 Data'!FE21+'F22 Data'!FE25</f>
        <v>2044</v>
      </c>
      <c r="FF93" s="46">
        <f>'F22 Data'!FF21+'F22 Data'!FF25</f>
        <v>2041</v>
      </c>
      <c r="FG93" s="46">
        <f>'F22 Data'!FG21+'F22 Data'!FG25</f>
        <v>2032</v>
      </c>
      <c r="FH93" s="46">
        <f>'F22 Data'!FH21+'F22 Data'!FH25</f>
        <v>2031</v>
      </c>
      <c r="FI93" s="46">
        <f>'F22 Data'!FI21+'F22 Data'!FI25</f>
        <v>2029</v>
      </c>
      <c r="FJ93" s="46">
        <f>'F22 Data'!FJ21+'F22 Data'!FJ25</f>
        <v>2028</v>
      </c>
      <c r="FK93" s="46">
        <f>'F22 Data'!FK21+'F22 Data'!FK25</f>
        <v>2026</v>
      </c>
      <c r="FL93" s="46">
        <f>'F22 Data'!FL21+'F22 Data'!FL25</f>
        <v>2025</v>
      </c>
      <c r="FM93" s="46">
        <f>'F22 Data'!FM21+'F22 Data'!FM25</f>
        <v>2031</v>
      </c>
      <c r="FN93" s="46">
        <f>'F22 Data'!FN21+'F22 Data'!FN25</f>
        <v>2033</v>
      </c>
      <c r="FO93" s="46">
        <f>'F22 Data'!FO21+'F22 Data'!FO25</f>
        <v>2034</v>
      </c>
      <c r="FP93" s="46">
        <f>'F22 Data'!FP21+'F22 Data'!FP25</f>
        <v>2034</v>
      </c>
      <c r="FQ93" s="46">
        <f>'F22 Data'!FQ21+'F22 Data'!FQ25</f>
        <v>2027</v>
      </c>
      <c r="FR93" s="46">
        <f>'F22 Data'!FR21+'F22 Data'!FR25</f>
        <v>2024</v>
      </c>
      <c r="FS93" s="46">
        <f>'F22 Data'!FS21+'F22 Data'!FS25</f>
        <v>2015</v>
      </c>
      <c r="FT93" s="46">
        <f>'F22 Data'!FT21+'F22 Data'!FT25</f>
        <v>2013</v>
      </c>
      <c r="FU93" s="46">
        <f>'F22 Data'!FU21+'F22 Data'!FU25</f>
        <v>2012</v>
      </c>
      <c r="FV93" s="46">
        <f>'F22 Data'!FV21+'F22 Data'!FV25</f>
        <v>2011</v>
      </c>
      <c r="FW93" s="46">
        <f>'F22 Data'!FW21+'F22 Data'!FW25</f>
        <v>2009</v>
      </c>
      <c r="FX93" s="46">
        <f>'F22 Data'!FX21+'F22 Data'!FX25</f>
        <v>2008</v>
      </c>
      <c r="FY93" s="46">
        <f>'F22 Data'!FY21+'F22 Data'!FY25</f>
        <v>2013</v>
      </c>
      <c r="FZ93" s="46">
        <f>'F22 Data'!FZ21+'F22 Data'!FZ25</f>
        <v>2016</v>
      </c>
      <c r="GA93" s="46">
        <f>'F22 Data'!GA21+'F22 Data'!GA25</f>
        <v>2017</v>
      </c>
      <c r="GB93" s="46">
        <f>'F22 Data'!GB21+'F22 Data'!GB25</f>
        <v>2017</v>
      </c>
      <c r="GC93" s="46">
        <f>'F22 Data'!GC21+'F22 Data'!GC25</f>
        <v>2010</v>
      </c>
      <c r="GD93" s="46">
        <f>'F22 Data'!GD21+'F22 Data'!GD25</f>
        <v>2007</v>
      </c>
      <c r="GE93" s="46">
        <f>'F22 Data'!GE21+'F22 Data'!GE25</f>
        <v>1998</v>
      </c>
      <c r="GF93" s="46">
        <f>'F22 Data'!GF21+'F22 Data'!GF25</f>
        <v>1996</v>
      </c>
      <c r="GG93" s="46">
        <f>'F22 Data'!GG21+'F22 Data'!GG25</f>
        <v>1995</v>
      </c>
      <c r="GH93" s="46">
        <f>'F22 Data'!GH21+'F22 Data'!GH25</f>
        <v>1993</v>
      </c>
      <c r="GI93" s="46">
        <f>'F22 Data'!GI21+'F22 Data'!GI25</f>
        <v>1992</v>
      </c>
      <c r="GJ93" s="46">
        <f>'F22 Data'!GJ21+'F22 Data'!GJ25</f>
        <v>1990</v>
      </c>
      <c r="GK93" s="46">
        <f>'F22 Data'!GK21+'F22 Data'!GK25</f>
        <v>1996</v>
      </c>
      <c r="GL93" s="46">
        <f>'F22 Data'!GL21+'F22 Data'!GL25</f>
        <v>1999</v>
      </c>
      <c r="GM93" s="46">
        <f>'F22 Data'!GM21+'F22 Data'!GM25</f>
        <v>2000</v>
      </c>
      <c r="GN93" s="46">
        <f>'F22 Data'!GN21+'F22 Data'!GN25</f>
        <v>2000</v>
      </c>
      <c r="GO93" s="46">
        <f>'F22 Data'!GO21+'F22 Data'!GO25</f>
        <v>1992</v>
      </c>
      <c r="GP93" s="46">
        <f>'F22 Data'!GP21+'F22 Data'!GP25</f>
        <v>1990</v>
      </c>
      <c r="GQ93" s="46">
        <f>'F22 Data'!GQ21+'F22 Data'!GQ25</f>
        <v>1980</v>
      </c>
      <c r="GR93" s="46">
        <f>'F22 Data'!GR21+'F22 Data'!GR25</f>
        <v>1979</v>
      </c>
      <c r="GS93" s="46">
        <f>'F22 Data'!GS21+'F22 Data'!GS25</f>
        <v>1978</v>
      </c>
      <c r="GT93" s="46">
        <f>'F22 Data'!GT21+'F22 Data'!GT25</f>
        <v>1976</v>
      </c>
      <c r="GU93" s="46">
        <f>'F22 Data'!GU21+'F22 Data'!GU25</f>
        <v>1975</v>
      </c>
      <c r="GV93" s="46">
        <f>'F22 Data'!GV21+'F22 Data'!GV25</f>
        <v>1973</v>
      </c>
      <c r="GW93" s="46">
        <f>'F22 Data'!GW21+'F22 Data'!GW25</f>
        <v>1979</v>
      </c>
      <c r="GX93" s="46">
        <f>'F22 Data'!GX21+'F22 Data'!GX25</f>
        <v>1982</v>
      </c>
      <c r="GY93" s="46">
        <f>'F22 Data'!GY21+'F22 Data'!GY25</f>
        <v>1983</v>
      </c>
      <c r="GZ93" s="46">
        <f>'F22 Data'!GZ21+'F22 Data'!GZ25</f>
        <v>1983</v>
      </c>
      <c r="HA93" s="46">
        <f>'F22 Data'!HA21+'F22 Data'!HA25</f>
        <v>1975</v>
      </c>
      <c r="HB93" s="46">
        <f>'F22 Data'!HB21+'F22 Data'!HB25</f>
        <v>1972</v>
      </c>
      <c r="HC93" s="46">
        <f>'F22 Data'!HC21+'F22 Data'!HC25</f>
        <v>1963</v>
      </c>
      <c r="HD93" s="46">
        <f>'F22 Data'!HD21+'F22 Data'!HD25</f>
        <v>1962</v>
      </c>
      <c r="HE93" s="46">
        <f>'F22 Data'!HE21+'F22 Data'!HE25</f>
        <v>1960</v>
      </c>
      <c r="HF93" s="46">
        <f>'F22 Data'!HF21+'F22 Data'!HF25</f>
        <v>1959</v>
      </c>
      <c r="HG93" s="46">
        <f>'F22 Data'!HG21+'F22 Data'!HG25</f>
        <v>1958</v>
      </c>
      <c r="HH93" s="46">
        <f>'F22 Data'!HH21+'F22 Data'!HH25</f>
        <v>1956</v>
      </c>
      <c r="HI93" s="46">
        <f>'F22 Data'!HI21+'F22 Data'!HI25</f>
        <v>1962</v>
      </c>
      <c r="HJ93" s="46">
        <f>'F22 Data'!HJ21+'F22 Data'!HJ25</f>
        <v>1965</v>
      </c>
      <c r="HK93" s="46">
        <f>'F22 Data'!HK21+'F22 Data'!HK25</f>
        <v>1965</v>
      </c>
      <c r="HL93" s="46">
        <f>'F22 Data'!HL21+'F22 Data'!HL25</f>
        <v>1965</v>
      </c>
      <c r="HM93" s="46">
        <f>'F22 Data'!HM21+'F22 Data'!HM25</f>
        <v>1958</v>
      </c>
      <c r="HN93" s="46">
        <f>'F22 Data'!HN21+'F22 Data'!HN25</f>
        <v>1955</v>
      </c>
      <c r="HO93" s="46">
        <f>'F22 Data'!HO21+'F22 Data'!HO25</f>
        <v>1946</v>
      </c>
      <c r="HP93" s="46">
        <f>'F22 Data'!HP21+'F22 Data'!HP25</f>
        <v>1945</v>
      </c>
      <c r="HQ93" s="46">
        <f>'F22 Data'!HQ21+'F22 Data'!HQ25</f>
        <v>1943</v>
      </c>
      <c r="HR93" s="46">
        <f>'F22 Data'!HR21+'F22 Data'!HR25</f>
        <v>1942</v>
      </c>
      <c r="HS93" s="46">
        <f>'F22 Data'!HS21+'F22 Data'!HS25</f>
        <v>1940</v>
      </c>
      <c r="HT93" s="46">
        <f>'F22 Data'!HT21+'F22 Data'!HT25</f>
        <v>1939</v>
      </c>
      <c r="HU93" s="46">
        <f>'F22 Data'!HU21+'F22 Data'!HU25</f>
        <v>1945</v>
      </c>
      <c r="HV93" s="46">
        <f>'F22 Data'!HV21+'F22 Data'!HV25</f>
        <v>1947</v>
      </c>
      <c r="HW93" s="46">
        <f>'F22 Data'!HW21+'F22 Data'!HW25</f>
        <v>1948</v>
      </c>
      <c r="HX93" s="46">
        <f>'F22 Data'!HX21+'F22 Data'!HX25</f>
        <v>1948</v>
      </c>
      <c r="HY93" s="46">
        <f>'F22 Data'!HY21+'F22 Data'!HY25</f>
        <v>1941</v>
      </c>
      <c r="HZ93" s="46">
        <f>'F22 Data'!HZ21+'F22 Data'!HZ25</f>
        <v>1938</v>
      </c>
      <c r="IA93" s="46">
        <f>'F22 Data'!IA21+'F22 Data'!IA25</f>
        <v>1929</v>
      </c>
      <c r="IB93" s="46">
        <f>'F22 Data'!IB21+'F22 Data'!IB25</f>
        <v>1927</v>
      </c>
      <c r="IC93" s="46">
        <f>'F22 Data'!IC21+'F22 Data'!IC25</f>
        <v>1926</v>
      </c>
      <c r="ID93" s="46">
        <f>'F22 Data'!ID21+'F22 Data'!ID25</f>
        <v>1925</v>
      </c>
      <c r="IE93" s="46">
        <f>'F22 Data'!IE21+'F22 Data'!IE25</f>
        <v>1923</v>
      </c>
      <c r="IF93" s="46">
        <f>'F22 Data'!IF21+'F22 Data'!IF25</f>
        <v>1922</v>
      </c>
      <c r="IG93" s="46">
        <f>'F22 Data'!IG21+'F22 Data'!IG25</f>
        <v>1927</v>
      </c>
      <c r="IH93" s="46">
        <f>'F22 Data'!IH21+'F22 Data'!IH25</f>
        <v>1930</v>
      </c>
      <c r="II93" s="46">
        <f>'F22 Data'!II21+'F22 Data'!II25</f>
        <v>1931</v>
      </c>
      <c r="IJ93" s="46">
        <f>'F22 Data'!IJ21+'F22 Data'!IJ25</f>
        <v>1931</v>
      </c>
      <c r="IK93" s="46">
        <f>'F22 Data'!IK21+'F22 Data'!IK25</f>
        <v>1924</v>
      </c>
      <c r="IL93" s="46">
        <f>'F22 Data'!IL21+'F22 Data'!IL25</f>
        <v>1921</v>
      </c>
      <c r="IM93" s="46">
        <f>'F22 Data'!IM21+'F22 Data'!IM25</f>
        <v>1912</v>
      </c>
      <c r="IN93" s="46">
        <f>'F22 Data'!IN21+'F22 Data'!IN25</f>
        <v>1910</v>
      </c>
      <c r="IO93" s="46">
        <f>'F22 Data'!IO21+'F22 Data'!IO25</f>
        <v>1909</v>
      </c>
      <c r="IP93" s="46">
        <f>'F22 Data'!IP21+'F22 Data'!IP25</f>
        <v>1907</v>
      </c>
      <c r="IQ93" s="46">
        <f>'F22 Data'!IQ21+'F22 Data'!IQ25</f>
        <v>1906</v>
      </c>
      <c r="IR93" s="46">
        <f>'F22 Data'!IR21+'F22 Data'!IR25</f>
        <v>1905</v>
      </c>
      <c r="IS93" s="46">
        <f>'F22 Data'!IS21+'F22 Data'!IS25</f>
        <v>1910</v>
      </c>
      <c r="IT93" s="46">
        <f>'F22 Data'!IT21+'F22 Data'!IT25</f>
        <v>1913</v>
      </c>
      <c r="IU93" s="46">
        <f>'F22 Data'!IU21+'F22 Data'!IU25</f>
        <v>1914</v>
      </c>
      <c r="IV93" s="46">
        <f>'F22 Data'!IV21+'F22 Data'!IV25</f>
        <v>1914</v>
      </c>
      <c r="IW93" s="46">
        <f>'F22 Data'!IW21+'F22 Data'!IW25</f>
        <v>1906</v>
      </c>
      <c r="IX93" s="46">
        <f>'F22 Data'!IX21+'F22 Data'!IX25</f>
        <v>1904</v>
      </c>
      <c r="IY93" s="46">
        <f>'F22 Data'!IY21+'F22 Data'!IY25</f>
        <v>1895</v>
      </c>
      <c r="IZ93" s="46">
        <f>'F22 Data'!IZ21+'F22 Data'!IZ25</f>
        <v>1893</v>
      </c>
      <c r="JA93" s="46">
        <f>'F22 Data'!JA21+'F22 Data'!JA25</f>
        <v>1892</v>
      </c>
      <c r="JB93" s="46">
        <f>'F22 Data'!JB21+'F22 Data'!JB25</f>
        <v>1890</v>
      </c>
      <c r="JC93" s="46">
        <f>'F22 Data'!JC21+'F22 Data'!JC25</f>
        <v>1889</v>
      </c>
      <c r="JD93" s="46">
        <f>'F22 Data'!JD21+'F22 Data'!JD25</f>
        <v>1887</v>
      </c>
      <c r="JE93" s="46">
        <f>'F22 Data'!JE21+'F22 Data'!JE25</f>
        <v>1893</v>
      </c>
      <c r="JF93" s="46">
        <f>'F22 Data'!JF21+'F22 Data'!JF25</f>
        <v>1896</v>
      </c>
      <c r="JG93" s="46">
        <f>'F22 Data'!JG21+'F22 Data'!JG25</f>
        <v>1897</v>
      </c>
      <c r="JH93" s="46">
        <f>'F22 Data'!JH21+'F22 Data'!JH25</f>
        <v>1897</v>
      </c>
      <c r="JI93" s="46">
        <f>'F22 Data'!JI21+'F22 Data'!JI25</f>
        <v>1889</v>
      </c>
      <c r="JJ93" s="46">
        <f>'F22 Data'!JJ21+'F22 Data'!JJ25</f>
        <v>1886</v>
      </c>
      <c r="JK93" s="46">
        <f>'F22 Data'!JK21+'F22 Data'!JK25</f>
        <v>1877</v>
      </c>
      <c r="JL93" s="46">
        <f>'F22 Data'!JL21+'F22 Data'!JL25</f>
        <v>1876</v>
      </c>
      <c r="JM93" s="46">
        <f>'F22 Data'!JM21+'F22 Data'!JM25</f>
        <v>1874</v>
      </c>
      <c r="JN93" s="46">
        <f>'F22 Data'!JN21+'F22 Data'!JN25</f>
        <v>1873</v>
      </c>
      <c r="JO93" s="46">
        <f>'F22 Data'!JO21+'F22 Data'!JO25</f>
        <v>1872</v>
      </c>
      <c r="JP93" s="46">
        <f>'F22 Data'!JP21+'F22 Data'!JP25</f>
        <v>1870</v>
      </c>
      <c r="JQ93" s="46">
        <f>'F22 Data'!JQ21+'F22 Data'!JQ25</f>
        <v>1876</v>
      </c>
      <c r="JR93" s="46">
        <f>'F22 Data'!JR21+'F22 Data'!JR25</f>
        <v>1879</v>
      </c>
      <c r="JS93" s="46">
        <f>'F22 Data'!JS21+'F22 Data'!JS25</f>
        <v>1879</v>
      </c>
      <c r="JT93" s="46">
        <f>'F22 Data'!JT21+'F22 Data'!JT25</f>
        <v>1879</v>
      </c>
      <c r="JU93" s="46">
        <f>'F22 Data'!JU21+'F22 Data'!JU25</f>
        <v>1872</v>
      </c>
      <c r="JV93" s="46">
        <f>'F22 Data'!JV21+'F22 Data'!JV25</f>
        <v>1869</v>
      </c>
      <c r="JW93" s="46">
        <f>'F22 Data'!JW21+'F22 Data'!JW25</f>
        <v>1860</v>
      </c>
      <c r="JX93" s="46">
        <f>'F22 Data'!JX21+'F22 Data'!JX25</f>
        <v>1859</v>
      </c>
      <c r="JY93" s="46">
        <f>'F22 Data'!JY21+'F22 Data'!JY25</f>
        <v>1857</v>
      </c>
      <c r="JZ93" s="46">
        <f>'F22 Data'!JZ21+'F22 Data'!JZ25</f>
        <v>1856</v>
      </c>
      <c r="KA93" s="46">
        <f>'F22 Data'!KA21+'F22 Data'!KA25</f>
        <v>1854</v>
      </c>
      <c r="KB93" s="46">
        <f>'F22 Data'!KB21+'F22 Data'!KB25</f>
        <v>1853</v>
      </c>
      <c r="KC93" s="46">
        <f>'F22 Data'!KC21+'F22 Data'!KC25</f>
        <v>1859</v>
      </c>
      <c r="KD93" s="46">
        <f>'F22 Data'!KD21+'F22 Data'!KD25</f>
        <v>1861</v>
      </c>
      <c r="KE93" s="46">
        <f>'F22 Data'!KE21+'F22 Data'!KE25</f>
        <v>1862</v>
      </c>
      <c r="KF93" s="46">
        <f>'F22 Data'!KF21+'F22 Data'!KF25</f>
        <v>1862</v>
      </c>
      <c r="KG93" s="46">
        <f>'F22 Data'!KG21+'F22 Data'!KG25</f>
        <v>1855</v>
      </c>
      <c r="KH93" s="46">
        <f>'F22 Data'!KH21+'F22 Data'!KH25</f>
        <v>1852</v>
      </c>
      <c r="KI93" s="46">
        <f>'F22 Data'!KI21+'F22 Data'!KI25</f>
        <v>1843</v>
      </c>
      <c r="KJ93" s="46">
        <f>'F22 Data'!KJ21+'F22 Data'!KJ25</f>
        <v>1841</v>
      </c>
      <c r="KK93" s="46">
        <f>'F22 Data'!KK21+'F22 Data'!KK25</f>
        <v>1840</v>
      </c>
      <c r="KL93" s="46">
        <f>'F22 Data'!KL21+'F22 Data'!KL25</f>
        <v>1839</v>
      </c>
      <c r="KM93" s="46">
        <f>'F22 Data'!KM21+'F22 Data'!KM25</f>
        <v>1837</v>
      </c>
      <c r="KN93" s="46">
        <f>'F22 Data'!KN21+'F22 Data'!KN25</f>
        <v>1836</v>
      </c>
      <c r="KO93" s="46">
        <f>'F22 Data'!KO21+'F22 Data'!KO25</f>
        <v>1841</v>
      </c>
      <c r="KP93" s="46">
        <f>'F22 Data'!KP21+'F22 Data'!KP25</f>
        <v>1844</v>
      </c>
      <c r="KQ93" s="46">
        <f>'F22 Data'!KQ21+'F22 Data'!KQ25</f>
        <v>1845</v>
      </c>
      <c r="KR93" s="46">
        <f>'F22 Data'!KR21+'F22 Data'!KR25</f>
        <v>1845</v>
      </c>
      <c r="KS93" s="46">
        <f>'F22 Data'!KS21+'F22 Data'!KS25</f>
        <v>1838</v>
      </c>
      <c r="KT93" s="46">
        <f>'F22 Data'!KT21+'F22 Data'!KT25</f>
        <v>1835</v>
      </c>
      <c r="KU93" s="46">
        <f>'F22 Data'!KU21+'F22 Data'!KU25</f>
        <v>1826</v>
      </c>
      <c r="KV93" s="46">
        <f>'F22 Data'!KV21+'F22 Data'!KV25</f>
        <v>1824</v>
      </c>
      <c r="KW93" s="46">
        <f>'F22 Data'!KW21+'F22 Data'!KW25</f>
        <v>1823</v>
      </c>
      <c r="KX93" s="46">
        <f>'F22 Data'!KX21+'F22 Data'!KX25</f>
        <v>1821</v>
      </c>
      <c r="KY93" s="46">
        <f>'F22 Data'!KY21+'F22 Data'!KY25</f>
        <v>1820</v>
      </c>
      <c r="KZ93" s="46">
        <f>'F22 Data'!KZ21+'F22 Data'!KZ25</f>
        <v>1819</v>
      </c>
      <c r="LA93" s="46">
        <f>'F22 Data'!LA21+'F22 Data'!LA25</f>
        <v>1824</v>
      </c>
      <c r="LB93" s="46">
        <f>'F22 Data'!LB21+'F22 Data'!LB25</f>
        <v>1827</v>
      </c>
      <c r="LC93" s="46">
        <f>'F22 Data'!LC21+'F22 Data'!LC25</f>
        <v>1828</v>
      </c>
      <c r="LD93" s="46">
        <f>'F22 Data'!LD21+'F22 Data'!LD25</f>
        <v>1828</v>
      </c>
      <c r="LE93" s="46">
        <f>'F22 Data'!LE21+'F22 Data'!LE25</f>
        <v>1820</v>
      </c>
      <c r="LF93" s="46">
        <f>'F22 Data'!LF21+'F22 Data'!LF25</f>
        <v>1818</v>
      </c>
      <c r="LG93" s="46">
        <f>'F22 Data'!LG21+'F22 Data'!LG25</f>
        <v>1809</v>
      </c>
      <c r="LH93" s="46">
        <f>'F22 Data'!LH21+'F22 Data'!LH25</f>
        <v>1807</v>
      </c>
      <c r="LI93" s="46">
        <f>'F22 Data'!LI21+'F22 Data'!LI25</f>
        <v>1806</v>
      </c>
      <c r="LJ93" s="46">
        <f>'F22 Data'!LJ21+'F22 Data'!LJ25</f>
        <v>1804</v>
      </c>
      <c r="LK93" s="46">
        <f>'F22 Data'!LK21+'F22 Data'!LK25</f>
        <v>1803</v>
      </c>
      <c r="LL93" s="46">
        <f>'F22 Data'!LL21+'F22 Data'!LL25</f>
        <v>1801</v>
      </c>
      <c r="LM93" s="46">
        <f>'F22 Data'!LM21+'F22 Data'!LM25</f>
        <v>1807</v>
      </c>
      <c r="LN93" s="46">
        <f>'F22 Data'!LN21+'F22 Data'!LN25</f>
        <v>1810</v>
      </c>
      <c r="LO93" s="46">
        <f>'F22 Data'!LO21+'F22 Data'!LO25</f>
        <v>1811</v>
      </c>
      <c r="LP93" s="46">
        <f>'F22 Data'!LP21+'F22 Data'!LP25</f>
        <v>1811</v>
      </c>
      <c r="LQ93" s="46">
        <f>'F22 Data'!LQ21+'F22 Data'!LQ25</f>
        <v>1803</v>
      </c>
      <c r="LR93" s="46">
        <f>'F22 Data'!LR21+'F22 Data'!LR25</f>
        <v>1800</v>
      </c>
      <c r="LS93" s="46">
        <f>'F22 Data'!LS21+'F22 Data'!LS25</f>
        <v>1791</v>
      </c>
      <c r="LT93" s="46">
        <f>'F22 Data'!LT21+'F22 Data'!LT25</f>
        <v>1790</v>
      </c>
      <c r="LU93" s="46">
        <f>'F22 Data'!LU21+'F22 Data'!LU25</f>
        <v>1788</v>
      </c>
      <c r="LV93" s="46">
        <f>'F22 Data'!LV21+'F22 Data'!LV25</f>
        <v>1787</v>
      </c>
      <c r="LW93" s="46">
        <f>'F22 Data'!LW21+'F22 Data'!LW25</f>
        <v>1786</v>
      </c>
      <c r="LX93" s="46">
        <f>'F22 Data'!LX21+'F22 Data'!LX25</f>
        <v>1784</v>
      </c>
      <c r="LY93" s="46">
        <f>'F22 Data'!LY21+'F22 Data'!LY25</f>
        <v>1790</v>
      </c>
      <c r="LZ93" s="46">
        <f>'F22 Data'!LZ21+'F22 Data'!LZ25</f>
        <v>1793</v>
      </c>
      <c r="MA93" s="46">
        <f>'F22 Data'!MA21+'F22 Data'!MA25</f>
        <v>1793</v>
      </c>
      <c r="MB93" s="46">
        <f>'F22 Data'!MB21+'F22 Data'!MB25</f>
        <v>1793</v>
      </c>
      <c r="MC93" s="46">
        <f>'F22 Data'!MC21+'F22 Data'!MC25</f>
        <v>1786</v>
      </c>
      <c r="MD93" s="46">
        <f>'F22 Data'!MD21+'F22 Data'!MD25</f>
        <v>1783</v>
      </c>
      <c r="ME93" s="46">
        <f>'F22 Data'!ME21+'F22 Data'!ME25</f>
        <v>1774</v>
      </c>
      <c r="MF93" s="46">
        <f>'F22 Data'!MF21+'F22 Data'!MF25</f>
        <v>1773</v>
      </c>
      <c r="MG93" s="46">
        <f>'F22 Data'!MG21+'F22 Data'!MG25</f>
        <v>1771</v>
      </c>
      <c r="MH93" s="46">
        <f>'F22 Data'!MH21+'F22 Data'!MH25</f>
        <v>1770</v>
      </c>
      <c r="MI93" s="46">
        <f>'F22 Data'!MI21+'F22 Data'!MI25</f>
        <v>1768</v>
      </c>
      <c r="MJ93" s="46">
        <f>'F22 Data'!MJ21+'F22 Data'!MJ25</f>
        <v>1767</v>
      </c>
      <c r="MK93" s="46">
        <f>'F22 Data'!MK21+'F22 Data'!MK25</f>
        <v>1773</v>
      </c>
      <c r="ML93" s="46"/>
      <c r="MM93" s="46"/>
      <c r="MN93" s="45"/>
    </row>
    <row r="94" spans="1:352" ht="13.5" thickBot="1" x14ac:dyDescent="0.25">
      <c r="A94" s="48" t="s">
        <v>34</v>
      </c>
      <c r="B94" s="49">
        <f t="shared" ref="B94:BB94" si="644">B91/B93/B$26</f>
        <v>14.356597338957185</v>
      </c>
      <c r="C94" s="49">
        <f t="shared" si="644"/>
        <v>15.887832791353166</v>
      </c>
      <c r="D94" s="49">
        <f t="shared" si="644"/>
        <v>14.356597338957185</v>
      </c>
      <c r="E94" s="49">
        <f t="shared" si="644"/>
        <v>14.887410030823222</v>
      </c>
      <c r="F94" s="49">
        <f t="shared" si="644"/>
        <v>14.426228102065002</v>
      </c>
      <c r="G94" s="49">
        <f t="shared" si="644"/>
        <v>14.966493218237954</v>
      </c>
      <c r="H94" s="49">
        <f t="shared" si="644"/>
        <v>14.496537587719727</v>
      </c>
      <c r="I94" s="49">
        <f t="shared" si="644"/>
        <v>14.509394827265377</v>
      </c>
      <c r="J94" s="49">
        <f t="shared" si="644"/>
        <v>14.9996930700974</v>
      </c>
      <c r="K94" s="49">
        <f t="shared" si="644"/>
        <v>14.528723505987312</v>
      </c>
      <c r="L94" s="49">
        <f t="shared" si="644"/>
        <v>15.026359191110906</v>
      </c>
      <c r="M94" s="49">
        <f t="shared" si="644"/>
        <v>14.502963357927051</v>
      </c>
      <c r="N94" s="49">
        <f t="shared" si="644"/>
        <v>14.207003826036045</v>
      </c>
      <c r="O94" s="49">
        <f t="shared" si="644"/>
        <v>15.722219911067967</v>
      </c>
      <c r="P94" s="49">
        <f t="shared" si="644"/>
        <v>14.20071475838397</v>
      </c>
      <c r="Q94" s="49">
        <f t="shared" si="644"/>
        <v>14.726223216568505</v>
      </c>
      <c r="R94" s="49">
        <f t="shared" si="644"/>
        <v>14.263857109466157</v>
      </c>
      <c r="S94" s="49">
        <f t="shared" si="644"/>
        <v>14.805148932780574</v>
      </c>
      <c r="T94" s="49">
        <f t="shared" si="644"/>
        <v>14.333965433060495</v>
      </c>
      <c r="U94" s="49">
        <f t="shared" si="644"/>
        <v>14.34678651126538</v>
      </c>
      <c r="V94" s="49">
        <f t="shared" si="644"/>
        <v>14.831645843622237</v>
      </c>
      <c r="W94" s="49">
        <f t="shared" si="644"/>
        <v>14.366061190859556</v>
      </c>
      <c r="X94" s="49">
        <f t="shared" si="644"/>
        <v>14.851580851476569</v>
      </c>
      <c r="Y94" s="49">
        <f t="shared" si="644"/>
        <v>14.340373106477152</v>
      </c>
      <c r="Z94" s="49">
        <f t="shared" si="644"/>
        <v>14.083585311316464</v>
      </c>
      <c r="AA94" s="49">
        <f t="shared" si="644"/>
        <v>15.048149133204314</v>
      </c>
      <c r="AB94" s="49">
        <f t="shared" si="644"/>
        <v>14.077300802029843</v>
      </c>
      <c r="AC94" s="49">
        <f t="shared" si="644"/>
        <v>14.598658964290419</v>
      </c>
      <c r="AD94" s="49">
        <f t="shared" si="644"/>
        <v>14.140399416113345</v>
      </c>
      <c r="AE94" s="49">
        <f t="shared" si="644"/>
        <v>14.677535104574742</v>
      </c>
      <c r="AF94" s="49">
        <f t="shared" si="644"/>
        <v>14.21046445826526</v>
      </c>
      <c r="AG94" s="49">
        <f t="shared" si="644"/>
        <v>14.216868453063936</v>
      </c>
      <c r="AH94" s="49">
        <f t="shared" si="644"/>
        <v>14.704016899982184</v>
      </c>
      <c r="AI94" s="49">
        <f t="shared" si="644"/>
        <v>14.236115116132165</v>
      </c>
      <c r="AJ94" s="49">
        <f t="shared" si="644"/>
        <v>14.723941042123082</v>
      </c>
      <c r="AK94" s="49">
        <f t="shared" si="644"/>
        <v>14.21046445826526</v>
      </c>
      <c r="AL94" s="49">
        <f t="shared" si="644"/>
        <v>14.005306927118427</v>
      </c>
      <c r="AM94" s="49">
        <f t="shared" si="644"/>
        <v>15.505875526452543</v>
      </c>
      <c r="AN94" s="49">
        <f t="shared" si="644"/>
        <v>14.005306927118427</v>
      </c>
      <c r="AO94" s="49">
        <f t="shared" si="644"/>
        <v>14.517865768178583</v>
      </c>
      <c r="AP94" s="49">
        <f t="shared" si="644"/>
        <v>14.06859344734942</v>
      </c>
      <c r="AQ94" s="49">
        <f t="shared" si="644"/>
        <v>14.596910409384636</v>
      </c>
      <c r="AR94" s="49">
        <f t="shared" si="644"/>
        <v>14.132454516107247</v>
      </c>
      <c r="AS94" s="49">
        <f t="shared" si="644"/>
        <v>14.145296364827017</v>
      </c>
      <c r="AT94" s="49">
        <f t="shared" si="644"/>
        <v>14.623450246492609</v>
      </c>
      <c r="AU94" s="49">
        <f t="shared" si="644"/>
        <v>14.164602956771731</v>
      </c>
      <c r="AV94" s="49">
        <f t="shared" si="644"/>
        <v>14.643418544507847</v>
      </c>
      <c r="AW94" s="49">
        <f t="shared" si="644"/>
        <v>14.132454516107247</v>
      </c>
      <c r="AX94" s="49">
        <f t="shared" si="644"/>
        <v>13.930674328509108</v>
      </c>
      <c r="AY94" s="49">
        <f t="shared" si="644"/>
        <v>15.416255079090146</v>
      </c>
      <c r="AZ94" s="49">
        <f t="shared" si="644"/>
        <v>13.92435942627497</v>
      </c>
      <c r="BA94" s="49">
        <f t="shared" si="644"/>
        <v>14.434307165760801</v>
      </c>
      <c r="BB94" s="49">
        <f t="shared" si="644"/>
        <v>13.987767256084965</v>
      </c>
      <c r="BC94" s="49">
        <f t="shared" ref="BC94:DN94" si="645">BC91/BC93/BC$26</f>
        <v>14.513507753775951</v>
      </c>
      <c r="BD94" s="49">
        <f t="shared" si="645"/>
        <v>14.058186221676239</v>
      </c>
      <c r="BE94" s="49">
        <f t="shared" si="645"/>
        <v>14.064623120129388</v>
      </c>
      <c r="BF94" s="49">
        <f t="shared" si="645"/>
        <v>14.546765104265813</v>
      </c>
      <c r="BG94" s="49">
        <f t="shared" si="645"/>
        <v>14.083969231711411</v>
      </c>
      <c r="BH94" s="49">
        <f t="shared" si="645"/>
        <v>14.560110760324772</v>
      </c>
      <c r="BI94" s="49">
        <f t="shared" si="645"/>
        <v>14.058186221676239</v>
      </c>
      <c r="BJ94" s="49">
        <f t="shared" si="645"/>
        <v>13.88709866499903</v>
      </c>
      <c r="BK94" s="49">
        <f t="shared" si="645"/>
        <v>15.367978337296126</v>
      </c>
      <c r="BL94" s="49">
        <f t="shared" si="645"/>
        <v>13.880754627235211</v>
      </c>
      <c r="BM94" s="49">
        <f t="shared" si="645"/>
        <v>14.396058814757057</v>
      </c>
      <c r="BN94" s="49">
        <f t="shared" si="645"/>
        <v>13.944457034886588</v>
      </c>
      <c r="BO94" s="49">
        <f t="shared" si="645"/>
        <v>14.46903422810375</v>
      </c>
      <c r="BP94" s="49">
        <f t="shared" si="645"/>
        <v>14.015208431281307</v>
      </c>
      <c r="BQ94" s="49">
        <f t="shared" si="645"/>
        <v>14.021675994009172</v>
      </c>
      <c r="BR94" s="49">
        <f t="shared" si="645"/>
        <v>14.50245001154048</v>
      </c>
      <c r="BS94" s="49">
        <f t="shared" si="645"/>
        <v>14.04111454668109</v>
      </c>
      <c r="BT94" s="49">
        <f t="shared" si="645"/>
        <v>14.522573670205894</v>
      </c>
      <c r="BU94" s="49">
        <f t="shared" si="645"/>
        <v>14.015208431281307</v>
      </c>
      <c r="BV94" s="49">
        <f t="shared" si="645"/>
        <v>13.845445957310041</v>
      </c>
      <c r="BW94" s="49">
        <f t="shared" si="645"/>
        <v>14.793490162775814</v>
      </c>
      <c r="BX94" s="49">
        <f t="shared" si="645"/>
        <v>13.83907144259673</v>
      </c>
      <c r="BY94" s="49">
        <f t="shared" si="645"/>
        <v>14.353240270685813</v>
      </c>
      <c r="BZ94" s="49">
        <f t="shared" si="645"/>
        <v>13.909515582286023</v>
      </c>
      <c r="CA94" s="49">
        <f t="shared" si="645"/>
        <v>14.433276926470306</v>
      </c>
      <c r="CB94" s="49">
        <f t="shared" si="645"/>
        <v>13.974180926694606</v>
      </c>
      <c r="CC94" s="49">
        <f t="shared" si="645"/>
        <v>13.980680545730277</v>
      </c>
      <c r="CD94" s="49">
        <f t="shared" si="645"/>
        <v>14.460154537134125</v>
      </c>
      <c r="CE94" s="49">
        <f t="shared" si="645"/>
        <v>14.000215730470469</v>
      </c>
      <c r="CF94" s="49">
        <f t="shared" si="645"/>
        <v>14.480378529493752</v>
      </c>
      <c r="CG94" s="49">
        <f t="shared" si="645"/>
        <v>13.974180926694606</v>
      </c>
      <c r="CH94" s="49">
        <f t="shared" si="645"/>
        <v>13.827636636494699</v>
      </c>
      <c r="CI94" s="49">
        <f t="shared" si="645"/>
        <v>15.309169133261989</v>
      </c>
      <c r="CJ94" s="49">
        <f t="shared" si="645"/>
        <v>13.821220099772429</v>
      </c>
      <c r="CK94" s="49">
        <f t="shared" si="645"/>
        <v>14.335143747326457</v>
      </c>
      <c r="CL94" s="49">
        <f t="shared" si="645"/>
        <v>13.892131210358949</v>
      </c>
      <c r="CM94" s="49">
        <f t="shared" si="645"/>
        <v>14.415715983845388</v>
      </c>
      <c r="CN94" s="49">
        <f t="shared" si="645"/>
        <v>13.957230231963253</v>
      </c>
      <c r="CO94" s="49">
        <f t="shared" si="645"/>
        <v>13.970323318484796</v>
      </c>
      <c r="CP94" s="49">
        <f t="shared" si="645"/>
        <v>14.442775047165606</v>
      </c>
      <c r="CQ94" s="49">
        <f t="shared" si="645"/>
        <v>13.99000907233893</v>
      </c>
      <c r="CR94" s="49">
        <f t="shared" si="645"/>
        <v>14.4631361022133</v>
      </c>
      <c r="CS94" s="49">
        <f t="shared" si="645"/>
        <v>13.957230231963253</v>
      </c>
      <c r="CT94" s="49">
        <f t="shared" si="645"/>
        <v>13.815869947151668</v>
      </c>
      <c r="CU94" s="49">
        <f t="shared" si="645"/>
        <v>15.288983963175928</v>
      </c>
      <c r="CV94" s="49">
        <f t="shared" si="645"/>
        <v>13.809404869965356</v>
      </c>
      <c r="CW94" s="49">
        <f t="shared" si="645"/>
        <v>14.316614153686931</v>
      </c>
      <c r="CX94" s="49">
        <f t="shared" si="645"/>
        <v>13.874329199396316</v>
      </c>
      <c r="CY94" s="49">
        <f t="shared" si="645"/>
        <v>14.397728114897623</v>
      </c>
      <c r="CZ94" s="49">
        <f t="shared" si="645"/>
        <v>13.939866890465737</v>
      </c>
      <c r="DA94" s="49">
        <f t="shared" si="645"/>
        <v>13.953048797690764</v>
      </c>
      <c r="DB94" s="49">
        <f t="shared" si="645"/>
        <v>14.424970741415876</v>
      </c>
      <c r="DC94" s="49">
        <f t="shared" si="645"/>
        <v>13.972868469278392</v>
      </c>
      <c r="DD94" s="49">
        <f t="shared" si="645"/>
        <v>14.445470462981129</v>
      </c>
      <c r="DE94" s="49">
        <f t="shared" si="645"/>
        <v>13.939866890465737</v>
      </c>
      <c r="DF94" s="49">
        <f t="shared" si="645"/>
        <v>13.804741045942635</v>
      </c>
      <c r="DG94" s="49">
        <f t="shared" si="645"/>
        <v>15.276611094456296</v>
      </c>
      <c r="DH94" s="49">
        <f t="shared" si="645"/>
        <v>13.798229375637945</v>
      </c>
      <c r="DI94" s="49">
        <f t="shared" si="645"/>
        <v>14.305405183261172</v>
      </c>
      <c r="DJ94" s="49">
        <f t="shared" si="645"/>
        <v>13.863623827655186</v>
      </c>
      <c r="DK94" s="49">
        <f t="shared" si="645"/>
        <v>14.38711144799184</v>
      </c>
      <c r="DL94" s="49">
        <f t="shared" si="645"/>
        <v>13.936277406551902</v>
      </c>
      <c r="DM94" s="49">
        <f t="shared" si="645"/>
        <v>13.942920055458742</v>
      </c>
      <c r="DN94" s="49">
        <f t="shared" si="645"/>
        <v>14.414554674406704</v>
      </c>
      <c r="DO94" s="49">
        <f t="shared" ref="DO94:FZ94" si="646">DO91/DO93/DO$26</f>
        <v>13.962886050764888</v>
      </c>
      <c r="DP94" s="49">
        <f t="shared" si="646"/>
        <v>14.435205898868604</v>
      </c>
      <c r="DQ94" s="49">
        <f t="shared" si="646"/>
        <v>13.936277406551902</v>
      </c>
      <c r="DR94" s="49">
        <f t="shared" si="646"/>
        <v>13.786625487173088</v>
      </c>
      <c r="DS94" s="49">
        <f t="shared" si="646"/>
        <v>14.730419433570642</v>
      </c>
      <c r="DT94" s="49">
        <f t="shared" si="646"/>
        <v>13.780069792695118</v>
      </c>
      <c r="DU94" s="49">
        <f t="shared" si="646"/>
        <v>14.293780270408478</v>
      </c>
      <c r="DV94" s="49">
        <f t="shared" si="646"/>
        <v>13.845908635469581</v>
      </c>
      <c r="DW94" s="49">
        <f t="shared" si="646"/>
        <v>14.369227287190864</v>
      </c>
      <c r="DX94" s="49">
        <f t="shared" si="646"/>
        <v>13.919061851122878</v>
      </c>
      <c r="DY94" s="49">
        <f t="shared" si="646"/>
        <v>13.9257504920893</v>
      </c>
      <c r="DZ94" s="49">
        <f t="shared" si="646"/>
        <v>14.403785313374584</v>
      </c>
      <c r="EA94" s="49">
        <f t="shared" si="646"/>
        <v>13.945855040441691</v>
      </c>
      <c r="EB94" s="49">
        <f t="shared" si="646"/>
        <v>14.42460003203553</v>
      </c>
      <c r="EC94" s="49">
        <f t="shared" si="646"/>
        <v>13.919061851122878</v>
      </c>
      <c r="ED94" s="49">
        <f t="shared" si="646"/>
        <v>13.773840557926221</v>
      </c>
      <c r="EE94" s="49">
        <f t="shared" si="646"/>
        <v>15.242298734104255</v>
      </c>
      <c r="EF94" s="49">
        <f t="shared" si="646"/>
        <v>13.767237566287713</v>
      </c>
      <c r="EG94" s="49">
        <f t="shared" si="646"/>
        <v>14.280914091459117</v>
      </c>
      <c r="EH94" s="49">
        <f t="shared" si="646"/>
        <v>13.833553739535727</v>
      </c>
      <c r="EI94" s="49">
        <f t="shared" si="646"/>
        <v>14.363862285601183</v>
      </c>
      <c r="EJ94" s="49">
        <f t="shared" si="646"/>
        <v>13.907243372046572</v>
      </c>
      <c r="EK94" s="49">
        <f t="shared" si="646"/>
        <v>13.913981377556285</v>
      </c>
      <c r="EL94" s="49">
        <f t="shared" si="646"/>
        <v>14.391726227959284</v>
      </c>
      <c r="EM94" s="49">
        <f t="shared" si="646"/>
        <v>13.934234625558549</v>
      </c>
      <c r="EN94" s="49">
        <f t="shared" si="646"/>
        <v>14.412695231691133</v>
      </c>
      <c r="EO94" s="49">
        <f t="shared" si="646"/>
        <v>13.907243372046572</v>
      </c>
      <c r="EP94" s="49">
        <f t="shared" si="646"/>
        <v>13.759336904964858</v>
      </c>
      <c r="EQ94" s="49">
        <f t="shared" si="646"/>
        <v>15.226188812806171</v>
      </c>
      <c r="ER94" s="49">
        <f t="shared" si="646"/>
        <v>13.75268666963138</v>
      </c>
      <c r="ES94" s="49">
        <f t="shared" si="646"/>
        <v>14.266271555935422</v>
      </c>
      <c r="ET94" s="49">
        <f t="shared" si="646"/>
        <v>13.826194713055067</v>
      </c>
      <c r="EU94" s="49">
        <f t="shared" si="646"/>
        <v>14.349822194623185</v>
      </c>
      <c r="EV94" s="49">
        <f t="shared" si="646"/>
        <v>13.893705429427406</v>
      </c>
      <c r="EW94" s="49">
        <f t="shared" si="646"/>
        <v>13.907286764158028</v>
      </c>
      <c r="EX94" s="49">
        <f t="shared" si="646"/>
        <v>14.377890306495308</v>
      </c>
      <c r="EY94" s="49">
        <f t="shared" si="646"/>
        <v>13.927708624310977</v>
      </c>
      <c r="EZ94" s="49">
        <f t="shared" si="646"/>
        <v>14.39901355376244</v>
      </c>
      <c r="FA94" s="49">
        <f t="shared" si="646"/>
        <v>13.893705429427406</v>
      </c>
      <c r="FB94" s="49">
        <f t="shared" si="646"/>
        <v>13.747499751414734</v>
      </c>
      <c r="FC94" s="49">
        <f t="shared" si="646"/>
        <v>15.213025165466433</v>
      </c>
      <c r="FD94" s="49">
        <f t="shared" si="646"/>
        <v>13.740796923647101</v>
      </c>
      <c r="FE94" s="49">
        <f t="shared" si="646"/>
        <v>14.247449595603495</v>
      </c>
      <c r="FF94" s="49">
        <f t="shared" si="646"/>
        <v>13.808120769426854</v>
      </c>
      <c r="FG94" s="49">
        <f t="shared" si="646"/>
        <v>14.331588077467297</v>
      </c>
      <c r="FH94" s="49">
        <f t="shared" si="646"/>
        <v>13.876107577745055</v>
      </c>
      <c r="FI94" s="49">
        <f t="shared" si="646"/>
        <v>13.88978535751612</v>
      </c>
      <c r="FJ94" s="49">
        <f t="shared" si="646"/>
        <v>14.359855509572753</v>
      </c>
      <c r="FK94" s="49">
        <f t="shared" si="646"/>
        <v>13.910352660612144</v>
      </c>
      <c r="FL94" s="49">
        <f t="shared" si="646"/>
        <v>14.381129369586937</v>
      </c>
      <c r="FM94" s="49">
        <f t="shared" si="646"/>
        <v>13.876107577745055</v>
      </c>
      <c r="FN94" s="49">
        <f t="shared" si="646"/>
        <v>13.721481971227512</v>
      </c>
      <c r="FO94" s="49">
        <f t="shared" si="646"/>
        <v>14.660579769312577</v>
      </c>
      <c r="FP94" s="49">
        <f t="shared" si="646"/>
        <v>13.714735913227894</v>
      </c>
      <c r="FQ94" s="49">
        <f t="shared" si="646"/>
        <v>14.220834702724412</v>
      </c>
      <c r="FR94" s="49">
        <f t="shared" si="646"/>
        <v>13.782496466158861</v>
      </c>
      <c r="FS94" s="49">
        <f t="shared" si="646"/>
        <v>14.305524537182325</v>
      </c>
      <c r="FT94" s="49">
        <f t="shared" si="646"/>
        <v>13.857810654498525</v>
      </c>
      <c r="FU94" s="49">
        <f t="shared" si="646"/>
        <v>13.864698234346687</v>
      </c>
      <c r="FV94" s="49">
        <f t="shared" si="646"/>
        <v>14.333979086236891</v>
      </c>
      <c r="FW94" s="49">
        <f t="shared" si="646"/>
        <v>13.885402114238692</v>
      </c>
      <c r="FX94" s="49">
        <f t="shared" si="646"/>
        <v>14.355394393636647</v>
      </c>
      <c r="FY94" s="49">
        <f t="shared" si="646"/>
        <v>13.857810654498525</v>
      </c>
      <c r="FZ94" s="49">
        <f t="shared" si="646"/>
        <v>13.681861317902451</v>
      </c>
      <c r="GA94" s="49">
        <f t="shared" ref="GA94:IL94" si="647">GA91/GA93/GA$26</f>
        <v>15.140264978462207</v>
      </c>
      <c r="GB94" s="49">
        <f t="shared" si="647"/>
        <v>13.675078045062639</v>
      </c>
      <c r="GC94" s="49">
        <f t="shared" si="647"/>
        <v>14.18012611813651</v>
      </c>
      <c r="GD94" s="49">
        <f t="shared" si="647"/>
        <v>13.743214956099322</v>
      </c>
      <c r="GE94" s="49">
        <f t="shared" si="647"/>
        <v>14.265292040767958</v>
      </c>
      <c r="GF94" s="49">
        <f t="shared" si="647"/>
        <v>13.818954116679029</v>
      </c>
      <c r="GG94" s="49">
        <f t="shared" si="647"/>
        <v>13.825880910722477</v>
      </c>
      <c r="GH94" s="49">
        <f t="shared" si="647"/>
        <v>14.301080530584237</v>
      </c>
      <c r="GI94" s="49">
        <f t="shared" si="647"/>
        <v>13.846703020527782</v>
      </c>
      <c r="GJ94" s="49">
        <f t="shared" si="647"/>
        <v>14.32263994846954</v>
      </c>
      <c r="GK94" s="49">
        <f t="shared" si="647"/>
        <v>13.818954116679029</v>
      </c>
      <c r="GL94" s="49">
        <f t="shared" si="647"/>
        <v>13.656495513636855</v>
      </c>
      <c r="GM94" s="49">
        <f t="shared" si="647"/>
        <v>15.112131615795755</v>
      </c>
      <c r="GN94" s="49">
        <f t="shared" si="647"/>
        <v>13.649667265880037</v>
      </c>
      <c r="GO94" s="49">
        <f t="shared" si="647"/>
        <v>14.161301380263758</v>
      </c>
      <c r="GP94" s="49">
        <f t="shared" si="647"/>
        <v>13.718258558673403</v>
      </c>
      <c r="GQ94" s="49">
        <f t="shared" si="647"/>
        <v>14.247127449235055</v>
      </c>
      <c r="GR94" s="49">
        <f t="shared" si="647"/>
        <v>13.794509616857036</v>
      </c>
      <c r="GS94" s="49">
        <f t="shared" si="647"/>
        <v>13.80148358531854</v>
      </c>
      <c r="GT94" s="49">
        <f t="shared" si="647"/>
        <v>14.275967788201116</v>
      </c>
      <c r="GU94" s="49">
        <f t="shared" si="647"/>
        <v>13.822447864182315</v>
      </c>
      <c r="GV94" s="49">
        <f t="shared" si="647"/>
        <v>14.297674784331175</v>
      </c>
      <c r="GW94" s="49">
        <f t="shared" si="647"/>
        <v>13.794509616857036</v>
      </c>
      <c r="GX94" s="49">
        <f t="shared" si="647"/>
        <v>13.635348310317102</v>
      </c>
      <c r="GY94" s="49">
        <f t="shared" si="647"/>
        <v>15.088665637967427</v>
      </c>
      <c r="GZ94" s="49">
        <f t="shared" si="647"/>
        <v>13.62847218913187</v>
      </c>
      <c r="HA94" s="49">
        <f t="shared" si="647"/>
        <v>14.139798664683603</v>
      </c>
      <c r="HB94" s="49">
        <f t="shared" si="647"/>
        <v>13.704493078624997</v>
      </c>
      <c r="HC94" s="49">
        <f t="shared" si="647"/>
        <v>14.226236557692365</v>
      </c>
      <c r="HD94" s="49">
        <f t="shared" si="647"/>
        <v>13.77434268656906</v>
      </c>
      <c r="HE94" s="49">
        <f t="shared" si="647"/>
        <v>13.78839813829005</v>
      </c>
      <c r="HF94" s="49">
        <f t="shared" si="647"/>
        <v>14.255284513910217</v>
      </c>
      <c r="HG94" s="49">
        <f t="shared" si="647"/>
        <v>13.802482303906281</v>
      </c>
      <c r="HH94" s="49">
        <f t="shared" si="647"/>
        <v>14.27714844721376</v>
      </c>
      <c r="HI94" s="49">
        <f t="shared" si="647"/>
        <v>13.77434268656906</v>
      </c>
      <c r="HJ94" s="49">
        <f t="shared" si="647"/>
        <v>13.612499831357017</v>
      </c>
      <c r="HK94" s="49">
        <f t="shared" si="647"/>
        <v>14.551292923174742</v>
      </c>
      <c r="HL94" s="49">
        <f t="shared" si="647"/>
        <v>13.612499831357017</v>
      </c>
      <c r="HM94" s="49">
        <f t="shared" si="647"/>
        <v>14.116537746460891</v>
      </c>
      <c r="HN94" s="49">
        <f t="shared" si="647"/>
        <v>13.682128986504623</v>
      </c>
      <c r="HO94" s="49">
        <f t="shared" si="647"/>
        <v>14.203587311187269</v>
      </c>
      <c r="HP94" s="49">
        <f t="shared" si="647"/>
        <v>13.752474122682026</v>
      </c>
      <c r="HQ94" s="49">
        <f t="shared" si="647"/>
        <v>13.766630040461418</v>
      </c>
      <c r="HR94" s="49">
        <f t="shared" si="647"/>
        <v>14.232842897822051</v>
      </c>
      <c r="HS94" s="49">
        <f t="shared" si="647"/>
        <v>13.787918643616772</v>
      </c>
      <c r="HT94" s="49">
        <f t="shared" si="647"/>
        <v>14.254863799675309</v>
      </c>
      <c r="HU94" s="49">
        <f t="shared" si="647"/>
        <v>13.752474122682026</v>
      </c>
      <c r="HV94" s="49">
        <f t="shared" si="647"/>
        <v>13.604300658300351</v>
      </c>
      <c r="HW94" s="49">
        <f t="shared" si="647"/>
        <v>15.054172316534068</v>
      </c>
      <c r="HX94" s="49">
        <f t="shared" si="647"/>
        <v>13.597316931063029</v>
      </c>
      <c r="HY94" s="49">
        <f t="shared" si="647"/>
        <v>14.101232609188292</v>
      </c>
      <c r="HZ94" s="49">
        <f t="shared" si="647"/>
        <v>13.667478525134563</v>
      </c>
      <c r="IA94" s="49">
        <f t="shared" si="647"/>
        <v>14.18895411842119</v>
      </c>
      <c r="IB94" s="49">
        <f t="shared" si="647"/>
        <v>13.745497343908035</v>
      </c>
      <c r="IC94" s="49">
        <f t="shared" si="647"/>
        <v>13.752634154574654</v>
      </c>
      <c r="ID94" s="49">
        <f t="shared" si="647"/>
        <v>14.218437659446481</v>
      </c>
      <c r="IE94" s="49">
        <f t="shared" si="647"/>
        <v>13.774089122054489</v>
      </c>
      <c r="IF94" s="49">
        <f t="shared" si="647"/>
        <v>14.240630850382141</v>
      </c>
      <c r="IG94" s="49">
        <f t="shared" si="647"/>
        <v>13.745497343908035</v>
      </c>
      <c r="IH94" s="49">
        <f t="shared" si="647"/>
        <v>13.578135167370432</v>
      </c>
      <c r="II94" s="49">
        <f t="shared" si="647"/>
        <v>15.025150311899329</v>
      </c>
      <c r="IJ94" s="49">
        <f t="shared" si="647"/>
        <v>13.571103507521975</v>
      </c>
      <c r="IK94" s="49">
        <f t="shared" si="647"/>
        <v>14.074494578374445</v>
      </c>
      <c r="IL94" s="49">
        <f t="shared" si="647"/>
        <v>13.641749543479925</v>
      </c>
      <c r="IM94" s="49">
        <f t="shared" ref="IM94:KX94" si="648">IM91/IM93/IM$26</f>
        <v>14.162828226355876</v>
      </c>
      <c r="IN94" s="49">
        <f t="shared" si="648"/>
        <v>13.720314593206771</v>
      </c>
      <c r="IO94" s="49">
        <f t="shared" si="648"/>
        <v>13.727501766906721</v>
      </c>
      <c r="IP94" s="49">
        <f t="shared" si="648"/>
        <v>14.199962018244589</v>
      </c>
      <c r="IQ94" s="49">
        <f t="shared" si="648"/>
        <v>13.749108537788528</v>
      </c>
      <c r="IR94" s="49">
        <f t="shared" si="648"/>
        <v>14.214870114851669</v>
      </c>
      <c r="IS94" s="49">
        <f t="shared" si="648"/>
        <v>13.720314593206771</v>
      </c>
      <c r="IT94" s="49">
        <f t="shared" si="648"/>
        <v>13.566789486959559</v>
      </c>
      <c r="IU94" s="49">
        <f t="shared" si="648"/>
        <v>15.012526439490273</v>
      </c>
      <c r="IV94" s="49">
        <f t="shared" si="648"/>
        <v>13.559701300184763</v>
      </c>
      <c r="IW94" s="49">
        <f t="shared" si="648"/>
        <v>14.070502220097286</v>
      </c>
      <c r="IX94" s="49">
        <f t="shared" si="648"/>
        <v>13.63091821877817</v>
      </c>
      <c r="IY94" s="49">
        <f t="shared" si="648"/>
        <v>14.15217795857806</v>
      </c>
      <c r="IZ94" s="49">
        <f t="shared" si="648"/>
        <v>13.710125878792201</v>
      </c>
      <c r="JA94" s="49">
        <f t="shared" si="648"/>
        <v>13.717372245535747</v>
      </c>
      <c r="JB94" s="49">
        <f t="shared" si="648"/>
        <v>14.189617582807102</v>
      </c>
      <c r="JC94" s="49">
        <f t="shared" si="648"/>
        <v>13.739157378800231</v>
      </c>
      <c r="JD94" s="49">
        <f t="shared" si="648"/>
        <v>14.212176593272615</v>
      </c>
      <c r="JE94" s="49">
        <f t="shared" si="648"/>
        <v>13.710125878792201</v>
      </c>
      <c r="JF94" s="49">
        <f t="shared" si="648"/>
        <v>13.553674866966624</v>
      </c>
      <c r="JG94" s="49">
        <f t="shared" si="648"/>
        <v>14.480773525908974</v>
      </c>
      <c r="JH94" s="49">
        <f t="shared" si="648"/>
        <v>13.546530072624524</v>
      </c>
      <c r="JI94" s="49">
        <f t="shared" si="648"/>
        <v>14.057363578274755</v>
      </c>
      <c r="JJ94" s="49">
        <f t="shared" si="648"/>
        <v>13.625539526918727</v>
      </c>
      <c r="JK94" s="49">
        <f t="shared" si="648"/>
        <v>14.147234842493878</v>
      </c>
      <c r="JL94" s="49">
        <f t="shared" si="648"/>
        <v>13.698170334631515</v>
      </c>
      <c r="JM94" s="49">
        <f t="shared" si="648"/>
        <v>13.712789513217034</v>
      </c>
      <c r="JN94" s="49">
        <f t="shared" si="648"/>
        <v>14.177447837352382</v>
      </c>
      <c r="JO94" s="49">
        <f t="shared" si="648"/>
        <v>13.727439929363634</v>
      </c>
      <c r="JP94" s="49">
        <f t="shared" si="648"/>
        <v>14.200192406075407</v>
      </c>
      <c r="JQ94" s="49">
        <f t="shared" si="648"/>
        <v>13.698170334631515</v>
      </c>
      <c r="JR94" s="49">
        <f t="shared" si="648"/>
        <v>13.533473836158468</v>
      </c>
      <c r="JS94" s="49">
        <f t="shared" si="648"/>
        <v>14.983488890032589</v>
      </c>
      <c r="JT94" s="49">
        <f t="shared" si="648"/>
        <v>13.533473836158468</v>
      </c>
      <c r="JU94" s="49">
        <f t="shared" si="648"/>
        <v>14.036882433803324</v>
      </c>
      <c r="JV94" s="49">
        <f t="shared" si="648"/>
        <v>13.605884076052307</v>
      </c>
      <c r="JW94" s="49">
        <f t="shared" si="648"/>
        <v>14.127442965634312</v>
      </c>
      <c r="JX94" s="49">
        <f t="shared" si="648"/>
        <v>13.679073339506058</v>
      </c>
      <c r="JY94" s="49">
        <f t="shared" si="648"/>
        <v>13.693805782521144</v>
      </c>
      <c r="JZ94" s="49">
        <f t="shared" si="648"/>
        <v>14.157890040991283</v>
      </c>
      <c r="KA94" s="49">
        <f t="shared" si="648"/>
        <v>13.715964044305158</v>
      </c>
      <c r="KB94" s="49">
        <f t="shared" si="648"/>
        <v>14.180811611483984</v>
      </c>
      <c r="KC94" s="49">
        <f t="shared" si="648"/>
        <v>13.679073339506058</v>
      </c>
      <c r="KD94" s="49">
        <f t="shared" si="648"/>
        <v>13.523182482132446</v>
      </c>
      <c r="KE94" s="49">
        <f t="shared" si="648"/>
        <v>14.964054023643991</v>
      </c>
      <c r="KF94" s="49">
        <f t="shared" si="648"/>
        <v>13.515919763291345</v>
      </c>
      <c r="KG94" s="49">
        <f t="shared" si="648"/>
        <v>14.019154008566092</v>
      </c>
      <c r="KH94" s="49">
        <f t="shared" si="648"/>
        <v>13.588899891602853</v>
      </c>
      <c r="KI94" s="49">
        <f t="shared" si="648"/>
        <v>14.110434447037495</v>
      </c>
      <c r="KJ94" s="49">
        <f t="shared" si="648"/>
        <v>13.670093752986684</v>
      </c>
      <c r="KK94" s="49">
        <f t="shared" si="648"/>
        <v>13.677523151765481</v>
      </c>
      <c r="KL94" s="49">
        <f t="shared" si="648"/>
        <v>14.141125984714574</v>
      </c>
      <c r="KM94" s="49">
        <f t="shared" si="648"/>
        <v>13.699859879830422</v>
      </c>
      <c r="KN94" s="49">
        <f t="shared" si="648"/>
        <v>14.164232399722277</v>
      </c>
      <c r="KO94" s="49">
        <f t="shared" si="648"/>
        <v>13.670093752986684</v>
      </c>
      <c r="KP94" s="49">
        <f t="shared" si="648"/>
        <v>13.496060803235574</v>
      </c>
      <c r="KQ94" s="49">
        <f t="shared" si="648"/>
        <v>14.933968636394855</v>
      </c>
      <c r="KR94" s="49">
        <f t="shared" si="648"/>
        <v>13.488745865130838</v>
      </c>
      <c r="KS94" s="49">
        <f t="shared" si="648"/>
        <v>13.991454837797574</v>
      </c>
      <c r="KT94" s="49">
        <f t="shared" si="648"/>
        <v>13.562254016984411</v>
      </c>
      <c r="KU94" s="49">
        <f t="shared" si="648"/>
        <v>14.083403062361414</v>
      </c>
      <c r="KV94" s="49">
        <f t="shared" si="648"/>
        <v>13.644043926078067</v>
      </c>
      <c r="KW94" s="49">
        <f t="shared" si="648"/>
        <v>13.651528316602521</v>
      </c>
      <c r="KX94" s="49">
        <f t="shared" si="648"/>
        <v>14.122072483180638</v>
      </c>
      <c r="KY94" s="49">
        <f t="shared" ref="KY94:MK94" si="649">KY91/KY93/KY$26</f>
        <v>13.674030835805711</v>
      </c>
      <c r="KZ94" s="49">
        <f t="shared" si="649"/>
        <v>14.137599775630536</v>
      </c>
      <c r="LA94" s="49">
        <f t="shared" si="649"/>
        <v>13.644043926078067</v>
      </c>
      <c r="LB94" s="49">
        <f t="shared" si="649"/>
        <v>13.487713957559642</v>
      </c>
      <c r="LC94" s="49">
        <f t="shared" si="649"/>
        <v>14.410013872600645</v>
      </c>
      <c r="LD94" s="49">
        <f t="shared" si="649"/>
        <v>13.480335558239313</v>
      </c>
      <c r="LE94" s="49">
        <f t="shared" si="649"/>
        <v>13.990909439822444</v>
      </c>
      <c r="LF94" s="49">
        <f t="shared" si="649"/>
        <v>13.554484818735679</v>
      </c>
      <c r="LG94" s="49">
        <f t="shared" si="649"/>
        <v>14.075984068809754</v>
      </c>
      <c r="LH94" s="49">
        <f t="shared" si="649"/>
        <v>13.636996901196161</v>
      </c>
      <c r="LI94" s="49">
        <f t="shared" si="649"/>
        <v>13.644547840787078</v>
      </c>
      <c r="LJ94" s="49">
        <f t="shared" si="649"/>
        <v>14.114997328423973</v>
      </c>
      <c r="LK94" s="49">
        <f t="shared" si="649"/>
        <v>13.667250915397373</v>
      </c>
      <c r="LL94" s="49">
        <f t="shared" si="649"/>
        <v>14.138509261786144</v>
      </c>
      <c r="LM94" s="49">
        <f t="shared" si="649"/>
        <v>13.636996901196161</v>
      </c>
      <c r="LN94" s="49">
        <f t="shared" si="649"/>
        <v>13.471191133687904</v>
      </c>
      <c r="LO94" s="49">
        <f t="shared" si="649"/>
        <v>14.906297517378487</v>
      </c>
      <c r="LP94" s="49">
        <f t="shared" si="649"/>
        <v>13.463752596341859</v>
      </c>
      <c r="LQ94" s="49">
        <f t="shared" si="649"/>
        <v>13.97427499558566</v>
      </c>
      <c r="LR94" s="49">
        <f t="shared" si="649"/>
        <v>13.546031084430616</v>
      </c>
      <c r="LS94" s="49">
        <f t="shared" si="649"/>
        <v>14.067904978805664</v>
      </c>
      <c r="LT94" s="49">
        <f t="shared" si="649"/>
        <v>13.621707235740285</v>
      </c>
      <c r="LU94" s="49">
        <f t="shared" si="649"/>
        <v>13.636944044728807</v>
      </c>
      <c r="LV94" s="49">
        <f t="shared" si="649"/>
        <v>14.099394413565163</v>
      </c>
      <c r="LW94" s="49">
        <f t="shared" si="649"/>
        <v>13.652214978709466</v>
      </c>
      <c r="LX94" s="49">
        <f t="shared" si="649"/>
        <v>14.123104157534161</v>
      </c>
      <c r="LY94" s="49">
        <f t="shared" si="649"/>
        <v>13.621707235740285</v>
      </c>
      <c r="LZ94" s="49">
        <f t="shared" si="649"/>
        <v>13.453850971649951</v>
      </c>
      <c r="MA94" s="49">
        <f t="shared" si="649"/>
        <v>14.89533500432673</v>
      </c>
      <c r="MB94" s="49">
        <f t="shared" si="649"/>
        <v>13.453850971649951</v>
      </c>
      <c r="MC94" s="49">
        <f t="shared" si="649"/>
        <v>13.956801018238506</v>
      </c>
      <c r="MD94" s="49">
        <f t="shared" si="649"/>
        <v>13.5293072306048</v>
      </c>
      <c r="ME94" s="49">
        <f t="shared" si="649"/>
        <v>14.051210044291981</v>
      </c>
      <c r="MF94" s="49">
        <f t="shared" si="649"/>
        <v>13.605614659993435</v>
      </c>
      <c r="MG94" s="49">
        <f t="shared" si="649"/>
        <v>13.620979555148708</v>
      </c>
      <c r="MH94" s="49">
        <f t="shared" si="649"/>
        <v>14.082964191284731</v>
      </c>
      <c r="MI94" s="49">
        <f t="shared" si="649"/>
        <v>13.644092077018303</v>
      </c>
      <c r="MJ94" s="49">
        <f t="shared" si="649"/>
        <v>14.106874147466877</v>
      </c>
      <c r="MK94" s="49">
        <f t="shared" si="649"/>
        <v>13.605614659993435</v>
      </c>
      <c r="ML94" s="49"/>
      <c r="MM94" s="49"/>
      <c r="MN94" s="49"/>
    </row>
    <row r="95" spans="1:352" ht="13.5" thickBot="1" x14ac:dyDescent="0.25">
      <c r="A95" s="48" t="s">
        <v>35</v>
      </c>
      <c r="B95" s="50">
        <f t="shared" ref="B95:BB95" si="650">B92/B93/B$27</f>
        <v>1.0766849012710438</v>
      </c>
      <c r="C95" s="50">
        <f t="shared" si="650"/>
        <v>1.078616799683042</v>
      </c>
      <c r="D95" s="50">
        <f t="shared" si="650"/>
        <v>0.98876230497885897</v>
      </c>
      <c r="E95" s="50">
        <f t="shared" si="650"/>
        <v>0.88747126742333615</v>
      </c>
      <c r="F95" s="50">
        <f t="shared" si="650"/>
        <v>0.55277762635547323</v>
      </c>
      <c r="G95" s="50">
        <f t="shared" si="650"/>
        <v>0.44559789892392299</v>
      </c>
      <c r="H95" s="50">
        <f t="shared" si="650"/>
        <v>0</v>
      </c>
      <c r="I95" s="50">
        <f t="shared" si="650"/>
        <v>2.1226028037911817</v>
      </c>
      <c r="J95" s="50">
        <f t="shared" si="650"/>
        <v>1.7248578114295199</v>
      </c>
      <c r="K95" s="50">
        <f t="shared" si="650"/>
        <v>0.61915640236828806</v>
      </c>
      <c r="L95" s="50">
        <f t="shared" si="650"/>
        <v>1.1666038814404081</v>
      </c>
      <c r="M95" s="50">
        <f t="shared" si="650"/>
        <v>1.2802577357231384</v>
      </c>
      <c r="N95" s="50">
        <f t="shared" si="650"/>
        <v>1.0840281346617082</v>
      </c>
      <c r="O95" s="50">
        <f t="shared" si="650"/>
        <v>1.0886477371571848</v>
      </c>
      <c r="P95" s="50">
        <f t="shared" si="650"/>
        <v>0.99485395369759511</v>
      </c>
      <c r="Q95" s="50">
        <f t="shared" si="650"/>
        <v>0.89992136605035045</v>
      </c>
      <c r="R95" s="50">
        <f t="shared" si="650"/>
        <v>0.55690893956185195</v>
      </c>
      <c r="S95" s="50">
        <f t="shared" si="650"/>
        <v>0.4449743921393986</v>
      </c>
      <c r="T95" s="50">
        <f t="shared" si="650"/>
        <v>0</v>
      </c>
      <c r="U95" s="50">
        <f t="shared" si="650"/>
        <v>2.1729752301326908</v>
      </c>
      <c r="V95" s="50">
        <f t="shared" si="650"/>
        <v>1.7470938389442245</v>
      </c>
      <c r="W95" s="50">
        <f t="shared" si="650"/>
        <v>0.61203788266228132</v>
      </c>
      <c r="X95" s="50">
        <f t="shared" si="650"/>
        <v>1.1407305489666864</v>
      </c>
      <c r="Y95" s="50">
        <f t="shared" si="650"/>
        <v>1.2483486392873229</v>
      </c>
      <c r="Z95" s="50">
        <f t="shared" si="650"/>
        <v>1.0639590120090043</v>
      </c>
      <c r="AA95" s="50">
        <f t="shared" si="650"/>
        <v>1.060530432534833</v>
      </c>
      <c r="AB95" s="50">
        <f t="shared" si="650"/>
        <v>1.0122472107341092</v>
      </c>
      <c r="AC95" s="50">
        <f t="shared" si="650"/>
        <v>0.88886451767732921</v>
      </c>
      <c r="AD95" s="50">
        <f t="shared" si="650"/>
        <v>0.54487659641160624</v>
      </c>
      <c r="AE95" s="50">
        <f t="shared" si="650"/>
        <v>0.44890681931414461</v>
      </c>
      <c r="AF95" s="50">
        <f t="shared" si="650"/>
        <v>0</v>
      </c>
      <c r="AG95" s="50">
        <f t="shared" si="650"/>
        <v>2.3793370791659516</v>
      </c>
      <c r="AH95" s="50">
        <f t="shared" si="650"/>
        <v>1.7602229555795701</v>
      </c>
      <c r="AI95" s="50">
        <f t="shared" si="650"/>
        <v>0.61708959553071818</v>
      </c>
      <c r="AJ95" s="50">
        <f t="shared" si="650"/>
        <v>1.1301219334980945</v>
      </c>
      <c r="AK95" s="50">
        <f t="shared" si="650"/>
        <v>1.2012683197324139</v>
      </c>
      <c r="AL95" s="50">
        <f t="shared" si="650"/>
        <v>1.0518923946478336</v>
      </c>
      <c r="AM95" s="50">
        <f t="shared" si="650"/>
        <v>1.0591599682080663</v>
      </c>
      <c r="AN95" s="50">
        <f t="shared" si="650"/>
        <v>0.97221405665030902</v>
      </c>
      <c r="AO95" s="50">
        <f t="shared" si="650"/>
        <v>0.87902852380495744</v>
      </c>
      <c r="AP95" s="50">
        <f t="shared" si="650"/>
        <v>0.54220136471174418</v>
      </c>
      <c r="AQ95" s="50">
        <f t="shared" si="650"/>
        <v>0.44594833869649059</v>
      </c>
      <c r="AR95" s="50">
        <f t="shared" si="650"/>
        <v>0</v>
      </c>
      <c r="AS95" s="50">
        <f t="shared" si="650"/>
        <v>2.4997294356705413</v>
      </c>
      <c r="AT95" s="50">
        <f t="shared" si="650"/>
        <v>1.7695820721358086</v>
      </c>
      <c r="AU95" s="50">
        <f t="shared" si="650"/>
        <v>0.61702315564347088</v>
      </c>
      <c r="AV95" s="50">
        <f t="shared" si="650"/>
        <v>1.1228973132513909</v>
      </c>
      <c r="AW95" s="50">
        <f t="shared" si="650"/>
        <v>1.2055423527413951</v>
      </c>
      <c r="AX95" s="50">
        <f t="shared" si="650"/>
        <v>1.0510551699190169</v>
      </c>
      <c r="AY95" s="50">
        <f t="shared" si="650"/>
        <v>1.0650929269993519</v>
      </c>
      <c r="AZ95" s="50">
        <f t="shared" si="650"/>
        <v>0.97093290551721323</v>
      </c>
      <c r="BA95" s="50">
        <f t="shared" si="650"/>
        <v>0.88052952276482399</v>
      </c>
      <c r="BB95" s="50">
        <f t="shared" si="650"/>
        <v>0.5420094422648869</v>
      </c>
      <c r="BC95" s="50">
        <f t="shared" ref="BC95:DN95" si="651">BC92/BC93/BC$27</f>
        <v>0.4516423256278414</v>
      </c>
      <c r="BD95" s="50">
        <f t="shared" si="651"/>
        <v>0</v>
      </c>
      <c r="BE95" s="50">
        <f t="shared" si="651"/>
        <v>2.896620808072099</v>
      </c>
      <c r="BF95" s="50">
        <f t="shared" si="651"/>
        <v>1.7808793978822755</v>
      </c>
      <c r="BG95" s="50">
        <f t="shared" si="651"/>
        <v>0.61911356055720823</v>
      </c>
      <c r="BH95" s="50">
        <f t="shared" si="651"/>
        <v>1.1231025171571798</v>
      </c>
      <c r="BI95" s="50">
        <f t="shared" si="651"/>
        <v>1.204422851253099</v>
      </c>
      <c r="BJ95" s="50">
        <f t="shared" si="651"/>
        <v>1.0453397801052355</v>
      </c>
      <c r="BK95" s="50">
        <f t="shared" si="651"/>
        <v>1.0643266332112638</v>
      </c>
      <c r="BL95" s="50">
        <f t="shared" si="651"/>
        <v>0.95906488168405624</v>
      </c>
      <c r="BM95" s="50">
        <f t="shared" si="651"/>
        <v>0.87512935174385331</v>
      </c>
      <c r="BN95" s="50">
        <f t="shared" si="651"/>
        <v>0.53187863257035484</v>
      </c>
      <c r="BO95" s="50">
        <f t="shared" si="651"/>
        <v>0.45145039339338905</v>
      </c>
      <c r="BP95" s="50">
        <f t="shared" si="651"/>
        <v>0</v>
      </c>
      <c r="BQ95" s="50">
        <f t="shared" si="651"/>
        <v>3.047365630434419</v>
      </c>
      <c r="BR95" s="50">
        <f t="shared" si="651"/>
        <v>1.7837668584155648</v>
      </c>
      <c r="BS95" s="50">
        <f t="shared" si="651"/>
        <v>0.61515172694386666</v>
      </c>
      <c r="BT95" s="50">
        <f t="shared" si="651"/>
        <v>1.1200473757444871</v>
      </c>
      <c r="BU95" s="50">
        <f t="shared" si="651"/>
        <v>1.1977024456248275</v>
      </c>
      <c r="BV95" s="50">
        <f t="shared" si="651"/>
        <v>1.0473484521507166</v>
      </c>
      <c r="BW95" s="50">
        <f t="shared" si="651"/>
        <v>1.0514016220031266</v>
      </c>
      <c r="BX95" s="50">
        <f t="shared" si="651"/>
        <v>0.98398225413537543</v>
      </c>
      <c r="BY95" s="50">
        <f t="shared" si="651"/>
        <v>0.87006312668680519</v>
      </c>
      <c r="BZ95" s="50">
        <f t="shared" si="651"/>
        <v>0.5284279696792098</v>
      </c>
      <c r="CA95" s="50">
        <f t="shared" si="651"/>
        <v>0.4603871734983036</v>
      </c>
      <c r="CB95" s="50">
        <f t="shared" si="651"/>
        <v>0</v>
      </c>
      <c r="CC95" s="50">
        <f t="shared" si="651"/>
        <v>3.2118366050903018</v>
      </c>
      <c r="CD95" s="50">
        <f t="shared" si="651"/>
        <v>1.798615420478719</v>
      </c>
      <c r="CE95" s="50">
        <f t="shared" si="651"/>
        <v>0.61792355057679726</v>
      </c>
      <c r="CF95" s="50">
        <f t="shared" si="651"/>
        <v>1.1181406527690245</v>
      </c>
      <c r="CG95" s="50">
        <f t="shared" si="651"/>
        <v>1.1965231173353594</v>
      </c>
      <c r="CH95" s="50">
        <f t="shared" si="651"/>
        <v>1.0423110487936467</v>
      </c>
      <c r="CI95" s="50">
        <f t="shared" si="651"/>
        <v>1.058167977806812</v>
      </c>
      <c r="CJ95" s="50">
        <f t="shared" si="651"/>
        <v>0.95443776056343321</v>
      </c>
      <c r="CK95" s="50">
        <f t="shared" si="651"/>
        <v>0.8721661640072037</v>
      </c>
      <c r="CL95" s="50">
        <f t="shared" si="651"/>
        <v>0.53072415385151306</v>
      </c>
      <c r="CM95" s="50">
        <f t="shared" si="651"/>
        <v>0.45705132108098417</v>
      </c>
      <c r="CN95" s="50">
        <f t="shared" si="651"/>
        <v>0</v>
      </c>
      <c r="CO95" s="50">
        <f t="shared" si="651"/>
        <v>3.2216046854367337</v>
      </c>
      <c r="CP95" s="50">
        <f t="shared" si="651"/>
        <v>1.7983217605526856</v>
      </c>
      <c r="CQ95" s="50">
        <f t="shared" si="651"/>
        <v>0.62053112791317844</v>
      </c>
      <c r="CR95" s="50">
        <f t="shared" si="651"/>
        <v>1.1119715093677325</v>
      </c>
      <c r="CS95" s="50">
        <f t="shared" si="651"/>
        <v>1.1975302775652279</v>
      </c>
      <c r="CT95" s="50">
        <f t="shared" si="651"/>
        <v>1.0394476882985595</v>
      </c>
      <c r="CU95" s="50">
        <f t="shared" si="651"/>
        <v>1.0597567211515166</v>
      </c>
      <c r="CV95" s="50">
        <f t="shared" si="651"/>
        <v>0.95105612335844181</v>
      </c>
      <c r="CW95" s="50">
        <f t="shared" si="651"/>
        <v>0.87273130282568501</v>
      </c>
      <c r="CX95" s="50">
        <f t="shared" si="651"/>
        <v>0.52784612588224844</v>
      </c>
      <c r="CY95" s="50">
        <f t="shared" si="651"/>
        <v>0.4610003114246003</v>
      </c>
      <c r="CZ95" s="50">
        <f t="shared" si="651"/>
        <v>0</v>
      </c>
      <c r="DA95" s="50">
        <f t="shared" si="651"/>
        <v>3.2835047746696406</v>
      </c>
      <c r="DB95" s="50">
        <f t="shared" si="651"/>
        <v>1.8018252512370614</v>
      </c>
      <c r="DC95" s="50">
        <f t="shared" si="651"/>
        <v>0.61659333553317786</v>
      </c>
      <c r="DD95" s="50">
        <f t="shared" si="651"/>
        <v>1.1164979850987218</v>
      </c>
      <c r="DE95" s="50">
        <f t="shared" si="651"/>
        <v>1.1906805989725782</v>
      </c>
      <c r="DF95" s="50">
        <f t="shared" si="651"/>
        <v>1.0396810473479856</v>
      </c>
      <c r="DG95" s="50">
        <f t="shared" si="651"/>
        <v>1.0611018613615291</v>
      </c>
      <c r="DH95" s="50">
        <f t="shared" si="651"/>
        <v>0.95092368628770607</v>
      </c>
      <c r="DI95" s="50">
        <f t="shared" si="651"/>
        <v>0.87559965216624225</v>
      </c>
      <c r="DJ95" s="50">
        <f t="shared" si="651"/>
        <v>0.52768705564668461</v>
      </c>
      <c r="DK95" s="50">
        <f t="shared" si="651"/>
        <v>0.45582087002668975</v>
      </c>
      <c r="DL95" s="50">
        <f t="shared" si="651"/>
        <v>0</v>
      </c>
      <c r="DM95" s="50">
        <f t="shared" si="651"/>
        <v>3.2752855675790071</v>
      </c>
      <c r="DN95" s="50">
        <f t="shared" si="651"/>
        <v>1.8639262987399847</v>
      </c>
      <c r="DO95" s="50">
        <f t="shared" ref="DO95:FZ95" si="652">DO92/DO93/DO$27</f>
        <v>0.61354873432075674</v>
      </c>
      <c r="DP95" s="50">
        <f t="shared" si="652"/>
        <v>1.1188437754946163</v>
      </c>
      <c r="DQ95" s="50">
        <f t="shared" si="652"/>
        <v>1.1822296344913661</v>
      </c>
      <c r="DR95" s="50">
        <f t="shared" si="652"/>
        <v>1.039559857188336</v>
      </c>
      <c r="DS95" s="50">
        <f t="shared" si="652"/>
        <v>1.0529178280673519</v>
      </c>
      <c r="DT95" s="50">
        <f t="shared" si="652"/>
        <v>0.98165066773149867</v>
      </c>
      <c r="DU95" s="50">
        <f t="shared" si="652"/>
        <v>0.87292051019780925</v>
      </c>
      <c r="DV95" s="50">
        <f t="shared" si="652"/>
        <v>0.52908740649276886</v>
      </c>
      <c r="DW95" s="50">
        <f t="shared" si="652"/>
        <v>0.45936943519323981</v>
      </c>
      <c r="DX95" s="50">
        <f t="shared" si="652"/>
        <v>0</v>
      </c>
      <c r="DY95" s="50">
        <f t="shared" si="652"/>
        <v>3.2716671858260171</v>
      </c>
      <c r="DZ95" s="50">
        <f t="shared" si="652"/>
        <v>1.9029713756610998</v>
      </c>
      <c r="EA95" s="50">
        <f t="shared" si="652"/>
        <v>0.61848447877943147</v>
      </c>
      <c r="EB95" s="50">
        <f t="shared" si="652"/>
        <v>1.1116487429362021</v>
      </c>
      <c r="EC95" s="50">
        <f t="shared" si="652"/>
        <v>1.1783215257407114</v>
      </c>
      <c r="ED95" s="50">
        <f t="shared" si="652"/>
        <v>1.0273118098059515</v>
      </c>
      <c r="EE95" s="50">
        <f t="shared" si="652"/>
        <v>1.0563698298618054</v>
      </c>
      <c r="EF95" s="50">
        <f t="shared" si="652"/>
        <v>0.94370692938871248</v>
      </c>
      <c r="EG95" s="50">
        <f t="shared" si="652"/>
        <v>0.86923987610317766</v>
      </c>
      <c r="EH95" s="50">
        <f t="shared" si="652"/>
        <v>0.52216091023907352</v>
      </c>
      <c r="EI95" s="50">
        <f t="shared" si="652"/>
        <v>0.45965391331618322</v>
      </c>
      <c r="EJ95" s="50">
        <f t="shared" si="652"/>
        <v>0</v>
      </c>
      <c r="EK95" s="50">
        <f t="shared" si="652"/>
        <v>3.2513448803335683</v>
      </c>
      <c r="EL95" s="50">
        <f t="shared" si="652"/>
        <v>1.9263562515257124</v>
      </c>
      <c r="EM95" s="50">
        <f t="shared" si="652"/>
        <v>0.61401638253971136</v>
      </c>
      <c r="EN95" s="50">
        <f t="shared" si="652"/>
        <v>1.1065649527411137</v>
      </c>
      <c r="EO95" s="50">
        <f t="shared" si="652"/>
        <v>1.1807044205173138</v>
      </c>
      <c r="EP95" s="50">
        <f t="shared" si="652"/>
        <v>1.0268823938565259</v>
      </c>
      <c r="EQ95" s="50">
        <f t="shared" si="652"/>
        <v>1.0559923539135541</v>
      </c>
      <c r="ER95" s="50">
        <f t="shared" si="652"/>
        <v>0.93720362271697999</v>
      </c>
      <c r="ES95" s="50">
        <f t="shared" si="652"/>
        <v>0.86807527583979815</v>
      </c>
      <c r="ET95" s="50">
        <f t="shared" si="652"/>
        <v>0.5177258617388184</v>
      </c>
      <c r="EU95" s="50">
        <f t="shared" si="652"/>
        <v>0.46604409702796779</v>
      </c>
      <c r="EV95" s="50">
        <f t="shared" si="652"/>
        <v>0</v>
      </c>
      <c r="EW95" s="50">
        <f t="shared" si="652"/>
        <v>3.2399757681059955</v>
      </c>
      <c r="EX95" s="50">
        <f t="shared" si="652"/>
        <v>1.9496665759131049</v>
      </c>
      <c r="EY95" s="50">
        <f t="shared" si="652"/>
        <v>0.61731221618278509</v>
      </c>
      <c r="EZ95" s="50">
        <f t="shared" si="652"/>
        <v>1.1041143484789664</v>
      </c>
      <c r="FA95" s="50">
        <f t="shared" si="652"/>
        <v>1.1853477364776377</v>
      </c>
      <c r="FB95" s="50">
        <f t="shared" si="652"/>
        <v>1.0208902615245534</v>
      </c>
      <c r="FC95" s="50">
        <f t="shared" si="652"/>
        <v>1.0587419926992856</v>
      </c>
      <c r="FD95" s="50">
        <f t="shared" si="652"/>
        <v>0.92674906227892306</v>
      </c>
      <c r="FE95" s="50">
        <f t="shared" si="652"/>
        <v>0.86944514640270687</v>
      </c>
      <c r="FF95" s="50">
        <f t="shared" si="652"/>
        <v>0.51611155551679266</v>
      </c>
      <c r="FG95" s="50">
        <f t="shared" si="652"/>
        <v>0.47210848599515287</v>
      </c>
      <c r="FH95" s="50">
        <f t="shared" si="652"/>
        <v>0</v>
      </c>
      <c r="FI95" s="50">
        <f t="shared" si="652"/>
        <v>3.2573978127030316</v>
      </c>
      <c r="FJ95" s="50">
        <f t="shared" si="652"/>
        <v>1.9811883277232676</v>
      </c>
      <c r="FK95" s="50">
        <f t="shared" si="652"/>
        <v>0.61837427418825019</v>
      </c>
      <c r="FL95" s="50">
        <f t="shared" si="652"/>
        <v>1.1003957548867447</v>
      </c>
      <c r="FM95" s="50">
        <f t="shared" si="652"/>
        <v>1.1845178749058289</v>
      </c>
      <c r="FN95" s="50">
        <f t="shared" si="652"/>
        <v>1.0254368021812748</v>
      </c>
      <c r="FO95" s="50">
        <f t="shared" si="652"/>
        <v>1.0512622403217449</v>
      </c>
      <c r="FP95" s="50">
        <f t="shared" si="652"/>
        <v>0.95832346372800514</v>
      </c>
      <c r="FQ95" s="50">
        <f t="shared" si="652"/>
        <v>0.86586224589337046</v>
      </c>
      <c r="FR95" s="50">
        <f t="shared" si="652"/>
        <v>0.51556608353887956</v>
      </c>
      <c r="FS95" s="50">
        <f t="shared" si="652"/>
        <v>0.48416296852875579</v>
      </c>
      <c r="FT95" s="50">
        <f t="shared" si="652"/>
        <v>0</v>
      </c>
      <c r="FU95" s="50">
        <f t="shared" si="652"/>
        <v>3.3317906980058654</v>
      </c>
      <c r="FV95" s="50">
        <f t="shared" si="652"/>
        <v>1.9796602253231419</v>
      </c>
      <c r="FW95" s="50">
        <f t="shared" si="652"/>
        <v>0.61641611060324164</v>
      </c>
      <c r="FX95" s="50">
        <f t="shared" si="652"/>
        <v>1.1001720967317077</v>
      </c>
      <c r="FY95" s="50">
        <f t="shared" si="652"/>
        <v>1.182210349899699</v>
      </c>
      <c r="FZ95" s="50">
        <f t="shared" si="652"/>
        <v>1.0189731392977841</v>
      </c>
      <c r="GA95" s="50">
        <f t="shared" ref="GA95:IL95" si="653">GA92/GA93/GA$27</f>
        <v>1.0585282695780267</v>
      </c>
      <c r="GB95" s="50">
        <f t="shared" si="653"/>
        <v>0.92338108459789336</v>
      </c>
      <c r="GC95" s="50">
        <f t="shared" si="653"/>
        <v>0.86650015261486879</v>
      </c>
      <c r="GD95" s="50">
        <f t="shared" si="653"/>
        <v>0.51253829982462706</v>
      </c>
      <c r="GE95" s="50">
        <f t="shared" si="653"/>
        <v>0.4941639203861492</v>
      </c>
      <c r="GF95" s="50">
        <f t="shared" si="653"/>
        <v>0</v>
      </c>
      <c r="GG95" s="50">
        <f t="shared" si="653"/>
        <v>3.5765252296293428</v>
      </c>
      <c r="GH95" s="50">
        <f t="shared" si="653"/>
        <v>1.9749178865765715</v>
      </c>
      <c r="GI95" s="50">
        <f t="shared" si="653"/>
        <v>0.61472014025065325</v>
      </c>
      <c r="GJ95" s="50">
        <f t="shared" si="653"/>
        <v>1.1016178963814376</v>
      </c>
      <c r="GK95" s="50">
        <f t="shared" si="653"/>
        <v>1.1750151165539946</v>
      </c>
      <c r="GL95" s="50">
        <f t="shared" si="653"/>
        <v>1.0147892484181691</v>
      </c>
      <c r="GM95" s="50">
        <f t="shared" si="653"/>
        <v>1.0559448813741088</v>
      </c>
      <c r="GN95" s="50">
        <f t="shared" si="653"/>
        <v>0.92077712062618311</v>
      </c>
      <c r="GO95" s="50">
        <f t="shared" si="653"/>
        <v>0.86469834074432406</v>
      </c>
      <c r="GP95" s="50">
        <f t="shared" si="653"/>
        <v>0.51085236031661752</v>
      </c>
      <c r="GQ95" s="50">
        <f t="shared" si="653"/>
        <v>0.50279907387517275</v>
      </c>
      <c r="GR95" s="50">
        <f t="shared" si="653"/>
        <v>0</v>
      </c>
      <c r="GS95" s="50">
        <f t="shared" si="653"/>
        <v>3.7942945143501778</v>
      </c>
      <c r="GT95" s="50">
        <f t="shared" si="653"/>
        <v>2.0288310460982735</v>
      </c>
      <c r="GU95" s="50">
        <f t="shared" si="653"/>
        <v>0.61447756096518702</v>
      </c>
      <c r="GV95" s="50">
        <f t="shared" si="653"/>
        <v>1.0994259493226595</v>
      </c>
      <c r="GW95" s="50">
        <f t="shared" si="653"/>
        <v>1.1791470027459769</v>
      </c>
      <c r="GX95" s="50">
        <f t="shared" si="653"/>
        <v>1.0140617607068736</v>
      </c>
      <c r="GY95" s="50">
        <f t="shared" si="653"/>
        <v>1.0534446580495755</v>
      </c>
      <c r="GZ95" s="50">
        <f t="shared" si="653"/>
        <v>0.92024927459365757</v>
      </c>
      <c r="HA95" s="50">
        <f t="shared" si="653"/>
        <v>0.86645647077031684</v>
      </c>
      <c r="HB95" s="50">
        <f t="shared" si="653"/>
        <v>0.50965544414888009</v>
      </c>
      <c r="HC95" s="50">
        <f t="shared" si="653"/>
        <v>0.50467580260047773</v>
      </c>
      <c r="HD95" s="50">
        <f t="shared" si="653"/>
        <v>0</v>
      </c>
      <c r="HE95" s="50">
        <f t="shared" si="653"/>
        <v>3.8596023878802126</v>
      </c>
      <c r="HF95" s="50">
        <f t="shared" si="653"/>
        <v>2.0621663550715019</v>
      </c>
      <c r="HG95" s="50">
        <f t="shared" si="653"/>
        <v>0.61207489941840543</v>
      </c>
      <c r="HH95" s="50">
        <f t="shared" si="653"/>
        <v>1.0991222324952008</v>
      </c>
      <c r="HI95" s="50">
        <f t="shared" si="653"/>
        <v>1.1777088357642695</v>
      </c>
      <c r="HJ95" s="50">
        <f t="shared" si="653"/>
        <v>1.0132744971137673</v>
      </c>
      <c r="HK95" s="50">
        <f t="shared" si="653"/>
        <v>1.0445077415520887</v>
      </c>
      <c r="HL95" s="50">
        <f t="shared" si="653"/>
        <v>0.94860427603369002</v>
      </c>
      <c r="HM95" s="50">
        <f t="shared" si="653"/>
        <v>0.8640719648909958</v>
      </c>
      <c r="HN95" s="50">
        <f t="shared" si="653"/>
        <v>0.50802454788248885</v>
      </c>
      <c r="HO95" s="50">
        <f t="shared" si="653"/>
        <v>0.51153237791719286</v>
      </c>
      <c r="HP95" s="50">
        <f t="shared" si="653"/>
        <v>0</v>
      </c>
      <c r="HQ95" s="50">
        <f t="shared" si="653"/>
        <v>3.9954826590876866</v>
      </c>
      <c r="HR95" s="50">
        <f t="shared" si="653"/>
        <v>2.1412558082024722</v>
      </c>
      <c r="HS95" s="50">
        <f t="shared" si="653"/>
        <v>0.61035961767105484</v>
      </c>
      <c r="HT95" s="50">
        <f t="shared" si="653"/>
        <v>1.0952798876800678</v>
      </c>
      <c r="HU95" s="50">
        <f t="shared" si="653"/>
        <v>1.1772769644189913</v>
      </c>
      <c r="HV95" s="50">
        <f t="shared" si="653"/>
        <v>1.0054320592427577</v>
      </c>
      <c r="HW95" s="50">
        <f t="shared" si="653"/>
        <v>1.0511551034153692</v>
      </c>
      <c r="HX95" s="50">
        <f t="shared" si="653"/>
        <v>0.91547874287704678</v>
      </c>
      <c r="HY95" s="50">
        <f t="shared" si="653"/>
        <v>0.86247465764764852</v>
      </c>
      <c r="HZ95" s="50">
        <f t="shared" si="653"/>
        <v>0.50803807560773018</v>
      </c>
      <c r="IA95" s="50">
        <f t="shared" si="653"/>
        <v>0.51394952130515559</v>
      </c>
      <c r="IB95" s="50">
        <f t="shared" si="653"/>
        <v>0</v>
      </c>
      <c r="IC95" s="50">
        <f t="shared" si="653"/>
        <v>4.410141208074676</v>
      </c>
      <c r="ID95" s="50">
        <f t="shared" si="653"/>
        <v>2.1602756898207218</v>
      </c>
      <c r="IE95" s="50">
        <f t="shared" si="653"/>
        <v>0.60847471970660461</v>
      </c>
      <c r="IF95" s="50">
        <f t="shared" si="653"/>
        <v>1.0957055198877506</v>
      </c>
      <c r="IG95" s="50">
        <f t="shared" si="653"/>
        <v>1.1640191156110757</v>
      </c>
      <c r="IH95" s="50">
        <f t="shared" si="653"/>
        <v>0.99921842926655891</v>
      </c>
      <c r="II95" s="50">
        <f t="shared" si="653"/>
        <v>1.0386328801599796</v>
      </c>
      <c r="IJ95" s="50">
        <f t="shared" si="653"/>
        <v>0.90566807990784293</v>
      </c>
      <c r="IK95" s="50">
        <f t="shared" si="653"/>
        <v>0.84772717642184348</v>
      </c>
      <c r="IL95" s="50">
        <f t="shared" si="653"/>
        <v>0.51087118331033698</v>
      </c>
      <c r="IM95" s="50">
        <f t="shared" ref="IM95:KX95" si="654">IM92/IM93/IM$27</f>
        <v>0.51978564351912282</v>
      </c>
      <c r="IN95" s="50">
        <f t="shared" si="654"/>
        <v>0</v>
      </c>
      <c r="IO95" s="50">
        <f t="shared" si="654"/>
        <v>4.8486388725779292</v>
      </c>
      <c r="IP95" s="50">
        <f t="shared" si="654"/>
        <v>2.286933401202234</v>
      </c>
      <c r="IQ95" s="50">
        <f t="shared" si="654"/>
        <v>0.59545890111702848</v>
      </c>
      <c r="IR95" s="50">
        <f t="shared" si="654"/>
        <v>1.0953087089771003</v>
      </c>
      <c r="IS95" s="50">
        <f t="shared" si="654"/>
        <v>1.1698180851899864</v>
      </c>
      <c r="IT95" s="50">
        <f t="shared" si="654"/>
        <v>1.0032205212401777</v>
      </c>
      <c r="IU95" s="50">
        <f t="shared" si="654"/>
        <v>1.0429343834789526</v>
      </c>
      <c r="IV95" s="50">
        <f t="shared" si="654"/>
        <v>0.91032499710255343</v>
      </c>
      <c r="IW95" s="50">
        <f t="shared" si="654"/>
        <v>0.85016918903603744</v>
      </c>
      <c r="IX95" s="50">
        <f t="shared" si="654"/>
        <v>0.51266208745129915</v>
      </c>
      <c r="IY95" s="50">
        <f t="shared" si="654"/>
        <v>0.51443950059721733</v>
      </c>
      <c r="IZ95" s="50">
        <f t="shared" si="654"/>
        <v>0</v>
      </c>
      <c r="JA95" s="50">
        <f t="shared" si="654"/>
        <v>4.8709551427100068</v>
      </c>
      <c r="JB95" s="50">
        <f t="shared" si="654"/>
        <v>2.2460220432974989</v>
      </c>
      <c r="JC95" s="50">
        <f t="shared" si="654"/>
        <v>0.6013138707219482</v>
      </c>
      <c r="JD95" s="50">
        <f t="shared" si="654"/>
        <v>1.0963240899747722</v>
      </c>
      <c r="JE95" s="50">
        <f t="shared" si="654"/>
        <v>1.1632153367686833</v>
      </c>
      <c r="JF95" s="50">
        <f t="shared" si="654"/>
        <v>1.0021436501557071</v>
      </c>
      <c r="JG95" s="50">
        <f t="shared" si="654"/>
        <v>1.0306128014954146</v>
      </c>
      <c r="JH95" s="50">
        <f t="shared" si="654"/>
        <v>0.93509136911284396</v>
      </c>
      <c r="JI95" s="50">
        <f t="shared" si="654"/>
        <v>0.84720270818046117</v>
      </c>
      <c r="JJ95" s="50">
        <f t="shared" si="654"/>
        <v>0.51069179993042568</v>
      </c>
      <c r="JK95" s="50">
        <f t="shared" si="654"/>
        <v>0.51941356709191056</v>
      </c>
      <c r="JL95" s="50">
        <f t="shared" si="654"/>
        <v>0</v>
      </c>
      <c r="JM95" s="50">
        <f t="shared" si="654"/>
        <v>4.8906379172706558</v>
      </c>
      <c r="JN95" s="50">
        <f t="shared" si="654"/>
        <v>2.2813227611763707</v>
      </c>
      <c r="JO95" s="50">
        <f t="shared" si="654"/>
        <v>0.59512430461476229</v>
      </c>
      <c r="JP95" s="50">
        <f t="shared" si="654"/>
        <v>1.0933932805957407</v>
      </c>
      <c r="JQ95" s="50">
        <f t="shared" si="654"/>
        <v>1.1582552994570685</v>
      </c>
      <c r="JR95" s="50">
        <f t="shared" si="654"/>
        <v>0.99828932988305441</v>
      </c>
      <c r="JS95" s="50">
        <f t="shared" si="654"/>
        <v>1.0341874526446744</v>
      </c>
      <c r="JT95" s="50">
        <f t="shared" si="654"/>
        <v>0.90263992915726043</v>
      </c>
      <c r="JU95" s="50">
        <f t="shared" si="654"/>
        <v>0.84793606301223312</v>
      </c>
      <c r="JV95" s="50">
        <f t="shared" si="654"/>
        <v>0.50819362224341391</v>
      </c>
      <c r="JW95" s="50">
        <f t="shared" si="654"/>
        <v>0.52744873788403301</v>
      </c>
      <c r="JX95" s="50">
        <f t="shared" si="654"/>
        <v>0</v>
      </c>
      <c r="JY95" s="50">
        <f t="shared" si="654"/>
        <v>4.9168616370757556</v>
      </c>
      <c r="JZ95" s="50">
        <f t="shared" si="654"/>
        <v>2.3334016677289031</v>
      </c>
      <c r="KA95" s="50">
        <f t="shared" si="654"/>
        <v>0.59503564321742708</v>
      </c>
      <c r="KB95" s="50">
        <f t="shared" si="654"/>
        <v>1.0911889267726271</v>
      </c>
      <c r="KC95" s="50">
        <f t="shared" si="654"/>
        <v>1.1562716571702583</v>
      </c>
      <c r="KD95" s="50">
        <f t="shared" si="654"/>
        <v>0.99332933280826385</v>
      </c>
      <c r="KE95" s="50">
        <f t="shared" si="654"/>
        <v>1.0344283540890444</v>
      </c>
      <c r="KF95" s="50">
        <f t="shared" si="654"/>
        <v>0.89706532885553336</v>
      </c>
      <c r="KG95" s="50">
        <f t="shared" si="654"/>
        <v>0.84835469873412006</v>
      </c>
      <c r="KH95" s="50">
        <f t="shared" si="654"/>
        <v>0.50717351865985749</v>
      </c>
      <c r="KI95" s="50">
        <f t="shared" si="654"/>
        <v>0.52921726939342162</v>
      </c>
      <c r="KJ95" s="50">
        <f t="shared" si="654"/>
        <v>0</v>
      </c>
      <c r="KK95" s="50">
        <f t="shared" si="654"/>
        <v>5.3594763576276243</v>
      </c>
      <c r="KL95" s="50">
        <f t="shared" si="654"/>
        <v>2.3785134233012202</v>
      </c>
      <c r="KM95" s="50">
        <f t="shared" si="654"/>
        <v>0.59574521603826902</v>
      </c>
      <c r="KN95" s="50">
        <f t="shared" si="654"/>
        <v>1.0892142307673183</v>
      </c>
      <c r="KO95" s="50">
        <f t="shared" si="654"/>
        <v>1.1569491518139159</v>
      </c>
      <c r="KP95" s="50">
        <f t="shared" si="654"/>
        <v>0.99203144666520404</v>
      </c>
      <c r="KQ95" s="50">
        <f t="shared" si="654"/>
        <v>1.0327199563936513</v>
      </c>
      <c r="KR95" s="50">
        <f t="shared" si="654"/>
        <v>0.89164250150503477</v>
      </c>
      <c r="KS95" s="50">
        <f t="shared" si="654"/>
        <v>0.84708719702381341</v>
      </c>
      <c r="KT95" s="50">
        <f t="shared" si="654"/>
        <v>0.50661307927152377</v>
      </c>
      <c r="KU95" s="50">
        <f t="shared" si="654"/>
        <v>0.52945310565718995</v>
      </c>
      <c r="KV95" s="50">
        <f t="shared" si="654"/>
        <v>0</v>
      </c>
      <c r="KW95" s="50">
        <f t="shared" si="654"/>
        <v>5.5788527450776177</v>
      </c>
      <c r="KX95" s="50">
        <f t="shared" si="654"/>
        <v>2.3873108972598489</v>
      </c>
      <c r="KY95" s="50">
        <f t="shared" ref="KY95:MK95" si="655">KY92/KY93/KY$27</f>
        <v>0.59622023882109643</v>
      </c>
      <c r="KZ95" s="50">
        <f t="shared" si="655"/>
        <v>1.0899993254609499</v>
      </c>
      <c r="LA95" s="50">
        <f t="shared" si="655"/>
        <v>1.1543980472203854</v>
      </c>
      <c r="LB95" s="50">
        <f t="shared" si="655"/>
        <v>0.99143694809831695</v>
      </c>
      <c r="LC95" s="50">
        <f t="shared" si="655"/>
        <v>1.0237062620204245</v>
      </c>
      <c r="LD95" s="50">
        <f t="shared" si="655"/>
        <v>0.91896226104124079</v>
      </c>
      <c r="LE95" s="50">
        <f t="shared" si="655"/>
        <v>0.84396158120866605</v>
      </c>
      <c r="LF95" s="50">
        <f t="shared" si="655"/>
        <v>0.50449019173917764</v>
      </c>
      <c r="LG95" s="50">
        <f t="shared" si="655"/>
        <v>0.53038539675406382</v>
      </c>
      <c r="LH95" s="50">
        <f t="shared" si="655"/>
        <v>0</v>
      </c>
      <c r="LI95" s="50">
        <f t="shared" si="655"/>
        <v>5.2578379453655009</v>
      </c>
      <c r="LJ95" s="50">
        <f t="shared" si="655"/>
        <v>2.4816022771504489</v>
      </c>
      <c r="LK95" s="50">
        <f t="shared" si="655"/>
        <v>0.59425006752653409</v>
      </c>
      <c r="LL95" s="50">
        <f t="shared" si="655"/>
        <v>1.0830038157437218</v>
      </c>
      <c r="LM95" s="50">
        <f t="shared" si="655"/>
        <v>1.1589794732355923</v>
      </c>
      <c r="LN95" s="50">
        <f t="shared" si="655"/>
        <v>0.98563876943842166</v>
      </c>
      <c r="LO95" s="50">
        <f t="shared" si="655"/>
        <v>1.0335578326319343</v>
      </c>
      <c r="LP95" s="50">
        <f t="shared" si="655"/>
        <v>0.88681776612585828</v>
      </c>
      <c r="LQ95" s="50">
        <f t="shared" si="655"/>
        <v>0.84372023746475089</v>
      </c>
      <c r="LR95" s="50">
        <f t="shared" si="655"/>
        <v>0.50191591993486384</v>
      </c>
      <c r="LS95" s="50">
        <f t="shared" si="655"/>
        <v>0.53559113517431156</v>
      </c>
      <c r="LT95" s="50">
        <f t="shared" si="655"/>
        <v>0</v>
      </c>
      <c r="LU95" s="50">
        <f t="shared" si="655"/>
        <v>5.5343567630165102</v>
      </c>
      <c r="LV95" s="50">
        <f t="shared" si="655"/>
        <v>2.5123727377241734</v>
      </c>
      <c r="LW95" s="50">
        <f t="shared" si="655"/>
        <v>0.59395336017189093</v>
      </c>
      <c r="LX95" s="50">
        <f t="shared" si="655"/>
        <v>1.0826616261972344</v>
      </c>
      <c r="LY95" s="50">
        <f t="shared" si="655"/>
        <v>1.1611327487522991</v>
      </c>
      <c r="LZ95" s="50">
        <f t="shared" si="655"/>
        <v>0.98262421585822701</v>
      </c>
      <c r="MA95" s="50">
        <f t="shared" si="655"/>
        <v>1.0326693027720251</v>
      </c>
      <c r="MB95" s="50">
        <f t="shared" si="655"/>
        <v>0.88043636849283058</v>
      </c>
      <c r="MC95" s="50">
        <f t="shared" si="655"/>
        <v>0.8427691729539164</v>
      </c>
      <c r="MD95" s="50">
        <f t="shared" si="655"/>
        <v>0.49425393042161658</v>
      </c>
      <c r="ME95" s="50">
        <f t="shared" si="655"/>
        <v>0.53760388897759104</v>
      </c>
      <c r="MF95" s="50">
        <f t="shared" si="655"/>
        <v>0</v>
      </c>
      <c r="MG95" s="50">
        <f t="shared" si="655"/>
        <v>5.497714265760667</v>
      </c>
      <c r="MH95" s="50">
        <f t="shared" si="655"/>
        <v>2.5911965086534834</v>
      </c>
      <c r="MI95" s="50">
        <f t="shared" si="655"/>
        <v>0.59058584945347214</v>
      </c>
      <c r="MJ95" s="50">
        <f t="shared" si="655"/>
        <v>1.0814170147330449</v>
      </c>
      <c r="MK95" s="50">
        <f t="shared" si="655"/>
        <v>1.1622165373415481</v>
      </c>
      <c r="ML95" s="50"/>
      <c r="MM95" s="50"/>
      <c r="MN95" s="50"/>
    </row>
    <row r="97" spans="1:352" x14ac:dyDescent="0.2">
      <c r="A97" s="18" t="s">
        <v>36</v>
      </c>
      <c r="B97" s="51">
        <f t="shared" ref="B97:BA97" si="656">B93*B94*B$26</f>
        <v>1014279.2453999862</v>
      </c>
      <c r="C97" s="51">
        <f t="shared" si="656"/>
        <v>1014279.245399986</v>
      </c>
      <c r="D97" s="51">
        <f t="shared" si="656"/>
        <v>1014279.2453999862</v>
      </c>
      <c r="E97" s="51">
        <f t="shared" si="656"/>
        <v>1014279.245399986</v>
      </c>
      <c r="F97" s="51">
        <f t="shared" si="656"/>
        <v>1014279.2453999862</v>
      </c>
      <c r="G97" s="51">
        <f t="shared" si="656"/>
        <v>1014279.245399986</v>
      </c>
      <c r="H97" s="51">
        <f t="shared" si="656"/>
        <v>1014279.2453999862</v>
      </c>
      <c r="I97" s="51">
        <f t="shared" si="656"/>
        <v>1014279.2453999862</v>
      </c>
      <c r="J97" s="51">
        <f t="shared" si="656"/>
        <v>1014279.2453999863</v>
      </c>
      <c r="K97" s="51">
        <f t="shared" si="656"/>
        <v>1014279.2453999863</v>
      </c>
      <c r="L97" s="51">
        <f t="shared" si="656"/>
        <v>1014279.2453999863</v>
      </c>
      <c r="M97" s="51">
        <f t="shared" si="656"/>
        <v>1014279.2453999863</v>
      </c>
      <c r="N97" s="51">
        <f t="shared" si="656"/>
        <v>994461.85381487105</v>
      </c>
      <c r="O97" s="51">
        <f t="shared" si="656"/>
        <v>994461.85381487093</v>
      </c>
      <c r="P97" s="51">
        <f t="shared" si="656"/>
        <v>994461.85381487105</v>
      </c>
      <c r="Q97" s="51">
        <f t="shared" si="656"/>
        <v>994461.85381487105</v>
      </c>
      <c r="R97" s="51">
        <f t="shared" si="656"/>
        <v>994461.85381487105</v>
      </c>
      <c r="S97" s="51">
        <f t="shared" si="656"/>
        <v>994461.85381487105</v>
      </c>
      <c r="T97" s="51">
        <f t="shared" si="656"/>
        <v>994461.85381487105</v>
      </c>
      <c r="U97" s="51">
        <f t="shared" si="656"/>
        <v>994461.85381487105</v>
      </c>
      <c r="V97" s="51">
        <f t="shared" si="656"/>
        <v>994461.85381487105</v>
      </c>
      <c r="W97" s="51">
        <f t="shared" si="656"/>
        <v>994461.85381487105</v>
      </c>
      <c r="X97" s="51">
        <f t="shared" si="656"/>
        <v>994461.85381487105</v>
      </c>
      <c r="Y97" s="51">
        <f t="shared" si="656"/>
        <v>994461.85381487105</v>
      </c>
      <c r="Z97" s="51">
        <f t="shared" si="656"/>
        <v>977964.16401781526</v>
      </c>
      <c r="AA97" s="51">
        <f t="shared" si="656"/>
        <v>977964.16401781514</v>
      </c>
      <c r="AB97" s="51">
        <f t="shared" si="656"/>
        <v>977964.16401781526</v>
      </c>
      <c r="AC97" s="51">
        <f t="shared" si="656"/>
        <v>977964.16401781514</v>
      </c>
      <c r="AD97" s="51">
        <f t="shared" si="656"/>
        <v>977964.16401781503</v>
      </c>
      <c r="AE97" s="51">
        <f t="shared" si="656"/>
        <v>977964.16401781514</v>
      </c>
      <c r="AF97" s="51">
        <f t="shared" si="656"/>
        <v>977964.16401781526</v>
      </c>
      <c r="AG97" s="51">
        <f t="shared" si="656"/>
        <v>977964.16401781514</v>
      </c>
      <c r="AH97" s="51">
        <f t="shared" si="656"/>
        <v>977964.16401781514</v>
      </c>
      <c r="AI97" s="51">
        <f t="shared" si="656"/>
        <v>977964.16401781526</v>
      </c>
      <c r="AJ97" s="51">
        <f t="shared" si="656"/>
        <v>977964.16401781514</v>
      </c>
      <c r="AK97" s="51">
        <f t="shared" si="656"/>
        <v>977964.16401781526</v>
      </c>
      <c r="AL97" s="51">
        <f t="shared" si="656"/>
        <v>965147.71626851219</v>
      </c>
      <c r="AM97" s="51">
        <f t="shared" si="656"/>
        <v>965147.71626851207</v>
      </c>
      <c r="AN97" s="51">
        <f t="shared" si="656"/>
        <v>965147.71626851219</v>
      </c>
      <c r="AO97" s="51">
        <f t="shared" si="656"/>
        <v>965147.71626851219</v>
      </c>
      <c r="AP97" s="51">
        <f t="shared" si="656"/>
        <v>965147.7162685123</v>
      </c>
      <c r="AQ97" s="51">
        <f t="shared" si="656"/>
        <v>965147.71626851219</v>
      </c>
      <c r="AR97" s="51">
        <f t="shared" si="656"/>
        <v>965147.71626851219</v>
      </c>
      <c r="AS97" s="51">
        <f t="shared" si="656"/>
        <v>965147.71626851219</v>
      </c>
      <c r="AT97" s="51">
        <f t="shared" si="656"/>
        <v>965147.7162685123</v>
      </c>
      <c r="AU97" s="51">
        <f t="shared" si="656"/>
        <v>965147.71626851219</v>
      </c>
      <c r="AV97" s="51">
        <f t="shared" si="656"/>
        <v>965147.7162685123</v>
      </c>
      <c r="AW97" s="51">
        <f t="shared" si="656"/>
        <v>965147.71626851219</v>
      </c>
      <c r="AX97" s="51">
        <f t="shared" si="656"/>
        <v>952231.24372524</v>
      </c>
      <c r="AY97" s="51">
        <f t="shared" si="656"/>
        <v>952231.24372524023</v>
      </c>
      <c r="AZ97" s="51">
        <f t="shared" si="656"/>
        <v>952231.24372524</v>
      </c>
      <c r="BA97" s="51">
        <f t="shared" si="656"/>
        <v>952231.24372524011</v>
      </c>
      <c r="BB97" s="51">
        <f t="shared" ref="BB97:DM97" si="657">BB93*BB94*BB$26</f>
        <v>952231.24372524</v>
      </c>
      <c r="BC97" s="51">
        <f t="shared" si="657"/>
        <v>952231.24372524011</v>
      </c>
      <c r="BD97" s="51">
        <f t="shared" si="657"/>
        <v>952231.24372524</v>
      </c>
      <c r="BE97" s="51">
        <f t="shared" si="657"/>
        <v>952231.24372524011</v>
      </c>
      <c r="BF97" s="51">
        <f t="shared" si="657"/>
        <v>952231.24372524011</v>
      </c>
      <c r="BG97" s="51">
        <f t="shared" si="657"/>
        <v>952231.24372524011</v>
      </c>
      <c r="BH97" s="51">
        <f t="shared" si="657"/>
        <v>952231.24372524011</v>
      </c>
      <c r="BI97" s="51">
        <f t="shared" si="657"/>
        <v>952231.24372524</v>
      </c>
      <c r="BJ97" s="51">
        <f t="shared" si="657"/>
        <v>941934.1282495542</v>
      </c>
      <c r="BK97" s="51">
        <f t="shared" si="657"/>
        <v>941934.1282495542</v>
      </c>
      <c r="BL97" s="51">
        <f t="shared" si="657"/>
        <v>941934.1282495542</v>
      </c>
      <c r="BM97" s="51">
        <f t="shared" si="657"/>
        <v>941934.1282495542</v>
      </c>
      <c r="BN97" s="51">
        <f t="shared" si="657"/>
        <v>941934.12824955408</v>
      </c>
      <c r="BO97" s="51">
        <f t="shared" si="657"/>
        <v>941934.12824955408</v>
      </c>
      <c r="BP97" s="51">
        <f t="shared" si="657"/>
        <v>941934.12824955408</v>
      </c>
      <c r="BQ97" s="51">
        <f t="shared" si="657"/>
        <v>941934.12824955408</v>
      </c>
      <c r="BR97" s="51">
        <f t="shared" si="657"/>
        <v>941934.1282495542</v>
      </c>
      <c r="BS97" s="51">
        <f t="shared" si="657"/>
        <v>941934.1282495542</v>
      </c>
      <c r="BT97" s="51">
        <f t="shared" si="657"/>
        <v>941934.1282495542</v>
      </c>
      <c r="BU97" s="51">
        <f t="shared" si="657"/>
        <v>941934.12824955408</v>
      </c>
      <c r="BV97" s="51">
        <f t="shared" si="657"/>
        <v>931812.3583729231</v>
      </c>
      <c r="BW97" s="51">
        <f t="shared" si="657"/>
        <v>931812.35837292299</v>
      </c>
      <c r="BX97" s="51">
        <f t="shared" si="657"/>
        <v>931812.35837292299</v>
      </c>
      <c r="BY97" s="51">
        <f t="shared" si="657"/>
        <v>931812.35837292299</v>
      </c>
      <c r="BZ97" s="51">
        <f t="shared" si="657"/>
        <v>931812.35837292299</v>
      </c>
      <c r="CA97" s="51">
        <f t="shared" si="657"/>
        <v>931812.35837292299</v>
      </c>
      <c r="CB97" s="51">
        <f t="shared" si="657"/>
        <v>931812.3583729231</v>
      </c>
      <c r="CC97" s="51">
        <f t="shared" si="657"/>
        <v>931812.35837292299</v>
      </c>
      <c r="CD97" s="51">
        <f t="shared" si="657"/>
        <v>931812.35837292299</v>
      </c>
      <c r="CE97" s="51">
        <f t="shared" si="657"/>
        <v>931812.35837292299</v>
      </c>
      <c r="CF97" s="51">
        <f t="shared" si="657"/>
        <v>931812.35837292299</v>
      </c>
      <c r="CG97" s="51">
        <f t="shared" si="657"/>
        <v>931812.3583729231</v>
      </c>
      <c r="CH97" s="51">
        <f t="shared" si="657"/>
        <v>923326.6087652971</v>
      </c>
      <c r="CI97" s="51">
        <f t="shared" si="657"/>
        <v>923326.6087652971</v>
      </c>
      <c r="CJ97" s="51">
        <f t="shared" si="657"/>
        <v>923326.6087652971</v>
      </c>
      <c r="CK97" s="51">
        <f t="shared" si="657"/>
        <v>923326.6087652971</v>
      </c>
      <c r="CL97" s="51">
        <f t="shared" si="657"/>
        <v>923326.60876529722</v>
      </c>
      <c r="CM97" s="51">
        <f t="shared" si="657"/>
        <v>923326.6087652971</v>
      </c>
      <c r="CN97" s="51">
        <f t="shared" si="657"/>
        <v>923326.6087652971</v>
      </c>
      <c r="CO97" s="51">
        <f t="shared" si="657"/>
        <v>923326.60876529722</v>
      </c>
      <c r="CP97" s="51">
        <f t="shared" si="657"/>
        <v>923326.60876529722</v>
      </c>
      <c r="CQ97" s="51">
        <f t="shared" si="657"/>
        <v>923326.6087652971</v>
      </c>
      <c r="CR97" s="51">
        <f t="shared" si="657"/>
        <v>923326.6087652971</v>
      </c>
      <c r="CS97" s="51">
        <f t="shared" si="657"/>
        <v>923326.6087652971</v>
      </c>
      <c r="CT97" s="51">
        <f t="shared" si="657"/>
        <v>914831.64442059491</v>
      </c>
      <c r="CU97" s="51">
        <f t="shared" si="657"/>
        <v>914831.64442059479</v>
      </c>
      <c r="CV97" s="51">
        <f t="shared" si="657"/>
        <v>914831.64442059491</v>
      </c>
      <c r="CW97" s="51">
        <f t="shared" si="657"/>
        <v>914831.64442059491</v>
      </c>
      <c r="CX97" s="51">
        <f t="shared" si="657"/>
        <v>914831.64442059491</v>
      </c>
      <c r="CY97" s="51">
        <f t="shared" si="657"/>
        <v>914831.64442059491</v>
      </c>
      <c r="CZ97" s="51">
        <f t="shared" si="657"/>
        <v>914831.64442059491</v>
      </c>
      <c r="DA97" s="51">
        <f t="shared" si="657"/>
        <v>914831.64442059491</v>
      </c>
      <c r="DB97" s="51">
        <f t="shared" si="657"/>
        <v>914831.64442059491</v>
      </c>
      <c r="DC97" s="51">
        <f t="shared" si="657"/>
        <v>914831.64442059491</v>
      </c>
      <c r="DD97" s="51">
        <f t="shared" si="657"/>
        <v>914831.64442059491</v>
      </c>
      <c r="DE97" s="51">
        <f t="shared" si="657"/>
        <v>914831.64442059491</v>
      </c>
      <c r="DF97" s="51">
        <f t="shared" si="657"/>
        <v>906819.6345669257</v>
      </c>
      <c r="DG97" s="51">
        <f t="shared" si="657"/>
        <v>906819.6345669257</v>
      </c>
      <c r="DH97" s="51">
        <f t="shared" si="657"/>
        <v>906819.6345669257</v>
      </c>
      <c r="DI97" s="51">
        <f t="shared" si="657"/>
        <v>906819.6345669257</v>
      </c>
      <c r="DJ97" s="51">
        <f t="shared" si="657"/>
        <v>906819.6345669257</v>
      </c>
      <c r="DK97" s="51">
        <f t="shared" si="657"/>
        <v>906819.6345669257</v>
      </c>
      <c r="DL97" s="51">
        <f t="shared" si="657"/>
        <v>906819.6345669257</v>
      </c>
      <c r="DM97" s="51">
        <f t="shared" si="657"/>
        <v>906819.6345669257</v>
      </c>
      <c r="DN97" s="51">
        <f t="shared" ref="DN97:FY97" si="658">DN93*DN94*DN$26</f>
        <v>906819.63456692582</v>
      </c>
      <c r="DO97" s="51">
        <f t="shared" si="658"/>
        <v>906819.6345669257</v>
      </c>
      <c r="DP97" s="51">
        <f t="shared" si="658"/>
        <v>906819.6345669257</v>
      </c>
      <c r="DQ97" s="51">
        <f t="shared" si="658"/>
        <v>906819.6345669257</v>
      </c>
      <c r="DR97" s="51">
        <f t="shared" si="658"/>
        <v>898364.08999517281</v>
      </c>
      <c r="DS97" s="51">
        <f t="shared" si="658"/>
        <v>898364.08999517281</v>
      </c>
      <c r="DT97" s="51">
        <f t="shared" si="658"/>
        <v>898364.08999517281</v>
      </c>
      <c r="DU97" s="51">
        <f t="shared" si="658"/>
        <v>898364.08999517281</v>
      </c>
      <c r="DV97" s="51">
        <f t="shared" si="658"/>
        <v>898364.08999517281</v>
      </c>
      <c r="DW97" s="51">
        <f t="shared" si="658"/>
        <v>898364.08999517281</v>
      </c>
      <c r="DX97" s="51">
        <f t="shared" si="658"/>
        <v>898364.08999517281</v>
      </c>
      <c r="DY97" s="51">
        <f t="shared" si="658"/>
        <v>898364.08999517281</v>
      </c>
      <c r="DZ97" s="51">
        <f t="shared" si="658"/>
        <v>898364.08999517281</v>
      </c>
      <c r="EA97" s="51">
        <f t="shared" si="658"/>
        <v>898364.08999517281</v>
      </c>
      <c r="EB97" s="51">
        <f t="shared" si="658"/>
        <v>898364.08999517281</v>
      </c>
      <c r="EC97" s="51">
        <f t="shared" si="658"/>
        <v>898364.08999517281</v>
      </c>
      <c r="ED97" s="51">
        <f t="shared" si="658"/>
        <v>890272.18446156126</v>
      </c>
      <c r="EE97" s="51">
        <f t="shared" si="658"/>
        <v>890272.18446156126</v>
      </c>
      <c r="EF97" s="51">
        <f t="shared" si="658"/>
        <v>890272.18446156126</v>
      </c>
      <c r="EG97" s="51">
        <f t="shared" si="658"/>
        <v>890272.18446156138</v>
      </c>
      <c r="EH97" s="51">
        <f t="shared" si="658"/>
        <v>890272.18446156126</v>
      </c>
      <c r="EI97" s="51">
        <f t="shared" si="658"/>
        <v>890272.18446156126</v>
      </c>
      <c r="EJ97" s="51">
        <f t="shared" si="658"/>
        <v>890272.18446156138</v>
      </c>
      <c r="EK97" s="51">
        <f t="shared" si="658"/>
        <v>890272.18446156126</v>
      </c>
      <c r="EL97" s="51">
        <f t="shared" si="658"/>
        <v>890272.18446156126</v>
      </c>
      <c r="EM97" s="51">
        <f t="shared" si="658"/>
        <v>890272.18446156126</v>
      </c>
      <c r="EN97" s="51">
        <f t="shared" si="658"/>
        <v>890272.18446156126</v>
      </c>
      <c r="EO97" s="51">
        <f t="shared" si="658"/>
        <v>890272.18446156138</v>
      </c>
      <c r="EP97" s="51">
        <f t="shared" si="658"/>
        <v>882083.57030348713</v>
      </c>
      <c r="EQ97" s="51">
        <f t="shared" si="658"/>
        <v>882083.57030348713</v>
      </c>
      <c r="ER97" s="51">
        <f t="shared" si="658"/>
        <v>882083.57030348701</v>
      </c>
      <c r="ES97" s="51">
        <f t="shared" si="658"/>
        <v>882083.57030348713</v>
      </c>
      <c r="ET97" s="51">
        <f t="shared" si="658"/>
        <v>882083.57030348713</v>
      </c>
      <c r="EU97" s="51">
        <f t="shared" si="658"/>
        <v>882083.57030348724</v>
      </c>
      <c r="EV97" s="51">
        <f t="shared" si="658"/>
        <v>882083.57030348713</v>
      </c>
      <c r="EW97" s="51">
        <f t="shared" si="658"/>
        <v>882083.57030348701</v>
      </c>
      <c r="EX97" s="51">
        <f t="shared" si="658"/>
        <v>882083.57030348713</v>
      </c>
      <c r="EY97" s="51">
        <f t="shared" si="658"/>
        <v>882083.57030348713</v>
      </c>
      <c r="EZ97" s="51">
        <f t="shared" si="658"/>
        <v>882083.57030348713</v>
      </c>
      <c r="FA97" s="51">
        <f t="shared" si="658"/>
        <v>882083.57030348713</v>
      </c>
      <c r="FB97" s="51">
        <f t="shared" si="658"/>
        <v>873653.60920240637</v>
      </c>
      <c r="FC97" s="51">
        <f t="shared" si="658"/>
        <v>873653.60920240625</v>
      </c>
      <c r="FD97" s="51">
        <f t="shared" si="658"/>
        <v>873653.60920240637</v>
      </c>
      <c r="FE97" s="51">
        <f t="shared" si="658"/>
        <v>873653.60920240625</v>
      </c>
      <c r="FF97" s="51">
        <f t="shared" si="658"/>
        <v>873653.60920240649</v>
      </c>
      <c r="FG97" s="51">
        <f t="shared" si="658"/>
        <v>873653.60920240637</v>
      </c>
      <c r="FH97" s="51">
        <f t="shared" si="658"/>
        <v>873653.60920240637</v>
      </c>
      <c r="FI97" s="51">
        <f t="shared" si="658"/>
        <v>873653.60920240637</v>
      </c>
      <c r="FJ97" s="51">
        <f t="shared" si="658"/>
        <v>873653.60920240637</v>
      </c>
      <c r="FK97" s="51">
        <f t="shared" si="658"/>
        <v>873653.60920240637</v>
      </c>
      <c r="FL97" s="51">
        <f t="shared" si="658"/>
        <v>873653.60920240637</v>
      </c>
      <c r="FM97" s="51">
        <f t="shared" si="658"/>
        <v>873653.60920240637</v>
      </c>
      <c r="FN97" s="51">
        <f t="shared" si="658"/>
        <v>864768.95827267144</v>
      </c>
      <c r="FO97" s="51">
        <f t="shared" si="658"/>
        <v>864768.95827267156</v>
      </c>
      <c r="FP97" s="51">
        <f t="shared" si="658"/>
        <v>864768.95827267168</v>
      </c>
      <c r="FQ97" s="51">
        <f t="shared" si="658"/>
        <v>864768.95827267156</v>
      </c>
      <c r="FR97" s="51">
        <f t="shared" si="658"/>
        <v>864768.95827267156</v>
      </c>
      <c r="FS97" s="51">
        <f t="shared" si="658"/>
        <v>864768.95827267168</v>
      </c>
      <c r="FT97" s="51">
        <f t="shared" si="658"/>
        <v>864768.95827267144</v>
      </c>
      <c r="FU97" s="51">
        <f t="shared" si="658"/>
        <v>864768.95827267156</v>
      </c>
      <c r="FV97" s="51">
        <f t="shared" si="658"/>
        <v>864768.95827267168</v>
      </c>
      <c r="FW97" s="51">
        <f t="shared" si="658"/>
        <v>864768.95827267156</v>
      </c>
      <c r="FX97" s="51">
        <f t="shared" si="658"/>
        <v>864768.95827267168</v>
      </c>
      <c r="FY97" s="51">
        <f t="shared" si="658"/>
        <v>864768.95827267144</v>
      </c>
      <c r="FZ97" s="51">
        <f t="shared" ref="FZ97:IK97" si="659">FZ93*FZ94*FZ$26</f>
        <v>855061.60492363153</v>
      </c>
      <c r="GA97" s="51">
        <f t="shared" si="659"/>
        <v>855061.60492363165</v>
      </c>
      <c r="GB97" s="51">
        <f t="shared" si="659"/>
        <v>855061.60492363153</v>
      </c>
      <c r="GC97" s="51">
        <f t="shared" si="659"/>
        <v>855061.60492363153</v>
      </c>
      <c r="GD97" s="51">
        <f t="shared" si="659"/>
        <v>855061.60492363153</v>
      </c>
      <c r="GE97" s="51">
        <f t="shared" si="659"/>
        <v>855061.60492363141</v>
      </c>
      <c r="GF97" s="51">
        <f t="shared" si="659"/>
        <v>855061.60492363153</v>
      </c>
      <c r="GG97" s="51">
        <f t="shared" si="659"/>
        <v>855061.60492363153</v>
      </c>
      <c r="GH97" s="51">
        <f t="shared" si="659"/>
        <v>855061.60492363153</v>
      </c>
      <c r="GI97" s="51">
        <f t="shared" si="659"/>
        <v>855061.60492363153</v>
      </c>
      <c r="GJ97" s="51">
        <f t="shared" si="659"/>
        <v>855061.60492363153</v>
      </c>
      <c r="GK97" s="51">
        <f t="shared" si="659"/>
        <v>855061.60492363153</v>
      </c>
      <c r="GL97" s="51">
        <f t="shared" si="659"/>
        <v>846279.37048456224</v>
      </c>
      <c r="GM97" s="51">
        <f t="shared" si="659"/>
        <v>846279.37048456236</v>
      </c>
      <c r="GN97" s="51">
        <f t="shared" si="659"/>
        <v>846279.37048456224</v>
      </c>
      <c r="GO97" s="51">
        <f t="shared" si="659"/>
        <v>846279.37048456224</v>
      </c>
      <c r="GP97" s="51">
        <f t="shared" si="659"/>
        <v>846279.37048456224</v>
      </c>
      <c r="GQ97" s="51">
        <f t="shared" si="659"/>
        <v>846279.37048456224</v>
      </c>
      <c r="GR97" s="51">
        <f t="shared" si="659"/>
        <v>846279.37048456236</v>
      </c>
      <c r="GS97" s="51">
        <f t="shared" si="659"/>
        <v>846279.37048456224</v>
      </c>
      <c r="GT97" s="51">
        <f t="shared" si="659"/>
        <v>846279.37048456213</v>
      </c>
      <c r="GU97" s="51">
        <f t="shared" si="659"/>
        <v>846279.37048456224</v>
      </c>
      <c r="GV97" s="51">
        <f t="shared" si="659"/>
        <v>846279.37048456224</v>
      </c>
      <c r="GW97" s="51">
        <f t="shared" si="659"/>
        <v>846279.37048456236</v>
      </c>
      <c r="GX97" s="51">
        <f t="shared" si="659"/>
        <v>837783.07088250329</v>
      </c>
      <c r="GY97" s="51">
        <f t="shared" si="659"/>
        <v>837783.07088250341</v>
      </c>
      <c r="GZ97" s="51">
        <f t="shared" si="659"/>
        <v>837783.07088250341</v>
      </c>
      <c r="HA97" s="51">
        <f t="shared" si="659"/>
        <v>837783.07088250353</v>
      </c>
      <c r="HB97" s="51">
        <f t="shared" si="659"/>
        <v>837783.07088250329</v>
      </c>
      <c r="HC97" s="51">
        <f t="shared" si="659"/>
        <v>837783.07088250341</v>
      </c>
      <c r="HD97" s="51">
        <f t="shared" si="659"/>
        <v>837783.07088250329</v>
      </c>
      <c r="HE97" s="51">
        <f t="shared" si="659"/>
        <v>837783.07088250341</v>
      </c>
      <c r="HF97" s="51">
        <f t="shared" si="659"/>
        <v>837783.07088250353</v>
      </c>
      <c r="HG97" s="51">
        <f t="shared" si="659"/>
        <v>837783.07088250341</v>
      </c>
      <c r="HH97" s="51">
        <f t="shared" si="659"/>
        <v>837783.07088250341</v>
      </c>
      <c r="HI97" s="51">
        <f t="shared" si="659"/>
        <v>837783.07088250329</v>
      </c>
      <c r="HJ97" s="51">
        <f t="shared" si="659"/>
        <v>829205.4272271127</v>
      </c>
      <c r="HK97" s="51">
        <f t="shared" si="659"/>
        <v>829205.4272271127</v>
      </c>
      <c r="HL97" s="51">
        <f t="shared" si="659"/>
        <v>829205.4272271127</v>
      </c>
      <c r="HM97" s="51">
        <f t="shared" si="659"/>
        <v>829205.4272271127</v>
      </c>
      <c r="HN97" s="51">
        <f t="shared" si="659"/>
        <v>829205.42722711258</v>
      </c>
      <c r="HO97" s="51">
        <f t="shared" si="659"/>
        <v>829205.42722711281</v>
      </c>
      <c r="HP97" s="51">
        <f t="shared" si="659"/>
        <v>829205.4272271127</v>
      </c>
      <c r="HQ97" s="51">
        <f t="shared" si="659"/>
        <v>829205.42722711258</v>
      </c>
      <c r="HR97" s="51">
        <f t="shared" si="659"/>
        <v>829205.4272271127</v>
      </c>
      <c r="HS97" s="51">
        <f t="shared" si="659"/>
        <v>829205.42722711258</v>
      </c>
      <c r="HT97" s="51">
        <f t="shared" si="659"/>
        <v>829205.42722711281</v>
      </c>
      <c r="HU97" s="51">
        <f t="shared" si="659"/>
        <v>829205.4272271127</v>
      </c>
      <c r="HV97" s="51">
        <f t="shared" si="659"/>
        <v>821114.77483303426</v>
      </c>
      <c r="HW97" s="51">
        <f t="shared" si="659"/>
        <v>821114.77483303426</v>
      </c>
      <c r="HX97" s="51">
        <f t="shared" si="659"/>
        <v>821114.77483303414</v>
      </c>
      <c r="HY97" s="51">
        <f t="shared" si="659"/>
        <v>821114.77483303426</v>
      </c>
      <c r="HZ97" s="51">
        <f t="shared" si="659"/>
        <v>821114.77483303426</v>
      </c>
      <c r="IA97" s="51">
        <f t="shared" si="659"/>
        <v>821114.77483303426</v>
      </c>
      <c r="IB97" s="51">
        <f t="shared" si="659"/>
        <v>821114.77483303426</v>
      </c>
      <c r="IC97" s="51">
        <f t="shared" si="659"/>
        <v>821114.77483303426</v>
      </c>
      <c r="ID97" s="51">
        <f t="shared" si="659"/>
        <v>821114.77483303426</v>
      </c>
      <c r="IE97" s="51">
        <f t="shared" si="659"/>
        <v>821114.77483303426</v>
      </c>
      <c r="IF97" s="51">
        <f t="shared" si="659"/>
        <v>821114.77483303426</v>
      </c>
      <c r="IG97" s="51">
        <f t="shared" si="659"/>
        <v>821114.77483303426</v>
      </c>
      <c r="IH97" s="51">
        <f t="shared" si="659"/>
        <v>812379.82706377294</v>
      </c>
      <c r="II97" s="51">
        <f t="shared" si="659"/>
        <v>812379.82706377294</v>
      </c>
      <c r="IJ97" s="51">
        <f t="shared" si="659"/>
        <v>812379.82706377294</v>
      </c>
      <c r="IK97" s="51">
        <f t="shared" si="659"/>
        <v>812379.82706377294</v>
      </c>
      <c r="IL97" s="51">
        <f t="shared" ref="IL97:KW97" si="660">IL93*IL94*IL$26</f>
        <v>812379.82706377294</v>
      </c>
      <c r="IM97" s="51">
        <f t="shared" si="660"/>
        <v>812379.82706377294</v>
      </c>
      <c r="IN97" s="51">
        <f t="shared" si="660"/>
        <v>812379.82706377283</v>
      </c>
      <c r="IO97" s="51">
        <f t="shared" si="660"/>
        <v>812379.82706377283</v>
      </c>
      <c r="IP97" s="51">
        <f t="shared" si="660"/>
        <v>812379.82706377294</v>
      </c>
      <c r="IQ97" s="51">
        <f t="shared" si="660"/>
        <v>812379.82706377294</v>
      </c>
      <c r="IR97" s="51">
        <f t="shared" si="660"/>
        <v>812379.82706377283</v>
      </c>
      <c r="IS97" s="51">
        <f t="shared" si="660"/>
        <v>812379.82706377283</v>
      </c>
      <c r="IT97" s="51">
        <f t="shared" si="660"/>
        <v>804551.31694516272</v>
      </c>
      <c r="IU97" s="51">
        <f t="shared" si="660"/>
        <v>804551.31694516272</v>
      </c>
      <c r="IV97" s="51">
        <f t="shared" si="660"/>
        <v>804551.31694516272</v>
      </c>
      <c r="IW97" s="51">
        <f t="shared" si="660"/>
        <v>804551.31694516283</v>
      </c>
      <c r="IX97" s="51">
        <f t="shared" si="660"/>
        <v>804551.3169451626</v>
      </c>
      <c r="IY97" s="51">
        <f t="shared" si="660"/>
        <v>804551.31694516272</v>
      </c>
      <c r="IZ97" s="51">
        <f t="shared" si="660"/>
        <v>804551.31694516272</v>
      </c>
      <c r="JA97" s="51">
        <f t="shared" si="660"/>
        <v>804551.3169451626</v>
      </c>
      <c r="JB97" s="51">
        <f t="shared" si="660"/>
        <v>804551.31694516272</v>
      </c>
      <c r="JC97" s="51">
        <f t="shared" si="660"/>
        <v>804551.3169451626</v>
      </c>
      <c r="JD97" s="51">
        <f t="shared" si="660"/>
        <v>804551.31694516272</v>
      </c>
      <c r="JE97" s="51">
        <f t="shared" si="660"/>
        <v>804551.31694516272</v>
      </c>
      <c r="JF97" s="51">
        <f t="shared" si="660"/>
        <v>796630.79398083023</v>
      </c>
      <c r="JG97" s="51">
        <f t="shared" si="660"/>
        <v>796630.79398083035</v>
      </c>
      <c r="JH97" s="51">
        <f t="shared" si="660"/>
        <v>796630.79398083035</v>
      </c>
      <c r="JI97" s="51">
        <f t="shared" si="660"/>
        <v>796630.79398083035</v>
      </c>
      <c r="JJ97" s="51">
        <f t="shared" si="660"/>
        <v>796630.79398083023</v>
      </c>
      <c r="JK97" s="51">
        <f t="shared" si="660"/>
        <v>796630.79398083023</v>
      </c>
      <c r="JL97" s="51">
        <f t="shared" si="660"/>
        <v>796630.79398083035</v>
      </c>
      <c r="JM97" s="51">
        <f t="shared" si="660"/>
        <v>796630.79398083035</v>
      </c>
      <c r="JN97" s="51">
        <f t="shared" si="660"/>
        <v>796630.79398083035</v>
      </c>
      <c r="JO97" s="51">
        <f t="shared" si="660"/>
        <v>796630.79398083035</v>
      </c>
      <c r="JP97" s="51">
        <f t="shared" si="660"/>
        <v>796630.79398083035</v>
      </c>
      <c r="JQ97" s="51">
        <f t="shared" si="660"/>
        <v>796630.79398083035</v>
      </c>
      <c r="JR97" s="51">
        <f t="shared" si="660"/>
        <v>788311.31748239452</v>
      </c>
      <c r="JS97" s="51">
        <f t="shared" si="660"/>
        <v>788311.31748239463</v>
      </c>
      <c r="JT97" s="51">
        <f t="shared" si="660"/>
        <v>788311.31748239452</v>
      </c>
      <c r="JU97" s="51">
        <f t="shared" si="660"/>
        <v>788311.31748239475</v>
      </c>
      <c r="JV97" s="51">
        <f t="shared" si="660"/>
        <v>788311.31748239463</v>
      </c>
      <c r="JW97" s="51">
        <f t="shared" si="660"/>
        <v>788311.31748239463</v>
      </c>
      <c r="JX97" s="51">
        <f t="shared" si="660"/>
        <v>788311.31748239452</v>
      </c>
      <c r="JY97" s="51">
        <f t="shared" si="660"/>
        <v>788311.31748239463</v>
      </c>
      <c r="JZ97" s="51">
        <f t="shared" si="660"/>
        <v>788311.31748239475</v>
      </c>
      <c r="KA97" s="51">
        <f t="shared" si="660"/>
        <v>788311.31748239463</v>
      </c>
      <c r="KB97" s="51">
        <f t="shared" si="660"/>
        <v>788311.31748239475</v>
      </c>
      <c r="KC97" s="51">
        <f t="shared" si="660"/>
        <v>788311.31748239452</v>
      </c>
      <c r="KD97" s="51">
        <f t="shared" si="660"/>
        <v>780165.92057670304</v>
      </c>
      <c r="KE97" s="51">
        <f t="shared" si="660"/>
        <v>780165.92057670304</v>
      </c>
      <c r="KF97" s="51">
        <f t="shared" si="660"/>
        <v>780165.92057670304</v>
      </c>
      <c r="KG97" s="51">
        <f t="shared" si="660"/>
        <v>780165.92057670304</v>
      </c>
      <c r="KH97" s="51">
        <f t="shared" si="660"/>
        <v>780165.92057670304</v>
      </c>
      <c r="KI97" s="51">
        <f t="shared" si="660"/>
        <v>780165.92057670304</v>
      </c>
      <c r="KJ97" s="51">
        <f t="shared" si="660"/>
        <v>780165.92057670304</v>
      </c>
      <c r="KK97" s="51">
        <f t="shared" si="660"/>
        <v>780165.92057670304</v>
      </c>
      <c r="KL97" s="51">
        <f t="shared" si="660"/>
        <v>780165.92057670304</v>
      </c>
      <c r="KM97" s="51">
        <f t="shared" si="660"/>
        <v>780165.92057670304</v>
      </c>
      <c r="KN97" s="51">
        <f t="shared" si="660"/>
        <v>780165.92057670292</v>
      </c>
      <c r="KO97" s="51">
        <f t="shared" si="660"/>
        <v>780165.92057670304</v>
      </c>
      <c r="KP97" s="51">
        <f t="shared" si="660"/>
        <v>771488.81975615839</v>
      </c>
      <c r="KQ97" s="51">
        <f t="shared" si="660"/>
        <v>771488.81975615816</v>
      </c>
      <c r="KR97" s="51">
        <f t="shared" si="660"/>
        <v>771488.81975615828</v>
      </c>
      <c r="KS97" s="51">
        <f t="shared" si="660"/>
        <v>771488.81975615828</v>
      </c>
      <c r="KT97" s="51">
        <f t="shared" si="660"/>
        <v>771488.81975615828</v>
      </c>
      <c r="KU97" s="51">
        <f t="shared" si="660"/>
        <v>771488.81975615828</v>
      </c>
      <c r="KV97" s="51">
        <f t="shared" si="660"/>
        <v>771488.81975615828</v>
      </c>
      <c r="KW97" s="51">
        <f t="shared" si="660"/>
        <v>771488.81975615828</v>
      </c>
      <c r="KX97" s="51">
        <f t="shared" ref="KX97:MK97" si="661">KX93*KX94*KX$26</f>
        <v>771488.81975615828</v>
      </c>
      <c r="KY97" s="51">
        <f t="shared" si="661"/>
        <v>771488.81975615828</v>
      </c>
      <c r="KZ97" s="51">
        <f t="shared" si="661"/>
        <v>771488.81975615839</v>
      </c>
      <c r="LA97" s="51">
        <f t="shared" si="661"/>
        <v>771488.81975615828</v>
      </c>
      <c r="LB97" s="51">
        <f t="shared" si="661"/>
        <v>763903.65541430539</v>
      </c>
      <c r="LC97" s="51">
        <f t="shared" si="661"/>
        <v>763903.65541430539</v>
      </c>
      <c r="LD97" s="51">
        <f t="shared" si="661"/>
        <v>763903.65541430539</v>
      </c>
      <c r="LE97" s="51">
        <f t="shared" si="661"/>
        <v>763903.65541430551</v>
      </c>
      <c r="LF97" s="51">
        <f t="shared" si="661"/>
        <v>763903.65541430539</v>
      </c>
      <c r="LG97" s="51">
        <f t="shared" si="661"/>
        <v>763903.65541430539</v>
      </c>
      <c r="LH97" s="51">
        <f t="shared" si="661"/>
        <v>763903.65541430539</v>
      </c>
      <c r="LI97" s="51">
        <f t="shared" si="661"/>
        <v>763903.65541430539</v>
      </c>
      <c r="LJ97" s="51">
        <f t="shared" si="661"/>
        <v>763903.65541430551</v>
      </c>
      <c r="LK97" s="51">
        <f t="shared" si="661"/>
        <v>763903.65541430539</v>
      </c>
      <c r="LL97" s="51">
        <f t="shared" si="661"/>
        <v>763903.65541430539</v>
      </c>
      <c r="LM97" s="51">
        <f t="shared" si="661"/>
        <v>763903.65541430539</v>
      </c>
      <c r="LN97" s="51">
        <f t="shared" si="661"/>
        <v>755868.53451122832</v>
      </c>
      <c r="LO97" s="51">
        <f t="shared" si="661"/>
        <v>755868.53451122832</v>
      </c>
      <c r="LP97" s="51">
        <f t="shared" si="661"/>
        <v>755868.53451122832</v>
      </c>
      <c r="LQ97" s="51">
        <f t="shared" si="661"/>
        <v>755868.53451122832</v>
      </c>
      <c r="LR97" s="51">
        <f t="shared" si="661"/>
        <v>755868.53451122844</v>
      </c>
      <c r="LS97" s="51">
        <f t="shared" si="661"/>
        <v>755868.53451122832</v>
      </c>
      <c r="LT97" s="51">
        <f t="shared" si="661"/>
        <v>755868.53451122844</v>
      </c>
      <c r="LU97" s="51">
        <f t="shared" si="661"/>
        <v>755868.53451122832</v>
      </c>
      <c r="LV97" s="51">
        <f t="shared" si="661"/>
        <v>755868.53451122844</v>
      </c>
      <c r="LW97" s="51">
        <f t="shared" si="661"/>
        <v>755868.53451122832</v>
      </c>
      <c r="LX97" s="51">
        <f t="shared" si="661"/>
        <v>755868.53451122832</v>
      </c>
      <c r="LY97" s="51">
        <f t="shared" si="661"/>
        <v>755868.53451122844</v>
      </c>
      <c r="LZ97" s="51">
        <f t="shared" si="661"/>
        <v>747805.39855721919</v>
      </c>
      <c r="MA97" s="51">
        <f t="shared" si="661"/>
        <v>747805.39855721919</v>
      </c>
      <c r="MB97" s="51">
        <f t="shared" si="661"/>
        <v>747805.39855721919</v>
      </c>
      <c r="MC97" s="51">
        <f t="shared" si="661"/>
        <v>747805.39855721907</v>
      </c>
      <c r="MD97" s="51">
        <f t="shared" si="661"/>
        <v>747805.39855721907</v>
      </c>
      <c r="ME97" s="51">
        <f t="shared" si="661"/>
        <v>747805.39855721919</v>
      </c>
      <c r="MF97" s="51">
        <f t="shared" si="661"/>
        <v>747805.39855721919</v>
      </c>
      <c r="MG97" s="51">
        <f t="shared" si="661"/>
        <v>747805.39855721919</v>
      </c>
      <c r="MH97" s="51">
        <f t="shared" si="661"/>
        <v>747805.39855721919</v>
      </c>
      <c r="MI97" s="51">
        <f t="shared" si="661"/>
        <v>747805.39855721919</v>
      </c>
      <c r="MJ97" s="51">
        <f t="shared" si="661"/>
        <v>747805.39855721907</v>
      </c>
      <c r="MK97" s="51">
        <f t="shared" si="661"/>
        <v>747805.39855721919</v>
      </c>
      <c r="ML97" s="51"/>
      <c r="MM97" s="51"/>
      <c r="MN97" s="51"/>
    </row>
    <row r="98" spans="1:352" x14ac:dyDescent="0.2">
      <c r="A98" s="18" t="s">
        <v>37</v>
      </c>
      <c r="B98" s="51">
        <f t="shared" ref="B98:BA98" si="662">B93*B95*B$27</f>
        <v>1666351.7367967651</v>
      </c>
      <c r="C98" s="51">
        <f t="shared" si="662"/>
        <v>1462021.9272983761</v>
      </c>
      <c r="D98" s="51">
        <f t="shared" si="662"/>
        <v>1268207.4941267499</v>
      </c>
      <c r="E98" s="51">
        <f t="shared" si="662"/>
        <v>843061.58397158515</v>
      </c>
      <c r="F98" s="51">
        <f t="shared" si="662"/>
        <v>302517.72713135771</v>
      </c>
      <c r="G98" s="51">
        <f t="shared" si="662"/>
        <v>119987.39391736174</v>
      </c>
      <c r="H98" s="51">
        <f t="shared" si="662"/>
        <v>0</v>
      </c>
      <c r="I98" s="51">
        <f t="shared" si="662"/>
        <v>118704.43919921805</v>
      </c>
      <c r="J98" s="51">
        <f t="shared" si="662"/>
        <v>444378.91264577233</v>
      </c>
      <c r="K98" s="51">
        <f t="shared" si="662"/>
        <v>493178.13515377819</v>
      </c>
      <c r="L98" s="51">
        <f t="shared" si="662"/>
        <v>1415323.828963503</v>
      </c>
      <c r="M98" s="51">
        <f t="shared" si="662"/>
        <v>2020050.0593829053</v>
      </c>
      <c r="N98" s="51">
        <f t="shared" si="662"/>
        <v>1641696.2186739584</v>
      </c>
      <c r="O98" s="51">
        <f t="shared" si="662"/>
        <v>1446042.0800839914</v>
      </c>
      <c r="P98" s="51">
        <f t="shared" si="662"/>
        <v>1258305.3080774653</v>
      </c>
      <c r="Q98" s="51">
        <f t="shared" si="662"/>
        <v>838649.31992144627</v>
      </c>
      <c r="R98" s="51">
        <f t="shared" si="662"/>
        <v>299720.427474353</v>
      </c>
      <c r="S98" s="51">
        <f t="shared" si="662"/>
        <v>115371.26949121314</v>
      </c>
      <c r="T98" s="51">
        <f t="shared" si="662"/>
        <v>0</v>
      </c>
      <c r="U98" s="51">
        <f t="shared" si="662"/>
        <v>116124.66548838303</v>
      </c>
      <c r="V98" s="51">
        <f t="shared" si="662"/>
        <v>434989.67692649411</v>
      </c>
      <c r="W98" s="51">
        <f t="shared" si="662"/>
        <v>478338.20719470596</v>
      </c>
      <c r="X98" s="51">
        <f t="shared" si="662"/>
        <v>1359113.830429747</v>
      </c>
      <c r="Y98" s="51">
        <f t="shared" si="662"/>
        <v>1943060.3994544586</v>
      </c>
      <c r="Z98" s="51">
        <f t="shared" si="662"/>
        <v>1583681.7101951628</v>
      </c>
      <c r="AA98" s="51">
        <f t="shared" si="662"/>
        <v>1435971.1441234404</v>
      </c>
      <c r="AB98" s="51">
        <f t="shared" si="662"/>
        <v>1256945.9281872725</v>
      </c>
      <c r="AC98" s="51">
        <f t="shared" si="662"/>
        <v>808026.11191200209</v>
      </c>
      <c r="AD98" s="51">
        <f t="shared" si="662"/>
        <v>288101.86572284764</v>
      </c>
      <c r="AE98" s="51">
        <f t="shared" si="662"/>
        <v>109772.12723120837</v>
      </c>
      <c r="AF98" s="51">
        <f t="shared" si="662"/>
        <v>0</v>
      </c>
      <c r="AG98" s="51">
        <f t="shared" si="662"/>
        <v>115626.5026328566</v>
      </c>
      <c r="AH98" s="51">
        <f t="shared" si="662"/>
        <v>429655.81360644178</v>
      </c>
      <c r="AI98" s="51">
        <f t="shared" si="662"/>
        <v>474375.5316081671</v>
      </c>
      <c r="AJ98" s="51">
        <f t="shared" si="662"/>
        <v>1340369.5919816934</v>
      </c>
      <c r="AK98" s="51">
        <f t="shared" si="662"/>
        <v>1907039.8854782416</v>
      </c>
      <c r="AL98" s="51">
        <f t="shared" si="662"/>
        <v>1535131.2348028508</v>
      </c>
      <c r="AM98" s="51">
        <f t="shared" si="662"/>
        <v>1358082.8730595433</v>
      </c>
      <c r="AN98" s="51">
        <f t="shared" si="662"/>
        <v>1182193.8208196994</v>
      </c>
      <c r="AO98" s="51">
        <f t="shared" si="662"/>
        <v>783845.90880171861</v>
      </c>
      <c r="AP98" s="51">
        <f t="shared" si="662"/>
        <v>278014.8883788127</v>
      </c>
      <c r="AQ98" s="51">
        <f t="shared" si="662"/>
        <v>106837.98405354399</v>
      </c>
      <c r="AR98" s="51">
        <f t="shared" si="662"/>
        <v>0</v>
      </c>
      <c r="AS98" s="51">
        <f t="shared" si="662"/>
        <v>114439.61334854574</v>
      </c>
      <c r="AT98" s="51">
        <f t="shared" si="662"/>
        <v>423956.47284229705</v>
      </c>
      <c r="AU98" s="51">
        <f t="shared" si="662"/>
        <v>465318.01705340203</v>
      </c>
      <c r="AV98" s="51">
        <f t="shared" si="662"/>
        <v>1310473.2669997078</v>
      </c>
      <c r="AW98" s="51">
        <f t="shared" si="662"/>
        <v>1878985.4356856754</v>
      </c>
      <c r="AX98" s="51">
        <f t="shared" si="662"/>
        <v>1534235.7420824878</v>
      </c>
      <c r="AY98" s="51">
        <f t="shared" si="662"/>
        <v>1355951.272745945</v>
      </c>
      <c r="AZ98" s="51">
        <f t="shared" si="662"/>
        <v>1172678.1992901072</v>
      </c>
      <c r="BA98" s="51">
        <f t="shared" si="662"/>
        <v>773545.62601365929</v>
      </c>
      <c r="BB98" s="51">
        <f t="shared" ref="BB98:DM98" si="663">BB93*BB95*BB$27</f>
        <v>270901.5225346362</v>
      </c>
      <c r="BC98" s="51">
        <f t="shared" si="663"/>
        <v>102922.6920326309</v>
      </c>
      <c r="BD98" s="51">
        <f t="shared" si="663"/>
        <v>0</v>
      </c>
      <c r="BE98" s="51">
        <f t="shared" si="663"/>
        <v>114504.57919141313</v>
      </c>
      <c r="BF98" s="51">
        <f t="shared" si="663"/>
        <v>422006.44269505295</v>
      </c>
      <c r="BG98" s="51">
        <f t="shared" si="663"/>
        <v>461798.04304674279</v>
      </c>
      <c r="BH98" s="51">
        <f t="shared" si="663"/>
        <v>1293225.594046081</v>
      </c>
      <c r="BI98" s="51">
        <f t="shared" si="663"/>
        <v>1854533.5714625583</v>
      </c>
      <c r="BJ98" s="51">
        <f t="shared" si="663"/>
        <v>1510926.5917176905</v>
      </c>
      <c r="BK98" s="51">
        <f t="shared" si="663"/>
        <v>1324264.5724565308</v>
      </c>
      <c r="BL98" s="51">
        <f t="shared" si="663"/>
        <v>1139550.5345162738</v>
      </c>
      <c r="BM98" s="51">
        <f t="shared" si="663"/>
        <v>750865.70949472557</v>
      </c>
      <c r="BN98" s="51">
        <f t="shared" si="663"/>
        <v>257753.4913784666</v>
      </c>
      <c r="BO98" s="51">
        <f t="shared" si="663"/>
        <v>98258.629572464502</v>
      </c>
      <c r="BP98" s="51">
        <f t="shared" si="663"/>
        <v>0</v>
      </c>
      <c r="BQ98" s="51">
        <f t="shared" si="663"/>
        <v>114242.99485591892</v>
      </c>
      <c r="BR98" s="51">
        <f t="shared" si="663"/>
        <v>418238.92340926826</v>
      </c>
      <c r="BS98" s="51">
        <f t="shared" si="663"/>
        <v>451805.32161395525</v>
      </c>
      <c r="BT98" s="51">
        <f t="shared" si="663"/>
        <v>1262350.0668612493</v>
      </c>
      <c r="BU98" s="51">
        <f t="shared" si="663"/>
        <v>1818412.2171508726</v>
      </c>
      <c r="BV98" s="51">
        <f t="shared" si="663"/>
        <v>1493200.1846329321</v>
      </c>
      <c r="BW98" s="51">
        <f t="shared" si="663"/>
        <v>1331593.0047359299</v>
      </c>
      <c r="BX98" s="51">
        <f t="shared" si="663"/>
        <v>1148322.6406991475</v>
      </c>
      <c r="BY98" s="51">
        <f t="shared" si="663"/>
        <v>734110.19473798096</v>
      </c>
      <c r="BZ98" s="51">
        <f t="shared" si="663"/>
        <v>251111.03206064223</v>
      </c>
      <c r="CA98" s="51">
        <f t="shared" si="663"/>
        <v>93725.252471045824</v>
      </c>
      <c r="CB98" s="51">
        <f t="shared" si="663"/>
        <v>0</v>
      </c>
      <c r="CC98" s="51">
        <f t="shared" si="663"/>
        <v>114630.44843567304</v>
      </c>
      <c r="CD98" s="51">
        <f t="shared" si="663"/>
        <v>415318.28674274101</v>
      </c>
      <c r="CE98" s="51">
        <f t="shared" si="663"/>
        <v>448153.13335125614</v>
      </c>
      <c r="CF98" s="51">
        <f t="shared" si="663"/>
        <v>1248613.1311186836</v>
      </c>
      <c r="CG98" s="51">
        <f t="shared" si="663"/>
        <v>1793883.6940956856</v>
      </c>
      <c r="CH98" s="51">
        <f t="shared" si="663"/>
        <v>1464054.4892140978</v>
      </c>
      <c r="CI98" s="51">
        <f t="shared" si="663"/>
        <v>1286205.5049937312</v>
      </c>
      <c r="CJ98" s="51">
        <f t="shared" si="663"/>
        <v>1108211.0459188502</v>
      </c>
      <c r="CK98" s="51">
        <f t="shared" si="663"/>
        <v>729916.38595732721</v>
      </c>
      <c r="CL98" s="51">
        <f t="shared" si="663"/>
        <v>249307.88356140981</v>
      </c>
      <c r="CM98" s="51">
        <f t="shared" si="663"/>
        <v>93384.497397606145</v>
      </c>
      <c r="CN98" s="51">
        <f t="shared" si="663"/>
        <v>0</v>
      </c>
      <c r="CO98" s="51">
        <f t="shared" si="663"/>
        <v>113329.60962429352</v>
      </c>
      <c r="CP98" s="51">
        <f t="shared" si="663"/>
        <v>407365.37630572519</v>
      </c>
      <c r="CQ98" s="51">
        <f t="shared" si="663"/>
        <v>440194.10900620883</v>
      </c>
      <c r="CR98" s="51">
        <f t="shared" si="663"/>
        <v>1232119.5861663122</v>
      </c>
      <c r="CS98" s="51">
        <f t="shared" si="663"/>
        <v>1770215.3624569711</v>
      </c>
      <c r="CT98" s="51">
        <f t="shared" si="663"/>
        <v>1444501.326591043</v>
      </c>
      <c r="CU98" s="51">
        <f t="shared" si="663"/>
        <v>1266420.3032459624</v>
      </c>
      <c r="CV98" s="51">
        <f t="shared" si="663"/>
        <v>1096483.5417653662</v>
      </c>
      <c r="CW98" s="51">
        <f t="shared" si="663"/>
        <v>722561.30027977237</v>
      </c>
      <c r="CX98" s="51">
        <f t="shared" si="663"/>
        <v>246214.40604851328</v>
      </c>
      <c r="CY98" s="51">
        <f t="shared" si="663"/>
        <v>92172.033465985456</v>
      </c>
      <c r="CZ98" s="51">
        <f t="shared" si="663"/>
        <v>0</v>
      </c>
      <c r="DA98" s="51">
        <f t="shared" si="663"/>
        <v>112502.72409450602</v>
      </c>
      <c r="DB98" s="51">
        <f t="shared" si="663"/>
        <v>406045.64474687469</v>
      </c>
      <c r="DC98" s="51">
        <f t="shared" si="663"/>
        <v>437033.46383122168</v>
      </c>
      <c r="DD98" s="51">
        <f t="shared" si="663"/>
        <v>1219002.7719122474</v>
      </c>
      <c r="DE98" s="51">
        <f t="shared" si="663"/>
        <v>1752118.2925601415</v>
      </c>
      <c r="DF98" s="51">
        <f t="shared" si="663"/>
        <v>1433987.4662901459</v>
      </c>
      <c r="DG98" s="51">
        <f t="shared" si="663"/>
        <v>1264239.2017005801</v>
      </c>
      <c r="DH98" s="51">
        <f t="shared" si="663"/>
        <v>1089827.010991124</v>
      </c>
      <c r="DI98" s="51">
        <f t="shared" si="663"/>
        <v>716560.02178506157</v>
      </c>
      <c r="DJ98" s="51">
        <f t="shared" si="663"/>
        <v>244952.33123119103</v>
      </c>
      <c r="DK98" s="51">
        <f t="shared" si="663"/>
        <v>92799.157884036656</v>
      </c>
      <c r="DL98" s="51">
        <f t="shared" si="663"/>
        <v>0</v>
      </c>
      <c r="DM98" s="51">
        <f t="shared" si="663"/>
        <v>109944.78593249236</v>
      </c>
      <c r="DN98" s="51">
        <f t="shared" ref="DN98:FY98" si="664">DN93*DN95*DN$27</f>
        <v>401418.70915661071</v>
      </c>
      <c r="DO98" s="51">
        <f t="shared" si="664"/>
        <v>433303.14812130923</v>
      </c>
      <c r="DP98" s="51">
        <f t="shared" si="664"/>
        <v>1200949.4546530235</v>
      </c>
      <c r="DQ98" s="51">
        <f t="shared" si="664"/>
        <v>1717198.0019357852</v>
      </c>
      <c r="DR98" s="51">
        <f t="shared" si="664"/>
        <v>1414232.1993809557</v>
      </c>
      <c r="DS98" s="51">
        <f t="shared" si="664"/>
        <v>1281628.8481759611</v>
      </c>
      <c r="DT98" s="51">
        <f t="shared" si="664"/>
        <v>1114988.5724246684</v>
      </c>
      <c r="DU98" s="51">
        <f t="shared" si="664"/>
        <v>713036.82601023361</v>
      </c>
      <c r="DV98" s="51">
        <f t="shared" si="664"/>
        <v>242848.4212344077</v>
      </c>
      <c r="DW98" s="51">
        <f t="shared" si="664"/>
        <v>90754.495598969064</v>
      </c>
      <c r="DX98" s="51">
        <f t="shared" si="664"/>
        <v>0</v>
      </c>
      <c r="DY98" s="51">
        <f t="shared" si="664"/>
        <v>108252.59667789261</v>
      </c>
      <c r="DZ98" s="51">
        <f t="shared" si="664"/>
        <v>396419.00449794251</v>
      </c>
      <c r="EA98" s="51">
        <f t="shared" si="664"/>
        <v>432216.37418370042</v>
      </c>
      <c r="EB98" s="51">
        <f t="shared" si="664"/>
        <v>1187815.8021857103</v>
      </c>
      <c r="EC98" s="51">
        <f t="shared" si="664"/>
        <v>1679505.5041989933</v>
      </c>
      <c r="ED98" s="51">
        <f t="shared" si="664"/>
        <v>1374700.3802272633</v>
      </c>
      <c r="EE98" s="51">
        <f t="shared" si="664"/>
        <v>1221228.1731538349</v>
      </c>
      <c r="EF98" s="51">
        <f t="shared" si="664"/>
        <v>1054367.51385992</v>
      </c>
      <c r="EG98" s="51">
        <f t="shared" si="664"/>
        <v>697585.51463387616</v>
      </c>
      <c r="EH98" s="51">
        <f t="shared" si="664"/>
        <v>237072.12305983648</v>
      </c>
      <c r="EI98" s="51">
        <f t="shared" si="664"/>
        <v>88791.806089200429</v>
      </c>
      <c r="EJ98" s="51">
        <f t="shared" si="664"/>
        <v>0</v>
      </c>
      <c r="EK98" s="51">
        <f t="shared" si="664"/>
        <v>106701.33574483485</v>
      </c>
      <c r="EL98" s="51">
        <f t="shared" si="664"/>
        <v>389270.36588330986</v>
      </c>
      <c r="EM98" s="51">
        <f t="shared" si="664"/>
        <v>420774.68166776974</v>
      </c>
      <c r="EN98" s="51">
        <f t="shared" si="664"/>
        <v>1160853.5826050695</v>
      </c>
      <c r="EO98" s="51">
        <f t="shared" si="664"/>
        <v>1655019.3617363703</v>
      </c>
      <c r="EP98" s="51">
        <f t="shared" si="664"/>
        <v>1363558.9307770291</v>
      </c>
      <c r="EQ98" s="51">
        <f t="shared" si="664"/>
        <v>1203851.3473161762</v>
      </c>
      <c r="ER98" s="51">
        <f t="shared" si="664"/>
        <v>1032169.2474421819</v>
      </c>
      <c r="ES98" s="51">
        <f t="shared" si="664"/>
        <v>685942.14522013278</v>
      </c>
      <c r="ET98" s="51">
        <f t="shared" si="664"/>
        <v>234725.20510790497</v>
      </c>
      <c r="EU98" s="51">
        <f t="shared" si="664"/>
        <v>87566.563336105086</v>
      </c>
      <c r="EV98" s="51">
        <f t="shared" si="664"/>
        <v>0</v>
      </c>
      <c r="EW98" s="51">
        <f t="shared" si="664"/>
        <v>105400.94770256337</v>
      </c>
      <c r="EX98" s="51">
        <f t="shared" si="664"/>
        <v>383954.66262758337</v>
      </c>
      <c r="EY98" s="51">
        <f t="shared" si="664"/>
        <v>416437.95679980423</v>
      </c>
      <c r="EZ98" s="51">
        <f t="shared" si="664"/>
        <v>1152777.7467424374</v>
      </c>
      <c r="FA98" s="51">
        <f t="shared" si="664"/>
        <v>1646150.2466160355</v>
      </c>
      <c r="FB98" s="51">
        <f t="shared" si="664"/>
        <v>1350499.9958116787</v>
      </c>
      <c r="FC98" s="51">
        <f t="shared" si="664"/>
        <v>1177159.2142309221</v>
      </c>
      <c r="FD98" s="51">
        <f t="shared" si="664"/>
        <v>1008734.5667977716</v>
      </c>
      <c r="FE98" s="51">
        <f t="shared" si="664"/>
        <v>680646.87175165175</v>
      </c>
      <c r="FF98" s="51">
        <f t="shared" si="664"/>
        <v>234377.86987017465</v>
      </c>
      <c r="FG98" s="51">
        <f t="shared" si="664"/>
        <v>86243.267474439344</v>
      </c>
      <c r="FH98" s="51">
        <f t="shared" si="664"/>
        <v>0</v>
      </c>
      <c r="FI98" s="51">
        <f t="shared" si="664"/>
        <v>103765.38454299886</v>
      </c>
      <c r="FJ98" s="51">
        <f t="shared" si="664"/>
        <v>375668.96832623053</v>
      </c>
      <c r="FK98" s="51">
        <f t="shared" si="664"/>
        <v>406667.41032745107</v>
      </c>
      <c r="FL98" s="51">
        <f t="shared" si="664"/>
        <v>1134428.2445960047</v>
      </c>
      <c r="FM98" s="51">
        <f t="shared" si="664"/>
        <v>1629658.9815847145</v>
      </c>
      <c r="FN98" s="51">
        <f t="shared" si="664"/>
        <v>1349851.6796953592</v>
      </c>
      <c r="FO98" s="51">
        <f t="shared" si="664"/>
        <v>1195077.6480795844</v>
      </c>
      <c r="FP98" s="51">
        <f t="shared" si="664"/>
        <v>1023540.6337344726</v>
      </c>
      <c r="FQ98" s="51">
        <f t="shared" si="664"/>
        <v>668694.15629425342</v>
      </c>
      <c r="FR98" s="51">
        <f t="shared" si="664"/>
        <v>231762.62775966598</v>
      </c>
      <c r="FS98" s="51">
        <f t="shared" si="664"/>
        <v>84193.277330823708</v>
      </c>
      <c r="FT98" s="51">
        <f t="shared" si="664"/>
        <v>0</v>
      </c>
      <c r="FU98" s="51">
        <f t="shared" si="664"/>
        <v>103234.86841957213</v>
      </c>
      <c r="FV98" s="51">
        <f t="shared" si="664"/>
        <v>371436.32333454746</v>
      </c>
      <c r="FW98" s="51">
        <f t="shared" si="664"/>
        <v>399377.53910011682</v>
      </c>
      <c r="FX98" s="51">
        <f t="shared" si="664"/>
        <v>1118711.3167681529</v>
      </c>
      <c r="FY98" s="51">
        <f t="shared" si="664"/>
        <v>1614687.1312051816</v>
      </c>
      <c r="FZ98" s="51">
        <f t="shared" ref="FZ98:IK98" si="665">FZ93*FZ95*FZ$27</f>
        <v>1327867.1022800484</v>
      </c>
      <c r="GA98" s="51">
        <f t="shared" si="665"/>
        <v>1145028.1300359615</v>
      </c>
      <c r="GB98" s="51">
        <f t="shared" si="665"/>
        <v>971831.44413539546</v>
      </c>
      <c r="GC98" s="51">
        <f t="shared" si="665"/>
        <v>656781.98717764474</v>
      </c>
      <c r="GD98" s="51">
        <f t="shared" si="665"/>
        <v>226923.35952521465</v>
      </c>
      <c r="GE98" s="51">
        <f t="shared" si="665"/>
        <v>80665.638206505682</v>
      </c>
      <c r="GF98" s="51">
        <f t="shared" si="665"/>
        <v>0</v>
      </c>
      <c r="GG98" s="51">
        <f t="shared" si="665"/>
        <v>103459.93358010286</v>
      </c>
      <c r="GH98" s="51">
        <f t="shared" si="665"/>
        <v>368410.66216784925</v>
      </c>
      <c r="GI98" s="51">
        <f t="shared" si="665"/>
        <v>392337.01520912815</v>
      </c>
      <c r="GJ98" s="51">
        <f t="shared" si="665"/>
        <v>1098740.4704360892</v>
      </c>
      <c r="GK98" s="51">
        <f t="shared" si="665"/>
        <v>1588023.0598957443</v>
      </c>
      <c r="GL98" s="51">
        <f t="shared" si="665"/>
        <v>1303352.1821252385</v>
      </c>
      <c r="GM98" s="51">
        <f t="shared" si="665"/>
        <v>1124581.298663426</v>
      </c>
      <c r="GN98" s="51">
        <f t="shared" si="665"/>
        <v>954845.87408935186</v>
      </c>
      <c r="GO98" s="51">
        <f t="shared" si="665"/>
        <v>645240.66889810504</v>
      </c>
      <c r="GP98" s="51">
        <f t="shared" si="665"/>
        <v>222431.24791017908</v>
      </c>
      <c r="GQ98" s="51">
        <f t="shared" si="665"/>
        <v>78946.493785436382</v>
      </c>
      <c r="GR98" s="51">
        <f t="shared" si="665"/>
        <v>0</v>
      </c>
      <c r="GS98" s="51">
        <f t="shared" si="665"/>
        <v>102069.55787163122</v>
      </c>
      <c r="GT98" s="51">
        <f t="shared" si="665"/>
        <v>365618.07741462521</v>
      </c>
      <c r="GU98" s="51">
        <f t="shared" si="665"/>
        <v>389442.05239461374</v>
      </c>
      <c r="GV98" s="51">
        <f t="shared" si="665"/>
        <v>1083932.9487873996</v>
      </c>
      <c r="GW98" s="51">
        <f t="shared" si="665"/>
        <v>1571633.7470654931</v>
      </c>
      <c r="GX98" s="51">
        <f t="shared" si="665"/>
        <v>1295562.4661061717</v>
      </c>
      <c r="GY98" s="51">
        <f t="shared" si="665"/>
        <v>1114471.2338127166</v>
      </c>
      <c r="GZ98" s="51">
        <f t="shared" si="665"/>
        <v>943632.16448659007</v>
      </c>
      <c r="HA98" s="51">
        <f t="shared" si="665"/>
        <v>638639.07091067755</v>
      </c>
      <c r="HB98" s="51">
        <f t="shared" si="665"/>
        <v>221209.42194313626</v>
      </c>
      <c r="HC98" s="51">
        <f t="shared" si="665"/>
        <v>77966.405859722887</v>
      </c>
      <c r="HD98" s="51">
        <f t="shared" si="665"/>
        <v>0</v>
      </c>
      <c r="HE98" s="51">
        <f t="shared" si="665"/>
        <v>100612.11504726147</v>
      </c>
      <c r="HF98" s="51">
        <f t="shared" si="665"/>
        <v>359540.76617307152</v>
      </c>
      <c r="HG98" s="51">
        <f t="shared" si="665"/>
        <v>381464.29646939202</v>
      </c>
      <c r="HH98" s="51">
        <f t="shared" si="665"/>
        <v>1066127.0227245879</v>
      </c>
      <c r="HI98" s="51">
        <f t="shared" si="665"/>
        <v>1552073.5030163708</v>
      </c>
      <c r="HJ98" s="51">
        <f t="shared" si="665"/>
        <v>1286837.8392072937</v>
      </c>
      <c r="HK98" s="51">
        <f t="shared" si="665"/>
        <v>1126388.7924278404</v>
      </c>
      <c r="HL98" s="51">
        <f t="shared" si="665"/>
        <v>957540.60261606553</v>
      </c>
      <c r="HM98" s="51">
        <f t="shared" si="665"/>
        <v>630891.94911597483</v>
      </c>
      <c r="HN98" s="51">
        <f t="shared" si="665"/>
        <v>220984.32802203414</v>
      </c>
      <c r="HO98" s="51">
        <f t="shared" si="665"/>
        <v>77345.843977066819</v>
      </c>
      <c r="HP98" s="51">
        <f t="shared" si="665"/>
        <v>0</v>
      </c>
      <c r="HQ98" s="51">
        <f t="shared" si="665"/>
        <v>98592.929643913521</v>
      </c>
      <c r="HR98" s="51">
        <f t="shared" si="665"/>
        <v>354288.76001588785</v>
      </c>
      <c r="HS98" s="51">
        <f t="shared" si="665"/>
        <v>376543.05533362716</v>
      </c>
      <c r="HT98" s="51">
        <f t="shared" si="665"/>
        <v>1047857.1162712289</v>
      </c>
      <c r="HU98" s="51">
        <f t="shared" si="665"/>
        <v>1527070.0847256442</v>
      </c>
      <c r="HV98" s="51">
        <f t="shared" si="665"/>
        <v>1260874.8428805324</v>
      </c>
      <c r="HW98" s="51">
        <f t="shared" si="665"/>
        <v>1077883.0344609325</v>
      </c>
      <c r="HX98" s="51">
        <f t="shared" si="665"/>
        <v>914503.20872863708</v>
      </c>
      <c r="HY98" s="51">
        <f t="shared" si="665"/>
        <v>623923.39582114574</v>
      </c>
      <c r="HZ98" s="51">
        <f t="shared" si="665"/>
        <v>218083.98060190352</v>
      </c>
      <c r="IA98" s="51">
        <f t="shared" si="665"/>
        <v>76239.323385358904</v>
      </c>
      <c r="IB98" s="51">
        <f t="shared" si="665"/>
        <v>0</v>
      </c>
      <c r="IC98" s="51">
        <f t="shared" si="665"/>
        <v>96830.824420970515</v>
      </c>
      <c r="ID98" s="51">
        <f t="shared" si="665"/>
        <v>349316.57904401078</v>
      </c>
      <c r="IE98" s="51">
        <f t="shared" si="665"/>
        <v>370335.66441767087</v>
      </c>
      <c r="IF98" s="51">
        <f t="shared" si="665"/>
        <v>1035072.4635337219</v>
      </c>
      <c r="IG98" s="51">
        <f t="shared" si="665"/>
        <v>1498367.310302739</v>
      </c>
      <c r="IH98" s="51">
        <f t="shared" si="665"/>
        <v>1220928.0120075105</v>
      </c>
      <c r="II98" s="51">
        <f t="shared" si="665"/>
        <v>1039301.9674613788</v>
      </c>
      <c r="IJ98" s="51">
        <f t="shared" si="665"/>
        <v>877920.22127562633</v>
      </c>
      <c r="IK98" s="51">
        <f t="shared" si="665"/>
        <v>603153.81693369488</v>
      </c>
      <c r="IL98" s="51">
        <f t="shared" ref="IL98:KW98" si="666">IL93*IL95*IL$27</f>
        <v>209525.38646021011</v>
      </c>
      <c r="IM98" s="51">
        <f t="shared" si="666"/>
        <v>73046.516055029351</v>
      </c>
      <c r="IN98" s="51">
        <f t="shared" si="666"/>
        <v>0</v>
      </c>
      <c r="IO98" s="51">
        <f t="shared" si="666"/>
        <v>94411.726399062565</v>
      </c>
      <c r="IP98" s="51">
        <f t="shared" si="666"/>
        <v>342788.90489288315</v>
      </c>
      <c r="IQ98" s="51">
        <f t="shared" si="666"/>
        <v>356940.09730888816</v>
      </c>
      <c r="IR98" s="51">
        <f t="shared" si="666"/>
        <v>998003.12623463827</v>
      </c>
      <c r="IS98" s="51">
        <f t="shared" si="666"/>
        <v>1476907.0307332098</v>
      </c>
      <c r="IT98" s="51">
        <f t="shared" si="666"/>
        <v>1225959.9555362156</v>
      </c>
      <c r="IU98" s="51">
        <f t="shared" si="666"/>
        <v>1043601.0271368723</v>
      </c>
      <c r="IV98" s="51">
        <f t="shared" si="666"/>
        <v>880589.7772671968</v>
      </c>
      <c r="IW98" s="51">
        <f t="shared" si="666"/>
        <v>604579.6251623329</v>
      </c>
      <c r="IX98" s="51">
        <f t="shared" si="666"/>
        <v>210253.79556486674</v>
      </c>
      <c r="IY98" s="51">
        <f t="shared" si="666"/>
        <v>73212.200307742693</v>
      </c>
      <c r="IZ98" s="51">
        <f t="shared" si="666"/>
        <v>0</v>
      </c>
      <c r="JA98" s="51">
        <f t="shared" si="666"/>
        <v>94001.640726074693</v>
      </c>
      <c r="JB98" s="51">
        <f t="shared" si="666"/>
        <v>340447.52927894832</v>
      </c>
      <c r="JC98" s="51">
        <f t="shared" si="666"/>
        <v>357916.38725521375</v>
      </c>
      <c r="JD98" s="51">
        <f t="shared" si="666"/>
        <v>1004591.583659131</v>
      </c>
      <c r="JE98" s="51">
        <f t="shared" si="666"/>
        <v>1467830.9572265781</v>
      </c>
      <c r="JF98" s="51">
        <f t="shared" si="666"/>
        <v>1203500.7660643526</v>
      </c>
      <c r="JG98" s="51">
        <f t="shared" si="666"/>
        <v>1046354.7936705762</v>
      </c>
      <c r="JH98" s="51">
        <f t="shared" si="666"/>
        <v>890304.51342522609</v>
      </c>
      <c r="JI98" s="51">
        <f t="shared" si="666"/>
        <v>592135.38882856956</v>
      </c>
      <c r="JJ98" s="51">
        <f t="shared" si="666"/>
        <v>205828.30379871881</v>
      </c>
      <c r="JK98" s="51">
        <f t="shared" si="666"/>
        <v>71658.036009216448</v>
      </c>
      <c r="JL98" s="51">
        <f t="shared" si="666"/>
        <v>0</v>
      </c>
      <c r="JM98" s="51">
        <f t="shared" si="666"/>
        <v>92567.060115348431</v>
      </c>
      <c r="JN98" s="51">
        <f t="shared" si="666"/>
        <v>336278.609743479</v>
      </c>
      <c r="JO98" s="51">
        <f t="shared" si="666"/>
        <v>350375.86359611363</v>
      </c>
      <c r="JP98" s="51">
        <f t="shared" si="666"/>
        <v>978362.8405106659</v>
      </c>
      <c r="JQ98" s="51">
        <f t="shared" si="666"/>
        <v>1436930.1346000799</v>
      </c>
      <c r="JR98" s="51">
        <f t="shared" si="666"/>
        <v>1180994.6457753235</v>
      </c>
      <c r="JS98" s="51">
        <f t="shared" si="666"/>
        <v>1004265.5139147962</v>
      </c>
      <c r="JT98" s="51">
        <f t="shared" si="666"/>
        <v>848030.21344324644</v>
      </c>
      <c r="JU98" s="51">
        <f t="shared" si="666"/>
        <v>584139.76206487534</v>
      </c>
      <c r="JV98" s="51">
        <f t="shared" si="666"/>
        <v>201360.54255426337</v>
      </c>
      <c r="JW98" s="51">
        <f t="shared" si="666"/>
        <v>69066.247533486807</v>
      </c>
      <c r="JX98" s="51">
        <f t="shared" si="666"/>
        <v>0</v>
      </c>
      <c r="JY98" s="51">
        <f t="shared" si="666"/>
        <v>91306.120600496652</v>
      </c>
      <c r="JZ98" s="51">
        <f t="shared" si="666"/>
        <v>330439.5436917597</v>
      </c>
      <c r="KA98" s="51">
        <f t="shared" si="666"/>
        <v>344197.1777478343</v>
      </c>
      <c r="KB98" s="51">
        <f t="shared" si="666"/>
        <v>963672.37055219267</v>
      </c>
      <c r="KC98" s="51">
        <f t="shared" si="666"/>
        <v>1417816.1434442052</v>
      </c>
      <c r="KD98" s="51">
        <f t="shared" si="666"/>
        <v>1165533.4026085706</v>
      </c>
      <c r="KE98" s="51">
        <f t="shared" si="666"/>
        <v>988284.78095551115</v>
      </c>
      <c r="KF98" s="51">
        <f t="shared" si="666"/>
        <v>835334.85472873435</v>
      </c>
      <c r="KG98" s="51">
        <f t="shared" si="666"/>
        <v>576602.93479801679</v>
      </c>
      <c r="KH98" s="51">
        <f t="shared" si="666"/>
        <v>199034.56705465203</v>
      </c>
      <c r="KI98" s="51">
        <f t="shared" si="666"/>
        <v>68761.993638191358</v>
      </c>
      <c r="KJ98" s="51">
        <f t="shared" si="666"/>
        <v>0</v>
      </c>
      <c r="KK98" s="51">
        <f t="shared" si="666"/>
        <v>89739.072132116882</v>
      </c>
      <c r="KL98" s="51">
        <f t="shared" si="666"/>
        <v>325869.42081609531</v>
      </c>
      <c r="KM98" s="51">
        <f t="shared" si="666"/>
        <v>339806.22015824419</v>
      </c>
      <c r="KN98" s="51">
        <f t="shared" si="666"/>
        <v>953103.40637648024</v>
      </c>
      <c r="KO98" s="51">
        <f t="shared" si="666"/>
        <v>1402993.7099979804</v>
      </c>
      <c r="KP98" s="51">
        <f t="shared" si="666"/>
        <v>1148804.1602445997</v>
      </c>
      <c r="KQ98" s="51">
        <f t="shared" si="666"/>
        <v>969832.47464906005</v>
      </c>
      <c r="KR98" s="51">
        <f t="shared" si="666"/>
        <v>822046.68351381167</v>
      </c>
      <c r="KS98" s="51">
        <f t="shared" si="666"/>
        <v>568441.08249417867</v>
      </c>
      <c r="KT98" s="51">
        <f t="shared" si="666"/>
        <v>195316.31359732803</v>
      </c>
      <c r="KU98" s="51">
        <f t="shared" si="666"/>
        <v>67771.374102195026</v>
      </c>
      <c r="KV98" s="51">
        <f t="shared" si="666"/>
        <v>0</v>
      </c>
      <c r="KW98" s="51">
        <f t="shared" si="666"/>
        <v>89498.187277632998</v>
      </c>
      <c r="KX98" s="51">
        <f t="shared" ref="KX98:MK98" si="667">KX93*KX95*KX$27</f>
        <v>323438.60990691779</v>
      </c>
      <c r="KY98" s="51">
        <f t="shared" si="667"/>
        <v>337364.06749405171</v>
      </c>
      <c r="KZ98" s="51">
        <f t="shared" si="667"/>
        <v>944959.00121821882</v>
      </c>
      <c r="LA98" s="51">
        <f t="shared" si="667"/>
        <v>1388447.1719429106</v>
      </c>
      <c r="LB98" s="51">
        <f t="shared" si="667"/>
        <v>1137712.2665527104</v>
      </c>
      <c r="LC98" s="51">
        <f t="shared" si="667"/>
        <v>979643.89709054155</v>
      </c>
      <c r="LD98" s="51">
        <f t="shared" si="667"/>
        <v>834051.98604555218</v>
      </c>
      <c r="LE98" s="51">
        <f t="shared" si="667"/>
        <v>558954.06731133698</v>
      </c>
      <c r="LF98" s="51">
        <f t="shared" si="667"/>
        <v>192145.68381789234</v>
      </c>
      <c r="LG98" s="51">
        <f t="shared" si="667"/>
        <v>66682.969199603074</v>
      </c>
      <c r="LH98" s="51">
        <f t="shared" si="667"/>
        <v>0</v>
      </c>
      <c r="LI98" s="51">
        <f t="shared" si="667"/>
        <v>87360.029029836762</v>
      </c>
      <c r="LJ98" s="51">
        <f t="shared" si="667"/>
        <v>316958.18396494229</v>
      </c>
      <c r="LK98" s="51">
        <f t="shared" si="667"/>
        <v>330429.8976478051</v>
      </c>
      <c r="LL98" s="51">
        <f t="shared" si="667"/>
        <v>926287.64028614515</v>
      </c>
      <c r="LM98" s="51">
        <f t="shared" si="667"/>
        <v>1371122.4370571075</v>
      </c>
      <c r="LN98" s="51">
        <f t="shared" si="667"/>
        <v>1128027.1029878045</v>
      </c>
      <c r="LO98" s="51">
        <f t="shared" si="667"/>
        <v>947117.25685759517</v>
      </c>
      <c r="LP98" s="51">
        <f t="shared" si="667"/>
        <v>796428.7766317036</v>
      </c>
      <c r="LQ98" s="51">
        <f t="shared" si="667"/>
        <v>550532.26415110345</v>
      </c>
      <c r="LR98" s="51">
        <f t="shared" si="667"/>
        <v>189995.25233214337</v>
      </c>
      <c r="LS98" s="51">
        <f t="shared" si="667"/>
        <v>65804.119404467405</v>
      </c>
      <c r="LT98" s="51">
        <f t="shared" si="667"/>
        <v>0</v>
      </c>
      <c r="LU98" s="51">
        <f t="shared" si="667"/>
        <v>86090.240062779514</v>
      </c>
      <c r="LV98" s="51">
        <f t="shared" si="667"/>
        <v>312925.82273722294</v>
      </c>
      <c r="LW98" s="51">
        <f t="shared" si="667"/>
        <v>326408.37577985507</v>
      </c>
      <c r="LX98" s="51">
        <f t="shared" si="667"/>
        <v>916095.43420074135</v>
      </c>
      <c r="LY98" s="51">
        <f t="shared" si="667"/>
        <v>1360538.7202265265</v>
      </c>
      <c r="LZ98" s="51">
        <f t="shared" si="667"/>
        <v>1117890.7914769468</v>
      </c>
      <c r="MA98" s="51">
        <f t="shared" si="667"/>
        <v>930231.81247880904</v>
      </c>
      <c r="MB98" s="51">
        <f t="shared" si="667"/>
        <v>778418.70973373984</v>
      </c>
      <c r="MC98" s="51">
        <f t="shared" si="667"/>
        <v>537953.38451092131</v>
      </c>
      <c r="MD98" s="51">
        <f t="shared" si="667"/>
        <v>185327.87559514842</v>
      </c>
      <c r="ME98" s="51">
        <f t="shared" si="667"/>
        <v>64756.861405240146</v>
      </c>
      <c r="MF98" s="51">
        <f t="shared" si="667"/>
        <v>0</v>
      </c>
      <c r="MG98" s="51">
        <f t="shared" si="667"/>
        <v>84707.132092560511</v>
      </c>
      <c r="MH98" s="51">
        <f t="shared" si="667"/>
        <v>309124.56108934316</v>
      </c>
      <c r="MI98" s="51">
        <f t="shared" si="667"/>
        <v>321704.39638297493</v>
      </c>
      <c r="MJ98" s="51">
        <f t="shared" si="667"/>
        <v>901927.74429571326</v>
      </c>
      <c r="MK98" s="51">
        <f t="shared" si="667"/>
        <v>1346814.6441738107</v>
      </c>
      <c r="ML98" s="51"/>
      <c r="MM98" s="51"/>
      <c r="MN98" s="51"/>
    </row>
    <row r="99" spans="1:352" s="55" customFormat="1" ht="12" x14ac:dyDescent="0.2">
      <c r="A99" s="52" t="s">
        <v>38</v>
      </c>
      <c r="B99" s="53">
        <f t="shared" ref="B99:BA99" si="668">SUM(B97:B98)-B90</f>
        <v>0</v>
      </c>
      <c r="C99" s="53">
        <f t="shared" si="668"/>
        <v>0</v>
      </c>
      <c r="D99" s="53">
        <f t="shared" si="668"/>
        <v>0</v>
      </c>
      <c r="E99" s="53">
        <f t="shared" si="668"/>
        <v>0</v>
      </c>
      <c r="F99" s="53">
        <f t="shared" si="668"/>
        <v>0</v>
      </c>
      <c r="G99" s="53">
        <f t="shared" si="668"/>
        <v>0</v>
      </c>
      <c r="H99" s="53">
        <f t="shared" si="668"/>
        <v>0</v>
      </c>
      <c r="I99" s="53">
        <f t="shared" si="668"/>
        <v>0</v>
      </c>
      <c r="J99" s="53">
        <f t="shared" si="668"/>
        <v>0</v>
      </c>
      <c r="K99" s="53">
        <f t="shared" si="668"/>
        <v>0</v>
      </c>
      <c r="L99" s="53">
        <f t="shared" si="668"/>
        <v>0</v>
      </c>
      <c r="M99" s="53">
        <f t="shared" si="668"/>
        <v>0</v>
      </c>
      <c r="N99" s="53">
        <f t="shared" si="668"/>
        <v>0</v>
      </c>
      <c r="O99" s="53">
        <f t="shared" si="668"/>
        <v>0</v>
      </c>
      <c r="P99" s="53">
        <f t="shared" si="668"/>
        <v>0</v>
      </c>
      <c r="Q99" s="53">
        <f t="shared" si="668"/>
        <v>0</v>
      </c>
      <c r="R99" s="53">
        <f t="shared" si="668"/>
        <v>0</v>
      </c>
      <c r="S99" s="53">
        <f t="shared" si="668"/>
        <v>0</v>
      </c>
      <c r="T99" s="53">
        <f t="shared" si="668"/>
        <v>0</v>
      </c>
      <c r="U99" s="53">
        <f t="shared" si="668"/>
        <v>0</v>
      </c>
      <c r="V99" s="53">
        <f t="shared" si="668"/>
        <v>0</v>
      </c>
      <c r="W99" s="53">
        <f t="shared" si="668"/>
        <v>0</v>
      </c>
      <c r="X99" s="53">
        <f t="shared" si="668"/>
        <v>0</v>
      </c>
      <c r="Y99" s="53">
        <f t="shared" si="668"/>
        <v>0</v>
      </c>
      <c r="Z99" s="53">
        <f t="shared" si="668"/>
        <v>0</v>
      </c>
      <c r="AA99" s="53">
        <f t="shared" si="668"/>
        <v>0</v>
      </c>
      <c r="AB99" s="53">
        <f t="shared" si="668"/>
        <v>0</v>
      </c>
      <c r="AC99" s="53">
        <f t="shared" si="668"/>
        <v>0</v>
      </c>
      <c r="AD99" s="53">
        <f t="shared" si="668"/>
        <v>0</v>
      </c>
      <c r="AE99" s="53">
        <f t="shared" si="668"/>
        <v>0</v>
      </c>
      <c r="AF99" s="53">
        <f t="shared" si="668"/>
        <v>0</v>
      </c>
      <c r="AG99" s="53">
        <f t="shared" si="668"/>
        <v>0</v>
      </c>
      <c r="AH99" s="53">
        <f t="shared" si="668"/>
        <v>0</v>
      </c>
      <c r="AI99" s="53">
        <f t="shared" si="668"/>
        <v>0</v>
      </c>
      <c r="AJ99" s="53">
        <f t="shared" si="668"/>
        <v>0</v>
      </c>
      <c r="AK99" s="53">
        <f t="shared" si="668"/>
        <v>0</v>
      </c>
      <c r="AL99" s="53">
        <f t="shared" si="668"/>
        <v>0</v>
      </c>
      <c r="AM99" s="53">
        <f t="shared" si="668"/>
        <v>0</v>
      </c>
      <c r="AN99" s="53">
        <f t="shared" si="668"/>
        <v>0</v>
      </c>
      <c r="AO99" s="53">
        <f t="shared" si="668"/>
        <v>0</v>
      </c>
      <c r="AP99" s="53">
        <f t="shared" si="668"/>
        <v>0</v>
      </c>
      <c r="AQ99" s="53">
        <f t="shared" si="668"/>
        <v>0</v>
      </c>
      <c r="AR99" s="53">
        <f t="shared" si="668"/>
        <v>0</v>
      </c>
      <c r="AS99" s="53">
        <f t="shared" si="668"/>
        <v>0</v>
      </c>
      <c r="AT99" s="53">
        <f t="shared" si="668"/>
        <v>0</v>
      </c>
      <c r="AU99" s="53">
        <f t="shared" si="668"/>
        <v>0</v>
      </c>
      <c r="AV99" s="53">
        <f t="shared" si="668"/>
        <v>0</v>
      </c>
      <c r="AW99" s="53">
        <f t="shared" si="668"/>
        <v>0</v>
      </c>
      <c r="AX99" s="53">
        <f t="shared" si="668"/>
        <v>0</v>
      </c>
      <c r="AY99" s="53">
        <f t="shared" si="668"/>
        <v>0</v>
      </c>
      <c r="AZ99" s="53">
        <f t="shared" si="668"/>
        <v>0</v>
      </c>
      <c r="BA99" s="53">
        <f t="shared" si="668"/>
        <v>0</v>
      </c>
      <c r="BB99" s="53">
        <f t="shared" ref="BB99:DM99" si="669">SUM(BB97:BB98)-BB90</f>
        <v>0</v>
      </c>
      <c r="BC99" s="53">
        <f t="shared" si="669"/>
        <v>0</v>
      </c>
      <c r="BD99" s="53">
        <f t="shared" si="669"/>
        <v>0</v>
      </c>
      <c r="BE99" s="53">
        <f t="shared" si="669"/>
        <v>0</v>
      </c>
      <c r="BF99" s="53">
        <f t="shared" si="669"/>
        <v>0</v>
      </c>
      <c r="BG99" s="53">
        <f t="shared" si="669"/>
        <v>0</v>
      </c>
      <c r="BH99" s="53">
        <f t="shared" si="669"/>
        <v>0</v>
      </c>
      <c r="BI99" s="53">
        <f t="shared" si="669"/>
        <v>0</v>
      </c>
      <c r="BJ99" s="53">
        <f t="shared" si="669"/>
        <v>0</v>
      </c>
      <c r="BK99" s="53">
        <f t="shared" si="669"/>
        <v>0</v>
      </c>
      <c r="BL99" s="53">
        <f t="shared" si="669"/>
        <v>0</v>
      </c>
      <c r="BM99" s="53">
        <f t="shared" si="669"/>
        <v>0</v>
      </c>
      <c r="BN99" s="53">
        <f t="shared" si="669"/>
        <v>0</v>
      </c>
      <c r="BO99" s="53">
        <f t="shared" si="669"/>
        <v>0</v>
      </c>
      <c r="BP99" s="53">
        <f t="shared" si="669"/>
        <v>0</v>
      </c>
      <c r="BQ99" s="53">
        <f t="shared" si="669"/>
        <v>0</v>
      </c>
      <c r="BR99" s="53">
        <f t="shared" si="669"/>
        <v>0</v>
      </c>
      <c r="BS99" s="53">
        <f t="shared" si="669"/>
        <v>0</v>
      </c>
      <c r="BT99" s="53">
        <f t="shared" si="669"/>
        <v>0</v>
      </c>
      <c r="BU99" s="53">
        <f t="shared" si="669"/>
        <v>0</v>
      </c>
      <c r="BV99" s="53">
        <f t="shared" si="669"/>
        <v>0</v>
      </c>
      <c r="BW99" s="53">
        <f t="shared" si="669"/>
        <v>0</v>
      </c>
      <c r="BX99" s="53">
        <f t="shared" si="669"/>
        <v>0</v>
      </c>
      <c r="BY99" s="53">
        <f t="shared" si="669"/>
        <v>0</v>
      </c>
      <c r="BZ99" s="53">
        <f t="shared" si="669"/>
        <v>0</v>
      </c>
      <c r="CA99" s="53">
        <f t="shared" si="669"/>
        <v>0</v>
      </c>
      <c r="CB99" s="53">
        <f t="shared" si="669"/>
        <v>0</v>
      </c>
      <c r="CC99" s="53">
        <f t="shared" si="669"/>
        <v>0</v>
      </c>
      <c r="CD99" s="53">
        <f t="shared" si="669"/>
        <v>0</v>
      </c>
      <c r="CE99" s="53">
        <f t="shared" si="669"/>
        <v>0</v>
      </c>
      <c r="CF99" s="53">
        <f t="shared" si="669"/>
        <v>0</v>
      </c>
      <c r="CG99" s="53">
        <f t="shared" si="669"/>
        <v>0</v>
      </c>
      <c r="CH99" s="53">
        <f t="shared" si="669"/>
        <v>0</v>
      </c>
      <c r="CI99" s="53">
        <f t="shared" si="669"/>
        <v>0</v>
      </c>
      <c r="CJ99" s="53">
        <f t="shared" si="669"/>
        <v>0</v>
      </c>
      <c r="CK99" s="53">
        <f t="shared" si="669"/>
        <v>0</v>
      </c>
      <c r="CL99" s="53">
        <f t="shared" si="669"/>
        <v>0</v>
      </c>
      <c r="CM99" s="53">
        <f t="shared" si="669"/>
        <v>0</v>
      </c>
      <c r="CN99" s="53">
        <f t="shared" si="669"/>
        <v>0</v>
      </c>
      <c r="CO99" s="53">
        <f t="shared" si="669"/>
        <v>0</v>
      </c>
      <c r="CP99" s="53">
        <f t="shared" si="669"/>
        <v>0</v>
      </c>
      <c r="CQ99" s="53">
        <f t="shared" si="669"/>
        <v>0</v>
      </c>
      <c r="CR99" s="53">
        <f t="shared" si="669"/>
        <v>0</v>
      </c>
      <c r="CS99" s="53">
        <f t="shared" si="669"/>
        <v>0</v>
      </c>
      <c r="CT99" s="53">
        <f t="shared" si="669"/>
        <v>0</v>
      </c>
      <c r="CU99" s="53">
        <f t="shared" si="669"/>
        <v>0</v>
      </c>
      <c r="CV99" s="53">
        <f t="shared" si="669"/>
        <v>0</v>
      </c>
      <c r="CW99" s="53">
        <f t="shared" si="669"/>
        <v>0</v>
      </c>
      <c r="CX99" s="53">
        <f t="shared" si="669"/>
        <v>0</v>
      </c>
      <c r="CY99" s="53">
        <f t="shared" si="669"/>
        <v>0</v>
      </c>
      <c r="CZ99" s="53">
        <f t="shared" si="669"/>
        <v>0</v>
      </c>
      <c r="DA99" s="53">
        <f t="shared" si="669"/>
        <v>0</v>
      </c>
      <c r="DB99" s="53">
        <f t="shared" si="669"/>
        <v>0</v>
      </c>
      <c r="DC99" s="53">
        <f t="shared" si="669"/>
        <v>0</v>
      </c>
      <c r="DD99" s="53">
        <f t="shared" si="669"/>
        <v>0</v>
      </c>
      <c r="DE99" s="53">
        <f t="shared" si="669"/>
        <v>0</v>
      </c>
      <c r="DF99" s="53">
        <f t="shared" si="669"/>
        <v>0</v>
      </c>
      <c r="DG99" s="53">
        <f t="shared" si="669"/>
        <v>0</v>
      </c>
      <c r="DH99" s="53">
        <f t="shared" si="669"/>
        <v>0</v>
      </c>
      <c r="DI99" s="53">
        <f t="shared" si="669"/>
        <v>0</v>
      </c>
      <c r="DJ99" s="53">
        <f t="shared" si="669"/>
        <v>0</v>
      </c>
      <c r="DK99" s="53">
        <f t="shared" si="669"/>
        <v>0</v>
      </c>
      <c r="DL99" s="53">
        <f t="shared" si="669"/>
        <v>0</v>
      </c>
      <c r="DM99" s="53">
        <f t="shared" si="669"/>
        <v>0</v>
      </c>
      <c r="DN99" s="53">
        <f t="shared" ref="DN99:FY99" si="670">SUM(DN97:DN98)-DN90</f>
        <v>0</v>
      </c>
      <c r="DO99" s="53">
        <f t="shared" si="670"/>
        <v>0</v>
      </c>
      <c r="DP99" s="53">
        <f t="shared" si="670"/>
        <v>0</v>
      </c>
      <c r="DQ99" s="53">
        <f t="shared" si="670"/>
        <v>0</v>
      </c>
      <c r="DR99" s="53">
        <f t="shared" si="670"/>
        <v>0</v>
      </c>
      <c r="DS99" s="53">
        <f t="shared" si="670"/>
        <v>0</v>
      </c>
      <c r="DT99" s="53">
        <f t="shared" si="670"/>
        <v>0</v>
      </c>
      <c r="DU99" s="53">
        <f t="shared" si="670"/>
        <v>0</v>
      </c>
      <c r="DV99" s="53">
        <f t="shared" si="670"/>
        <v>0</v>
      </c>
      <c r="DW99" s="53">
        <f t="shared" si="670"/>
        <v>0</v>
      </c>
      <c r="DX99" s="53">
        <f t="shared" si="670"/>
        <v>0</v>
      </c>
      <c r="DY99" s="53">
        <f t="shared" si="670"/>
        <v>0</v>
      </c>
      <c r="DZ99" s="53">
        <f t="shared" si="670"/>
        <v>0</v>
      </c>
      <c r="EA99" s="53">
        <f t="shared" si="670"/>
        <v>0</v>
      </c>
      <c r="EB99" s="53">
        <f t="shared" si="670"/>
        <v>0</v>
      </c>
      <c r="EC99" s="53">
        <f t="shared" si="670"/>
        <v>0</v>
      </c>
      <c r="ED99" s="53">
        <f t="shared" si="670"/>
        <v>0</v>
      </c>
      <c r="EE99" s="53">
        <f t="shared" si="670"/>
        <v>0</v>
      </c>
      <c r="EF99" s="53">
        <f t="shared" si="670"/>
        <v>0</v>
      </c>
      <c r="EG99" s="53">
        <f t="shared" si="670"/>
        <v>0</v>
      </c>
      <c r="EH99" s="53">
        <f t="shared" si="670"/>
        <v>0</v>
      </c>
      <c r="EI99" s="53">
        <f t="shared" si="670"/>
        <v>0</v>
      </c>
      <c r="EJ99" s="53">
        <f t="shared" si="670"/>
        <v>0</v>
      </c>
      <c r="EK99" s="53">
        <f t="shared" si="670"/>
        <v>0</v>
      </c>
      <c r="EL99" s="53">
        <f t="shared" si="670"/>
        <v>0</v>
      </c>
      <c r="EM99" s="53">
        <f t="shared" si="670"/>
        <v>0</v>
      </c>
      <c r="EN99" s="53">
        <f t="shared" si="670"/>
        <v>0</v>
      </c>
      <c r="EO99" s="53">
        <f t="shared" si="670"/>
        <v>0</v>
      </c>
      <c r="EP99" s="53">
        <f t="shared" si="670"/>
        <v>0</v>
      </c>
      <c r="EQ99" s="53">
        <f t="shared" si="670"/>
        <v>0</v>
      </c>
      <c r="ER99" s="53">
        <f t="shared" si="670"/>
        <v>0</v>
      </c>
      <c r="ES99" s="53">
        <f t="shared" si="670"/>
        <v>0</v>
      </c>
      <c r="ET99" s="53">
        <f t="shared" si="670"/>
        <v>0</v>
      </c>
      <c r="EU99" s="53">
        <f t="shared" si="670"/>
        <v>0</v>
      </c>
      <c r="EV99" s="53">
        <f t="shared" si="670"/>
        <v>0</v>
      </c>
      <c r="EW99" s="53">
        <f t="shared" si="670"/>
        <v>0</v>
      </c>
      <c r="EX99" s="53">
        <f t="shared" si="670"/>
        <v>0</v>
      </c>
      <c r="EY99" s="53">
        <f t="shared" si="670"/>
        <v>0</v>
      </c>
      <c r="EZ99" s="53">
        <f t="shared" si="670"/>
        <v>0</v>
      </c>
      <c r="FA99" s="53">
        <f t="shared" si="670"/>
        <v>0</v>
      </c>
      <c r="FB99" s="53">
        <f t="shared" si="670"/>
        <v>0</v>
      </c>
      <c r="FC99" s="53">
        <f t="shared" si="670"/>
        <v>0</v>
      </c>
      <c r="FD99" s="53">
        <f t="shared" si="670"/>
        <v>0</v>
      </c>
      <c r="FE99" s="53">
        <f t="shared" si="670"/>
        <v>0</v>
      </c>
      <c r="FF99" s="53">
        <f t="shared" si="670"/>
        <v>0</v>
      </c>
      <c r="FG99" s="53">
        <f t="shared" si="670"/>
        <v>0</v>
      </c>
      <c r="FH99" s="53">
        <f t="shared" si="670"/>
        <v>0</v>
      </c>
      <c r="FI99" s="53">
        <f t="shared" si="670"/>
        <v>0</v>
      </c>
      <c r="FJ99" s="53">
        <f t="shared" si="670"/>
        <v>0</v>
      </c>
      <c r="FK99" s="53">
        <f t="shared" si="670"/>
        <v>0</v>
      </c>
      <c r="FL99" s="53">
        <f t="shared" si="670"/>
        <v>0</v>
      </c>
      <c r="FM99" s="53">
        <f t="shared" si="670"/>
        <v>0</v>
      </c>
      <c r="FN99" s="53">
        <f t="shared" si="670"/>
        <v>0</v>
      </c>
      <c r="FO99" s="53">
        <f t="shared" si="670"/>
        <v>0</v>
      </c>
      <c r="FP99" s="53">
        <f t="shared" si="670"/>
        <v>0</v>
      </c>
      <c r="FQ99" s="53">
        <f t="shared" si="670"/>
        <v>0</v>
      </c>
      <c r="FR99" s="53">
        <f t="shared" si="670"/>
        <v>0</v>
      </c>
      <c r="FS99" s="53">
        <f t="shared" si="670"/>
        <v>0</v>
      </c>
      <c r="FT99" s="53">
        <f t="shared" si="670"/>
        <v>0</v>
      </c>
      <c r="FU99" s="53">
        <f t="shared" si="670"/>
        <v>0</v>
      </c>
      <c r="FV99" s="53">
        <f t="shared" si="670"/>
        <v>0</v>
      </c>
      <c r="FW99" s="53">
        <f t="shared" si="670"/>
        <v>0</v>
      </c>
      <c r="FX99" s="53">
        <f t="shared" si="670"/>
        <v>0</v>
      </c>
      <c r="FY99" s="53">
        <f t="shared" si="670"/>
        <v>0</v>
      </c>
      <c r="FZ99" s="53">
        <f t="shared" ref="FZ99:IK99" si="671">SUM(FZ97:FZ98)-FZ90</f>
        <v>0</v>
      </c>
      <c r="GA99" s="53">
        <f t="shared" si="671"/>
        <v>0</v>
      </c>
      <c r="GB99" s="53">
        <f t="shared" si="671"/>
        <v>0</v>
      </c>
      <c r="GC99" s="53">
        <f t="shared" si="671"/>
        <v>0</v>
      </c>
      <c r="GD99" s="53">
        <f t="shared" si="671"/>
        <v>0</v>
      </c>
      <c r="GE99" s="53">
        <f t="shared" si="671"/>
        <v>0</v>
      </c>
      <c r="GF99" s="53">
        <f t="shared" si="671"/>
        <v>0</v>
      </c>
      <c r="GG99" s="53">
        <f t="shared" si="671"/>
        <v>0</v>
      </c>
      <c r="GH99" s="53">
        <f t="shared" si="671"/>
        <v>0</v>
      </c>
      <c r="GI99" s="53">
        <f t="shared" si="671"/>
        <v>0</v>
      </c>
      <c r="GJ99" s="53">
        <f t="shared" si="671"/>
        <v>0</v>
      </c>
      <c r="GK99" s="53">
        <f t="shared" si="671"/>
        <v>0</v>
      </c>
      <c r="GL99" s="53">
        <f t="shared" si="671"/>
        <v>0</v>
      </c>
      <c r="GM99" s="53">
        <f t="shared" si="671"/>
        <v>0</v>
      </c>
      <c r="GN99" s="53">
        <f t="shared" si="671"/>
        <v>0</v>
      </c>
      <c r="GO99" s="53">
        <f t="shared" si="671"/>
        <v>0</v>
      </c>
      <c r="GP99" s="53">
        <f t="shared" si="671"/>
        <v>0</v>
      </c>
      <c r="GQ99" s="53">
        <f t="shared" si="671"/>
        <v>0</v>
      </c>
      <c r="GR99" s="53">
        <f t="shared" si="671"/>
        <v>0</v>
      </c>
      <c r="GS99" s="53">
        <f t="shared" si="671"/>
        <v>0</v>
      </c>
      <c r="GT99" s="53">
        <f t="shared" si="671"/>
        <v>0</v>
      </c>
      <c r="GU99" s="53">
        <f t="shared" si="671"/>
        <v>0</v>
      </c>
      <c r="GV99" s="53">
        <f t="shared" si="671"/>
        <v>0</v>
      </c>
      <c r="GW99" s="53">
        <f t="shared" si="671"/>
        <v>0</v>
      </c>
      <c r="GX99" s="53">
        <f t="shared" si="671"/>
        <v>0</v>
      </c>
      <c r="GY99" s="53">
        <f t="shared" si="671"/>
        <v>0</v>
      </c>
      <c r="GZ99" s="53">
        <f t="shared" si="671"/>
        <v>0</v>
      </c>
      <c r="HA99" s="53">
        <f t="shared" si="671"/>
        <v>0</v>
      </c>
      <c r="HB99" s="53">
        <f t="shared" si="671"/>
        <v>0</v>
      </c>
      <c r="HC99" s="53">
        <f t="shared" si="671"/>
        <v>0</v>
      </c>
      <c r="HD99" s="53">
        <f t="shared" si="671"/>
        <v>0</v>
      </c>
      <c r="HE99" s="53">
        <f t="shared" si="671"/>
        <v>0</v>
      </c>
      <c r="HF99" s="53">
        <f t="shared" si="671"/>
        <v>0</v>
      </c>
      <c r="HG99" s="53">
        <f t="shared" si="671"/>
        <v>0</v>
      </c>
      <c r="HH99" s="53">
        <f t="shared" si="671"/>
        <v>0</v>
      </c>
      <c r="HI99" s="53">
        <f t="shared" si="671"/>
        <v>0</v>
      </c>
      <c r="HJ99" s="53">
        <f t="shared" si="671"/>
        <v>0</v>
      </c>
      <c r="HK99" s="53">
        <f t="shared" si="671"/>
        <v>0</v>
      </c>
      <c r="HL99" s="53">
        <f t="shared" si="671"/>
        <v>0</v>
      </c>
      <c r="HM99" s="53">
        <f t="shared" si="671"/>
        <v>0</v>
      </c>
      <c r="HN99" s="53">
        <f t="shared" si="671"/>
        <v>0</v>
      </c>
      <c r="HO99" s="53">
        <f t="shared" si="671"/>
        <v>0</v>
      </c>
      <c r="HP99" s="53">
        <f t="shared" si="671"/>
        <v>0</v>
      </c>
      <c r="HQ99" s="53">
        <f t="shared" si="671"/>
        <v>0</v>
      </c>
      <c r="HR99" s="53">
        <f t="shared" si="671"/>
        <v>0</v>
      </c>
      <c r="HS99" s="53">
        <f t="shared" si="671"/>
        <v>0</v>
      </c>
      <c r="HT99" s="53">
        <f t="shared" si="671"/>
        <v>0</v>
      </c>
      <c r="HU99" s="53">
        <f t="shared" si="671"/>
        <v>0</v>
      </c>
      <c r="HV99" s="53">
        <f t="shared" si="671"/>
        <v>0</v>
      </c>
      <c r="HW99" s="53">
        <f t="shared" si="671"/>
        <v>0</v>
      </c>
      <c r="HX99" s="53">
        <f t="shared" si="671"/>
        <v>0</v>
      </c>
      <c r="HY99" s="53">
        <f t="shared" si="671"/>
        <v>0</v>
      </c>
      <c r="HZ99" s="53">
        <f t="shared" si="671"/>
        <v>0</v>
      </c>
      <c r="IA99" s="53">
        <f t="shared" si="671"/>
        <v>0</v>
      </c>
      <c r="IB99" s="53">
        <f t="shared" si="671"/>
        <v>0</v>
      </c>
      <c r="IC99" s="53">
        <f t="shared" si="671"/>
        <v>0</v>
      </c>
      <c r="ID99" s="53">
        <f t="shared" si="671"/>
        <v>0</v>
      </c>
      <c r="IE99" s="53">
        <f t="shared" si="671"/>
        <v>0</v>
      </c>
      <c r="IF99" s="53">
        <f t="shared" si="671"/>
        <v>0</v>
      </c>
      <c r="IG99" s="53">
        <f t="shared" si="671"/>
        <v>0</v>
      </c>
      <c r="IH99" s="53">
        <f t="shared" si="671"/>
        <v>0</v>
      </c>
      <c r="II99" s="53">
        <f t="shared" si="671"/>
        <v>0</v>
      </c>
      <c r="IJ99" s="53">
        <f t="shared" si="671"/>
        <v>0</v>
      </c>
      <c r="IK99" s="53">
        <f t="shared" si="671"/>
        <v>0</v>
      </c>
      <c r="IL99" s="53">
        <f t="shared" ref="IL99:KW99" si="672">SUM(IL97:IL98)-IL90</f>
        <v>0</v>
      </c>
      <c r="IM99" s="53">
        <f t="shared" si="672"/>
        <v>0</v>
      </c>
      <c r="IN99" s="53">
        <f t="shared" si="672"/>
        <v>0</v>
      </c>
      <c r="IO99" s="53">
        <f t="shared" si="672"/>
        <v>0</v>
      </c>
      <c r="IP99" s="53">
        <f t="shared" si="672"/>
        <v>0</v>
      </c>
      <c r="IQ99" s="53">
        <f t="shared" si="672"/>
        <v>0</v>
      </c>
      <c r="IR99" s="53">
        <f t="shared" si="672"/>
        <v>0</v>
      </c>
      <c r="IS99" s="53">
        <f t="shared" si="672"/>
        <v>0</v>
      </c>
      <c r="IT99" s="53">
        <f t="shared" si="672"/>
        <v>0</v>
      </c>
      <c r="IU99" s="53">
        <f t="shared" si="672"/>
        <v>0</v>
      </c>
      <c r="IV99" s="53">
        <f t="shared" si="672"/>
        <v>0</v>
      </c>
      <c r="IW99" s="53">
        <f t="shared" si="672"/>
        <v>0</v>
      </c>
      <c r="IX99" s="53">
        <f t="shared" si="672"/>
        <v>0</v>
      </c>
      <c r="IY99" s="53">
        <f t="shared" si="672"/>
        <v>0</v>
      </c>
      <c r="IZ99" s="53">
        <f t="shared" si="672"/>
        <v>0</v>
      </c>
      <c r="JA99" s="53">
        <f t="shared" si="672"/>
        <v>0</v>
      </c>
      <c r="JB99" s="53">
        <f t="shared" si="672"/>
        <v>0</v>
      </c>
      <c r="JC99" s="53">
        <f t="shared" si="672"/>
        <v>0</v>
      </c>
      <c r="JD99" s="53">
        <f t="shared" si="672"/>
        <v>0</v>
      </c>
      <c r="JE99" s="53">
        <f t="shared" si="672"/>
        <v>0</v>
      </c>
      <c r="JF99" s="53">
        <f t="shared" si="672"/>
        <v>0</v>
      </c>
      <c r="JG99" s="53">
        <f t="shared" si="672"/>
        <v>0</v>
      </c>
      <c r="JH99" s="53">
        <f t="shared" si="672"/>
        <v>0</v>
      </c>
      <c r="JI99" s="53">
        <f t="shared" si="672"/>
        <v>0</v>
      </c>
      <c r="JJ99" s="53">
        <f t="shared" si="672"/>
        <v>0</v>
      </c>
      <c r="JK99" s="53">
        <f t="shared" si="672"/>
        <v>0</v>
      </c>
      <c r="JL99" s="53">
        <f t="shared" si="672"/>
        <v>0</v>
      </c>
      <c r="JM99" s="53">
        <f t="shared" si="672"/>
        <v>0</v>
      </c>
      <c r="JN99" s="53">
        <f t="shared" si="672"/>
        <v>0</v>
      </c>
      <c r="JO99" s="53">
        <f t="shared" si="672"/>
        <v>0</v>
      </c>
      <c r="JP99" s="53">
        <f t="shared" si="672"/>
        <v>0</v>
      </c>
      <c r="JQ99" s="53">
        <f t="shared" si="672"/>
        <v>0</v>
      </c>
      <c r="JR99" s="53">
        <f t="shared" si="672"/>
        <v>0</v>
      </c>
      <c r="JS99" s="53">
        <f t="shared" si="672"/>
        <v>0</v>
      </c>
      <c r="JT99" s="53">
        <f t="shared" si="672"/>
        <v>0</v>
      </c>
      <c r="JU99" s="53">
        <f t="shared" si="672"/>
        <v>0</v>
      </c>
      <c r="JV99" s="53">
        <f t="shared" si="672"/>
        <v>0</v>
      </c>
      <c r="JW99" s="53">
        <f t="shared" si="672"/>
        <v>0</v>
      </c>
      <c r="JX99" s="53">
        <f t="shared" si="672"/>
        <v>0</v>
      </c>
      <c r="JY99" s="53">
        <f t="shared" si="672"/>
        <v>0</v>
      </c>
      <c r="JZ99" s="53">
        <f t="shared" si="672"/>
        <v>0</v>
      </c>
      <c r="KA99" s="53">
        <f t="shared" si="672"/>
        <v>0</v>
      </c>
      <c r="KB99" s="53">
        <f t="shared" si="672"/>
        <v>0</v>
      </c>
      <c r="KC99" s="53">
        <f t="shared" si="672"/>
        <v>0</v>
      </c>
      <c r="KD99" s="53">
        <f t="shared" si="672"/>
        <v>0</v>
      </c>
      <c r="KE99" s="53">
        <f t="shared" si="672"/>
        <v>0</v>
      </c>
      <c r="KF99" s="53">
        <f t="shared" si="672"/>
        <v>0</v>
      </c>
      <c r="KG99" s="53">
        <f t="shared" si="672"/>
        <v>0</v>
      </c>
      <c r="KH99" s="53">
        <f t="shared" si="672"/>
        <v>0</v>
      </c>
      <c r="KI99" s="53">
        <f t="shared" si="672"/>
        <v>0</v>
      </c>
      <c r="KJ99" s="53">
        <f t="shared" si="672"/>
        <v>0</v>
      </c>
      <c r="KK99" s="53">
        <f t="shared" si="672"/>
        <v>0</v>
      </c>
      <c r="KL99" s="53">
        <f t="shared" si="672"/>
        <v>0</v>
      </c>
      <c r="KM99" s="53">
        <f t="shared" si="672"/>
        <v>0</v>
      </c>
      <c r="KN99" s="53">
        <f t="shared" si="672"/>
        <v>0</v>
      </c>
      <c r="KO99" s="53">
        <f t="shared" si="672"/>
        <v>0</v>
      </c>
      <c r="KP99" s="53">
        <f t="shared" si="672"/>
        <v>0</v>
      </c>
      <c r="KQ99" s="53">
        <f t="shared" si="672"/>
        <v>0</v>
      </c>
      <c r="KR99" s="53">
        <f t="shared" si="672"/>
        <v>0</v>
      </c>
      <c r="KS99" s="53">
        <f t="shared" si="672"/>
        <v>0</v>
      </c>
      <c r="KT99" s="53">
        <f t="shared" si="672"/>
        <v>0</v>
      </c>
      <c r="KU99" s="53">
        <f t="shared" si="672"/>
        <v>0</v>
      </c>
      <c r="KV99" s="53">
        <f t="shared" si="672"/>
        <v>0</v>
      </c>
      <c r="KW99" s="53">
        <f t="shared" si="672"/>
        <v>0</v>
      </c>
      <c r="KX99" s="53">
        <f t="shared" ref="KX99:MK99" si="673">SUM(KX97:KX98)-KX90</f>
        <v>0</v>
      </c>
      <c r="KY99" s="53">
        <f t="shared" si="673"/>
        <v>0</v>
      </c>
      <c r="KZ99" s="53">
        <f t="shared" si="673"/>
        <v>0</v>
      </c>
      <c r="LA99" s="53">
        <f t="shared" si="673"/>
        <v>0</v>
      </c>
      <c r="LB99" s="53">
        <f t="shared" si="673"/>
        <v>0</v>
      </c>
      <c r="LC99" s="53">
        <f t="shared" si="673"/>
        <v>0</v>
      </c>
      <c r="LD99" s="53">
        <f t="shared" si="673"/>
        <v>0</v>
      </c>
      <c r="LE99" s="53">
        <f t="shared" si="673"/>
        <v>0</v>
      </c>
      <c r="LF99" s="53">
        <f t="shared" si="673"/>
        <v>0</v>
      </c>
      <c r="LG99" s="53">
        <f t="shared" si="673"/>
        <v>0</v>
      </c>
      <c r="LH99" s="53">
        <f t="shared" si="673"/>
        <v>0</v>
      </c>
      <c r="LI99" s="53">
        <f t="shared" si="673"/>
        <v>0</v>
      </c>
      <c r="LJ99" s="53">
        <f t="shared" si="673"/>
        <v>0</v>
      </c>
      <c r="LK99" s="53">
        <f t="shared" si="673"/>
        <v>0</v>
      </c>
      <c r="LL99" s="53">
        <f t="shared" si="673"/>
        <v>0</v>
      </c>
      <c r="LM99" s="53">
        <f t="shared" si="673"/>
        <v>0</v>
      </c>
      <c r="LN99" s="53">
        <f t="shared" si="673"/>
        <v>0</v>
      </c>
      <c r="LO99" s="53">
        <f t="shared" si="673"/>
        <v>0</v>
      </c>
      <c r="LP99" s="53">
        <f t="shared" si="673"/>
        <v>0</v>
      </c>
      <c r="LQ99" s="53">
        <f t="shared" si="673"/>
        <v>0</v>
      </c>
      <c r="LR99" s="53">
        <f t="shared" si="673"/>
        <v>0</v>
      </c>
      <c r="LS99" s="53">
        <f t="shared" si="673"/>
        <v>0</v>
      </c>
      <c r="LT99" s="53">
        <f t="shared" si="673"/>
        <v>0</v>
      </c>
      <c r="LU99" s="53">
        <f t="shared" si="673"/>
        <v>0</v>
      </c>
      <c r="LV99" s="53">
        <f t="shared" si="673"/>
        <v>0</v>
      </c>
      <c r="LW99" s="53">
        <f t="shared" si="673"/>
        <v>0</v>
      </c>
      <c r="LX99" s="53">
        <f t="shared" si="673"/>
        <v>0</v>
      </c>
      <c r="LY99" s="53">
        <f t="shared" si="673"/>
        <v>0</v>
      </c>
      <c r="LZ99" s="53">
        <f t="shared" si="673"/>
        <v>0</v>
      </c>
      <c r="MA99" s="53">
        <f t="shared" si="673"/>
        <v>0</v>
      </c>
      <c r="MB99" s="53">
        <f t="shared" si="673"/>
        <v>0</v>
      </c>
      <c r="MC99" s="53">
        <f t="shared" si="673"/>
        <v>0</v>
      </c>
      <c r="MD99" s="53">
        <f t="shared" si="673"/>
        <v>0</v>
      </c>
      <c r="ME99" s="53">
        <f t="shared" si="673"/>
        <v>0</v>
      </c>
      <c r="MF99" s="53">
        <f t="shared" si="673"/>
        <v>0</v>
      </c>
      <c r="MG99" s="53">
        <f t="shared" si="673"/>
        <v>0</v>
      </c>
      <c r="MH99" s="53">
        <f t="shared" si="673"/>
        <v>0</v>
      </c>
      <c r="MI99" s="53">
        <f t="shared" si="673"/>
        <v>0</v>
      </c>
      <c r="MJ99" s="53">
        <f t="shared" si="673"/>
        <v>0</v>
      </c>
      <c r="MK99" s="53">
        <f t="shared" si="673"/>
        <v>0</v>
      </c>
      <c r="ML99" s="53"/>
      <c r="MM99" s="53"/>
      <c r="MN99" s="53"/>
    </row>
    <row r="100" spans="1:352" x14ac:dyDescent="0.2">
      <c r="A100" s="43"/>
      <c r="IG100" s="20"/>
      <c r="IH100" s="20"/>
      <c r="II100" s="20"/>
      <c r="IJ100" s="20"/>
      <c r="IK100" s="20"/>
      <c r="IL100" s="20"/>
      <c r="IM100" s="20"/>
      <c r="IN100" s="20"/>
      <c r="IO100" s="20"/>
      <c r="IP100" s="20"/>
      <c r="IQ100" s="20"/>
      <c r="IR100" s="20"/>
      <c r="IS100" s="20"/>
      <c r="IT100" s="20"/>
      <c r="IU100" s="20"/>
      <c r="IV100" s="20"/>
      <c r="IW100" s="20"/>
      <c r="IX100" s="20"/>
      <c r="IY100" s="20"/>
      <c r="IZ100" s="20"/>
      <c r="JA100" s="20"/>
      <c r="JB100" s="20"/>
      <c r="JC100" s="20"/>
      <c r="JD100" s="20"/>
      <c r="JE100" s="20"/>
      <c r="ML100" s="20"/>
      <c r="MM100" s="20"/>
      <c r="MN100" s="20"/>
    </row>
    <row r="101" spans="1:352" x14ac:dyDescent="0.2">
      <c r="A101" s="57" t="s">
        <v>40</v>
      </c>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c r="JC101" s="20"/>
      <c r="JD101" s="20"/>
      <c r="JE101" s="20"/>
      <c r="ML101" s="20"/>
      <c r="MM101" s="20"/>
      <c r="MN101" s="20"/>
    </row>
    <row r="102" spans="1:352" x14ac:dyDescent="0.2">
      <c r="A102" s="58" t="s">
        <v>41</v>
      </c>
      <c r="B102" s="59">
        <f>'F22 Data'!B35</f>
        <v>1072072.8824328654</v>
      </c>
      <c r="C102" s="59">
        <f>'F22 Data'!C35</f>
        <v>989196.62399563182</v>
      </c>
      <c r="D102" s="59">
        <f>'F22 Data'!D35</f>
        <v>0</v>
      </c>
      <c r="E102" s="59">
        <f>'F22 Data'!E35</f>
        <v>0</v>
      </c>
      <c r="F102" s="59">
        <f>'F22 Data'!F35</f>
        <v>0</v>
      </c>
      <c r="G102" s="59">
        <f>'F22 Data'!G35</f>
        <v>0</v>
      </c>
      <c r="H102" s="59">
        <f>'F22 Data'!H35</f>
        <v>0</v>
      </c>
      <c r="I102" s="59">
        <f>'F22 Data'!I35</f>
        <v>0</v>
      </c>
      <c r="J102" s="59">
        <f>'F22 Data'!J35</f>
        <v>0</v>
      </c>
      <c r="K102" s="59">
        <f>'F22 Data'!K35</f>
        <v>0</v>
      </c>
      <c r="L102" s="59">
        <f>'F22 Data'!L35</f>
        <v>805440.49857234559</v>
      </c>
      <c r="M102" s="59">
        <f>'F22 Data'!M35</f>
        <v>1039897.5445871201</v>
      </c>
      <c r="N102" s="59">
        <f>'F22 Data'!N35</f>
        <v>1071443.6259526911</v>
      </c>
      <c r="O102" s="59">
        <f>'F22 Data'!O35</f>
        <v>989104.87307581236</v>
      </c>
      <c r="P102" s="59">
        <f>'F22 Data'!P35</f>
        <v>0</v>
      </c>
      <c r="Q102" s="59">
        <f>'F22 Data'!Q35</f>
        <v>0</v>
      </c>
      <c r="R102" s="59">
        <f>'F22 Data'!R35</f>
        <v>0</v>
      </c>
      <c r="S102" s="59">
        <f>'F22 Data'!S35</f>
        <v>0</v>
      </c>
      <c r="T102" s="59">
        <f>'F22 Data'!T35</f>
        <v>0</v>
      </c>
      <c r="U102" s="59">
        <f>'F22 Data'!U35</f>
        <v>0</v>
      </c>
      <c r="V102" s="59">
        <f>'F22 Data'!V35</f>
        <v>0</v>
      </c>
      <c r="W102" s="59">
        <f>'F22 Data'!W35</f>
        <v>0</v>
      </c>
      <c r="X102" s="59">
        <f>'F22 Data'!X35</f>
        <v>802908.046932842</v>
      </c>
      <c r="Y102" s="59">
        <f>'F22 Data'!Y35</f>
        <v>1037219.6416054065</v>
      </c>
      <c r="Z102" s="59">
        <f>'F22 Data'!Z35</f>
        <v>1069590.4905337482</v>
      </c>
      <c r="AA102" s="59">
        <f>'F22 Data'!AA35</f>
        <v>987919.75375192543</v>
      </c>
      <c r="AB102" s="59">
        <f>'F22 Data'!AB35</f>
        <v>0</v>
      </c>
      <c r="AC102" s="59">
        <f>'F22 Data'!AC35</f>
        <v>0</v>
      </c>
      <c r="AD102" s="59">
        <f>'F22 Data'!AD35</f>
        <v>0</v>
      </c>
      <c r="AE102" s="59">
        <f>'F22 Data'!AE35</f>
        <v>0</v>
      </c>
      <c r="AF102" s="59">
        <f>'F22 Data'!AF35</f>
        <v>0</v>
      </c>
      <c r="AG102" s="59">
        <f>'F22 Data'!AG35</f>
        <v>0</v>
      </c>
      <c r="AH102" s="59">
        <f>'F22 Data'!AH35</f>
        <v>0</v>
      </c>
      <c r="AI102" s="59">
        <f>'F22 Data'!AI35</f>
        <v>0</v>
      </c>
      <c r="AJ102" s="59">
        <f>'F22 Data'!AJ35</f>
        <v>801748.66288727056</v>
      </c>
      <c r="AK102" s="59">
        <f>'F22 Data'!AK35</f>
        <v>1036908.4451571899</v>
      </c>
      <c r="AL102" s="59">
        <f>'F22 Data'!AL35</f>
        <v>1069421.516360892</v>
      </c>
      <c r="AM102" s="59">
        <f>'F22 Data'!AM35</f>
        <v>987554.76371650014</v>
      </c>
      <c r="AN102" s="59">
        <f>'F22 Data'!AN35</f>
        <v>0</v>
      </c>
      <c r="AO102" s="59">
        <f>'F22 Data'!AO35</f>
        <v>0</v>
      </c>
      <c r="AP102" s="59">
        <f>'F22 Data'!AP35</f>
        <v>0</v>
      </c>
      <c r="AQ102" s="59">
        <f>'F22 Data'!AQ35</f>
        <v>0</v>
      </c>
      <c r="AR102" s="59">
        <f>'F22 Data'!AR35</f>
        <v>0</v>
      </c>
      <c r="AS102" s="59">
        <f>'F22 Data'!AS35</f>
        <v>0</v>
      </c>
      <c r="AT102" s="59">
        <f>'F22 Data'!AT35</f>
        <v>0</v>
      </c>
      <c r="AU102" s="59">
        <f>'F22 Data'!AU35</f>
        <v>0</v>
      </c>
      <c r="AV102" s="59">
        <f>'F22 Data'!AV35</f>
        <v>801282.82853810489</v>
      </c>
      <c r="AW102" s="59">
        <f>'F22 Data'!AW35</f>
        <v>1037180.7824903401</v>
      </c>
      <c r="AX102" s="59">
        <f>'F22 Data'!AX35</f>
        <v>1069769.04696145</v>
      </c>
      <c r="AY102" s="59">
        <f>'F22 Data'!AY35</f>
        <v>987619.45826423797</v>
      </c>
      <c r="AZ102" s="59">
        <f>'F22 Data'!AZ35</f>
        <v>0</v>
      </c>
      <c r="BA102" s="59">
        <f>'F22 Data'!BA35</f>
        <v>0</v>
      </c>
      <c r="BB102" s="59">
        <f>'F22 Data'!BB35</f>
        <v>0</v>
      </c>
      <c r="BC102" s="59">
        <f>'F22 Data'!BC35</f>
        <v>0</v>
      </c>
      <c r="BD102" s="59">
        <f>'F22 Data'!BD35</f>
        <v>0</v>
      </c>
      <c r="BE102" s="59">
        <f>'F22 Data'!BE35</f>
        <v>0</v>
      </c>
      <c r="BF102" s="59">
        <f>'F22 Data'!BF35</f>
        <v>0</v>
      </c>
      <c r="BG102" s="59">
        <f>'F22 Data'!BG35</f>
        <v>0</v>
      </c>
      <c r="BH102" s="59">
        <f>'F22 Data'!BH35</f>
        <v>800654.78748300462</v>
      </c>
      <c r="BI102" s="59">
        <f>'F22 Data'!BI35</f>
        <v>1037161.204247511</v>
      </c>
      <c r="BJ102" s="59">
        <f>'F22 Data'!BJ35</f>
        <v>1069523.8731042624</v>
      </c>
      <c r="BK102" s="59">
        <f>'F22 Data'!BK35</f>
        <v>987138.8938222538</v>
      </c>
      <c r="BL102" s="59">
        <f>'F22 Data'!BL35</f>
        <v>0</v>
      </c>
      <c r="BM102" s="59">
        <f>'F22 Data'!BM35</f>
        <v>0</v>
      </c>
      <c r="BN102" s="59">
        <f>'F22 Data'!BN35</f>
        <v>0</v>
      </c>
      <c r="BO102" s="59">
        <f>'F22 Data'!BO35</f>
        <v>0</v>
      </c>
      <c r="BP102" s="59">
        <f>'F22 Data'!BP35</f>
        <v>0</v>
      </c>
      <c r="BQ102" s="59">
        <f>'F22 Data'!BQ35</f>
        <v>0</v>
      </c>
      <c r="BR102" s="59">
        <f>'F22 Data'!BR35</f>
        <v>0</v>
      </c>
      <c r="BS102" s="59">
        <f>'F22 Data'!BS35</f>
        <v>0</v>
      </c>
      <c r="BT102" s="59">
        <f>'F22 Data'!BT35</f>
        <v>799543.75947865145</v>
      </c>
      <c r="BU102" s="59">
        <f>'F22 Data'!BU35</f>
        <v>1036288.2805916126</v>
      </c>
      <c r="BV102" s="59">
        <f>'F22 Data'!BV35</f>
        <v>1068854.1396848522</v>
      </c>
      <c r="BW102" s="59">
        <f>'F22 Data'!BW35</f>
        <v>986259.51469939586</v>
      </c>
      <c r="BX102" s="59">
        <f>'F22 Data'!BX35</f>
        <v>0</v>
      </c>
      <c r="BY102" s="59">
        <f>'F22 Data'!BY35</f>
        <v>0</v>
      </c>
      <c r="BZ102" s="59">
        <f>'F22 Data'!BZ35</f>
        <v>0</v>
      </c>
      <c r="CA102" s="59">
        <f>'F22 Data'!CA35</f>
        <v>0</v>
      </c>
      <c r="CB102" s="59">
        <f>'F22 Data'!CB35</f>
        <v>0</v>
      </c>
      <c r="CC102" s="59">
        <f>'F22 Data'!CC35</f>
        <v>0</v>
      </c>
      <c r="CD102" s="59">
        <f>'F22 Data'!CD35</f>
        <v>0</v>
      </c>
      <c r="CE102" s="59">
        <f>'F22 Data'!CE35</f>
        <v>0</v>
      </c>
      <c r="CF102" s="59">
        <f>'F22 Data'!CF35</f>
        <v>797893.40659548424</v>
      </c>
      <c r="CG102" s="59">
        <f>'F22 Data'!CG35</f>
        <v>1034561.7217416208</v>
      </c>
      <c r="CH102" s="59">
        <f>'F22 Data'!CH35</f>
        <v>1067173.8202933783</v>
      </c>
      <c r="CI102" s="59">
        <f>'F22 Data'!CI35</f>
        <v>984632.88378164207</v>
      </c>
      <c r="CJ102" s="59">
        <f>'F22 Data'!CJ35</f>
        <v>0</v>
      </c>
      <c r="CK102" s="59">
        <f>'F22 Data'!CK35</f>
        <v>0</v>
      </c>
      <c r="CL102" s="59">
        <f>'F22 Data'!CL35</f>
        <v>0</v>
      </c>
      <c r="CM102" s="59">
        <f>'F22 Data'!CM35</f>
        <v>0</v>
      </c>
      <c r="CN102" s="59">
        <f>'F22 Data'!CN35</f>
        <v>0</v>
      </c>
      <c r="CO102" s="59">
        <f>'F22 Data'!CO35</f>
        <v>0</v>
      </c>
      <c r="CP102" s="59">
        <f>'F22 Data'!CP35</f>
        <v>0</v>
      </c>
      <c r="CQ102" s="59">
        <f>'F22 Data'!CQ35</f>
        <v>0</v>
      </c>
      <c r="CR102" s="59">
        <f>'F22 Data'!CR35</f>
        <v>796635.70948043268</v>
      </c>
      <c r="CS102" s="59">
        <f>'F22 Data'!CS35</f>
        <v>1033423.4342191417</v>
      </c>
      <c r="CT102" s="59">
        <f>'F22 Data'!CT35</f>
        <v>1066024.126776553</v>
      </c>
      <c r="CU102" s="59">
        <f>'F22 Data'!CU35</f>
        <v>983435.95106965152</v>
      </c>
      <c r="CV102" s="59">
        <f>'F22 Data'!CV35</f>
        <v>0</v>
      </c>
      <c r="CW102" s="59">
        <f>'F22 Data'!CW35</f>
        <v>0</v>
      </c>
      <c r="CX102" s="59">
        <f>'F22 Data'!CX35</f>
        <v>0</v>
      </c>
      <c r="CY102" s="59">
        <f>'F22 Data'!CY35</f>
        <v>0</v>
      </c>
      <c r="CZ102" s="59">
        <f>'F22 Data'!CZ35</f>
        <v>0</v>
      </c>
      <c r="DA102" s="59">
        <f>'F22 Data'!DA35</f>
        <v>0</v>
      </c>
      <c r="DB102" s="59">
        <f>'F22 Data'!DB35</f>
        <v>0</v>
      </c>
      <c r="DC102" s="59">
        <f>'F22 Data'!DC35</f>
        <v>0</v>
      </c>
      <c r="DD102" s="59">
        <f>'F22 Data'!DD35</f>
        <v>795212.67510610446</v>
      </c>
      <c r="DE102" s="59">
        <f>'F22 Data'!DE35</f>
        <v>1032027.5524449258</v>
      </c>
      <c r="DF102" s="59">
        <f>'F22 Data'!DF35</f>
        <v>1064635.0030021281</v>
      </c>
      <c r="DG102" s="59">
        <f>'F22 Data'!DG35</f>
        <v>982033.10505982314</v>
      </c>
      <c r="DH102" s="59">
        <f>'F22 Data'!DH35</f>
        <v>0</v>
      </c>
      <c r="DI102" s="59">
        <f>'F22 Data'!DI35</f>
        <v>0</v>
      </c>
      <c r="DJ102" s="59">
        <f>'F22 Data'!DJ35</f>
        <v>0</v>
      </c>
      <c r="DK102" s="59">
        <f>'F22 Data'!DK35</f>
        <v>0</v>
      </c>
      <c r="DL102" s="59">
        <f>'F22 Data'!DL35</f>
        <v>0</v>
      </c>
      <c r="DM102" s="59">
        <f>'F22 Data'!DM35</f>
        <v>0</v>
      </c>
      <c r="DN102" s="59">
        <f>'F22 Data'!DN35</f>
        <v>0</v>
      </c>
      <c r="DO102" s="59">
        <f>'F22 Data'!DO35</f>
        <v>0</v>
      </c>
      <c r="DP102" s="59">
        <f>'F22 Data'!DP35</f>
        <v>793779.45245687908</v>
      </c>
      <c r="DQ102" s="59">
        <f>'F22 Data'!DQ35</f>
        <v>1030646.9156775576</v>
      </c>
      <c r="DR102" s="59">
        <f>'F22 Data'!DR35</f>
        <v>1063233.6686309536</v>
      </c>
      <c r="DS102" s="59">
        <f>'F22 Data'!DS35</f>
        <v>980591.70288925606</v>
      </c>
      <c r="DT102" s="59">
        <f>'F22 Data'!DT35</f>
        <v>0</v>
      </c>
      <c r="DU102" s="59">
        <f>'F22 Data'!DU35</f>
        <v>0</v>
      </c>
      <c r="DV102" s="59">
        <f>'F22 Data'!DV35</f>
        <v>0</v>
      </c>
      <c r="DW102" s="59">
        <f>'F22 Data'!DW35</f>
        <v>0</v>
      </c>
      <c r="DX102" s="59">
        <f>'F22 Data'!DX35</f>
        <v>0</v>
      </c>
      <c r="DY102" s="59">
        <f>'F22 Data'!DY35</f>
        <v>0</v>
      </c>
      <c r="DZ102" s="59">
        <f>'F22 Data'!DZ35</f>
        <v>0</v>
      </c>
      <c r="EA102" s="59">
        <f>'F22 Data'!EA35</f>
        <v>0</v>
      </c>
      <c r="EB102" s="59">
        <f>'F22 Data'!EB35</f>
        <v>792113.05255127407</v>
      </c>
      <c r="EC102" s="59">
        <f>'F22 Data'!EC35</f>
        <v>1028951.3488220177</v>
      </c>
      <c r="ED102" s="59">
        <f>'F22 Data'!ED35</f>
        <v>1061580.2925662419</v>
      </c>
      <c r="EE102" s="59">
        <f>'F22 Data'!EE35</f>
        <v>978984.65623459604</v>
      </c>
      <c r="EF102" s="59">
        <f>'F22 Data'!EF35</f>
        <v>0</v>
      </c>
      <c r="EG102" s="59">
        <f>'F22 Data'!EG35</f>
        <v>0</v>
      </c>
      <c r="EH102" s="59">
        <f>'F22 Data'!EH35</f>
        <v>0</v>
      </c>
      <c r="EI102" s="59">
        <f>'F22 Data'!EI35</f>
        <v>0</v>
      </c>
      <c r="EJ102" s="59">
        <f>'F22 Data'!EJ35</f>
        <v>0</v>
      </c>
      <c r="EK102" s="59">
        <f>'F22 Data'!EK35</f>
        <v>0</v>
      </c>
      <c r="EL102" s="59">
        <f>'F22 Data'!EL35</f>
        <v>0</v>
      </c>
      <c r="EM102" s="59">
        <f>'F22 Data'!EM35</f>
        <v>0</v>
      </c>
      <c r="EN102" s="59">
        <f>'F22 Data'!EN35</f>
        <v>790841.52309658658</v>
      </c>
      <c r="EO102" s="59">
        <f>'F22 Data'!EO35</f>
        <v>1027783.490883025</v>
      </c>
      <c r="EP102" s="59">
        <f>'F22 Data'!EP35</f>
        <v>1060394.2706851338</v>
      </c>
      <c r="EQ102" s="59">
        <f>'F22 Data'!EQ35</f>
        <v>977753.00446674193</v>
      </c>
      <c r="ER102" s="59">
        <f>'F22 Data'!ER35</f>
        <v>0</v>
      </c>
      <c r="ES102" s="59">
        <f>'F22 Data'!ES35</f>
        <v>0</v>
      </c>
      <c r="ET102" s="59">
        <f>'F22 Data'!ET35</f>
        <v>0</v>
      </c>
      <c r="EU102" s="59">
        <f>'F22 Data'!EU35</f>
        <v>0</v>
      </c>
      <c r="EV102" s="59">
        <f>'F22 Data'!EV35</f>
        <v>0</v>
      </c>
      <c r="EW102" s="59">
        <f>'F22 Data'!EW35</f>
        <v>0</v>
      </c>
      <c r="EX102" s="59">
        <f>'F22 Data'!EX35</f>
        <v>0</v>
      </c>
      <c r="EY102" s="59">
        <f>'F22 Data'!EY35</f>
        <v>0</v>
      </c>
      <c r="EZ102" s="59">
        <f>'F22 Data'!EZ35</f>
        <v>789376.09956386918</v>
      </c>
      <c r="FA102" s="59">
        <f>'F22 Data'!FA35</f>
        <v>1026303.9218198656</v>
      </c>
      <c r="FB102" s="59">
        <f>'F22 Data'!FB35</f>
        <v>1058915.4097889764</v>
      </c>
      <c r="FC102" s="59">
        <f>'F22 Data'!FC35</f>
        <v>976274.95331379143</v>
      </c>
      <c r="FD102" s="59">
        <f>'F22 Data'!FD35</f>
        <v>0</v>
      </c>
      <c r="FE102" s="59">
        <f>'F22 Data'!FE35</f>
        <v>0</v>
      </c>
      <c r="FF102" s="59">
        <f>'F22 Data'!FF35</f>
        <v>0</v>
      </c>
      <c r="FG102" s="59">
        <f>'F22 Data'!FG35</f>
        <v>0</v>
      </c>
      <c r="FH102" s="59">
        <f>'F22 Data'!FH35</f>
        <v>0</v>
      </c>
      <c r="FI102" s="59">
        <f>'F22 Data'!FI35</f>
        <v>0</v>
      </c>
      <c r="FJ102" s="59">
        <f>'F22 Data'!FJ35</f>
        <v>0</v>
      </c>
      <c r="FK102" s="59">
        <f>'F22 Data'!FK35</f>
        <v>0</v>
      </c>
      <c r="FL102" s="59">
        <f>'F22 Data'!FL35</f>
        <v>787893.61266124563</v>
      </c>
      <c r="FM102" s="59">
        <f>'F22 Data'!FM35</f>
        <v>1024835.265369301</v>
      </c>
      <c r="FN102" s="59">
        <f>'F22 Data'!FN35</f>
        <v>1057425.6584833832</v>
      </c>
      <c r="FO102" s="59">
        <f>'F22 Data'!FO35</f>
        <v>974763.60198493442</v>
      </c>
      <c r="FP102" s="59">
        <f>'F22 Data'!FP35</f>
        <v>0</v>
      </c>
      <c r="FQ102" s="59">
        <f>'F22 Data'!FQ35</f>
        <v>0</v>
      </c>
      <c r="FR102" s="59">
        <f>'F22 Data'!FR35</f>
        <v>0</v>
      </c>
      <c r="FS102" s="59">
        <f>'F22 Data'!FS35</f>
        <v>0</v>
      </c>
      <c r="FT102" s="59">
        <f>'F22 Data'!FT35</f>
        <v>0</v>
      </c>
      <c r="FU102" s="59">
        <f>'F22 Data'!FU35</f>
        <v>0</v>
      </c>
      <c r="FV102" s="59">
        <f>'F22 Data'!FV35</f>
        <v>0</v>
      </c>
      <c r="FW102" s="59">
        <f>'F22 Data'!FW35</f>
        <v>0</v>
      </c>
      <c r="FX102" s="59">
        <f>'F22 Data'!FX35</f>
        <v>786211.46470107837</v>
      </c>
      <c r="FY102" s="59">
        <f>'F22 Data'!FY35</f>
        <v>1023111.4399659355</v>
      </c>
      <c r="FZ102" s="59">
        <f>'F22 Data'!FZ35</f>
        <v>1055745.9411095225</v>
      </c>
      <c r="GA102" s="59">
        <f>'F22 Data'!GA35</f>
        <v>973138.48999173602</v>
      </c>
      <c r="GB102" s="59">
        <f>'F22 Data'!GB35</f>
        <v>0</v>
      </c>
      <c r="GC102" s="59">
        <f>'F22 Data'!GC35</f>
        <v>0</v>
      </c>
      <c r="GD102" s="59">
        <f>'F22 Data'!GD35</f>
        <v>0</v>
      </c>
      <c r="GE102" s="59">
        <f>'F22 Data'!GE35</f>
        <v>0</v>
      </c>
      <c r="GF102" s="59">
        <f>'F22 Data'!GF35</f>
        <v>0</v>
      </c>
      <c r="GG102" s="59">
        <f>'F22 Data'!GG35</f>
        <v>0</v>
      </c>
      <c r="GH102" s="59">
        <f>'F22 Data'!GH35</f>
        <v>0</v>
      </c>
      <c r="GI102" s="59">
        <f>'F22 Data'!GI35</f>
        <v>0</v>
      </c>
      <c r="GJ102" s="59">
        <f>'F22 Data'!GJ35</f>
        <v>784944.28090219328</v>
      </c>
      <c r="GK102" s="59">
        <f>'F22 Data'!GK35</f>
        <v>1021960.535648036</v>
      </c>
      <c r="GL102" s="59">
        <f>'F22 Data'!GL35</f>
        <v>1054584.4359862846</v>
      </c>
      <c r="GM102" s="59">
        <f>'F22 Data'!GM35</f>
        <v>971931.56069853657</v>
      </c>
      <c r="GN102" s="59">
        <f>'F22 Data'!GN35</f>
        <v>0</v>
      </c>
      <c r="GO102" s="59">
        <f>'F22 Data'!GO35</f>
        <v>0</v>
      </c>
      <c r="GP102" s="59">
        <f>'F22 Data'!GP35</f>
        <v>0</v>
      </c>
      <c r="GQ102" s="59">
        <f>'F22 Data'!GQ35</f>
        <v>0</v>
      </c>
      <c r="GR102" s="59">
        <f>'F22 Data'!GR35</f>
        <v>0</v>
      </c>
      <c r="GS102" s="59">
        <f>'F22 Data'!GS35</f>
        <v>0</v>
      </c>
      <c r="GT102" s="59">
        <f>'F22 Data'!GT35</f>
        <v>0</v>
      </c>
      <c r="GU102" s="59">
        <f>'F22 Data'!GU35</f>
        <v>0</v>
      </c>
      <c r="GV102" s="59">
        <f>'F22 Data'!GV35</f>
        <v>783523.16163969482</v>
      </c>
      <c r="GW102" s="59">
        <f>'F22 Data'!GW35</f>
        <v>1020565.5565922458</v>
      </c>
      <c r="GX102" s="59">
        <f>'F22 Data'!GX35</f>
        <v>1053193.2936104825</v>
      </c>
      <c r="GY102" s="59">
        <f>'F22 Data'!GY35</f>
        <v>970525.69232831849</v>
      </c>
      <c r="GZ102" s="59">
        <f>'F22 Data'!GZ35</f>
        <v>0</v>
      </c>
      <c r="HA102" s="59">
        <f>'F22 Data'!HA35</f>
        <v>0</v>
      </c>
      <c r="HB102" s="59">
        <f>'F22 Data'!HB35</f>
        <v>0</v>
      </c>
      <c r="HC102" s="59">
        <f>'F22 Data'!HC35</f>
        <v>0</v>
      </c>
      <c r="HD102" s="59">
        <f>'F22 Data'!HD35</f>
        <v>0</v>
      </c>
      <c r="HE102" s="59">
        <f>'F22 Data'!HE35</f>
        <v>0</v>
      </c>
      <c r="HF102" s="59">
        <f>'F22 Data'!HF35</f>
        <v>0</v>
      </c>
      <c r="HG102" s="59">
        <f>'F22 Data'!HG35</f>
        <v>0</v>
      </c>
      <c r="HH102" s="59">
        <f>'F22 Data'!HH35</f>
        <v>782076.71490961721</v>
      </c>
      <c r="HI102" s="59">
        <f>'F22 Data'!HI35</f>
        <v>1019156.7625264626</v>
      </c>
      <c r="HJ102" s="59">
        <f>'F22 Data'!HJ35</f>
        <v>1051762.3935736618</v>
      </c>
      <c r="HK102" s="59">
        <f>'F22 Data'!HK35</f>
        <v>969060.56325659261</v>
      </c>
      <c r="HL102" s="59">
        <f>'F22 Data'!HL35</f>
        <v>0</v>
      </c>
      <c r="HM102" s="59">
        <f>'F22 Data'!HM35</f>
        <v>0</v>
      </c>
      <c r="HN102" s="59">
        <f>'F22 Data'!HN35</f>
        <v>0</v>
      </c>
      <c r="HO102" s="59">
        <f>'F22 Data'!HO35</f>
        <v>0</v>
      </c>
      <c r="HP102" s="59">
        <f>'F22 Data'!HP35</f>
        <v>0</v>
      </c>
      <c r="HQ102" s="59">
        <f>'F22 Data'!HQ35</f>
        <v>0</v>
      </c>
      <c r="HR102" s="59">
        <f>'F22 Data'!HR35</f>
        <v>0</v>
      </c>
      <c r="HS102" s="59">
        <f>'F22 Data'!HS35</f>
        <v>0</v>
      </c>
      <c r="HT102" s="59">
        <f>'F22 Data'!HT35</f>
        <v>780403.85782424558</v>
      </c>
      <c r="HU102" s="59">
        <f>'F22 Data'!HU35</f>
        <v>1017439.9965552245</v>
      </c>
      <c r="HV102" s="59">
        <f>'F22 Data'!HV35</f>
        <v>1050087.2075089396</v>
      </c>
      <c r="HW102" s="59">
        <f>'F22 Data'!HW35</f>
        <v>967437.97003391571</v>
      </c>
      <c r="HX102" s="59">
        <f>'F22 Data'!HX35</f>
        <v>0</v>
      </c>
      <c r="HY102" s="59">
        <f>'F22 Data'!HY35</f>
        <v>0</v>
      </c>
      <c r="HZ102" s="59">
        <f>'F22 Data'!HZ35</f>
        <v>0</v>
      </c>
      <c r="IA102" s="59">
        <f>'F22 Data'!IA35</f>
        <v>0</v>
      </c>
      <c r="IB102" s="59">
        <f>'F22 Data'!IB35</f>
        <v>0</v>
      </c>
      <c r="IC102" s="59">
        <f>'F22 Data'!IC35</f>
        <v>0</v>
      </c>
      <c r="ID102" s="59">
        <f>'F22 Data'!ID35</f>
        <v>0</v>
      </c>
      <c r="IE102" s="59">
        <f>'F22 Data'!IE35</f>
        <v>0</v>
      </c>
      <c r="IF102" s="59">
        <f>'F22 Data'!IF35</f>
        <v>779124.76030675275</v>
      </c>
      <c r="IG102" s="59">
        <f>'F22 Data'!IG35</f>
        <v>1016267.180429703</v>
      </c>
      <c r="IH102" s="59">
        <f>'F22 Data'!IH35</f>
        <v>1048902.4920385585</v>
      </c>
      <c r="II102" s="59">
        <f>'F22 Data'!II35</f>
        <v>966211.06319743826</v>
      </c>
      <c r="IJ102" s="59">
        <f>'F22 Data'!IJ35</f>
        <v>0</v>
      </c>
      <c r="IK102" s="59">
        <f>'F22 Data'!IK35</f>
        <v>0</v>
      </c>
      <c r="IL102" s="59">
        <f>'F22 Data'!IL35</f>
        <v>0</v>
      </c>
      <c r="IM102" s="59">
        <f>'F22 Data'!IM35</f>
        <v>0</v>
      </c>
      <c r="IN102" s="59">
        <f>'F22 Data'!IN35</f>
        <v>0</v>
      </c>
      <c r="IO102" s="59">
        <f>'F22 Data'!IO35</f>
        <v>0</v>
      </c>
      <c r="IP102" s="59">
        <f>'F22 Data'!IP35</f>
        <v>0</v>
      </c>
      <c r="IQ102" s="59">
        <f>'F22 Data'!IQ35</f>
        <v>0</v>
      </c>
      <c r="IR102" s="59">
        <f>'F22 Data'!IR35</f>
        <v>777691.53520594572</v>
      </c>
      <c r="IS102" s="59">
        <f>'F22 Data'!IS35</f>
        <v>1014849.8050152744</v>
      </c>
      <c r="IT102" s="59">
        <f>'F22 Data'!IT35</f>
        <v>1047488.5391706647</v>
      </c>
      <c r="IU102" s="59">
        <f>'F22 Data'!IU35</f>
        <v>964787.21932167059</v>
      </c>
      <c r="IV102" s="59">
        <f>'F22 Data'!IV35</f>
        <v>0</v>
      </c>
      <c r="IW102" s="59">
        <f>'F22 Data'!IW35</f>
        <v>0</v>
      </c>
      <c r="IX102" s="59">
        <f>'F22 Data'!IX35</f>
        <v>0</v>
      </c>
      <c r="IY102" s="59">
        <f>'F22 Data'!IY35</f>
        <v>0</v>
      </c>
      <c r="IZ102" s="59">
        <f>'F22 Data'!IZ35</f>
        <v>0</v>
      </c>
      <c r="JA102" s="59">
        <f>'F22 Data'!JA35</f>
        <v>0</v>
      </c>
      <c r="JB102" s="59">
        <f>'F22 Data'!JB35</f>
        <v>0</v>
      </c>
      <c r="JC102" s="59">
        <f>'F22 Data'!JC35</f>
        <v>0</v>
      </c>
      <c r="JD102" s="59">
        <f>'F22 Data'!JD35</f>
        <v>776240.43575253629</v>
      </c>
      <c r="JE102" s="59">
        <f>'F22 Data'!JE35</f>
        <v>1013430.9046830402</v>
      </c>
      <c r="JF102" s="59">
        <f>'F22 Data'!JF35</f>
        <v>1046051.1744151934</v>
      </c>
      <c r="JG102" s="59">
        <f>'F22 Data'!JG35</f>
        <v>963321.28613693418</v>
      </c>
      <c r="JH102" s="59">
        <f>'F22 Data'!JH35</f>
        <v>0</v>
      </c>
      <c r="JI102" s="59">
        <f>'F22 Data'!JI35</f>
        <v>0</v>
      </c>
      <c r="JJ102" s="59">
        <f>'F22 Data'!JJ35</f>
        <v>0</v>
      </c>
      <c r="JK102" s="59">
        <f>'F22 Data'!JK35</f>
        <v>0</v>
      </c>
      <c r="JL102" s="59">
        <f>'F22 Data'!JL35</f>
        <v>0</v>
      </c>
      <c r="JM102" s="59">
        <f>'F22 Data'!JM35</f>
        <v>0</v>
      </c>
      <c r="JN102" s="59">
        <f>'F22 Data'!JN35</f>
        <v>0</v>
      </c>
      <c r="JO102" s="59">
        <f>'F22 Data'!JO35</f>
        <v>0</v>
      </c>
      <c r="JP102" s="59">
        <f>'F22 Data'!JP35</f>
        <v>774594.53299326159</v>
      </c>
      <c r="JQ102" s="59">
        <f>'F22 Data'!JQ35</f>
        <v>1011755.9298970726</v>
      </c>
      <c r="JR102" s="59">
        <f>'F22 Data'!JR35</f>
        <v>1044418.4966282379</v>
      </c>
      <c r="JS102" s="59">
        <f>'F22 Data'!JS35</f>
        <v>961735.53807958891</v>
      </c>
      <c r="JT102" s="59">
        <f>'F22 Data'!JT35</f>
        <v>0</v>
      </c>
      <c r="JU102" s="59">
        <f>'F22 Data'!JU35</f>
        <v>0</v>
      </c>
      <c r="JV102" s="59">
        <f>'F22 Data'!JV35</f>
        <v>0</v>
      </c>
      <c r="JW102" s="59">
        <f>'F22 Data'!JW35</f>
        <v>0</v>
      </c>
      <c r="JX102" s="59">
        <f>'F22 Data'!JX35</f>
        <v>0</v>
      </c>
      <c r="JY102" s="59">
        <f>'F22 Data'!JY35</f>
        <v>0</v>
      </c>
      <c r="JZ102" s="59">
        <f>'F22 Data'!JZ35</f>
        <v>0</v>
      </c>
      <c r="KA102" s="59">
        <f>'F22 Data'!KA35</f>
        <v>0</v>
      </c>
      <c r="KB102" s="59">
        <f>'F22 Data'!KB35</f>
        <v>773332.58965887025</v>
      </c>
      <c r="KC102" s="59">
        <f>'F22 Data'!KC35</f>
        <v>1010611.8946188474</v>
      </c>
      <c r="KD102" s="59">
        <f>'F22 Data'!KD35</f>
        <v>1043262.6406626174</v>
      </c>
      <c r="KE102" s="59">
        <f>'F22 Data'!KE35</f>
        <v>960531.44287383941</v>
      </c>
      <c r="KF102" s="59">
        <f>'F22 Data'!KF35</f>
        <v>0</v>
      </c>
      <c r="KG102" s="59">
        <f>'F22 Data'!KG35</f>
        <v>0</v>
      </c>
      <c r="KH102" s="59">
        <f>'F22 Data'!KH35</f>
        <v>0</v>
      </c>
      <c r="KI102" s="59">
        <f>'F22 Data'!KI35</f>
        <v>0</v>
      </c>
      <c r="KJ102" s="59">
        <f>'F22 Data'!KJ35</f>
        <v>0</v>
      </c>
      <c r="KK102" s="59">
        <f>'F22 Data'!KK35</f>
        <v>0</v>
      </c>
      <c r="KL102" s="59">
        <f>'F22 Data'!KL35</f>
        <v>0</v>
      </c>
      <c r="KM102" s="59">
        <f>'F22 Data'!KM35</f>
        <v>0</v>
      </c>
      <c r="KN102" s="59">
        <f>'F22 Data'!KN35</f>
        <v>771906.73516970163</v>
      </c>
      <c r="KO102" s="59">
        <f>'F22 Data'!KO35</f>
        <v>1009203.6952456913</v>
      </c>
      <c r="KP102" s="59">
        <f>'F22 Data'!KP35</f>
        <v>1041856.9692633003</v>
      </c>
      <c r="KQ102" s="59">
        <f>'F22 Data'!KQ35</f>
        <v>959113.956222501</v>
      </c>
      <c r="KR102" s="59">
        <f>'F22 Data'!KR35</f>
        <v>0</v>
      </c>
      <c r="KS102" s="59">
        <f>'F22 Data'!KS35</f>
        <v>0</v>
      </c>
      <c r="KT102" s="59">
        <f>'F22 Data'!KT35</f>
        <v>0</v>
      </c>
      <c r="KU102" s="59">
        <f>'F22 Data'!KU35</f>
        <v>0</v>
      </c>
      <c r="KV102" s="59">
        <f>'F22 Data'!KV35</f>
        <v>0</v>
      </c>
      <c r="KW102" s="59">
        <f>'F22 Data'!KW35</f>
        <v>0</v>
      </c>
      <c r="KX102" s="59">
        <f>'F22 Data'!KX35</f>
        <v>0</v>
      </c>
      <c r="KY102" s="59">
        <f>'F22 Data'!KY35</f>
        <v>0</v>
      </c>
      <c r="KZ102" s="59">
        <f>'F22 Data'!KZ35</f>
        <v>770454.02098565595</v>
      </c>
      <c r="LA102" s="59">
        <f>'F22 Data'!LA35</f>
        <v>1007779.247299307</v>
      </c>
      <c r="LB102" s="59">
        <f>'F22 Data'!LB35</f>
        <v>1040413.4479896137</v>
      </c>
      <c r="LC102" s="59">
        <f>'F22 Data'!LC35</f>
        <v>957643.18514142872</v>
      </c>
      <c r="LD102" s="59">
        <f>'F22 Data'!LD35</f>
        <v>0</v>
      </c>
      <c r="LE102" s="59">
        <f>'F22 Data'!LE35</f>
        <v>0</v>
      </c>
      <c r="LF102" s="59">
        <f>'F22 Data'!LF35</f>
        <v>0</v>
      </c>
      <c r="LG102" s="59">
        <f>'F22 Data'!LG35</f>
        <v>0</v>
      </c>
      <c r="LH102" s="59">
        <f>'F22 Data'!LH35</f>
        <v>0</v>
      </c>
      <c r="LI102" s="59">
        <f>'F22 Data'!LI35</f>
        <v>0</v>
      </c>
      <c r="LJ102" s="59">
        <f>'F22 Data'!LJ35</f>
        <v>0</v>
      </c>
      <c r="LK102" s="59">
        <f>'F22 Data'!LK35</f>
        <v>0</v>
      </c>
      <c r="LL102" s="59">
        <f>'F22 Data'!LL35</f>
        <v>768806.70399350603</v>
      </c>
      <c r="LM102" s="59">
        <f>'F22 Data'!LM35</f>
        <v>1006097.1013287771</v>
      </c>
      <c r="LN102" s="59">
        <f>'F22 Data'!LN35</f>
        <v>1038770.2662000554</v>
      </c>
      <c r="LO102" s="59">
        <f>'F22 Data'!LO35</f>
        <v>956047.13385220803</v>
      </c>
      <c r="LP102" s="59">
        <f>'F22 Data'!LP35</f>
        <v>0</v>
      </c>
      <c r="LQ102" s="59">
        <f>'F22 Data'!LQ35</f>
        <v>0</v>
      </c>
      <c r="LR102" s="59">
        <f>'F22 Data'!LR35</f>
        <v>0</v>
      </c>
      <c r="LS102" s="59">
        <f>'F22 Data'!LS35</f>
        <v>0</v>
      </c>
      <c r="LT102" s="59">
        <f>'F22 Data'!LT35</f>
        <v>0</v>
      </c>
      <c r="LU102" s="59">
        <f>'F22 Data'!LU35</f>
        <v>0</v>
      </c>
      <c r="LV102" s="59">
        <f>'F22 Data'!LV35</f>
        <v>0</v>
      </c>
      <c r="LW102" s="59">
        <f>'F22 Data'!LW35</f>
        <v>0</v>
      </c>
      <c r="LX102" s="59">
        <f>'F22 Data'!LX35</f>
        <v>767523.16566887661</v>
      </c>
      <c r="LY102" s="59">
        <f>'F22 Data'!LY35</f>
        <v>1004918.3388590273</v>
      </c>
      <c r="LZ102" s="59">
        <f>'F22 Data'!LZ35</f>
        <v>1037578.280356981</v>
      </c>
      <c r="MA102" s="59">
        <f>'F22 Data'!MA35</f>
        <v>954811.75357180857</v>
      </c>
      <c r="MB102" s="59">
        <f>'F22 Data'!MB35</f>
        <v>0</v>
      </c>
      <c r="MC102" s="59">
        <f>'F22 Data'!MC35</f>
        <v>0</v>
      </c>
      <c r="MD102" s="59">
        <f>'F22 Data'!MD35</f>
        <v>0</v>
      </c>
      <c r="ME102" s="59">
        <f>'F22 Data'!ME35</f>
        <v>0</v>
      </c>
      <c r="MF102" s="59">
        <f>'F22 Data'!MF35</f>
        <v>0</v>
      </c>
      <c r="MG102" s="59">
        <f>'F22 Data'!MG35</f>
        <v>0</v>
      </c>
      <c r="MH102" s="59">
        <f>'F22 Data'!MH35</f>
        <v>0</v>
      </c>
      <c r="MI102" s="59">
        <f>'F22 Data'!MI35</f>
        <v>0</v>
      </c>
      <c r="MJ102" s="59">
        <f>'F22 Data'!MJ35</f>
        <v>766078.42594164133</v>
      </c>
      <c r="MK102" s="59">
        <f>'F22 Data'!MK35</f>
        <v>1003479.0583713894</v>
      </c>
      <c r="ML102" s="27"/>
      <c r="MM102" s="27"/>
      <c r="MN102" s="27"/>
    </row>
    <row r="103" spans="1:352" x14ac:dyDescent="0.2">
      <c r="A103" s="70" t="s">
        <v>58</v>
      </c>
      <c r="B103" s="60">
        <f t="shared" ref="B103:BB103" si="674">B93</f>
        <v>2279</v>
      </c>
      <c r="C103" s="60">
        <f t="shared" si="674"/>
        <v>2280</v>
      </c>
      <c r="D103" s="60">
        <f t="shared" si="674"/>
        <v>2279</v>
      </c>
      <c r="E103" s="60">
        <f t="shared" si="674"/>
        <v>2271</v>
      </c>
      <c r="F103" s="60">
        <f t="shared" si="674"/>
        <v>2268</v>
      </c>
      <c r="G103" s="60">
        <f t="shared" si="674"/>
        <v>2259</v>
      </c>
      <c r="H103" s="60">
        <f t="shared" si="674"/>
        <v>2257</v>
      </c>
      <c r="I103" s="60">
        <f t="shared" si="674"/>
        <v>2255</v>
      </c>
      <c r="J103" s="60">
        <f t="shared" si="674"/>
        <v>2254</v>
      </c>
      <c r="K103" s="60">
        <f t="shared" si="674"/>
        <v>2252</v>
      </c>
      <c r="L103" s="60">
        <f t="shared" si="674"/>
        <v>2250</v>
      </c>
      <c r="M103" s="60">
        <f t="shared" si="674"/>
        <v>2256</v>
      </c>
      <c r="N103" s="60">
        <f t="shared" si="674"/>
        <v>2258</v>
      </c>
      <c r="O103" s="60">
        <f t="shared" si="674"/>
        <v>2259</v>
      </c>
      <c r="P103" s="60">
        <f t="shared" si="674"/>
        <v>2259</v>
      </c>
      <c r="Q103" s="60">
        <f t="shared" si="674"/>
        <v>2251</v>
      </c>
      <c r="R103" s="60">
        <f t="shared" si="674"/>
        <v>2249</v>
      </c>
      <c r="S103" s="60">
        <f t="shared" si="674"/>
        <v>2239</v>
      </c>
      <c r="T103" s="60">
        <f t="shared" si="674"/>
        <v>2238</v>
      </c>
      <c r="U103" s="60">
        <f t="shared" si="674"/>
        <v>2236</v>
      </c>
      <c r="V103" s="60">
        <f t="shared" si="674"/>
        <v>2235</v>
      </c>
      <c r="W103" s="60">
        <f t="shared" si="674"/>
        <v>2233</v>
      </c>
      <c r="X103" s="60">
        <f t="shared" si="674"/>
        <v>2232</v>
      </c>
      <c r="Y103" s="60">
        <f t="shared" si="674"/>
        <v>2237</v>
      </c>
      <c r="Z103" s="60">
        <f t="shared" si="674"/>
        <v>2240</v>
      </c>
      <c r="AA103" s="60">
        <f t="shared" si="674"/>
        <v>2241</v>
      </c>
      <c r="AB103" s="60">
        <f t="shared" si="674"/>
        <v>2241</v>
      </c>
      <c r="AC103" s="60">
        <f t="shared" si="674"/>
        <v>2233</v>
      </c>
      <c r="AD103" s="60">
        <f t="shared" si="674"/>
        <v>2231</v>
      </c>
      <c r="AE103" s="60">
        <f t="shared" si="674"/>
        <v>2221</v>
      </c>
      <c r="AF103" s="60">
        <f t="shared" si="674"/>
        <v>2220</v>
      </c>
      <c r="AG103" s="60">
        <f t="shared" si="674"/>
        <v>2219</v>
      </c>
      <c r="AH103" s="60">
        <f t="shared" si="674"/>
        <v>2217</v>
      </c>
      <c r="AI103" s="60">
        <f t="shared" si="674"/>
        <v>2216</v>
      </c>
      <c r="AJ103" s="60">
        <f t="shared" si="674"/>
        <v>2214</v>
      </c>
      <c r="AK103" s="60">
        <f t="shared" si="674"/>
        <v>2220</v>
      </c>
      <c r="AL103" s="60">
        <f t="shared" si="674"/>
        <v>2223</v>
      </c>
      <c r="AM103" s="60">
        <f t="shared" si="674"/>
        <v>2223</v>
      </c>
      <c r="AN103" s="60">
        <f t="shared" si="674"/>
        <v>2223</v>
      </c>
      <c r="AO103" s="60">
        <f t="shared" si="674"/>
        <v>2216</v>
      </c>
      <c r="AP103" s="60">
        <f t="shared" si="674"/>
        <v>2213</v>
      </c>
      <c r="AQ103" s="60">
        <f t="shared" si="674"/>
        <v>2204</v>
      </c>
      <c r="AR103" s="60">
        <f t="shared" si="674"/>
        <v>2203</v>
      </c>
      <c r="AS103" s="60">
        <f t="shared" si="674"/>
        <v>2201</v>
      </c>
      <c r="AT103" s="60">
        <f t="shared" si="674"/>
        <v>2200</v>
      </c>
      <c r="AU103" s="60">
        <f t="shared" si="674"/>
        <v>2198</v>
      </c>
      <c r="AV103" s="60">
        <f t="shared" si="674"/>
        <v>2197</v>
      </c>
      <c r="AW103" s="60">
        <f t="shared" si="674"/>
        <v>2203</v>
      </c>
      <c r="AX103" s="60">
        <f t="shared" si="674"/>
        <v>2205</v>
      </c>
      <c r="AY103" s="60">
        <f t="shared" si="674"/>
        <v>2206</v>
      </c>
      <c r="AZ103" s="60">
        <f t="shared" si="674"/>
        <v>2206</v>
      </c>
      <c r="BA103" s="60">
        <f t="shared" si="674"/>
        <v>2199</v>
      </c>
      <c r="BB103" s="60">
        <f t="shared" si="674"/>
        <v>2196</v>
      </c>
      <c r="BC103" s="60">
        <f t="shared" ref="BC103:DN103" si="675">BC93</f>
        <v>2187</v>
      </c>
      <c r="BD103" s="60">
        <f t="shared" si="675"/>
        <v>2185</v>
      </c>
      <c r="BE103" s="60">
        <f t="shared" si="675"/>
        <v>2184</v>
      </c>
      <c r="BF103" s="60">
        <f t="shared" si="675"/>
        <v>2182</v>
      </c>
      <c r="BG103" s="60">
        <f t="shared" si="675"/>
        <v>2181</v>
      </c>
      <c r="BH103" s="60">
        <f t="shared" si="675"/>
        <v>2180</v>
      </c>
      <c r="BI103" s="60">
        <f t="shared" si="675"/>
        <v>2185</v>
      </c>
      <c r="BJ103" s="60">
        <f t="shared" si="675"/>
        <v>2188</v>
      </c>
      <c r="BK103" s="60">
        <f t="shared" si="675"/>
        <v>2189</v>
      </c>
      <c r="BL103" s="60">
        <f t="shared" si="675"/>
        <v>2189</v>
      </c>
      <c r="BM103" s="60">
        <f t="shared" si="675"/>
        <v>2181</v>
      </c>
      <c r="BN103" s="60">
        <f t="shared" si="675"/>
        <v>2179</v>
      </c>
      <c r="BO103" s="60">
        <f t="shared" si="675"/>
        <v>2170</v>
      </c>
      <c r="BP103" s="60">
        <f t="shared" si="675"/>
        <v>2168</v>
      </c>
      <c r="BQ103" s="60">
        <f t="shared" si="675"/>
        <v>2167</v>
      </c>
      <c r="BR103" s="60">
        <f t="shared" si="675"/>
        <v>2165</v>
      </c>
      <c r="BS103" s="60">
        <f t="shared" si="675"/>
        <v>2164</v>
      </c>
      <c r="BT103" s="60">
        <f t="shared" si="675"/>
        <v>2162</v>
      </c>
      <c r="BU103" s="60">
        <f t="shared" si="675"/>
        <v>2168</v>
      </c>
      <c r="BV103" s="60">
        <f t="shared" si="675"/>
        <v>2171</v>
      </c>
      <c r="BW103" s="60">
        <f t="shared" si="675"/>
        <v>2172</v>
      </c>
      <c r="BX103" s="60">
        <f t="shared" si="675"/>
        <v>2172</v>
      </c>
      <c r="BY103" s="60">
        <f t="shared" si="675"/>
        <v>2164</v>
      </c>
      <c r="BZ103" s="60">
        <f t="shared" si="675"/>
        <v>2161</v>
      </c>
      <c r="CA103" s="60">
        <f t="shared" si="675"/>
        <v>2152</v>
      </c>
      <c r="CB103" s="60">
        <f t="shared" si="675"/>
        <v>2151</v>
      </c>
      <c r="CC103" s="60">
        <f t="shared" si="675"/>
        <v>2150</v>
      </c>
      <c r="CD103" s="60">
        <f t="shared" si="675"/>
        <v>2148</v>
      </c>
      <c r="CE103" s="60">
        <f t="shared" si="675"/>
        <v>2147</v>
      </c>
      <c r="CF103" s="60">
        <f t="shared" si="675"/>
        <v>2145</v>
      </c>
      <c r="CG103" s="60">
        <f t="shared" si="675"/>
        <v>2151</v>
      </c>
      <c r="CH103" s="60">
        <f t="shared" si="675"/>
        <v>2154</v>
      </c>
      <c r="CI103" s="60">
        <f t="shared" si="675"/>
        <v>2154</v>
      </c>
      <c r="CJ103" s="60">
        <f t="shared" si="675"/>
        <v>2155</v>
      </c>
      <c r="CK103" s="60">
        <f t="shared" si="675"/>
        <v>2147</v>
      </c>
      <c r="CL103" s="60">
        <f t="shared" si="675"/>
        <v>2144</v>
      </c>
      <c r="CM103" s="60">
        <f t="shared" si="675"/>
        <v>2135</v>
      </c>
      <c r="CN103" s="60">
        <f t="shared" si="675"/>
        <v>2134</v>
      </c>
      <c r="CO103" s="60">
        <f t="shared" si="675"/>
        <v>2132</v>
      </c>
      <c r="CP103" s="60">
        <f t="shared" si="675"/>
        <v>2131</v>
      </c>
      <c r="CQ103" s="60">
        <f t="shared" si="675"/>
        <v>2129</v>
      </c>
      <c r="CR103" s="60">
        <f t="shared" si="675"/>
        <v>2128</v>
      </c>
      <c r="CS103" s="60">
        <f t="shared" si="675"/>
        <v>2134</v>
      </c>
      <c r="CT103" s="60">
        <f t="shared" si="675"/>
        <v>2136</v>
      </c>
      <c r="CU103" s="60">
        <f t="shared" si="675"/>
        <v>2137</v>
      </c>
      <c r="CV103" s="60">
        <f t="shared" si="675"/>
        <v>2137</v>
      </c>
      <c r="CW103" s="60">
        <f t="shared" si="675"/>
        <v>2130</v>
      </c>
      <c r="CX103" s="60">
        <f t="shared" si="675"/>
        <v>2127</v>
      </c>
      <c r="CY103" s="60">
        <f t="shared" si="675"/>
        <v>2118</v>
      </c>
      <c r="CZ103" s="60">
        <f t="shared" si="675"/>
        <v>2117</v>
      </c>
      <c r="DA103" s="60">
        <f t="shared" si="675"/>
        <v>2115</v>
      </c>
      <c r="DB103" s="60">
        <f t="shared" si="675"/>
        <v>2114</v>
      </c>
      <c r="DC103" s="60">
        <f t="shared" si="675"/>
        <v>2112</v>
      </c>
      <c r="DD103" s="60">
        <f t="shared" si="675"/>
        <v>2111</v>
      </c>
      <c r="DE103" s="60">
        <f t="shared" si="675"/>
        <v>2117</v>
      </c>
      <c r="DF103" s="60">
        <f t="shared" si="675"/>
        <v>2119</v>
      </c>
      <c r="DG103" s="60">
        <f t="shared" si="675"/>
        <v>2120</v>
      </c>
      <c r="DH103" s="60">
        <f t="shared" si="675"/>
        <v>2120</v>
      </c>
      <c r="DI103" s="60">
        <f t="shared" si="675"/>
        <v>2113</v>
      </c>
      <c r="DJ103" s="60">
        <f t="shared" si="675"/>
        <v>2110</v>
      </c>
      <c r="DK103" s="60">
        <f t="shared" si="675"/>
        <v>2101</v>
      </c>
      <c r="DL103" s="60">
        <f t="shared" si="675"/>
        <v>2099</v>
      </c>
      <c r="DM103" s="60">
        <f t="shared" si="675"/>
        <v>2098</v>
      </c>
      <c r="DN103" s="60">
        <f t="shared" si="675"/>
        <v>2097</v>
      </c>
      <c r="DO103" s="60">
        <f t="shared" ref="DO103:FZ103" si="676">DO93</f>
        <v>2095</v>
      </c>
      <c r="DP103" s="60">
        <f t="shared" si="676"/>
        <v>2094</v>
      </c>
      <c r="DQ103" s="60">
        <f t="shared" si="676"/>
        <v>2099</v>
      </c>
      <c r="DR103" s="60">
        <f t="shared" si="676"/>
        <v>2102</v>
      </c>
      <c r="DS103" s="60">
        <f t="shared" si="676"/>
        <v>2103</v>
      </c>
      <c r="DT103" s="60">
        <f t="shared" si="676"/>
        <v>2103</v>
      </c>
      <c r="DU103" s="60">
        <f t="shared" si="676"/>
        <v>2095</v>
      </c>
      <c r="DV103" s="60">
        <f t="shared" si="676"/>
        <v>2093</v>
      </c>
      <c r="DW103" s="60">
        <f t="shared" si="676"/>
        <v>2084</v>
      </c>
      <c r="DX103" s="60">
        <f t="shared" si="676"/>
        <v>2082</v>
      </c>
      <c r="DY103" s="60">
        <f t="shared" si="676"/>
        <v>2081</v>
      </c>
      <c r="DZ103" s="60">
        <f t="shared" si="676"/>
        <v>2079</v>
      </c>
      <c r="EA103" s="60">
        <f t="shared" si="676"/>
        <v>2078</v>
      </c>
      <c r="EB103" s="60">
        <f t="shared" si="676"/>
        <v>2076</v>
      </c>
      <c r="EC103" s="60">
        <f t="shared" si="676"/>
        <v>2082</v>
      </c>
      <c r="ED103" s="60">
        <f t="shared" si="676"/>
        <v>2085</v>
      </c>
      <c r="EE103" s="60">
        <f t="shared" si="676"/>
        <v>2086</v>
      </c>
      <c r="EF103" s="60">
        <f t="shared" si="676"/>
        <v>2086</v>
      </c>
      <c r="EG103" s="60">
        <f t="shared" si="676"/>
        <v>2078</v>
      </c>
      <c r="EH103" s="60">
        <f t="shared" si="676"/>
        <v>2076</v>
      </c>
      <c r="EI103" s="60">
        <f t="shared" si="676"/>
        <v>2066</v>
      </c>
      <c r="EJ103" s="60">
        <f t="shared" si="676"/>
        <v>2065</v>
      </c>
      <c r="EK103" s="60">
        <f t="shared" si="676"/>
        <v>2064</v>
      </c>
      <c r="EL103" s="60">
        <f t="shared" si="676"/>
        <v>2062</v>
      </c>
      <c r="EM103" s="60">
        <f t="shared" si="676"/>
        <v>2061</v>
      </c>
      <c r="EN103" s="60">
        <f t="shared" si="676"/>
        <v>2059</v>
      </c>
      <c r="EO103" s="60">
        <f t="shared" si="676"/>
        <v>2065</v>
      </c>
      <c r="EP103" s="60">
        <f t="shared" si="676"/>
        <v>2068</v>
      </c>
      <c r="EQ103" s="60">
        <f t="shared" si="676"/>
        <v>2069</v>
      </c>
      <c r="ER103" s="60">
        <f t="shared" si="676"/>
        <v>2069</v>
      </c>
      <c r="ES103" s="60">
        <f t="shared" si="676"/>
        <v>2061</v>
      </c>
      <c r="ET103" s="60">
        <f t="shared" si="676"/>
        <v>2058</v>
      </c>
      <c r="EU103" s="60">
        <f t="shared" si="676"/>
        <v>2049</v>
      </c>
      <c r="EV103" s="60">
        <f t="shared" si="676"/>
        <v>2048</v>
      </c>
      <c r="EW103" s="60">
        <f t="shared" si="676"/>
        <v>2046</v>
      </c>
      <c r="EX103" s="60">
        <f t="shared" si="676"/>
        <v>2045</v>
      </c>
      <c r="EY103" s="60">
        <f t="shared" si="676"/>
        <v>2043</v>
      </c>
      <c r="EZ103" s="60">
        <f t="shared" si="676"/>
        <v>2042</v>
      </c>
      <c r="FA103" s="60">
        <f t="shared" si="676"/>
        <v>2048</v>
      </c>
      <c r="FB103" s="60">
        <f t="shared" si="676"/>
        <v>2050</v>
      </c>
      <c r="FC103" s="60">
        <f t="shared" si="676"/>
        <v>2051</v>
      </c>
      <c r="FD103" s="60">
        <f t="shared" si="676"/>
        <v>2051</v>
      </c>
      <c r="FE103" s="60">
        <f t="shared" si="676"/>
        <v>2044</v>
      </c>
      <c r="FF103" s="60">
        <f t="shared" si="676"/>
        <v>2041</v>
      </c>
      <c r="FG103" s="60">
        <f t="shared" si="676"/>
        <v>2032</v>
      </c>
      <c r="FH103" s="60">
        <f t="shared" si="676"/>
        <v>2031</v>
      </c>
      <c r="FI103" s="60">
        <f t="shared" si="676"/>
        <v>2029</v>
      </c>
      <c r="FJ103" s="60">
        <f t="shared" si="676"/>
        <v>2028</v>
      </c>
      <c r="FK103" s="60">
        <f t="shared" si="676"/>
        <v>2026</v>
      </c>
      <c r="FL103" s="60">
        <f t="shared" si="676"/>
        <v>2025</v>
      </c>
      <c r="FM103" s="60">
        <f t="shared" si="676"/>
        <v>2031</v>
      </c>
      <c r="FN103" s="60">
        <f t="shared" si="676"/>
        <v>2033</v>
      </c>
      <c r="FO103" s="60">
        <f t="shared" si="676"/>
        <v>2034</v>
      </c>
      <c r="FP103" s="60">
        <f t="shared" si="676"/>
        <v>2034</v>
      </c>
      <c r="FQ103" s="60">
        <f t="shared" si="676"/>
        <v>2027</v>
      </c>
      <c r="FR103" s="60">
        <f t="shared" si="676"/>
        <v>2024</v>
      </c>
      <c r="FS103" s="60">
        <f t="shared" si="676"/>
        <v>2015</v>
      </c>
      <c r="FT103" s="60">
        <f t="shared" si="676"/>
        <v>2013</v>
      </c>
      <c r="FU103" s="60">
        <f t="shared" si="676"/>
        <v>2012</v>
      </c>
      <c r="FV103" s="60">
        <f t="shared" si="676"/>
        <v>2011</v>
      </c>
      <c r="FW103" s="60">
        <f t="shared" si="676"/>
        <v>2009</v>
      </c>
      <c r="FX103" s="60">
        <f t="shared" si="676"/>
        <v>2008</v>
      </c>
      <c r="FY103" s="60">
        <f t="shared" si="676"/>
        <v>2013</v>
      </c>
      <c r="FZ103" s="60">
        <f t="shared" si="676"/>
        <v>2016</v>
      </c>
      <c r="GA103" s="60">
        <f t="shared" ref="GA103:IL103" si="677">GA93</f>
        <v>2017</v>
      </c>
      <c r="GB103" s="60">
        <f t="shared" si="677"/>
        <v>2017</v>
      </c>
      <c r="GC103" s="60">
        <f t="shared" si="677"/>
        <v>2010</v>
      </c>
      <c r="GD103" s="60">
        <f t="shared" si="677"/>
        <v>2007</v>
      </c>
      <c r="GE103" s="60">
        <f t="shared" si="677"/>
        <v>1998</v>
      </c>
      <c r="GF103" s="60">
        <f t="shared" si="677"/>
        <v>1996</v>
      </c>
      <c r="GG103" s="60">
        <f t="shared" si="677"/>
        <v>1995</v>
      </c>
      <c r="GH103" s="60">
        <f t="shared" si="677"/>
        <v>1993</v>
      </c>
      <c r="GI103" s="60">
        <f t="shared" si="677"/>
        <v>1992</v>
      </c>
      <c r="GJ103" s="60">
        <f t="shared" si="677"/>
        <v>1990</v>
      </c>
      <c r="GK103" s="60">
        <f t="shared" si="677"/>
        <v>1996</v>
      </c>
      <c r="GL103" s="60">
        <f t="shared" si="677"/>
        <v>1999</v>
      </c>
      <c r="GM103" s="60">
        <f t="shared" si="677"/>
        <v>2000</v>
      </c>
      <c r="GN103" s="60">
        <f t="shared" si="677"/>
        <v>2000</v>
      </c>
      <c r="GO103" s="60">
        <f t="shared" si="677"/>
        <v>1992</v>
      </c>
      <c r="GP103" s="60">
        <f t="shared" si="677"/>
        <v>1990</v>
      </c>
      <c r="GQ103" s="60">
        <f t="shared" si="677"/>
        <v>1980</v>
      </c>
      <c r="GR103" s="60">
        <f t="shared" si="677"/>
        <v>1979</v>
      </c>
      <c r="GS103" s="60">
        <f t="shared" si="677"/>
        <v>1978</v>
      </c>
      <c r="GT103" s="60">
        <f t="shared" si="677"/>
        <v>1976</v>
      </c>
      <c r="GU103" s="60">
        <f t="shared" si="677"/>
        <v>1975</v>
      </c>
      <c r="GV103" s="60">
        <f t="shared" si="677"/>
        <v>1973</v>
      </c>
      <c r="GW103" s="60">
        <f t="shared" si="677"/>
        <v>1979</v>
      </c>
      <c r="GX103" s="71">
        <f t="shared" si="677"/>
        <v>1982</v>
      </c>
      <c r="GY103" s="71">
        <f t="shared" si="677"/>
        <v>1983</v>
      </c>
      <c r="GZ103" s="71">
        <f t="shared" si="677"/>
        <v>1983</v>
      </c>
      <c r="HA103" s="71">
        <f t="shared" si="677"/>
        <v>1975</v>
      </c>
      <c r="HB103" s="71">
        <f t="shared" si="677"/>
        <v>1972</v>
      </c>
      <c r="HC103" s="71">
        <f t="shared" si="677"/>
        <v>1963</v>
      </c>
      <c r="HD103" s="71">
        <f t="shared" si="677"/>
        <v>1962</v>
      </c>
      <c r="HE103" s="71">
        <f t="shared" si="677"/>
        <v>1960</v>
      </c>
      <c r="HF103" s="71">
        <f t="shared" si="677"/>
        <v>1959</v>
      </c>
      <c r="HG103" s="71">
        <f t="shared" si="677"/>
        <v>1958</v>
      </c>
      <c r="HH103" s="71">
        <f t="shared" si="677"/>
        <v>1956</v>
      </c>
      <c r="HI103" s="71">
        <f t="shared" si="677"/>
        <v>1962</v>
      </c>
      <c r="HJ103" s="71">
        <f t="shared" si="677"/>
        <v>1965</v>
      </c>
      <c r="HK103" s="71">
        <f t="shared" si="677"/>
        <v>1965</v>
      </c>
      <c r="HL103" s="71">
        <f t="shared" si="677"/>
        <v>1965</v>
      </c>
      <c r="HM103" s="71">
        <f t="shared" si="677"/>
        <v>1958</v>
      </c>
      <c r="HN103" s="71">
        <f t="shared" si="677"/>
        <v>1955</v>
      </c>
      <c r="HO103" s="71">
        <f t="shared" si="677"/>
        <v>1946</v>
      </c>
      <c r="HP103" s="71">
        <f t="shared" si="677"/>
        <v>1945</v>
      </c>
      <c r="HQ103" s="71">
        <f t="shared" si="677"/>
        <v>1943</v>
      </c>
      <c r="HR103" s="71">
        <f t="shared" si="677"/>
        <v>1942</v>
      </c>
      <c r="HS103" s="71">
        <f t="shared" si="677"/>
        <v>1940</v>
      </c>
      <c r="HT103" s="71">
        <f t="shared" si="677"/>
        <v>1939</v>
      </c>
      <c r="HU103" s="71">
        <f t="shared" si="677"/>
        <v>1945</v>
      </c>
      <c r="HV103" s="71">
        <f t="shared" si="677"/>
        <v>1947</v>
      </c>
      <c r="HW103" s="71">
        <f t="shared" si="677"/>
        <v>1948</v>
      </c>
      <c r="HX103" s="71">
        <f t="shared" si="677"/>
        <v>1948</v>
      </c>
      <c r="HY103" s="71">
        <f t="shared" si="677"/>
        <v>1941</v>
      </c>
      <c r="HZ103" s="71">
        <f t="shared" si="677"/>
        <v>1938</v>
      </c>
      <c r="IA103" s="71">
        <f t="shared" si="677"/>
        <v>1929</v>
      </c>
      <c r="IB103" s="71">
        <f t="shared" si="677"/>
        <v>1927</v>
      </c>
      <c r="IC103" s="71">
        <f t="shared" si="677"/>
        <v>1926</v>
      </c>
      <c r="ID103" s="71">
        <f t="shared" si="677"/>
        <v>1925</v>
      </c>
      <c r="IE103" s="71">
        <f t="shared" si="677"/>
        <v>1923</v>
      </c>
      <c r="IF103" s="71">
        <f t="shared" si="677"/>
        <v>1922</v>
      </c>
      <c r="IG103" s="71">
        <f t="shared" si="677"/>
        <v>1927</v>
      </c>
      <c r="IH103" s="71">
        <f t="shared" si="677"/>
        <v>1930</v>
      </c>
      <c r="II103" s="71">
        <f t="shared" si="677"/>
        <v>1931</v>
      </c>
      <c r="IJ103" s="71">
        <f t="shared" si="677"/>
        <v>1931</v>
      </c>
      <c r="IK103" s="71">
        <f t="shared" si="677"/>
        <v>1924</v>
      </c>
      <c r="IL103" s="71">
        <f t="shared" si="677"/>
        <v>1921</v>
      </c>
      <c r="IM103" s="71">
        <f t="shared" ref="IM103:KX103" si="678">IM93</f>
        <v>1912</v>
      </c>
      <c r="IN103" s="71">
        <f t="shared" si="678"/>
        <v>1910</v>
      </c>
      <c r="IO103" s="71">
        <f t="shared" si="678"/>
        <v>1909</v>
      </c>
      <c r="IP103" s="71">
        <f t="shared" si="678"/>
        <v>1907</v>
      </c>
      <c r="IQ103" s="71">
        <f t="shared" si="678"/>
        <v>1906</v>
      </c>
      <c r="IR103" s="71">
        <f t="shared" si="678"/>
        <v>1905</v>
      </c>
      <c r="IS103" s="71">
        <f t="shared" si="678"/>
        <v>1910</v>
      </c>
      <c r="IT103" s="45">
        <f t="shared" si="678"/>
        <v>1913</v>
      </c>
      <c r="IU103" s="45">
        <f t="shared" si="678"/>
        <v>1914</v>
      </c>
      <c r="IV103" s="45">
        <f t="shared" si="678"/>
        <v>1914</v>
      </c>
      <c r="IW103" s="45">
        <f t="shared" si="678"/>
        <v>1906</v>
      </c>
      <c r="IX103" s="45">
        <f t="shared" si="678"/>
        <v>1904</v>
      </c>
      <c r="IY103" s="45">
        <f t="shared" si="678"/>
        <v>1895</v>
      </c>
      <c r="IZ103" s="45">
        <f t="shared" si="678"/>
        <v>1893</v>
      </c>
      <c r="JA103" s="45">
        <f t="shared" si="678"/>
        <v>1892</v>
      </c>
      <c r="JB103" s="45">
        <f t="shared" si="678"/>
        <v>1890</v>
      </c>
      <c r="JC103" s="45">
        <f t="shared" si="678"/>
        <v>1889</v>
      </c>
      <c r="JD103" s="45">
        <f t="shared" si="678"/>
        <v>1887</v>
      </c>
      <c r="JE103" s="45">
        <f t="shared" si="678"/>
        <v>1893</v>
      </c>
      <c r="JF103" s="60">
        <f t="shared" si="678"/>
        <v>1896</v>
      </c>
      <c r="JG103" s="60">
        <f t="shared" si="678"/>
        <v>1897</v>
      </c>
      <c r="JH103" s="60">
        <f t="shared" si="678"/>
        <v>1897</v>
      </c>
      <c r="JI103" s="60">
        <f t="shared" si="678"/>
        <v>1889</v>
      </c>
      <c r="JJ103" s="60">
        <f t="shared" si="678"/>
        <v>1886</v>
      </c>
      <c r="JK103" s="60">
        <f t="shared" si="678"/>
        <v>1877</v>
      </c>
      <c r="JL103" s="60">
        <f t="shared" si="678"/>
        <v>1876</v>
      </c>
      <c r="JM103" s="60">
        <f t="shared" si="678"/>
        <v>1874</v>
      </c>
      <c r="JN103" s="60">
        <f t="shared" si="678"/>
        <v>1873</v>
      </c>
      <c r="JO103" s="60">
        <f t="shared" si="678"/>
        <v>1872</v>
      </c>
      <c r="JP103" s="60">
        <f t="shared" si="678"/>
        <v>1870</v>
      </c>
      <c r="JQ103" s="60">
        <f t="shared" si="678"/>
        <v>1876</v>
      </c>
      <c r="JR103" s="60">
        <f t="shared" si="678"/>
        <v>1879</v>
      </c>
      <c r="JS103" s="60">
        <f t="shared" si="678"/>
        <v>1879</v>
      </c>
      <c r="JT103" s="60">
        <f t="shared" si="678"/>
        <v>1879</v>
      </c>
      <c r="JU103" s="60">
        <f t="shared" si="678"/>
        <v>1872</v>
      </c>
      <c r="JV103" s="60">
        <f t="shared" si="678"/>
        <v>1869</v>
      </c>
      <c r="JW103" s="60">
        <f t="shared" si="678"/>
        <v>1860</v>
      </c>
      <c r="JX103" s="60">
        <f t="shared" si="678"/>
        <v>1859</v>
      </c>
      <c r="JY103" s="60">
        <f t="shared" si="678"/>
        <v>1857</v>
      </c>
      <c r="JZ103" s="60">
        <f t="shared" si="678"/>
        <v>1856</v>
      </c>
      <c r="KA103" s="60">
        <f t="shared" si="678"/>
        <v>1854</v>
      </c>
      <c r="KB103" s="60">
        <f t="shared" si="678"/>
        <v>1853</v>
      </c>
      <c r="KC103" s="60">
        <f t="shared" si="678"/>
        <v>1859</v>
      </c>
      <c r="KD103" s="60">
        <f t="shared" si="678"/>
        <v>1861</v>
      </c>
      <c r="KE103" s="60">
        <f t="shared" si="678"/>
        <v>1862</v>
      </c>
      <c r="KF103" s="60">
        <f t="shared" si="678"/>
        <v>1862</v>
      </c>
      <c r="KG103" s="60">
        <f t="shared" si="678"/>
        <v>1855</v>
      </c>
      <c r="KH103" s="60">
        <f t="shared" si="678"/>
        <v>1852</v>
      </c>
      <c r="KI103" s="60">
        <f t="shared" si="678"/>
        <v>1843</v>
      </c>
      <c r="KJ103" s="60">
        <f t="shared" si="678"/>
        <v>1841</v>
      </c>
      <c r="KK103" s="60">
        <f t="shared" si="678"/>
        <v>1840</v>
      </c>
      <c r="KL103" s="60">
        <f t="shared" si="678"/>
        <v>1839</v>
      </c>
      <c r="KM103" s="60">
        <f t="shared" si="678"/>
        <v>1837</v>
      </c>
      <c r="KN103" s="60">
        <f t="shared" si="678"/>
        <v>1836</v>
      </c>
      <c r="KO103" s="60">
        <f t="shared" si="678"/>
        <v>1841</v>
      </c>
      <c r="KP103" s="60">
        <f t="shared" si="678"/>
        <v>1844</v>
      </c>
      <c r="KQ103" s="60">
        <f t="shared" si="678"/>
        <v>1845</v>
      </c>
      <c r="KR103" s="60">
        <f t="shared" si="678"/>
        <v>1845</v>
      </c>
      <c r="KS103" s="60">
        <f t="shared" si="678"/>
        <v>1838</v>
      </c>
      <c r="KT103" s="60">
        <f t="shared" si="678"/>
        <v>1835</v>
      </c>
      <c r="KU103" s="60">
        <f t="shared" si="678"/>
        <v>1826</v>
      </c>
      <c r="KV103" s="60">
        <f t="shared" si="678"/>
        <v>1824</v>
      </c>
      <c r="KW103" s="60">
        <f t="shared" si="678"/>
        <v>1823</v>
      </c>
      <c r="KX103" s="60">
        <f t="shared" si="678"/>
        <v>1821</v>
      </c>
      <c r="KY103" s="60">
        <f t="shared" ref="KY103:MK103" si="679">KY93</f>
        <v>1820</v>
      </c>
      <c r="KZ103" s="60">
        <f t="shared" si="679"/>
        <v>1819</v>
      </c>
      <c r="LA103" s="60">
        <f t="shared" si="679"/>
        <v>1824</v>
      </c>
      <c r="LB103" s="60">
        <f t="shared" si="679"/>
        <v>1827</v>
      </c>
      <c r="LC103" s="60">
        <f t="shared" si="679"/>
        <v>1828</v>
      </c>
      <c r="LD103" s="60">
        <f t="shared" si="679"/>
        <v>1828</v>
      </c>
      <c r="LE103" s="60">
        <f t="shared" si="679"/>
        <v>1820</v>
      </c>
      <c r="LF103" s="60">
        <f t="shared" si="679"/>
        <v>1818</v>
      </c>
      <c r="LG103" s="60">
        <f t="shared" si="679"/>
        <v>1809</v>
      </c>
      <c r="LH103" s="60">
        <f t="shared" si="679"/>
        <v>1807</v>
      </c>
      <c r="LI103" s="60">
        <f t="shared" si="679"/>
        <v>1806</v>
      </c>
      <c r="LJ103" s="60">
        <f t="shared" si="679"/>
        <v>1804</v>
      </c>
      <c r="LK103" s="60">
        <f t="shared" si="679"/>
        <v>1803</v>
      </c>
      <c r="LL103" s="60">
        <f t="shared" si="679"/>
        <v>1801</v>
      </c>
      <c r="LM103" s="60">
        <f t="shared" si="679"/>
        <v>1807</v>
      </c>
      <c r="LN103" s="71">
        <f t="shared" si="679"/>
        <v>1810</v>
      </c>
      <c r="LO103" s="71">
        <f t="shared" si="679"/>
        <v>1811</v>
      </c>
      <c r="LP103" s="71">
        <f t="shared" si="679"/>
        <v>1811</v>
      </c>
      <c r="LQ103" s="71">
        <f t="shared" si="679"/>
        <v>1803</v>
      </c>
      <c r="LR103" s="71">
        <f t="shared" si="679"/>
        <v>1800</v>
      </c>
      <c r="LS103" s="71">
        <f t="shared" si="679"/>
        <v>1791</v>
      </c>
      <c r="LT103" s="71">
        <f t="shared" si="679"/>
        <v>1790</v>
      </c>
      <c r="LU103" s="71">
        <f t="shared" si="679"/>
        <v>1788</v>
      </c>
      <c r="LV103" s="71">
        <f t="shared" si="679"/>
        <v>1787</v>
      </c>
      <c r="LW103" s="71">
        <f t="shared" si="679"/>
        <v>1786</v>
      </c>
      <c r="LX103" s="71">
        <f t="shared" si="679"/>
        <v>1784</v>
      </c>
      <c r="LY103" s="71">
        <f t="shared" si="679"/>
        <v>1790</v>
      </c>
      <c r="LZ103" s="71">
        <f t="shared" si="679"/>
        <v>1793</v>
      </c>
      <c r="MA103" s="71">
        <f t="shared" si="679"/>
        <v>1793</v>
      </c>
      <c r="MB103" s="71">
        <f t="shared" si="679"/>
        <v>1793</v>
      </c>
      <c r="MC103" s="71">
        <f t="shared" si="679"/>
        <v>1786</v>
      </c>
      <c r="MD103" s="71">
        <f t="shared" si="679"/>
        <v>1783</v>
      </c>
      <c r="ME103" s="71">
        <f t="shared" si="679"/>
        <v>1774</v>
      </c>
      <c r="MF103" s="71">
        <f t="shared" si="679"/>
        <v>1773</v>
      </c>
      <c r="MG103" s="71">
        <f t="shared" si="679"/>
        <v>1771</v>
      </c>
      <c r="MH103" s="71">
        <f t="shared" si="679"/>
        <v>1770</v>
      </c>
      <c r="MI103" s="71">
        <f t="shared" si="679"/>
        <v>1768</v>
      </c>
      <c r="MJ103" s="71">
        <f t="shared" si="679"/>
        <v>1767</v>
      </c>
      <c r="MK103" s="71">
        <f t="shared" si="679"/>
        <v>1773</v>
      </c>
      <c r="ML103" s="45"/>
      <c r="MM103" s="45"/>
      <c r="MN103" s="45"/>
    </row>
    <row r="104" spans="1:352" x14ac:dyDescent="0.2">
      <c r="A104" s="18" t="s">
        <v>43</v>
      </c>
      <c r="B104" s="61">
        <f t="shared" ref="B104:BA104" si="680">+B102/B103</f>
        <v>470.41372638563644</v>
      </c>
      <c r="C104" s="61">
        <f t="shared" si="680"/>
        <v>433.85816841913675</v>
      </c>
      <c r="D104" s="61">
        <f t="shared" si="680"/>
        <v>0</v>
      </c>
      <c r="E104" s="61">
        <f t="shared" si="680"/>
        <v>0</v>
      </c>
      <c r="F104" s="61">
        <f t="shared" si="680"/>
        <v>0</v>
      </c>
      <c r="G104" s="61">
        <f t="shared" si="680"/>
        <v>0</v>
      </c>
      <c r="H104" s="61">
        <f t="shared" si="680"/>
        <v>0</v>
      </c>
      <c r="I104" s="61">
        <f t="shared" si="680"/>
        <v>0</v>
      </c>
      <c r="J104" s="61">
        <f t="shared" si="680"/>
        <v>0</v>
      </c>
      <c r="K104" s="61">
        <f t="shared" si="680"/>
        <v>0</v>
      </c>
      <c r="L104" s="61">
        <f t="shared" si="680"/>
        <v>357.97355492104248</v>
      </c>
      <c r="M104" s="61">
        <f t="shared" si="680"/>
        <v>460.94749316804968</v>
      </c>
      <c r="N104" s="61">
        <f t="shared" si="680"/>
        <v>474.51002035105893</v>
      </c>
      <c r="O104" s="61">
        <f t="shared" si="680"/>
        <v>437.85076276043043</v>
      </c>
      <c r="P104" s="61">
        <f t="shared" si="680"/>
        <v>0</v>
      </c>
      <c r="Q104" s="61">
        <f t="shared" si="680"/>
        <v>0</v>
      </c>
      <c r="R104" s="61">
        <f t="shared" si="680"/>
        <v>0</v>
      </c>
      <c r="S104" s="61">
        <f t="shared" si="680"/>
        <v>0</v>
      </c>
      <c r="T104" s="61">
        <f t="shared" si="680"/>
        <v>0</v>
      </c>
      <c r="U104" s="61">
        <f t="shared" si="680"/>
        <v>0</v>
      </c>
      <c r="V104" s="61">
        <f t="shared" si="680"/>
        <v>0</v>
      </c>
      <c r="W104" s="61">
        <f t="shared" si="680"/>
        <v>0</v>
      </c>
      <c r="X104" s="61">
        <f t="shared" si="680"/>
        <v>359.72582747887185</v>
      </c>
      <c r="Y104" s="61">
        <f t="shared" si="680"/>
        <v>463.66546339088359</v>
      </c>
      <c r="Z104" s="61">
        <f t="shared" si="680"/>
        <v>477.49575470256616</v>
      </c>
      <c r="AA104" s="61">
        <f t="shared" si="680"/>
        <v>440.83880131723578</v>
      </c>
      <c r="AB104" s="61">
        <f t="shared" si="680"/>
        <v>0</v>
      </c>
      <c r="AC104" s="61">
        <f t="shared" si="680"/>
        <v>0</v>
      </c>
      <c r="AD104" s="61">
        <f t="shared" si="680"/>
        <v>0</v>
      </c>
      <c r="AE104" s="61">
        <f t="shared" si="680"/>
        <v>0</v>
      </c>
      <c r="AF104" s="61">
        <f t="shared" si="680"/>
        <v>0</v>
      </c>
      <c r="AG104" s="61">
        <f t="shared" si="680"/>
        <v>0</v>
      </c>
      <c r="AH104" s="61">
        <f t="shared" si="680"/>
        <v>0</v>
      </c>
      <c r="AI104" s="61">
        <f t="shared" si="680"/>
        <v>0</v>
      </c>
      <c r="AJ104" s="61">
        <f t="shared" si="680"/>
        <v>362.12676733842392</v>
      </c>
      <c r="AK104" s="61">
        <f t="shared" si="680"/>
        <v>467.07587619693237</v>
      </c>
      <c r="AL104" s="61">
        <f t="shared" si="680"/>
        <v>481.07130740480972</v>
      </c>
      <c r="AM104" s="61">
        <f t="shared" si="680"/>
        <v>444.24415821704912</v>
      </c>
      <c r="AN104" s="61">
        <f t="shared" si="680"/>
        <v>0</v>
      </c>
      <c r="AO104" s="61">
        <f t="shared" si="680"/>
        <v>0</v>
      </c>
      <c r="AP104" s="61">
        <f t="shared" si="680"/>
        <v>0</v>
      </c>
      <c r="AQ104" s="61">
        <f t="shared" si="680"/>
        <v>0</v>
      </c>
      <c r="AR104" s="61">
        <f t="shared" si="680"/>
        <v>0</v>
      </c>
      <c r="AS104" s="61">
        <f t="shared" si="680"/>
        <v>0</v>
      </c>
      <c r="AT104" s="61">
        <f t="shared" si="680"/>
        <v>0</v>
      </c>
      <c r="AU104" s="61">
        <f t="shared" si="680"/>
        <v>0</v>
      </c>
      <c r="AV104" s="61">
        <f t="shared" si="680"/>
        <v>364.71680861998402</v>
      </c>
      <c r="AW104" s="61">
        <f t="shared" si="680"/>
        <v>470.80380503419883</v>
      </c>
      <c r="AX104" s="61">
        <f t="shared" si="680"/>
        <v>485.15603036800456</v>
      </c>
      <c r="AY104" s="61">
        <f t="shared" si="680"/>
        <v>447.69694390944602</v>
      </c>
      <c r="AZ104" s="61">
        <f t="shared" si="680"/>
        <v>0</v>
      </c>
      <c r="BA104" s="61">
        <f t="shared" si="680"/>
        <v>0</v>
      </c>
      <c r="BB104" s="61">
        <f t="shared" ref="BB104:DM104" si="681">+BB102/BB103</f>
        <v>0</v>
      </c>
      <c r="BC104" s="61">
        <f t="shared" si="681"/>
        <v>0</v>
      </c>
      <c r="BD104" s="61">
        <f t="shared" si="681"/>
        <v>0</v>
      </c>
      <c r="BE104" s="61">
        <f t="shared" si="681"/>
        <v>0</v>
      </c>
      <c r="BF104" s="61">
        <f t="shared" si="681"/>
        <v>0</v>
      </c>
      <c r="BG104" s="61">
        <f t="shared" si="681"/>
        <v>0</v>
      </c>
      <c r="BH104" s="61">
        <f t="shared" si="681"/>
        <v>367.27283829495627</v>
      </c>
      <c r="BI104" s="61">
        <f t="shared" si="681"/>
        <v>474.67332002174419</v>
      </c>
      <c r="BJ104" s="61">
        <f t="shared" si="681"/>
        <v>488.81347034015647</v>
      </c>
      <c r="BK104" s="61">
        <f t="shared" si="681"/>
        <v>450.95426853460657</v>
      </c>
      <c r="BL104" s="61">
        <f t="shared" si="681"/>
        <v>0</v>
      </c>
      <c r="BM104" s="61">
        <f t="shared" si="681"/>
        <v>0</v>
      </c>
      <c r="BN104" s="61">
        <f t="shared" si="681"/>
        <v>0</v>
      </c>
      <c r="BO104" s="61">
        <f t="shared" si="681"/>
        <v>0</v>
      </c>
      <c r="BP104" s="61">
        <f t="shared" si="681"/>
        <v>0</v>
      </c>
      <c r="BQ104" s="61">
        <f t="shared" si="681"/>
        <v>0</v>
      </c>
      <c r="BR104" s="61">
        <f t="shared" si="681"/>
        <v>0</v>
      </c>
      <c r="BS104" s="61">
        <f t="shared" si="681"/>
        <v>0</v>
      </c>
      <c r="BT104" s="61">
        <f t="shared" si="681"/>
        <v>369.81672501325227</v>
      </c>
      <c r="BU104" s="61">
        <f t="shared" si="681"/>
        <v>477.99274935037482</v>
      </c>
      <c r="BV104" s="61">
        <f t="shared" si="681"/>
        <v>492.33262997920417</v>
      </c>
      <c r="BW104" s="61">
        <f t="shared" si="681"/>
        <v>454.07896625202386</v>
      </c>
      <c r="BX104" s="61">
        <f t="shared" si="681"/>
        <v>0</v>
      </c>
      <c r="BY104" s="61">
        <f t="shared" si="681"/>
        <v>0</v>
      </c>
      <c r="BZ104" s="61">
        <f t="shared" si="681"/>
        <v>0</v>
      </c>
      <c r="CA104" s="61">
        <f t="shared" si="681"/>
        <v>0</v>
      </c>
      <c r="CB104" s="61">
        <f t="shared" si="681"/>
        <v>0</v>
      </c>
      <c r="CC104" s="61">
        <f t="shared" si="681"/>
        <v>0</v>
      </c>
      <c r="CD104" s="61">
        <f t="shared" si="681"/>
        <v>0</v>
      </c>
      <c r="CE104" s="61">
        <f t="shared" si="681"/>
        <v>0</v>
      </c>
      <c r="CF104" s="61">
        <f t="shared" si="681"/>
        <v>371.97827813309289</v>
      </c>
      <c r="CG104" s="61">
        <f t="shared" si="681"/>
        <v>480.96779253445874</v>
      </c>
      <c r="CH104" s="61">
        <f t="shared" si="681"/>
        <v>495.4381709811413</v>
      </c>
      <c r="CI104" s="61">
        <f t="shared" si="681"/>
        <v>457.11833044644476</v>
      </c>
      <c r="CJ104" s="61">
        <f t="shared" si="681"/>
        <v>0</v>
      </c>
      <c r="CK104" s="61">
        <f t="shared" si="681"/>
        <v>0</v>
      </c>
      <c r="CL104" s="61">
        <f t="shared" si="681"/>
        <v>0</v>
      </c>
      <c r="CM104" s="61">
        <f t="shared" si="681"/>
        <v>0</v>
      </c>
      <c r="CN104" s="61">
        <f t="shared" si="681"/>
        <v>0</v>
      </c>
      <c r="CO104" s="61">
        <f t="shared" si="681"/>
        <v>0</v>
      </c>
      <c r="CP104" s="61">
        <f t="shared" si="681"/>
        <v>0</v>
      </c>
      <c r="CQ104" s="61">
        <f t="shared" si="681"/>
        <v>0</v>
      </c>
      <c r="CR104" s="61">
        <f t="shared" si="681"/>
        <v>374.35888603403794</v>
      </c>
      <c r="CS104" s="61">
        <f t="shared" si="681"/>
        <v>484.26590169594272</v>
      </c>
      <c r="CT104" s="61">
        <f t="shared" si="681"/>
        <v>499.07496571936002</v>
      </c>
      <c r="CU104" s="61">
        <f t="shared" si="681"/>
        <v>460.19464252206433</v>
      </c>
      <c r="CV104" s="61">
        <f t="shared" si="681"/>
        <v>0</v>
      </c>
      <c r="CW104" s="61">
        <f t="shared" si="681"/>
        <v>0</v>
      </c>
      <c r="CX104" s="61">
        <f t="shared" si="681"/>
        <v>0</v>
      </c>
      <c r="CY104" s="61">
        <f t="shared" si="681"/>
        <v>0</v>
      </c>
      <c r="CZ104" s="61">
        <f t="shared" si="681"/>
        <v>0</v>
      </c>
      <c r="DA104" s="61">
        <f t="shared" si="681"/>
        <v>0</v>
      </c>
      <c r="DB104" s="61">
        <f t="shared" si="681"/>
        <v>0</v>
      </c>
      <c r="DC104" s="61">
        <f t="shared" si="681"/>
        <v>0</v>
      </c>
      <c r="DD104" s="61">
        <f t="shared" si="681"/>
        <v>376.69951449839152</v>
      </c>
      <c r="DE104" s="61">
        <f t="shared" si="681"/>
        <v>487.49530110766449</v>
      </c>
      <c r="DF104" s="61">
        <f t="shared" si="681"/>
        <v>502.42331430020204</v>
      </c>
      <c r="DG104" s="61">
        <f t="shared" si="681"/>
        <v>463.22316276406752</v>
      </c>
      <c r="DH104" s="61">
        <f t="shared" si="681"/>
        <v>0</v>
      </c>
      <c r="DI104" s="61">
        <f t="shared" si="681"/>
        <v>0</v>
      </c>
      <c r="DJ104" s="61">
        <f t="shared" si="681"/>
        <v>0</v>
      </c>
      <c r="DK104" s="61">
        <f t="shared" si="681"/>
        <v>0</v>
      </c>
      <c r="DL104" s="61">
        <f t="shared" si="681"/>
        <v>0</v>
      </c>
      <c r="DM104" s="61">
        <f t="shared" si="681"/>
        <v>0</v>
      </c>
      <c r="DN104" s="61">
        <f t="shared" ref="DN104:FY104" si="682">+DN102/DN103</f>
        <v>0</v>
      </c>
      <c r="DO104" s="61">
        <f t="shared" si="682"/>
        <v>0</v>
      </c>
      <c r="DP104" s="61">
        <f t="shared" si="682"/>
        <v>379.07328197558695</v>
      </c>
      <c r="DQ104" s="61">
        <f t="shared" si="682"/>
        <v>491.01806368630662</v>
      </c>
      <c r="DR104" s="61">
        <f t="shared" si="682"/>
        <v>505.82001362081525</v>
      </c>
      <c r="DS104" s="61">
        <f t="shared" si="682"/>
        <v>466.28231235818168</v>
      </c>
      <c r="DT104" s="61">
        <f t="shared" si="682"/>
        <v>0</v>
      </c>
      <c r="DU104" s="61">
        <f t="shared" si="682"/>
        <v>0</v>
      </c>
      <c r="DV104" s="61">
        <f t="shared" si="682"/>
        <v>0</v>
      </c>
      <c r="DW104" s="61">
        <f t="shared" si="682"/>
        <v>0</v>
      </c>
      <c r="DX104" s="61">
        <f t="shared" si="682"/>
        <v>0</v>
      </c>
      <c r="DY104" s="61">
        <f t="shared" si="682"/>
        <v>0</v>
      </c>
      <c r="DZ104" s="61">
        <f t="shared" si="682"/>
        <v>0</v>
      </c>
      <c r="EA104" s="61">
        <f t="shared" si="682"/>
        <v>0</v>
      </c>
      <c r="EB104" s="61">
        <f t="shared" si="682"/>
        <v>381.55734708635555</v>
      </c>
      <c r="EC104" s="61">
        <f t="shared" si="682"/>
        <v>494.21294371854833</v>
      </c>
      <c r="ED104" s="61">
        <f t="shared" si="682"/>
        <v>509.15121945623116</v>
      </c>
      <c r="EE104" s="61">
        <f t="shared" si="682"/>
        <v>469.31191574045829</v>
      </c>
      <c r="EF104" s="61">
        <f t="shared" si="682"/>
        <v>0</v>
      </c>
      <c r="EG104" s="61">
        <f t="shared" si="682"/>
        <v>0</v>
      </c>
      <c r="EH104" s="61">
        <f t="shared" si="682"/>
        <v>0</v>
      </c>
      <c r="EI104" s="61">
        <f t="shared" si="682"/>
        <v>0</v>
      </c>
      <c r="EJ104" s="61">
        <f t="shared" si="682"/>
        <v>0</v>
      </c>
      <c r="EK104" s="61">
        <f t="shared" si="682"/>
        <v>0</v>
      </c>
      <c r="EL104" s="61">
        <f t="shared" si="682"/>
        <v>0</v>
      </c>
      <c r="EM104" s="61">
        <f t="shared" si="682"/>
        <v>0</v>
      </c>
      <c r="EN104" s="61">
        <f t="shared" si="682"/>
        <v>384.0901034951853</v>
      </c>
      <c r="EO104" s="61">
        <f t="shared" si="682"/>
        <v>497.71597621453992</v>
      </c>
      <c r="EP104" s="61">
        <f t="shared" si="682"/>
        <v>512.7631869850743</v>
      </c>
      <c r="EQ104" s="61">
        <f t="shared" si="682"/>
        <v>472.57274261321504</v>
      </c>
      <c r="ER104" s="61">
        <f t="shared" si="682"/>
        <v>0</v>
      </c>
      <c r="ES104" s="61">
        <f t="shared" si="682"/>
        <v>0</v>
      </c>
      <c r="ET104" s="61">
        <f t="shared" si="682"/>
        <v>0</v>
      </c>
      <c r="EU104" s="61">
        <f t="shared" si="682"/>
        <v>0</v>
      </c>
      <c r="EV104" s="61">
        <f t="shared" si="682"/>
        <v>0</v>
      </c>
      <c r="EW104" s="61">
        <f t="shared" si="682"/>
        <v>0</v>
      </c>
      <c r="EX104" s="61">
        <f t="shared" si="682"/>
        <v>0</v>
      </c>
      <c r="EY104" s="61">
        <f t="shared" si="682"/>
        <v>0</v>
      </c>
      <c r="EZ104" s="61">
        <f t="shared" si="682"/>
        <v>386.57007814097415</v>
      </c>
      <c r="FA104" s="61">
        <f t="shared" si="682"/>
        <v>501.12496182610624</v>
      </c>
      <c r="FB104" s="61">
        <f t="shared" si="682"/>
        <v>516.5441023360861</v>
      </c>
      <c r="FC104" s="61">
        <f t="shared" si="682"/>
        <v>475.99948967030298</v>
      </c>
      <c r="FD104" s="61">
        <f t="shared" si="682"/>
        <v>0</v>
      </c>
      <c r="FE104" s="61">
        <f t="shared" si="682"/>
        <v>0</v>
      </c>
      <c r="FF104" s="61">
        <f t="shared" si="682"/>
        <v>0</v>
      </c>
      <c r="FG104" s="61">
        <f t="shared" si="682"/>
        <v>0</v>
      </c>
      <c r="FH104" s="61">
        <f t="shared" si="682"/>
        <v>0</v>
      </c>
      <c r="FI104" s="61">
        <f t="shared" si="682"/>
        <v>0</v>
      </c>
      <c r="FJ104" s="61">
        <f t="shared" si="682"/>
        <v>0</v>
      </c>
      <c r="FK104" s="61">
        <f t="shared" si="682"/>
        <v>0</v>
      </c>
      <c r="FL104" s="61">
        <f t="shared" si="682"/>
        <v>389.08326551172621</v>
      </c>
      <c r="FM104" s="61">
        <f t="shared" si="682"/>
        <v>504.59638866041405</v>
      </c>
      <c r="FN104" s="61">
        <f t="shared" si="682"/>
        <v>520.1306731349647</v>
      </c>
      <c r="FO104" s="61">
        <f t="shared" si="682"/>
        <v>479.2348092354643</v>
      </c>
      <c r="FP104" s="61">
        <f t="shared" si="682"/>
        <v>0</v>
      </c>
      <c r="FQ104" s="61">
        <f t="shared" si="682"/>
        <v>0</v>
      </c>
      <c r="FR104" s="61">
        <f t="shared" si="682"/>
        <v>0</v>
      </c>
      <c r="FS104" s="61">
        <f t="shared" si="682"/>
        <v>0</v>
      </c>
      <c r="FT104" s="61">
        <f t="shared" si="682"/>
        <v>0</v>
      </c>
      <c r="FU104" s="61">
        <f t="shared" si="682"/>
        <v>0</v>
      </c>
      <c r="FV104" s="61">
        <f t="shared" si="682"/>
        <v>0</v>
      </c>
      <c r="FW104" s="61">
        <f t="shared" si="682"/>
        <v>0</v>
      </c>
      <c r="FX104" s="61">
        <f t="shared" si="682"/>
        <v>391.53957405432192</v>
      </c>
      <c r="FY104" s="61">
        <f t="shared" si="682"/>
        <v>508.25208145351991</v>
      </c>
      <c r="FZ104" s="61">
        <f t="shared" ref="FZ104:IK104" si="683">+FZ102/FZ103</f>
        <v>523.68350253448534</v>
      </c>
      <c r="GA104" s="61">
        <f t="shared" si="683"/>
        <v>482.46826474553097</v>
      </c>
      <c r="GB104" s="61">
        <f t="shared" si="683"/>
        <v>0</v>
      </c>
      <c r="GC104" s="61">
        <f t="shared" si="683"/>
        <v>0</v>
      </c>
      <c r="GD104" s="61">
        <f t="shared" si="683"/>
        <v>0</v>
      </c>
      <c r="GE104" s="61">
        <f t="shared" si="683"/>
        <v>0</v>
      </c>
      <c r="GF104" s="61">
        <f t="shared" si="683"/>
        <v>0</v>
      </c>
      <c r="GG104" s="61">
        <f t="shared" si="683"/>
        <v>0</v>
      </c>
      <c r="GH104" s="61">
        <f t="shared" si="683"/>
        <v>0</v>
      </c>
      <c r="GI104" s="61">
        <f t="shared" si="683"/>
        <v>0</v>
      </c>
      <c r="GJ104" s="61">
        <f t="shared" si="683"/>
        <v>394.44436226240867</v>
      </c>
      <c r="GK104" s="61">
        <f t="shared" si="683"/>
        <v>512.0042763767716</v>
      </c>
      <c r="GL104" s="61">
        <f t="shared" si="683"/>
        <v>527.55599599113793</v>
      </c>
      <c r="GM104" s="61">
        <f t="shared" si="683"/>
        <v>485.9657803492683</v>
      </c>
      <c r="GN104" s="61">
        <f t="shared" si="683"/>
        <v>0</v>
      </c>
      <c r="GO104" s="61">
        <f t="shared" si="683"/>
        <v>0</v>
      </c>
      <c r="GP104" s="61">
        <f t="shared" si="683"/>
        <v>0</v>
      </c>
      <c r="GQ104" s="61">
        <f t="shared" si="683"/>
        <v>0</v>
      </c>
      <c r="GR104" s="61">
        <f t="shared" si="683"/>
        <v>0</v>
      </c>
      <c r="GS104" s="61">
        <f t="shared" si="683"/>
        <v>0</v>
      </c>
      <c r="GT104" s="61">
        <f t="shared" si="683"/>
        <v>0</v>
      </c>
      <c r="GU104" s="61">
        <f t="shared" si="683"/>
        <v>0</v>
      </c>
      <c r="GV104" s="61">
        <f t="shared" si="683"/>
        <v>397.12273777987571</v>
      </c>
      <c r="GW104" s="61">
        <f t="shared" si="683"/>
        <v>515.69760312897722</v>
      </c>
      <c r="GX104" s="61">
        <f t="shared" si="683"/>
        <v>531.37905833021318</v>
      </c>
      <c r="GY104" s="61">
        <f t="shared" si="683"/>
        <v>489.42294116405373</v>
      </c>
      <c r="GZ104" s="61">
        <f t="shared" si="683"/>
        <v>0</v>
      </c>
      <c r="HA104" s="61">
        <f t="shared" si="683"/>
        <v>0</v>
      </c>
      <c r="HB104" s="61">
        <f t="shared" si="683"/>
        <v>0</v>
      </c>
      <c r="HC104" s="61">
        <f t="shared" si="683"/>
        <v>0</v>
      </c>
      <c r="HD104" s="61">
        <f t="shared" si="683"/>
        <v>0</v>
      </c>
      <c r="HE104" s="61">
        <f t="shared" si="683"/>
        <v>0</v>
      </c>
      <c r="HF104" s="61">
        <f t="shared" si="683"/>
        <v>0</v>
      </c>
      <c r="HG104" s="61">
        <f t="shared" si="683"/>
        <v>0</v>
      </c>
      <c r="HH104" s="61">
        <f t="shared" si="683"/>
        <v>399.83472132393518</v>
      </c>
      <c r="HI104" s="61">
        <f t="shared" si="683"/>
        <v>519.44789119595441</v>
      </c>
      <c r="HJ104" s="61">
        <f t="shared" si="683"/>
        <v>535.24803744206713</v>
      </c>
      <c r="HK104" s="61">
        <f t="shared" si="683"/>
        <v>493.16059198808784</v>
      </c>
      <c r="HL104" s="61">
        <f t="shared" si="683"/>
        <v>0</v>
      </c>
      <c r="HM104" s="61">
        <f t="shared" si="683"/>
        <v>0</v>
      </c>
      <c r="HN104" s="61">
        <f t="shared" si="683"/>
        <v>0</v>
      </c>
      <c r="HO104" s="61">
        <f t="shared" si="683"/>
        <v>0</v>
      </c>
      <c r="HP104" s="61">
        <f t="shared" si="683"/>
        <v>0</v>
      </c>
      <c r="HQ104" s="61">
        <f t="shared" si="683"/>
        <v>0</v>
      </c>
      <c r="HR104" s="61">
        <f t="shared" si="683"/>
        <v>0</v>
      </c>
      <c r="HS104" s="61">
        <f t="shared" si="683"/>
        <v>0</v>
      </c>
      <c r="HT104" s="61">
        <f t="shared" si="683"/>
        <v>402.47749243127674</v>
      </c>
      <c r="HU104" s="61">
        <f t="shared" si="683"/>
        <v>523.10539668649074</v>
      </c>
      <c r="HV104" s="61">
        <f t="shared" si="683"/>
        <v>539.33600796555709</v>
      </c>
      <c r="HW104" s="61">
        <f t="shared" si="683"/>
        <v>496.63140145478218</v>
      </c>
      <c r="HX104" s="61">
        <f t="shared" si="683"/>
        <v>0</v>
      </c>
      <c r="HY104" s="61">
        <f t="shared" si="683"/>
        <v>0</v>
      </c>
      <c r="HZ104" s="61">
        <f t="shared" si="683"/>
        <v>0</v>
      </c>
      <c r="IA104" s="61">
        <f t="shared" si="683"/>
        <v>0</v>
      </c>
      <c r="IB104" s="61">
        <f t="shared" si="683"/>
        <v>0</v>
      </c>
      <c r="IC104" s="61">
        <f t="shared" si="683"/>
        <v>0</v>
      </c>
      <c r="ID104" s="61">
        <f t="shared" si="683"/>
        <v>0</v>
      </c>
      <c r="IE104" s="61">
        <f t="shared" si="683"/>
        <v>0</v>
      </c>
      <c r="IF104" s="61">
        <f t="shared" si="683"/>
        <v>405.37188361433545</v>
      </c>
      <c r="IG104" s="61">
        <f t="shared" si="683"/>
        <v>527.38307235583966</v>
      </c>
      <c r="IH104" s="61">
        <f t="shared" si="683"/>
        <v>543.47279380236193</v>
      </c>
      <c r="II104" s="61">
        <f t="shared" si="683"/>
        <v>500.36823573145432</v>
      </c>
      <c r="IJ104" s="61">
        <f t="shared" si="683"/>
        <v>0</v>
      </c>
      <c r="IK104" s="61">
        <f t="shared" si="683"/>
        <v>0</v>
      </c>
      <c r="IL104" s="61">
        <f t="shared" ref="IL104:JD104" si="684">+IL102/IL103</f>
        <v>0</v>
      </c>
      <c r="IM104" s="61">
        <f t="shared" si="684"/>
        <v>0</v>
      </c>
      <c r="IN104" s="61">
        <f t="shared" si="684"/>
        <v>0</v>
      </c>
      <c r="IO104" s="61">
        <f t="shared" si="684"/>
        <v>0</v>
      </c>
      <c r="IP104" s="61">
        <f t="shared" si="684"/>
        <v>0</v>
      </c>
      <c r="IQ104" s="61">
        <f t="shared" si="684"/>
        <v>0</v>
      </c>
      <c r="IR104" s="61">
        <f t="shared" si="684"/>
        <v>408.23702635482715</v>
      </c>
      <c r="IS104" s="61">
        <f t="shared" si="684"/>
        <v>531.33497644778765</v>
      </c>
      <c r="IT104" s="61">
        <f t="shared" si="684"/>
        <v>547.56327191357275</v>
      </c>
      <c r="IU104" s="61">
        <f t="shared" si="684"/>
        <v>504.06855763932634</v>
      </c>
      <c r="IV104" s="61">
        <f t="shared" si="684"/>
        <v>0</v>
      </c>
      <c r="IW104" s="61">
        <f t="shared" si="684"/>
        <v>0</v>
      </c>
      <c r="IX104" s="61">
        <f t="shared" si="684"/>
        <v>0</v>
      </c>
      <c r="IY104" s="61">
        <f t="shared" si="684"/>
        <v>0</v>
      </c>
      <c r="IZ104" s="61">
        <f t="shared" si="684"/>
        <v>0</v>
      </c>
      <c r="JA104" s="61">
        <f t="shared" si="684"/>
        <v>0</v>
      </c>
      <c r="JB104" s="61">
        <f t="shared" si="684"/>
        <v>0</v>
      </c>
      <c r="JC104" s="61">
        <f t="shared" si="684"/>
        <v>0</v>
      </c>
      <c r="JD104" s="61">
        <f t="shared" si="684"/>
        <v>411.36218110892224</v>
      </c>
      <c r="JE104" s="61">
        <f>+JE102/JE103</f>
        <v>535.35705477181205</v>
      </c>
      <c r="JF104" s="61">
        <f t="shared" ref="JF104:LQ104" si="685">+JF102/JF103</f>
        <v>551.71475443839313</v>
      </c>
      <c r="JG104" s="61">
        <f t="shared" si="685"/>
        <v>507.81301325088782</v>
      </c>
      <c r="JH104" s="61">
        <f t="shared" si="685"/>
        <v>0</v>
      </c>
      <c r="JI104" s="61">
        <f t="shared" si="685"/>
        <v>0</v>
      </c>
      <c r="JJ104" s="61">
        <f t="shared" si="685"/>
        <v>0</v>
      </c>
      <c r="JK104" s="61">
        <f t="shared" si="685"/>
        <v>0</v>
      </c>
      <c r="JL104" s="61">
        <f t="shared" si="685"/>
        <v>0</v>
      </c>
      <c r="JM104" s="61">
        <f t="shared" si="685"/>
        <v>0</v>
      </c>
      <c r="JN104" s="61">
        <f t="shared" si="685"/>
        <v>0</v>
      </c>
      <c r="JO104" s="61">
        <f t="shared" si="685"/>
        <v>0</v>
      </c>
      <c r="JP104" s="61">
        <f t="shared" si="685"/>
        <v>414.22167539746607</v>
      </c>
      <c r="JQ104" s="61">
        <f t="shared" si="685"/>
        <v>539.31552766368475</v>
      </c>
      <c r="JR104" s="61">
        <f t="shared" si="685"/>
        <v>555.83741172338364</v>
      </c>
      <c r="JS104" s="61">
        <f t="shared" si="685"/>
        <v>511.83370839786528</v>
      </c>
      <c r="JT104" s="61">
        <f t="shared" si="685"/>
        <v>0</v>
      </c>
      <c r="JU104" s="61">
        <f t="shared" si="685"/>
        <v>0</v>
      </c>
      <c r="JV104" s="61">
        <f t="shared" si="685"/>
        <v>0</v>
      </c>
      <c r="JW104" s="61">
        <f t="shared" si="685"/>
        <v>0</v>
      </c>
      <c r="JX104" s="61">
        <f t="shared" si="685"/>
        <v>0</v>
      </c>
      <c r="JY104" s="61">
        <f t="shared" si="685"/>
        <v>0</v>
      </c>
      <c r="JZ104" s="61">
        <f t="shared" si="685"/>
        <v>0</v>
      </c>
      <c r="KA104" s="61">
        <f t="shared" si="685"/>
        <v>0</v>
      </c>
      <c r="KB104" s="61">
        <f t="shared" si="685"/>
        <v>417.34084709059374</v>
      </c>
      <c r="KC104" s="61">
        <f t="shared" si="685"/>
        <v>543.63200356043433</v>
      </c>
      <c r="KD104" s="61">
        <f t="shared" si="685"/>
        <v>560.59249901269072</v>
      </c>
      <c r="KE104" s="61">
        <f t="shared" si="685"/>
        <v>515.86006599024677</v>
      </c>
      <c r="KF104" s="61">
        <f t="shared" si="685"/>
        <v>0</v>
      </c>
      <c r="KG104" s="61">
        <f t="shared" si="685"/>
        <v>0</v>
      </c>
      <c r="KH104" s="61">
        <f t="shared" si="685"/>
        <v>0</v>
      </c>
      <c r="KI104" s="61">
        <f t="shared" si="685"/>
        <v>0</v>
      </c>
      <c r="KJ104" s="61">
        <f t="shared" si="685"/>
        <v>0</v>
      </c>
      <c r="KK104" s="61">
        <f t="shared" si="685"/>
        <v>0</v>
      </c>
      <c r="KL104" s="61">
        <f t="shared" si="685"/>
        <v>0</v>
      </c>
      <c r="KM104" s="61">
        <f t="shared" si="685"/>
        <v>0</v>
      </c>
      <c r="KN104" s="61">
        <f t="shared" si="685"/>
        <v>420.42850499439089</v>
      </c>
      <c r="KO104" s="61">
        <f t="shared" si="685"/>
        <v>548.1823439683277</v>
      </c>
      <c r="KP104" s="61">
        <f t="shared" si="685"/>
        <v>564.99835643346</v>
      </c>
      <c r="KQ104" s="61">
        <f t="shared" si="685"/>
        <v>519.84496272222282</v>
      </c>
      <c r="KR104" s="61">
        <f t="shared" si="685"/>
        <v>0</v>
      </c>
      <c r="KS104" s="61">
        <f t="shared" si="685"/>
        <v>0</v>
      </c>
      <c r="KT104" s="61">
        <f t="shared" si="685"/>
        <v>0</v>
      </c>
      <c r="KU104" s="61">
        <f t="shared" si="685"/>
        <v>0</v>
      </c>
      <c r="KV104" s="61">
        <f t="shared" si="685"/>
        <v>0</v>
      </c>
      <c r="KW104" s="61">
        <f t="shared" si="685"/>
        <v>0</v>
      </c>
      <c r="KX104" s="61">
        <f t="shared" si="685"/>
        <v>0</v>
      </c>
      <c r="KY104" s="61">
        <f t="shared" si="685"/>
        <v>0</v>
      </c>
      <c r="KZ104" s="61">
        <f t="shared" si="685"/>
        <v>423.55910994263661</v>
      </c>
      <c r="LA104" s="61">
        <f t="shared" si="685"/>
        <v>552.51055224742709</v>
      </c>
      <c r="LB104" s="61">
        <f t="shared" si="685"/>
        <v>569.46548877373493</v>
      </c>
      <c r="LC104" s="61">
        <f t="shared" si="685"/>
        <v>523.87482775789317</v>
      </c>
      <c r="LD104" s="61">
        <f t="shared" si="685"/>
        <v>0</v>
      </c>
      <c r="LE104" s="61">
        <f t="shared" si="685"/>
        <v>0</v>
      </c>
      <c r="LF104" s="61">
        <f t="shared" si="685"/>
        <v>0</v>
      </c>
      <c r="LG104" s="61">
        <f t="shared" si="685"/>
        <v>0</v>
      </c>
      <c r="LH104" s="61">
        <f t="shared" si="685"/>
        <v>0</v>
      </c>
      <c r="LI104" s="61">
        <f t="shared" si="685"/>
        <v>0</v>
      </c>
      <c r="LJ104" s="61">
        <f t="shared" si="685"/>
        <v>0</v>
      </c>
      <c r="LK104" s="61">
        <f t="shared" si="685"/>
        <v>0</v>
      </c>
      <c r="LL104" s="61">
        <f t="shared" si="685"/>
        <v>426.87768128456747</v>
      </c>
      <c r="LM104" s="61">
        <f t="shared" si="685"/>
        <v>556.77758789639029</v>
      </c>
      <c r="LN104" s="61">
        <f t="shared" si="685"/>
        <v>573.90622441992014</v>
      </c>
      <c r="LO104" s="61">
        <f t="shared" si="685"/>
        <v>527.91117275108115</v>
      </c>
      <c r="LP104" s="61">
        <f t="shared" si="685"/>
        <v>0</v>
      </c>
      <c r="LQ104" s="61">
        <f t="shared" si="685"/>
        <v>0</v>
      </c>
      <c r="LR104" s="61">
        <f t="shared" ref="LR104:MK104" si="686">+LR102/LR103</f>
        <v>0</v>
      </c>
      <c r="LS104" s="61">
        <f t="shared" si="686"/>
        <v>0</v>
      </c>
      <c r="LT104" s="61">
        <f t="shared" si="686"/>
        <v>0</v>
      </c>
      <c r="LU104" s="61">
        <f t="shared" si="686"/>
        <v>0</v>
      </c>
      <c r="LV104" s="61">
        <f t="shared" si="686"/>
        <v>0</v>
      </c>
      <c r="LW104" s="61">
        <f t="shared" si="686"/>
        <v>0</v>
      </c>
      <c r="LX104" s="61">
        <f t="shared" si="686"/>
        <v>430.22598972470661</v>
      </c>
      <c r="LY104" s="61">
        <f t="shared" si="686"/>
        <v>561.40689321733362</v>
      </c>
      <c r="LZ104" s="61">
        <f t="shared" si="686"/>
        <v>578.68281113049693</v>
      </c>
      <c r="MA104" s="61">
        <f t="shared" si="686"/>
        <v>532.52189267808626</v>
      </c>
      <c r="MB104" s="61">
        <f t="shared" si="686"/>
        <v>0</v>
      </c>
      <c r="MC104" s="61">
        <f t="shared" si="686"/>
        <v>0</v>
      </c>
      <c r="MD104" s="61">
        <f t="shared" si="686"/>
        <v>0</v>
      </c>
      <c r="ME104" s="61">
        <f t="shared" si="686"/>
        <v>0</v>
      </c>
      <c r="MF104" s="61">
        <f t="shared" si="686"/>
        <v>0</v>
      </c>
      <c r="MG104" s="61">
        <f t="shared" si="686"/>
        <v>0</v>
      </c>
      <c r="MH104" s="61">
        <f t="shared" si="686"/>
        <v>0</v>
      </c>
      <c r="MI104" s="61">
        <f t="shared" si="686"/>
        <v>0</v>
      </c>
      <c r="MJ104" s="61">
        <f t="shared" si="686"/>
        <v>433.54749628842183</v>
      </c>
      <c r="MK104" s="61">
        <f t="shared" si="686"/>
        <v>565.97803630648025</v>
      </c>
      <c r="ML104" s="61"/>
      <c r="MM104" s="61"/>
      <c r="MN104" s="61"/>
    </row>
    <row r="105" spans="1:352" x14ac:dyDescent="0.2">
      <c r="A105" s="18" t="s">
        <v>44</v>
      </c>
      <c r="B105" s="61">
        <f t="shared" ref="B105:BB105" si="687">B94+(B95*45)</f>
        <v>62.807417896154156</v>
      </c>
      <c r="C105" s="61">
        <f t="shared" si="687"/>
        <v>64.425588777090056</v>
      </c>
      <c r="D105" s="61">
        <f t="shared" si="687"/>
        <v>58.850901063005843</v>
      </c>
      <c r="E105" s="61">
        <f t="shared" si="687"/>
        <v>54.823617064873346</v>
      </c>
      <c r="F105" s="61">
        <f t="shared" si="687"/>
        <v>39.301221288061299</v>
      </c>
      <c r="G105" s="61">
        <f t="shared" si="687"/>
        <v>35.018398669814488</v>
      </c>
      <c r="H105" s="61">
        <f t="shared" si="687"/>
        <v>14.496537587719727</v>
      </c>
      <c r="I105" s="61">
        <f t="shared" si="687"/>
        <v>110.02652099786856</v>
      </c>
      <c r="J105" s="61">
        <f t="shared" si="687"/>
        <v>92.618294584425797</v>
      </c>
      <c r="K105" s="61">
        <f t="shared" si="687"/>
        <v>42.390761612560276</v>
      </c>
      <c r="L105" s="61">
        <f t="shared" si="687"/>
        <v>67.523533855929259</v>
      </c>
      <c r="M105" s="61">
        <f t="shared" si="687"/>
        <v>72.114561465468284</v>
      </c>
      <c r="N105" s="61">
        <f t="shared" si="687"/>
        <v>62.988269885812912</v>
      </c>
      <c r="O105" s="61">
        <f t="shared" si="687"/>
        <v>64.711368083141281</v>
      </c>
      <c r="P105" s="61">
        <f t="shared" si="687"/>
        <v>58.969142674775753</v>
      </c>
      <c r="Q105" s="61">
        <f t="shared" si="687"/>
        <v>55.222684688834278</v>
      </c>
      <c r="R105" s="61">
        <f t="shared" si="687"/>
        <v>39.324759389749495</v>
      </c>
      <c r="S105" s="61">
        <f t="shared" si="687"/>
        <v>34.828996579053509</v>
      </c>
      <c r="T105" s="61">
        <f t="shared" si="687"/>
        <v>14.333965433060495</v>
      </c>
      <c r="U105" s="61">
        <f t="shared" si="687"/>
        <v>112.13067186723646</v>
      </c>
      <c r="V105" s="61">
        <f t="shared" si="687"/>
        <v>93.450868596112343</v>
      </c>
      <c r="W105" s="61">
        <f t="shared" si="687"/>
        <v>41.907765910662214</v>
      </c>
      <c r="X105" s="61">
        <f t="shared" si="687"/>
        <v>66.184455554977461</v>
      </c>
      <c r="Y105" s="61">
        <f t="shared" si="687"/>
        <v>70.516061874406688</v>
      </c>
      <c r="Z105" s="61">
        <f t="shared" si="687"/>
        <v>61.961740851721657</v>
      </c>
      <c r="AA105" s="61">
        <f t="shared" si="687"/>
        <v>62.772018597271796</v>
      </c>
      <c r="AB105" s="61">
        <f t="shared" si="687"/>
        <v>59.62842528506475</v>
      </c>
      <c r="AC105" s="61">
        <f t="shared" si="687"/>
        <v>54.597562259770228</v>
      </c>
      <c r="AD105" s="61">
        <f t="shared" si="687"/>
        <v>38.659846254635625</v>
      </c>
      <c r="AE105" s="61">
        <f t="shared" si="687"/>
        <v>34.878341973711251</v>
      </c>
      <c r="AF105" s="61">
        <f t="shared" si="687"/>
        <v>14.21046445826526</v>
      </c>
      <c r="AG105" s="61">
        <f t="shared" si="687"/>
        <v>121.28703701553177</v>
      </c>
      <c r="AH105" s="61">
        <f t="shared" si="687"/>
        <v>93.914049901062839</v>
      </c>
      <c r="AI105" s="61">
        <f t="shared" si="687"/>
        <v>42.005146915014478</v>
      </c>
      <c r="AJ105" s="61">
        <f t="shared" si="687"/>
        <v>65.579428049537341</v>
      </c>
      <c r="AK105" s="61">
        <f t="shared" si="687"/>
        <v>68.267538846223886</v>
      </c>
      <c r="AL105" s="61">
        <f t="shared" si="687"/>
        <v>61.340464686270934</v>
      </c>
      <c r="AM105" s="61">
        <f t="shared" si="687"/>
        <v>63.168074095815527</v>
      </c>
      <c r="AN105" s="61">
        <f t="shared" si="687"/>
        <v>57.754939476382333</v>
      </c>
      <c r="AO105" s="61">
        <f t="shared" si="687"/>
        <v>54.074149339401664</v>
      </c>
      <c r="AP105" s="61">
        <f t="shared" si="687"/>
        <v>38.467654859377909</v>
      </c>
      <c r="AQ105" s="61">
        <f t="shared" si="687"/>
        <v>34.664585650726714</v>
      </c>
      <c r="AR105" s="61">
        <f t="shared" si="687"/>
        <v>14.132454516107247</v>
      </c>
      <c r="AS105" s="61">
        <f t="shared" si="687"/>
        <v>126.63312097000137</v>
      </c>
      <c r="AT105" s="61">
        <f t="shared" si="687"/>
        <v>94.254643492604004</v>
      </c>
      <c r="AU105" s="61">
        <f t="shared" si="687"/>
        <v>41.930644960727918</v>
      </c>
      <c r="AV105" s="61">
        <f t="shared" si="687"/>
        <v>65.173797640820439</v>
      </c>
      <c r="AW105" s="61">
        <f t="shared" si="687"/>
        <v>68.381860389470035</v>
      </c>
      <c r="AX105" s="61">
        <f t="shared" si="687"/>
        <v>61.228156974864866</v>
      </c>
      <c r="AY105" s="61">
        <f t="shared" si="687"/>
        <v>63.345436794060987</v>
      </c>
      <c r="AZ105" s="61">
        <f t="shared" si="687"/>
        <v>57.616340174549563</v>
      </c>
      <c r="BA105" s="61">
        <f t="shared" si="687"/>
        <v>54.058135690177878</v>
      </c>
      <c r="BB105" s="61">
        <f t="shared" si="687"/>
        <v>38.378192158004879</v>
      </c>
      <c r="BC105" s="61">
        <f t="shared" ref="BC105:DN105" si="688">BC94+(BC95*45)</f>
        <v>34.837412407028815</v>
      </c>
      <c r="BD105" s="61">
        <f t="shared" si="688"/>
        <v>14.058186221676239</v>
      </c>
      <c r="BE105" s="61">
        <f t="shared" si="688"/>
        <v>144.41255948337385</v>
      </c>
      <c r="BF105" s="61">
        <f t="shared" si="688"/>
        <v>94.686338008968207</v>
      </c>
      <c r="BG105" s="61">
        <f t="shared" si="688"/>
        <v>41.944079456785786</v>
      </c>
      <c r="BH105" s="61">
        <f t="shared" si="688"/>
        <v>65.099724032397859</v>
      </c>
      <c r="BI105" s="61">
        <f t="shared" si="688"/>
        <v>68.257214528065703</v>
      </c>
      <c r="BJ105" s="61">
        <f t="shared" si="688"/>
        <v>60.927388769734627</v>
      </c>
      <c r="BK105" s="61">
        <f t="shared" si="688"/>
        <v>63.262676831802992</v>
      </c>
      <c r="BL105" s="61">
        <f t="shared" si="688"/>
        <v>57.038674303017743</v>
      </c>
      <c r="BM105" s="61">
        <f t="shared" si="688"/>
        <v>53.776879643230451</v>
      </c>
      <c r="BN105" s="61">
        <f t="shared" si="688"/>
        <v>37.878995500552556</v>
      </c>
      <c r="BO105" s="61">
        <f t="shared" si="688"/>
        <v>34.784301930806258</v>
      </c>
      <c r="BP105" s="61">
        <f t="shared" si="688"/>
        <v>14.015208431281307</v>
      </c>
      <c r="BQ105" s="61">
        <f t="shared" si="688"/>
        <v>151.15312936355804</v>
      </c>
      <c r="BR105" s="61">
        <f t="shared" si="688"/>
        <v>94.771958640240896</v>
      </c>
      <c r="BS105" s="61">
        <f t="shared" si="688"/>
        <v>41.72294225915509</v>
      </c>
      <c r="BT105" s="61">
        <f t="shared" si="688"/>
        <v>64.924705578707815</v>
      </c>
      <c r="BU105" s="61">
        <f t="shared" si="688"/>
        <v>67.911818484398538</v>
      </c>
      <c r="BV105" s="61">
        <f t="shared" si="688"/>
        <v>60.97612630409229</v>
      </c>
      <c r="BW105" s="61">
        <f t="shared" si="688"/>
        <v>62.106563152916507</v>
      </c>
      <c r="BX105" s="61">
        <f t="shared" si="688"/>
        <v>58.118272878688629</v>
      </c>
      <c r="BY105" s="61">
        <f t="shared" si="688"/>
        <v>53.506080971592041</v>
      </c>
      <c r="BZ105" s="61">
        <f t="shared" si="688"/>
        <v>37.688774217850465</v>
      </c>
      <c r="CA105" s="61">
        <f t="shared" si="688"/>
        <v>35.150699733893973</v>
      </c>
      <c r="CB105" s="61">
        <f t="shared" si="688"/>
        <v>13.974180926694606</v>
      </c>
      <c r="CC105" s="61">
        <f t="shared" si="688"/>
        <v>158.51332777479385</v>
      </c>
      <c r="CD105" s="61">
        <f t="shared" si="688"/>
        <v>95.397848458676492</v>
      </c>
      <c r="CE105" s="61">
        <f t="shared" si="688"/>
        <v>41.806775506426348</v>
      </c>
      <c r="CF105" s="61">
        <f t="shared" si="688"/>
        <v>64.796707904099861</v>
      </c>
      <c r="CG105" s="61">
        <f t="shared" si="688"/>
        <v>67.817721206785777</v>
      </c>
      <c r="CH105" s="61">
        <f t="shared" si="688"/>
        <v>60.7316338322088</v>
      </c>
      <c r="CI105" s="61">
        <f t="shared" si="688"/>
        <v>62.926728134568528</v>
      </c>
      <c r="CJ105" s="61">
        <f t="shared" si="688"/>
        <v>56.770919325126926</v>
      </c>
      <c r="CK105" s="61">
        <f t="shared" si="688"/>
        <v>53.582621127650619</v>
      </c>
      <c r="CL105" s="61">
        <f t="shared" si="688"/>
        <v>37.774718133677034</v>
      </c>
      <c r="CM105" s="61">
        <f t="shared" si="688"/>
        <v>34.983025432489676</v>
      </c>
      <c r="CN105" s="61">
        <f t="shared" si="688"/>
        <v>13.957230231963253</v>
      </c>
      <c r="CO105" s="61">
        <f t="shared" si="688"/>
        <v>158.94253416313779</v>
      </c>
      <c r="CP105" s="61">
        <f t="shared" si="688"/>
        <v>95.367254272036462</v>
      </c>
      <c r="CQ105" s="61">
        <f t="shared" si="688"/>
        <v>41.913909828431962</v>
      </c>
      <c r="CR105" s="61">
        <f t="shared" si="688"/>
        <v>64.501854023761268</v>
      </c>
      <c r="CS105" s="61">
        <f t="shared" si="688"/>
        <v>67.84609272239851</v>
      </c>
      <c r="CT105" s="61">
        <f t="shared" si="688"/>
        <v>60.591015920586848</v>
      </c>
      <c r="CU105" s="61">
        <f t="shared" si="688"/>
        <v>62.978036414994179</v>
      </c>
      <c r="CV105" s="61">
        <f t="shared" si="688"/>
        <v>56.606930421095235</v>
      </c>
      <c r="CW105" s="61">
        <f t="shared" si="688"/>
        <v>53.589522780842756</v>
      </c>
      <c r="CX105" s="61">
        <f t="shared" si="688"/>
        <v>37.627404864097493</v>
      </c>
      <c r="CY105" s="61">
        <f t="shared" si="688"/>
        <v>35.142742129004638</v>
      </c>
      <c r="CZ105" s="61">
        <f t="shared" si="688"/>
        <v>13.939866890465737</v>
      </c>
      <c r="DA105" s="61">
        <f t="shared" si="688"/>
        <v>161.7107636578246</v>
      </c>
      <c r="DB105" s="61">
        <f t="shared" si="688"/>
        <v>95.507107047083636</v>
      </c>
      <c r="DC105" s="61">
        <f t="shared" si="688"/>
        <v>41.719568568271399</v>
      </c>
      <c r="DD105" s="61">
        <f t="shared" si="688"/>
        <v>64.687879792423615</v>
      </c>
      <c r="DE105" s="61">
        <f t="shared" si="688"/>
        <v>67.520493844231751</v>
      </c>
      <c r="DF105" s="61">
        <f t="shared" si="688"/>
        <v>60.590388176601984</v>
      </c>
      <c r="DG105" s="61">
        <f t="shared" si="688"/>
        <v>63.026194855725109</v>
      </c>
      <c r="DH105" s="61">
        <f t="shared" si="688"/>
        <v>56.589795258584715</v>
      </c>
      <c r="DI105" s="61">
        <f t="shared" si="688"/>
        <v>53.70738953074207</v>
      </c>
      <c r="DJ105" s="61">
        <f t="shared" si="688"/>
        <v>37.609541331755992</v>
      </c>
      <c r="DK105" s="61">
        <f t="shared" si="688"/>
        <v>34.899050599192876</v>
      </c>
      <c r="DL105" s="61">
        <f t="shared" si="688"/>
        <v>13.936277406551902</v>
      </c>
      <c r="DM105" s="61">
        <f t="shared" si="688"/>
        <v>161.33077059651407</v>
      </c>
      <c r="DN105" s="61">
        <f t="shared" si="688"/>
        <v>98.291238117706015</v>
      </c>
      <c r="DO105" s="61">
        <f t="shared" ref="DO105:FZ105" si="689">DO94+(DO95*45)</f>
        <v>41.57257909519894</v>
      </c>
      <c r="DP105" s="61">
        <f t="shared" si="689"/>
        <v>64.783175796126343</v>
      </c>
      <c r="DQ105" s="61">
        <f t="shared" si="689"/>
        <v>67.136610958663368</v>
      </c>
      <c r="DR105" s="61">
        <f t="shared" si="689"/>
        <v>60.566819060648207</v>
      </c>
      <c r="DS105" s="61">
        <f t="shared" si="689"/>
        <v>62.111721696601478</v>
      </c>
      <c r="DT105" s="61">
        <f t="shared" si="689"/>
        <v>57.954349840612558</v>
      </c>
      <c r="DU105" s="61">
        <f t="shared" si="689"/>
        <v>53.575203229309892</v>
      </c>
      <c r="DV105" s="61">
        <f t="shared" si="689"/>
        <v>37.654841927644185</v>
      </c>
      <c r="DW105" s="61">
        <f t="shared" si="689"/>
        <v>35.040851870886655</v>
      </c>
      <c r="DX105" s="61">
        <f t="shared" si="689"/>
        <v>13.919061851122878</v>
      </c>
      <c r="DY105" s="61">
        <f t="shared" si="689"/>
        <v>161.15077385426005</v>
      </c>
      <c r="DZ105" s="61">
        <f t="shared" si="689"/>
        <v>100.03749721812407</v>
      </c>
      <c r="EA105" s="61">
        <f t="shared" si="689"/>
        <v>41.777656585516105</v>
      </c>
      <c r="EB105" s="61">
        <f t="shared" si="689"/>
        <v>64.448793464164623</v>
      </c>
      <c r="EC105" s="61">
        <f t="shared" si="689"/>
        <v>66.943530509454888</v>
      </c>
      <c r="ED105" s="61">
        <f t="shared" si="689"/>
        <v>60.002871999194035</v>
      </c>
      <c r="EE105" s="61">
        <f t="shared" si="689"/>
        <v>62.778941077885499</v>
      </c>
      <c r="EF105" s="61">
        <f t="shared" si="689"/>
        <v>56.234049388779773</v>
      </c>
      <c r="EG105" s="61">
        <f t="shared" si="689"/>
        <v>53.396708516102109</v>
      </c>
      <c r="EH105" s="61">
        <f t="shared" si="689"/>
        <v>37.330794700294035</v>
      </c>
      <c r="EI105" s="61">
        <f t="shared" si="689"/>
        <v>35.048288384829426</v>
      </c>
      <c r="EJ105" s="61">
        <f t="shared" si="689"/>
        <v>13.907243372046572</v>
      </c>
      <c r="EK105" s="61">
        <f t="shared" si="689"/>
        <v>160.22450099256687</v>
      </c>
      <c r="EL105" s="61">
        <f t="shared" si="689"/>
        <v>101.07775754661634</v>
      </c>
      <c r="EM105" s="61">
        <f t="shared" si="689"/>
        <v>41.564971839845555</v>
      </c>
      <c r="EN105" s="61">
        <f t="shared" si="689"/>
        <v>64.208118105041251</v>
      </c>
      <c r="EO105" s="61">
        <f t="shared" si="689"/>
        <v>67.038942295325697</v>
      </c>
      <c r="EP105" s="61">
        <f t="shared" si="689"/>
        <v>59.969044628508527</v>
      </c>
      <c r="EQ105" s="61">
        <f t="shared" si="689"/>
        <v>62.745844738916105</v>
      </c>
      <c r="ER105" s="61">
        <f t="shared" si="689"/>
        <v>55.926849691895477</v>
      </c>
      <c r="ES105" s="61">
        <f t="shared" si="689"/>
        <v>53.329658968726335</v>
      </c>
      <c r="ET105" s="61">
        <f t="shared" si="689"/>
        <v>37.123858491301895</v>
      </c>
      <c r="EU105" s="61">
        <f t="shared" si="689"/>
        <v>35.321806560881733</v>
      </c>
      <c r="EV105" s="61">
        <f t="shared" si="689"/>
        <v>13.893705429427406</v>
      </c>
      <c r="EW105" s="61">
        <f t="shared" si="689"/>
        <v>159.7061963289278</v>
      </c>
      <c r="EX105" s="61">
        <f t="shared" si="689"/>
        <v>102.11288622258502</v>
      </c>
      <c r="EY105" s="61">
        <f t="shared" si="689"/>
        <v>41.706758352536305</v>
      </c>
      <c r="EZ105" s="61">
        <f t="shared" si="689"/>
        <v>64.084159235315923</v>
      </c>
      <c r="FA105" s="61">
        <f t="shared" si="689"/>
        <v>67.234353570921101</v>
      </c>
      <c r="FB105" s="61">
        <f t="shared" si="689"/>
        <v>59.687561520019642</v>
      </c>
      <c r="FC105" s="61">
        <f t="shared" si="689"/>
        <v>62.856414836934285</v>
      </c>
      <c r="FD105" s="61">
        <f t="shared" si="689"/>
        <v>55.444504726198645</v>
      </c>
      <c r="FE105" s="61">
        <f t="shared" si="689"/>
        <v>53.372481183725299</v>
      </c>
      <c r="FF105" s="61">
        <f t="shared" si="689"/>
        <v>37.033140767682525</v>
      </c>
      <c r="FG105" s="61">
        <f t="shared" si="689"/>
        <v>35.576469947249173</v>
      </c>
      <c r="FH105" s="61">
        <f t="shared" si="689"/>
        <v>13.876107577745055</v>
      </c>
      <c r="FI105" s="61">
        <f t="shared" si="689"/>
        <v>160.47268692915256</v>
      </c>
      <c r="FJ105" s="61">
        <f t="shared" si="689"/>
        <v>103.51333025711979</v>
      </c>
      <c r="FK105" s="61">
        <f t="shared" si="689"/>
        <v>41.7371949990834</v>
      </c>
      <c r="FL105" s="61">
        <f t="shared" si="689"/>
        <v>63.898938339490449</v>
      </c>
      <c r="FM105" s="61">
        <f t="shared" si="689"/>
        <v>67.179411948507365</v>
      </c>
      <c r="FN105" s="61">
        <f t="shared" si="689"/>
        <v>59.866138069384874</v>
      </c>
      <c r="FO105" s="61">
        <f t="shared" si="689"/>
        <v>61.967380583791098</v>
      </c>
      <c r="FP105" s="61">
        <f t="shared" si="689"/>
        <v>56.83929178098812</v>
      </c>
      <c r="FQ105" s="61">
        <f t="shared" si="689"/>
        <v>53.184635767926082</v>
      </c>
      <c r="FR105" s="61">
        <f t="shared" si="689"/>
        <v>36.982970225408437</v>
      </c>
      <c r="FS105" s="61">
        <f t="shared" si="689"/>
        <v>36.092858120976331</v>
      </c>
      <c r="FT105" s="61">
        <f t="shared" si="689"/>
        <v>13.857810654498525</v>
      </c>
      <c r="FU105" s="61">
        <f t="shared" si="689"/>
        <v>163.79527964461064</v>
      </c>
      <c r="FV105" s="61">
        <f t="shared" si="689"/>
        <v>103.41868922577828</v>
      </c>
      <c r="FW105" s="61">
        <f t="shared" si="689"/>
        <v>41.624127091384565</v>
      </c>
      <c r="FX105" s="61">
        <f t="shared" si="689"/>
        <v>63.863138746563493</v>
      </c>
      <c r="FY105" s="61">
        <f t="shared" si="689"/>
        <v>67.057276399984985</v>
      </c>
      <c r="FZ105" s="61">
        <f t="shared" si="689"/>
        <v>59.535652586302739</v>
      </c>
      <c r="GA105" s="61">
        <f t="shared" ref="GA105:IL105" si="690">GA94+(GA95*45)</f>
        <v>62.774037109473404</v>
      </c>
      <c r="GB105" s="61">
        <f t="shared" si="690"/>
        <v>55.227226851967842</v>
      </c>
      <c r="GC105" s="61">
        <f t="shared" si="690"/>
        <v>53.172632985805606</v>
      </c>
      <c r="GD105" s="61">
        <f t="shared" si="690"/>
        <v>36.807438448207542</v>
      </c>
      <c r="GE105" s="61">
        <f t="shared" si="690"/>
        <v>36.502668458144676</v>
      </c>
      <c r="GF105" s="61">
        <f t="shared" si="690"/>
        <v>13.818954116679029</v>
      </c>
      <c r="GG105" s="61">
        <f t="shared" si="690"/>
        <v>174.7695162440429</v>
      </c>
      <c r="GH105" s="61">
        <f t="shared" si="690"/>
        <v>103.17238542652996</v>
      </c>
      <c r="GI105" s="61">
        <f t="shared" si="690"/>
        <v>41.509109331807181</v>
      </c>
      <c r="GJ105" s="61">
        <f t="shared" si="690"/>
        <v>63.895445285634239</v>
      </c>
      <c r="GK105" s="61">
        <f t="shared" si="690"/>
        <v>66.694634361608777</v>
      </c>
      <c r="GL105" s="61">
        <f t="shared" si="690"/>
        <v>59.322011692454467</v>
      </c>
      <c r="GM105" s="61">
        <f t="shared" si="690"/>
        <v>62.62965127763065</v>
      </c>
      <c r="GN105" s="61">
        <f t="shared" si="690"/>
        <v>55.084637694058273</v>
      </c>
      <c r="GO105" s="61">
        <f t="shared" si="690"/>
        <v>53.072726713758342</v>
      </c>
      <c r="GP105" s="61">
        <f t="shared" si="690"/>
        <v>36.706614772921192</v>
      </c>
      <c r="GQ105" s="61">
        <f t="shared" si="690"/>
        <v>36.873085773617831</v>
      </c>
      <c r="GR105" s="61">
        <f t="shared" si="690"/>
        <v>13.794509616857036</v>
      </c>
      <c r="GS105" s="61">
        <f t="shared" si="690"/>
        <v>184.54473673107654</v>
      </c>
      <c r="GT105" s="61">
        <f t="shared" si="690"/>
        <v>105.57336486262342</v>
      </c>
      <c r="GU105" s="61">
        <f t="shared" si="690"/>
        <v>41.47393810761573</v>
      </c>
      <c r="GV105" s="61">
        <f t="shared" si="690"/>
        <v>63.771842503850849</v>
      </c>
      <c r="GW105" s="61">
        <f t="shared" si="690"/>
        <v>66.856124740425997</v>
      </c>
      <c r="GX105" s="61">
        <f t="shared" si="690"/>
        <v>59.268127542126408</v>
      </c>
      <c r="GY105" s="61">
        <f t="shared" si="690"/>
        <v>62.493675250198322</v>
      </c>
      <c r="GZ105" s="61">
        <f t="shared" si="690"/>
        <v>55.039689545846457</v>
      </c>
      <c r="HA105" s="61">
        <f t="shared" si="690"/>
        <v>53.130339849347862</v>
      </c>
      <c r="HB105" s="61">
        <f t="shared" si="690"/>
        <v>36.638988065324604</v>
      </c>
      <c r="HC105" s="61">
        <f t="shared" si="690"/>
        <v>36.936647674713861</v>
      </c>
      <c r="HD105" s="61">
        <f t="shared" si="690"/>
        <v>13.77434268656906</v>
      </c>
      <c r="HE105" s="61">
        <f t="shared" si="690"/>
        <v>187.47050559289963</v>
      </c>
      <c r="HF105" s="61">
        <f t="shared" si="690"/>
        <v>107.05277049212779</v>
      </c>
      <c r="HG105" s="61">
        <f t="shared" si="690"/>
        <v>41.345852777734521</v>
      </c>
      <c r="HH105" s="61">
        <f t="shared" si="690"/>
        <v>63.7376489094978</v>
      </c>
      <c r="HI105" s="61">
        <f t="shared" si="690"/>
        <v>66.771240295961192</v>
      </c>
      <c r="HJ105" s="61">
        <f t="shared" si="690"/>
        <v>59.209852201476551</v>
      </c>
      <c r="HK105" s="61">
        <f t="shared" si="690"/>
        <v>61.554141293018731</v>
      </c>
      <c r="HL105" s="61">
        <f t="shared" si="690"/>
        <v>56.299692252873072</v>
      </c>
      <c r="HM105" s="61">
        <f t="shared" si="690"/>
        <v>52.999776166555705</v>
      </c>
      <c r="HN105" s="61">
        <f t="shared" si="690"/>
        <v>36.543233641216617</v>
      </c>
      <c r="HO105" s="61">
        <f t="shared" si="690"/>
        <v>37.222544317460944</v>
      </c>
      <c r="HP105" s="61">
        <f t="shared" si="690"/>
        <v>13.752474122682026</v>
      </c>
      <c r="HQ105" s="61">
        <f t="shared" si="690"/>
        <v>193.56334969940733</v>
      </c>
      <c r="HR105" s="61">
        <f t="shared" si="690"/>
        <v>110.5893542669333</v>
      </c>
      <c r="HS105" s="61">
        <f t="shared" si="690"/>
        <v>41.254101438814239</v>
      </c>
      <c r="HT105" s="61">
        <f t="shared" si="690"/>
        <v>63.542458745278353</v>
      </c>
      <c r="HU105" s="61">
        <f t="shared" si="690"/>
        <v>66.729937521536641</v>
      </c>
      <c r="HV105" s="61">
        <f t="shared" si="690"/>
        <v>58.848743324224451</v>
      </c>
      <c r="HW105" s="61">
        <f t="shared" si="690"/>
        <v>62.356151970225682</v>
      </c>
      <c r="HX105" s="61">
        <f t="shared" si="690"/>
        <v>54.793860360530132</v>
      </c>
      <c r="HY105" s="61">
        <f t="shared" si="690"/>
        <v>52.91259220333248</v>
      </c>
      <c r="HZ105" s="61">
        <f t="shared" si="690"/>
        <v>36.529191927482415</v>
      </c>
      <c r="IA105" s="61">
        <f t="shared" si="690"/>
        <v>37.316682577153188</v>
      </c>
      <c r="IB105" s="61">
        <f t="shared" si="690"/>
        <v>13.745497343908035</v>
      </c>
      <c r="IC105" s="61">
        <f t="shared" si="690"/>
        <v>212.20898851793507</v>
      </c>
      <c r="ID105" s="61">
        <f t="shared" si="690"/>
        <v>111.43084370137896</v>
      </c>
      <c r="IE105" s="61">
        <f t="shared" si="690"/>
        <v>41.155451508851698</v>
      </c>
      <c r="IF105" s="61">
        <f t="shared" si="690"/>
        <v>63.547379245330916</v>
      </c>
      <c r="IG105" s="61">
        <f t="shared" si="690"/>
        <v>66.126357546406439</v>
      </c>
      <c r="IH105" s="61">
        <f t="shared" si="690"/>
        <v>58.542964484365584</v>
      </c>
      <c r="II105" s="61">
        <f t="shared" si="690"/>
        <v>61.763629919098413</v>
      </c>
      <c r="IJ105" s="61">
        <f t="shared" si="690"/>
        <v>54.326167103374907</v>
      </c>
      <c r="IK105" s="61">
        <f t="shared" si="690"/>
        <v>52.222217517357407</v>
      </c>
      <c r="IL105" s="61">
        <f t="shared" si="690"/>
        <v>36.630952792445086</v>
      </c>
      <c r="IM105" s="61">
        <f t="shared" ref="IM105:JD105" si="691">IM94+(IM95*45)</f>
        <v>37.553182184716405</v>
      </c>
      <c r="IN105" s="61">
        <f t="shared" si="691"/>
        <v>13.720314593206771</v>
      </c>
      <c r="IO105" s="61">
        <f t="shared" si="691"/>
        <v>231.91625103291355</v>
      </c>
      <c r="IP105" s="61">
        <f t="shared" si="691"/>
        <v>117.11196507234511</v>
      </c>
      <c r="IQ105" s="61">
        <f t="shared" si="691"/>
        <v>40.544759088054811</v>
      </c>
      <c r="IR105" s="61">
        <f t="shared" si="691"/>
        <v>63.503762018821185</v>
      </c>
      <c r="IS105" s="61">
        <f t="shared" si="691"/>
        <v>66.362128426756158</v>
      </c>
      <c r="IT105" s="61">
        <f t="shared" si="691"/>
        <v>58.711712942767555</v>
      </c>
      <c r="IU105" s="61">
        <f t="shared" si="691"/>
        <v>61.944573696043143</v>
      </c>
      <c r="IV105" s="61">
        <f t="shared" si="691"/>
        <v>54.524326169799664</v>
      </c>
      <c r="IW105" s="61">
        <f t="shared" si="691"/>
        <v>52.328115726718977</v>
      </c>
      <c r="IX105" s="61">
        <f t="shared" si="691"/>
        <v>36.700712154086631</v>
      </c>
      <c r="IY105" s="61">
        <f t="shared" si="691"/>
        <v>37.301955485452837</v>
      </c>
      <c r="IZ105" s="61">
        <f t="shared" si="691"/>
        <v>13.710125878792201</v>
      </c>
      <c r="JA105" s="61">
        <f t="shared" si="691"/>
        <v>232.91035366748608</v>
      </c>
      <c r="JB105" s="61">
        <f t="shared" si="691"/>
        <v>115.26060953119455</v>
      </c>
      <c r="JC105" s="61">
        <f t="shared" si="691"/>
        <v>40.798281561287901</v>
      </c>
      <c r="JD105" s="61">
        <f t="shared" si="691"/>
        <v>63.546760642137365</v>
      </c>
      <c r="JE105" s="61">
        <f>JE94+(JE95*45)</f>
        <v>66.054816033382949</v>
      </c>
      <c r="JF105" s="61">
        <f t="shared" ref="JF105:LQ105" si="692">JF94+(JF95*45)</f>
        <v>58.650139123973439</v>
      </c>
      <c r="JG105" s="61">
        <f t="shared" si="692"/>
        <v>60.858349593202625</v>
      </c>
      <c r="JH105" s="61">
        <f t="shared" si="692"/>
        <v>55.625641682702508</v>
      </c>
      <c r="JI105" s="61">
        <f t="shared" si="692"/>
        <v>52.181485446395506</v>
      </c>
      <c r="JJ105" s="61">
        <f t="shared" si="692"/>
        <v>36.606670523787884</v>
      </c>
      <c r="JK105" s="61">
        <f t="shared" si="692"/>
        <v>37.520845361629853</v>
      </c>
      <c r="JL105" s="61">
        <f t="shared" si="692"/>
        <v>13.698170334631515</v>
      </c>
      <c r="JM105" s="61">
        <f t="shared" si="692"/>
        <v>233.79149579039657</v>
      </c>
      <c r="JN105" s="61">
        <f t="shared" si="692"/>
        <v>116.83697209028907</v>
      </c>
      <c r="JO105" s="61">
        <f t="shared" si="692"/>
        <v>40.508033637027935</v>
      </c>
      <c r="JP105" s="61">
        <f t="shared" si="692"/>
        <v>63.402890032883739</v>
      </c>
      <c r="JQ105" s="61">
        <f t="shared" si="692"/>
        <v>65.819658810199599</v>
      </c>
      <c r="JR105" s="61">
        <f t="shared" si="692"/>
        <v>58.456493680895917</v>
      </c>
      <c r="JS105" s="61">
        <f t="shared" si="692"/>
        <v>61.521924259042933</v>
      </c>
      <c r="JT105" s="61">
        <f t="shared" si="692"/>
        <v>54.152270648235188</v>
      </c>
      <c r="JU105" s="61">
        <f t="shared" si="692"/>
        <v>52.194005269353809</v>
      </c>
      <c r="JV105" s="61">
        <f t="shared" si="692"/>
        <v>36.474597077005932</v>
      </c>
      <c r="JW105" s="61">
        <f t="shared" si="692"/>
        <v>37.862636170415797</v>
      </c>
      <c r="JX105" s="61">
        <f t="shared" si="692"/>
        <v>13.679073339506058</v>
      </c>
      <c r="JY105" s="61">
        <f t="shared" si="692"/>
        <v>234.95257945093013</v>
      </c>
      <c r="JZ105" s="61">
        <f t="shared" si="692"/>
        <v>119.16096508879193</v>
      </c>
      <c r="KA105" s="61">
        <f t="shared" si="692"/>
        <v>40.49256798908938</v>
      </c>
      <c r="KB105" s="61">
        <f t="shared" si="692"/>
        <v>63.284313316252202</v>
      </c>
      <c r="KC105" s="61">
        <f t="shared" si="692"/>
        <v>65.71129791216768</v>
      </c>
      <c r="KD105" s="61">
        <f t="shared" si="692"/>
        <v>58.223002458504318</v>
      </c>
      <c r="KE105" s="61">
        <f t="shared" si="692"/>
        <v>61.513329957650988</v>
      </c>
      <c r="KF105" s="61">
        <f t="shared" si="692"/>
        <v>53.883859561790345</v>
      </c>
      <c r="KG105" s="61">
        <f t="shared" si="692"/>
        <v>52.195115451601495</v>
      </c>
      <c r="KH105" s="61">
        <f t="shared" si="692"/>
        <v>36.411708231296444</v>
      </c>
      <c r="KI105" s="61">
        <f t="shared" si="692"/>
        <v>37.925211569741464</v>
      </c>
      <c r="KJ105" s="61">
        <f t="shared" si="692"/>
        <v>13.670093752986684</v>
      </c>
      <c r="KK105" s="61">
        <f t="shared" si="692"/>
        <v>254.85395924500858</v>
      </c>
      <c r="KL105" s="61">
        <f t="shared" si="692"/>
        <v>121.17423003326948</v>
      </c>
      <c r="KM105" s="61">
        <f t="shared" si="692"/>
        <v>40.508394601552524</v>
      </c>
      <c r="KN105" s="61">
        <f t="shared" si="692"/>
        <v>63.178872784251595</v>
      </c>
      <c r="KO105" s="61">
        <f t="shared" si="692"/>
        <v>65.732805584612905</v>
      </c>
      <c r="KP105" s="61">
        <f t="shared" si="692"/>
        <v>58.137475903169751</v>
      </c>
      <c r="KQ105" s="61">
        <f t="shared" si="692"/>
        <v>61.406366674109165</v>
      </c>
      <c r="KR105" s="61">
        <f t="shared" si="692"/>
        <v>53.612658432857401</v>
      </c>
      <c r="KS105" s="61">
        <f t="shared" si="692"/>
        <v>52.110378703869181</v>
      </c>
      <c r="KT105" s="61">
        <f t="shared" si="692"/>
        <v>36.35984258420298</v>
      </c>
      <c r="KU105" s="61">
        <f t="shared" si="692"/>
        <v>37.908792816934962</v>
      </c>
      <c r="KV105" s="61">
        <f t="shared" si="692"/>
        <v>13.644043926078067</v>
      </c>
      <c r="KW105" s="61">
        <f t="shared" si="692"/>
        <v>264.69990184509533</v>
      </c>
      <c r="KX105" s="61">
        <f t="shared" si="692"/>
        <v>121.55106285987384</v>
      </c>
      <c r="KY105" s="61">
        <f t="shared" si="692"/>
        <v>40.503941582755047</v>
      </c>
      <c r="KZ105" s="61">
        <f t="shared" si="692"/>
        <v>63.187569421373283</v>
      </c>
      <c r="LA105" s="61">
        <f t="shared" si="692"/>
        <v>65.591956050995407</v>
      </c>
      <c r="LB105" s="61">
        <f t="shared" si="692"/>
        <v>58.102376621983908</v>
      </c>
      <c r="LC105" s="61">
        <f t="shared" si="692"/>
        <v>60.476795663519745</v>
      </c>
      <c r="LD105" s="61">
        <f t="shared" si="692"/>
        <v>54.833637305095145</v>
      </c>
      <c r="LE105" s="61">
        <f t="shared" si="692"/>
        <v>51.969180594212418</v>
      </c>
      <c r="LF105" s="61">
        <f t="shared" si="692"/>
        <v>36.25654344699867</v>
      </c>
      <c r="LG105" s="61">
        <f t="shared" si="692"/>
        <v>37.943326922742628</v>
      </c>
      <c r="LH105" s="61">
        <f t="shared" si="692"/>
        <v>13.636996901196161</v>
      </c>
      <c r="LI105" s="61">
        <f t="shared" si="692"/>
        <v>250.24725538223461</v>
      </c>
      <c r="LJ105" s="61">
        <f t="shared" si="692"/>
        <v>125.78709980019417</v>
      </c>
      <c r="LK105" s="61">
        <f t="shared" si="692"/>
        <v>40.408503954091408</v>
      </c>
      <c r="LL105" s="61">
        <f t="shared" si="692"/>
        <v>62.873680970253631</v>
      </c>
      <c r="LM105" s="61">
        <f t="shared" si="692"/>
        <v>65.791073196797811</v>
      </c>
      <c r="LN105" s="61">
        <f t="shared" si="692"/>
        <v>57.824935758416878</v>
      </c>
      <c r="LO105" s="61">
        <f t="shared" si="692"/>
        <v>61.416399985815531</v>
      </c>
      <c r="LP105" s="61">
        <f t="shared" si="692"/>
        <v>53.370552072005481</v>
      </c>
      <c r="LQ105" s="61">
        <f t="shared" si="692"/>
        <v>51.94168568149945</v>
      </c>
      <c r="LR105" s="61">
        <f t="shared" ref="LR105:MK105" si="693">LR94+(LR95*45)</f>
        <v>36.132247481499491</v>
      </c>
      <c r="LS105" s="61">
        <f t="shared" si="693"/>
        <v>38.169506061649685</v>
      </c>
      <c r="LT105" s="61">
        <f t="shared" si="693"/>
        <v>13.621707235740285</v>
      </c>
      <c r="LU105" s="61">
        <f t="shared" si="693"/>
        <v>262.68299838047176</v>
      </c>
      <c r="LV105" s="61">
        <f t="shared" si="693"/>
        <v>127.15616761115297</v>
      </c>
      <c r="LW105" s="61">
        <f t="shared" si="693"/>
        <v>40.380116186444553</v>
      </c>
      <c r="LX105" s="61">
        <f t="shared" si="693"/>
        <v>62.842877336409714</v>
      </c>
      <c r="LY105" s="61">
        <f t="shared" si="693"/>
        <v>65.872680929593741</v>
      </c>
      <c r="LZ105" s="61">
        <f t="shared" si="693"/>
        <v>57.671940685270165</v>
      </c>
      <c r="MA105" s="61">
        <f t="shared" si="693"/>
        <v>61.365453629067858</v>
      </c>
      <c r="MB105" s="61">
        <f t="shared" si="693"/>
        <v>53.073487553827327</v>
      </c>
      <c r="MC105" s="61">
        <f t="shared" si="693"/>
        <v>51.881413801164747</v>
      </c>
      <c r="MD105" s="61">
        <f t="shared" si="693"/>
        <v>35.770734099577545</v>
      </c>
      <c r="ME105" s="61">
        <f t="shared" si="693"/>
        <v>38.243385048283578</v>
      </c>
      <c r="MF105" s="61">
        <f t="shared" si="693"/>
        <v>13.605614659993435</v>
      </c>
      <c r="MG105" s="61">
        <f t="shared" si="693"/>
        <v>261.01812151437872</v>
      </c>
      <c r="MH105" s="61">
        <f t="shared" si="693"/>
        <v>130.68680708069149</v>
      </c>
      <c r="MI105" s="61">
        <f t="shared" si="693"/>
        <v>40.220455302424554</v>
      </c>
      <c r="MJ105" s="61">
        <f t="shared" si="693"/>
        <v>62.770639810453893</v>
      </c>
      <c r="MK105" s="61">
        <f t="shared" si="693"/>
        <v>65.905358840363107</v>
      </c>
      <c r="ML105" s="61"/>
      <c r="MM105" s="61"/>
      <c r="MN105" s="61"/>
    </row>
    <row r="106" spans="1:352" x14ac:dyDescent="0.2">
      <c r="A106" s="18" t="s">
        <v>45</v>
      </c>
      <c r="B106" s="18">
        <v>52</v>
      </c>
      <c r="C106" s="18">
        <v>52</v>
      </c>
      <c r="D106" s="18">
        <v>52</v>
      </c>
      <c r="E106" s="18">
        <v>52</v>
      </c>
      <c r="F106" s="18">
        <v>52</v>
      </c>
      <c r="G106" s="18">
        <v>52</v>
      </c>
      <c r="H106" s="18">
        <v>52</v>
      </c>
      <c r="I106" s="18">
        <v>52</v>
      </c>
      <c r="J106" s="18">
        <v>52</v>
      </c>
      <c r="K106" s="18">
        <v>52</v>
      </c>
      <c r="L106" s="18">
        <v>52</v>
      </c>
      <c r="M106" s="18">
        <v>52</v>
      </c>
      <c r="N106" s="18">
        <v>52</v>
      </c>
      <c r="O106" s="18">
        <v>52</v>
      </c>
      <c r="P106" s="18">
        <v>52</v>
      </c>
      <c r="Q106" s="18">
        <v>52</v>
      </c>
      <c r="R106" s="18">
        <v>52</v>
      </c>
      <c r="S106" s="18">
        <v>52</v>
      </c>
      <c r="T106" s="18">
        <v>52</v>
      </c>
      <c r="U106" s="18">
        <v>52</v>
      </c>
      <c r="V106" s="18">
        <v>52</v>
      </c>
      <c r="W106" s="18">
        <v>52</v>
      </c>
      <c r="X106" s="18">
        <v>52</v>
      </c>
      <c r="Y106" s="18">
        <v>52</v>
      </c>
      <c r="Z106" s="18">
        <v>52</v>
      </c>
      <c r="AA106" s="18">
        <v>52</v>
      </c>
      <c r="AB106" s="18">
        <v>52</v>
      </c>
      <c r="AC106" s="18">
        <v>52</v>
      </c>
      <c r="AD106" s="18">
        <v>52</v>
      </c>
      <c r="AE106" s="18">
        <v>52</v>
      </c>
      <c r="AF106" s="18">
        <v>52</v>
      </c>
      <c r="AG106" s="18">
        <v>52</v>
      </c>
      <c r="AH106" s="18">
        <v>52</v>
      </c>
      <c r="AI106" s="18">
        <v>52</v>
      </c>
      <c r="AJ106" s="18">
        <v>52</v>
      </c>
      <c r="AK106" s="18">
        <v>52</v>
      </c>
      <c r="AL106" s="18">
        <v>52</v>
      </c>
      <c r="AM106" s="18">
        <v>52</v>
      </c>
      <c r="AN106" s="18">
        <v>52</v>
      </c>
      <c r="AO106" s="18">
        <v>52</v>
      </c>
      <c r="AP106" s="18">
        <v>52</v>
      </c>
      <c r="AQ106" s="18">
        <v>52</v>
      </c>
      <c r="AR106" s="18">
        <v>52</v>
      </c>
      <c r="AS106" s="18">
        <v>52</v>
      </c>
      <c r="AT106" s="18">
        <v>52</v>
      </c>
      <c r="AU106" s="18">
        <v>52</v>
      </c>
      <c r="AV106" s="18">
        <v>52</v>
      </c>
      <c r="AW106" s="18">
        <v>52</v>
      </c>
      <c r="AX106" s="18">
        <v>52</v>
      </c>
      <c r="AY106" s="18">
        <v>52</v>
      </c>
      <c r="AZ106" s="18">
        <v>52</v>
      </c>
      <c r="BA106" s="18">
        <v>52</v>
      </c>
      <c r="BB106" s="18">
        <v>52</v>
      </c>
      <c r="BC106" s="18">
        <v>52</v>
      </c>
      <c r="BD106" s="18">
        <v>52</v>
      </c>
      <c r="BE106" s="18">
        <v>52</v>
      </c>
      <c r="BF106" s="18">
        <v>52</v>
      </c>
      <c r="BG106" s="18">
        <v>52</v>
      </c>
      <c r="BH106" s="18">
        <v>52</v>
      </c>
      <c r="BI106" s="18">
        <v>52</v>
      </c>
      <c r="BJ106" s="18">
        <v>52</v>
      </c>
      <c r="BK106" s="18">
        <v>52</v>
      </c>
      <c r="BL106" s="18">
        <v>52</v>
      </c>
      <c r="BM106" s="18">
        <v>52</v>
      </c>
      <c r="BN106" s="18">
        <v>52</v>
      </c>
      <c r="BO106" s="18">
        <v>52</v>
      </c>
      <c r="BP106" s="18">
        <v>52</v>
      </c>
      <c r="BQ106" s="18">
        <v>52</v>
      </c>
      <c r="BR106" s="18">
        <v>52</v>
      </c>
      <c r="BS106" s="18">
        <v>52</v>
      </c>
      <c r="BT106" s="18">
        <v>52</v>
      </c>
      <c r="BU106" s="18">
        <v>52</v>
      </c>
      <c r="BV106" s="18">
        <v>52</v>
      </c>
      <c r="BW106" s="18">
        <v>52</v>
      </c>
      <c r="BX106" s="18">
        <v>52</v>
      </c>
      <c r="BY106" s="18">
        <v>52</v>
      </c>
      <c r="BZ106" s="18">
        <v>52</v>
      </c>
      <c r="CA106" s="18">
        <v>52</v>
      </c>
      <c r="CB106" s="18">
        <v>52</v>
      </c>
      <c r="CC106" s="18">
        <v>52</v>
      </c>
      <c r="CD106" s="18">
        <v>52</v>
      </c>
      <c r="CE106" s="18">
        <v>52</v>
      </c>
      <c r="CF106" s="18">
        <v>52</v>
      </c>
      <c r="CG106" s="18">
        <v>52</v>
      </c>
      <c r="CH106" s="18">
        <v>52</v>
      </c>
      <c r="CI106" s="18">
        <v>52</v>
      </c>
      <c r="CJ106" s="18">
        <v>52</v>
      </c>
      <c r="CK106" s="18">
        <v>52</v>
      </c>
      <c r="CL106" s="18">
        <v>52</v>
      </c>
      <c r="CM106" s="18">
        <v>52</v>
      </c>
      <c r="CN106" s="18">
        <v>52</v>
      </c>
      <c r="CO106" s="18">
        <v>52</v>
      </c>
      <c r="CP106" s="18">
        <v>52</v>
      </c>
      <c r="CQ106" s="18">
        <v>52</v>
      </c>
      <c r="CR106" s="18">
        <v>52</v>
      </c>
      <c r="CS106" s="18">
        <v>52</v>
      </c>
      <c r="CT106" s="18">
        <v>52</v>
      </c>
      <c r="CU106" s="18">
        <v>52</v>
      </c>
      <c r="CV106" s="18">
        <v>52</v>
      </c>
      <c r="CW106" s="18">
        <v>52</v>
      </c>
      <c r="CX106" s="18">
        <v>52</v>
      </c>
      <c r="CY106" s="18">
        <v>52</v>
      </c>
      <c r="CZ106" s="18">
        <v>52</v>
      </c>
      <c r="DA106" s="18">
        <v>52</v>
      </c>
      <c r="DB106" s="18">
        <v>52</v>
      </c>
      <c r="DC106" s="18">
        <v>52</v>
      </c>
      <c r="DD106" s="18">
        <v>52</v>
      </c>
      <c r="DE106" s="18">
        <v>52</v>
      </c>
      <c r="DF106" s="18">
        <v>52</v>
      </c>
      <c r="DG106" s="18">
        <v>52</v>
      </c>
      <c r="DH106" s="18">
        <v>52</v>
      </c>
      <c r="DI106" s="18">
        <v>52</v>
      </c>
      <c r="DJ106" s="18">
        <v>52</v>
      </c>
      <c r="DK106" s="18">
        <v>52</v>
      </c>
      <c r="DL106" s="18">
        <v>52</v>
      </c>
      <c r="DM106" s="18">
        <v>52</v>
      </c>
      <c r="DN106" s="18">
        <v>52</v>
      </c>
      <c r="DO106" s="18">
        <v>52</v>
      </c>
      <c r="DP106" s="18">
        <v>52</v>
      </c>
      <c r="DQ106" s="18">
        <v>52</v>
      </c>
      <c r="DR106" s="18">
        <v>52</v>
      </c>
      <c r="DS106" s="18">
        <v>52</v>
      </c>
      <c r="DT106" s="18">
        <v>52</v>
      </c>
      <c r="DU106" s="18">
        <v>52</v>
      </c>
      <c r="DV106" s="18">
        <v>52</v>
      </c>
      <c r="DW106" s="18">
        <v>52</v>
      </c>
      <c r="DX106" s="18">
        <v>52</v>
      </c>
      <c r="DY106" s="18">
        <v>52</v>
      </c>
      <c r="DZ106" s="18">
        <v>52</v>
      </c>
      <c r="EA106" s="18">
        <v>52</v>
      </c>
      <c r="EB106" s="18">
        <v>52</v>
      </c>
      <c r="EC106" s="18">
        <v>52</v>
      </c>
      <c r="ED106" s="18">
        <v>52</v>
      </c>
      <c r="EE106" s="18">
        <v>52</v>
      </c>
      <c r="EF106" s="18">
        <v>52</v>
      </c>
      <c r="EG106" s="18">
        <v>52</v>
      </c>
      <c r="EH106" s="18">
        <v>52</v>
      </c>
      <c r="EI106" s="18">
        <v>52</v>
      </c>
      <c r="EJ106" s="18">
        <v>52</v>
      </c>
      <c r="EK106" s="18">
        <v>52</v>
      </c>
      <c r="EL106" s="18">
        <v>52</v>
      </c>
      <c r="EM106" s="18">
        <v>52</v>
      </c>
      <c r="EN106" s="18">
        <v>52</v>
      </c>
      <c r="EO106" s="18">
        <v>52</v>
      </c>
      <c r="EP106" s="18">
        <v>52</v>
      </c>
      <c r="EQ106" s="18">
        <v>52</v>
      </c>
      <c r="ER106" s="18">
        <v>52</v>
      </c>
      <c r="ES106" s="18">
        <v>52</v>
      </c>
      <c r="ET106" s="18">
        <v>52</v>
      </c>
      <c r="EU106" s="18">
        <v>52</v>
      </c>
      <c r="EV106" s="18">
        <v>52</v>
      </c>
      <c r="EW106" s="18">
        <v>52</v>
      </c>
      <c r="EX106" s="18">
        <v>52</v>
      </c>
      <c r="EY106" s="18">
        <v>52</v>
      </c>
      <c r="EZ106" s="18">
        <v>52</v>
      </c>
      <c r="FA106" s="18">
        <v>52</v>
      </c>
      <c r="FB106" s="18">
        <v>52</v>
      </c>
      <c r="FC106" s="18">
        <v>52</v>
      </c>
      <c r="FD106" s="18">
        <v>52</v>
      </c>
      <c r="FE106" s="18">
        <v>52</v>
      </c>
      <c r="FF106" s="18">
        <v>52</v>
      </c>
      <c r="FG106" s="18">
        <v>52</v>
      </c>
      <c r="FH106" s="18">
        <v>52</v>
      </c>
      <c r="FI106" s="18">
        <v>52</v>
      </c>
      <c r="FJ106" s="18">
        <v>52</v>
      </c>
      <c r="FK106" s="18">
        <v>52</v>
      </c>
      <c r="FL106" s="18">
        <v>52</v>
      </c>
      <c r="FM106" s="18">
        <v>52</v>
      </c>
      <c r="FN106" s="18">
        <v>52</v>
      </c>
      <c r="FO106" s="18">
        <v>52</v>
      </c>
      <c r="FP106" s="18">
        <v>52</v>
      </c>
      <c r="FQ106" s="18">
        <v>52</v>
      </c>
      <c r="FR106" s="18">
        <v>52</v>
      </c>
      <c r="FS106" s="18">
        <v>52</v>
      </c>
      <c r="FT106" s="18">
        <v>52</v>
      </c>
      <c r="FU106" s="18">
        <v>52</v>
      </c>
      <c r="FV106" s="18">
        <v>52</v>
      </c>
      <c r="FW106" s="18">
        <v>52</v>
      </c>
      <c r="FX106" s="18">
        <v>52</v>
      </c>
      <c r="FY106" s="18">
        <v>52</v>
      </c>
      <c r="FZ106" s="18">
        <v>52</v>
      </c>
      <c r="GA106" s="18">
        <v>52</v>
      </c>
      <c r="GB106" s="18">
        <v>52</v>
      </c>
      <c r="GC106" s="18">
        <v>52</v>
      </c>
      <c r="GD106" s="18">
        <v>52</v>
      </c>
      <c r="GE106" s="18">
        <v>52</v>
      </c>
      <c r="GF106" s="18">
        <v>52</v>
      </c>
      <c r="GG106" s="18">
        <v>52</v>
      </c>
      <c r="GH106" s="18">
        <v>52</v>
      </c>
      <c r="GI106" s="18">
        <v>52</v>
      </c>
      <c r="GJ106" s="18">
        <v>52</v>
      </c>
      <c r="GK106" s="18">
        <v>52</v>
      </c>
      <c r="GL106" s="18">
        <v>52</v>
      </c>
      <c r="GM106" s="18">
        <v>52</v>
      </c>
      <c r="GN106" s="18">
        <v>52</v>
      </c>
      <c r="GO106" s="18">
        <v>52</v>
      </c>
      <c r="GP106" s="18">
        <v>52</v>
      </c>
      <c r="GQ106" s="18">
        <v>52</v>
      </c>
      <c r="GR106" s="18">
        <v>52</v>
      </c>
      <c r="GS106" s="18">
        <v>52</v>
      </c>
      <c r="GT106" s="18">
        <v>52</v>
      </c>
      <c r="GU106" s="18">
        <v>52</v>
      </c>
      <c r="GV106" s="18">
        <v>52</v>
      </c>
      <c r="GW106" s="18">
        <v>52</v>
      </c>
      <c r="GX106" s="18">
        <v>52</v>
      </c>
      <c r="GY106" s="18">
        <v>52</v>
      </c>
      <c r="GZ106" s="18">
        <v>52</v>
      </c>
      <c r="HA106" s="18">
        <v>52</v>
      </c>
      <c r="HB106" s="18">
        <v>52</v>
      </c>
      <c r="HC106" s="18">
        <v>52</v>
      </c>
      <c r="HD106" s="18">
        <v>52</v>
      </c>
      <c r="HE106" s="18">
        <v>52</v>
      </c>
      <c r="HF106" s="18">
        <v>52</v>
      </c>
      <c r="HG106" s="18">
        <v>52</v>
      </c>
      <c r="HH106" s="18">
        <v>52</v>
      </c>
      <c r="HI106" s="18">
        <v>52</v>
      </c>
      <c r="HJ106" s="18">
        <v>52</v>
      </c>
      <c r="HK106" s="18">
        <v>52</v>
      </c>
      <c r="HL106" s="18">
        <v>52</v>
      </c>
      <c r="HM106" s="18">
        <v>52</v>
      </c>
      <c r="HN106" s="18">
        <v>52</v>
      </c>
      <c r="HO106" s="18">
        <v>52</v>
      </c>
      <c r="HP106" s="18">
        <v>52</v>
      </c>
      <c r="HQ106" s="18">
        <v>52</v>
      </c>
      <c r="HR106" s="18">
        <v>52</v>
      </c>
      <c r="HS106" s="18">
        <v>52</v>
      </c>
      <c r="HT106" s="18">
        <v>52</v>
      </c>
      <c r="HU106" s="18">
        <v>52</v>
      </c>
      <c r="HV106" s="18">
        <v>52</v>
      </c>
      <c r="HW106" s="18">
        <v>52</v>
      </c>
      <c r="HX106" s="18">
        <v>52</v>
      </c>
      <c r="HY106" s="18">
        <v>52</v>
      </c>
      <c r="HZ106" s="18">
        <v>52</v>
      </c>
      <c r="IA106" s="18">
        <v>52</v>
      </c>
      <c r="IB106" s="18">
        <v>52</v>
      </c>
      <c r="IC106" s="18">
        <v>52</v>
      </c>
      <c r="ID106" s="18">
        <v>52</v>
      </c>
      <c r="IE106" s="18">
        <v>52</v>
      </c>
      <c r="IF106" s="18">
        <v>52</v>
      </c>
      <c r="IG106" s="18">
        <v>52</v>
      </c>
      <c r="IH106" s="18">
        <v>52</v>
      </c>
      <c r="II106" s="18">
        <v>52</v>
      </c>
      <c r="IJ106" s="18">
        <v>52</v>
      </c>
      <c r="IK106" s="18">
        <v>52</v>
      </c>
      <c r="IL106" s="18">
        <v>52</v>
      </c>
      <c r="IM106" s="18">
        <v>52</v>
      </c>
      <c r="IN106" s="18">
        <v>52</v>
      </c>
      <c r="IO106" s="18">
        <v>52</v>
      </c>
      <c r="IP106" s="18">
        <v>52</v>
      </c>
      <c r="IQ106" s="18">
        <v>52</v>
      </c>
      <c r="IR106" s="18">
        <v>52</v>
      </c>
      <c r="IS106" s="18">
        <v>52</v>
      </c>
      <c r="IT106" s="18">
        <v>52</v>
      </c>
      <c r="IU106" s="18">
        <v>52</v>
      </c>
      <c r="IV106" s="18">
        <v>52</v>
      </c>
      <c r="IW106" s="18">
        <v>52</v>
      </c>
      <c r="IX106" s="18">
        <v>52</v>
      </c>
      <c r="IY106" s="18">
        <v>52</v>
      </c>
      <c r="IZ106" s="18">
        <v>52</v>
      </c>
      <c r="JA106" s="18">
        <v>52</v>
      </c>
      <c r="JB106" s="18">
        <v>52</v>
      </c>
      <c r="JC106" s="18">
        <v>52</v>
      </c>
      <c r="JD106" s="18">
        <v>52</v>
      </c>
      <c r="JE106" s="18">
        <v>52</v>
      </c>
      <c r="JF106" s="18">
        <v>52</v>
      </c>
      <c r="JG106" s="18">
        <v>52</v>
      </c>
      <c r="JH106" s="18">
        <v>52</v>
      </c>
      <c r="JI106" s="18">
        <v>52</v>
      </c>
      <c r="JJ106" s="18">
        <v>52</v>
      </c>
      <c r="JK106" s="18">
        <v>52</v>
      </c>
      <c r="JL106" s="18">
        <v>52</v>
      </c>
      <c r="JM106" s="18">
        <v>52</v>
      </c>
      <c r="JN106" s="18">
        <v>52</v>
      </c>
      <c r="JO106" s="18">
        <v>52</v>
      </c>
      <c r="JP106" s="18">
        <v>52</v>
      </c>
      <c r="JQ106" s="18">
        <v>52</v>
      </c>
      <c r="JR106" s="18">
        <v>52</v>
      </c>
      <c r="JS106" s="18">
        <v>52</v>
      </c>
      <c r="JT106" s="18">
        <v>52</v>
      </c>
      <c r="JU106" s="18">
        <v>52</v>
      </c>
      <c r="JV106" s="18">
        <v>52</v>
      </c>
      <c r="JW106" s="18">
        <v>52</v>
      </c>
      <c r="JX106" s="18">
        <v>52</v>
      </c>
      <c r="JY106" s="18">
        <v>52</v>
      </c>
      <c r="JZ106" s="18">
        <v>52</v>
      </c>
      <c r="KA106" s="18">
        <v>52</v>
      </c>
      <c r="KB106" s="18">
        <v>52</v>
      </c>
      <c r="KC106" s="18">
        <v>52</v>
      </c>
      <c r="KD106" s="18">
        <v>52</v>
      </c>
      <c r="KE106" s="18">
        <v>52</v>
      </c>
      <c r="KF106" s="18">
        <v>52</v>
      </c>
      <c r="KG106" s="18">
        <v>52</v>
      </c>
      <c r="KH106" s="18">
        <v>52</v>
      </c>
      <c r="KI106" s="18">
        <v>52</v>
      </c>
      <c r="KJ106" s="18">
        <v>52</v>
      </c>
      <c r="KK106" s="18">
        <v>52</v>
      </c>
      <c r="KL106" s="18">
        <v>52</v>
      </c>
      <c r="KM106" s="18">
        <v>52</v>
      </c>
      <c r="KN106" s="18">
        <v>52</v>
      </c>
      <c r="KO106" s="18">
        <v>52</v>
      </c>
      <c r="KP106" s="18">
        <v>52</v>
      </c>
      <c r="KQ106" s="18">
        <v>52</v>
      </c>
      <c r="KR106" s="18">
        <v>52</v>
      </c>
      <c r="KS106" s="18">
        <v>52</v>
      </c>
      <c r="KT106" s="18">
        <v>52</v>
      </c>
      <c r="KU106" s="18">
        <v>52</v>
      </c>
      <c r="KV106" s="18">
        <v>52</v>
      </c>
      <c r="KW106" s="18">
        <v>52</v>
      </c>
      <c r="KX106" s="18">
        <v>52</v>
      </c>
      <c r="KY106" s="18">
        <v>52</v>
      </c>
      <c r="KZ106" s="18">
        <v>52</v>
      </c>
      <c r="LA106" s="18">
        <v>52</v>
      </c>
      <c r="LB106" s="18">
        <v>52</v>
      </c>
      <c r="LC106" s="18">
        <v>52</v>
      </c>
      <c r="LD106" s="18">
        <v>52</v>
      </c>
      <c r="LE106" s="18">
        <v>52</v>
      </c>
      <c r="LF106" s="18">
        <v>52</v>
      </c>
      <c r="LG106" s="18">
        <v>52</v>
      </c>
      <c r="LH106" s="18">
        <v>52</v>
      </c>
      <c r="LI106" s="18">
        <v>52</v>
      </c>
      <c r="LJ106" s="18">
        <v>52</v>
      </c>
      <c r="LK106" s="18">
        <v>52</v>
      </c>
      <c r="LL106" s="18">
        <v>52</v>
      </c>
      <c r="LM106" s="18">
        <v>52</v>
      </c>
      <c r="LN106" s="18">
        <v>52</v>
      </c>
      <c r="LO106" s="18">
        <v>52</v>
      </c>
      <c r="LP106" s="18">
        <v>52</v>
      </c>
      <c r="LQ106" s="18">
        <v>52</v>
      </c>
      <c r="LR106" s="18">
        <v>52</v>
      </c>
      <c r="LS106" s="18">
        <v>52</v>
      </c>
      <c r="LT106" s="18">
        <v>52</v>
      </c>
      <c r="LU106" s="18">
        <v>52</v>
      </c>
      <c r="LV106" s="18">
        <v>52</v>
      </c>
      <c r="LW106" s="18">
        <v>52</v>
      </c>
      <c r="LX106" s="18">
        <v>52</v>
      </c>
      <c r="LY106" s="18">
        <v>52</v>
      </c>
      <c r="LZ106" s="18">
        <v>52</v>
      </c>
      <c r="MA106" s="18">
        <v>52</v>
      </c>
      <c r="MB106" s="18">
        <v>52</v>
      </c>
      <c r="MC106" s="18">
        <v>52</v>
      </c>
      <c r="MD106" s="18">
        <v>52</v>
      </c>
      <c r="ME106" s="18">
        <v>52</v>
      </c>
      <c r="MF106" s="18">
        <v>52</v>
      </c>
      <c r="MG106" s="18">
        <v>52</v>
      </c>
      <c r="MH106" s="18">
        <v>52</v>
      </c>
      <c r="MI106" s="18">
        <v>52</v>
      </c>
      <c r="MJ106" s="18">
        <v>52</v>
      </c>
      <c r="MK106" s="18">
        <v>52</v>
      </c>
    </row>
    <row r="107" spans="1:352" x14ac:dyDescent="0.2">
      <c r="A107" s="18" t="s">
        <v>46</v>
      </c>
      <c r="B107" s="18">
        <v>45</v>
      </c>
      <c r="C107" s="18">
        <v>45</v>
      </c>
      <c r="D107" s="18">
        <v>45</v>
      </c>
      <c r="E107" s="18">
        <v>45</v>
      </c>
      <c r="F107" s="18">
        <v>45</v>
      </c>
      <c r="G107" s="18">
        <v>45</v>
      </c>
      <c r="H107" s="18">
        <v>45</v>
      </c>
      <c r="I107" s="18">
        <v>45</v>
      </c>
      <c r="J107" s="18">
        <v>45</v>
      </c>
      <c r="K107" s="18">
        <v>45</v>
      </c>
      <c r="L107" s="18">
        <v>45</v>
      </c>
      <c r="M107" s="18">
        <v>45</v>
      </c>
      <c r="N107" s="18">
        <v>45</v>
      </c>
      <c r="O107" s="18">
        <v>45</v>
      </c>
      <c r="P107" s="18">
        <v>45</v>
      </c>
      <c r="Q107" s="18">
        <v>45</v>
      </c>
      <c r="R107" s="18">
        <v>45</v>
      </c>
      <c r="S107" s="18">
        <v>45</v>
      </c>
      <c r="T107" s="18">
        <v>45</v>
      </c>
      <c r="U107" s="18">
        <v>45</v>
      </c>
      <c r="V107" s="18">
        <v>45</v>
      </c>
      <c r="W107" s="18">
        <v>45</v>
      </c>
      <c r="X107" s="18">
        <v>45</v>
      </c>
      <c r="Y107" s="18">
        <v>45</v>
      </c>
      <c r="Z107" s="18">
        <v>45</v>
      </c>
      <c r="AA107" s="18">
        <v>45</v>
      </c>
      <c r="AB107" s="18">
        <v>45</v>
      </c>
      <c r="AC107" s="18">
        <v>45</v>
      </c>
      <c r="AD107" s="18">
        <v>45</v>
      </c>
      <c r="AE107" s="18">
        <v>45</v>
      </c>
      <c r="AF107" s="18">
        <v>45</v>
      </c>
      <c r="AG107" s="18">
        <v>45</v>
      </c>
      <c r="AH107" s="18">
        <v>45</v>
      </c>
      <c r="AI107" s="18">
        <v>45</v>
      </c>
      <c r="AJ107" s="18">
        <v>45</v>
      </c>
      <c r="AK107" s="18">
        <v>45</v>
      </c>
      <c r="AL107" s="18">
        <v>45</v>
      </c>
      <c r="AM107" s="18">
        <v>45</v>
      </c>
      <c r="AN107" s="18">
        <v>45</v>
      </c>
      <c r="AO107" s="18">
        <v>45</v>
      </c>
      <c r="AP107" s="18">
        <v>45</v>
      </c>
      <c r="AQ107" s="18">
        <v>45</v>
      </c>
      <c r="AR107" s="18">
        <v>45</v>
      </c>
      <c r="AS107" s="18">
        <v>45</v>
      </c>
      <c r="AT107" s="18">
        <v>45</v>
      </c>
      <c r="AU107" s="18">
        <v>45</v>
      </c>
      <c r="AV107" s="18">
        <v>45</v>
      </c>
      <c r="AW107" s="18">
        <v>45</v>
      </c>
      <c r="AX107" s="18">
        <v>45</v>
      </c>
      <c r="AY107" s="18">
        <v>45</v>
      </c>
      <c r="AZ107" s="18">
        <v>45</v>
      </c>
      <c r="BA107" s="18">
        <v>45</v>
      </c>
      <c r="BB107" s="18">
        <v>45</v>
      </c>
      <c r="BC107" s="18">
        <v>45</v>
      </c>
      <c r="BD107" s="18">
        <v>45</v>
      </c>
      <c r="BE107" s="18">
        <v>45</v>
      </c>
      <c r="BF107" s="18">
        <v>45</v>
      </c>
      <c r="BG107" s="18">
        <v>45</v>
      </c>
      <c r="BH107" s="18">
        <v>45</v>
      </c>
      <c r="BI107" s="18">
        <v>45</v>
      </c>
      <c r="BJ107" s="18">
        <v>45</v>
      </c>
      <c r="BK107" s="18">
        <v>45</v>
      </c>
      <c r="BL107" s="18">
        <v>45</v>
      </c>
      <c r="BM107" s="18">
        <v>45</v>
      </c>
      <c r="BN107" s="18">
        <v>45</v>
      </c>
      <c r="BO107" s="18">
        <v>45</v>
      </c>
      <c r="BP107" s="18">
        <v>45</v>
      </c>
      <c r="BQ107" s="18">
        <v>45</v>
      </c>
      <c r="BR107" s="18">
        <v>45</v>
      </c>
      <c r="BS107" s="18">
        <v>45</v>
      </c>
      <c r="BT107" s="18">
        <v>45</v>
      </c>
      <c r="BU107" s="18">
        <v>45</v>
      </c>
      <c r="BV107" s="18">
        <v>45</v>
      </c>
      <c r="BW107" s="18">
        <v>45</v>
      </c>
      <c r="BX107" s="18">
        <v>45</v>
      </c>
      <c r="BY107" s="18">
        <v>45</v>
      </c>
      <c r="BZ107" s="18">
        <v>45</v>
      </c>
      <c r="CA107" s="18">
        <v>45</v>
      </c>
      <c r="CB107" s="18">
        <v>45</v>
      </c>
      <c r="CC107" s="18">
        <v>45</v>
      </c>
      <c r="CD107" s="18">
        <v>45</v>
      </c>
      <c r="CE107" s="18">
        <v>45</v>
      </c>
      <c r="CF107" s="18">
        <v>45</v>
      </c>
      <c r="CG107" s="18">
        <v>45</v>
      </c>
      <c r="CH107" s="18">
        <v>45</v>
      </c>
      <c r="CI107" s="18">
        <v>45</v>
      </c>
      <c r="CJ107" s="18">
        <v>45</v>
      </c>
      <c r="CK107" s="18">
        <v>45</v>
      </c>
      <c r="CL107" s="18">
        <v>45</v>
      </c>
      <c r="CM107" s="18">
        <v>45</v>
      </c>
      <c r="CN107" s="18">
        <v>45</v>
      </c>
      <c r="CO107" s="18">
        <v>45</v>
      </c>
      <c r="CP107" s="18">
        <v>45</v>
      </c>
      <c r="CQ107" s="18">
        <v>45</v>
      </c>
      <c r="CR107" s="18">
        <v>45</v>
      </c>
      <c r="CS107" s="18">
        <v>45</v>
      </c>
      <c r="CT107" s="18">
        <v>45</v>
      </c>
      <c r="CU107" s="18">
        <v>45</v>
      </c>
      <c r="CV107" s="18">
        <v>45</v>
      </c>
      <c r="CW107" s="18">
        <v>45</v>
      </c>
      <c r="CX107" s="18">
        <v>45</v>
      </c>
      <c r="CY107" s="18">
        <v>45</v>
      </c>
      <c r="CZ107" s="18">
        <v>45</v>
      </c>
      <c r="DA107" s="18">
        <v>45</v>
      </c>
      <c r="DB107" s="18">
        <v>45</v>
      </c>
      <c r="DC107" s="18">
        <v>45</v>
      </c>
      <c r="DD107" s="18">
        <v>45</v>
      </c>
      <c r="DE107" s="18">
        <v>45</v>
      </c>
      <c r="DF107" s="18">
        <v>45</v>
      </c>
      <c r="DG107" s="18">
        <v>45</v>
      </c>
      <c r="DH107" s="18">
        <v>45</v>
      </c>
      <c r="DI107" s="18">
        <v>45</v>
      </c>
      <c r="DJ107" s="18">
        <v>45</v>
      </c>
      <c r="DK107" s="18">
        <v>45</v>
      </c>
      <c r="DL107" s="18">
        <v>45</v>
      </c>
      <c r="DM107" s="18">
        <v>45</v>
      </c>
      <c r="DN107" s="18">
        <v>45</v>
      </c>
      <c r="DO107" s="18">
        <v>45</v>
      </c>
      <c r="DP107" s="18">
        <v>45</v>
      </c>
      <c r="DQ107" s="18">
        <v>45</v>
      </c>
      <c r="DR107" s="18">
        <v>45</v>
      </c>
      <c r="DS107" s="18">
        <v>45</v>
      </c>
      <c r="DT107" s="18">
        <v>45</v>
      </c>
      <c r="DU107" s="18">
        <v>45</v>
      </c>
      <c r="DV107" s="18">
        <v>45</v>
      </c>
      <c r="DW107" s="18">
        <v>45</v>
      </c>
      <c r="DX107" s="18">
        <v>45</v>
      </c>
      <c r="DY107" s="18">
        <v>45</v>
      </c>
      <c r="DZ107" s="18">
        <v>45</v>
      </c>
      <c r="EA107" s="18">
        <v>45</v>
      </c>
      <c r="EB107" s="18">
        <v>45</v>
      </c>
      <c r="EC107" s="18">
        <v>45</v>
      </c>
      <c r="ED107" s="18">
        <v>45</v>
      </c>
      <c r="EE107" s="18">
        <v>45</v>
      </c>
      <c r="EF107" s="18">
        <v>45</v>
      </c>
      <c r="EG107" s="18">
        <v>45</v>
      </c>
      <c r="EH107" s="18">
        <v>45</v>
      </c>
      <c r="EI107" s="18">
        <v>45</v>
      </c>
      <c r="EJ107" s="18">
        <v>45</v>
      </c>
      <c r="EK107" s="18">
        <v>45</v>
      </c>
      <c r="EL107" s="18">
        <v>45</v>
      </c>
      <c r="EM107" s="18">
        <v>45</v>
      </c>
      <c r="EN107" s="18">
        <v>45</v>
      </c>
      <c r="EO107" s="18">
        <v>45</v>
      </c>
      <c r="EP107" s="18">
        <v>45</v>
      </c>
      <c r="EQ107" s="18">
        <v>45</v>
      </c>
      <c r="ER107" s="18">
        <v>45</v>
      </c>
      <c r="ES107" s="18">
        <v>45</v>
      </c>
      <c r="ET107" s="18">
        <v>45</v>
      </c>
      <c r="EU107" s="18">
        <v>45</v>
      </c>
      <c r="EV107" s="18">
        <v>45</v>
      </c>
      <c r="EW107" s="18">
        <v>45</v>
      </c>
      <c r="EX107" s="18">
        <v>45</v>
      </c>
      <c r="EY107" s="18">
        <v>45</v>
      </c>
      <c r="EZ107" s="18">
        <v>45</v>
      </c>
      <c r="FA107" s="18">
        <v>45</v>
      </c>
      <c r="FB107" s="18">
        <v>45</v>
      </c>
      <c r="FC107" s="18">
        <v>45</v>
      </c>
      <c r="FD107" s="18">
        <v>45</v>
      </c>
      <c r="FE107" s="18">
        <v>45</v>
      </c>
      <c r="FF107" s="18">
        <v>45</v>
      </c>
      <c r="FG107" s="18">
        <v>45</v>
      </c>
      <c r="FH107" s="18">
        <v>45</v>
      </c>
      <c r="FI107" s="18">
        <v>45</v>
      </c>
      <c r="FJ107" s="18">
        <v>45</v>
      </c>
      <c r="FK107" s="18">
        <v>45</v>
      </c>
      <c r="FL107" s="18">
        <v>45</v>
      </c>
      <c r="FM107" s="18">
        <v>45</v>
      </c>
      <c r="FN107" s="18">
        <v>45</v>
      </c>
      <c r="FO107" s="18">
        <v>45</v>
      </c>
      <c r="FP107" s="18">
        <v>45</v>
      </c>
      <c r="FQ107" s="18">
        <v>45</v>
      </c>
      <c r="FR107" s="18">
        <v>45</v>
      </c>
      <c r="FS107" s="18">
        <v>45</v>
      </c>
      <c r="FT107" s="18">
        <v>45</v>
      </c>
      <c r="FU107" s="18">
        <v>45</v>
      </c>
      <c r="FV107" s="18">
        <v>45</v>
      </c>
      <c r="FW107" s="18">
        <v>45</v>
      </c>
      <c r="FX107" s="18">
        <v>45</v>
      </c>
      <c r="FY107" s="18">
        <v>45</v>
      </c>
      <c r="FZ107" s="18">
        <v>45</v>
      </c>
      <c r="GA107" s="18">
        <v>45</v>
      </c>
      <c r="GB107" s="18">
        <v>45</v>
      </c>
      <c r="GC107" s="18">
        <v>45</v>
      </c>
      <c r="GD107" s="18">
        <v>45</v>
      </c>
      <c r="GE107" s="18">
        <v>45</v>
      </c>
      <c r="GF107" s="18">
        <v>45</v>
      </c>
      <c r="GG107" s="18">
        <v>45</v>
      </c>
      <c r="GH107" s="18">
        <v>45</v>
      </c>
      <c r="GI107" s="18">
        <v>45</v>
      </c>
      <c r="GJ107" s="18">
        <v>45</v>
      </c>
      <c r="GK107" s="18">
        <v>45</v>
      </c>
      <c r="GL107" s="18">
        <v>45</v>
      </c>
      <c r="GM107" s="18">
        <v>45</v>
      </c>
      <c r="GN107" s="18">
        <v>45</v>
      </c>
      <c r="GO107" s="18">
        <v>45</v>
      </c>
      <c r="GP107" s="18">
        <v>45</v>
      </c>
      <c r="GQ107" s="18">
        <v>45</v>
      </c>
      <c r="GR107" s="18">
        <v>45</v>
      </c>
      <c r="GS107" s="18">
        <v>45</v>
      </c>
      <c r="GT107" s="18">
        <v>45</v>
      </c>
      <c r="GU107" s="18">
        <v>45</v>
      </c>
      <c r="GV107" s="18">
        <v>45</v>
      </c>
      <c r="GW107" s="18">
        <v>45</v>
      </c>
      <c r="GX107" s="18">
        <v>45</v>
      </c>
      <c r="GY107" s="18">
        <v>45</v>
      </c>
      <c r="GZ107" s="18">
        <v>45</v>
      </c>
      <c r="HA107" s="18">
        <v>45</v>
      </c>
      <c r="HB107" s="18">
        <v>45</v>
      </c>
      <c r="HC107" s="18">
        <v>45</v>
      </c>
      <c r="HD107" s="18">
        <v>45</v>
      </c>
      <c r="HE107" s="18">
        <v>45</v>
      </c>
      <c r="HF107" s="18">
        <v>45</v>
      </c>
      <c r="HG107" s="18">
        <v>45</v>
      </c>
      <c r="HH107" s="18">
        <v>45</v>
      </c>
      <c r="HI107" s="18">
        <v>45</v>
      </c>
      <c r="HJ107" s="18">
        <v>45</v>
      </c>
      <c r="HK107" s="18">
        <v>45</v>
      </c>
      <c r="HL107" s="18">
        <v>45</v>
      </c>
      <c r="HM107" s="18">
        <v>45</v>
      </c>
      <c r="HN107" s="18">
        <v>45</v>
      </c>
      <c r="HO107" s="18">
        <v>45</v>
      </c>
      <c r="HP107" s="18">
        <v>45</v>
      </c>
      <c r="HQ107" s="18">
        <v>45</v>
      </c>
      <c r="HR107" s="18">
        <v>45</v>
      </c>
      <c r="HS107" s="18">
        <v>45</v>
      </c>
      <c r="HT107" s="18">
        <v>45</v>
      </c>
      <c r="HU107" s="18">
        <v>45</v>
      </c>
      <c r="HV107" s="18">
        <v>45</v>
      </c>
      <c r="HW107" s="18">
        <v>45</v>
      </c>
      <c r="HX107" s="18">
        <v>45</v>
      </c>
      <c r="HY107" s="18">
        <v>45</v>
      </c>
      <c r="HZ107" s="18">
        <v>45</v>
      </c>
      <c r="IA107" s="18">
        <v>45</v>
      </c>
      <c r="IB107" s="18">
        <v>45</v>
      </c>
      <c r="IC107" s="18">
        <v>45</v>
      </c>
      <c r="ID107" s="18">
        <v>45</v>
      </c>
      <c r="IE107" s="18">
        <v>45</v>
      </c>
      <c r="IF107" s="18">
        <v>45</v>
      </c>
      <c r="IG107" s="18">
        <v>45</v>
      </c>
      <c r="IH107" s="18">
        <v>45</v>
      </c>
      <c r="II107" s="18">
        <v>45</v>
      </c>
      <c r="IJ107" s="18">
        <v>45</v>
      </c>
      <c r="IK107" s="18">
        <v>45</v>
      </c>
      <c r="IL107" s="18">
        <v>45</v>
      </c>
      <c r="IM107" s="18">
        <v>45</v>
      </c>
      <c r="IN107" s="18">
        <v>45</v>
      </c>
      <c r="IO107" s="18">
        <v>45</v>
      </c>
      <c r="IP107" s="18">
        <v>45</v>
      </c>
      <c r="IQ107" s="18">
        <v>45</v>
      </c>
      <c r="IR107" s="18">
        <v>45</v>
      </c>
      <c r="IS107" s="18">
        <v>45</v>
      </c>
      <c r="IT107" s="18">
        <v>45</v>
      </c>
      <c r="IU107" s="18">
        <v>45</v>
      </c>
      <c r="IV107" s="18">
        <v>45</v>
      </c>
      <c r="IW107" s="18">
        <v>45</v>
      </c>
      <c r="IX107" s="18">
        <v>45</v>
      </c>
      <c r="IY107" s="18">
        <v>45</v>
      </c>
      <c r="IZ107" s="18">
        <v>45</v>
      </c>
      <c r="JA107" s="18">
        <v>45</v>
      </c>
      <c r="JB107" s="18">
        <v>45</v>
      </c>
      <c r="JC107" s="18">
        <v>45</v>
      </c>
      <c r="JD107" s="18">
        <v>45</v>
      </c>
      <c r="JE107" s="18">
        <v>45</v>
      </c>
      <c r="JF107" s="18">
        <v>45</v>
      </c>
      <c r="JG107" s="18">
        <v>45</v>
      </c>
      <c r="JH107" s="18">
        <v>45</v>
      </c>
      <c r="JI107" s="18">
        <v>45</v>
      </c>
      <c r="JJ107" s="18">
        <v>45</v>
      </c>
      <c r="JK107" s="18">
        <v>45</v>
      </c>
      <c r="JL107" s="18">
        <v>45</v>
      </c>
      <c r="JM107" s="18">
        <v>45</v>
      </c>
      <c r="JN107" s="18">
        <v>45</v>
      </c>
      <c r="JO107" s="18">
        <v>45</v>
      </c>
      <c r="JP107" s="18">
        <v>45</v>
      </c>
      <c r="JQ107" s="18">
        <v>45</v>
      </c>
      <c r="JR107" s="18">
        <v>45</v>
      </c>
      <c r="JS107" s="18">
        <v>45</v>
      </c>
      <c r="JT107" s="18">
        <v>45</v>
      </c>
      <c r="JU107" s="18">
        <v>45</v>
      </c>
      <c r="JV107" s="18">
        <v>45</v>
      </c>
      <c r="JW107" s="18">
        <v>45</v>
      </c>
      <c r="JX107" s="18">
        <v>45</v>
      </c>
      <c r="JY107" s="18">
        <v>45</v>
      </c>
      <c r="JZ107" s="18">
        <v>45</v>
      </c>
      <c r="KA107" s="18">
        <v>45</v>
      </c>
      <c r="KB107" s="18">
        <v>45</v>
      </c>
      <c r="KC107" s="18">
        <v>45</v>
      </c>
      <c r="KD107" s="18">
        <v>45</v>
      </c>
      <c r="KE107" s="18">
        <v>45</v>
      </c>
      <c r="KF107" s="18">
        <v>45</v>
      </c>
      <c r="KG107" s="18">
        <v>45</v>
      </c>
      <c r="KH107" s="18">
        <v>45</v>
      </c>
      <c r="KI107" s="18">
        <v>45</v>
      </c>
      <c r="KJ107" s="18">
        <v>45</v>
      </c>
      <c r="KK107" s="18">
        <v>45</v>
      </c>
      <c r="KL107" s="18">
        <v>45</v>
      </c>
      <c r="KM107" s="18">
        <v>45</v>
      </c>
      <c r="KN107" s="18">
        <v>45</v>
      </c>
      <c r="KO107" s="18">
        <v>45</v>
      </c>
      <c r="KP107" s="18">
        <v>45</v>
      </c>
      <c r="KQ107" s="18">
        <v>45</v>
      </c>
      <c r="KR107" s="18">
        <v>45</v>
      </c>
      <c r="KS107" s="18">
        <v>45</v>
      </c>
      <c r="KT107" s="18">
        <v>45</v>
      </c>
      <c r="KU107" s="18">
        <v>45</v>
      </c>
      <c r="KV107" s="18">
        <v>45</v>
      </c>
      <c r="KW107" s="18">
        <v>45</v>
      </c>
      <c r="KX107" s="18">
        <v>45</v>
      </c>
      <c r="KY107" s="18">
        <v>45</v>
      </c>
      <c r="KZ107" s="18">
        <v>45</v>
      </c>
      <c r="LA107" s="18">
        <v>45</v>
      </c>
      <c r="LB107" s="18">
        <v>45</v>
      </c>
      <c r="LC107" s="18">
        <v>45</v>
      </c>
      <c r="LD107" s="18">
        <v>45</v>
      </c>
      <c r="LE107" s="18">
        <v>45</v>
      </c>
      <c r="LF107" s="18">
        <v>45</v>
      </c>
      <c r="LG107" s="18">
        <v>45</v>
      </c>
      <c r="LH107" s="18">
        <v>45</v>
      </c>
      <c r="LI107" s="18">
        <v>45</v>
      </c>
      <c r="LJ107" s="18">
        <v>45</v>
      </c>
      <c r="LK107" s="18">
        <v>45</v>
      </c>
      <c r="LL107" s="18">
        <v>45</v>
      </c>
      <c r="LM107" s="18">
        <v>45</v>
      </c>
      <c r="LN107" s="18">
        <v>45</v>
      </c>
      <c r="LO107" s="18">
        <v>45</v>
      </c>
      <c r="LP107" s="18">
        <v>45</v>
      </c>
      <c r="LQ107" s="18">
        <v>45</v>
      </c>
      <c r="LR107" s="18">
        <v>45</v>
      </c>
      <c r="LS107" s="18">
        <v>45</v>
      </c>
      <c r="LT107" s="18">
        <v>45</v>
      </c>
      <c r="LU107" s="18">
        <v>45</v>
      </c>
      <c r="LV107" s="18">
        <v>45</v>
      </c>
      <c r="LW107" s="18">
        <v>45</v>
      </c>
      <c r="LX107" s="18">
        <v>45</v>
      </c>
      <c r="LY107" s="18">
        <v>45</v>
      </c>
      <c r="LZ107" s="18">
        <v>45</v>
      </c>
      <c r="MA107" s="18">
        <v>45</v>
      </c>
      <c r="MB107" s="18">
        <v>45</v>
      </c>
      <c r="MC107" s="18">
        <v>45</v>
      </c>
      <c r="MD107" s="18">
        <v>45</v>
      </c>
      <c r="ME107" s="18">
        <v>45</v>
      </c>
      <c r="MF107" s="18">
        <v>45</v>
      </c>
      <c r="MG107" s="18">
        <v>45</v>
      </c>
      <c r="MH107" s="18">
        <v>45</v>
      </c>
      <c r="MI107" s="18">
        <v>45</v>
      </c>
      <c r="MJ107" s="18">
        <v>45</v>
      </c>
      <c r="MK107" s="18">
        <v>45</v>
      </c>
    </row>
    <row r="108" spans="1:352" x14ac:dyDescent="0.2">
      <c r="A108" s="18" t="s">
        <v>47</v>
      </c>
      <c r="B108" s="18">
        <f t="shared" ref="B108:BA108" si="694">+B106-B107</f>
        <v>7</v>
      </c>
      <c r="C108" s="18">
        <f t="shared" si="694"/>
        <v>7</v>
      </c>
      <c r="D108" s="18">
        <f t="shared" si="694"/>
        <v>7</v>
      </c>
      <c r="E108" s="18">
        <f t="shared" si="694"/>
        <v>7</v>
      </c>
      <c r="F108" s="18">
        <f t="shared" si="694"/>
        <v>7</v>
      </c>
      <c r="G108" s="18">
        <f t="shared" si="694"/>
        <v>7</v>
      </c>
      <c r="H108" s="18">
        <f t="shared" si="694"/>
        <v>7</v>
      </c>
      <c r="I108" s="18">
        <f t="shared" si="694"/>
        <v>7</v>
      </c>
      <c r="J108" s="18">
        <f t="shared" si="694"/>
        <v>7</v>
      </c>
      <c r="K108" s="18">
        <f t="shared" si="694"/>
        <v>7</v>
      </c>
      <c r="L108" s="18">
        <f t="shared" si="694"/>
        <v>7</v>
      </c>
      <c r="M108" s="18">
        <f t="shared" si="694"/>
        <v>7</v>
      </c>
      <c r="N108" s="18">
        <f t="shared" si="694"/>
        <v>7</v>
      </c>
      <c r="O108" s="18">
        <f t="shared" si="694"/>
        <v>7</v>
      </c>
      <c r="P108" s="18">
        <f t="shared" si="694"/>
        <v>7</v>
      </c>
      <c r="Q108" s="18">
        <f t="shared" si="694"/>
        <v>7</v>
      </c>
      <c r="R108" s="18">
        <f t="shared" si="694"/>
        <v>7</v>
      </c>
      <c r="S108" s="18">
        <f t="shared" si="694"/>
        <v>7</v>
      </c>
      <c r="T108" s="18">
        <f t="shared" si="694"/>
        <v>7</v>
      </c>
      <c r="U108" s="18">
        <f t="shared" si="694"/>
        <v>7</v>
      </c>
      <c r="V108" s="18">
        <f t="shared" si="694"/>
        <v>7</v>
      </c>
      <c r="W108" s="18">
        <f t="shared" si="694"/>
        <v>7</v>
      </c>
      <c r="X108" s="18">
        <f t="shared" si="694"/>
        <v>7</v>
      </c>
      <c r="Y108" s="18">
        <f t="shared" si="694"/>
        <v>7</v>
      </c>
      <c r="Z108" s="18">
        <f t="shared" si="694"/>
        <v>7</v>
      </c>
      <c r="AA108" s="18">
        <f t="shared" si="694"/>
        <v>7</v>
      </c>
      <c r="AB108" s="18">
        <f t="shared" si="694"/>
        <v>7</v>
      </c>
      <c r="AC108" s="18">
        <f t="shared" si="694"/>
        <v>7</v>
      </c>
      <c r="AD108" s="18">
        <f t="shared" si="694"/>
        <v>7</v>
      </c>
      <c r="AE108" s="18">
        <f t="shared" si="694"/>
        <v>7</v>
      </c>
      <c r="AF108" s="18">
        <f t="shared" si="694"/>
        <v>7</v>
      </c>
      <c r="AG108" s="18">
        <f t="shared" si="694"/>
        <v>7</v>
      </c>
      <c r="AH108" s="18">
        <f t="shared" si="694"/>
        <v>7</v>
      </c>
      <c r="AI108" s="18">
        <f t="shared" si="694"/>
        <v>7</v>
      </c>
      <c r="AJ108" s="18">
        <f t="shared" si="694"/>
        <v>7</v>
      </c>
      <c r="AK108" s="18">
        <f t="shared" si="694"/>
        <v>7</v>
      </c>
      <c r="AL108" s="18">
        <f t="shared" si="694"/>
        <v>7</v>
      </c>
      <c r="AM108" s="18">
        <f t="shared" si="694"/>
        <v>7</v>
      </c>
      <c r="AN108" s="18">
        <f t="shared" si="694"/>
        <v>7</v>
      </c>
      <c r="AO108" s="18">
        <f t="shared" si="694"/>
        <v>7</v>
      </c>
      <c r="AP108" s="18">
        <f t="shared" si="694"/>
        <v>7</v>
      </c>
      <c r="AQ108" s="18">
        <f t="shared" si="694"/>
        <v>7</v>
      </c>
      <c r="AR108" s="18">
        <f t="shared" si="694"/>
        <v>7</v>
      </c>
      <c r="AS108" s="18">
        <f t="shared" si="694"/>
        <v>7</v>
      </c>
      <c r="AT108" s="18">
        <f t="shared" si="694"/>
        <v>7</v>
      </c>
      <c r="AU108" s="18">
        <f t="shared" si="694"/>
        <v>7</v>
      </c>
      <c r="AV108" s="18">
        <f t="shared" si="694"/>
        <v>7</v>
      </c>
      <c r="AW108" s="18">
        <f t="shared" si="694"/>
        <v>7</v>
      </c>
      <c r="AX108" s="18">
        <f t="shared" si="694"/>
        <v>7</v>
      </c>
      <c r="AY108" s="18">
        <f t="shared" si="694"/>
        <v>7</v>
      </c>
      <c r="AZ108" s="18">
        <f t="shared" si="694"/>
        <v>7</v>
      </c>
      <c r="BA108" s="18">
        <f t="shared" si="694"/>
        <v>7</v>
      </c>
      <c r="BB108" s="18">
        <f t="shared" ref="BB108:DM108" si="695">+BB106-BB107</f>
        <v>7</v>
      </c>
      <c r="BC108" s="18">
        <f t="shared" si="695"/>
        <v>7</v>
      </c>
      <c r="BD108" s="18">
        <f t="shared" si="695"/>
        <v>7</v>
      </c>
      <c r="BE108" s="18">
        <f t="shared" si="695"/>
        <v>7</v>
      </c>
      <c r="BF108" s="18">
        <f t="shared" si="695"/>
        <v>7</v>
      </c>
      <c r="BG108" s="18">
        <f t="shared" si="695"/>
        <v>7</v>
      </c>
      <c r="BH108" s="18">
        <f t="shared" si="695"/>
        <v>7</v>
      </c>
      <c r="BI108" s="18">
        <f t="shared" si="695"/>
        <v>7</v>
      </c>
      <c r="BJ108" s="18">
        <f t="shared" si="695"/>
        <v>7</v>
      </c>
      <c r="BK108" s="18">
        <f t="shared" si="695"/>
        <v>7</v>
      </c>
      <c r="BL108" s="18">
        <f t="shared" si="695"/>
        <v>7</v>
      </c>
      <c r="BM108" s="18">
        <f t="shared" si="695"/>
        <v>7</v>
      </c>
      <c r="BN108" s="18">
        <f t="shared" si="695"/>
        <v>7</v>
      </c>
      <c r="BO108" s="18">
        <f t="shared" si="695"/>
        <v>7</v>
      </c>
      <c r="BP108" s="18">
        <f t="shared" si="695"/>
        <v>7</v>
      </c>
      <c r="BQ108" s="18">
        <f t="shared" si="695"/>
        <v>7</v>
      </c>
      <c r="BR108" s="18">
        <f t="shared" si="695"/>
        <v>7</v>
      </c>
      <c r="BS108" s="18">
        <f t="shared" si="695"/>
        <v>7</v>
      </c>
      <c r="BT108" s="18">
        <f t="shared" si="695"/>
        <v>7</v>
      </c>
      <c r="BU108" s="18">
        <f t="shared" si="695"/>
        <v>7</v>
      </c>
      <c r="BV108" s="18">
        <f t="shared" si="695"/>
        <v>7</v>
      </c>
      <c r="BW108" s="18">
        <f t="shared" si="695"/>
        <v>7</v>
      </c>
      <c r="BX108" s="18">
        <f t="shared" si="695"/>
        <v>7</v>
      </c>
      <c r="BY108" s="18">
        <f t="shared" si="695"/>
        <v>7</v>
      </c>
      <c r="BZ108" s="18">
        <f t="shared" si="695"/>
        <v>7</v>
      </c>
      <c r="CA108" s="18">
        <f t="shared" si="695"/>
        <v>7</v>
      </c>
      <c r="CB108" s="18">
        <f t="shared" si="695"/>
        <v>7</v>
      </c>
      <c r="CC108" s="18">
        <f t="shared" si="695"/>
        <v>7</v>
      </c>
      <c r="CD108" s="18">
        <f t="shared" si="695"/>
        <v>7</v>
      </c>
      <c r="CE108" s="18">
        <f t="shared" si="695"/>
        <v>7</v>
      </c>
      <c r="CF108" s="18">
        <f t="shared" si="695"/>
        <v>7</v>
      </c>
      <c r="CG108" s="18">
        <f t="shared" si="695"/>
        <v>7</v>
      </c>
      <c r="CH108" s="18">
        <f t="shared" si="695"/>
        <v>7</v>
      </c>
      <c r="CI108" s="18">
        <f t="shared" si="695"/>
        <v>7</v>
      </c>
      <c r="CJ108" s="18">
        <f t="shared" si="695"/>
        <v>7</v>
      </c>
      <c r="CK108" s="18">
        <f t="shared" si="695"/>
        <v>7</v>
      </c>
      <c r="CL108" s="18">
        <f t="shared" si="695"/>
        <v>7</v>
      </c>
      <c r="CM108" s="18">
        <f t="shared" si="695"/>
        <v>7</v>
      </c>
      <c r="CN108" s="18">
        <f t="shared" si="695"/>
        <v>7</v>
      </c>
      <c r="CO108" s="18">
        <f t="shared" si="695"/>
        <v>7</v>
      </c>
      <c r="CP108" s="18">
        <f t="shared" si="695"/>
        <v>7</v>
      </c>
      <c r="CQ108" s="18">
        <f t="shared" si="695"/>
        <v>7</v>
      </c>
      <c r="CR108" s="18">
        <f t="shared" si="695"/>
        <v>7</v>
      </c>
      <c r="CS108" s="18">
        <f t="shared" si="695"/>
        <v>7</v>
      </c>
      <c r="CT108" s="18">
        <f t="shared" si="695"/>
        <v>7</v>
      </c>
      <c r="CU108" s="18">
        <f t="shared" si="695"/>
        <v>7</v>
      </c>
      <c r="CV108" s="18">
        <f t="shared" si="695"/>
        <v>7</v>
      </c>
      <c r="CW108" s="18">
        <f t="shared" si="695"/>
        <v>7</v>
      </c>
      <c r="CX108" s="18">
        <f t="shared" si="695"/>
        <v>7</v>
      </c>
      <c r="CY108" s="18">
        <f t="shared" si="695"/>
        <v>7</v>
      </c>
      <c r="CZ108" s="18">
        <f t="shared" si="695"/>
        <v>7</v>
      </c>
      <c r="DA108" s="18">
        <f t="shared" si="695"/>
        <v>7</v>
      </c>
      <c r="DB108" s="18">
        <f t="shared" si="695"/>
        <v>7</v>
      </c>
      <c r="DC108" s="18">
        <f t="shared" si="695"/>
        <v>7</v>
      </c>
      <c r="DD108" s="18">
        <f t="shared" si="695"/>
        <v>7</v>
      </c>
      <c r="DE108" s="18">
        <f t="shared" si="695"/>
        <v>7</v>
      </c>
      <c r="DF108" s="18">
        <f t="shared" si="695"/>
        <v>7</v>
      </c>
      <c r="DG108" s="18">
        <f t="shared" si="695"/>
        <v>7</v>
      </c>
      <c r="DH108" s="18">
        <f t="shared" si="695"/>
        <v>7</v>
      </c>
      <c r="DI108" s="18">
        <f t="shared" si="695"/>
        <v>7</v>
      </c>
      <c r="DJ108" s="18">
        <f t="shared" si="695"/>
        <v>7</v>
      </c>
      <c r="DK108" s="18">
        <f t="shared" si="695"/>
        <v>7</v>
      </c>
      <c r="DL108" s="18">
        <f t="shared" si="695"/>
        <v>7</v>
      </c>
      <c r="DM108" s="18">
        <f t="shared" si="695"/>
        <v>7</v>
      </c>
      <c r="DN108" s="18">
        <f t="shared" ref="DN108:FY108" si="696">+DN106-DN107</f>
        <v>7</v>
      </c>
      <c r="DO108" s="18">
        <f t="shared" si="696"/>
        <v>7</v>
      </c>
      <c r="DP108" s="18">
        <f t="shared" si="696"/>
        <v>7</v>
      </c>
      <c r="DQ108" s="18">
        <f t="shared" si="696"/>
        <v>7</v>
      </c>
      <c r="DR108" s="18">
        <f t="shared" si="696"/>
        <v>7</v>
      </c>
      <c r="DS108" s="18">
        <f t="shared" si="696"/>
        <v>7</v>
      </c>
      <c r="DT108" s="18">
        <f t="shared" si="696"/>
        <v>7</v>
      </c>
      <c r="DU108" s="18">
        <f t="shared" si="696"/>
        <v>7</v>
      </c>
      <c r="DV108" s="18">
        <f t="shared" si="696"/>
        <v>7</v>
      </c>
      <c r="DW108" s="18">
        <f t="shared" si="696"/>
        <v>7</v>
      </c>
      <c r="DX108" s="18">
        <f t="shared" si="696"/>
        <v>7</v>
      </c>
      <c r="DY108" s="18">
        <f t="shared" si="696"/>
        <v>7</v>
      </c>
      <c r="DZ108" s="18">
        <f t="shared" si="696"/>
        <v>7</v>
      </c>
      <c r="EA108" s="18">
        <f t="shared" si="696"/>
        <v>7</v>
      </c>
      <c r="EB108" s="18">
        <f t="shared" si="696"/>
        <v>7</v>
      </c>
      <c r="EC108" s="18">
        <f t="shared" si="696"/>
        <v>7</v>
      </c>
      <c r="ED108" s="18">
        <f t="shared" si="696"/>
        <v>7</v>
      </c>
      <c r="EE108" s="18">
        <f t="shared" si="696"/>
        <v>7</v>
      </c>
      <c r="EF108" s="18">
        <f t="shared" si="696"/>
        <v>7</v>
      </c>
      <c r="EG108" s="18">
        <f t="shared" si="696"/>
        <v>7</v>
      </c>
      <c r="EH108" s="18">
        <f t="shared" si="696"/>
        <v>7</v>
      </c>
      <c r="EI108" s="18">
        <f t="shared" si="696"/>
        <v>7</v>
      </c>
      <c r="EJ108" s="18">
        <f t="shared" si="696"/>
        <v>7</v>
      </c>
      <c r="EK108" s="18">
        <f t="shared" si="696"/>
        <v>7</v>
      </c>
      <c r="EL108" s="18">
        <f t="shared" si="696"/>
        <v>7</v>
      </c>
      <c r="EM108" s="18">
        <f t="shared" si="696"/>
        <v>7</v>
      </c>
      <c r="EN108" s="18">
        <f t="shared" si="696"/>
        <v>7</v>
      </c>
      <c r="EO108" s="18">
        <f t="shared" si="696"/>
        <v>7</v>
      </c>
      <c r="EP108" s="18">
        <f t="shared" si="696"/>
        <v>7</v>
      </c>
      <c r="EQ108" s="18">
        <f t="shared" si="696"/>
        <v>7</v>
      </c>
      <c r="ER108" s="18">
        <f t="shared" si="696"/>
        <v>7</v>
      </c>
      <c r="ES108" s="18">
        <f t="shared" si="696"/>
        <v>7</v>
      </c>
      <c r="ET108" s="18">
        <f t="shared" si="696"/>
        <v>7</v>
      </c>
      <c r="EU108" s="18">
        <f t="shared" si="696"/>
        <v>7</v>
      </c>
      <c r="EV108" s="18">
        <f t="shared" si="696"/>
        <v>7</v>
      </c>
      <c r="EW108" s="18">
        <f t="shared" si="696"/>
        <v>7</v>
      </c>
      <c r="EX108" s="18">
        <f t="shared" si="696"/>
        <v>7</v>
      </c>
      <c r="EY108" s="18">
        <f t="shared" si="696"/>
        <v>7</v>
      </c>
      <c r="EZ108" s="18">
        <f t="shared" si="696"/>
        <v>7</v>
      </c>
      <c r="FA108" s="18">
        <f t="shared" si="696"/>
        <v>7</v>
      </c>
      <c r="FB108" s="18">
        <f t="shared" si="696"/>
        <v>7</v>
      </c>
      <c r="FC108" s="18">
        <f t="shared" si="696"/>
        <v>7</v>
      </c>
      <c r="FD108" s="18">
        <f t="shared" si="696"/>
        <v>7</v>
      </c>
      <c r="FE108" s="18">
        <f t="shared" si="696"/>
        <v>7</v>
      </c>
      <c r="FF108" s="18">
        <f t="shared" si="696"/>
        <v>7</v>
      </c>
      <c r="FG108" s="18">
        <f t="shared" si="696"/>
        <v>7</v>
      </c>
      <c r="FH108" s="18">
        <f t="shared" si="696"/>
        <v>7</v>
      </c>
      <c r="FI108" s="18">
        <f t="shared" si="696"/>
        <v>7</v>
      </c>
      <c r="FJ108" s="18">
        <f t="shared" si="696"/>
        <v>7</v>
      </c>
      <c r="FK108" s="18">
        <f t="shared" si="696"/>
        <v>7</v>
      </c>
      <c r="FL108" s="18">
        <f t="shared" si="696"/>
        <v>7</v>
      </c>
      <c r="FM108" s="18">
        <f t="shared" si="696"/>
        <v>7</v>
      </c>
      <c r="FN108" s="18">
        <f t="shared" si="696"/>
        <v>7</v>
      </c>
      <c r="FO108" s="18">
        <f t="shared" si="696"/>
        <v>7</v>
      </c>
      <c r="FP108" s="18">
        <f t="shared" si="696"/>
        <v>7</v>
      </c>
      <c r="FQ108" s="18">
        <f t="shared" si="696"/>
        <v>7</v>
      </c>
      <c r="FR108" s="18">
        <f t="shared" si="696"/>
        <v>7</v>
      </c>
      <c r="FS108" s="18">
        <f t="shared" si="696"/>
        <v>7</v>
      </c>
      <c r="FT108" s="18">
        <f t="shared" si="696"/>
        <v>7</v>
      </c>
      <c r="FU108" s="18">
        <f t="shared" si="696"/>
        <v>7</v>
      </c>
      <c r="FV108" s="18">
        <f t="shared" si="696"/>
        <v>7</v>
      </c>
      <c r="FW108" s="18">
        <f t="shared" si="696"/>
        <v>7</v>
      </c>
      <c r="FX108" s="18">
        <f t="shared" si="696"/>
        <v>7</v>
      </c>
      <c r="FY108" s="18">
        <f t="shared" si="696"/>
        <v>7</v>
      </c>
      <c r="FZ108" s="18">
        <f t="shared" ref="FZ108:IK108" si="697">+FZ106-FZ107</f>
        <v>7</v>
      </c>
      <c r="GA108" s="18">
        <f t="shared" si="697"/>
        <v>7</v>
      </c>
      <c r="GB108" s="18">
        <f t="shared" si="697"/>
        <v>7</v>
      </c>
      <c r="GC108" s="18">
        <f t="shared" si="697"/>
        <v>7</v>
      </c>
      <c r="GD108" s="18">
        <f t="shared" si="697"/>
        <v>7</v>
      </c>
      <c r="GE108" s="18">
        <f t="shared" si="697"/>
        <v>7</v>
      </c>
      <c r="GF108" s="18">
        <f t="shared" si="697"/>
        <v>7</v>
      </c>
      <c r="GG108" s="18">
        <f t="shared" si="697"/>
        <v>7</v>
      </c>
      <c r="GH108" s="18">
        <f t="shared" si="697"/>
        <v>7</v>
      </c>
      <c r="GI108" s="18">
        <f t="shared" si="697"/>
        <v>7</v>
      </c>
      <c r="GJ108" s="18">
        <f t="shared" si="697"/>
        <v>7</v>
      </c>
      <c r="GK108" s="18">
        <f t="shared" si="697"/>
        <v>7</v>
      </c>
      <c r="GL108" s="18">
        <f t="shared" si="697"/>
        <v>7</v>
      </c>
      <c r="GM108" s="18">
        <f t="shared" si="697"/>
        <v>7</v>
      </c>
      <c r="GN108" s="18">
        <f t="shared" si="697"/>
        <v>7</v>
      </c>
      <c r="GO108" s="18">
        <f t="shared" si="697"/>
        <v>7</v>
      </c>
      <c r="GP108" s="18">
        <f t="shared" si="697"/>
        <v>7</v>
      </c>
      <c r="GQ108" s="18">
        <f t="shared" si="697"/>
        <v>7</v>
      </c>
      <c r="GR108" s="18">
        <f t="shared" si="697"/>
        <v>7</v>
      </c>
      <c r="GS108" s="18">
        <f t="shared" si="697"/>
        <v>7</v>
      </c>
      <c r="GT108" s="18">
        <f t="shared" si="697"/>
        <v>7</v>
      </c>
      <c r="GU108" s="18">
        <f t="shared" si="697"/>
        <v>7</v>
      </c>
      <c r="GV108" s="18">
        <f t="shared" si="697"/>
        <v>7</v>
      </c>
      <c r="GW108" s="18">
        <f t="shared" si="697"/>
        <v>7</v>
      </c>
      <c r="GX108" s="18">
        <f t="shared" si="697"/>
        <v>7</v>
      </c>
      <c r="GY108" s="18">
        <f t="shared" si="697"/>
        <v>7</v>
      </c>
      <c r="GZ108" s="18">
        <f t="shared" si="697"/>
        <v>7</v>
      </c>
      <c r="HA108" s="18">
        <f t="shared" si="697"/>
        <v>7</v>
      </c>
      <c r="HB108" s="18">
        <f t="shared" si="697"/>
        <v>7</v>
      </c>
      <c r="HC108" s="18">
        <f t="shared" si="697"/>
        <v>7</v>
      </c>
      <c r="HD108" s="18">
        <f t="shared" si="697"/>
        <v>7</v>
      </c>
      <c r="HE108" s="18">
        <f t="shared" si="697"/>
        <v>7</v>
      </c>
      <c r="HF108" s="18">
        <f t="shared" si="697"/>
        <v>7</v>
      </c>
      <c r="HG108" s="18">
        <f t="shared" si="697"/>
        <v>7</v>
      </c>
      <c r="HH108" s="18">
        <f t="shared" si="697"/>
        <v>7</v>
      </c>
      <c r="HI108" s="18">
        <f t="shared" si="697"/>
        <v>7</v>
      </c>
      <c r="HJ108" s="18">
        <f t="shared" si="697"/>
        <v>7</v>
      </c>
      <c r="HK108" s="18">
        <f t="shared" si="697"/>
        <v>7</v>
      </c>
      <c r="HL108" s="18">
        <f t="shared" si="697"/>
        <v>7</v>
      </c>
      <c r="HM108" s="18">
        <f t="shared" si="697"/>
        <v>7</v>
      </c>
      <c r="HN108" s="18">
        <f t="shared" si="697"/>
        <v>7</v>
      </c>
      <c r="HO108" s="18">
        <f t="shared" si="697"/>
        <v>7</v>
      </c>
      <c r="HP108" s="18">
        <f t="shared" si="697"/>
        <v>7</v>
      </c>
      <c r="HQ108" s="18">
        <f t="shared" si="697"/>
        <v>7</v>
      </c>
      <c r="HR108" s="18">
        <f t="shared" si="697"/>
        <v>7</v>
      </c>
      <c r="HS108" s="18">
        <f t="shared" si="697"/>
        <v>7</v>
      </c>
      <c r="HT108" s="18">
        <f t="shared" si="697"/>
        <v>7</v>
      </c>
      <c r="HU108" s="18">
        <f t="shared" si="697"/>
        <v>7</v>
      </c>
      <c r="HV108" s="18">
        <f t="shared" si="697"/>
        <v>7</v>
      </c>
      <c r="HW108" s="18">
        <f t="shared" si="697"/>
        <v>7</v>
      </c>
      <c r="HX108" s="18">
        <f t="shared" si="697"/>
        <v>7</v>
      </c>
      <c r="HY108" s="18">
        <f t="shared" si="697"/>
        <v>7</v>
      </c>
      <c r="HZ108" s="18">
        <f t="shared" si="697"/>
        <v>7</v>
      </c>
      <c r="IA108" s="18">
        <f t="shared" si="697"/>
        <v>7</v>
      </c>
      <c r="IB108" s="18">
        <f t="shared" si="697"/>
        <v>7</v>
      </c>
      <c r="IC108" s="18">
        <f t="shared" si="697"/>
        <v>7</v>
      </c>
      <c r="ID108" s="18">
        <f t="shared" si="697"/>
        <v>7</v>
      </c>
      <c r="IE108" s="18">
        <f t="shared" si="697"/>
        <v>7</v>
      </c>
      <c r="IF108" s="18">
        <f t="shared" si="697"/>
        <v>7</v>
      </c>
      <c r="IG108" s="18">
        <f t="shared" si="697"/>
        <v>7</v>
      </c>
      <c r="IH108" s="18">
        <f t="shared" si="697"/>
        <v>7</v>
      </c>
      <c r="II108" s="18">
        <f t="shared" si="697"/>
        <v>7</v>
      </c>
      <c r="IJ108" s="18">
        <f t="shared" si="697"/>
        <v>7</v>
      </c>
      <c r="IK108" s="18">
        <f t="shared" si="697"/>
        <v>7</v>
      </c>
      <c r="IL108" s="18">
        <f t="shared" ref="IL108:KW108" si="698">+IL106-IL107</f>
        <v>7</v>
      </c>
      <c r="IM108" s="18">
        <f t="shared" si="698"/>
        <v>7</v>
      </c>
      <c r="IN108" s="18">
        <f t="shared" si="698"/>
        <v>7</v>
      </c>
      <c r="IO108" s="18">
        <f t="shared" si="698"/>
        <v>7</v>
      </c>
      <c r="IP108" s="18">
        <f t="shared" si="698"/>
        <v>7</v>
      </c>
      <c r="IQ108" s="18">
        <f t="shared" si="698"/>
        <v>7</v>
      </c>
      <c r="IR108" s="18">
        <f t="shared" si="698"/>
        <v>7</v>
      </c>
      <c r="IS108" s="18">
        <f t="shared" si="698"/>
        <v>7</v>
      </c>
      <c r="IT108" s="18">
        <f t="shared" si="698"/>
        <v>7</v>
      </c>
      <c r="IU108" s="18">
        <f t="shared" si="698"/>
        <v>7</v>
      </c>
      <c r="IV108" s="18">
        <f t="shared" si="698"/>
        <v>7</v>
      </c>
      <c r="IW108" s="18">
        <f t="shared" si="698"/>
        <v>7</v>
      </c>
      <c r="IX108" s="18">
        <f t="shared" si="698"/>
        <v>7</v>
      </c>
      <c r="IY108" s="18">
        <f t="shared" si="698"/>
        <v>7</v>
      </c>
      <c r="IZ108" s="18">
        <f t="shared" si="698"/>
        <v>7</v>
      </c>
      <c r="JA108" s="18">
        <f t="shared" si="698"/>
        <v>7</v>
      </c>
      <c r="JB108" s="18">
        <f t="shared" si="698"/>
        <v>7</v>
      </c>
      <c r="JC108" s="18">
        <f t="shared" si="698"/>
        <v>7</v>
      </c>
      <c r="JD108" s="18">
        <f t="shared" si="698"/>
        <v>7</v>
      </c>
      <c r="JE108" s="18">
        <f t="shared" si="698"/>
        <v>7</v>
      </c>
      <c r="JF108" s="18">
        <f t="shared" si="698"/>
        <v>7</v>
      </c>
      <c r="JG108" s="18">
        <f t="shared" si="698"/>
        <v>7</v>
      </c>
      <c r="JH108" s="18">
        <f t="shared" si="698"/>
        <v>7</v>
      </c>
      <c r="JI108" s="18">
        <f t="shared" si="698"/>
        <v>7</v>
      </c>
      <c r="JJ108" s="18">
        <f t="shared" si="698"/>
        <v>7</v>
      </c>
      <c r="JK108" s="18">
        <f t="shared" si="698"/>
        <v>7</v>
      </c>
      <c r="JL108" s="18">
        <f t="shared" si="698"/>
        <v>7</v>
      </c>
      <c r="JM108" s="18">
        <f t="shared" si="698"/>
        <v>7</v>
      </c>
      <c r="JN108" s="18">
        <f t="shared" si="698"/>
        <v>7</v>
      </c>
      <c r="JO108" s="18">
        <f t="shared" si="698"/>
        <v>7</v>
      </c>
      <c r="JP108" s="18">
        <f t="shared" si="698"/>
        <v>7</v>
      </c>
      <c r="JQ108" s="18">
        <f t="shared" si="698"/>
        <v>7</v>
      </c>
      <c r="JR108" s="18">
        <f t="shared" si="698"/>
        <v>7</v>
      </c>
      <c r="JS108" s="18">
        <f t="shared" si="698"/>
        <v>7</v>
      </c>
      <c r="JT108" s="18">
        <f t="shared" si="698"/>
        <v>7</v>
      </c>
      <c r="JU108" s="18">
        <f t="shared" si="698"/>
        <v>7</v>
      </c>
      <c r="JV108" s="18">
        <f t="shared" si="698"/>
        <v>7</v>
      </c>
      <c r="JW108" s="18">
        <f t="shared" si="698"/>
        <v>7</v>
      </c>
      <c r="JX108" s="18">
        <f t="shared" si="698"/>
        <v>7</v>
      </c>
      <c r="JY108" s="18">
        <f t="shared" si="698"/>
        <v>7</v>
      </c>
      <c r="JZ108" s="18">
        <f t="shared" si="698"/>
        <v>7</v>
      </c>
      <c r="KA108" s="18">
        <f t="shared" si="698"/>
        <v>7</v>
      </c>
      <c r="KB108" s="18">
        <f t="shared" si="698"/>
        <v>7</v>
      </c>
      <c r="KC108" s="18">
        <f t="shared" si="698"/>
        <v>7</v>
      </c>
      <c r="KD108" s="18">
        <f t="shared" si="698"/>
        <v>7</v>
      </c>
      <c r="KE108" s="18">
        <f t="shared" si="698"/>
        <v>7</v>
      </c>
      <c r="KF108" s="18">
        <f t="shared" si="698"/>
        <v>7</v>
      </c>
      <c r="KG108" s="18">
        <f t="shared" si="698"/>
        <v>7</v>
      </c>
      <c r="KH108" s="18">
        <f t="shared" si="698"/>
        <v>7</v>
      </c>
      <c r="KI108" s="18">
        <f t="shared" si="698"/>
        <v>7</v>
      </c>
      <c r="KJ108" s="18">
        <f t="shared" si="698"/>
        <v>7</v>
      </c>
      <c r="KK108" s="18">
        <f t="shared" si="698"/>
        <v>7</v>
      </c>
      <c r="KL108" s="18">
        <f t="shared" si="698"/>
        <v>7</v>
      </c>
      <c r="KM108" s="18">
        <f t="shared" si="698"/>
        <v>7</v>
      </c>
      <c r="KN108" s="18">
        <f t="shared" si="698"/>
        <v>7</v>
      </c>
      <c r="KO108" s="18">
        <f t="shared" si="698"/>
        <v>7</v>
      </c>
      <c r="KP108" s="18">
        <f t="shared" si="698"/>
        <v>7</v>
      </c>
      <c r="KQ108" s="18">
        <f t="shared" si="698"/>
        <v>7</v>
      </c>
      <c r="KR108" s="18">
        <f t="shared" si="698"/>
        <v>7</v>
      </c>
      <c r="KS108" s="18">
        <f t="shared" si="698"/>
        <v>7</v>
      </c>
      <c r="KT108" s="18">
        <f t="shared" si="698"/>
        <v>7</v>
      </c>
      <c r="KU108" s="18">
        <f t="shared" si="698"/>
        <v>7</v>
      </c>
      <c r="KV108" s="18">
        <f t="shared" si="698"/>
        <v>7</v>
      </c>
      <c r="KW108" s="18">
        <f t="shared" si="698"/>
        <v>7</v>
      </c>
      <c r="KX108" s="18">
        <f t="shared" ref="KX108:MK108" si="699">+KX106-KX107</f>
        <v>7</v>
      </c>
      <c r="KY108" s="18">
        <f t="shared" si="699"/>
        <v>7</v>
      </c>
      <c r="KZ108" s="18">
        <f t="shared" si="699"/>
        <v>7</v>
      </c>
      <c r="LA108" s="18">
        <f t="shared" si="699"/>
        <v>7</v>
      </c>
      <c r="LB108" s="18">
        <f t="shared" si="699"/>
        <v>7</v>
      </c>
      <c r="LC108" s="18">
        <f t="shared" si="699"/>
        <v>7</v>
      </c>
      <c r="LD108" s="18">
        <f t="shared" si="699"/>
        <v>7</v>
      </c>
      <c r="LE108" s="18">
        <f t="shared" si="699"/>
        <v>7</v>
      </c>
      <c r="LF108" s="18">
        <f t="shared" si="699"/>
        <v>7</v>
      </c>
      <c r="LG108" s="18">
        <f t="shared" si="699"/>
        <v>7</v>
      </c>
      <c r="LH108" s="18">
        <f t="shared" si="699"/>
        <v>7</v>
      </c>
      <c r="LI108" s="18">
        <f t="shared" si="699"/>
        <v>7</v>
      </c>
      <c r="LJ108" s="18">
        <f t="shared" si="699"/>
        <v>7</v>
      </c>
      <c r="LK108" s="18">
        <f t="shared" si="699"/>
        <v>7</v>
      </c>
      <c r="LL108" s="18">
        <f t="shared" si="699"/>
        <v>7</v>
      </c>
      <c r="LM108" s="18">
        <f t="shared" si="699"/>
        <v>7</v>
      </c>
      <c r="LN108" s="18">
        <f t="shared" si="699"/>
        <v>7</v>
      </c>
      <c r="LO108" s="18">
        <f t="shared" si="699"/>
        <v>7</v>
      </c>
      <c r="LP108" s="18">
        <f t="shared" si="699"/>
        <v>7</v>
      </c>
      <c r="LQ108" s="18">
        <f t="shared" si="699"/>
        <v>7</v>
      </c>
      <c r="LR108" s="18">
        <f t="shared" si="699"/>
        <v>7</v>
      </c>
      <c r="LS108" s="18">
        <f t="shared" si="699"/>
        <v>7</v>
      </c>
      <c r="LT108" s="18">
        <f t="shared" si="699"/>
        <v>7</v>
      </c>
      <c r="LU108" s="18">
        <f t="shared" si="699"/>
        <v>7</v>
      </c>
      <c r="LV108" s="18">
        <f t="shared" si="699"/>
        <v>7</v>
      </c>
      <c r="LW108" s="18">
        <f t="shared" si="699"/>
        <v>7</v>
      </c>
      <c r="LX108" s="18">
        <f t="shared" si="699"/>
        <v>7</v>
      </c>
      <c r="LY108" s="18">
        <f t="shared" si="699"/>
        <v>7</v>
      </c>
      <c r="LZ108" s="18">
        <f t="shared" si="699"/>
        <v>7</v>
      </c>
      <c r="MA108" s="18">
        <f t="shared" si="699"/>
        <v>7</v>
      </c>
      <c r="MB108" s="18">
        <f t="shared" si="699"/>
        <v>7</v>
      </c>
      <c r="MC108" s="18">
        <f t="shared" si="699"/>
        <v>7</v>
      </c>
      <c r="MD108" s="18">
        <f t="shared" si="699"/>
        <v>7</v>
      </c>
      <c r="ME108" s="18">
        <f t="shared" si="699"/>
        <v>7</v>
      </c>
      <c r="MF108" s="18">
        <f t="shared" si="699"/>
        <v>7</v>
      </c>
      <c r="MG108" s="18">
        <f t="shared" si="699"/>
        <v>7</v>
      </c>
      <c r="MH108" s="18">
        <f t="shared" si="699"/>
        <v>7</v>
      </c>
      <c r="MI108" s="18">
        <f t="shared" si="699"/>
        <v>7</v>
      </c>
      <c r="MJ108" s="18">
        <f t="shared" si="699"/>
        <v>7</v>
      </c>
      <c r="MK108" s="18">
        <f t="shared" si="699"/>
        <v>7</v>
      </c>
    </row>
    <row r="109" spans="1:352" x14ac:dyDescent="0.2">
      <c r="A109" s="18" t="s">
        <v>48</v>
      </c>
      <c r="B109" s="61">
        <f t="shared" ref="B109:BA110" si="700">B94</f>
        <v>14.356597338957185</v>
      </c>
      <c r="C109" s="61">
        <f t="shared" si="700"/>
        <v>15.887832791353166</v>
      </c>
      <c r="D109" s="61">
        <f t="shared" si="700"/>
        <v>14.356597338957185</v>
      </c>
      <c r="E109" s="61">
        <f t="shared" si="700"/>
        <v>14.887410030823222</v>
      </c>
      <c r="F109" s="61">
        <f t="shared" si="700"/>
        <v>14.426228102065002</v>
      </c>
      <c r="G109" s="61">
        <f t="shared" si="700"/>
        <v>14.966493218237954</v>
      </c>
      <c r="H109" s="61">
        <f t="shared" si="700"/>
        <v>14.496537587719727</v>
      </c>
      <c r="I109" s="61">
        <f t="shared" si="700"/>
        <v>14.509394827265377</v>
      </c>
      <c r="J109" s="61">
        <f t="shared" si="700"/>
        <v>14.9996930700974</v>
      </c>
      <c r="K109" s="61">
        <f t="shared" si="700"/>
        <v>14.528723505987312</v>
      </c>
      <c r="L109" s="61">
        <f t="shared" si="700"/>
        <v>15.026359191110906</v>
      </c>
      <c r="M109" s="61">
        <f t="shared" si="700"/>
        <v>14.502963357927051</v>
      </c>
      <c r="N109" s="61">
        <f t="shared" si="700"/>
        <v>14.207003826036045</v>
      </c>
      <c r="O109" s="61">
        <f t="shared" si="700"/>
        <v>15.722219911067967</v>
      </c>
      <c r="P109" s="61">
        <f t="shared" si="700"/>
        <v>14.20071475838397</v>
      </c>
      <c r="Q109" s="61">
        <f t="shared" si="700"/>
        <v>14.726223216568505</v>
      </c>
      <c r="R109" s="61">
        <f t="shared" si="700"/>
        <v>14.263857109466157</v>
      </c>
      <c r="S109" s="61">
        <f t="shared" si="700"/>
        <v>14.805148932780574</v>
      </c>
      <c r="T109" s="61">
        <f t="shared" si="700"/>
        <v>14.333965433060495</v>
      </c>
      <c r="U109" s="61">
        <f t="shared" si="700"/>
        <v>14.34678651126538</v>
      </c>
      <c r="V109" s="61">
        <f t="shared" si="700"/>
        <v>14.831645843622237</v>
      </c>
      <c r="W109" s="61">
        <f t="shared" si="700"/>
        <v>14.366061190859556</v>
      </c>
      <c r="X109" s="61">
        <f t="shared" si="700"/>
        <v>14.851580851476569</v>
      </c>
      <c r="Y109" s="61">
        <f t="shared" si="700"/>
        <v>14.340373106477152</v>
      </c>
      <c r="Z109" s="61">
        <f t="shared" si="700"/>
        <v>14.083585311316464</v>
      </c>
      <c r="AA109" s="61">
        <f t="shared" si="700"/>
        <v>15.048149133204314</v>
      </c>
      <c r="AB109" s="61">
        <f t="shared" si="700"/>
        <v>14.077300802029843</v>
      </c>
      <c r="AC109" s="61">
        <f t="shared" si="700"/>
        <v>14.598658964290419</v>
      </c>
      <c r="AD109" s="61">
        <f t="shared" si="700"/>
        <v>14.140399416113345</v>
      </c>
      <c r="AE109" s="61">
        <f t="shared" si="700"/>
        <v>14.677535104574742</v>
      </c>
      <c r="AF109" s="61">
        <f t="shared" si="700"/>
        <v>14.21046445826526</v>
      </c>
      <c r="AG109" s="61">
        <f t="shared" si="700"/>
        <v>14.216868453063936</v>
      </c>
      <c r="AH109" s="61">
        <f t="shared" si="700"/>
        <v>14.704016899982184</v>
      </c>
      <c r="AI109" s="61">
        <f t="shared" si="700"/>
        <v>14.236115116132165</v>
      </c>
      <c r="AJ109" s="61">
        <f t="shared" si="700"/>
        <v>14.723941042123082</v>
      </c>
      <c r="AK109" s="61">
        <f t="shared" si="700"/>
        <v>14.21046445826526</v>
      </c>
      <c r="AL109" s="61">
        <f t="shared" si="700"/>
        <v>14.005306927118427</v>
      </c>
      <c r="AM109" s="61">
        <f t="shared" si="700"/>
        <v>15.505875526452543</v>
      </c>
      <c r="AN109" s="61">
        <f t="shared" si="700"/>
        <v>14.005306927118427</v>
      </c>
      <c r="AO109" s="61">
        <f t="shared" si="700"/>
        <v>14.517865768178583</v>
      </c>
      <c r="AP109" s="61">
        <f t="shared" si="700"/>
        <v>14.06859344734942</v>
      </c>
      <c r="AQ109" s="61">
        <f t="shared" si="700"/>
        <v>14.596910409384636</v>
      </c>
      <c r="AR109" s="61">
        <f t="shared" si="700"/>
        <v>14.132454516107247</v>
      </c>
      <c r="AS109" s="61">
        <f t="shared" si="700"/>
        <v>14.145296364827017</v>
      </c>
      <c r="AT109" s="61">
        <f t="shared" si="700"/>
        <v>14.623450246492609</v>
      </c>
      <c r="AU109" s="61">
        <f t="shared" si="700"/>
        <v>14.164602956771731</v>
      </c>
      <c r="AV109" s="61">
        <f t="shared" si="700"/>
        <v>14.643418544507847</v>
      </c>
      <c r="AW109" s="61">
        <f t="shared" si="700"/>
        <v>14.132454516107247</v>
      </c>
      <c r="AX109" s="61">
        <f t="shared" si="700"/>
        <v>13.930674328509108</v>
      </c>
      <c r="AY109" s="61">
        <f t="shared" si="700"/>
        <v>15.416255079090146</v>
      </c>
      <c r="AZ109" s="61">
        <f t="shared" si="700"/>
        <v>13.92435942627497</v>
      </c>
      <c r="BA109" s="61">
        <f t="shared" si="700"/>
        <v>14.434307165760801</v>
      </c>
      <c r="BB109" s="61">
        <f t="shared" ref="BB109:DM110" si="701">BB94</f>
        <v>13.987767256084965</v>
      </c>
      <c r="BC109" s="61">
        <f t="shared" si="701"/>
        <v>14.513507753775951</v>
      </c>
      <c r="BD109" s="61">
        <f t="shared" si="701"/>
        <v>14.058186221676239</v>
      </c>
      <c r="BE109" s="61">
        <f t="shared" si="701"/>
        <v>14.064623120129388</v>
      </c>
      <c r="BF109" s="61">
        <f t="shared" si="701"/>
        <v>14.546765104265813</v>
      </c>
      <c r="BG109" s="61">
        <f t="shared" si="701"/>
        <v>14.083969231711411</v>
      </c>
      <c r="BH109" s="61">
        <f t="shared" si="701"/>
        <v>14.560110760324772</v>
      </c>
      <c r="BI109" s="61">
        <f t="shared" si="701"/>
        <v>14.058186221676239</v>
      </c>
      <c r="BJ109" s="61">
        <f t="shared" si="701"/>
        <v>13.88709866499903</v>
      </c>
      <c r="BK109" s="61">
        <f t="shared" si="701"/>
        <v>15.367978337296126</v>
      </c>
      <c r="BL109" s="61">
        <f t="shared" si="701"/>
        <v>13.880754627235211</v>
      </c>
      <c r="BM109" s="61">
        <f t="shared" si="701"/>
        <v>14.396058814757057</v>
      </c>
      <c r="BN109" s="61">
        <f t="shared" si="701"/>
        <v>13.944457034886588</v>
      </c>
      <c r="BO109" s="61">
        <f t="shared" si="701"/>
        <v>14.46903422810375</v>
      </c>
      <c r="BP109" s="61">
        <f t="shared" si="701"/>
        <v>14.015208431281307</v>
      </c>
      <c r="BQ109" s="61">
        <f t="shared" si="701"/>
        <v>14.021675994009172</v>
      </c>
      <c r="BR109" s="61">
        <f t="shared" si="701"/>
        <v>14.50245001154048</v>
      </c>
      <c r="BS109" s="61">
        <f t="shared" si="701"/>
        <v>14.04111454668109</v>
      </c>
      <c r="BT109" s="61">
        <f t="shared" si="701"/>
        <v>14.522573670205894</v>
      </c>
      <c r="BU109" s="61">
        <f t="shared" si="701"/>
        <v>14.015208431281307</v>
      </c>
      <c r="BV109" s="61">
        <f t="shared" si="701"/>
        <v>13.845445957310041</v>
      </c>
      <c r="BW109" s="61">
        <f t="shared" si="701"/>
        <v>14.793490162775814</v>
      </c>
      <c r="BX109" s="61">
        <f t="shared" si="701"/>
        <v>13.83907144259673</v>
      </c>
      <c r="BY109" s="61">
        <f t="shared" si="701"/>
        <v>14.353240270685813</v>
      </c>
      <c r="BZ109" s="61">
        <f t="shared" si="701"/>
        <v>13.909515582286023</v>
      </c>
      <c r="CA109" s="61">
        <f t="shared" si="701"/>
        <v>14.433276926470306</v>
      </c>
      <c r="CB109" s="61">
        <f t="shared" si="701"/>
        <v>13.974180926694606</v>
      </c>
      <c r="CC109" s="61">
        <f t="shared" si="701"/>
        <v>13.980680545730277</v>
      </c>
      <c r="CD109" s="61">
        <f t="shared" si="701"/>
        <v>14.460154537134125</v>
      </c>
      <c r="CE109" s="61">
        <f t="shared" si="701"/>
        <v>14.000215730470469</v>
      </c>
      <c r="CF109" s="61">
        <f t="shared" si="701"/>
        <v>14.480378529493752</v>
      </c>
      <c r="CG109" s="61">
        <f t="shared" si="701"/>
        <v>13.974180926694606</v>
      </c>
      <c r="CH109" s="61">
        <f t="shared" si="701"/>
        <v>13.827636636494699</v>
      </c>
      <c r="CI109" s="61">
        <f t="shared" si="701"/>
        <v>15.309169133261989</v>
      </c>
      <c r="CJ109" s="61">
        <f t="shared" si="701"/>
        <v>13.821220099772429</v>
      </c>
      <c r="CK109" s="61">
        <f t="shared" si="701"/>
        <v>14.335143747326457</v>
      </c>
      <c r="CL109" s="61">
        <f t="shared" si="701"/>
        <v>13.892131210358949</v>
      </c>
      <c r="CM109" s="61">
        <f t="shared" si="701"/>
        <v>14.415715983845388</v>
      </c>
      <c r="CN109" s="61">
        <f t="shared" si="701"/>
        <v>13.957230231963253</v>
      </c>
      <c r="CO109" s="61">
        <f t="shared" si="701"/>
        <v>13.970323318484796</v>
      </c>
      <c r="CP109" s="61">
        <f t="shared" si="701"/>
        <v>14.442775047165606</v>
      </c>
      <c r="CQ109" s="61">
        <f t="shared" si="701"/>
        <v>13.99000907233893</v>
      </c>
      <c r="CR109" s="61">
        <f t="shared" si="701"/>
        <v>14.4631361022133</v>
      </c>
      <c r="CS109" s="61">
        <f t="shared" si="701"/>
        <v>13.957230231963253</v>
      </c>
      <c r="CT109" s="61">
        <f t="shared" si="701"/>
        <v>13.815869947151668</v>
      </c>
      <c r="CU109" s="61">
        <f t="shared" si="701"/>
        <v>15.288983963175928</v>
      </c>
      <c r="CV109" s="61">
        <f t="shared" si="701"/>
        <v>13.809404869965356</v>
      </c>
      <c r="CW109" s="61">
        <f t="shared" si="701"/>
        <v>14.316614153686931</v>
      </c>
      <c r="CX109" s="61">
        <f t="shared" si="701"/>
        <v>13.874329199396316</v>
      </c>
      <c r="CY109" s="61">
        <f t="shared" si="701"/>
        <v>14.397728114897623</v>
      </c>
      <c r="CZ109" s="61">
        <f t="shared" si="701"/>
        <v>13.939866890465737</v>
      </c>
      <c r="DA109" s="61">
        <f t="shared" si="701"/>
        <v>13.953048797690764</v>
      </c>
      <c r="DB109" s="61">
        <f t="shared" si="701"/>
        <v>14.424970741415876</v>
      </c>
      <c r="DC109" s="61">
        <f t="shared" si="701"/>
        <v>13.972868469278392</v>
      </c>
      <c r="DD109" s="61">
        <f t="shared" si="701"/>
        <v>14.445470462981129</v>
      </c>
      <c r="DE109" s="61">
        <f t="shared" si="701"/>
        <v>13.939866890465737</v>
      </c>
      <c r="DF109" s="61">
        <f t="shared" si="701"/>
        <v>13.804741045942635</v>
      </c>
      <c r="DG109" s="61">
        <f t="shared" si="701"/>
        <v>15.276611094456296</v>
      </c>
      <c r="DH109" s="61">
        <f t="shared" si="701"/>
        <v>13.798229375637945</v>
      </c>
      <c r="DI109" s="61">
        <f t="shared" si="701"/>
        <v>14.305405183261172</v>
      </c>
      <c r="DJ109" s="61">
        <f t="shared" si="701"/>
        <v>13.863623827655186</v>
      </c>
      <c r="DK109" s="61">
        <f t="shared" si="701"/>
        <v>14.38711144799184</v>
      </c>
      <c r="DL109" s="61">
        <f t="shared" si="701"/>
        <v>13.936277406551902</v>
      </c>
      <c r="DM109" s="61">
        <f t="shared" si="701"/>
        <v>13.942920055458742</v>
      </c>
      <c r="DN109" s="61">
        <f t="shared" ref="DN109:FY110" si="702">DN94</f>
        <v>14.414554674406704</v>
      </c>
      <c r="DO109" s="61">
        <f t="shared" si="702"/>
        <v>13.962886050764888</v>
      </c>
      <c r="DP109" s="61">
        <f t="shared" si="702"/>
        <v>14.435205898868604</v>
      </c>
      <c r="DQ109" s="61">
        <f t="shared" si="702"/>
        <v>13.936277406551902</v>
      </c>
      <c r="DR109" s="61">
        <f t="shared" si="702"/>
        <v>13.786625487173088</v>
      </c>
      <c r="DS109" s="61">
        <f t="shared" si="702"/>
        <v>14.730419433570642</v>
      </c>
      <c r="DT109" s="61">
        <f t="shared" si="702"/>
        <v>13.780069792695118</v>
      </c>
      <c r="DU109" s="61">
        <f t="shared" si="702"/>
        <v>14.293780270408478</v>
      </c>
      <c r="DV109" s="61">
        <f t="shared" si="702"/>
        <v>13.845908635469581</v>
      </c>
      <c r="DW109" s="61">
        <f t="shared" si="702"/>
        <v>14.369227287190864</v>
      </c>
      <c r="DX109" s="61">
        <f t="shared" si="702"/>
        <v>13.919061851122878</v>
      </c>
      <c r="DY109" s="61">
        <f t="shared" si="702"/>
        <v>13.9257504920893</v>
      </c>
      <c r="DZ109" s="61">
        <f t="shared" si="702"/>
        <v>14.403785313374584</v>
      </c>
      <c r="EA109" s="61">
        <f t="shared" si="702"/>
        <v>13.945855040441691</v>
      </c>
      <c r="EB109" s="61">
        <f t="shared" si="702"/>
        <v>14.42460003203553</v>
      </c>
      <c r="EC109" s="61">
        <f t="shared" si="702"/>
        <v>13.919061851122878</v>
      </c>
      <c r="ED109" s="61">
        <f t="shared" si="702"/>
        <v>13.773840557926221</v>
      </c>
      <c r="EE109" s="61">
        <f t="shared" si="702"/>
        <v>15.242298734104255</v>
      </c>
      <c r="EF109" s="61">
        <f t="shared" si="702"/>
        <v>13.767237566287713</v>
      </c>
      <c r="EG109" s="61">
        <f t="shared" si="702"/>
        <v>14.280914091459117</v>
      </c>
      <c r="EH109" s="61">
        <f t="shared" si="702"/>
        <v>13.833553739535727</v>
      </c>
      <c r="EI109" s="61">
        <f t="shared" si="702"/>
        <v>14.363862285601183</v>
      </c>
      <c r="EJ109" s="61">
        <f t="shared" si="702"/>
        <v>13.907243372046572</v>
      </c>
      <c r="EK109" s="61">
        <f t="shared" si="702"/>
        <v>13.913981377556285</v>
      </c>
      <c r="EL109" s="61">
        <f t="shared" si="702"/>
        <v>14.391726227959284</v>
      </c>
      <c r="EM109" s="61">
        <f t="shared" si="702"/>
        <v>13.934234625558549</v>
      </c>
      <c r="EN109" s="61">
        <f t="shared" si="702"/>
        <v>14.412695231691133</v>
      </c>
      <c r="EO109" s="61">
        <f t="shared" si="702"/>
        <v>13.907243372046572</v>
      </c>
      <c r="EP109" s="61">
        <f t="shared" si="702"/>
        <v>13.759336904964858</v>
      </c>
      <c r="EQ109" s="61">
        <f t="shared" si="702"/>
        <v>15.226188812806171</v>
      </c>
      <c r="ER109" s="61">
        <f t="shared" si="702"/>
        <v>13.75268666963138</v>
      </c>
      <c r="ES109" s="61">
        <f t="shared" si="702"/>
        <v>14.266271555935422</v>
      </c>
      <c r="ET109" s="61">
        <f t="shared" si="702"/>
        <v>13.826194713055067</v>
      </c>
      <c r="EU109" s="61">
        <f t="shared" si="702"/>
        <v>14.349822194623185</v>
      </c>
      <c r="EV109" s="61">
        <f t="shared" si="702"/>
        <v>13.893705429427406</v>
      </c>
      <c r="EW109" s="61">
        <f t="shared" si="702"/>
        <v>13.907286764158028</v>
      </c>
      <c r="EX109" s="61">
        <f t="shared" si="702"/>
        <v>14.377890306495308</v>
      </c>
      <c r="EY109" s="61">
        <f t="shared" si="702"/>
        <v>13.927708624310977</v>
      </c>
      <c r="EZ109" s="61">
        <f t="shared" si="702"/>
        <v>14.39901355376244</v>
      </c>
      <c r="FA109" s="61">
        <f t="shared" si="702"/>
        <v>13.893705429427406</v>
      </c>
      <c r="FB109" s="61">
        <f t="shared" si="702"/>
        <v>13.747499751414734</v>
      </c>
      <c r="FC109" s="61">
        <f t="shared" si="702"/>
        <v>15.213025165466433</v>
      </c>
      <c r="FD109" s="61">
        <f t="shared" si="702"/>
        <v>13.740796923647101</v>
      </c>
      <c r="FE109" s="61">
        <f t="shared" si="702"/>
        <v>14.247449595603495</v>
      </c>
      <c r="FF109" s="61">
        <f t="shared" si="702"/>
        <v>13.808120769426854</v>
      </c>
      <c r="FG109" s="61">
        <f t="shared" si="702"/>
        <v>14.331588077467297</v>
      </c>
      <c r="FH109" s="61">
        <f t="shared" si="702"/>
        <v>13.876107577745055</v>
      </c>
      <c r="FI109" s="61">
        <f t="shared" si="702"/>
        <v>13.88978535751612</v>
      </c>
      <c r="FJ109" s="61">
        <f t="shared" si="702"/>
        <v>14.359855509572753</v>
      </c>
      <c r="FK109" s="61">
        <f t="shared" si="702"/>
        <v>13.910352660612144</v>
      </c>
      <c r="FL109" s="61">
        <f t="shared" si="702"/>
        <v>14.381129369586937</v>
      </c>
      <c r="FM109" s="61">
        <f t="shared" si="702"/>
        <v>13.876107577745055</v>
      </c>
      <c r="FN109" s="61">
        <f t="shared" si="702"/>
        <v>13.721481971227512</v>
      </c>
      <c r="FO109" s="61">
        <f t="shared" si="702"/>
        <v>14.660579769312577</v>
      </c>
      <c r="FP109" s="61">
        <f t="shared" si="702"/>
        <v>13.714735913227894</v>
      </c>
      <c r="FQ109" s="61">
        <f t="shared" si="702"/>
        <v>14.220834702724412</v>
      </c>
      <c r="FR109" s="61">
        <f t="shared" si="702"/>
        <v>13.782496466158861</v>
      </c>
      <c r="FS109" s="61">
        <f t="shared" si="702"/>
        <v>14.305524537182325</v>
      </c>
      <c r="FT109" s="61">
        <f t="shared" si="702"/>
        <v>13.857810654498525</v>
      </c>
      <c r="FU109" s="61">
        <f t="shared" si="702"/>
        <v>13.864698234346687</v>
      </c>
      <c r="FV109" s="61">
        <f t="shared" si="702"/>
        <v>14.333979086236891</v>
      </c>
      <c r="FW109" s="61">
        <f t="shared" si="702"/>
        <v>13.885402114238692</v>
      </c>
      <c r="FX109" s="61">
        <f t="shared" si="702"/>
        <v>14.355394393636647</v>
      </c>
      <c r="FY109" s="61">
        <f t="shared" si="702"/>
        <v>13.857810654498525</v>
      </c>
      <c r="FZ109" s="61">
        <f t="shared" ref="FZ109:IK110" si="703">FZ94</f>
        <v>13.681861317902451</v>
      </c>
      <c r="GA109" s="61">
        <f t="shared" si="703"/>
        <v>15.140264978462207</v>
      </c>
      <c r="GB109" s="61">
        <f t="shared" si="703"/>
        <v>13.675078045062639</v>
      </c>
      <c r="GC109" s="61">
        <f t="shared" si="703"/>
        <v>14.18012611813651</v>
      </c>
      <c r="GD109" s="61">
        <f t="shared" si="703"/>
        <v>13.743214956099322</v>
      </c>
      <c r="GE109" s="61">
        <f t="shared" si="703"/>
        <v>14.265292040767958</v>
      </c>
      <c r="GF109" s="61">
        <f t="shared" si="703"/>
        <v>13.818954116679029</v>
      </c>
      <c r="GG109" s="61">
        <f t="shared" si="703"/>
        <v>13.825880910722477</v>
      </c>
      <c r="GH109" s="61">
        <f t="shared" si="703"/>
        <v>14.301080530584237</v>
      </c>
      <c r="GI109" s="61">
        <f t="shared" si="703"/>
        <v>13.846703020527782</v>
      </c>
      <c r="GJ109" s="61">
        <f t="shared" si="703"/>
        <v>14.32263994846954</v>
      </c>
      <c r="GK109" s="61">
        <f t="shared" si="703"/>
        <v>13.818954116679029</v>
      </c>
      <c r="GL109" s="61">
        <f t="shared" si="703"/>
        <v>13.656495513636855</v>
      </c>
      <c r="GM109" s="61">
        <f t="shared" si="703"/>
        <v>15.112131615795755</v>
      </c>
      <c r="GN109" s="61">
        <f t="shared" si="703"/>
        <v>13.649667265880037</v>
      </c>
      <c r="GO109" s="61">
        <f t="shared" si="703"/>
        <v>14.161301380263758</v>
      </c>
      <c r="GP109" s="61">
        <f t="shared" si="703"/>
        <v>13.718258558673403</v>
      </c>
      <c r="GQ109" s="61">
        <f t="shared" si="703"/>
        <v>14.247127449235055</v>
      </c>
      <c r="GR109" s="61">
        <f t="shared" si="703"/>
        <v>13.794509616857036</v>
      </c>
      <c r="GS109" s="61">
        <f t="shared" si="703"/>
        <v>13.80148358531854</v>
      </c>
      <c r="GT109" s="61">
        <f t="shared" si="703"/>
        <v>14.275967788201116</v>
      </c>
      <c r="GU109" s="61">
        <f t="shared" si="703"/>
        <v>13.822447864182315</v>
      </c>
      <c r="GV109" s="61">
        <f t="shared" si="703"/>
        <v>14.297674784331175</v>
      </c>
      <c r="GW109" s="61">
        <f t="shared" si="703"/>
        <v>13.794509616857036</v>
      </c>
      <c r="GX109" s="61">
        <f t="shared" si="703"/>
        <v>13.635348310317102</v>
      </c>
      <c r="GY109" s="61">
        <f t="shared" si="703"/>
        <v>15.088665637967427</v>
      </c>
      <c r="GZ109" s="61">
        <f t="shared" si="703"/>
        <v>13.62847218913187</v>
      </c>
      <c r="HA109" s="61">
        <f t="shared" si="703"/>
        <v>14.139798664683603</v>
      </c>
      <c r="HB109" s="61">
        <f t="shared" si="703"/>
        <v>13.704493078624997</v>
      </c>
      <c r="HC109" s="61">
        <f t="shared" si="703"/>
        <v>14.226236557692365</v>
      </c>
      <c r="HD109" s="61">
        <f t="shared" si="703"/>
        <v>13.77434268656906</v>
      </c>
      <c r="HE109" s="61">
        <f t="shared" si="703"/>
        <v>13.78839813829005</v>
      </c>
      <c r="HF109" s="61">
        <f t="shared" si="703"/>
        <v>14.255284513910217</v>
      </c>
      <c r="HG109" s="61">
        <f t="shared" si="703"/>
        <v>13.802482303906281</v>
      </c>
      <c r="HH109" s="61">
        <f t="shared" si="703"/>
        <v>14.27714844721376</v>
      </c>
      <c r="HI109" s="61">
        <f t="shared" si="703"/>
        <v>13.77434268656906</v>
      </c>
      <c r="HJ109" s="61">
        <f t="shared" si="703"/>
        <v>13.612499831357017</v>
      </c>
      <c r="HK109" s="61">
        <f t="shared" si="703"/>
        <v>14.551292923174742</v>
      </c>
      <c r="HL109" s="61">
        <f t="shared" si="703"/>
        <v>13.612499831357017</v>
      </c>
      <c r="HM109" s="61">
        <f t="shared" si="703"/>
        <v>14.116537746460891</v>
      </c>
      <c r="HN109" s="61">
        <f t="shared" si="703"/>
        <v>13.682128986504623</v>
      </c>
      <c r="HO109" s="61">
        <f t="shared" si="703"/>
        <v>14.203587311187269</v>
      </c>
      <c r="HP109" s="61">
        <f t="shared" si="703"/>
        <v>13.752474122682026</v>
      </c>
      <c r="HQ109" s="61">
        <f t="shared" si="703"/>
        <v>13.766630040461418</v>
      </c>
      <c r="HR109" s="61">
        <f t="shared" si="703"/>
        <v>14.232842897822051</v>
      </c>
      <c r="HS109" s="61">
        <f t="shared" si="703"/>
        <v>13.787918643616772</v>
      </c>
      <c r="HT109" s="61">
        <f t="shared" si="703"/>
        <v>14.254863799675309</v>
      </c>
      <c r="HU109" s="61">
        <f t="shared" si="703"/>
        <v>13.752474122682026</v>
      </c>
      <c r="HV109" s="61">
        <f t="shared" si="703"/>
        <v>13.604300658300351</v>
      </c>
      <c r="HW109" s="61">
        <f t="shared" si="703"/>
        <v>15.054172316534068</v>
      </c>
      <c r="HX109" s="61">
        <f t="shared" si="703"/>
        <v>13.597316931063029</v>
      </c>
      <c r="HY109" s="61">
        <f t="shared" si="703"/>
        <v>14.101232609188292</v>
      </c>
      <c r="HZ109" s="61">
        <f t="shared" si="703"/>
        <v>13.667478525134563</v>
      </c>
      <c r="IA109" s="61">
        <f t="shared" si="703"/>
        <v>14.18895411842119</v>
      </c>
      <c r="IB109" s="61">
        <f t="shared" si="703"/>
        <v>13.745497343908035</v>
      </c>
      <c r="IC109" s="61">
        <f t="shared" si="703"/>
        <v>13.752634154574654</v>
      </c>
      <c r="ID109" s="61">
        <f t="shared" si="703"/>
        <v>14.218437659446481</v>
      </c>
      <c r="IE109" s="61">
        <f t="shared" si="703"/>
        <v>13.774089122054489</v>
      </c>
      <c r="IF109" s="61">
        <f t="shared" si="703"/>
        <v>14.240630850382141</v>
      </c>
      <c r="IG109" s="61">
        <f t="shared" si="703"/>
        <v>13.745497343908035</v>
      </c>
      <c r="IH109" s="61">
        <f t="shared" si="703"/>
        <v>13.578135167370432</v>
      </c>
      <c r="II109" s="61">
        <f t="shared" si="703"/>
        <v>15.025150311899329</v>
      </c>
      <c r="IJ109" s="61">
        <f t="shared" si="703"/>
        <v>13.571103507521975</v>
      </c>
      <c r="IK109" s="61">
        <f t="shared" si="703"/>
        <v>14.074494578374445</v>
      </c>
      <c r="IL109" s="61">
        <f t="shared" ref="IL109:JE110" si="704">IL94</f>
        <v>13.641749543479925</v>
      </c>
      <c r="IM109" s="61">
        <f t="shared" si="704"/>
        <v>14.162828226355876</v>
      </c>
      <c r="IN109" s="61">
        <f t="shared" si="704"/>
        <v>13.720314593206771</v>
      </c>
      <c r="IO109" s="61">
        <f t="shared" si="704"/>
        <v>13.727501766906721</v>
      </c>
      <c r="IP109" s="61">
        <f t="shared" si="704"/>
        <v>14.199962018244589</v>
      </c>
      <c r="IQ109" s="61">
        <f t="shared" si="704"/>
        <v>13.749108537788528</v>
      </c>
      <c r="IR109" s="61">
        <f t="shared" si="704"/>
        <v>14.214870114851669</v>
      </c>
      <c r="IS109" s="61">
        <f t="shared" si="704"/>
        <v>13.720314593206771</v>
      </c>
      <c r="IT109" s="61">
        <f t="shared" si="704"/>
        <v>13.566789486959559</v>
      </c>
      <c r="IU109" s="61">
        <f t="shared" si="704"/>
        <v>15.012526439490273</v>
      </c>
      <c r="IV109" s="61">
        <f t="shared" si="704"/>
        <v>13.559701300184763</v>
      </c>
      <c r="IW109" s="61">
        <f t="shared" si="704"/>
        <v>14.070502220097286</v>
      </c>
      <c r="IX109" s="61">
        <f t="shared" si="704"/>
        <v>13.63091821877817</v>
      </c>
      <c r="IY109" s="61">
        <f t="shared" si="704"/>
        <v>14.15217795857806</v>
      </c>
      <c r="IZ109" s="61">
        <f t="shared" si="704"/>
        <v>13.710125878792201</v>
      </c>
      <c r="JA109" s="61">
        <f t="shared" si="704"/>
        <v>13.717372245535747</v>
      </c>
      <c r="JB109" s="61">
        <f t="shared" si="704"/>
        <v>14.189617582807102</v>
      </c>
      <c r="JC109" s="61">
        <f t="shared" si="704"/>
        <v>13.739157378800231</v>
      </c>
      <c r="JD109" s="61">
        <f t="shared" si="704"/>
        <v>14.212176593272615</v>
      </c>
      <c r="JE109" s="61">
        <f t="shared" si="704"/>
        <v>13.710125878792201</v>
      </c>
      <c r="JF109" s="61">
        <f t="shared" ref="JF109:LQ109" si="705">JF94</f>
        <v>13.553674866966624</v>
      </c>
      <c r="JG109" s="61">
        <f t="shared" si="705"/>
        <v>14.480773525908974</v>
      </c>
      <c r="JH109" s="61">
        <f t="shared" si="705"/>
        <v>13.546530072624524</v>
      </c>
      <c r="JI109" s="61">
        <f t="shared" si="705"/>
        <v>14.057363578274755</v>
      </c>
      <c r="JJ109" s="61">
        <f t="shared" si="705"/>
        <v>13.625539526918727</v>
      </c>
      <c r="JK109" s="61">
        <f t="shared" si="705"/>
        <v>14.147234842493878</v>
      </c>
      <c r="JL109" s="61">
        <f t="shared" si="705"/>
        <v>13.698170334631515</v>
      </c>
      <c r="JM109" s="61">
        <f t="shared" si="705"/>
        <v>13.712789513217034</v>
      </c>
      <c r="JN109" s="61">
        <f t="shared" si="705"/>
        <v>14.177447837352382</v>
      </c>
      <c r="JO109" s="61">
        <f t="shared" si="705"/>
        <v>13.727439929363634</v>
      </c>
      <c r="JP109" s="61">
        <f t="shared" si="705"/>
        <v>14.200192406075407</v>
      </c>
      <c r="JQ109" s="61">
        <f t="shared" si="705"/>
        <v>13.698170334631515</v>
      </c>
      <c r="JR109" s="61">
        <f t="shared" si="705"/>
        <v>13.533473836158468</v>
      </c>
      <c r="JS109" s="61">
        <f t="shared" si="705"/>
        <v>14.983488890032589</v>
      </c>
      <c r="JT109" s="61">
        <f t="shared" si="705"/>
        <v>13.533473836158468</v>
      </c>
      <c r="JU109" s="61">
        <f t="shared" si="705"/>
        <v>14.036882433803324</v>
      </c>
      <c r="JV109" s="61">
        <f t="shared" si="705"/>
        <v>13.605884076052307</v>
      </c>
      <c r="JW109" s="61">
        <f t="shared" si="705"/>
        <v>14.127442965634312</v>
      </c>
      <c r="JX109" s="61">
        <f t="shared" si="705"/>
        <v>13.679073339506058</v>
      </c>
      <c r="JY109" s="61">
        <f t="shared" si="705"/>
        <v>13.693805782521144</v>
      </c>
      <c r="JZ109" s="61">
        <f t="shared" si="705"/>
        <v>14.157890040991283</v>
      </c>
      <c r="KA109" s="61">
        <f t="shared" si="705"/>
        <v>13.715964044305158</v>
      </c>
      <c r="KB109" s="61">
        <f t="shared" si="705"/>
        <v>14.180811611483984</v>
      </c>
      <c r="KC109" s="61">
        <f t="shared" si="705"/>
        <v>13.679073339506058</v>
      </c>
      <c r="KD109" s="61">
        <f t="shared" si="705"/>
        <v>13.523182482132446</v>
      </c>
      <c r="KE109" s="61">
        <f t="shared" si="705"/>
        <v>14.964054023643991</v>
      </c>
      <c r="KF109" s="61">
        <f t="shared" si="705"/>
        <v>13.515919763291345</v>
      </c>
      <c r="KG109" s="61">
        <f t="shared" si="705"/>
        <v>14.019154008566092</v>
      </c>
      <c r="KH109" s="61">
        <f t="shared" si="705"/>
        <v>13.588899891602853</v>
      </c>
      <c r="KI109" s="61">
        <f t="shared" si="705"/>
        <v>14.110434447037495</v>
      </c>
      <c r="KJ109" s="61">
        <f t="shared" si="705"/>
        <v>13.670093752986684</v>
      </c>
      <c r="KK109" s="61">
        <f t="shared" si="705"/>
        <v>13.677523151765481</v>
      </c>
      <c r="KL109" s="61">
        <f t="shared" si="705"/>
        <v>14.141125984714574</v>
      </c>
      <c r="KM109" s="61">
        <f t="shared" si="705"/>
        <v>13.699859879830422</v>
      </c>
      <c r="KN109" s="61">
        <f t="shared" si="705"/>
        <v>14.164232399722277</v>
      </c>
      <c r="KO109" s="61">
        <f t="shared" si="705"/>
        <v>13.670093752986684</v>
      </c>
      <c r="KP109" s="61">
        <f t="shared" si="705"/>
        <v>13.496060803235574</v>
      </c>
      <c r="KQ109" s="61">
        <f t="shared" si="705"/>
        <v>14.933968636394855</v>
      </c>
      <c r="KR109" s="61">
        <f t="shared" si="705"/>
        <v>13.488745865130838</v>
      </c>
      <c r="KS109" s="61">
        <f t="shared" si="705"/>
        <v>13.991454837797574</v>
      </c>
      <c r="KT109" s="61">
        <f t="shared" si="705"/>
        <v>13.562254016984411</v>
      </c>
      <c r="KU109" s="61">
        <f t="shared" si="705"/>
        <v>14.083403062361414</v>
      </c>
      <c r="KV109" s="61">
        <f t="shared" si="705"/>
        <v>13.644043926078067</v>
      </c>
      <c r="KW109" s="61">
        <f t="shared" si="705"/>
        <v>13.651528316602521</v>
      </c>
      <c r="KX109" s="61">
        <f t="shared" si="705"/>
        <v>14.122072483180638</v>
      </c>
      <c r="KY109" s="61">
        <f t="shared" si="705"/>
        <v>13.674030835805711</v>
      </c>
      <c r="KZ109" s="61">
        <f t="shared" si="705"/>
        <v>14.137599775630536</v>
      </c>
      <c r="LA109" s="61">
        <f t="shared" si="705"/>
        <v>13.644043926078067</v>
      </c>
      <c r="LB109" s="61">
        <f t="shared" si="705"/>
        <v>13.487713957559642</v>
      </c>
      <c r="LC109" s="61">
        <f t="shared" si="705"/>
        <v>14.410013872600645</v>
      </c>
      <c r="LD109" s="61">
        <f t="shared" si="705"/>
        <v>13.480335558239313</v>
      </c>
      <c r="LE109" s="61">
        <f t="shared" si="705"/>
        <v>13.990909439822444</v>
      </c>
      <c r="LF109" s="61">
        <f t="shared" si="705"/>
        <v>13.554484818735679</v>
      </c>
      <c r="LG109" s="61">
        <f t="shared" si="705"/>
        <v>14.075984068809754</v>
      </c>
      <c r="LH109" s="61">
        <f t="shared" si="705"/>
        <v>13.636996901196161</v>
      </c>
      <c r="LI109" s="61">
        <f t="shared" si="705"/>
        <v>13.644547840787078</v>
      </c>
      <c r="LJ109" s="61">
        <f t="shared" si="705"/>
        <v>14.114997328423973</v>
      </c>
      <c r="LK109" s="61">
        <f t="shared" si="705"/>
        <v>13.667250915397373</v>
      </c>
      <c r="LL109" s="61">
        <f t="shared" si="705"/>
        <v>14.138509261786144</v>
      </c>
      <c r="LM109" s="61">
        <f t="shared" si="705"/>
        <v>13.636996901196161</v>
      </c>
      <c r="LN109" s="61">
        <f t="shared" si="705"/>
        <v>13.471191133687904</v>
      </c>
      <c r="LO109" s="61">
        <f t="shared" si="705"/>
        <v>14.906297517378487</v>
      </c>
      <c r="LP109" s="61">
        <f t="shared" si="705"/>
        <v>13.463752596341859</v>
      </c>
      <c r="LQ109" s="61">
        <f t="shared" si="705"/>
        <v>13.97427499558566</v>
      </c>
      <c r="LR109" s="61">
        <f t="shared" ref="LR109:MK109" si="706">LR94</f>
        <v>13.546031084430616</v>
      </c>
      <c r="LS109" s="61">
        <f t="shared" si="706"/>
        <v>14.067904978805664</v>
      </c>
      <c r="LT109" s="61">
        <f t="shared" si="706"/>
        <v>13.621707235740285</v>
      </c>
      <c r="LU109" s="61">
        <f t="shared" si="706"/>
        <v>13.636944044728807</v>
      </c>
      <c r="LV109" s="61">
        <f t="shared" si="706"/>
        <v>14.099394413565163</v>
      </c>
      <c r="LW109" s="61">
        <f t="shared" si="706"/>
        <v>13.652214978709466</v>
      </c>
      <c r="LX109" s="61">
        <f t="shared" si="706"/>
        <v>14.123104157534161</v>
      </c>
      <c r="LY109" s="61">
        <f t="shared" si="706"/>
        <v>13.621707235740285</v>
      </c>
      <c r="LZ109" s="61">
        <f t="shared" si="706"/>
        <v>13.453850971649951</v>
      </c>
      <c r="MA109" s="61">
        <f t="shared" si="706"/>
        <v>14.89533500432673</v>
      </c>
      <c r="MB109" s="61">
        <f t="shared" si="706"/>
        <v>13.453850971649951</v>
      </c>
      <c r="MC109" s="61">
        <f t="shared" si="706"/>
        <v>13.956801018238506</v>
      </c>
      <c r="MD109" s="61">
        <f t="shared" si="706"/>
        <v>13.5293072306048</v>
      </c>
      <c r="ME109" s="61">
        <f t="shared" si="706"/>
        <v>14.051210044291981</v>
      </c>
      <c r="MF109" s="61">
        <f t="shared" si="706"/>
        <v>13.605614659993435</v>
      </c>
      <c r="MG109" s="61">
        <f t="shared" si="706"/>
        <v>13.620979555148708</v>
      </c>
      <c r="MH109" s="61">
        <f t="shared" si="706"/>
        <v>14.082964191284731</v>
      </c>
      <c r="MI109" s="61">
        <f t="shared" si="706"/>
        <v>13.644092077018303</v>
      </c>
      <c r="MJ109" s="61">
        <f t="shared" si="706"/>
        <v>14.106874147466877</v>
      </c>
      <c r="MK109" s="61">
        <f t="shared" si="706"/>
        <v>13.605614659993435</v>
      </c>
      <c r="ML109" s="61"/>
      <c r="MM109" s="61"/>
      <c r="MN109" s="61"/>
    </row>
    <row r="110" spans="1:352" x14ac:dyDescent="0.2">
      <c r="A110" s="18" t="s">
        <v>49</v>
      </c>
      <c r="B110" s="61">
        <f t="shared" si="700"/>
        <v>1.0766849012710438</v>
      </c>
      <c r="C110" s="61">
        <f t="shared" si="700"/>
        <v>1.078616799683042</v>
      </c>
      <c r="D110" s="61">
        <f t="shared" si="700"/>
        <v>0.98876230497885897</v>
      </c>
      <c r="E110" s="61">
        <f t="shared" si="700"/>
        <v>0.88747126742333615</v>
      </c>
      <c r="F110" s="61">
        <f t="shared" si="700"/>
        <v>0.55277762635547323</v>
      </c>
      <c r="G110" s="61">
        <f t="shared" si="700"/>
        <v>0.44559789892392299</v>
      </c>
      <c r="H110" s="61">
        <f t="shared" si="700"/>
        <v>0</v>
      </c>
      <c r="I110" s="61">
        <f t="shared" si="700"/>
        <v>2.1226028037911817</v>
      </c>
      <c r="J110" s="61">
        <f t="shared" si="700"/>
        <v>1.7248578114295199</v>
      </c>
      <c r="K110" s="61">
        <f t="shared" si="700"/>
        <v>0.61915640236828806</v>
      </c>
      <c r="L110" s="61">
        <f t="shared" si="700"/>
        <v>1.1666038814404081</v>
      </c>
      <c r="M110" s="61">
        <f t="shared" si="700"/>
        <v>1.2802577357231384</v>
      </c>
      <c r="N110" s="61">
        <f t="shared" si="700"/>
        <v>1.0840281346617082</v>
      </c>
      <c r="O110" s="61">
        <f t="shared" si="700"/>
        <v>1.0886477371571848</v>
      </c>
      <c r="P110" s="61">
        <f t="shared" si="700"/>
        <v>0.99485395369759511</v>
      </c>
      <c r="Q110" s="61">
        <f t="shared" si="700"/>
        <v>0.89992136605035045</v>
      </c>
      <c r="R110" s="61">
        <f t="shared" si="700"/>
        <v>0.55690893956185195</v>
      </c>
      <c r="S110" s="61">
        <f t="shared" si="700"/>
        <v>0.4449743921393986</v>
      </c>
      <c r="T110" s="61">
        <f t="shared" si="700"/>
        <v>0</v>
      </c>
      <c r="U110" s="61">
        <f t="shared" si="700"/>
        <v>2.1729752301326908</v>
      </c>
      <c r="V110" s="61">
        <f t="shared" si="700"/>
        <v>1.7470938389442245</v>
      </c>
      <c r="W110" s="61">
        <f t="shared" si="700"/>
        <v>0.61203788266228132</v>
      </c>
      <c r="X110" s="61">
        <f t="shared" si="700"/>
        <v>1.1407305489666864</v>
      </c>
      <c r="Y110" s="61">
        <f t="shared" si="700"/>
        <v>1.2483486392873229</v>
      </c>
      <c r="Z110" s="61">
        <f t="shared" si="700"/>
        <v>1.0639590120090043</v>
      </c>
      <c r="AA110" s="61">
        <f t="shared" si="700"/>
        <v>1.060530432534833</v>
      </c>
      <c r="AB110" s="61">
        <f t="shared" si="700"/>
        <v>1.0122472107341092</v>
      </c>
      <c r="AC110" s="61">
        <f t="shared" si="700"/>
        <v>0.88886451767732921</v>
      </c>
      <c r="AD110" s="61">
        <f t="shared" si="700"/>
        <v>0.54487659641160624</v>
      </c>
      <c r="AE110" s="61">
        <f t="shared" si="700"/>
        <v>0.44890681931414461</v>
      </c>
      <c r="AF110" s="61">
        <f t="shared" si="700"/>
        <v>0</v>
      </c>
      <c r="AG110" s="61">
        <f t="shared" si="700"/>
        <v>2.3793370791659516</v>
      </c>
      <c r="AH110" s="61">
        <f t="shared" si="700"/>
        <v>1.7602229555795701</v>
      </c>
      <c r="AI110" s="61">
        <f t="shared" si="700"/>
        <v>0.61708959553071818</v>
      </c>
      <c r="AJ110" s="61">
        <f t="shared" si="700"/>
        <v>1.1301219334980945</v>
      </c>
      <c r="AK110" s="61">
        <f t="shared" si="700"/>
        <v>1.2012683197324139</v>
      </c>
      <c r="AL110" s="61">
        <f t="shared" si="700"/>
        <v>1.0518923946478336</v>
      </c>
      <c r="AM110" s="61">
        <f t="shared" si="700"/>
        <v>1.0591599682080663</v>
      </c>
      <c r="AN110" s="61">
        <f t="shared" si="700"/>
        <v>0.97221405665030902</v>
      </c>
      <c r="AO110" s="61">
        <f t="shared" si="700"/>
        <v>0.87902852380495744</v>
      </c>
      <c r="AP110" s="61">
        <f t="shared" si="700"/>
        <v>0.54220136471174418</v>
      </c>
      <c r="AQ110" s="61">
        <f t="shared" si="700"/>
        <v>0.44594833869649059</v>
      </c>
      <c r="AR110" s="61">
        <f t="shared" si="700"/>
        <v>0</v>
      </c>
      <c r="AS110" s="61">
        <f t="shared" si="700"/>
        <v>2.4997294356705413</v>
      </c>
      <c r="AT110" s="61">
        <f t="shared" si="700"/>
        <v>1.7695820721358086</v>
      </c>
      <c r="AU110" s="61">
        <f t="shared" si="700"/>
        <v>0.61702315564347088</v>
      </c>
      <c r="AV110" s="61">
        <f t="shared" si="700"/>
        <v>1.1228973132513909</v>
      </c>
      <c r="AW110" s="61">
        <f t="shared" si="700"/>
        <v>1.2055423527413951</v>
      </c>
      <c r="AX110" s="61">
        <f t="shared" si="700"/>
        <v>1.0510551699190169</v>
      </c>
      <c r="AY110" s="61">
        <f t="shared" si="700"/>
        <v>1.0650929269993519</v>
      </c>
      <c r="AZ110" s="61">
        <f t="shared" si="700"/>
        <v>0.97093290551721323</v>
      </c>
      <c r="BA110" s="61">
        <f t="shared" si="700"/>
        <v>0.88052952276482399</v>
      </c>
      <c r="BB110" s="61">
        <f t="shared" si="701"/>
        <v>0.5420094422648869</v>
      </c>
      <c r="BC110" s="61">
        <f t="shared" si="701"/>
        <v>0.4516423256278414</v>
      </c>
      <c r="BD110" s="61">
        <f t="shared" si="701"/>
        <v>0</v>
      </c>
      <c r="BE110" s="61">
        <f t="shared" si="701"/>
        <v>2.896620808072099</v>
      </c>
      <c r="BF110" s="61">
        <f t="shared" si="701"/>
        <v>1.7808793978822755</v>
      </c>
      <c r="BG110" s="61">
        <f t="shared" si="701"/>
        <v>0.61911356055720823</v>
      </c>
      <c r="BH110" s="61">
        <f t="shared" si="701"/>
        <v>1.1231025171571798</v>
      </c>
      <c r="BI110" s="61">
        <f t="shared" si="701"/>
        <v>1.204422851253099</v>
      </c>
      <c r="BJ110" s="61">
        <f t="shared" si="701"/>
        <v>1.0453397801052355</v>
      </c>
      <c r="BK110" s="61">
        <f t="shared" si="701"/>
        <v>1.0643266332112638</v>
      </c>
      <c r="BL110" s="61">
        <f t="shared" si="701"/>
        <v>0.95906488168405624</v>
      </c>
      <c r="BM110" s="61">
        <f t="shared" si="701"/>
        <v>0.87512935174385331</v>
      </c>
      <c r="BN110" s="61">
        <f t="shared" si="701"/>
        <v>0.53187863257035484</v>
      </c>
      <c r="BO110" s="61">
        <f t="shared" si="701"/>
        <v>0.45145039339338905</v>
      </c>
      <c r="BP110" s="61">
        <f t="shared" si="701"/>
        <v>0</v>
      </c>
      <c r="BQ110" s="61">
        <f t="shared" si="701"/>
        <v>3.047365630434419</v>
      </c>
      <c r="BR110" s="61">
        <f t="shared" si="701"/>
        <v>1.7837668584155648</v>
      </c>
      <c r="BS110" s="61">
        <f t="shared" si="701"/>
        <v>0.61515172694386666</v>
      </c>
      <c r="BT110" s="61">
        <f t="shared" si="701"/>
        <v>1.1200473757444871</v>
      </c>
      <c r="BU110" s="61">
        <f t="shared" si="701"/>
        <v>1.1977024456248275</v>
      </c>
      <c r="BV110" s="61">
        <f t="shared" si="701"/>
        <v>1.0473484521507166</v>
      </c>
      <c r="BW110" s="61">
        <f t="shared" si="701"/>
        <v>1.0514016220031266</v>
      </c>
      <c r="BX110" s="61">
        <f t="shared" si="701"/>
        <v>0.98398225413537543</v>
      </c>
      <c r="BY110" s="61">
        <f t="shared" si="701"/>
        <v>0.87006312668680519</v>
      </c>
      <c r="BZ110" s="61">
        <f t="shared" si="701"/>
        <v>0.5284279696792098</v>
      </c>
      <c r="CA110" s="61">
        <f t="shared" si="701"/>
        <v>0.4603871734983036</v>
      </c>
      <c r="CB110" s="61">
        <f t="shared" si="701"/>
        <v>0</v>
      </c>
      <c r="CC110" s="61">
        <f t="shared" si="701"/>
        <v>3.2118366050903018</v>
      </c>
      <c r="CD110" s="61">
        <f t="shared" si="701"/>
        <v>1.798615420478719</v>
      </c>
      <c r="CE110" s="61">
        <f t="shared" si="701"/>
        <v>0.61792355057679726</v>
      </c>
      <c r="CF110" s="61">
        <f t="shared" si="701"/>
        <v>1.1181406527690245</v>
      </c>
      <c r="CG110" s="61">
        <f t="shared" si="701"/>
        <v>1.1965231173353594</v>
      </c>
      <c r="CH110" s="61">
        <f t="shared" si="701"/>
        <v>1.0423110487936467</v>
      </c>
      <c r="CI110" s="61">
        <f t="shared" si="701"/>
        <v>1.058167977806812</v>
      </c>
      <c r="CJ110" s="61">
        <f t="shared" si="701"/>
        <v>0.95443776056343321</v>
      </c>
      <c r="CK110" s="61">
        <f t="shared" si="701"/>
        <v>0.8721661640072037</v>
      </c>
      <c r="CL110" s="61">
        <f t="shared" si="701"/>
        <v>0.53072415385151306</v>
      </c>
      <c r="CM110" s="61">
        <f t="shared" si="701"/>
        <v>0.45705132108098417</v>
      </c>
      <c r="CN110" s="61">
        <f t="shared" si="701"/>
        <v>0</v>
      </c>
      <c r="CO110" s="61">
        <f t="shared" si="701"/>
        <v>3.2216046854367337</v>
      </c>
      <c r="CP110" s="61">
        <f t="shared" si="701"/>
        <v>1.7983217605526856</v>
      </c>
      <c r="CQ110" s="61">
        <f t="shared" si="701"/>
        <v>0.62053112791317844</v>
      </c>
      <c r="CR110" s="61">
        <f t="shared" si="701"/>
        <v>1.1119715093677325</v>
      </c>
      <c r="CS110" s="61">
        <f t="shared" si="701"/>
        <v>1.1975302775652279</v>
      </c>
      <c r="CT110" s="61">
        <f t="shared" si="701"/>
        <v>1.0394476882985595</v>
      </c>
      <c r="CU110" s="61">
        <f t="shared" si="701"/>
        <v>1.0597567211515166</v>
      </c>
      <c r="CV110" s="61">
        <f t="shared" si="701"/>
        <v>0.95105612335844181</v>
      </c>
      <c r="CW110" s="61">
        <f t="shared" si="701"/>
        <v>0.87273130282568501</v>
      </c>
      <c r="CX110" s="61">
        <f t="shared" si="701"/>
        <v>0.52784612588224844</v>
      </c>
      <c r="CY110" s="61">
        <f t="shared" si="701"/>
        <v>0.4610003114246003</v>
      </c>
      <c r="CZ110" s="61">
        <f t="shared" si="701"/>
        <v>0</v>
      </c>
      <c r="DA110" s="61">
        <f t="shared" si="701"/>
        <v>3.2835047746696406</v>
      </c>
      <c r="DB110" s="61">
        <f t="shared" si="701"/>
        <v>1.8018252512370614</v>
      </c>
      <c r="DC110" s="61">
        <f t="shared" si="701"/>
        <v>0.61659333553317786</v>
      </c>
      <c r="DD110" s="61">
        <f t="shared" si="701"/>
        <v>1.1164979850987218</v>
      </c>
      <c r="DE110" s="61">
        <f t="shared" si="701"/>
        <v>1.1906805989725782</v>
      </c>
      <c r="DF110" s="61">
        <f t="shared" si="701"/>
        <v>1.0396810473479856</v>
      </c>
      <c r="DG110" s="61">
        <f t="shared" si="701"/>
        <v>1.0611018613615291</v>
      </c>
      <c r="DH110" s="61">
        <f t="shared" si="701"/>
        <v>0.95092368628770607</v>
      </c>
      <c r="DI110" s="61">
        <f t="shared" si="701"/>
        <v>0.87559965216624225</v>
      </c>
      <c r="DJ110" s="61">
        <f t="shared" si="701"/>
        <v>0.52768705564668461</v>
      </c>
      <c r="DK110" s="61">
        <f t="shared" si="701"/>
        <v>0.45582087002668975</v>
      </c>
      <c r="DL110" s="61">
        <f t="shared" si="701"/>
        <v>0</v>
      </c>
      <c r="DM110" s="61">
        <f t="shared" si="701"/>
        <v>3.2752855675790071</v>
      </c>
      <c r="DN110" s="61">
        <f t="shared" si="702"/>
        <v>1.8639262987399847</v>
      </c>
      <c r="DO110" s="61">
        <f t="shared" si="702"/>
        <v>0.61354873432075674</v>
      </c>
      <c r="DP110" s="61">
        <f t="shared" si="702"/>
        <v>1.1188437754946163</v>
      </c>
      <c r="DQ110" s="61">
        <f t="shared" si="702"/>
        <v>1.1822296344913661</v>
      </c>
      <c r="DR110" s="61">
        <f t="shared" si="702"/>
        <v>1.039559857188336</v>
      </c>
      <c r="DS110" s="61">
        <f t="shared" si="702"/>
        <v>1.0529178280673519</v>
      </c>
      <c r="DT110" s="61">
        <f t="shared" si="702"/>
        <v>0.98165066773149867</v>
      </c>
      <c r="DU110" s="61">
        <f t="shared" si="702"/>
        <v>0.87292051019780925</v>
      </c>
      <c r="DV110" s="61">
        <f t="shared" si="702"/>
        <v>0.52908740649276886</v>
      </c>
      <c r="DW110" s="61">
        <f t="shared" si="702"/>
        <v>0.45936943519323981</v>
      </c>
      <c r="DX110" s="61">
        <f t="shared" si="702"/>
        <v>0</v>
      </c>
      <c r="DY110" s="61">
        <f t="shared" si="702"/>
        <v>3.2716671858260171</v>
      </c>
      <c r="DZ110" s="61">
        <f t="shared" si="702"/>
        <v>1.9029713756610998</v>
      </c>
      <c r="EA110" s="61">
        <f t="shared" si="702"/>
        <v>0.61848447877943147</v>
      </c>
      <c r="EB110" s="61">
        <f t="shared" si="702"/>
        <v>1.1116487429362021</v>
      </c>
      <c r="EC110" s="61">
        <f t="shared" si="702"/>
        <v>1.1783215257407114</v>
      </c>
      <c r="ED110" s="61">
        <f t="shared" si="702"/>
        <v>1.0273118098059515</v>
      </c>
      <c r="EE110" s="61">
        <f t="shared" si="702"/>
        <v>1.0563698298618054</v>
      </c>
      <c r="EF110" s="61">
        <f t="shared" si="702"/>
        <v>0.94370692938871248</v>
      </c>
      <c r="EG110" s="61">
        <f t="shared" si="702"/>
        <v>0.86923987610317766</v>
      </c>
      <c r="EH110" s="61">
        <f t="shared" si="702"/>
        <v>0.52216091023907352</v>
      </c>
      <c r="EI110" s="61">
        <f t="shared" si="702"/>
        <v>0.45965391331618322</v>
      </c>
      <c r="EJ110" s="61">
        <f t="shared" si="702"/>
        <v>0</v>
      </c>
      <c r="EK110" s="61">
        <f t="shared" si="702"/>
        <v>3.2513448803335683</v>
      </c>
      <c r="EL110" s="61">
        <f t="shared" si="702"/>
        <v>1.9263562515257124</v>
      </c>
      <c r="EM110" s="61">
        <f t="shared" si="702"/>
        <v>0.61401638253971136</v>
      </c>
      <c r="EN110" s="61">
        <f t="shared" si="702"/>
        <v>1.1065649527411137</v>
      </c>
      <c r="EO110" s="61">
        <f t="shared" si="702"/>
        <v>1.1807044205173138</v>
      </c>
      <c r="EP110" s="61">
        <f t="shared" si="702"/>
        <v>1.0268823938565259</v>
      </c>
      <c r="EQ110" s="61">
        <f t="shared" si="702"/>
        <v>1.0559923539135541</v>
      </c>
      <c r="ER110" s="61">
        <f t="shared" si="702"/>
        <v>0.93720362271697999</v>
      </c>
      <c r="ES110" s="61">
        <f t="shared" si="702"/>
        <v>0.86807527583979815</v>
      </c>
      <c r="ET110" s="61">
        <f t="shared" si="702"/>
        <v>0.5177258617388184</v>
      </c>
      <c r="EU110" s="61">
        <f t="shared" si="702"/>
        <v>0.46604409702796779</v>
      </c>
      <c r="EV110" s="61">
        <f t="shared" si="702"/>
        <v>0</v>
      </c>
      <c r="EW110" s="61">
        <f t="shared" si="702"/>
        <v>3.2399757681059955</v>
      </c>
      <c r="EX110" s="61">
        <f t="shared" si="702"/>
        <v>1.9496665759131049</v>
      </c>
      <c r="EY110" s="61">
        <f t="shared" si="702"/>
        <v>0.61731221618278509</v>
      </c>
      <c r="EZ110" s="61">
        <f t="shared" si="702"/>
        <v>1.1041143484789664</v>
      </c>
      <c r="FA110" s="61">
        <f t="shared" si="702"/>
        <v>1.1853477364776377</v>
      </c>
      <c r="FB110" s="61">
        <f t="shared" si="702"/>
        <v>1.0208902615245534</v>
      </c>
      <c r="FC110" s="61">
        <f t="shared" si="702"/>
        <v>1.0587419926992856</v>
      </c>
      <c r="FD110" s="61">
        <f t="shared" si="702"/>
        <v>0.92674906227892306</v>
      </c>
      <c r="FE110" s="61">
        <f t="shared" si="702"/>
        <v>0.86944514640270687</v>
      </c>
      <c r="FF110" s="61">
        <f t="shared" si="702"/>
        <v>0.51611155551679266</v>
      </c>
      <c r="FG110" s="61">
        <f t="shared" si="702"/>
        <v>0.47210848599515287</v>
      </c>
      <c r="FH110" s="61">
        <f t="shared" si="702"/>
        <v>0</v>
      </c>
      <c r="FI110" s="61">
        <f t="shared" si="702"/>
        <v>3.2573978127030316</v>
      </c>
      <c r="FJ110" s="61">
        <f t="shared" si="702"/>
        <v>1.9811883277232676</v>
      </c>
      <c r="FK110" s="61">
        <f t="shared" si="702"/>
        <v>0.61837427418825019</v>
      </c>
      <c r="FL110" s="61">
        <f t="shared" si="702"/>
        <v>1.1003957548867447</v>
      </c>
      <c r="FM110" s="61">
        <f t="shared" si="702"/>
        <v>1.1845178749058289</v>
      </c>
      <c r="FN110" s="61">
        <f t="shared" si="702"/>
        <v>1.0254368021812748</v>
      </c>
      <c r="FO110" s="61">
        <f t="shared" si="702"/>
        <v>1.0512622403217449</v>
      </c>
      <c r="FP110" s="61">
        <f t="shared" si="702"/>
        <v>0.95832346372800514</v>
      </c>
      <c r="FQ110" s="61">
        <f t="shared" si="702"/>
        <v>0.86586224589337046</v>
      </c>
      <c r="FR110" s="61">
        <f t="shared" si="702"/>
        <v>0.51556608353887956</v>
      </c>
      <c r="FS110" s="61">
        <f t="shared" si="702"/>
        <v>0.48416296852875579</v>
      </c>
      <c r="FT110" s="61">
        <f t="shared" si="702"/>
        <v>0</v>
      </c>
      <c r="FU110" s="61">
        <f t="shared" si="702"/>
        <v>3.3317906980058654</v>
      </c>
      <c r="FV110" s="61">
        <f t="shared" si="702"/>
        <v>1.9796602253231419</v>
      </c>
      <c r="FW110" s="61">
        <f t="shared" si="702"/>
        <v>0.61641611060324164</v>
      </c>
      <c r="FX110" s="61">
        <f t="shared" si="702"/>
        <v>1.1001720967317077</v>
      </c>
      <c r="FY110" s="61">
        <f t="shared" si="702"/>
        <v>1.182210349899699</v>
      </c>
      <c r="FZ110" s="61">
        <f t="shared" si="703"/>
        <v>1.0189731392977841</v>
      </c>
      <c r="GA110" s="61">
        <f t="shared" si="703"/>
        <v>1.0585282695780267</v>
      </c>
      <c r="GB110" s="61">
        <f t="shared" si="703"/>
        <v>0.92338108459789336</v>
      </c>
      <c r="GC110" s="61">
        <f t="shared" si="703"/>
        <v>0.86650015261486879</v>
      </c>
      <c r="GD110" s="61">
        <f t="shared" si="703"/>
        <v>0.51253829982462706</v>
      </c>
      <c r="GE110" s="61">
        <f t="shared" si="703"/>
        <v>0.4941639203861492</v>
      </c>
      <c r="GF110" s="61">
        <f t="shared" si="703"/>
        <v>0</v>
      </c>
      <c r="GG110" s="61">
        <f t="shared" si="703"/>
        <v>3.5765252296293428</v>
      </c>
      <c r="GH110" s="61">
        <f t="shared" si="703"/>
        <v>1.9749178865765715</v>
      </c>
      <c r="GI110" s="61">
        <f t="shared" si="703"/>
        <v>0.61472014025065325</v>
      </c>
      <c r="GJ110" s="61">
        <f t="shared" si="703"/>
        <v>1.1016178963814376</v>
      </c>
      <c r="GK110" s="61">
        <f t="shared" si="703"/>
        <v>1.1750151165539946</v>
      </c>
      <c r="GL110" s="61">
        <f t="shared" si="703"/>
        <v>1.0147892484181691</v>
      </c>
      <c r="GM110" s="61">
        <f t="shared" si="703"/>
        <v>1.0559448813741088</v>
      </c>
      <c r="GN110" s="61">
        <f t="shared" si="703"/>
        <v>0.92077712062618311</v>
      </c>
      <c r="GO110" s="61">
        <f t="shared" si="703"/>
        <v>0.86469834074432406</v>
      </c>
      <c r="GP110" s="61">
        <f t="shared" si="703"/>
        <v>0.51085236031661752</v>
      </c>
      <c r="GQ110" s="61">
        <f t="shared" si="703"/>
        <v>0.50279907387517275</v>
      </c>
      <c r="GR110" s="61">
        <f t="shared" si="703"/>
        <v>0</v>
      </c>
      <c r="GS110" s="61">
        <f t="shared" si="703"/>
        <v>3.7942945143501778</v>
      </c>
      <c r="GT110" s="61">
        <f t="shared" si="703"/>
        <v>2.0288310460982735</v>
      </c>
      <c r="GU110" s="61">
        <f t="shared" si="703"/>
        <v>0.61447756096518702</v>
      </c>
      <c r="GV110" s="61">
        <f t="shared" si="703"/>
        <v>1.0994259493226595</v>
      </c>
      <c r="GW110" s="61">
        <f t="shared" si="703"/>
        <v>1.1791470027459769</v>
      </c>
      <c r="GX110" s="61">
        <f t="shared" si="703"/>
        <v>1.0140617607068736</v>
      </c>
      <c r="GY110" s="61">
        <f t="shared" si="703"/>
        <v>1.0534446580495755</v>
      </c>
      <c r="GZ110" s="61">
        <f t="shared" si="703"/>
        <v>0.92024927459365757</v>
      </c>
      <c r="HA110" s="61">
        <f t="shared" si="703"/>
        <v>0.86645647077031684</v>
      </c>
      <c r="HB110" s="61">
        <f t="shared" si="703"/>
        <v>0.50965544414888009</v>
      </c>
      <c r="HC110" s="61">
        <f t="shared" si="703"/>
        <v>0.50467580260047773</v>
      </c>
      <c r="HD110" s="61">
        <f t="shared" si="703"/>
        <v>0</v>
      </c>
      <c r="HE110" s="61">
        <f t="shared" si="703"/>
        <v>3.8596023878802126</v>
      </c>
      <c r="HF110" s="61">
        <f t="shared" si="703"/>
        <v>2.0621663550715019</v>
      </c>
      <c r="HG110" s="61">
        <f t="shared" si="703"/>
        <v>0.61207489941840543</v>
      </c>
      <c r="HH110" s="61">
        <f t="shared" si="703"/>
        <v>1.0991222324952008</v>
      </c>
      <c r="HI110" s="61">
        <f t="shared" si="703"/>
        <v>1.1777088357642695</v>
      </c>
      <c r="HJ110" s="61">
        <f t="shared" si="703"/>
        <v>1.0132744971137673</v>
      </c>
      <c r="HK110" s="61">
        <f t="shared" si="703"/>
        <v>1.0445077415520887</v>
      </c>
      <c r="HL110" s="61">
        <f t="shared" si="703"/>
        <v>0.94860427603369002</v>
      </c>
      <c r="HM110" s="61">
        <f t="shared" si="703"/>
        <v>0.8640719648909958</v>
      </c>
      <c r="HN110" s="61">
        <f t="shared" si="703"/>
        <v>0.50802454788248885</v>
      </c>
      <c r="HO110" s="61">
        <f t="shared" si="703"/>
        <v>0.51153237791719286</v>
      </c>
      <c r="HP110" s="61">
        <f t="shared" si="703"/>
        <v>0</v>
      </c>
      <c r="HQ110" s="61">
        <f t="shared" si="703"/>
        <v>3.9954826590876866</v>
      </c>
      <c r="HR110" s="61">
        <f t="shared" si="703"/>
        <v>2.1412558082024722</v>
      </c>
      <c r="HS110" s="61">
        <f t="shared" si="703"/>
        <v>0.61035961767105484</v>
      </c>
      <c r="HT110" s="61">
        <f t="shared" si="703"/>
        <v>1.0952798876800678</v>
      </c>
      <c r="HU110" s="61">
        <f t="shared" si="703"/>
        <v>1.1772769644189913</v>
      </c>
      <c r="HV110" s="61">
        <f t="shared" si="703"/>
        <v>1.0054320592427577</v>
      </c>
      <c r="HW110" s="61">
        <f t="shared" si="703"/>
        <v>1.0511551034153692</v>
      </c>
      <c r="HX110" s="61">
        <f t="shared" si="703"/>
        <v>0.91547874287704678</v>
      </c>
      <c r="HY110" s="61">
        <f t="shared" si="703"/>
        <v>0.86247465764764852</v>
      </c>
      <c r="HZ110" s="61">
        <f t="shared" si="703"/>
        <v>0.50803807560773018</v>
      </c>
      <c r="IA110" s="61">
        <f t="shared" si="703"/>
        <v>0.51394952130515559</v>
      </c>
      <c r="IB110" s="61">
        <f t="shared" si="703"/>
        <v>0</v>
      </c>
      <c r="IC110" s="61">
        <f t="shared" si="703"/>
        <v>4.410141208074676</v>
      </c>
      <c r="ID110" s="61">
        <f t="shared" si="703"/>
        <v>2.1602756898207218</v>
      </c>
      <c r="IE110" s="61">
        <f t="shared" si="703"/>
        <v>0.60847471970660461</v>
      </c>
      <c r="IF110" s="61">
        <f t="shared" si="703"/>
        <v>1.0957055198877506</v>
      </c>
      <c r="IG110" s="61">
        <f t="shared" si="703"/>
        <v>1.1640191156110757</v>
      </c>
      <c r="IH110" s="61">
        <f t="shared" si="703"/>
        <v>0.99921842926655891</v>
      </c>
      <c r="II110" s="61">
        <f t="shared" si="703"/>
        <v>1.0386328801599796</v>
      </c>
      <c r="IJ110" s="61">
        <f t="shared" si="703"/>
        <v>0.90566807990784293</v>
      </c>
      <c r="IK110" s="61">
        <f t="shared" si="703"/>
        <v>0.84772717642184348</v>
      </c>
      <c r="IL110" s="61">
        <f t="shared" si="704"/>
        <v>0.51087118331033698</v>
      </c>
      <c r="IM110" s="61">
        <f t="shared" si="704"/>
        <v>0.51978564351912282</v>
      </c>
      <c r="IN110" s="61">
        <f t="shared" si="704"/>
        <v>0</v>
      </c>
      <c r="IO110" s="61">
        <f t="shared" si="704"/>
        <v>4.8486388725779292</v>
      </c>
      <c r="IP110" s="61">
        <f t="shared" si="704"/>
        <v>2.286933401202234</v>
      </c>
      <c r="IQ110" s="61">
        <f t="shared" si="704"/>
        <v>0.59545890111702848</v>
      </c>
      <c r="IR110" s="61">
        <f t="shared" si="704"/>
        <v>1.0953087089771003</v>
      </c>
      <c r="IS110" s="61">
        <f t="shared" si="704"/>
        <v>1.1698180851899864</v>
      </c>
      <c r="IT110" s="61">
        <f t="shared" si="704"/>
        <v>1.0032205212401777</v>
      </c>
      <c r="IU110" s="61">
        <f t="shared" si="704"/>
        <v>1.0429343834789526</v>
      </c>
      <c r="IV110" s="61">
        <f t="shared" si="704"/>
        <v>0.91032499710255343</v>
      </c>
      <c r="IW110" s="61">
        <f t="shared" si="704"/>
        <v>0.85016918903603744</v>
      </c>
      <c r="IX110" s="61">
        <f t="shared" si="704"/>
        <v>0.51266208745129915</v>
      </c>
      <c r="IY110" s="61">
        <f t="shared" si="704"/>
        <v>0.51443950059721733</v>
      </c>
      <c r="IZ110" s="61">
        <f t="shared" si="704"/>
        <v>0</v>
      </c>
      <c r="JA110" s="61">
        <f t="shared" si="704"/>
        <v>4.8709551427100068</v>
      </c>
      <c r="JB110" s="61">
        <f t="shared" si="704"/>
        <v>2.2460220432974989</v>
      </c>
      <c r="JC110" s="61">
        <f t="shared" si="704"/>
        <v>0.6013138707219482</v>
      </c>
      <c r="JD110" s="61">
        <f t="shared" si="704"/>
        <v>1.0963240899747722</v>
      </c>
      <c r="JE110" s="61">
        <f t="shared" si="704"/>
        <v>1.1632153367686833</v>
      </c>
      <c r="JF110" s="61">
        <f t="shared" ref="JF110:LQ110" si="707">JF95</f>
        <v>1.0021436501557071</v>
      </c>
      <c r="JG110" s="61">
        <f t="shared" si="707"/>
        <v>1.0306128014954146</v>
      </c>
      <c r="JH110" s="61">
        <f t="shared" si="707"/>
        <v>0.93509136911284396</v>
      </c>
      <c r="JI110" s="61">
        <f t="shared" si="707"/>
        <v>0.84720270818046117</v>
      </c>
      <c r="JJ110" s="61">
        <f t="shared" si="707"/>
        <v>0.51069179993042568</v>
      </c>
      <c r="JK110" s="61">
        <f t="shared" si="707"/>
        <v>0.51941356709191056</v>
      </c>
      <c r="JL110" s="61">
        <f t="shared" si="707"/>
        <v>0</v>
      </c>
      <c r="JM110" s="61">
        <f t="shared" si="707"/>
        <v>4.8906379172706558</v>
      </c>
      <c r="JN110" s="61">
        <f t="shared" si="707"/>
        <v>2.2813227611763707</v>
      </c>
      <c r="JO110" s="61">
        <f t="shared" si="707"/>
        <v>0.59512430461476229</v>
      </c>
      <c r="JP110" s="61">
        <f t="shared" si="707"/>
        <v>1.0933932805957407</v>
      </c>
      <c r="JQ110" s="61">
        <f t="shared" si="707"/>
        <v>1.1582552994570685</v>
      </c>
      <c r="JR110" s="61">
        <f t="shared" si="707"/>
        <v>0.99828932988305441</v>
      </c>
      <c r="JS110" s="61">
        <f t="shared" si="707"/>
        <v>1.0341874526446744</v>
      </c>
      <c r="JT110" s="61">
        <f t="shared" si="707"/>
        <v>0.90263992915726043</v>
      </c>
      <c r="JU110" s="61">
        <f t="shared" si="707"/>
        <v>0.84793606301223312</v>
      </c>
      <c r="JV110" s="61">
        <f t="shared" si="707"/>
        <v>0.50819362224341391</v>
      </c>
      <c r="JW110" s="61">
        <f t="shared" si="707"/>
        <v>0.52744873788403301</v>
      </c>
      <c r="JX110" s="61">
        <f t="shared" si="707"/>
        <v>0</v>
      </c>
      <c r="JY110" s="61">
        <f t="shared" si="707"/>
        <v>4.9168616370757556</v>
      </c>
      <c r="JZ110" s="61">
        <f t="shared" si="707"/>
        <v>2.3334016677289031</v>
      </c>
      <c r="KA110" s="61">
        <f t="shared" si="707"/>
        <v>0.59503564321742708</v>
      </c>
      <c r="KB110" s="61">
        <f t="shared" si="707"/>
        <v>1.0911889267726271</v>
      </c>
      <c r="KC110" s="61">
        <f t="shared" si="707"/>
        <v>1.1562716571702583</v>
      </c>
      <c r="KD110" s="61">
        <f t="shared" si="707"/>
        <v>0.99332933280826385</v>
      </c>
      <c r="KE110" s="61">
        <f t="shared" si="707"/>
        <v>1.0344283540890444</v>
      </c>
      <c r="KF110" s="61">
        <f t="shared" si="707"/>
        <v>0.89706532885553336</v>
      </c>
      <c r="KG110" s="61">
        <f t="shared" si="707"/>
        <v>0.84835469873412006</v>
      </c>
      <c r="KH110" s="61">
        <f t="shared" si="707"/>
        <v>0.50717351865985749</v>
      </c>
      <c r="KI110" s="61">
        <f t="shared" si="707"/>
        <v>0.52921726939342162</v>
      </c>
      <c r="KJ110" s="61">
        <f t="shared" si="707"/>
        <v>0</v>
      </c>
      <c r="KK110" s="61">
        <f t="shared" si="707"/>
        <v>5.3594763576276243</v>
      </c>
      <c r="KL110" s="61">
        <f t="shared" si="707"/>
        <v>2.3785134233012202</v>
      </c>
      <c r="KM110" s="61">
        <f t="shared" si="707"/>
        <v>0.59574521603826902</v>
      </c>
      <c r="KN110" s="61">
        <f t="shared" si="707"/>
        <v>1.0892142307673183</v>
      </c>
      <c r="KO110" s="61">
        <f t="shared" si="707"/>
        <v>1.1569491518139159</v>
      </c>
      <c r="KP110" s="61">
        <f t="shared" si="707"/>
        <v>0.99203144666520404</v>
      </c>
      <c r="KQ110" s="61">
        <f t="shared" si="707"/>
        <v>1.0327199563936513</v>
      </c>
      <c r="KR110" s="61">
        <f t="shared" si="707"/>
        <v>0.89164250150503477</v>
      </c>
      <c r="KS110" s="61">
        <f t="shared" si="707"/>
        <v>0.84708719702381341</v>
      </c>
      <c r="KT110" s="61">
        <f t="shared" si="707"/>
        <v>0.50661307927152377</v>
      </c>
      <c r="KU110" s="61">
        <f t="shared" si="707"/>
        <v>0.52945310565718995</v>
      </c>
      <c r="KV110" s="61">
        <f t="shared" si="707"/>
        <v>0</v>
      </c>
      <c r="KW110" s="61">
        <f t="shared" si="707"/>
        <v>5.5788527450776177</v>
      </c>
      <c r="KX110" s="61">
        <f t="shared" si="707"/>
        <v>2.3873108972598489</v>
      </c>
      <c r="KY110" s="61">
        <f t="shared" si="707"/>
        <v>0.59622023882109643</v>
      </c>
      <c r="KZ110" s="61">
        <f t="shared" si="707"/>
        <v>1.0899993254609499</v>
      </c>
      <c r="LA110" s="61">
        <f t="shared" si="707"/>
        <v>1.1543980472203854</v>
      </c>
      <c r="LB110" s="61">
        <f t="shared" si="707"/>
        <v>0.99143694809831695</v>
      </c>
      <c r="LC110" s="61">
        <f t="shared" si="707"/>
        <v>1.0237062620204245</v>
      </c>
      <c r="LD110" s="61">
        <f t="shared" si="707"/>
        <v>0.91896226104124079</v>
      </c>
      <c r="LE110" s="61">
        <f t="shared" si="707"/>
        <v>0.84396158120866605</v>
      </c>
      <c r="LF110" s="61">
        <f t="shared" si="707"/>
        <v>0.50449019173917764</v>
      </c>
      <c r="LG110" s="61">
        <f t="shared" si="707"/>
        <v>0.53038539675406382</v>
      </c>
      <c r="LH110" s="61">
        <f t="shared" si="707"/>
        <v>0</v>
      </c>
      <c r="LI110" s="61">
        <f t="shared" si="707"/>
        <v>5.2578379453655009</v>
      </c>
      <c r="LJ110" s="61">
        <f t="shared" si="707"/>
        <v>2.4816022771504489</v>
      </c>
      <c r="LK110" s="61">
        <f t="shared" si="707"/>
        <v>0.59425006752653409</v>
      </c>
      <c r="LL110" s="61">
        <f t="shared" si="707"/>
        <v>1.0830038157437218</v>
      </c>
      <c r="LM110" s="61">
        <f t="shared" si="707"/>
        <v>1.1589794732355923</v>
      </c>
      <c r="LN110" s="61">
        <f t="shared" si="707"/>
        <v>0.98563876943842166</v>
      </c>
      <c r="LO110" s="61">
        <f t="shared" si="707"/>
        <v>1.0335578326319343</v>
      </c>
      <c r="LP110" s="61">
        <f t="shared" si="707"/>
        <v>0.88681776612585828</v>
      </c>
      <c r="LQ110" s="61">
        <f t="shared" si="707"/>
        <v>0.84372023746475089</v>
      </c>
      <c r="LR110" s="61">
        <f t="shared" ref="LR110:MK110" si="708">LR95</f>
        <v>0.50191591993486384</v>
      </c>
      <c r="LS110" s="61">
        <f t="shared" si="708"/>
        <v>0.53559113517431156</v>
      </c>
      <c r="LT110" s="61">
        <f t="shared" si="708"/>
        <v>0</v>
      </c>
      <c r="LU110" s="61">
        <f t="shared" si="708"/>
        <v>5.5343567630165102</v>
      </c>
      <c r="LV110" s="61">
        <f t="shared" si="708"/>
        <v>2.5123727377241734</v>
      </c>
      <c r="LW110" s="61">
        <f t="shared" si="708"/>
        <v>0.59395336017189093</v>
      </c>
      <c r="LX110" s="61">
        <f t="shared" si="708"/>
        <v>1.0826616261972344</v>
      </c>
      <c r="LY110" s="61">
        <f t="shared" si="708"/>
        <v>1.1611327487522991</v>
      </c>
      <c r="LZ110" s="61">
        <f t="shared" si="708"/>
        <v>0.98262421585822701</v>
      </c>
      <c r="MA110" s="61">
        <f t="shared" si="708"/>
        <v>1.0326693027720251</v>
      </c>
      <c r="MB110" s="61">
        <f t="shared" si="708"/>
        <v>0.88043636849283058</v>
      </c>
      <c r="MC110" s="61">
        <f t="shared" si="708"/>
        <v>0.8427691729539164</v>
      </c>
      <c r="MD110" s="61">
        <f t="shared" si="708"/>
        <v>0.49425393042161658</v>
      </c>
      <c r="ME110" s="61">
        <f t="shared" si="708"/>
        <v>0.53760388897759104</v>
      </c>
      <c r="MF110" s="61">
        <f t="shared" si="708"/>
        <v>0</v>
      </c>
      <c r="MG110" s="61">
        <f t="shared" si="708"/>
        <v>5.497714265760667</v>
      </c>
      <c r="MH110" s="61">
        <f t="shared" si="708"/>
        <v>2.5911965086534834</v>
      </c>
      <c r="MI110" s="61">
        <f t="shared" si="708"/>
        <v>0.59058584945347214</v>
      </c>
      <c r="MJ110" s="61">
        <f t="shared" si="708"/>
        <v>1.0814170147330449</v>
      </c>
      <c r="MK110" s="61">
        <f t="shared" si="708"/>
        <v>1.1622165373415481</v>
      </c>
      <c r="ML110" s="61"/>
      <c r="MM110" s="61"/>
      <c r="MN110" s="61"/>
    </row>
    <row r="111" spans="1:352" x14ac:dyDescent="0.2">
      <c r="A111" s="18" t="s">
        <v>50</v>
      </c>
      <c r="B111" s="61">
        <f t="shared" ref="B111:BA111" si="709">B104</f>
        <v>470.41372638563644</v>
      </c>
      <c r="C111" s="61">
        <f t="shared" si="709"/>
        <v>433.85816841913675</v>
      </c>
      <c r="D111" s="61">
        <f t="shared" si="709"/>
        <v>0</v>
      </c>
      <c r="E111" s="61">
        <f t="shared" si="709"/>
        <v>0</v>
      </c>
      <c r="F111" s="61">
        <f t="shared" si="709"/>
        <v>0</v>
      </c>
      <c r="G111" s="61">
        <f t="shared" si="709"/>
        <v>0</v>
      </c>
      <c r="H111" s="61">
        <f t="shared" si="709"/>
        <v>0</v>
      </c>
      <c r="I111" s="61">
        <f t="shared" si="709"/>
        <v>0</v>
      </c>
      <c r="J111" s="61">
        <f t="shared" si="709"/>
        <v>0</v>
      </c>
      <c r="K111" s="61">
        <f t="shared" si="709"/>
        <v>0</v>
      </c>
      <c r="L111" s="61">
        <f t="shared" si="709"/>
        <v>357.97355492104248</v>
      </c>
      <c r="M111" s="61">
        <f t="shared" si="709"/>
        <v>460.94749316804968</v>
      </c>
      <c r="N111" s="61">
        <f t="shared" si="709"/>
        <v>474.51002035105893</v>
      </c>
      <c r="O111" s="61">
        <f t="shared" si="709"/>
        <v>437.85076276043043</v>
      </c>
      <c r="P111" s="61">
        <f t="shared" si="709"/>
        <v>0</v>
      </c>
      <c r="Q111" s="61">
        <f t="shared" si="709"/>
        <v>0</v>
      </c>
      <c r="R111" s="61">
        <f t="shared" si="709"/>
        <v>0</v>
      </c>
      <c r="S111" s="61">
        <f t="shared" si="709"/>
        <v>0</v>
      </c>
      <c r="T111" s="61">
        <f t="shared" si="709"/>
        <v>0</v>
      </c>
      <c r="U111" s="61">
        <f t="shared" si="709"/>
        <v>0</v>
      </c>
      <c r="V111" s="61">
        <f t="shared" si="709"/>
        <v>0</v>
      </c>
      <c r="W111" s="61">
        <f t="shared" si="709"/>
        <v>0</v>
      </c>
      <c r="X111" s="61">
        <f t="shared" si="709"/>
        <v>359.72582747887185</v>
      </c>
      <c r="Y111" s="61">
        <f t="shared" si="709"/>
        <v>463.66546339088359</v>
      </c>
      <c r="Z111" s="61">
        <f t="shared" si="709"/>
        <v>477.49575470256616</v>
      </c>
      <c r="AA111" s="61">
        <f t="shared" si="709"/>
        <v>440.83880131723578</v>
      </c>
      <c r="AB111" s="61">
        <f t="shared" si="709"/>
        <v>0</v>
      </c>
      <c r="AC111" s="61">
        <f t="shared" si="709"/>
        <v>0</v>
      </c>
      <c r="AD111" s="61">
        <f t="shared" si="709"/>
        <v>0</v>
      </c>
      <c r="AE111" s="61">
        <f t="shared" si="709"/>
        <v>0</v>
      </c>
      <c r="AF111" s="61">
        <f t="shared" si="709"/>
        <v>0</v>
      </c>
      <c r="AG111" s="61">
        <f t="shared" si="709"/>
        <v>0</v>
      </c>
      <c r="AH111" s="61">
        <f t="shared" si="709"/>
        <v>0</v>
      </c>
      <c r="AI111" s="61">
        <f t="shared" si="709"/>
        <v>0</v>
      </c>
      <c r="AJ111" s="61">
        <f t="shared" si="709"/>
        <v>362.12676733842392</v>
      </c>
      <c r="AK111" s="61">
        <f t="shared" si="709"/>
        <v>467.07587619693237</v>
      </c>
      <c r="AL111" s="61">
        <f t="shared" si="709"/>
        <v>481.07130740480972</v>
      </c>
      <c r="AM111" s="61">
        <f t="shared" si="709"/>
        <v>444.24415821704912</v>
      </c>
      <c r="AN111" s="61">
        <f t="shared" si="709"/>
        <v>0</v>
      </c>
      <c r="AO111" s="61">
        <f t="shared" si="709"/>
        <v>0</v>
      </c>
      <c r="AP111" s="61">
        <f t="shared" si="709"/>
        <v>0</v>
      </c>
      <c r="AQ111" s="61">
        <f t="shared" si="709"/>
        <v>0</v>
      </c>
      <c r="AR111" s="61">
        <f t="shared" si="709"/>
        <v>0</v>
      </c>
      <c r="AS111" s="61">
        <f t="shared" si="709"/>
        <v>0</v>
      </c>
      <c r="AT111" s="61">
        <f t="shared" si="709"/>
        <v>0</v>
      </c>
      <c r="AU111" s="61">
        <f t="shared" si="709"/>
        <v>0</v>
      </c>
      <c r="AV111" s="61">
        <f t="shared" si="709"/>
        <v>364.71680861998402</v>
      </c>
      <c r="AW111" s="61">
        <f t="shared" si="709"/>
        <v>470.80380503419883</v>
      </c>
      <c r="AX111" s="61">
        <f t="shared" si="709"/>
        <v>485.15603036800456</v>
      </c>
      <c r="AY111" s="61">
        <f t="shared" si="709"/>
        <v>447.69694390944602</v>
      </c>
      <c r="AZ111" s="61">
        <f t="shared" si="709"/>
        <v>0</v>
      </c>
      <c r="BA111" s="61">
        <f t="shared" si="709"/>
        <v>0</v>
      </c>
      <c r="BB111" s="61">
        <f t="shared" ref="BB111:DM111" si="710">BB104</f>
        <v>0</v>
      </c>
      <c r="BC111" s="61">
        <f t="shared" si="710"/>
        <v>0</v>
      </c>
      <c r="BD111" s="61">
        <f t="shared" si="710"/>
        <v>0</v>
      </c>
      <c r="BE111" s="61">
        <f t="shared" si="710"/>
        <v>0</v>
      </c>
      <c r="BF111" s="61">
        <f t="shared" si="710"/>
        <v>0</v>
      </c>
      <c r="BG111" s="61">
        <f t="shared" si="710"/>
        <v>0</v>
      </c>
      <c r="BH111" s="61">
        <f t="shared" si="710"/>
        <v>367.27283829495627</v>
      </c>
      <c r="BI111" s="61">
        <f t="shared" si="710"/>
        <v>474.67332002174419</v>
      </c>
      <c r="BJ111" s="61">
        <f t="shared" si="710"/>
        <v>488.81347034015647</v>
      </c>
      <c r="BK111" s="61">
        <f t="shared" si="710"/>
        <v>450.95426853460657</v>
      </c>
      <c r="BL111" s="61">
        <f t="shared" si="710"/>
        <v>0</v>
      </c>
      <c r="BM111" s="61">
        <f t="shared" si="710"/>
        <v>0</v>
      </c>
      <c r="BN111" s="61">
        <f t="shared" si="710"/>
        <v>0</v>
      </c>
      <c r="BO111" s="61">
        <f t="shared" si="710"/>
        <v>0</v>
      </c>
      <c r="BP111" s="61">
        <f t="shared" si="710"/>
        <v>0</v>
      </c>
      <c r="BQ111" s="61">
        <f t="shared" si="710"/>
        <v>0</v>
      </c>
      <c r="BR111" s="61">
        <f t="shared" si="710"/>
        <v>0</v>
      </c>
      <c r="BS111" s="61">
        <f t="shared" si="710"/>
        <v>0</v>
      </c>
      <c r="BT111" s="61">
        <f t="shared" si="710"/>
        <v>369.81672501325227</v>
      </c>
      <c r="BU111" s="61">
        <f t="shared" si="710"/>
        <v>477.99274935037482</v>
      </c>
      <c r="BV111" s="61">
        <f t="shared" si="710"/>
        <v>492.33262997920417</v>
      </c>
      <c r="BW111" s="61">
        <f t="shared" si="710"/>
        <v>454.07896625202386</v>
      </c>
      <c r="BX111" s="61">
        <f t="shared" si="710"/>
        <v>0</v>
      </c>
      <c r="BY111" s="61">
        <f t="shared" si="710"/>
        <v>0</v>
      </c>
      <c r="BZ111" s="61">
        <f t="shared" si="710"/>
        <v>0</v>
      </c>
      <c r="CA111" s="61">
        <f t="shared" si="710"/>
        <v>0</v>
      </c>
      <c r="CB111" s="61">
        <f t="shared" si="710"/>
        <v>0</v>
      </c>
      <c r="CC111" s="61">
        <f t="shared" si="710"/>
        <v>0</v>
      </c>
      <c r="CD111" s="61">
        <f t="shared" si="710"/>
        <v>0</v>
      </c>
      <c r="CE111" s="61">
        <f t="shared" si="710"/>
        <v>0</v>
      </c>
      <c r="CF111" s="61">
        <f t="shared" si="710"/>
        <v>371.97827813309289</v>
      </c>
      <c r="CG111" s="61">
        <f t="shared" si="710"/>
        <v>480.96779253445874</v>
      </c>
      <c r="CH111" s="61">
        <f t="shared" si="710"/>
        <v>495.4381709811413</v>
      </c>
      <c r="CI111" s="61">
        <f t="shared" si="710"/>
        <v>457.11833044644476</v>
      </c>
      <c r="CJ111" s="61">
        <f t="shared" si="710"/>
        <v>0</v>
      </c>
      <c r="CK111" s="61">
        <f t="shared" si="710"/>
        <v>0</v>
      </c>
      <c r="CL111" s="61">
        <f t="shared" si="710"/>
        <v>0</v>
      </c>
      <c r="CM111" s="61">
        <f t="shared" si="710"/>
        <v>0</v>
      </c>
      <c r="CN111" s="61">
        <f t="shared" si="710"/>
        <v>0</v>
      </c>
      <c r="CO111" s="61">
        <f t="shared" si="710"/>
        <v>0</v>
      </c>
      <c r="CP111" s="61">
        <f t="shared" si="710"/>
        <v>0</v>
      </c>
      <c r="CQ111" s="61">
        <f t="shared" si="710"/>
        <v>0</v>
      </c>
      <c r="CR111" s="61">
        <f t="shared" si="710"/>
        <v>374.35888603403794</v>
      </c>
      <c r="CS111" s="61">
        <f t="shared" si="710"/>
        <v>484.26590169594272</v>
      </c>
      <c r="CT111" s="61">
        <f t="shared" si="710"/>
        <v>499.07496571936002</v>
      </c>
      <c r="CU111" s="61">
        <f t="shared" si="710"/>
        <v>460.19464252206433</v>
      </c>
      <c r="CV111" s="61">
        <f t="shared" si="710"/>
        <v>0</v>
      </c>
      <c r="CW111" s="61">
        <f t="shared" si="710"/>
        <v>0</v>
      </c>
      <c r="CX111" s="61">
        <f t="shared" si="710"/>
        <v>0</v>
      </c>
      <c r="CY111" s="61">
        <f t="shared" si="710"/>
        <v>0</v>
      </c>
      <c r="CZ111" s="61">
        <f t="shared" si="710"/>
        <v>0</v>
      </c>
      <c r="DA111" s="61">
        <f t="shared" si="710"/>
        <v>0</v>
      </c>
      <c r="DB111" s="61">
        <f t="shared" si="710"/>
        <v>0</v>
      </c>
      <c r="DC111" s="61">
        <f t="shared" si="710"/>
        <v>0</v>
      </c>
      <c r="DD111" s="61">
        <f t="shared" si="710"/>
        <v>376.69951449839152</v>
      </c>
      <c r="DE111" s="61">
        <f t="shared" si="710"/>
        <v>487.49530110766449</v>
      </c>
      <c r="DF111" s="61">
        <f t="shared" si="710"/>
        <v>502.42331430020204</v>
      </c>
      <c r="DG111" s="61">
        <f t="shared" si="710"/>
        <v>463.22316276406752</v>
      </c>
      <c r="DH111" s="61">
        <f t="shared" si="710"/>
        <v>0</v>
      </c>
      <c r="DI111" s="61">
        <f t="shared" si="710"/>
        <v>0</v>
      </c>
      <c r="DJ111" s="61">
        <f t="shared" si="710"/>
        <v>0</v>
      </c>
      <c r="DK111" s="61">
        <f t="shared" si="710"/>
        <v>0</v>
      </c>
      <c r="DL111" s="61">
        <f t="shared" si="710"/>
        <v>0</v>
      </c>
      <c r="DM111" s="61">
        <f t="shared" si="710"/>
        <v>0</v>
      </c>
      <c r="DN111" s="61">
        <f t="shared" ref="DN111:FY111" si="711">DN104</f>
        <v>0</v>
      </c>
      <c r="DO111" s="61">
        <f t="shared" si="711"/>
        <v>0</v>
      </c>
      <c r="DP111" s="61">
        <f t="shared" si="711"/>
        <v>379.07328197558695</v>
      </c>
      <c r="DQ111" s="61">
        <f t="shared" si="711"/>
        <v>491.01806368630662</v>
      </c>
      <c r="DR111" s="61">
        <f t="shared" si="711"/>
        <v>505.82001362081525</v>
      </c>
      <c r="DS111" s="61">
        <f t="shared" si="711"/>
        <v>466.28231235818168</v>
      </c>
      <c r="DT111" s="61">
        <f t="shared" si="711"/>
        <v>0</v>
      </c>
      <c r="DU111" s="61">
        <f t="shared" si="711"/>
        <v>0</v>
      </c>
      <c r="DV111" s="61">
        <f t="shared" si="711"/>
        <v>0</v>
      </c>
      <c r="DW111" s="61">
        <f t="shared" si="711"/>
        <v>0</v>
      </c>
      <c r="DX111" s="61">
        <f t="shared" si="711"/>
        <v>0</v>
      </c>
      <c r="DY111" s="61">
        <f t="shared" si="711"/>
        <v>0</v>
      </c>
      <c r="DZ111" s="61">
        <f t="shared" si="711"/>
        <v>0</v>
      </c>
      <c r="EA111" s="61">
        <f t="shared" si="711"/>
        <v>0</v>
      </c>
      <c r="EB111" s="61">
        <f t="shared" si="711"/>
        <v>381.55734708635555</v>
      </c>
      <c r="EC111" s="61">
        <f t="shared" si="711"/>
        <v>494.21294371854833</v>
      </c>
      <c r="ED111" s="61">
        <f t="shared" si="711"/>
        <v>509.15121945623116</v>
      </c>
      <c r="EE111" s="61">
        <f t="shared" si="711"/>
        <v>469.31191574045829</v>
      </c>
      <c r="EF111" s="61">
        <f t="shared" si="711"/>
        <v>0</v>
      </c>
      <c r="EG111" s="61">
        <f t="shared" si="711"/>
        <v>0</v>
      </c>
      <c r="EH111" s="61">
        <f t="shared" si="711"/>
        <v>0</v>
      </c>
      <c r="EI111" s="61">
        <f t="shared" si="711"/>
        <v>0</v>
      </c>
      <c r="EJ111" s="61">
        <f t="shared" si="711"/>
        <v>0</v>
      </c>
      <c r="EK111" s="61">
        <f t="shared" si="711"/>
        <v>0</v>
      </c>
      <c r="EL111" s="61">
        <f t="shared" si="711"/>
        <v>0</v>
      </c>
      <c r="EM111" s="61">
        <f t="shared" si="711"/>
        <v>0</v>
      </c>
      <c r="EN111" s="61">
        <f t="shared" si="711"/>
        <v>384.0901034951853</v>
      </c>
      <c r="EO111" s="61">
        <f t="shared" si="711"/>
        <v>497.71597621453992</v>
      </c>
      <c r="EP111" s="61">
        <f t="shared" si="711"/>
        <v>512.7631869850743</v>
      </c>
      <c r="EQ111" s="61">
        <f t="shared" si="711"/>
        <v>472.57274261321504</v>
      </c>
      <c r="ER111" s="61">
        <f t="shared" si="711"/>
        <v>0</v>
      </c>
      <c r="ES111" s="61">
        <f t="shared" si="711"/>
        <v>0</v>
      </c>
      <c r="ET111" s="61">
        <f t="shared" si="711"/>
        <v>0</v>
      </c>
      <c r="EU111" s="61">
        <f t="shared" si="711"/>
        <v>0</v>
      </c>
      <c r="EV111" s="61">
        <f t="shared" si="711"/>
        <v>0</v>
      </c>
      <c r="EW111" s="61">
        <f t="shared" si="711"/>
        <v>0</v>
      </c>
      <c r="EX111" s="61">
        <f t="shared" si="711"/>
        <v>0</v>
      </c>
      <c r="EY111" s="61">
        <f t="shared" si="711"/>
        <v>0</v>
      </c>
      <c r="EZ111" s="61">
        <f t="shared" si="711"/>
        <v>386.57007814097415</v>
      </c>
      <c r="FA111" s="61">
        <f t="shared" si="711"/>
        <v>501.12496182610624</v>
      </c>
      <c r="FB111" s="61">
        <f t="shared" si="711"/>
        <v>516.5441023360861</v>
      </c>
      <c r="FC111" s="61">
        <f t="shared" si="711"/>
        <v>475.99948967030298</v>
      </c>
      <c r="FD111" s="61">
        <f t="shared" si="711"/>
        <v>0</v>
      </c>
      <c r="FE111" s="61">
        <f t="shared" si="711"/>
        <v>0</v>
      </c>
      <c r="FF111" s="61">
        <f t="shared" si="711"/>
        <v>0</v>
      </c>
      <c r="FG111" s="61">
        <f t="shared" si="711"/>
        <v>0</v>
      </c>
      <c r="FH111" s="61">
        <f t="shared" si="711"/>
        <v>0</v>
      </c>
      <c r="FI111" s="61">
        <f t="shared" si="711"/>
        <v>0</v>
      </c>
      <c r="FJ111" s="61">
        <f t="shared" si="711"/>
        <v>0</v>
      </c>
      <c r="FK111" s="61">
        <f t="shared" si="711"/>
        <v>0</v>
      </c>
      <c r="FL111" s="61">
        <f t="shared" si="711"/>
        <v>389.08326551172621</v>
      </c>
      <c r="FM111" s="61">
        <f t="shared" si="711"/>
        <v>504.59638866041405</v>
      </c>
      <c r="FN111" s="61">
        <f t="shared" si="711"/>
        <v>520.1306731349647</v>
      </c>
      <c r="FO111" s="61">
        <f t="shared" si="711"/>
        <v>479.2348092354643</v>
      </c>
      <c r="FP111" s="61">
        <f t="shared" si="711"/>
        <v>0</v>
      </c>
      <c r="FQ111" s="61">
        <f t="shared" si="711"/>
        <v>0</v>
      </c>
      <c r="FR111" s="61">
        <f t="shared" si="711"/>
        <v>0</v>
      </c>
      <c r="FS111" s="61">
        <f t="shared" si="711"/>
        <v>0</v>
      </c>
      <c r="FT111" s="61">
        <f t="shared" si="711"/>
        <v>0</v>
      </c>
      <c r="FU111" s="61">
        <f t="shared" si="711"/>
        <v>0</v>
      </c>
      <c r="FV111" s="61">
        <f t="shared" si="711"/>
        <v>0</v>
      </c>
      <c r="FW111" s="61">
        <f t="shared" si="711"/>
        <v>0</v>
      </c>
      <c r="FX111" s="61">
        <f t="shared" si="711"/>
        <v>391.53957405432192</v>
      </c>
      <c r="FY111" s="61">
        <f t="shared" si="711"/>
        <v>508.25208145351991</v>
      </c>
      <c r="FZ111" s="61">
        <f t="shared" ref="FZ111:IK111" si="712">FZ104</f>
        <v>523.68350253448534</v>
      </c>
      <c r="GA111" s="61">
        <f t="shared" si="712"/>
        <v>482.46826474553097</v>
      </c>
      <c r="GB111" s="61">
        <f t="shared" si="712"/>
        <v>0</v>
      </c>
      <c r="GC111" s="61">
        <f t="shared" si="712"/>
        <v>0</v>
      </c>
      <c r="GD111" s="61">
        <f t="shared" si="712"/>
        <v>0</v>
      </c>
      <c r="GE111" s="61">
        <f t="shared" si="712"/>
        <v>0</v>
      </c>
      <c r="GF111" s="61">
        <f t="shared" si="712"/>
        <v>0</v>
      </c>
      <c r="GG111" s="61">
        <f t="shared" si="712"/>
        <v>0</v>
      </c>
      <c r="GH111" s="61">
        <f t="shared" si="712"/>
        <v>0</v>
      </c>
      <c r="GI111" s="61">
        <f t="shared" si="712"/>
        <v>0</v>
      </c>
      <c r="GJ111" s="61">
        <f t="shared" si="712"/>
        <v>394.44436226240867</v>
      </c>
      <c r="GK111" s="61">
        <f t="shared" si="712"/>
        <v>512.0042763767716</v>
      </c>
      <c r="GL111" s="61">
        <f t="shared" si="712"/>
        <v>527.55599599113793</v>
      </c>
      <c r="GM111" s="61">
        <f t="shared" si="712"/>
        <v>485.9657803492683</v>
      </c>
      <c r="GN111" s="61">
        <f t="shared" si="712"/>
        <v>0</v>
      </c>
      <c r="GO111" s="61">
        <f t="shared" si="712"/>
        <v>0</v>
      </c>
      <c r="GP111" s="61">
        <f t="shared" si="712"/>
        <v>0</v>
      </c>
      <c r="GQ111" s="61">
        <f t="shared" si="712"/>
        <v>0</v>
      </c>
      <c r="GR111" s="61">
        <f t="shared" si="712"/>
        <v>0</v>
      </c>
      <c r="GS111" s="61">
        <f t="shared" si="712"/>
        <v>0</v>
      </c>
      <c r="GT111" s="61">
        <f t="shared" si="712"/>
        <v>0</v>
      </c>
      <c r="GU111" s="61">
        <f t="shared" si="712"/>
        <v>0</v>
      </c>
      <c r="GV111" s="61">
        <f t="shared" si="712"/>
        <v>397.12273777987571</v>
      </c>
      <c r="GW111" s="61">
        <f t="shared" si="712"/>
        <v>515.69760312897722</v>
      </c>
      <c r="GX111" s="61">
        <f t="shared" si="712"/>
        <v>531.37905833021318</v>
      </c>
      <c r="GY111" s="61">
        <f t="shared" si="712"/>
        <v>489.42294116405373</v>
      </c>
      <c r="GZ111" s="61">
        <f t="shared" si="712"/>
        <v>0</v>
      </c>
      <c r="HA111" s="61">
        <f t="shared" si="712"/>
        <v>0</v>
      </c>
      <c r="HB111" s="61">
        <f t="shared" si="712"/>
        <v>0</v>
      </c>
      <c r="HC111" s="61">
        <f t="shared" si="712"/>
        <v>0</v>
      </c>
      <c r="HD111" s="61">
        <f t="shared" si="712"/>
        <v>0</v>
      </c>
      <c r="HE111" s="61">
        <f t="shared" si="712"/>
        <v>0</v>
      </c>
      <c r="HF111" s="61">
        <f t="shared" si="712"/>
        <v>0</v>
      </c>
      <c r="HG111" s="61">
        <f t="shared" si="712"/>
        <v>0</v>
      </c>
      <c r="HH111" s="61">
        <f t="shared" si="712"/>
        <v>399.83472132393518</v>
      </c>
      <c r="HI111" s="61">
        <f t="shared" si="712"/>
        <v>519.44789119595441</v>
      </c>
      <c r="HJ111" s="61">
        <f t="shared" si="712"/>
        <v>535.24803744206713</v>
      </c>
      <c r="HK111" s="61">
        <f t="shared" si="712"/>
        <v>493.16059198808784</v>
      </c>
      <c r="HL111" s="61">
        <f t="shared" si="712"/>
        <v>0</v>
      </c>
      <c r="HM111" s="61">
        <f t="shared" si="712"/>
        <v>0</v>
      </c>
      <c r="HN111" s="61">
        <f t="shared" si="712"/>
        <v>0</v>
      </c>
      <c r="HO111" s="61">
        <f t="shared" si="712"/>
        <v>0</v>
      </c>
      <c r="HP111" s="61">
        <f t="shared" si="712"/>
        <v>0</v>
      </c>
      <c r="HQ111" s="61">
        <f t="shared" si="712"/>
        <v>0</v>
      </c>
      <c r="HR111" s="61">
        <f t="shared" si="712"/>
        <v>0</v>
      </c>
      <c r="HS111" s="61">
        <f t="shared" si="712"/>
        <v>0</v>
      </c>
      <c r="HT111" s="61">
        <f t="shared" si="712"/>
        <v>402.47749243127674</v>
      </c>
      <c r="HU111" s="61">
        <f t="shared" si="712"/>
        <v>523.10539668649074</v>
      </c>
      <c r="HV111" s="61">
        <f t="shared" si="712"/>
        <v>539.33600796555709</v>
      </c>
      <c r="HW111" s="61">
        <f t="shared" si="712"/>
        <v>496.63140145478218</v>
      </c>
      <c r="HX111" s="61">
        <f t="shared" si="712"/>
        <v>0</v>
      </c>
      <c r="HY111" s="61">
        <f t="shared" si="712"/>
        <v>0</v>
      </c>
      <c r="HZ111" s="61">
        <f t="shared" si="712"/>
        <v>0</v>
      </c>
      <c r="IA111" s="61">
        <f t="shared" si="712"/>
        <v>0</v>
      </c>
      <c r="IB111" s="61">
        <f t="shared" si="712"/>
        <v>0</v>
      </c>
      <c r="IC111" s="61">
        <f t="shared" si="712"/>
        <v>0</v>
      </c>
      <c r="ID111" s="61">
        <f t="shared" si="712"/>
        <v>0</v>
      </c>
      <c r="IE111" s="61">
        <f t="shared" si="712"/>
        <v>0</v>
      </c>
      <c r="IF111" s="61">
        <f t="shared" si="712"/>
        <v>405.37188361433545</v>
      </c>
      <c r="IG111" s="61">
        <f t="shared" si="712"/>
        <v>527.38307235583966</v>
      </c>
      <c r="IH111" s="61">
        <f t="shared" si="712"/>
        <v>543.47279380236193</v>
      </c>
      <c r="II111" s="61">
        <f t="shared" si="712"/>
        <v>500.36823573145432</v>
      </c>
      <c r="IJ111" s="61">
        <f t="shared" si="712"/>
        <v>0</v>
      </c>
      <c r="IK111" s="61">
        <f t="shared" si="712"/>
        <v>0</v>
      </c>
      <c r="IL111" s="61">
        <f t="shared" ref="IL111:KW111" si="713">IL104</f>
        <v>0</v>
      </c>
      <c r="IM111" s="61">
        <f t="shared" si="713"/>
        <v>0</v>
      </c>
      <c r="IN111" s="61">
        <f t="shared" si="713"/>
        <v>0</v>
      </c>
      <c r="IO111" s="61">
        <f t="shared" si="713"/>
        <v>0</v>
      </c>
      <c r="IP111" s="61">
        <f t="shared" si="713"/>
        <v>0</v>
      </c>
      <c r="IQ111" s="61">
        <f t="shared" si="713"/>
        <v>0</v>
      </c>
      <c r="IR111" s="61">
        <f t="shared" si="713"/>
        <v>408.23702635482715</v>
      </c>
      <c r="IS111" s="61">
        <f t="shared" si="713"/>
        <v>531.33497644778765</v>
      </c>
      <c r="IT111" s="61">
        <f t="shared" si="713"/>
        <v>547.56327191357275</v>
      </c>
      <c r="IU111" s="61">
        <f t="shared" si="713"/>
        <v>504.06855763932634</v>
      </c>
      <c r="IV111" s="61">
        <f t="shared" si="713"/>
        <v>0</v>
      </c>
      <c r="IW111" s="61">
        <f t="shared" si="713"/>
        <v>0</v>
      </c>
      <c r="IX111" s="61">
        <f t="shared" si="713"/>
        <v>0</v>
      </c>
      <c r="IY111" s="61">
        <f t="shared" si="713"/>
        <v>0</v>
      </c>
      <c r="IZ111" s="61">
        <f t="shared" si="713"/>
        <v>0</v>
      </c>
      <c r="JA111" s="61">
        <f t="shared" si="713"/>
        <v>0</v>
      </c>
      <c r="JB111" s="61">
        <f t="shared" si="713"/>
        <v>0</v>
      </c>
      <c r="JC111" s="61">
        <f t="shared" si="713"/>
        <v>0</v>
      </c>
      <c r="JD111" s="61">
        <f t="shared" si="713"/>
        <v>411.36218110892224</v>
      </c>
      <c r="JE111" s="61">
        <f t="shared" si="713"/>
        <v>535.35705477181205</v>
      </c>
      <c r="JF111" s="61">
        <f t="shared" si="713"/>
        <v>551.71475443839313</v>
      </c>
      <c r="JG111" s="61">
        <f t="shared" si="713"/>
        <v>507.81301325088782</v>
      </c>
      <c r="JH111" s="61">
        <f t="shared" si="713"/>
        <v>0</v>
      </c>
      <c r="JI111" s="61">
        <f t="shared" si="713"/>
        <v>0</v>
      </c>
      <c r="JJ111" s="61">
        <f t="shared" si="713"/>
        <v>0</v>
      </c>
      <c r="JK111" s="61">
        <f t="shared" si="713"/>
        <v>0</v>
      </c>
      <c r="JL111" s="61">
        <f t="shared" si="713"/>
        <v>0</v>
      </c>
      <c r="JM111" s="61">
        <f t="shared" si="713"/>
        <v>0</v>
      </c>
      <c r="JN111" s="61">
        <f t="shared" si="713"/>
        <v>0</v>
      </c>
      <c r="JO111" s="61">
        <f t="shared" si="713"/>
        <v>0</v>
      </c>
      <c r="JP111" s="61">
        <f t="shared" si="713"/>
        <v>414.22167539746607</v>
      </c>
      <c r="JQ111" s="61">
        <f t="shared" si="713"/>
        <v>539.31552766368475</v>
      </c>
      <c r="JR111" s="61">
        <f t="shared" si="713"/>
        <v>555.83741172338364</v>
      </c>
      <c r="JS111" s="61">
        <f t="shared" si="713"/>
        <v>511.83370839786528</v>
      </c>
      <c r="JT111" s="61">
        <f t="shared" si="713"/>
        <v>0</v>
      </c>
      <c r="JU111" s="61">
        <f t="shared" si="713"/>
        <v>0</v>
      </c>
      <c r="JV111" s="61">
        <f t="shared" si="713"/>
        <v>0</v>
      </c>
      <c r="JW111" s="61">
        <f t="shared" si="713"/>
        <v>0</v>
      </c>
      <c r="JX111" s="61">
        <f t="shared" si="713"/>
        <v>0</v>
      </c>
      <c r="JY111" s="61">
        <f t="shared" si="713"/>
        <v>0</v>
      </c>
      <c r="JZ111" s="61">
        <f t="shared" si="713"/>
        <v>0</v>
      </c>
      <c r="KA111" s="61">
        <f t="shared" si="713"/>
        <v>0</v>
      </c>
      <c r="KB111" s="61">
        <f t="shared" si="713"/>
        <v>417.34084709059374</v>
      </c>
      <c r="KC111" s="61">
        <f t="shared" si="713"/>
        <v>543.63200356043433</v>
      </c>
      <c r="KD111" s="61">
        <f t="shared" si="713"/>
        <v>560.59249901269072</v>
      </c>
      <c r="KE111" s="61">
        <f t="shared" si="713"/>
        <v>515.86006599024677</v>
      </c>
      <c r="KF111" s="61">
        <f t="shared" si="713"/>
        <v>0</v>
      </c>
      <c r="KG111" s="61">
        <f t="shared" si="713"/>
        <v>0</v>
      </c>
      <c r="KH111" s="61">
        <f t="shared" si="713"/>
        <v>0</v>
      </c>
      <c r="KI111" s="61">
        <f t="shared" si="713"/>
        <v>0</v>
      </c>
      <c r="KJ111" s="61">
        <f t="shared" si="713"/>
        <v>0</v>
      </c>
      <c r="KK111" s="61">
        <f t="shared" si="713"/>
        <v>0</v>
      </c>
      <c r="KL111" s="61">
        <f t="shared" si="713"/>
        <v>0</v>
      </c>
      <c r="KM111" s="61">
        <f t="shared" si="713"/>
        <v>0</v>
      </c>
      <c r="KN111" s="61">
        <f t="shared" si="713"/>
        <v>420.42850499439089</v>
      </c>
      <c r="KO111" s="61">
        <f t="shared" si="713"/>
        <v>548.1823439683277</v>
      </c>
      <c r="KP111" s="61">
        <f t="shared" si="713"/>
        <v>564.99835643346</v>
      </c>
      <c r="KQ111" s="61">
        <f t="shared" si="713"/>
        <v>519.84496272222282</v>
      </c>
      <c r="KR111" s="61">
        <f t="shared" si="713"/>
        <v>0</v>
      </c>
      <c r="KS111" s="61">
        <f t="shared" si="713"/>
        <v>0</v>
      </c>
      <c r="KT111" s="61">
        <f t="shared" si="713"/>
        <v>0</v>
      </c>
      <c r="KU111" s="61">
        <f t="shared" si="713"/>
        <v>0</v>
      </c>
      <c r="KV111" s="61">
        <f t="shared" si="713"/>
        <v>0</v>
      </c>
      <c r="KW111" s="61">
        <f t="shared" si="713"/>
        <v>0</v>
      </c>
      <c r="KX111" s="61">
        <f t="shared" ref="KX111:MK111" si="714">KX104</f>
        <v>0</v>
      </c>
      <c r="KY111" s="61">
        <f t="shared" si="714"/>
        <v>0</v>
      </c>
      <c r="KZ111" s="61">
        <f t="shared" si="714"/>
        <v>423.55910994263661</v>
      </c>
      <c r="LA111" s="61">
        <f t="shared" si="714"/>
        <v>552.51055224742709</v>
      </c>
      <c r="LB111" s="61">
        <f t="shared" si="714"/>
        <v>569.46548877373493</v>
      </c>
      <c r="LC111" s="61">
        <f t="shared" si="714"/>
        <v>523.87482775789317</v>
      </c>
      <c r="LD111" s="61">
        <f t="shared" si="714"/>
        <v>0</v>
      </c>
      <c r="LE111" s="61">
        <f t="shared" si="714"/>
        <v>0</v>
      </c>
      <c r="LF111" s="61">
        <f t="shared" si="714"/>
        <v>0</v>
      </c>
      <c r="LG111" s="61">
        <f t="shared" si="714"/>
        <v>0</v>
      </c>
      <c r="LH111" s="61">
        <f t="shared" si="714"/>
        <v>0</v>
      </c>
      <c r="LI111" s="61">
        <f t="shared" si="714"/>
        <v>0</v>
      </c>
      <c r="LJ111" s="61">
        <f t="shared" si="714"/>
        <v>0</v>
      </c>
      <c r="LK111" s="61">
        <f t="shared" si="714"/>
        <v>0</v>
      </c>
      <c r="LL111" s="61">
        <f t="shared" si="714"/>
        <v>426.87768128456747</v>
      </c>
      <c r="LM111" s="61">
        <f t="shared" si="714"/>
        <v>556.77758789639029</v>
      </c>
      <c r="LN111" s="61">
        <f t="shared" si="714"/>
        <v>573.90622441992014</v>
      </c>
      <c r="LO111" s="61">
        <f t="shared" si="714"/>
        <v>527.91117275108115</v>
      </c>
      <c r="LP111" s="61">
        <f t="shared" si="714"/>
        <v>0</v>
      </c>
      <c r="LQ111" s="61">
        <f t="shared" si="714"/>
        <v>0</v>
      </c>
      <c r="LR111" s="61">
        <f t="shared" si="714"/>
        <v>0</v>
      </c>
      <c r="LS111" s="61">
        <f t="shared" si="714"/>
        <v>0</v>
      </c>
      <c r="LT111" s="61">
        <f t="shared" si="714"/>
        <v>0</v>
      </c>
      <c r="LU111" s="61">
        <f t="shared" si="714"/>
        <v>0</v>
      </c>
      <c r="LV111" s="61">
        <f t="shared" si="714"/>
        <v>0</v>
      </c>
      <c r="LW111" s="61">
        <f t="shared" si="714"/>
        <v>0</v>
      </c>
      <c r="LX111" s="61">
        <f t="shared" si="714"/>
        <v>430.22598972470661</v>
      </c>
      <c r="LY111" s="61">
        <f t="shared" si="714"/>
        <v>561.40689321733362</v>
      </c>
      <c r="LZ111" s="61">
        <f t="shared" si="714"/>
        <v>578.68281113049693</v>
      </c>
      <c r="MA111" s="61">
        <f t="shared" si="714"/>
        <v>532.52189267808626</v>
      </c>
      <c r="MB111" s="61">
        <f t="shared" si="714"/>
        <v>0</v>
      </c>
      <c r="MC111" s="61">
        <f t="shared" si="714"/>
        <v>0</v>
      </c>
      <c r="MD111" s="61">
        <f t="shared" si="714"/>
        <v>0</v>
      </c>
      <c r="ME111" s="61">
        <f t="shared" si="714"/>
        <v>0</v>
      </c>
      <c r="MF111" s="61">
        <f t="shared" si="714"/>
        <v>0</v>
      </c>
      <c r="MG111" s="61">
        <f t="shared" si="714"/>
        <v>0</v>
      </c>
      <c r="MH111" s="61">
        <f t="shared" si="714"/>
        <v>0</v>
      </c>
      <c r="MI111" s="61">
        <f t="shared" si="714"/>
        <v>0</v>
      </c>
      <c r="MJ111" s="61">
        <f t="shared" si="714"/>
        <v>433.54749628842183</v>
      </c>
      <c r="MK111" s="61">
        <f t="shared" si="714"/>
        <v>565.97803630648025</v>
      </c>
      <c r="ML111" s="61"/>
      <c r="MM111" s="61"/>
      <c r="MN111" s="61"/>
    </row>
    <row r="112" spans="1:352" x14ac:dyDescent="0.2">
      <c r="A112" s="18" t="s">
        <v>51</v>
      </c>
      <c r="B112" s="18">
        <f t="shared" ref="B112:BA112" si="715">(B111-B109-B110*B107)/(B106-B107)</f>
        <v>58.229472641354619</v>
      </c>
      <c r="C112" s="18">
        <f t="shared" si="715"/>
        <v>52.77608280600667</v>
      </c>
      <c r="D112" s="18">
        <f t="shared" si="715"/>
        <v>-8.4072715804294056</v>
      </c>
      <c r="E112" s="18">
        <f t="shared" si="715"/>
        <v>-7.8319452949819066</v>
      </c>
      <c r="F112" s="18">
        <f t="shared" si="715"/>
        <v>-5.6144601840087569</v>
      </c>
      <c r="G112" s="18">
        <f t="shared" si="715"/>
        <v>-5.0026283814020696</v>
      </c>
      <c r="H112" s="18">
        <f t="shared" si="715"/>
        <v>-2.070933941102818</v>
      </c>
      <c r="I112" s="18">
        <f t="shared" si="715"/>
        <v>-15.718074428266936</v>
      </c>
      <c r="J112" s="18">
        <f t="shared" si="715"/>
        <v>-13.231184940632257</v>
      </c>
      <c r="K112" s="18">
        <f t="shared" si="715"/>
        <v>-6.0558230875086112</v>
      </c>
      <c r="L112" s="18">
        <f t="shared" si="715"/>
        <v>41.492860152159032</v>
      </c>
      <c r="M112" s="18">
        <f t="shared" si="715"/>
        <v>55.547561671797339</v>
      </c>
      <c r="N112" s="18">
        <f t="shared" si="715"/>
        <v>58.788821495035144</v>
      </c>
      <c r="O112" s="18">
        <f t="shared" si="715"/>
        <v>53.305627811041305</v>
      </c>
      <c r="P112" s="18">
        <f t="shared" si="715"/>
        <v>-8.4241632392536783</v>
      </c>
      <c r="Q112" s="18">
        <f t="shared" si="715"/>
        <v>-7.8889549555477538</v>
      </c>
      <c r="R112" s="18">
        <f t="shared" si="715"/>
        <v>-5.6178227699642136</v>
      </c>
      <c r="S112" s="18">
        <f t="shared" si="715"/>
        <v>-4.9755709398647872</v>
      </c>
      <c r="T112" s="18">
        <f t="shared" si="715"/>
        <v>-2.0477093475800707</v>
      </c>
      <c r="U112" s="18">
        <f t="shared" si="715"/>
        <v>-16.018667409605207</v>
      </c>
      <c r="V112" s="18">
        <f t="shared" si="715"/>
        <v>-13.350124085158907</v>
      </c>
      <c r="W112" s="18">
        <f t="shared" si="715"/>
        <v>-5.9868237015231731</v>
      </c>
      <c r="X112" s="18">
        <f t="shared" si="715"/>
        <v>41.934481703413489</v>
      </c>
      <c r="Y112" s="18">
        <f t="shared" si="715"/>
        <v>56.164200216639564</v>
      </c>
      <c r="Z112" s="18">
        <f t="shared" si="715"/>
        <v>59.362001978692071</v>
      </c>
      <c r="AA112" s="18">
        <f t="shared" si="715"/>
        <v>54.009540388566279</v>
      </c>
      <c r="AB112" s="18">
        <f t="shared" si="715"/>
        <v>-8.5183464692949649</v>
      </c>
      <c r="AC112" s="18">
        <f t="shared" si="715"/>
        <v>-7.7996517513957473</v>
      </c>
      <c r="AD112" s="18">
        <f t="shared" si="715"/>
        <v>-5.5228351792336605</v>
      </c>
      <c r="AE112" s="18">
        <f t="shared" si="715"/>
        <v>-4.9826202819587504</v>
      </c>
      <c r="AF112" s="18">
        <f t="shared" si="715"/>
        <v>-2.0300663511807513</v>
      </c>
      <c r="AG112" s="18">
        <f t="shared" si="715"/>
        <v>-17.326719573647395</v>
      </c>
      <c r="AH112" s="18">
        <f t="shared" si="715"/>
        <v>-13.416292843008977</v>
      </c>
      <c r="AI112" s="18">
        <f t="shared" si="715"/>
        <v>-6.0007352735734969</v>
      </c>
      <c r="AJ112" s="18">
        <f t="shared" si="715"/>
        <v>42.363905612698083</v>
      </c>
      <c r="AK112" s="18">
        <f t="shared" si="715"/>
        <v>56.97261962152978</v>
      </c>
      <c r="AL112" s="18">
        <f t="shared" si="715"/>
        <v>59.961548959791244</v>
      </c>
      <c r="AM112" s="18">
        <f t="shared" si="715"/>
        <v>54.439440588747651</v>
      </c>
      <c r="AN112" s="18">
        <f t="shared" si="715"/>
        <v>-8.2507056394831899</v>
      </c>
      <c r="AO112" s="18">
        <f t="shared" si="715"/>
        <v>-7.7248784770573806</v>
      </c>
      <c r="AP112" s="18">
        <f t="shared" si="715"/>
        <v>-5.4953792656254157</v>
      </c>
      <c r="AQ112" s="18">
        <f t="shared" si="715"/>
        <v>-4.952083664389531</v>
      </c>
      <c r="AR112" s="18">
        <f t="shared" si="715"/>
        <v>-2.0189220737296067</v>
      </c>
      <c r="AS112" s="18">
        <f t="shared" si="715"/>
        <v>-18.090445852857339</v>
      </c>
      <c r="AT112" s="18">
        <f t="shared" si="715"/>
        <v>-13.464949070372001</v>
      </c>
      <c r="AU112" s="18">
        <f t="shared" si="715"/>
        <v>-5.9900921372468456</v>
      </c>
      <c r="AV112" s="18">
        <f t="shared" si="715"/>
        <v>42.791858711309089</v>
      </c>
      <c r="AW112" s="18">
        <f t="shared" si="715"/>
        <v>57.488849234961258</v>
      </c>
      <c r="AX112" s="18">
        <f t="shared" si="715"/>
        <v>60.561124770448529</v>
      </c>
      <c r="AY112" s="18">
        <f t="shared" si="715"/>
        <v>54.907358159340724</v>
      </c>
      <c r="AZ112" s="18">
        <f t="shared" si="715"/>
        <v>-8.2309057392213667</v>
      </c>
      <c r="BA112" s="18">
        <f t="shared" si="715"/>
        <v>-7.7225908128825536</v>
      </c>
      <c r="BB112" s="18">
        <f t="shared" ref="BB112:DM112" si="716">(BB111-BB109-BB110*BB107)/(BB106-BB107)</f>
        <v>-5.4825988797149829</v>
      </c>
      <c r="BC112" s="18">
        <f t="shared" si="716"/>
        <v>-4.9767732010041161</v>
      </c>
      <c r="BD112" s="18">
        <f t="shared" si="716"/>
        <v>-2.0083123173823201</v>
      </c>
      <c r="BE112" s="18">
        <f t="shared" si="716"/>
        <v>-20.63036564048198</v>
      </c>
      <c r="BF112" s="18">
        <f t="shared" si="716"/>
        <v>-13.526619715566886</v>
      </c>
      <c r="BG112" s="18">
        <f t="shared" si="716"/>
        <v>-5.9920113509693982</v>
      </c>
      <c r="BH112" s="18">
        <f t="shared" si="716"/>
        <v>43.167587751794052</v>
      </c>
      <c r="BI112" s="18">
        <f t="shared" si="716"/>
        <v>58.059443641954076</v>
      </c>
      <c r="BJ112" s="18">
        <f t="shared" si="716"/>
        <v>61.126583081488832</v>
      </c>
      <c r="BK112" s="18">
        <f t="shared" si="716"/>
        <v>55.384513100400511</v>
      </c>
      <c r="BL112" s="18">
        <f t="shared" si="716"/>
        <v>-8.1483820432882492</v>
      </c>
      <c r="BM112" s="18">
        <f t="shared" si="716"/>
        <v>-7.6824113776043506</v>
      </c>
      <c r="BN112" s="18">
        <f t="shared" si="716"/>
        <v>-5.4112850715075078</v>
      </c>
      <c r="BO112" s="18">
        <f t="shared" si="716"/>
        <v>-4.9691859901151796</v>
      </c>
      <c r="BP112" s="18">
        <f t="shared" si="716"/>
        <v>-2.0021726330401868</v>
      </c>
      <c r="BQ112" s="18">
        <f t="shared" si="716"/>
        <v>-21.593304194794005</v>
      </c>
      <c r="BR112" s="18">
        <f t="shared" si="716"/>
        <v>-13.538851234320129</v>
      </c>
      <c r="BS112" s="18">
        <f t="shared" si="716"/>
        <v>-5.9604203227364412</v>
      </c>
      <c r="BT112" s="18">
        <f t="shared" si="716"/>
        <v>43.556002776363492</v>
      </c>
      <c r="BU112" s="18">
        <f t="shared" si="716"/>
        <v>58.5829901237109</v>
      </c>
      <c r="BV112" s="18">
        <f t="shared" si="716"/>
        <v>61.622357667873125</v>
      </c>
      <c r="BW112" s="18">
        <f t="shared" si="716"/>
        <v>55.996057585586762</v>
      </c>
      <c r="BX112" s="18">
        <f t="shared" si="716"/>
        <v>-8.3026104112412327</v>
      </c>
      <c r="BY112" s="18">
        <f t="shared" si="716"/>
        <v>-7.6437258530845771</v>
      </c>
      <c r="BZ112" s="18">
        <f t="shared" si="716"/>
        <v>-5.3841106025500665</v>
      </c>
      <c r="CA112" s="18">
        <f t="shared" si="716"/>
        <v>-5.0215285334134245</v>
      </c>
      <c r="CB112" s="18">
        <f t="shared" si="716"/>
        <v>-1.9963115609563722</v>
      </c>
      <c r="CC112" s="18">
        <f t="shared" si="716"/>
        <v>-22.644761110684836</v>
      </c>
      <c r="CD112" s="18">
        <f t="shared" si="716"/>
        <v>-13.628264065525213</v>
      </c>
      <c r="CE112" s="18">
        <f t="shared" si="716"/>
        <v>-5.97239650091805</v>
      </c>
      <c r="CF112" s="18">
        <f t="shared" si="716"/>
        <v>43.883081461284725</v>
      </c>
      <c r="CG112" s="18">
        <f t="shared" si="716"/>
        <v>59.021438761096135</v>
      </c>
      <c r="CH112" s="18">
        <f t="shared" si="716"/>
        <v>62.100933878418928</v>
      </c>
      <c r="CI112" s="18">
        <f t="shared" si="716"/>
        <v>56.313086044553749</v>
      </c>
      <c r="CJ112" s="18">
        <f t="shared" si="716"/>
        <v>-8.1101313321609894</v>
      </c>
      <c r="CK112" s="18">
        <f t="shared" si="716"/>
        <v>-7.6546601610929459</v>
      </c>
      <c r="CL112" s="18">
        <f t="shared" si="716"/>
        <v>-5.3963883048110048</v>
      </c>
      <c r="CM112" s="18">
        <f t="shared" si="716"/>
        <v>-4.9975750617842394</v>
      </c>
      <c r="CN112" s="18">
        <f t="shared" si="716"/>
        <v>-1.9938900331376075</v>
      </c>
      <c r="CO112" s="18">
        <f t="shared" si="716"/>
        <v>-22.706076309019686</v>
      </c>
      <c r="CP112" s="18">
        <f t="shared" si="716"/>
        <v>-13.623893467433779</v>
      </c>
      <c r="CQ112" s="18">
        <f t="shared" si="716"/>
        <v>-5.9877014040617089</v>
      </c>
      <c r="CR112" s="18">
        <f t="shared" si="716"/>
        <v>44.265290287182381</v>
      </c>
      <c r="CS112" s="18">
        <f t="shared" si="716"/>
        <v>59.488544139077746</v>
      </c>
      <c r="CT112" s="18">
        <f t="shared" si="716"/>
        <v>62.640564256967593</v>
      </c>
      <c r="CU112" s="18">
        <f t="shared" si="716"/>
        <v>56.74522944386716</v>
      </c>
      <c r="CV112" s="18">
        <f t="shared" si="716"/>
        <v>-8.0867043458707482</v>
      </c>
      <c r="CW112" s="18">
        <f t="shared" si="716"/>
        <v>-7.6556461115489656</v>
      </c>
      <c r="CX112" s="18">
        <f t="shared" si="716"/>
        <v>-5.3753435520139279</v>
      </c>
      <c r="CY112" s="18">
        <f t="shared" si="716"/>
        <v>-5.0203917327149483</v>
      </c>
      <c r="CZ112" s="18">
        <f t="shared" si="716"/>
        <v>-1.9914095557808196</v>
      </c>
      <c r="DA112" s="18">
        <f t="shared" si="716"/>
        <v>-23.101537665403516</v>
      </c>
      <c r="DB112" s="18">
        <f t="shared" si="716"/>
        <v>-13.643872435297663</v>
      </c>
      <c r="DC112" s="18">
        <f t="shared" si="716"/>
        <v>-5.9599383668959138</v>
      </c>
      <c r="DD112" s="18">
        <f t="shared" si="716"/>
        <v>44.573090672281133</v>
      </c>
      <c r="DE112" s="18">
        <f t="shared" si="716"/>
        <v>59.996401037633248</v>
      </c>
      <c r="DF112" s="18">
        <f t="shared" si="716"/>
        <v>63.118989446228575</v>
      </c>
      <c r="DG112" s="18">
        <f t="shared" si="716"/>
        <v>57.170995415477485</v>
      </c>
      <c r="DH112" s="18">
        <f t="shared" si="716"/>
        <v>-8.0842564655121016</v>
      </c>
      <c r="DI112" s="18">
        <f t="shared" si="716"/>
        <v>-7.6724842186774387</v>
      </c>
      <c r="DJ112" s="18">
        <f t="shared" si="716"/>
        <v>-5.3727916188222844</v>
      </c>
      <c r="DK112" s="18">
        <f t="shared" si="716"/>
        <v>-4.9855786570275535</v>
      </c>
      <c r="DL112" s="18">
        <f t="shared" si="716"/>
        <v>-1.9908967723645574</v>
      </c>
      <c r="DM112" s="18">
        <f t="shared" si="716"/>
        <v>-23.047252942359155</v>
      </c>
      <c r="DN112" s="18">
        <f t="shared" ref="DN112:FY112" si="717">(DN111-DN109-DN110*DN107)/(DN106-DN107)</f>
        <v>-14.041605445386574</v>
      </c>
      <c r="DO112" s="18">
        <f t="shared" si="717"/>
        <v>-5.9389398707427059</v>
      </c>
      <c r="DP112" s="18">
        <f t="shared" si="717"/>
        <v>44.898586597065801</v>
      </c>
      <c r="DQ112" s="18">
        <f t="shared" si="717"/>
        <v>60.554493246806182</v>
      </c>
      <c r="DR112" s="18">
        <f t="shared" si="717"/>
        <v>63.607599222881007</v>
      </c>
      <c r="DS112" s="18">
        <f t="shared" si="717"/>
        <v>57.738655808797169</v>
      </c>
      <c r="DT112" s="18">
        <f t="shared" si="717"/>
        <v>-8.2791928343732231</v>
      </c>
      <c r="DU112" s="18">
        <f t="shared" si="717"/>
        <v>-7.6536004613299848</v>
      </c>
      <c r="DV112" s="18">
        <f t="shared" si="717"/>
        <v>-5.379263132520598</v>
      </c>
      <c r="DW112" s="18">
        <f t="shared" si="717"/>
        <v>-5.0058359815552365</v>
      </c>
      <c r="DX112" s="18">
        <f t="shared" si="717"/>
        <v>-1.9884374073032682</v>
      </c>
      <c r="DY112" s="18">
        <f t="shared" si="717"/>
        <v>-23.021539122037151</v>
      </c>
      <c r="DZ112" s="18">
        <f t="shared" si="717"/>
        <v>-14.291071031160582</v>
      </c>
      <c r="EA112" s="18">
        <f t="shared" si="717"/>
        <v>-5.9682366550737296</v>
      </c>
      <c r="EB112" s="18">
        <f t="shared" si="717"/>
        <v>45.301221946027276</v>
      </c>
      <c r="EC112" s="18">
        <f t="shared" si="717"/>
        <v>61.03848760129906</v>
      </c>
      <c r="ED112" s="18">
        <f t="shared" si="717"/>
        <v>64.164049636719582</v>
      </c>
      <c r="EE112" s="18">
        <f t="shared" si="717"/>
        <v>58.076139237510397</v>
      </c>
      <c r="EF112" s="18">
        <f t="shared" si="717"/>
        <v>-8.0334356269685383</v>
      </c>
      <c r="EG112" s="18">
        <f t="shared" si="717"/>
        <v>-7.6281012165860158</v>
      </c>
      <c r="EH112" s="18">
        <f t="shared" si="717"/>
        <v>-5.3329706714705765</v>
      </c>
      <c r="EI112" s="18">
        <f t="shared" si="717"/>
        <v>-5.0068983406899177</v>
      </c>
      <c r="EJ112" s="18">
        <f t="shared" si="717"/>
        <v>-1.9867490531495104</v>
      </c>
      <c r="EK112" s="18">
        <f t="shared" si="717"/>
        <v>-22.889214427509554</v>
      </c>
      <c r="EL112" s="18">
        <f t="shared" si="717"/>
        <v>-14.43967964951662</v>
      </c>
      <c r="EM112" s="18">
        <f t="shared" si="717"/>
        <v>-5.9378531199779365</v>
      </c>
      <c r="EN112" s="18">
        <f t="shared" si="717"/>
        <v>45.697426484306291</v>
      </c>
      <c r="EO112" s="18">
        <f t="shared" si="717"/>
        <v>61.525290559887743</v>
      </c>
      <c r="EP112" s="18">
        <f t="shared" si="717"/>
        <v>64.684877479509396</v>
      </c>
      <c r="EQ112" s="18">
        <f t="shared" si="717"/>
        <v>58.546699696328417</v>
      </c>
      <c r="ER112" s="18">
        <f t="shared" si="717"/>
        <v>-7.9895499559850682</v>
      </c>
      <c r="ES112" s="18">
        <f t="shared" si="717"/>
        <v>-7.6185227098180475</v>
      </c>
      <c r="ET112" s="18">
        <f t="shared" si="717"/>
        <v>-5.3034083559002712</v>
      </c>
      <c r="EU112" s="18">
        <f t="shared" si="717"/>
        <v>-5.0459723658402478</v>
      </c>
      <c r="EV112" s="18">
        <f t="shared" si="717"/>
        <v>-1.9848150613467723</v>
      </c>
      <c r="EW112" s="18">
        <f t="shared" si="717"/>
        <v>-22.815170904132543</v>
      </c>
      <c r="EX112" s="18">
        <f t="shared" si="717"/>
        <v>-14.587555174655003</v>
      </c>
      <c r="EY112" s="18">
        <f t="shared" si="717"/>
        <v>-5.9581083360766147</v>
      </c>
      <c r="EZ112" s="18">
        <f t="shared" si="717"/>
        <v>46.069416986522604</v>
      </c>
      <c r="FA112" s="18">
        <f t="shared" si="717"/>
        <v>61.984372607883586</v>
      </c>
      <c r="FB112" s="18">
        <f t="shared" si="717"/>
        <v>65.26522011658092</v>
      </c>
      <c r="FC112" s="18">
        <f t="shared" si="717"/>
        <v>59.020439261909814</v>
      </c>
      <c r="FD112" s="18">
        <f t="shared" si="717"/>
        <v>-7.9206435323140925</v>
      </c>
      <c r="FE112" s="18">
        <f t="shared" si="717"/>
        <v>-7.6246401691036141</v>
      </c>
      <c r="FF112" s="18">
        <f t="shared" si="717"/>
        <v>-5.2904486810975033</v>
      </c>
      <c r="FG112" s="18">
        <f t="shared" si="717"/>
        <v>-5.0823528496070249</v>
      </c>
      <c r="FH112" s="18">
        <f t="shared" si="717"/>
        <v>-1.9823010825350078</v>
      </c>
      <c r="FI112" s="18">
        <f t="shared" si="717"/>
        <v>-22.924669561307507</v>
      </c>
      <c r="FJ112" s="18">
        <f t="shared" si="717"/>
        <v>-14.787618608159971</v>
      </c>
      <c r="FK112" s="18">
        <f t="shared" si="717"/>
        <v>-5.9624564284404853</v>
      </c>
      <c r="FL112" s="18">
        <f t="shared" si="717"/>
        <v>46.454903881747967</v>
      </c>
      <c r="FM112" s="18">
        <f t="shared" si="717"/>
        <v>62.488139530272385</v>
      </c>
      <c r="FN112" s="18">
        <f t="shared" si="717"/>
        <v>65.752076437939976</v>
      </c>
      <c r="FO112" s="18">
        <f t="shared" si="717"/>
        <v>59.609632664524739</v>
      </c>
      <c r="FP112" s="18">
        <f t="shared" si="717"/>
        <v>-8.1198988258554454</v>
      </c>
      <c r="FQ112" s="18">
        <f t="shared" si="717"/>
        <v>-7.5978051097037262</v>
      </c>
      <c r="FR112" s="18">
        <f t="shared" si="717"/>
        <v>-5.2832814607726339</v>
      </c>
      <c r="FS112" s="18">
        <f t="shared" si="717"/>
        <v>-5.1561225887109048</v>
      </c>
      <c r="FT112" s="18">
        <f t="shared" si="717"/>
        <v>-1.9796872363569322</v>
      </c>
      <c r="FU112" s="18">
        <f t="shared" si="717"/>
        <v>-23.399325663515807</v>
      </c>
      <c r="FV112" s="18">
        <f t="shared" si="717"/>
        <v>-14.774098460825469</v>
      </c>
      <c r="FW112" s="18">
        <f t="shared" si="717"/>
        <v>-5.946303870197795</v>
      </c>
      <c r="FX112" s="18">
        <f t="shared" si="717"/>
        <v>46.810919329679777</v>
      </c>
      <c r="FY112" s="18">
        <f t="shared" si="717"/>
        <v>63.027829293362132</v>
      </c>
      <c r="FZ112" s="18">
        <f t="shared" ref="FZ112:IK112" si="718">(FZ111-FZ109-FZ110*FZ107)/(FZ106-FZ107)</f>
        <v>66.30683570688322</v>
      </c>
      <c r="GA112" s="18">
        <f t="shared" si="718"/>
        <v>59.956318233722513</v>
      </c>
      <c r="GB112" s="18">
        <f t="shared" si="718"/>
        <v>-7.8896038359954064</v>
      </c>
      <c r="GC112" s="18">
        <f t="shared" si="718"/>
        <v>-7.5960904265436584</v>
      </c>
      <c r="GD112" s="18">
        <f t="shared" si="718"/>
        <v>-5.2582054926010775</v>
      </c>
      <c r="GE112" s="18">
        <f t="shared" si="718"/>
        <v>-5.2146669225920963</v>
      </c>
      <c r="GF112" s="18">
        <f t="shared" si="718"/>
        <v>-1.9741363023827183</v>
      </c>
      <c r="GG112" s="18">
        <f t="shared" si="718"/>
        <v>-24.967073749148987</v>
      </c>
      <c r="GH112" s="18">
        <f t="shared" si="718"/>
        <v>-14.738912203789994</v>
      </c>
      <c r="GI112" s="18">
        <f t="shared" si="718"/>
        <v>-5.9298727616867399</v>
      </c>
      <c r="GJ112" s="18">
        <f t="shared" si="718"/>
        <v>47.221273853824918</v>
      </c>
      <c r="GK112" s="18">
        <f t="shared" si="718"/>
        <v>63.615663145023255</v>
      </c>
      <c r="GL112" s="18">
        <f t="shared" si="718"/>
        <v>66.890569185526218</v>
      </c>
      <c r="GM112" s="18">
        <f t="shared" si="718"/>
        <v>60.476589867376802</v>
      </c>
      <c r="GN112" s="18">
        <f t="shared" si="718"/>
        <v>-7.869233956294039</v>
      </c>
      <c r="GO112" s="18">
        <f t="shared" si="718"/>
        <v>-7.5818181019654771</v>
      </c>
      <c r="GP112" s="18">
        <f t="shared" si="718"/>
        <v>-5.2438021104173131</v>
      </c>
      <c r="GQ112" s="18">
        <f t="shared" si="718"/>
        <v>-5.2675836819454043</v>
      </c>
      <c r="GR112" s="18">
        <f t="shared" si="718"/>
        <v>-1.9706442309795766</v>
      </c>
      <c r="GS112" s="18">
        <f t="shared" si="718"/>
        <v>-26.36353381872522</v>
      </c>
      <c r="GT112" s="18">
        <f t="shared" si="718"/>
        <v>-15.08190926608906</v>
      </c>
      <c r="GU112" s="18">
        <f t="shared" si="718"/>
        <v>-5.9248483010879616</v>
      </c>
      <c r="GV112" s="18">
        <f t="shared" si="718"/>
        <v>47.621556468003554</v>
      </c>
      <c r="GW112" s="18">
        <f t="shared" si="718"/>
        <v>64.120211198364458</v>
      </c>
      <c r="GX112" s="18">
        <f t="shared" si="718"/>
        <v>67.44441868401239</v>
      </c>
      <c r="GY112" s="18">
        <f t="shared" si="718"/>
        <v>60.989895130550771</v>
      </c>
      <c r="GZ112" s="18">
        <f t="shared" si="718"/>
        <v>-7.8628127922637798</v>
      </c>
      <c r="HA112" s="18">
        <f t="shared" si="718"/>
        <v>-7.5900485499068377</v>
      </c>
      <c r="HB112" s="18">
        <f t="shared" si="718"/>
        <v>-5.2341411521892294</v>
      </c>
      <c r="HC112" s="18">
        <f t="shared" si="718"/>
        <v>-5.2766639535305515</v>
      </c>
      <c r="HD112" s="18">
        <f t="shared" si="718"/>
        <v>-1.9677632409384371</v>
      </c>
      <c r="HE112" s="18">
        <f t="shared" si="718"/>
        <v>-26.781500798985661</v>
      </c>
      <c r="HF112" s="18">
        <f t="shared" si="718"/>
        <v>-15.293252927446828</v>
      </c>
      <c r="HG112" s="18">
        <f t="shared" si="718"/>
        <v>-5.9065503968192177</v>
      </c>
      <c r="HH112" s="18">
        <f t="shared" si="718"/>
        <v>48.013867487776778</v>
      </c>
      <c r="HI112" s="18">
        <f t="shared" si="718"/>
        <v>64.668092985713315</v>
      </c>
      <c r="HJ112" s="18">
        <f t="shared" si="718"/>
        <v>68.005455034370087</v>
      </c>
      <c r="HK112" s="18">
        <f t="shared" si="718"/>
        <v>61.658064385009872</v>
      </c>
      <c r="HL112" s="18">
        <f t="shared" si="718"/>
        <v>-8.0428131789818682</v>
      </c>
      <c r="HM112" s="18">
        <f t="shared" si="718"/>
        <v>-7.571396595222244</v>
      </c>
      <c r="HN112" s="18">
        <f t="shared" si="718"/>
        <v>-5.2204619487452311</v>
      </c>
      <c r="HO112" s="18">
        <f t="shared" si="718"/>
        <v>-5.3175063310658492</v>
      </c>
      <c r="HP112" s="18">
        <f t="shared" si="718"/>
        <v>-1.9646391603831466</v>
      </c>
      <c r="HQ112" s="18">
        <f t="shared" si="718"/>
        <v>-27.651907099915331</v>
      </c>
      <c r="HR112" s="18">
        <f t="shared" si="718"/>
        <v>-15.798479180990471</v>
      </c>
      <c r="HS112" s="18">
        <f t="shared" si="718"/>
        <v>-5.8934430626877488</v>
      </c>
      <c r="HT112" s="18">
        <f t="shared" si="718"/>
        <v>48.419290526571203</v>
      </c>
      <c r="HU112" s="18">
        <f t="shared" si="718"/>
        <v>65.196494166422013</v>
      </c>
      <c r="HV112" s="18">
        <f t="shared" si="718"/>
        <v>68.641037805904674</v>
      </c>
      <c r="HW112" s="18">
        <f t="shared" si="718"/>
        <v>62.039321354936646</v>
      </c>
      <c r="HX112" s="18">
        <f t="shared" si="718"/>
        <v>-7.8276943372185901</v>
      </c>
      <c r="HY112" s="18">
        <f t="shared" si="718"/>
        <v>-7.5589417433332118</v>
      </c>
      <c r="HZ112" s="18">
        <f t="shared" si="718"/>
        <v>-5.2184559896403453</v>
      </c>
      <c r="IA112" s="18">
        <f t="shared" si="718"/>
        <v>-5.3309546538790267</v>
      </c>
      <c r="IB112" s="18">
        <f t="shared" si="718"/>
        <v>-1.9636424777011479</v>
      </c>
      <c r="IC112" s="18">
        <f t="shared" si="718"/>
        <v>-30.315569788276438</v>
      </c>
      <c r="ID112" s="18">
        <f t="shared" si="718"/>
        <v>-15.918691957339851</v>
      </c>
      <c r="IE112" s="18">
        <f t="shared" si="718"/>
        <v>-5.8793502155502422</v>
      </c>
      <c r="IF112" s="18">
        <f t="shared" si="718"/>
        <v>48.832072052714928</v>
      </c>
      <c r="IG112" s="18">
        <f t="shared" si="718"/>
        <v>65.893816401347607</v>
      </c>
      <c r="IH112" s="18">
        <f t="shared" si="718"/>
        <v>69.275689902570903</v>
      </c>
      <c r="II112" s="18">
        <f t="shared" si="718"/>
        <v>62.657800830336555</v>
      </c>
      <c r="IJ112" s="18">
        <f t="shared" si="718"/>
        <v>-7.7608810147678442</v>
      </c>
      <c r="IK112" s="18">
        <f t="shared" si="718"/>
        <v>-7.4603167881939152</v>
      </c>
      <c r="IL112" s="18">
        <f t="shared" ref="IL112:KW112" si="719">(IL111-IL109-IL110*IL107)/(IL106-IL107)</f>
        <v>-5.2329932560635841</v>
      </c>
      <c r="IM112" s="18">
        <f t="shared" si="719"/>
        <v>-5.3647403121023434</v>
      </c>
      <c r="IN112" s="18">
        <f t="shared" si="719"/>
        <v>-1.9600449418866817</v>
      </c>
      <c r="IO112" s="18">
        <f t="shared" si="719"/>
        <v>-33.130893004701939</v>
      </c>
      <c r="IP112" s="18">
        <f t="shared" si="719"/>
        <v>-16.73028072462073</v>
      </c>
      <c r="IQ112" s="18">
        <f t="shared" si="719"/>
        <v>-5.7921084411506873</v>
      </c>
      <c r="IR112" s="18">
        <f t="shared" si="719"/>
        <v>49.247609190857993</v>
      </c>
      <c r="IS112" s="18">
        <f t="shared" si="719"/>
        <v>66.424692574433067</v>
      </c>
      <c r="IT112" s="18">
        <f t="shared" si="719"/>
        <v>69.835936995829314</v>
      </c>
      <c r="IU112" s="18">
        <f t="shared" si="719"/>
        <v>63.160569134754738</v>
      </c>
      <c r="IV112" s="18">
        <f t="shared" si="719"/>
        <v>-7.7891894528285235</v>
      </c>
      <c r="IW112" s="18">
        <f t="shared" si="719"/>
        <v>-7.4754451038169965</v>
      </c>
      <c r="IX112" s="18">
        <f t="shared" si="719"/>
        <v>-5.2429588791552328</v>
      </c>
      <c r="IY112" s="18">
        <f t="shared" si="719"/>
        <v>-5.3288507836361196</v>
      </c>
      <c r="IZ112" s="18">
        <f t="shared" si="719"/>
        <v>-1.9585894112560287</v>
      </c>
      <c r="JA112" s="18">
        <f t="shared" si="719"/>
        <v>-33.272907666783723</v>
      </c>
      <c r="JB112" s="18">
        <f t="shared" si="719"/>
        <v>-16.465801361599222</v>
      </c>
      <c r="JC112" s="18">
        <f t="shared" si="719"/>
        <v>-5.8283259373268432</v>
      </c>
      <c r="JD112" s="18">
        <f t="shared" si="719"/>
        <v>49.687917209540693</v>
      </c>
      <c r="JE112" s="18">
        <f t="shared" si="719"/>
        <v>67.043176962632728</v>
      </c>
      <c r="JF112" s="18">
        <f t="shared" si="719"/>
        <v>70.437802187774238</v>
      </c>
      <c r="JG112" s="18">
        <f t="shared" si="719"/>
        <v>63.850666236812167</v>
      </c>
      <c r="JH112" s="18">
        <f t="shared" si="719"/>
        <v>-7.9465202403860724</v>
      </c>
      <c r="JI112" s="18">
        <f t="shared" si="719"/>
        <v>-7.4544979209136439</v>
      </c>
      <c r="JJ112" s="18">
        <f t="shared" si="719"/>
        <v>-5.2295243605411263</v>
      </c>
      <c r="JK112" s="18">
        <f t="shared" si="719"/>
        <v>-5.3601207659471219</v>
      </c>
      <c r="JL112" s="18">
        <f t="shared" si="719"/>
        <v>-1.9568814763759306</v>
      </c>
      <c r="JM112" s="18">
        <f t="shared" si="719"/>
        <v>-33.398785112913792</v>
      </c>
      <c r="JN112" s="18">
        <f t="shared" si="719"/>
        <v>-16.690996012898438</v>
      </c>
      <c r="JO112" s="18">
        <f t="shared" si="719"/>
        <v>-5.7868619481468482</v>
      </c>
      <c r="JP112" s="18">
        <f t="shared" si="719"/>
        <v>50.116969337797471</v>
      </c>
      <c r="JQ112" s="18">
        <f t="shared" si="719"/>
        <v>67.642266979069305</v>
      </c>
      <c r="JR112" s="18">
        <f t="shared" si="719"/>
        <v>71.054416863212538</v>
      </c>
      <c r="JS112" s="18">
        <f t="shared" si="719"/>
        <v>64.330254876974621</v>
      </c>
      <c r="JT112" s="18">
        <f t="shared" si="719"/>
        <v>-7.7360386640335985</v>
      </c>
      <c r="JU112" s="18">
        <f t="shared" si="719"/>
        <v>-7.4562864670505444</v>
      </c>
      <c r="JV112" s="18">
        <f t="shared" si="719"/>
        <v>-5.2106567252865617</v>
      </c>
      <c r="JW112" s="18">
        <f t="shared" si="719"/>
        <v>-5.408948024345114</v>
      </c>
      <c r="JX112" s="18">
        <f t="shared" si="719"/>
        <v>-1.9541533342151511</v>
      </c>
      <c r="JY112" s="18">
        <f t="shared" si="719"/>
        <v>-33.56465420727573</v>
      </c>
      <c r="JZ112" s="18">
        <f t="shared" si="719"/>
        <v>-17.022995012684561</v>
      </c>
      <c r="KA112" s="18">
        <f t="shared" si="719"/>
        <v>-5.7846525698699116</v>
      </c>
      <c r="KB112" s="18">
        <f t="shared" si="719"/>
        <v>50.579504824905932</v>
      </c>
      <c r="KC112" s="18">
        <f t="shared" si="719"/>
        <v>68.274386521180944</v>
      </c>
      <c r="KD112" s="18">
        <f t="shared" si="719"/>
        <v>71.767070936312336</v>
      </c>
      <c r="KE112" s="18">
        <f t="shared" si="719"/>
        <v>64.906676576085118</v>
      </c>
      <c r="KF112" s="18">
        <f t="shared" si="719"/>
        <v>-7.6976942231129062</v>
      </c>
      <c r="KG112" s="18">
        <f t="shared" si="719"/>
        <v>-7.4564450645144991</v>
      </c>
      <c r="KH112" s="18">
        <f t="shared" si="719"/>
        <v>-5.2016726044709207</v>
      </c>
      <c r="KI112" s="18">
        <f t="shared" si="719"/>
        <v>-5.4178873671059238</v>
      </c>
      <c r="KJ112" s="18">
        <f t="shared" si="719"/>
        <v>-1.9528705361409548</v>
      </c>
      <c r="KK112" s="18">
        <f t="shared" si="719"/>
        <v>-36.407708463572654</v>
      </c>
      <c r="KL112" s="18">
        <f t="shared" si="719"/>
        <v>-17.310604290467069</v>
      </c>
      <c r="KM112" s="18">
        <f t="shared" si="719"/>
        <v>-5.7869135145075035</v>
      </c>
      <c r="KN112" s="18">
        <f t="shared" si="719"/>
        <v>51.035661744305614</v>
      </c>
      <c r="KO112" s="18">
        <f t="shared" si="719"/>
        <v>68.921362626244985</v>
      </c>
      <c r="KP112" s="18">
        <f t="shared" si="719"/>
        <v>72.4086972186129</v>
      </c>
      <c r="KQ112" s="18">
        <f t="shared" si="719"/>
        <v>65.491228006873385</v>
      </c>
      <c r="KR112" s="18">
        <f t="shared" si="719"/>
        <v>-7.6589512046939143</v>
      </c>
      <c r="KS112" s="18">
        <f t="shared" si="719"/>
        <v>-7.4443398148384547</v>
      </c>
      <c r="KT112" s="18">
        <f t="shared" si="719"/>
        <v>-5.1942632263147113</v>
      </c>
      <c r="KU112" s="18">
        <f t="shared" si="719"/>
        <v>-5.4155418309907093</v>
      </c>
      <c r="KV112" s="18">
        <f t="shared" si="719"/>
        <v>-1.9491491322968668</v>
      </c>
      <c r="KW112" s="18">
        <f t="shared" si="719"/>
        <v>-37.814271692156474</v>
      </c>
      <c r="KX112" s="18">
        <f t="shared" ref="KX112:MK112" si="720">(KX111-KX109-KX110*KX107)/(KX106-KX107)</f>
        <v>-17.36443755141055</v>
      </c>
      <c r="KY112" s="18">
        <f t="shared" si="720"/>
        <v>-5.7862773689650071</v>
      </c>
      <c r="KZ112" s="18">
        <f t="shared" si="720"/>
        <v>51.481648645894765</v>
      </c>
      <c r="LA112" s="18">
        <f t="shared" si="720"/>
        <v>69.559799456633087</v>
      </c>
      <c r="LB112" s="18">
        <f t="shared" si="720"/>
        <v>73.051873164535863</v>
      </c>
      <c r="LC112" s="18">
        <f t="shared" si="720"/>
        <v>66.199718870624778</v>
      </c>
      <c r="LD112" s="18">
        <f t="shared" si="720"/>
        <v>-7.8333767578707354</v>
      </c>
      <c r="LE112" s="18">
        <f t="shared" si="720"/>
        <v>-7.42416865631606</v>
      </c>
      <c r="LF112" s="18">
        <f t="shared" si="720"/>
        <v>-5.1795062067140956</v>
      </c>
      <c r="LG112" s="18">
        <f t="shared" si="720"/>
        <v>-5.4204752746775187</v>
      </c>
      <c r="LH112" s="18">
        <f t="shared" si="720"/>
        <v>-1.9481424144565944</v>
      </c>
      <c r="LI112" s="18">
        <f t="shared" si="720"/>
        <v>-35.749607911747802</v>
      </c>
      <c r="LJ112" s="18">
        <f t="shared" si="720"/>
        <v>-17.969585685742025</v>
      </c>
      <c r="LK112" s="18">
        <f t="shared" si="720"/>
        <v>-5.7726434220130587</v>
      </c>
      <c r="LL112" s="18">
        <f t="shared" si="720"/>
        <v>52.000571473473407</v>
      </c>
      <c r="LM112" s="18">
        <f t="shared" si="720"/>
        <v>70.140930671370342</v>
      </c>
      <c r="LN112" s="18">
        <f t="shared" si="720"/>
        <v>73.725898380214758</v>
      </c>
      <c r="LO112" s="18">
        <f t="shared" si="720"/>
        <v>66.64211039503796</v>
      </c>
      <c r="LP112" s="18">
        <f t="shared" si="720"/>
        <v>-7.6243645817150689</v>
      </c>
      <c r="LQ112" s="18">
        <f t="shared" si="720"/>
        <v>-7.4202408116427785</v>
      </c>
      <c r="LR112" s="18">
        <f t="shared" si="720"/>
        <v>-5.1617496402142127</v>
      </c>
      <c r="LS112" s="18">
        <f t="shared" si="720"/>
        <v>-5.452786580235669</v>
      </c>
      <c r="LT112" s="18">
        <f t="shared" si="720"/>
        <v>-1.9459581765343263</v>
      </c>
      <c r="LU112" s="18">
        <f t="shared" si="720"/>
        <v>-37.526142625781681</v>
      </c>
      <c r="LV112" s="18">
        <f t="shared" si="720"/>
        <v>-18.16516680159328</v>
      </c>
      <c r="LW112" s="18">
        <f t="shared" si="720"/>
        <v>-5.7685880266349363</v>
      </c>
      <c r="LX112" s="18">
        <f t="shared" si="720"/>
        <v>52.4833017697567</v>
      </c>
      <c r="LY112" s="18">
        <f t="shared" si="720"/>
        <v>70.790601755391421</v>
      </c>
      <c r="LZ112" s="18">
        <f t="shared" si="720"/>
        <v>74.43012434931812</v>
      </c>
      <c r="MA112" s="18">
        <f t="shared" si="720"/>
        <v>67.308062721288337</v>
      </c>
      <c r="MB112" s="18">
        <f t="shared" si="720"/>
        <v>-7.5819267934039036</v>
      </c>
      <c r="MC112" s="18">
        <f t="shared" si="720"/>
        <v>-7.4116305430235352</v>
      </c>
      <c r="MD112" s="18">
        <f t="shared" si="720"/>
        <v>-5.1101048713682209</v>
      </c>
      <c r="ME112" s="18">
        <f t="shared" si="720"/>
        <v>-5.4633407211833687</v>
      </c>
      <c r="MF112" s="18">
        <f t="shared" si="720"/>
        <v>-1.9436592371419192</v>
      </c>
      <c r="MG112" s="18">
        <f t="shared" si="720"/>
        <v>-37.288303073482673</v>
      </c>
      <c r="MH112" s="18">
        <f t="shared" si="720"/>
        <v>-18.669543868670214</v>
      </c>
      <c r="MI112" s="18">
        <f t="shared" si="720"/>
        <v>-5.7457793289177932</v>
      </c>
      <c r="MJ112" s="18">
        <f t="shared" si="720"/>
        <v>52.968122353995412</v>
      </c>
      <c r="MK112" s="18">
        <f t="shared" si="720"/>
        <v>71.43895392373102</v>
      </c>
    </row>
    <row r="113" spans="1:352" ht="13.5" thickBot="1" x14ac:dyDescent="0.25">
      <c r="A113" s="65"/>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c r="HE113" s="43"/>
      <c r="HF113" s="43"/>
      <c r="HG113" s="43"/>
      <c r="HH113" s="43"/>
      <c r="HI113" s="43"/>
      <c r="HJ113" s="43"/>
      <c r="HK113" s="43"/>
      <c r="HL113" s="43"/>
      <c r="HM113" s="43"/>
      <c r="HN113" s="43"/>
      <c r="HO113" s="43"/>
      <c r="HP113" s="43"/>
      <c r="HQ113" s="43"/>
      <c r="HR113" s="43"/>
      <c r="HS113" s="43"/>
      <c r="HT113" s="43"/>
      <c r="HU113" s="43"/>
      <c r="HV113" s="43"/>
      <c r="HW113" s="43"/>
      <c r="HX113" s="43"/>
      <c r="HY113" s="43"/>
      <c r="HZ113" s="43"/>
      <c r="IA113" s="43"/>
      <c r="IB113" s="43"/>
      <c r="IC113" s="43"/>
      <c r="ID113" s="43"/>
      <c r="IE113" s="43"/>
      <c r="IF113" s="43"/>
      <c r="IG113" s="43"/>
      <c r="IH113" s="43"/>
      <c r="II113" s="43"/>
      <c r="IJ113" s="43"/>
      <c r="IK113" s="43"/>
      <c r="IL113" s="43"/>
      <c r="IM113" s="43"/>
      <c r="IN113" s="43"/>
      <c r="IO113" s="43"/>
      <c r="IP113" s="43"/>
      <c r="IQ113" s="43"/>
      <c r="IR113" s="43"/>
      <c r="IS113" s="43"/>
      <c r="IT113" s="43"/>
      <c r="IU113" s="43"/>
      <c r="IV113" s="43"/>
      <c r="IW113" s="43"/>
      <c r="IX113" s="43"/>
      <c r="IY113" s="43"/>
      <c r="IZ113" s="43"/>
      <c r="JA113" s="43"/>
      <c r="JB113" s="43"/>
      <c r="JC113" s="43"/>
      <c r="JD113" s="43"/>
      <c r="JE113" s="43"/>
      <c r="JF113" s="43"/>
      <c r="JG113" s="43"/>
      <c r="JH113" s="43"/>
      <c r="JI113" s="43"/>
      <c r="JJ113" s="43"/>
      <c r="JK113" s="43"/>
      <c r="JL113" s="43"/>
      <c r="JM113" s="43"/>
      <c r="JN113" s="43"/>
      <c r="JO113" s="43"/>
      <c r="JP113" s="43"/>
      <c r="JQ113" s="43"/>
      <c r="JR113" s="43"/>
      <c r="JS113" s="43"/>
      <c r="JT113" s="43"/>
      <c r="JU113" s="43"/>
      <c r="JV113" s="43"/>
      <c r="JW113" s="43"/>
      <c r="JX113" s="43"/>
      <c r="JY113" s="43"/>
      <c r="JZ113" s="43"/>
      <c r="KA113" s="43"/>
      <c r="KB113" s="43"/>
      <c r="KC113" s="43"/>
      <c r="KD113" s="43"/>
      <c r="KE113" s="43"/>
      <c r="KF113" s="43"/>
      <c r="KG113" s="43"/>
      <c r="KH113" s="43"/>
      <c r="KI113" s="43"/>
      <c r="KJ113" s="43"/>
      <c r="KK113" s="43"/>
      <c r="KL113" s="43"/>
      <c r="KM113" s="43"/>
      <c r="KN113" s="43"/>
      <c r="KO113" s="43"/>
      <c r="KP113" s="43"/>
      <c r="KQ113" s="43"/>
      <c r="KR113" s="43"/>
      <c r="KS113" s="43"/>
      <c r="KT113" s="43"/>
      <c r="KU113" s="43"/>
      <c r="KV113" s="43"/>
      <c r="KW113" s="43"/>
      <c r="KX113" s="43"/>
      <c r="KY113" s="43"/>
      <c r="KZ113" s="43"/>
      <c r="LA113" s="43"/>
      <c r="LB113" s="43"/>
      <c r="LC113" s="43"/>
      <c r="LD113" s="43"/>
      <c r="LE113" s="43"/>
      <c r="LF113" s="43"/>
      <c r="LG113" s="43"/>
      <c r="LH113" s="43"/>
      <c r="LI113" s="43"/>
      <c r="LJ113" s="43"/>
      <c r="LK113" s="43"/>
      <c r="LL113" s="43"/>
      <c r="LM113" s="43"/>
      <c r="LN113" s="43"/>
      <c r="LO113" s="43"/>
      <c r="LP113" s="43"/>
      <c r="LQ113" s="43"/>
      <c r="LR113" s="43"/>
      <c r="LS113" s="43"/>
      <c r="LT113" s="43"/>
      <c r="LU113" s="43"/>
      <c r="LV113" s="43"/>
      <c r="LW113" s="43"/>
      <c r="LX113" s="43"/>
      <c r="LY113" s="43"/>
      <c r="LZ113" s="43"/>
      <c r="MA113" s="43"/>
      <c r="MB113" s="43"/>
      <c r="MC113" s="43"/>
      <c r="MD113" s="43"/>
      <c r="ME113" s="43"/>
      <c r="MF113" s="43"/>
      <c r="MG113" s="43"/>
      <c r="MH113" s="43"/>
      <c r="MI113" s="43"/>
      <c r="MJ113" s="43"/>
      <c r="MK113" s="43"/>
      <c r="ML113" s="43"/>
      <c r="MM113" s="43"/>
      <c r="MN113" s="43"/>
    </row>
    <row r="114" spans="1:352" ht="13.5" thickBot="1" x14ac:dyDescent="0.25">
      <c r="A114" s="66" t="s">
        <v>52</v>
      </c>
      <c r="B114" s="67">
        <f t="shared" ref="B114:BA114" si="721">B94</f>
        <v>14.356597338957185</v>
      </c>
      <c r="C114" s="67">
        <f t="shared" si="721"/>
        <v>15.887832791353166</v>
      </c>
      <c r="D114" s="67">
        <f t="shared" si="721"/>
        <v>14.356597338957185</v>
      </c>
      <c r="E114" s="67">
        <f t="shared" si="721"/>
        <v>14.887410030823222</v>
      </c>
      <c r="F114" s="67">
        <f t="shared" si="721"/>
        <v>14.426228102065002</v>
      </c>
      <c r="G114" s="67">
        <f t="shared" si="721"/>
        <v>14.966493218237954</v>
      </c>
      <c r="H114" s="67">
        <f t="shared" si="721"/>
        <v>14.496537587719727</v>
      </c>
      <c r="I114" s="67">
        <f t="shared" si="721"/>
        <v>14.509394827265377</v>
      </c>
      <c r="J114" s="67">
        <f t="shared" si="721"/>
        <v>14.9996930700974</v>
      </c>
      <c r="K114" s="67">
        <f t="shared" si="721"/>
        <v>14.528723505987312</v>
      </c>
      <c r="L114" s="67">
        <f t="shared" si="721"/>
        <v>15.026359191110906</v>
      </c>
      <c r="M114" s="67">
        <f t="shared" si="721"/>
        <v>14.502963357927051</v>
      </c>
      <c r="N114" s="67">
        <f t="shared" si="721"/>
        <v>14.207003826036045</v>
      </c>
      <c r="O114" s="67">
        <f t="shared" si="721"/>
        <v>15.722219911067967</v>
      </c>
      <c r="P114" s="67">
        <f t="shared" si="721"/>
        <v>14.20071475838397</v>
      </c>
      <c r="Q114" s="67">
        <f t="shared" si="721"/>
        <v>14.726223216568505</v>
      </c>
      <c r="R114" s="67">
        <f t="shared" si="721"/>
        <v>14.263857109466157</v>
      </c>
      <c r="S114" s="67">
        <f t="shared" si="721"/>
        <v>14.805148932780574</v>
      </c>
      <c r="T114" s="67">
        <f t="shared" si="721"/>
        <v>14.333965433060495</v>
      </c>
      <c r="U114" s="67">
        <f t="shared" si="721"/>
        <v>14.34678651126538</v>
      </c>
      <c r="V114" s="67">
        <f t="shared" si="721"/>
        <v>14.831645843622237</v>
      </c>
      <c r="W114" s="67">
        <f t="shared" si="721"/>
        <v>14.366061190859556</v>
      </c>
      <c r="X114" s="67">
        <f t="shared" si="721"/>
        <v>14.851580851476569</v>
      </c>
      <c r="Y114" s="67">
        <f t="shared" si="721"/>
        <v>14.340373106477152</v>
      </c>
      <c r="Z114" s="67">
        <f t="shared" si="721"/>
        <v>14.083585311316464</v>
      </c>
      <c r="AA114" s="67">
        <f t="shared" si="721"/>
        <v>15.048149133204314</v>
      </c>
      <c r="AB114" s="67">
        <f t="shared" si="721"/>
        <v>14.077300802029843</v>
      </c>
      <c r="AC114" s="67">
        <f t="shared" si="721"/>
        <v>14.598658964290419</v>
      </c>
      <c r="AD114" s="67">
        <f t="shared" si="721"/>
        <v>14.140399416113345</v>
      </c>
      <c r="AE114" s="67">
        <f t="shared" si="721"/>
        <v>14.677535104574742</v>
      </c>
      <c r="AF114" s="67">
        <f t="shared" si="721"/>
        <v>14.21046445826526</v>
      </c>
      <c r="AG114" s="67">
        <f t="shared" si="721"/>
        <v>14.216868453063936</v>
      </c>
      <c r="AH114" s="67">
        <f t="shared" si="721"/>
        <v>14.704016899982184</v>
      </c>
      <c r="AI114" s="67">
        <f t="shared" si="721"/>
        <v>14.236115116132165</v>
      </c>
      <c r="AJ114" s="67">
        <f t="shared" si="721"/>
        <v>14.723941042123082</v>
      </c>
      <c r="AK114" s="67">
        <f t="shared" si="721"/>
        <v>14.21046445826526</v>
      </c>
      <c r="AL114" s="67">
        <f t="shared" si="721"/>
        <v>14.005306927118427</v>
      </c>
      <c r="AM114" s="67">
        <f t="shared" si="721"/>
        <v>15.505875526452543</v>
      </c>
      <c r="AN114" s="67">
        <f t="shared" si="721"/>
        <v>14.005306927118427</v>
      </c>
      <c r="AO114" s="67">
        <f t="shared" si="721"/>
        <v>14.517865768178583</v>
      </c>
      <c r="AP114" s="67">
        <f t="shared" si="721"/>
        <v>14.06859344734942</v>
      </c>
      <c r="AQ114" s="67">
        <f t="shared" si="721"/>
        <v>14.596910409384636</v>
      </c>
      <c r="AR114" s="67">
        <f t="shared" si="721"/>
        <v>14.132454516107247</v>
      </c>
      <c r="AS114" s="67">
        <f t="shared" si="721"/>
        <v>14.145296364827017</v>
      </c>
      <c r="AT114" s="67">
        <f t="shared" si="721"/>
        <v>14.623450246492609</v>
      </c>
      <c r="AU114" s="67">
        <f t="shared" si="721"/>
        <v>14.164602956771731</v>
      </c>
      <c r="AV114" s="67">
        <f t="shared" si="721"/>
        <v>14.643418544507847</v>
      </c>
      <c r="AW114" s="67">
        <f t="shared" si="721"/>
        <v>14.132454516107247</v>
      </c>
      <c r="AX114" s="67">
        <f t="shared" si="721"/>
        <v>13.930674328509108</v>
      </c>
      <c r="AY114" s="67">
        <f t="shared" si="721"/>
        <v>15.416255079090146</v>
      </c>
      <c r="AZ114" s="67">
        <f t="shared" si="721"/>
        <v>13.92435942627497</v>
      </c>
      <c r="BA114" s="67">
        <f t="shared" si="721"/>
        <v>14.434307165760801</v>
      </c>
      <c r="BB114" s="67">
        <f t="shared" ref="BB114:DM114" si="722">BB94</f>
        <v>13.987767256084965</v>
      </c>
      <c r="BC114" s="67">
        <f t="shared" si="722"/>
        <v>14.513507753775951</v>
      </c>
      <c r="BD114" s="67">
        <f t="shared" si="722"/>
        <v>14.058186221676239</v>
      </c>
      <c r="BE114" s="67">
        <f t="shared" si="722"/>
        <v>14.064623120129388</v>
      </c>
      <c r="BF114" s="67">
        <f t="shared" si="722"/>
        <v>14.546765104265813</v>
      </c>
      <c r="BG114" s="67">
        <f t="shared" si="722"/>
        <v>14.083969231711411</v>
      </c>
      <c r="BH114" s="67">
        <f t="shared" si="722"/>
        <v>14.560110760324772</v>
      </c>
      <c r="BI114" s="67">
        <f t="shared" si="722"/>
        <v>14.058186221676239</v>
      </c>
      <c r="BJ114" s="67">
        <f t="shared" si="722"/>
        <v>13.88709866499903</v>
      </c>
      <c r="BK114" s="67">
        <f t="shared" si="722"/>
        <v>15.367978337296126</v>
      </c>
      <c r="BL114" s="67">
        <f t="shared" si="722"/>
        <v>13.880754627235211</v>
      </c>
      <c r="BM114" s="67">
        <f t="shared" si="722"/>
        <v>14.396058814757057</v>
      </c>
      <c r="BN114" s="67">
        <f t="shared" si="722"/>
        <v>13.944457034886588</v>
      </c>
      <c r="BO114" s="67">
        <f t="shared" si="722"/>
        <v>14.46903422810375</v>
      </c>
      <c r="BP114" s="67">
        <f t="shared" si="722"/>
        <v>14.015208431281307</v>
      </c>
      <c r="BQ114" s="67">
        <f t="shared" si="722"/>
        <v>14.021675994009172</v>
      </c>
      <c r="BR114" s="67">
        <f t="shared" si="722"/>
        <v>14.50245001154048</v>
      </c>
      <c r="BS114" s="67">
        <f t="shared" si="722"/>
        <v>14.04111454668109</v>
      </c>
      <c r="BT114" s="67">
        <f t="shared" si="722"/>
        <v>14.522573670205894</v>
      </c>
      <c r="BU114" s="67">
        <f t="shared" si="722"/>
        <v>14.015208431281307</v>
      </c>
      <c r="BV114" s="67">
        <f t="shared" si="722"/>
        <v>13.845445957310041</v>
      </c>
      <c r="BW114" s="67">
        <f t="shared" si="722"/>
        <v>14.793490162775814</v>
      </c>
      <c r="BX114" s="67">
        <f t="shared" si="722"/>
        <v>13.83907144259673</v>
      </c>
      <c r="BY114" s="67">
        <f t="shared" si="722"/>
        <v>14.353240270685813</v>
      </c>
      <c r="BZ114" s="67">
        <f t="shared" si="722"/>
        <v>13.909515582286023</v>
      </c>
      <c r="CA114" s="67">
        <f t="shared" si="722"/>
        <v>14.433276926470306</v>
      </c>
      <c r="CB114" s="67">
        <f t="shared" si="722"/>
        <v>13.974180926694606</v>
      </c>
      <c r="CC114" s="67">
        <f t="shared" si="722"/>
        <v>13.980680545730277</v>
      </c>
      <c r="CD114" s="67">
        <f t="shared" si="722"/>
        <v>14.460154537134125</v>
      </c>
      <c r="CE114" s="67">
        <f t="shared" si="722"/>
        <v>14.000215730470469</v>
      </c>
      <c r="CF114" s="67">
        <f t="shared" si="722"/>
        <v>14.480378529493752</v>
      </c>
      <c r="CG114" s="67">
        <f t="shared" si="722"/>
        <v>13.974180926694606</v>
      </c>
      <c r="CH114" s="67">
        <f t="shared" si="722"/>
        <v>13.827636636494699</v>
      </c>
      <c r="CI114" s="67">
        <f t="shared" si="722"/>
        <v>15.309169133261989</v>
      </c>
      <c r="CJ114" s="67">
        <f t="shared" si="722"/>
        <v>13.821220099772429</v>
      </c>
      <c r="CK114" s="67">
        <f t="shared" si="722"/>
        <v>14.335143747326457</v>
      </c>
      <c r="CL114" s="67">
        <f t="shared" si="722"/>
        <v>13.892131210358949</v>
      </c>
      <c r="CM114" s="67">
        <f t="shared" si="722"/>
        <v>14.415715983845388</v>
      </c>
      <c r="CN114" s="67">
        <f t="shared" si="722"/>
        <v>13.957230231963253</v>
      </c>
      <c r="CO114" s="67">
        <f t="shared" si="722"/>
        <v>13.970323318484796</v>
      </c>
      <c r="CP114" s="67">
        <f t="shared" si="722"/>
        <v>14.442775047165606</v>
      </c>
      <c r="CQ114" s="67">
        <f t="shared" si="722"/>
        <v>13.99000907233893</v>
      </c>
      <c r="CR114" s="67">
        <f t="shared" si="722"/>
        <v>14.4631361022133</v>
      </c>
      <c r="CS114" s="67">
        <f t="shared" si="722"/>
        <v>13.957230231963253</v>
      </c>
      <c r="CT114" s="67">
        <f t="shared" si="722"/>
        <v>13.815869947151668</v>
      </c>
      <c r="CU114" s="67">
        <f t="shared" si="722"/>
        <v>15.288983963175928</v>
      </c>
      <c r="CV114" s="67">
        <f t="shared" si="722"/>
        <v>13.809404869965356</v>
      </c>
      <c r="CW114" s="67">
        <f t="shared" si="722"/>
        <v>14.316614153686931</v>
      </c>
      <c r="CX114" s="67">
        <f t="shared" si="722"/>
        <v>13.874329199396316</v>
      </c>
      <c r="CY114" s="67">
        <f t="shared" si="722"/>
        <v>14.397728114897623</v>
      </c>
      <c r="CZ114" s="67">
        <f t="shared" si="722"/>
        <v>13.939866890465737</v>
      </c>
      <c r="DA114" s="67">
        <f t="shared" si="722"/>
        <v>13.953048797690764</v>
      </c>
      <c r="DB114" s="67">
        <f t="shared" si="722"/>
        <v>14.424970741415876</v>
      </c>
      <c r="DC114" s="67">
        <f t="shared" si="722"/>
        <v>13.972868469278392</v>
      </c>
      <c r="DD114" s="67">
        <f t="shared" si="722"/>
        <v>14.445470462981129</v>
      </c>
      <c r="DE114" s="67">
        <f t="shared" si="722"/>
        <v>13.939866890465737</v>
      </c>
      <c r="DF114" s="67">
        <f t="shared" si="722"/>
        <v>13.804741045942635</v>
      </c>
      <c r="DG114" s="67">
        <f t="shared" si="722"/>
        <v>15.276611094456296</v>
      </c>
      <c r="DH114" s="67">
        <f t="shared" si="722"/>
        <v>13.798229375637945</v>
      </c>
      <c r="DI114" s="67">
        <f t="shared" si="722"/>
        <v>14.305405183261172</v>
      </c>
      <c r="DJ114" s="67">
        <f t="shared" si="722"/>
        <v>13.863623827655186</v>
      </c>
      <c r="DK114" s="67">
        <f t="shared" si="722"/>
        <v>14.38711144799184</v>
      </c>
      <c r="DL114" s="67">
        <f t="shared" si="722"/>
        <v>13.936277406551902</v>
      </c>
      <c r="DM114" s="67">
        <f t="shared" si="722"/>
        <v>13.942920055458742</v>
      </c>
      <c r="DN114" s="67">
        <f t="shared" ref="DN114:FY114" si="723">DN94</f>
        <v>14.414554674406704</v>
      </c>
      <c r="DO114" s="67">
        <f t="shared" si="723"/>
        <v>13.962886050764888</v>
      </c>
      <c r="DP114" s="67">
        <f t="shared" si="723"/>
        <v>14.435205898868604</v>
      </c>
      <c r="DQ114" s="67">
        <f t="shared" si="723"/>
        <v>13.936277406551902</v>
      </c>
      <c r="DR114" s="67">
        <f t="shared" si="723"/>
        <v>13.786625487173088</v>
      </c>
      <c r="DS114" s="67">
        <f t="shared" si="723"/>
        <v>14.730419433570642</v>
      </c>
      <c r="DT114" s="67">
        <f t="shared" si="723"/>
        <v>13.780069792695118</v>
      </c>
      <c r="DU114" s="67">
        <f t="shared" si="723"/>
        <v>14.293780270408478</v>
      </c>
      <c r="DV114" s="67">
        <f t="shared" si="723"/>
        <v>13.845908635469581</v>
      </c>
      <c r="DW114" s="67">
        <f t="shared" si="723"/>
        <v>14.369227287190864</v>
      </c>
      <c r="DX114" s="67">
        <f t="shared" si="723"/>
        <v>13.919061851122878</v>
      </c>
      <c r="DY114" s="67">
        <f t="shared" si="723"/>
        <v>13.9257504920893</v>
      </c>
      <c r="DZ114" s="67">
        <f t="shared" si="723"/>
        <v>14.403785313374584</v>
      </c>
      <c r="EA114" s="67">
        <f t="shared" si="723"/>
        <v>13.945855040441691</v>
      </c>
      <c r="EB114" s="67">
        <f t="shared" si="723"/>
        <v>14.42460003203553</v>
      </c>
      <c r="EC114" s="67">
        <f t="shared" si="723"/>
        <v>13.919061851122878</v>
      </c>
      <c r="ED114" s="67">
        <f t="shared" si="723"/>
        <v>13.773840557926221</v>
      </c>
      <c r="EE114" s="67">
        <f t="shared" si="723"/>
        <v>15.242298734104255</v>
      </c>
      <c r="EF114" s="67">
        <f t="shared" si="723"/>
        <v>13.767237566287713</v>
      </c>
      <c r="EG114" s="67">
        <f t="shared" si="723"/>
        <v>14.280914091459117</v>
      </c>
      <c r="EH114" s="67">
        <f t="shared" si="723"/>
        <v>13.833553739535727</v>
      </c>
      <c r="EI114" s="67">
        <f t="shared" si="723"/>
        <v>14.363862285601183</v>
      </c>
      <c r="EJ114" s="67">
        <f t="shared" si="723"/>
        <v>13.907243372046572</v>
      </c>
      <c r="EK114" s="67">
        <f t="shared" si="723"/>
        <v>13.913981377556285</v>
      </c>
      <c r="EL114" s="67">
        <f t="shared" si="723"/>
        <v>14.391726227959284</v>
      </c>
      <c r="EM114" s="67">
        <f t="shared" si="723"/>
        <v>13.934234625558549</v>
      </c>
      <c r="EN114" s="67">
        <f t="shared" si="723"/>
        <v>14.412695231691133</v>
      </c>
      <c r="EO114" s="67">
        <f t="shared" si="723"/>
        <v>13.907243372046572</v>
      </c>
      <c r="EP114" s="67">
        <f t="shared" si="723"/>
        <v>13.759336904964858</v>
      </c>
      <c r="EQ114" s="67">
        <f t="shared" si="723"/>
        <v>15.226188812806171</v>
      </c>
      <c r="ER114" s="67">
        <f t="shared" si="723"/>
        <v>13.75268666963138</v>
      </c>
      <c r="ES114" s="67">
        <f t="shared" si="723"/>
        <v>14.266271555935422</v>
      </c>
      <c r="ET114" s="67">
        <f t="shared" si="723"/>
        <v>13.826194713055067</v>
      </c>
      <c r="EU114" s="67">
        <f t="shared" si="723"/>
        <v>14.349822194623185</v>
      </c>
      <c r="EV114" s="67">
        <f t="shared" si="723"/>
        <v>13.893705429427406</v>
      </c>
      <c r="EW114" s="67">
        <f t="shared" si="723"/>
        <v>13.907286764158028</v>
      </c>
      <c r="EX114" s="67">
        <f t="shared" si="723"/>
        <v>14.377890306495308</v>
      </c>
      <c r="EY114" s="67">
        <f t="shared" si="723"/>
        <v>13.927708624310977</v>
      </c>
      <c r="EZ114" s="67">
        <f t="shared" si="723"/>
        <v>14.39901355376244</v>
      </c>
      <c r="FA114" s="67">
        <f t="shared" si="723"/>
        <v>13.893705429427406</v>
      </c>
      <c r="FB114" s="67">
        <f t="shared" si="723"/>
        <v>13.747499751414734</v>
      </c>
      <c r="FC114" s="67">
        <f t="shared" si="723"/>
        <v>15.213025165466433</v>
      </c>
      <c r="FD114" s="67">
        <f t="shared" si="723"/>
        <v>13.740796923647101</v>
      </c>
      <c r="FE114" s="67">
        <f t="shared" si="723"/>
        <v>14.247449595603495</v>
      </c>
      <c r="FF114" s="67">
        <f t="shared" si="723"/>
        <v>13.808120769426854</v>
      </c>
      <c r="FG114" s="67">
        <f t="shared" si="723"/>
        <v>14.331588077467297</v>
      </c>
      <c r="FH114" s="67">
        <f t="shared" si="723"/>
        <v>13.876107577745055</v>
      </c>
      <c r="FI114" s="67">
        <f t="shared" si="723"/>
        <v>13.88978535751612</v>
      </c>
      <c r="FJ114" s="67">
        <f t="shared" si="723"/>
        <v>14.359855509572753</v>
      </c>
      <c r="FK114" s="67">
        <f t="shared" si="723"/>
        <v>13.910352660612144</v>
      </c>
      <c r="FL114" s="67">
        <f t="shared" si="723"/>
        <v>14.381129369586937</v>
      </c>
      <c r="FM114" s="67">
        <f t="shared" si="723"/>
        <v>13.876107577745055</v>
      </c>
      <c r="FN114" s="67">
        <f t="shared" si="723"/>
        <v>13.721481971227512</v>
      </c>
      <c r="FO114" s="67">
        <f t="shared" si="723"/>
        <v>14.660579769312577</v>
      </c>
      <c r="FP114" s="67">
        <f t="shared" si="723"/>
        <v>13.714735913227894</v>
      </c>
      <c r="FQ114" s="67">
        <f t="shared" si="723"/>
        <v>14.220834702724412</v>
      </c>
      <c r="FR114" s="67">
        <f t="shared" si="723"/>
        <v>13.782496466158861</v>
      </c>
      <c r="FS114" s="67">
        <f t="shared" si="723"/>
        <v>14.305524537182325</v>
      </c>
      <c r="FT114" s="67">
        <f t="shared" si="723"/>
        <v>13.857810654498525</v>
      </c>
      <c r="FU114" s="67">
        <f t="shared" si="723"/>
        <v>13.864698234346687</v>
      </c>
      <c r="FV114" s="67">
        <f t="shared" si="723"/>
        <v>14.333979086236891</v>
      </c>
      <c r="FW114" s="67">
        <f t="shared" si="723"/>
        <v>13.885402114238692</v>
      </c>
      <c r="FX114" s="67">
        <f t="shared" si="723"/>
        <v>14.355394393636647</v>
      </c>
      <c r="FY114" s="67">
        <f t="shared" si="723"/>
        <v>13.857810654498525</v>
      </c>
      <c r="FZ114" s="67">
        <f t="shared" ref="FZ114:IK114" si="724">FZ94</f>
        <v>13.681861317902451</v>
      </c>
      <c r="GA114" s="67">
        <f t="shared" si="724"/>
        <v>15.140264978462207</v>
      </c>
      <c r="GB114" s="67">
        <f t="shared" si="724"/>
        <v>13.675078045062639</v>
      </c>
      <c r="GC114" s="67">
        <f t="shared" si="724"/>
        <v>14.18012611813651</v>
      </c>
      <c r="GD114" s="67">
        <f t="shared" si="724"/>
        <v>13.743214956099322</v>
      </c>
      <c r="GE114" s="67">
        <f t="shared" si="724"/>
        <v>14.265292040767958</v>
      </c>
      <c r="GF114" s="67">
        <f t="shared" si="724"/>
        <v>13.818954116679029</v>
      </c>
      <c r="GG114" s="67">
        <f t="shared" si="724"/>
        <v>13.825880910722477</v>
      </c>
      <c r="GH114" s="67">
        <f t="shared" si="724"/>
        <v>14.301080530584237</v>
      </c>
      <c r="GI114" s="67">
        <f t="shared" si="724"/>
        <v>13.846703020527782</v>
      </c>
      <c r="GJ114" s="67">
        <f t="shared" si="724"/>
        <v>14.32263994846954</v>
      </c>
      <c r="GK114" s="67">
        <f t="shared" si="724"/>
        <v>13.818954116679029</v>
      </c>
      <c r="GL114" s="67">
        <f t="shared" si="724"/>
        <v>13.656495513636855</v>
      </c>
      <c r="GM114" s="67">
        <f t="shared" si="724"/>
        <v>15.112131615795755</v>
      </c>
      <c r="GN114" s="67">
        <f t="shared" si="724"/>
        <v>13.649667265880037</v>
      </c>
      <c r="GO114" s="67">
        <f t="shared" si="724"/>
        <v>14.161301380263758</v>
      </c>
      <c r="GP114" s="67">
        <f t="shared" si="724"/>
        <v>13.718258558673403</v>
      </c>
      <c r="GQ114" s="67">
        <f t="shared" si="724"/>
        <v>14.247127449235055</v>
      </c>
      <c r="GR114" s="67">
        <f t="shared" si="724"/>
        <v>13.794509616857036</v>
      </c>
      <c r="GS114" s="67">
        <f t="shared" si="724"/>
        <v>13.80148358531854</v>
      </c>
      <c r="GT114" s="67">
        <f t="shared" si="724"/>
        <v>14.275967788201116</v>
      </c>
      <c r="GU114" s="67">
        <f t="shared" si="724"/>
        <v>13.822447864182315</v>
      </c>
      <c r="GV114" s="67">
        <f t="shared" si="724"/>
        <v>14.297674784331175</v>
      </c>
      <c r="GW114" s="67">
        <f t="shared" si="724"/>
        <v>13.794509616857036</v>
      </c>
      <c r="GX114" s="67">
        <f t="shared" si="724"/>
        <v>13.635348310317102</v>
      </c>
      <c r="GY114" s="67">
        <f t="shared" si="724"/>
        <v>15.088665637967427</v>
      </c>
      <c r="GZ114" s="67">
        <f t="shared" si="724"/>
        <v>13.62847218913187</v>
      </c>
      <c r="HA114" s="67">
        <f t="shared" si="724"/>
        <v>14.139798664683603</v>
      </c>
      <c r="HB114" s="67">
        <f t="shared" si="724"/>
        <v>13.704493078624997</v>
      </c>
      <c r="HC114" s="67">
        <f t="shared" si="724"/>
        <v>14.226236557692365</v>
      </c>
      <c r="HD114" s="67">
        <f t="shared" si="724"/>
        <v>13.77434268656906</v>
      </c>
      <c r="HE114" s="67">
        <f t="shared" si="724"/>
        <v>13.78839813829005</v>
      </c>
      <c r="HF114" s="67">
        <f t="shared" si="724"/>
        <v>14.255284513910217</v>
      </c>
      <c r="HG114" s="67">
        <f t="shared" si="724"/>
        <v>13.802482303906281</v>
      </c>
      <c r="HH114" s="67">
        <f t="shared" si="724"/>
        <v>14.27714844721376</v>
      </c>
      <c r="HI114" s="67">
        <f t="shared" si="724"/>
        <v>13.77434268656906</v>
      </c>
      <c r="HJ114" s="67">
        <f t="shared" si="724"/>
        <v>13.612499831357017</v>
      </c>
      <c r="HK114" s="67">
        <f t="shared" si="724"/>
        <v>14.551292923174742</v>
      </c>
      <c r="HL114" s="67">
        <f t="shared" si="724"/>
        <v>13.612499831357017</v>
      </c>
      <c r="HM114" s="67">
        <f t="shared" si="724"/>
        <v>14.116537746460891</v>
      </c>
      <c r="HN114" s="67">
        <f t="shared" si="724"/>
        <v>13.682128986504623</v>
      </c>
      <c r="HO114" s="67">
        <f t="shared" si="724"/>
        <v>14.203587311187269</v>
      </c>
      <c r="HP114" s="67">
        <f t="shared" si="724"/>
        <v>13.752474122682026</v>
      </c>
      <c r="HQ114" s="67">
        <f t="shared" si="724"/>
        <v>13.766630040461418</v>
      </c>
      <c r="HR114" s="67">
        <f t="shared" si="724"/>
        <v>14.232842897822051</v>
      </c>
      <c r="HS114" s="67">
        <f t="shared" si="724"/>
        <v>13.787918643616772</v>
      </c>
      <c r="HT114" s="67">
        <f t="shared" si="724"/>
        <v>14.254863799675309</v>
      </c>
      <c r="HU114" s="67">
        <f t="shared" si="724"/>
        <v>13.752474122682026</v>
      </c>
      <c r="HV114" s="67">
        <f t="shared" si="724"/>
        <v>13.604300658300351</v>
      </c>
      <c r="HW114" s="67">
        <f t="shared" si="724"/>
        <v>15.054172316534068</v>
      </c>
      <c r="HX114" s="67">
        <f t="shared" si="724"/>
        <v>13.597316931063029</v>
      </c>
      <c r="HY114" s="67">
        <f t="shared" si="724"/>
        <v>14.101232609188292</v>
      </c>
      <c r="HZ114" s="67">
        <f t="shared" si="724"/>
        <v>13.667478525134563</v>
      </c>
      <c r="IA114" s="67">
        <f t="shared" si="724"/>
        <v>14.18895411842119</v>
      </c>
      <c r="IB114" s="67">
        <f t="shared" si="724"/>
        <v>13.745497343908035</v>
      </c>
      <c r="IC114" s="67">
        <f t="shared" si="724"/>
        <v>13.752634154574654</v>
      </c>
      <c r="ID114" s="67">
        <f t="shared" si="724"/>
        <v>14.218437659446481</v>
      </c>
      <c r="IE114" s="67">
        <f t="shared" si="724"/>
        <v>13.774089122054489</v>
      </c>
      <c r="IF114" s="67">
        <f t="shared" si="724"/>
        <v>14.240630850382141</v>
      </c>
      <c r="IG114" s="67">
        <f t="shared" si="724"/>
        <v>13.745497343908035</v>
      </c>
      <c r="IH114" s="67">
        <f t="shared" si="724"/>
        <v>13.578135167370432</v>
      </c>
      <c r="II114" s="67">
        <f t="shared" si="724"/>
        <v>15.025150311899329</v>
      </c>
      <c r="IJ114" s="67">
        <f t="shared" si="724"/>
        <v>13.571103507521975</v>
      </c>
      <c r="IK114" s="67">
        <f t="shared" si="724"/>
        <v>14.074494578374445</v>
      </c>
      <c r="IL114" s="67">
        <f t="shared" ref="IL114:KW114" si="725">IL94</f>
        <v>13.641749543479925</v>
      </c>
      <c r="IM114" s="67">
        <f t="shared" si="725"/>
        <v>14.162828226355876</v>
      </c>
      <c r="IN114" s="67">
        <f t="shared" si="725"/>
        <v>13.720314593206771</v>
      </c>
      <c r="IO114" s="67">
        <f t="shared" si="725"/>
        <v>13.727501766906721</v>
      </c>
      <c r="IP114" s="67">
        <f t="shared" si="725"/>
        <v>14.199962018244589</v>
      </c>
      <c r="IQ114" s="67">
        <f t="shared" si="725"/>
        <v>13.749108537788528</v>
      </c>
      <c r="IR114" s="67">
        <f t="shared" si="725"/>
        <v>14.214870114851669</v>
      </c>
      <c r="IS114" s="67">
        <f t="shared" si="725"/>
        <v>13.720314593206771</v>
      </c>
      <c r="IT114" s="67">
        <f t="shared" si="725"/>
        <v>13.566789486959559</v>
      </c>
      <c r="IU114" s="67">
        <f t="shared" si="725"/>
        <v>15.012526439490273</v>
      </c>
      <c r="IV114" s="67">
        <f t="shared" si="725"/>
        <v>13.559701300184763</v>
      </c>
      <c r="IW114" s="67">
        <f t="shared" si="725"/>
        <v>14.070502220097286</v>
      </c>
      <c r="IX114" s="67">
        <f t="shared" si="725"/>
        <v>13.63091821877817</v>
      </c>
      <c r="IY114" s="67">
        <f t="shared" si="725"/>
        <v>14.15217795857806</v>
      </c>
      <c r="IZ114" s="67">
        <f t="shared" si="725"/>
        <v>13.710125878792201</v>
      </c>
      <c r="JA114" s="67">
        <f t="shared" si="725"/>
        <v>13.717372245535747</v>
      </c>
      <c r="JB114" s="67">
        <f t="shared" si="725"/>
        <v>14.189617582807102</v>
      </c>
      <c r="JC114" s="67">
        <f t="shared" si="725"/>
        <v>13.739157378800231</v>
      </c>
      <c r="JD114" s="67">
        <f t="shared" si="725"/>
        <v>14.212176593272615</v>
      </c>
      <c r="JE114" s="67">
        <f t="shared" si="725"/>
        <v>13.710125878792201</v>
      </c>
      <c r="JF114" s="67">
        <f t="shared" si="725"/>
        <v>13.553674866966624</v>
      </c>
      <c r="JG114" s="67">
        <f t="shared" si="725"/>
        <v>14.480773525908974</v>
      </c>
      <c r="JH114" s="67">
        <f t="shared" si="725"/>
        <v>13.546530072624524</v>
      </c>
      <c r="JI114" s="67">
        <f t="shared" si="725"/>
        <v>14.057363578274755</v>
      </c>
      <c r="JJ114" s="67">
        <f t="shared" si="725"/>
        <v>13.625539526918727</v>
      </c>
      <c r="JK114" s="67">
        <f t="shared" si="725"/>
        <v>14.147234842493878</v>
      </c>
      <c r="JL114" s="67">
        <f t="shared" si="725"/>
        <v>13.698170334631515</v>
      </c>
      <c r="JM114" s="67">
        <f t="shared" si="725"/>
        <v>13.712789513217034</v>
      </c>
      <c r="JN114" s="67">
        <f t="shared" si="725"/>
        <v>14.177447837352382</v>
      </c>
      <c r="JO114" s="67">
        <f t="shared" si="725"/>
        <v>13.727439929363634</v>
      </c>
      <c r="JP114" s="67">
        <f t="shared" si="725"/>
        <v>14.200192406075407</v>
      </c>
      <c r="JQ114" s="67">
        <f t="shared" si="725"/>
        <v>13.698170334631515</v>
      </c>
      <c r="JR114" s="67">
        <f t="shared" si="725"/>
        <v>13.533473836158468</v>
      </c>
      <c r="JS114" s="67">
        <f t="shared" si="725"/>
        <v>14.983488890032589</v>
      </c>
      <c r="JT114" s="67">
        <f t="shared" si="725"/>
        <v>13.533473836158468</v>
      </c>
      <c r="JU114" s="67">
        <f t="shared" si="725"/>
        <v>14.036882433803324</v>
      </c>
      <c r="JV114" s="67">
        <f t="shared" si="725"/>
        <v>13.605884076052307</v>
      </c>
      <c r="JW114" s="67">
        <f t="shared" si="725"/>
        <v>14.127442965634312</v>
      </c>
      <c r="JX114" s="67">
        <f t="shared" si="725"/>
        <v>13.679073339506058</v>
      </c>
      <c r="JY114" s="67">
        <f t="shared" si="725"/>
        <v>13.693805782521144</v>
      </c>
      <c r="JZ114" s="67">
        <f t="shared" si="725"/>
        <v>14.157890040991283</v>
      </c>
      <c r="KA114" s="67">
        <f t="shared" si="725"/>
        <v>13.715964044305158</v>
      </c>
      <c r="KB114" s="67">
        <f t="shared" si="725"/>
        <v>14.180811611483984</v>
      </c>
      <c r="KC114" s="67">
        <f t="shared" si="725"/>
        <v>13.679073339506058</v>
      </c>
      <c r="KD114" s="67">
        <f t="shared" si="725"/>
        <v>13.523182482132446</v>
      </c>
      <c r="KE114" s="67">
        <f t="shared" si="725"/>
        <v>14.964054023643991</v>
      </c>
      <c r="KF114" s="67">
        <f t="shared" si="725"/>
        <v>13.515919763291345</v>
      </c>
      <c r="KG114" s="67">
        <f t="shared" si="725"/>
        <v>14.019154008566092</v>
      </c>
      <c r="KH114" s="67">
        <f t="shared" si="725"/>
        <v>13.588899891602853</v>
      </c>
      <c r="KI114" s="67">
        <f t="shared" si="725"/>
        <v>14.110434447037495</v>
      </c>
      <c r="KJ114" s="67">
        <f t="shared" si="725"/>
        <v>13.670093752986684</v>
      </c>
      <c r="KK114" s="67">
        <f t="shared" si="725"/>
        <v>13.677523151765481</v>
      </c>
      <c r="KL114" s="67">
        <f t="shared" si="725"/>
        <v>14.141125984714574</v>
      </c>
      <c r="KM114" s="67">
        <f t="shared" si="725"/>
        <v>13.699859879830422</v>
      </c>
      <c r="KN114" s="67">
        <f t="shared" si="725"/>
        <v>14.164232399722277</v>
      </c>
      <c r="KO114" s="67">
        <f t="shared" si="725"/>
        <v>13.670093752986684</v>
      </c>
      <c r="KP114" s="67">
        <f t="shared" si="725"/>
        <v>13.496060803235574</v>
      </c>
      <c r="KQ114" s="67">
        <f t="shared" si="725"/>
        <v>14.933968636394855</v>
      </c>
      <c r="KR114" s="67">
        <f t="shared" si="725"/>
        <v>13.488745865130838</v>
      </c>
      <c r="KS114" s="67">
        <f t="shared" si="725"/>
        <v>13.991454837797574</v>
      </c>
      <c r="KT114" s="67">
        <f t="shared" si="725"/>
        <v>13.562254016984411</v>
      </c>
      <c r="KU114" s="67">
        <f t="shared" si="725"/>
        <v>14.083403062361414</v>
      </c>
      <c r="KV114" s="67">
        <f t="shared" si="725"/>
        <v>13.644043926078067</v>
      </c>
      <c r="KW114" s="67">
        <f t="shared" si="725"/>
        <v>13.651528316602521</v>
      </c>
      <c r="KX114" s="67">
        <f t="shared" ref="KX114:MK114" si="726">KX94</f>
        <v>14.122072483180638</v>
      </c>
      <c r="KY114" s="67">
        <f t="shared" si="726"/>
        <v>13.674030835805711</v>
      </c>
      <c r="KZ114" s="67">
        <f t="shared" si="726"/>
        <v>14.137599775630536</v>
      </c>
      <c r="LA114" s="67">
        <f t="shared" si="726"/>
        <v>13.644043926078067</v>
      </c>
      <c r="LB114" s="67">
        <f t="shared" si="726"/>
        <v>13.487713957559642</v>
      </c>
      <c r="LC114" s="67">
        <f t="shared" si="726"/>
        <v>14.410013872600645</v>
      </c>
      <c r="LD114" s="67">
        <f t="shared" si="726"/>
        <v>13.480335558239313</v>
      </c>
      <c r="LE114" s="67">
        <f t="shared" si="726"/>
        <v>13.990909439822444</v>
      </c>
      <c r="LF114" s="67">
        <f t="shared" si="726"/>
        <v>13.554484818735679</v>
      </c>
      <c r="LG114" s="67">
        <f t="shared" si="726"/>
        <v>14.075984068809754</v>
      </c>
      <c r="LH114" s="67">
        <f t="shared" si="726"/>
        <v>13.636996901196161</v>
      </c>
      <c r="LI114" s="67">
        <f t="shared" si="726"/>
        <v>13.644547840787078</v>
      </c>
      <c r="LJ114" s="67">
        <f t="shared" si="726"/>
        <v>14.114997328423973</v>
      </c>
      <c r="LK114" s="67">
        <f t="shared" si="726"/>
        <v>13.667250915397373</v>
      </c>
      <c r="LL114" s="67">
        <f t="shared" si="726"/>
        <v>14.138509261786144</v>
      </c>
      <c r="LM114" s="67">
        <f t="shared" si="726"/>
        <v>13.636996901196161</v>
      </c>
      <c r="LN114" s="67">
        <f t="shared" si="726"/>
        <v>13.471191133687904</v>
      </c>
      <c r="LO114" s="67">
        <f t="shared" si="726"/>
        <v>14.906297517378487</v>
      </c>
      <c r="LP114" s="67">
        <f t="shared" si="726"/>
        <v>13.463752596341859</v>
      </c>
      <c r="LQ114" s="67">
        <f t="shared" si="726"/>
        <v>13.97427499558566</v>
      </c>
      <c r="LR114" s="67">
        <f t="shared" si="726"/>
        <v>13.546031084430616</v>
      </c>
      <c r="LS114" s="67">
        <f t="shared" si="726"/>
        <v>14.067904978805664</v>
      </c>
      <c r="LT114" s="67">
        <f t="shared" si="726"/>
        <v>13.621707235740285</v>
      </c>
      <c r="LU114" s="67">
        <f t="shared" si="726"/>
        <v>13.636944044728807</v>
      </c>
      <c r="LV114" s="67">
        <f t="shared" si="726"/>
        <v>14.099394413565163</v>
      </c>
      <c r="LW114" s="67">
        <f t="shared" si="726"/>
        <v>13.652214978709466</v>
      </c>
      <c r="LX114" s="67">
        <f t="shared" si="726"/>
        <v>14.123104157534161</v>
      </c>
      <c r="LY114" s="67">
        <f t="shared" si="726"/>
        <v>13.621707235740285</v>
      </c>
      <c r="LZ114" s="67">
        <f t="shared" si="726"/>
        <v>13.453850971649951</v>
      </c>
      <c r="MA114" s="67">
        <f t="shared" si="726"/>
        <v>14.89533500432673</v>
      </c>
      <c r="MB114" s="67">
        <f t="shared" si="726"/>
        <v>13.453850971649951</v>
      </c>
      <c r="MC114" s="67">
        <f t="shared" si="726"/>
        <v>13.956801018238506</v>
      </c>
      <c r="MD114" s="67">
        <f t="shared" si="726"/>
        <v>13.5293072306048</v>
      </c>
      <c r="ME114" s="67">
        <f t="shared" si="726"/>
        <v>14.051210044291981</v>
      </c>
      <c r="MF114" s="67">
        <f t="shared" si="726"/>
        <v>13.605614659993435</v>
      </c>
      <c r="MG114" s="67">
        <f t="shared" si="726"/>
        <v>13.620979555148708</v>
      </c>
      <c r="MH114" s="67">
        <f t="shared" si="726"/>
        <v>14.082964191284731</v>
      </c>
      <c r="MI114" s="67">
        <f t="shared" si="726"/>
        <v>13.644092077018303</v>
      </c>
      <c r="MJ114" s="67">
        <f t="shared" si="726"/>
        <v>14.106874147466877</v>
      </c>
      <c r="MK114" s="67">
        <f t="shared" si="726"/>
        <v>13.605614659993435</v>
      </c>
      <c r="ML114" s="67"/>
      <c r="MM114" s="67"/>
      <c r="MN114" s="67"/>
    </row>
    <row r="115" spans="1:352" ht="13.5" thickBot="1" x14ac:dyDescent="0.25">
      <c r="A115" s="66" t="s">
        <v>53</v>
      </c>
      <c r="B115" s="67">
        <f t="shared" ref="B115:BA115" si="727">MAX(B112,0)</f>
        <v>58.229472641354619</v>
      </c>
      <c r="C115" s="67">
        <f t="shared" si="727"/>
        <v>52.77608280600667</v>
      </c>
      <c r="D115" s="67">
        <f t="shared" si="727"/>
        <v>0</v>
      </c>
      <c r="E115" s="67">
        <f t="shared" si="727"/>
        <v>0</v>
      </c>
      <c r="F115" s="67">
        <f t="shared" si="727"/>
        <v>0</v>
      </c>
      <c r="G115" s="67">
        <f t="shared" si="727"/>
        <v>0</v>
      </c>
      <c r="H115" s="67">
        <f t="shared" si="727"/>
        <v>0</v>
      </c>
      <c r="I115" s="67">
        <f t="shared" si="727"/>
        <v>0</v>
      </c>
      <c r="J115" s="67">
        <f t="shared" si="727"/>
        <v>0</v>
      </c>
      <c r="K115" s="67">
        <f t="shared" si="727"/>
        <v>0</v>
      </c>
      <c r="L115" s="67">
        <f t="shared" si="727"/>
        <v>41.492860152159032</v>
      </c>
      <c r="M115" s="67">
        <f t="shared" si="727"/>
        <v>55.547561671797339</v>
      </c>
      <c r="N115" s="67">
        <f t="shared" si="727"/>
        <v>58.788821495035144</v>
      </c>
      <c r="O115" s="67">
        <f t="shared" si="727"/>
        <v>53.305627811041305</v>
      </c>
      <c r="P115" s="67">
        <f t="shared" si="727"/>
        <v>0</v>
      </c>
      <c r="Q115" s="67">
        <f t="shared" si="727"/>
        <v>0</v>
      </c>
      <c r="R115" s="67">
        <f t="shared" si="727"/>
        <v>0</v>
      </c>
      <c r="S115" s="67">
        <f t="shared" si="727"/>
        <v>0</v>
      </c>
      <c r="T115" s="67">
        <f t="shared" si="727"/>
        <v>0</v>
      </c>
      <c r="U115" s="67">
        <f t="shared" si="727"/>
        <v>0</v>
      </c>
      <c r="V115" s="67">
        <f t="shared" si="727"/>
        <v>0</v>
      </c>
      <c r="W115" s="67">
        <f t="shared" si="727"/>
        <v>0</v>
      </c>
      <c r="X115" s="67">
        <f t="shared" si="727"/>
        <v>41.934481703413489</v>
      </c>
      <c r="Y115" s="67">
        <f t="shared" si="727"/>
        <v>56.164200216639564</v>
      </c>
      <c r="Z115" s="67">
        <f t="shared" si="727"/>
        <v>59.362001978692071</v>
      </c>
      <c r="AA115" s="67">
        <f t="shared" si="727"/>
        <v>54.009540388566279</v>
      </c>
      <c r="AB115" s="67">
        <f t="shared" si="727"/>
        <v>0</v>
      </c>
      <c r="AC115" s="67">
        <f t="shared" si="727"/>
        <v>0</v>
      </c>
      <c r="AD115" s="67">
        <f t="shared" si="727"/>
        <v>0</v>
      </c>
      <c r="AE115" s="67">
        <f t="shared" si="727"/>
        <v>0</v>
      </c>
      <c r="AF115" s="67">
        <f t="shared" si="727"/>
        <v>0</v>
      </c>
      <c r="AG115" s="67">
        <f t="shared" si="727"/>
        <v>0</v>
      </c>
      <c r="AH115" s="67">
        <f t="shared" si="727"/>
        <v>0</v>
      </c>
      <c r="AI115" s="67">
        <f t="shared" si="727"/>
        <v>0</v>
      </c>
      <c r="AJ115" s="67">
        <f t="shared" si="727"/>
        <v>42.363905612698083</v>
      </c>
      <c r="AK115" s="67">
        <f t="shared" si="727"/>
        <v>56.97261962152978</v>
      </c>
      <c r="AL115" s="67">
        <f t="shared" si="727"/>
        <v>59.961548959791244</v>
      </c>
      <c r="AM115" s="67">
        <f t="shared" si="727"/>
        <v>54.439440588747651</v>
      </c>
      <c r="AN115" s="67">
        <f t="shared" si="727"/>
        <v>0</v>
      </c>
      <c r="AO115" s="67">
        <f t="shared" si="727"/>
        <v>0</v>
      </c>
      <c r="AP115" s="67">
        <f t="shared" si="727"/>
        <v>0</v>
      </c>
      <c r="AQ115" s="67">
        <f t="shared" si="727"/>
        <v>0</v>
      </c>
      <c r="AR115" s="67">
        <f t="shared" si="727"/>
        <v>0</v>
      </c>
      <c r="AS115" s="67">
        <f t="shared" si="727"/>
        <v>0</v>
      </c>
      <c r="AT115" s="67">
        <f t="shared" si="727"/>
        <v>0</v>
      </c>
      <c r="AU115" s="67">
        <f t="shared" si="727"/>
        <v>0</v>
      </c>
      <c r="AV115" s="67">
        <f t="shared" si="727"/>
        <v>42.791858711309089</v>
      </c>
      <c r="AW115" s="67">
        <f t="shared" si="727"/>
        <v>57.488849234961258</v>
      </c>
      <c r="AX115" s="67">
        <f t="shared" si="727"/>
        <v>60.561124770448529</v>
      </c>
      <c r="AY115" s="67">
        <f t="shared" si="727"/>
        <v>54.907358159340724</v>
      </c>
      <c r="AZ115" s="67">
        <f t="shared" si="727"/>
        <v>0</v>
      </c>
      <c r="BA115" s="67">
        <f t="shared" si="727"/>
        <v>0</v>
      </c>
      <c r="BB115" s="67">
        <f t="shared" ref="BB115:DM115" si="728">MAX(BB112,0)</f>
        <v>0</v>
      </c>
      <c r="BC115" s="67">
        <f t="shared" si="728"/>
        <v>0</v>
      </c>
      <c r="BD115" s="67">
        <f t="shared" si="728"/>
        <v>0</v>
      </c>
      <c r="BE115" s="67">
        <f t="shared" si="728"/>
        <v>0</v>
      </c>
      <c r="BF115" s="67">
        <f t="shared" si="728"/>
        <v>0</v>
      </c>
      <c r="BG115" s="67">
        <f t="shared" si="728"/>
        <v>0</v>
      </c>
      <c r="BH115" s="67">
        <f t="shared" si="728"/>
        <v>43.167587751794052</v>
      </c>
      <c r="BI115" s="67">
        <f t="shared" si="728"/>
        <v>58.059443641954076</v>
      </c>
      <c r="BJ115" s="67">
        <f t="shared" si="728"/>
        <v>61.126583081488832</v>
      </c>
      <c r="BK115" s="67">
        <f t="shared" si="728"/>
        <v>55.384513100400511</v>
      </c>
      <c r="BL115" s="67">
        <f t="shared" si="728"/>
        <v>0</v>
      </c>
      <c r="BM115" s="67">
        <f t="shared" si="728"/>
        <v>0</v>
      </c>
      <c r="BN115" s="67">
        <f t="shared" si="728"/>
        <v>0</v>
      </c>
      <c r="BO115" s="67">
        <f t="shared" si="728"/>
        <v>0</v>
      </c>
      <c r="BP115" s="67">
        <f t="shared" si="728"/>
        <v>0</v>
      </c>
      <c r="BQ115" s="67">
        <f t="shared" si="728"/>
        <v>0</v>
      </c>
      <c r="BR115" s="67">
        <f t="shared" si="728"/>
        <v>0</v>
      </c>
      <c r="BS115" s="67">
        <f t="shared" si="728"/>
        <v>0</v>
      </c>
      <c r="BT115" s="67">
        <f t="shared" si="728"/>
        <v>43.556002776363492</v>
      </c>
      <c r="BU115" s="67">
        <f t="shared" si="728"/>
        <v>58.5829901237109</v>
      </c>
      <c r="BV115" s="67">
        <f t="shared" si="728"/>
        <v>61.622357667873125</v>
      </c>
      <c r="BW115" s="67">
        <f t="shared" si="728"/>
        <v>55.996057585586762</v>
      </c>
      <c r="BX115" s="67">
        <f t="shared" si="728"/>
        <v>0</v>
      </c>
      <c r="BY115" s="67">
        <f t="shared" si="728"/>
        <v>0</v>
      </c>
      <c r="BZ115" s="67">
        <f t="shared" si="728"/>
        <v>0</v>
      </c>
      <c r="CA115" s="67">
        <f t="shared" si="728"/>
        <v>0</v>
      </c>
      <c r="CB115" s="67">
        <f t="shared" si="728"/>
        <v>0</v>
      </c>
      <c r="CC115" s="67">
        <f t="shared" si="728"/>
        <v>0</v>
      </c>
      <c r="CD115" s="67">
        <f t="shared" si="728"/>
        <v>0</v>
      </c>
      <c r="CE115" s="67">
        <f t="shared" si="728"/>
        <v>0</v>
      </c>
      <c r="CF115" s="67">
        <f t="shared" si="728"/>
        <v>43.883081461284725</v>
      </c>
      <c r="CG115" s="67">
        <f t="shared" si="728"/>
        <v>59.021438761096135</v>
      </c>
      <c r="CH115" s="67">
        <f t="shared" si="728"/>
        <v>62.100933878418928</v>
      </c>
      <c r="CI115" s="67">
        <f t="shared" si="728"/>
        <v>56.313086044553749</v>
      </c>
      <c r="CJ115" s="67">
        <f t="shared" si="728"/>
        <v>0</v>
      </c>
      <c r="CK115" s="67">
        <f t="shared" si="728"/>
        <v>0</v>
      </c>
      <c r="CL115" s="67">
        <f t="shared" si="728"/>
        <v>0</v>
      </c>
      <c r="CM115" s="67">
        <f t="shared" si="728"/>
        <v>0</v>
      </c>
      <c r="CN115" s="67">
        <f t="shared" si="728"/>
        <v>0</v>
      </c>
      <c r="CO115" s="67">
        <f t="shared" si="728"/>
        <v>0</v>
      </c>
      <c r="CP115" s="67">
        <f t="shared" si="728"/>
        <v>0</v>
      </c>
      <c r="CQ115" s="67">
        <f t="shared" si="728"/>
        <v>0</v>
      </c>
      <c r="CR115" s="67">
        <f t="shared" si="728"/>
        <v>44.265290287182381</v>
      </c>
      <c r="CS115" s="67">
        <f t="shared" si="728"/>
        <v>59.488544139077746</v>
      </c>
      <c r="CT115" s="67">
        <f t="shared" si="728"/>
        <v>62.640564256967593</v>
      </c>
      <c r="CU115" s="67">
        <f t="shared" si="728"/>
        <v>56.74522944386716</v>
      </c>
      <c r="CV115" s="67">
        <f t="shared" si="728"/>
        <v>0</v>
      </c>
      <c r="CW115" s="67">
        <f t="shared" si="728"/>
        <v>0</v>
      </c>
      <c r="CX115" s="67">
        <f t="shared" si="728"/>
        <v>0</v>
      </c>
      <c r="CY115" s="67">
        <f t="shared" si="728"/>
        <v>0</v>
      </c>
      <c r="CZ115" s="67">
        <f t="shared" si="728"/>
        <v>0</v>
      </c>
      <c r="DA115" s="67">
        <f t="shared" si="728"/>
        <v>0</v>
      </c>
      <c r="DB115" s="67">
        <f t="shared" si="728"/>
        <v>0</v>
      </c>
      <c r="DC115" s="67">
        <f t="shared" si="728"/>
        <v>0</v>
      </c>
      <c r="DD115" s="67">
        <f t="shared" si="728"/>
        <v>44.573090672281133</v>
      </c>
      <c r="DE115" s="67">
        <f t="shared" si="728"/>
        <v>59.996401037633248</v>
      </c>
      <c r="DF115" s="67">
        <f t="shared" si="728"/>
        <v>63.118989446228575</v>
      </c>
      <c r="DG115" s="67">
        <f t="shared" si="728"/>
        <v>57.170995415477485</v>
      </c>
      <c r="DH115" s="67">
        <f t="shared" si="728"/>
        <v>0</v>
      </c>
      <c r="DI115" s="67">
        <f t="shared" si="728"/>
        <v>0</v>
      </c>
      <c r="DJ115" s="67">
        <f t="shared" si="728"/>
        <v>0</v>
      </c>
      <c r="DK115" s="67">
        <f t="shared" si="728"/>
        <v>0</v>
      </c>
      <c r="DL115" s="67">
        <f t="shared" si="728"/>
        <v>0</v>
      </c>
      <c r="DM115" s="67">
        <f t="shared" si="728"/>
        <v>0</v>
      </c>
      <c r="DN115" s="67">
        <f t="shared" ref="DN115:FY115" si="729">MAX(DN112,0)</f>
        <v>0</v>
      </c>
      <c r="DO115" s="67">
        <f t="shared" si="729"/>
        <v>0</v>
      </c>
      <c r="DP115" s="67">
        <f t="shared" si="729"/>
        <v>44.898586597065801</v>
      </c>
      <c r="DQ115" s="67">
        <f t="shared" si="729"/>
        <v>60.554493246806182</v>
      </c>
      <c r="DR115" s="67">
        <f t="shared" si="729"/>
        <v>63.607599222881007</v>
      </c>
      <c r="DS115" s="67">
        <f t="shared" si="729"/>
        <v>57.738655808797169</v>
      </c>
      <c r="DT115" s="67">
        <f t="shared" si="729"/>
        <v>0</v>
      </c>
      <c r="DU115" s="67">
        <f t="shared" si="729"/>
        <v>0</v>
      </c>
      <c r="DV115" s="67">
        <f t="shared" si="729"/>
        <v>0</v>
      </c>
      <c r="DW115" s="67">
        <f t="shared" si="729"/>
        <v>0</v>
      </c>
      <c r="DX115" s="67">
        <f t="shared" si="729"/>
        <v>0</v>
      </c>
      <c r="DY115" s="67">
        <f t="shared" si="729"/>
        <v>0</v>
      </c>
      <c r="DZ115" s="67">
        <f t="shared" si="729"/>
        <v>0</v>
      </c>
      <c r="EA115" s="67">
        <f t="shared" si="729"/>
        <v>0</v>
      </c>
      <c r="EB115" s="67">
        <f t="shared" si="729"/>
        <v>45.301221946027276</v>
      </c>
      <c r="EC115" s="67">
        <f t="shared" si="729"/>
        <v>61.03848760129906</v>
      </c>
      <c r="ED115" s="67">
        <f t="shared" si="729"/>
        <v>64.164049636719582</v>
      </c>
      <c r="EE115" s="67">
        <f t="shared" si="729"/>
        <v>58.076139237510397</v>
      </c>
      <c r="EF115" s="67">
        <f t="shared" si="729"/>
        <v>0</v>
      </c>
      <c r="EG115" s="67">
        <f t="shared" si="729"/>
        <v>0</v>
      </c>
      <c r="EH115" s="67">
        <f t="shared" si="729"/>
        <v>0</v>
      </c>
      <c r="EI115" s="67">
        <f t="shared" si="729"/>
        <v>0</v>
      </c>
      <c r="EJ115" s="67">
        <f t="shared" si="729"/>
        <v>0</v>
      </c>
      <c r="EK115" s="67">
        <f t="shared" si="729"/>
        <v>0</v>
      </c>
      <c r="EL115" s="67">
        <f t="shared" si="729"/>
        <v>0</v>
      </c>
      <c r="EM115" s="67">
        <f t="shared" si="729"/>
        <v>0</v>
      </c>
      <c r="EN115" s="67">
        <f t="shared" si="729"/>
        <v>45.697426484306291</v>
      </c>
      <c r="EO115" s="67">
        <f t="shared" si="729"/>
        <v>61.525290559887743</v>
      </c>
      <c r="EP115" s="67">
        <f t="shared" si="729"/>
        <v>64.684877479509396</v>
      </c>
      <c r="EQ115" s="67">
        <f t="shared" si="729"/>
        <v>58.546699696328417</v>
      </c>
      <c r="ER115" s="67">
        <f t="shared" si="729"/>
        <v>0</v>
      </c>
      <c r="ES115" s="67">
        <f t="shared" si="729"/>
        <v>0</v>
      </c>
      <c r="ET115" s="67">
        <f t="shared" si="729"/>
        <v>0</v>
      </c>
      <c r="EU115" s="67">
        <f t="shared" si="729"/>
        <v>0</v>
      </c>
      <c r="EV115" s="67">
        <f t="shared" si="729"/>
        <v>0</v>
      </c>
      <c r="EW115" s="67">
        <f t="shared" si="729"/>
        <v>0</v>
      </c>
      <c r="EX115" s="67">
        <f t="shared" si="729"/>
        <v>0</v>
      </c>
      <c r="EY115" s="67">
        <f t="shared" si="729"/>
        <v>0</v>
      </c>
      <c r="EZ115" s="67">
        <f t="shared" si="729"/>
        <v>46.069416986522604</v>
      </c>
      <c r="FA115" s="67">
        <f t="shared" si="729"/>
        <v>61.984372607883586</v>
      </c>
      <c r="FB115" s="67">
        <f t="shared" si="729"/>
        <v>65.26522011658092</v>
      </c>
      <c r="FC115" s="67">
        <f t="shared" si="729"/>
        <v>59.020439261909814</v>
      </c>
      <c r="FD115" s="67">
        <f t="shared" si="729"/>
        <v>0</v>
      </c>
      <c r="FE115" s="67">
        <f t="shared" si="729"/>
        <v>0</v>
      </c>
      <c r="FF115" s="67">
        <f t="shared" si="729"/>
        <v>0</v>
      </c>
      <c r="FG115" s="67">
        <f t="shared" si="729"/>
        <v>0</v>
      </c>
      <c r="FH115" s="67">
        <f t="shared" si="729"/>
        <v>0</v>
      </c>
      <c r="FI115" s="67">
        <f t="shared" si="729"/>
        <v>0</v>
      </c>
      <c r="FJ115" s="67">
        <f t="shared" si="729"/>
        <v>0</v>
      </c>
      <c r="FK115" s="67">
        <f t="shared" si="729"/>
        <v>0</v>
      </c>
      <c r="FL115" s="67">
        <f t="shared" si="729"/>
        <v>46.454903881747967</v>
      </c>
      <c r="FM115" s="67">
        <f t="shared" si="729"/>
        <v>62.488139530272385</v>
      </c>
      <c r="FN115" s="67">
        <f t="shared" si="729"/>
        <v>65.752076437939976</v>
      </c>
      <c r="FO115" s="67">
        <f t="shared" si="729"/>
        <v>59.609632664524739</v>
      </c>
      <c r="FP115" s="67">
        <f t="shared" si="729"/>
        <v>0</v>
      </c>
      <c r="FQ115" s="67">
        <f t="shared" si="729"/>
        <v>0</v>
      </c>
      <c r="FR115" s="67">
        <f t="shared" si="729"/>
        <v>0</v>
      </c>
      <c r="FS115" s="67">
        <f t="shared" si="729"/>
        <v>0</v>
      </c>
      <c r="FT115" s="67">
        <f t="shared" si="729"/>
        <v>0</v>
      </c>
      <c r="FU115" s="67">
        <f t="shared" si="729"/>
        <v>0</v>
      </c>
      <c r="FV115" s="67">
        <f t="shared" si="729"/>
        <v>0</v>
      </c>
      <c r="FW115" s="67">
        <f t="shared" si="729"/>
        <v>0</v>
      </c>
      <c r="FX115" s="67">
        <f t="shared" si="729"/>
        <v>46.810919329679777</v>
      </c>
      <c r="FY115" s="67">
        <f t="shared" si="729"/>
        <v>63.027829293362132</v>
      </c>
      <c r="FZ115" s="67">
        <f t="shared" ref="FZ115:IK115" si="730">MAX(FZ112,0)</f>
        <v>66.30683570688322</v>
      </c>
      <c r="GA115" s="67">
        <f t="shared" si="730"/>
        <v>59.956318233722513</v>
      </c>
      <c r="GB115" s="67">
        <f t="shared" si="730"/>
        <v>0</v>
      </c>
      <c r="GC115" s="67">
        <f t="shared" si="730"/>
        <v>0</v>
      </c>
      <c r="GD115" s="67">
        <f t="shared" si="730"/>
        <v>0</v>
      </c>
      <c r="GE115" s="67">
        <f t="shared" si="730"/>
        <v>0</v>
      </c>
      <c r="GF115" s="67">
        <f t="shared" si="730"/>
        <v>0</v>
      </c>
      <c r="GG115" s="67">
        <f t="shared" si="730"/>
        <v>0</v>
      </c>
      <c r="GH115" s="67">
        <f t="shared" si="730"/>
        <v>0</v>
      </c>
      <c r="GI115" s="67">
        <f t="shared" si="730"/>
        <v>0</v>
      </c>
      <c r="GJ115" s="67">
        <f t="shared" si="730"/>
        <v>47.221273853824918</v>
      </c>
      <c r="GK115" s="67">
        <f t="shared" si="730"/>
        <v>63.615663145023255</v>
      </c>
      <c r="GL115" s="67">
        <f t="shared" si="730"/>
        <v>66.890569185526218</v>
      </c>
      <c r="GM115" s="67">
        <f t="shared" si="730"/>
        <v>60.476589867376802</v>
      </c>
      <c r="GN115" s="67">
        <f t="shared" si="730"/>
        <v>0</v>
      </c>
      <c r="GO115" s="67">
        <f t="shared" si="730"/>
        <v>0</v>
      </c>
      <c r="GP115" s="67">
        <f t="shared" si="730"/>
        <v>0</v>
      </c>
      <c r="GQ115" s="67">
        <f t="shared" si="730"/>
        <v>0</v>
      </c>
      <c r="GR115" s="67">
        <f t="shared" si="730"/>
        <v>0</v>
      </c>
      <c r="GS115" s="67">
        <f t="shared" si="730"/>
        <v>0</v>
      </c>
      <c r="GT115" s="67">
        <f t="shared" si="730"/>
        <v>0</v>
      </c>
      <c r="GU115" s="67">
        <f t="shared" si="730"/>
        <v>0</v>
      </c>
      <c r="GV115" s="67">
        <f t="shared" si="730"/>
        <v>47.621556468003554</v>
      </c>
      <c r="GW115" s="67">
        <f t="shared" si="730"/>
        <v>64.120211198364458</v>
      </c>
      <c r="GX115" s="67">
        <f t="shared" si="730"/>
        <v>67.44441868401239</v>
      </c>
      <c r="GY115" s="67">
        <f t="shared" si="730"/>
        <v>60.989895130550771</v>
      </c>
      <c r="GZ115" s="67">
        <f t="shared" si="730"/>
        <v>0</v>
      </c>
      <c r="HA115" s="67">
        <f t="shared" si="730"/>
        <v>0</v>
      </c>
      <c r="HB115" s="67">
        <f t="shared" si="730"/>
        <v>0</v>
      </c>
      <c r="HC115" s="67">
        <f t="shared" si="730"/>
        <v>0</v>
      </c>
      <c r="HD115" s="67">
        <f t="shared" si="730"/>
        <v>0</v>
      </c>
      <c r="HE115" s="67">
        <f t="shared" si="730"/>
        <v>0</v>
      </c>
      <c r="HF115" s="67">
        <f t="shared" si="730"/>
        <v>0</v>
      </c>
      <c r="HG115" s="67">
        <f t="shared" si="730"/>
        <v>0</v>
      </c>
      <c r="HH115" s="67">
        <f t="shared" si="730"/>
        <v>48.013867487776778</v>
      </c>
      <c r="HI115" s="67">
        <f t="shared" si="730"/>
        <v>64.668092985713315</v>
      </c>
      <c r="HJ115" s="67">
        <f t="shared" si="730"/>
        <v>68.005455034370087</v>
      </c>
      <c r="HK115" s="67">
        <f t="shared" si="730"/>
        <v>61.658064385009872</v>
      </c>
      <c r="HL115" s="67">
        <f t="shared" si="730"/>
        <v>0</v>
      </c>
      <c r="HM115" s="67">
        <f t="shared" si="730"/>
        <v>0</v>
      </c>
      <c r="HN115" s="67">
        <f t="shared" si="730"/>
        <v>0</v>
      </c>
      <c r="HO115" s="67">
        <f t="shared" si="730"/>
        <v>0</v>
      </c>
      <c r="HP115" s="67">
        <f t="shared" si="730"/>
        <v>0</v>
      </c>
      <c r="HQ115" s="67">
        <f t="shared" si="730"/>
        <v>0</v>
      </c>
      <c r="HR115" s="67">
        <f t="shared" si="730"/>
        <v>0</v>
      </c>
      <c r="HS115" s="67">
        <f t="shared" si="730"/>
        <v>0</v>
      </c>
      <c r="HT115" s="67">
        <f t="shared" si="730"/>
        <v>48.419290526571203</v>
      </c>
      <c r="HU115" s="67">
        <f t="shared" si="730"/>
        <v>65.196494166422013</v>
      </c>
      <c r="HV115" s="67">
        <f t="shared" si="730"/>
        <v>68.641037805904674</v>
      </c>
      <c r="HW115" s="67">
        <f t="shared" si="730"/>
        <v>62.039321354936646</v>
      </c>
      <c r="HX115" s="67">
        <f t="shared" si="730"/>
        <v>0</v>
      </c>
      <c r="HY115" s="67">
        <f t="shared" si="730"/>
        <v>0</v>
      </c>
      <c r="HZ115" s="67">
        <f t="shared" si="730"/>
        <v>0</v>
      </c>
      <c r="IA115" s="67">
        <f t="shared" si="730"/>
        <v>0</v>
      </c>
      <c r="IB115" s="67">
        <f t="shared" si="730"/>
        <v>0</v>
      </c>
      <c r="IC115" s="67">
        <f t="shared" si="730"/>
        <v>0</v>
      </c>
      <c r="ID115" s="67">
        <f t="shared" si="730"/>
        <v>0</v>
      </c>
      <c r="IE115" s="67">
        <f t="shared" si="730"/>
        <v>0</v>
      </c>
      <c r="IF115" s="67">
        <f t="shared" si="730"/>
        <v>48.832072052714928</v>
      </c>
      <c r="IG115" s="67">
        <f t="shared" si="730"/>
        <v>65.893816401347607</v>
      </c>
      <c r="IH115" s="67">
        <f t="shared" si="730"/>
        <v>69.275689902570903</v>
      </c>
      <c r="II115" s="67">
        <f t="shared" si="730"/>
        <v>62.657800830336555</v>
      </c>
      <c r="IJ115" s="67">
        <f t="shared" si="730"/>
        <v>0</v>
      </c>
      <c r="IK115" s="67">
        <f t="shared" si="730"/>
        <v>0</v>
      </c>
      <c r="IL115" s="67">
        <f t="shared" ref="IL115:KW115" si="731">MAX(IL112,0)</f>
        <v>0</v>
      </c>
      <c r="IM115" s="67">
        <f t="shared" si="731"/>
        <v>0</v>
      </c>
      <c r="IN115" s="67">
        <f t="shared" si="731"/>
        <v>0</v>
      </c>
      <c r="IO115" s="67">
        <f t="shared" si="731"/>
        <v>0</v>
      </c>
      <c r="IP115" s="67">
        <f t="shared" si="731"/>
        <v>0</v>
      </c>
      <c r="IQ115" s="67">
        <f t="shared" si="731"/>
        <v>0</v>
      </c>
      <c r="IR115" s="67">
        <f t="shared" si="731"/>
        <v>49.247609190857993</v>
      </c>
      <c r="IS115" s="67">
        <f t="shared" si="731"/>
        <v>66.424692574433067</v>
      </c>
      <c r="IT115" s="67">
        <f t="shared" si="731"/>
        <v>69.835936995829314</v>
      </c>
      <c r="IU115" s="67">
        <f t="shared" si="731"/>
        <v>63.160569134754738</v>
      </c>
      <c r="IV115" s="67">
        <f t="shared" si="731"/>
        <v>0</v>
      </c>
      <c r="IW115" s="67">
        <f t="shared" si="731"/>
        <v>0</v>
      </c>
      <c r="IX115" s="67">
        <f t="shared" si="731"/>
        <v>0</v>
      </c>
      <c r="IY115" s="67">
        <f t="shared" si="731"/>
        <v>0</v>
      </c>
      <c r="IZ115" s="67">
        <f t="shared" si="731"/>
        <v>0</v>
      </c>
      <c r="JA115" s="67">
        <f t="shared" si="731"/>
        <v>0</v>
      </c>
      <c r="JB115" s="67">
        <f t="shared" si="731"/>
        <v>0</v>
      </c>
      <c r="JC115" s="67">
        <f t="shared" si="731"/>
        <v>0</v>
      </c>
      <c r="JD115" s="67">
        <f t="shared" si="731"/>
        <v>49.687917209540693</v>
      </c>
      <c r="JE115" s="67">
        <f t="shared" si="731"/>
        <v>67.043176962632728</v>
      </c>
      <c r="JF115" s="67">
        <f t="shared" si="731"/>
        <v>70.437802187774238</v>
      </c>
      <c r="JG115" s="67">
        <f t="shared" si="731"/>
        <v>63.850666236812167</v>
      </c>
      <c r="JH115" s="67">
        <f t="shared" si="731"/>
        <v>0</v>
      </c>
      <c r="JI115" s="67">
        <f t="shared" si="731"/>
        <v>0</v>
      </c>
      <c r="JJ115" s="67">
        <f t="shared" si="731"/>
        <v>0</v>
      </c>
      <c r="JK115" s="67">
        <f t="shared" si="731"/>
        <v>0</v>
      </c>
      <c r="JL115" s="67">
        <f t="shared" si="731"/>
        <v>0</v>
      </c>
      <c r="JM115" s="67">
        <f t="shared" si="731"/>
        <v>0</v>
      </c>
      <c r="JN115" s="67">
        <f t="shared" si="731"/>
        <v>0</v>
      </c>
      <c r="JO115" s="67">
        <f t="shared" si="731"/>
        <v>0</v>
      </c>
      <c r="JP115" s="67">
        <f t="shared" si="731"/>
        <v>50.116969337797471</v>
      </c>
      <c r="JQ115" s="67">
        <f t="shared" si="731"/>
        <v>67.642266979069305</v>
      </c>
      <c r="JR115" s="67">
        <f t="shared" si="731"/>
        <v>71.054416863212538</v>
      </c>
      <c r="JS115" s="67">
        <f t="shared" si="731"/>
        <v>64.330254876974621</v>
      </c>
      <c r="JT115" s="67">
        <f t="shared" si="731"/>
        <v>0</v>
      </c>
      <c r="JU115" s="67">
        <f t="shared" si="731"/>
        <v>0</v>
      </c>
      <c r="JV115" s="67">
        <f t="shared" si="731"/>
        <v>0</v>
      </c>
      <c r="JW115" s="67">
        <f t="shared" si="731"/>
        <v>0</v>
      </c>
      <c r="JX115" s="67">
        <f t="shared" si="731"/>
        <v>0</v>
      </c>
      <c r="JY115" s="67">
        <f t="shared" si="731"/>
        <v>0</v>
      </c>
      <c r="JZ115" s="67">
        <f t="shared" si="731"/>
        <v>0</v>
      </c>
      <c r="KA115" s="67">
        <f t="shared" si="731"/>
        <v>0</v>
      </c>
      <c r="KB115" s="67">
        <f t="shared" si="731"/>
        <v>50.579504824905932</v>
      </c>
      <c r="KC115" s="67">
        <f t="shared" si="731"/>
        <v>68.274386521180944</v>
      </c>
      <c r="KD115" s="67">
        <f t="shared" si="731"/>
        <v>71.767070936312336</v>
      </c>
      <c r="KE115" s="67">
        <f t="shared" si="731"/>
        <v>64.906676576085118</v>
      </c>
      <c r="KF115" s="67">
        <f t="shared" si="731"/>
        <v>0</v>
      </c>
      <c r="KG115" s="67">
        <f t="shared" si="731"/>
        <v>0</v>
      </c>
      <c r="KH115" s="67">
        <f t="shared" si="731"/>
        <v>0</v>
      </c>
      <c r="KI115" s="67">
        <f t="shared" si="731"/>
        <v>0</v>
      </c>
      <c r="KJ115" s="67">
        <f t="shared" si="731"/>
        <v>0</v>
      </c>
      <c r="KK115" s="67">
        <f t="shared" si="731"/>
        <v>0</v>
      </c>
      <c r="KL115" s="67">
        <f t="shared" si="731"/>
        <v>0</v>
      </c>
      <c r="KM115" s="67">
        <f t="shared" si="731"/>
        <v>0</v>
      </c>
      <c r="KN115" s="67">
        <f t="shared" si="731"/>
        <v>51.035661744305614</v>
      </c>
      <c r="KO115" s="67">
        <f t="shared" si="731"/>
        <v>68.921362626244985</v>
      </c>
      <c r="KP115" s="67">
        <f t="shared" si="731"/>
        <v>72.4086972186129</v>
      </c>
      <c r="KQ115" s="67">
        <f t="shared" si="731"/>
        <v>65.491228006873385</v>
      </c>
      <c r="KR115" s="67">
        <f t="shared" si="731"/>
        <v>0</v>
      </c>
      <c r="KS115" s="67">
        <f t="shared" si="731"/>
        <v>0</v>
      </c>
      <c r="KT115" s="67">
        <f t="shared" si="731"/>
        <v>0</v>
      </c>
      <c r="KU115" s="67">
        <f t="shared" si="731"/>
        <v>0</v>
      </c>
      <c r="KV115" s="67">
        <f t="shared" si="731"/>
        <v>0</v>
      </c>
      <c r="KW115" s="67">
        <f t="shared" si="731"/>
        <v>0</v>
      </c>
      <c r="KX115" s="67">
        <f t="shared" ref="KX115:MK115" si="732">MAX(KX112,0)</f>
        <v>0</v>
      </c>
      <c r="KY115" s="67">
        <f t="shared" si="732"/>
        <v>0</v>
      </c>
      <c r="KZ115" s="67">
        <f t="shared" si="732"/>
        <v>51.481648645894765</v>
      </c>
      <c r="LA115" s="67">
        <f t="shared" si="732"/>
        <v>69.559799456633087</v>
      </c>
      <c r="LB115" s="67">
        <f t="shared" si="732"/>
        <v>73.051873164535863</v>
      </c>
      <c r="LC115" s="67">
        <f t="shared" si="732"/>
        <v>66.199718870624778</v>
      </c>
      <c r="LD115" s="67">
        <f t="shared" si="732"/>
        <v>0</v>
      </c>
      <c r="LE115" s="67">
        <f t="shared" si="732"/>
        <v>0</v>
      </c>
      <c r="LF115" s="67">
        <f t="shared" si="732"/>
        <v>0</v>
      </c>
      <c r="LG115" s="67">
        <f t="shared" si="732"/>
        <v>0</v>
      </c>
      <c r="LH115" s="67">
        <f t="shared" si="732"/>
        <v>0</v>
      </c>
      <c r="LI115" s="67">
        <f t="shared" si="732"/>
        <v>0</v>
      </c>
      <c r="LJ115" s="67">
        <f t="shared" si="732"/>
        <v>0</v>
      </c>
      <c r="LK115" s="67">
        <f t="shared" si="732"/>
        <v>0</v>
      </c>
      <c r="LL115" s="67">
        <f t="shared" si="732"/>
        <v>52.000571473473407</v>
      </c>
      <c r="LM115" s="67">
        <f t="shared" si="732"/>
        <v>70.140930671370342</v>
      </c>
      <c r="LN115" s="67">
        <f t="shared" si="732"/>
        <v>73.725898380214758</v>
      </c>
      <c r="LO115" s="67">
        <f t="shared" si="732"/>
        <v>66.64211039503796</v>
      </c>
      <c r="LP115" s="67">
        <f t="shared" si="732"/>
        <v>0</v>
      </c>
      <c r="LQ115" s="67">
        <f t="shared" si="732"/>
        <v>0</v>
      </c>
      <c r="LR115" s="67">
        <f t="shared" si="732"/>
        <v>0</v>
      </c>
      <c r="LS115" s="67">
        <f t="shared" si="732"/>
        <v>0</v>
      </c>
      <c r="LT115" s="67">
        <f t="shared" si="732"/>
        <v>0</v>
      </c>
      <c r="LU115" s="67">
        <f t="shared" si="732"/>
        <v>0</v>
      </c>
      <c r="LV115" s="67">
        <f t="shared" si="732"/>
        <v>0</v>
      </c>
      <c r="LW115" s="67">
        <f t="shared" si="732"/>
        <v>0</v>
      </c>
      <c r="LX115" s="67">
        <f t="shared" si="732"/>
        <v>52.4833017697567</v>
      </c>
      <c r="LY115" s="67">
        <f t="shared" si="732"/>
        <v>70.790601755391421</v>
      </c>
      <c r="LZ115" s="67">
        <f t="shared" si="732"/>
        <v>74.43012434931812</v>
      </c>
      <c r="MA115" s="67">
        <f t="shared" si="732"/>
        <v>67.308062721288337</v>
      </c>
      <c r="MB115" s="67">
        <f t="shared" si="732"/>
        <v>0</v>
      </c>
      <c r="MC115" s="67">
        <f t="shared" si="732"/>
        <v>0</v>
      </c>
      <c r="MD115" s="67">
        <f t="shared" si="732"/>
        <v>0</v>
      </c>
      <c r="ME115" s="67">
        <f t="shared" si="732"/>
        <v>0</v>
      </c>
      <c r="MF115" s="67">
        <f t="shared" si="732"/>
        <v>0</v>
      </c>
      <c r="MG115" s="67">
        <f t="shared" si="732"/>
        <v>0</v>
      </c>
      <c r="MH115" s="67">
        <f t="shared" si="732"/>
        <v>0</v>
      </c>
      <c r="MI115" s="67">
        <f t="shared" si="732"/>
        <v>0</v>
      </c>
      <c r="MJ115" s="67">
        <f t="shared" si="732"/>
        <v>52.968122353995412</v>
      </c>
      <c r="MK115" s="67">
        <f t="shared" si="732"/>
        <v>71.43895392373102</v>
      </c>
      <c r="ML115" s="67"/>
      <c r="MM115" s="67"/>
      <c r="MN115" s="67"/>
    </row>
    <row r="116" spans="1:352" x14ac:dyDescent="0.2">
      <c r="A116" s="43"/>
      <c r="IG116" s="20" t="s">
        <v>39</v>
      </c>
    </row>
    <row r="117" spans="1:352" x14ac:dyDescent="0.2">
      <c r="A117" s="43"/>
      <c r="IG117" s="20" t="s">
        <v>39</v>
      </c>
    </row>
    <row r="118" spans="1:352" x14ac:dyDescent="0.2">
      <c r="A118" s="41" t="s">
        <v>7</v>
      </c>
      <c r="IG118" s="20" t="s">
        <v>39</v>
      </c>
    </row>
    <row r="119" spans="1:352" x14ac:dyDescent="0.2">
      <c r="A119" s="42" t="s">
        <v>29</v>
      </c>
      <c r="IG119" s="20" t="s">
        <v>39</v>
      </c>
      <c r="IS119" s="28">
        <f>SUM(IK120:IS120)/10000</f>
        <v>118.88460861840935</v>
      </c>
    </row>
    <row r="120" spans="1:352" x14ac:dyDescent="0.2">
      <c r="A120" s="43" t="s">
        <v>61</v>
      </c>
      <c r="B120" s="28">
        <f t="shared" ref="B120:BM120" si="733">B9/(1-B$21)</f>
        <v>3650777.7348474986</v>
      </c>
      <c r="C120" s="28">
        <f t="shared" si="733"/>
        <v>3448955.2120403685</v>
      </c>
      <c r="D120" s="28">
        <f t="shared" si="733"/>
        <v>3137078.3084402601</v>
      </c>
      <c r="E120" s="28">
        <f t="shared" si="733"/>
        <v>2313385.3230791804</v>
      </c>
      <c r="F120" s="28">
        <f t="shared" si="733"/>
        <v>2092987.5351687092</v>
      </c>
      <c r="G120" s="28">
        <f t="shared" si="733"/>
        <v>1593506.8591394979</v>
      </c>
      <c r="H120" s="28">
        <f t="shared" si="733"/>
        <v>1547073.4203963152</v>
      </c>
      <c r="I120" s="28">
        <f t="shared" si="733"/>
        <v>1643656.4193795687</v>
      </c>
      <c r="J120" s="28">
        <f t="shared" si="733"/>
        <v>1620683.0806228139</v>
      </c>
      <c r="K120" s="28">
        <f t="shared" si="733"/>
        <v>2544023.947504818</v>
      </c>
      <c r="L120" s="28">
        <f t="shared" si="733"/>
        <v>2872909.7575704595</v>
      </c>
      <c r="M120" s="28">
        <f t="shared" si="733"/>
        <v>3692950.8657882744</v>
      </c>
      <c r="N120" s="28">
        <f t="shared" si="733"/>
        <v>2948251.0967161232</v>
      </c>
      <c r="O120" s="28">
        <f t="shared" si="733"/>
        <v>2890443.1380017465</v>
      </c>
      <c r="P120" s="28">
        <f t="shared" si="733"/>
        <v>2711651.9801494405</v>
      </c>
      <c r="Q120" s="28">
        <f t="shared" si="733"/>
        <v>2066984.7883291384</v>
      </c>
      <c r="R120" s="28">
        <f t="shared" si="733"/>
        <v>1961517.9360097439</v>
      </c>
      <c r="S120" s="28">
        <f t="shared" si="733"/>
        <v>1549188.3046155528</v>
      </c>
      <c r="T120" s="28">
        <f t="shared" si="733"/>
        <v>1506897.509834144</v>
      </c>
      <c r="U120" s="28">
        <f t="shared" si="733"/>
        <v>1598738.9287655686</v>
      </c>
      <c r="V120" s="28">
        <f t="shared" si="733"/>
        <v>1566575.835965083</v>
      </c>
      <c r="W120" s="28">
        <f t="shared" si="733"/>
        <v>2433258.4543560636</v>
      </c>
      <c r="X120" s="28">
        <f t="shared" si="733"/>
        <v>2725425.4269116395</v>
      </c>
      <c r="Y120" s="28">
        <f t="shared" si="733"/>
        <v>3509146.1144611263</v>
      </c>
      <c r="Z120" s="28">
        <f t="shared" si="733"/>
        <v>2815893.8501492734</v>
      </c>
      <c r="AA120" s="28">
        <f t="shared" si="733"/>
        <v>2797648.9045521985</v>
      </c>
      <c r="AB120" s="28">
        <f t="shared" si="733"/>
        <v>2605797.617576337</v>
      </c>
      <c r="AC120" s="28">
        <f t="shared" si="733"/>
        <v>1967844.2485228977</v>
      </c>
      <c r="AD120" s="28">
        <f t="shared" si="733"/>
        <v>1876305.1664420487</v>
      </c>
      <c r="AE120" s="28">
        <f t="shared" si="733"/>
        <v>1488165.8172174904</v>
      </c>
      <c r="AF120" s="28">
        <f t="shared" si="733"/>
        <v>1451972.696908267</v>
      </c>
      <c r="AG120" s="28">
        <f t="shared" si="733"/>
        <v>1540801.3272049988</v>
      </c>
      <c r="AH120" s="28">
        <f t="shared" si="733"/>
        <v>1503999.9810973161</v>
      </c>
      <c r="AI120" s="28">
        <f t="shared" si="733"/>
        <v>2327801.5285361423</v>
      </c>
      <c r="AJ120" s="28">
        <f t="shared" si="733"/>
        <v>2594749.3702665428</v>
      </c>
      <c r="AK120" s="28">
        <f t="shared" si="733"/>
        <v>3326344.0215166756</v>
      </c>
      <c r="AL120" s="28">
        <f t="shared" si="733"/>
        <v>2639122.7184874117</v>
      </c>
      <c r="AM120" s="28">
        <f t="shared" si="733"/>
        <v>2595196.8561771959</v>
      </c>
      <c r="AN120" s="28">
        <f t="shared" si="733"/>
        <v>2439144.03038366</v>
      </c>
      <c r="AO120" s="28">
        <f t="shared" si="733"/>
        <v>1865612.359591801</v>
      </c>
      <c r="AP120" s="28">
        <f t="shared" si="733"/>
        <v>1785328.8820846893</v>
      </c>
      <c r="AQ120" s="28">
        <f t="shared" si="733"/>
        <v>1422126.0231388055</v>
      </c>
      <c r="AR120" s="28">
        <f t="shared" si="733"/>
        <v>1389698.0006170184</v>
      </c>
      <c r="AS120" s="28">
        <f t="shared" si="733"/>
        <v>1473959.5503388497</v>
      </c>
      <c r="AT120" s="28">
        <f t="shared" si="733"/>
        <v>1434351.9832757632</v>
      </c>
      <c r="AU120" s="28">
        <f t="shared" si="733"/>
        <v>2207918.6767842039</v>
      </c>
      <c r="AV120" s="28">
        <f t="shared" si="733"/>
        <v>2447345.6929264599</v>
      </c>
      <c r="AW120" s="28">
        <f t="shared" si="733"/>
        <v>3150596.5014972677</v>
      </c>
      <c r="AX120" s="28">
        <f t="shared" si="733"/>
        <v>2513827.0141021125</v>
      </c>
      <c r="AY120" s="28">
        <f t="shared" si="733"/>
        <v>2469854.4150628075</v>
      </c>
      <c r="AZ120" s="28">
        <f t="shared" si="733"/>
        <v>2317249.5565414024</v>
      </c>
      <c r="BA120" s="28">
        <f t="shared" si="733"/>
        <v>1770361.4968967733</v>
      </c>
      <c r="BB120" s="28">
        <f t="shared" si="733"/>
        <v>1694019.2006905153</v>
      </c>
      <c r="BC120" s="28">
        <f t="shared" si="733"/>
        <v>1352561.8505365406</v>
      </c>
      <c r="BD120" s="28">
        <f t="shared" si="733"/>
        <v>1325032.9104624973</v>
      </c>
      <c r="BE120" s="28">
        <f t="shared" si="733"/>
        <v>1406677.231124372</v>
      </c>
      <c r="BF120" s="28">
        <f t="shared" si="733"/>
        <v>1366997.1595417317</v>
      </c>
      <c r="BG120" s="28">
        <f t="shared" si="733"/>
        <v>2095696.5193376392</v>
      </c>
      <c r="BH120" s="28">
        <f t="shared" si="733"/>
        <v>2311999.6660500141</v>
      </c>
      <c r="BI120" s="28">
        <f t="shared" si="733"/>
        <v>2975701.6075011618</v>
      </c>
      <c r="BJ120" s="28">
        <f t="shared" si="733"/>
        <v>2368612.7843282083</v>
      </c>
      <c r="BK120" s="28">
        <f t="shared" si="733"/>
        <v>2321422.5119751794</v>
      </c>
      <c r="BL120" s="28">
        <f t="shared" si="733"/>
        <v>2178348.9605209827</v>
      </c>
      <c r="BM120" s="28">
        <f t="shared" si="733"/>
        <v>1666091.5910619155</v>
      </c>
      <c r="BN120" s="28">
        <f t="shared" ref="BN120:DY120" si="734">BN9/(1-BN$21)</f>
        <v>1597794.5254333981</v>
      </c>
      <c r="BO120" s="28">
        <f t="shared" si="734"/>
        <v>1282152.4239203227</v>
      </c>
      <c r="BP120" s="28">
        <f t="shared" si="734"/>
        <v>1259663.2998343157</v>
      </c>
      <c r="BQ120" s="28">
        <f t="shared" si="734"/>
        <v>1337669.0697714293</v>
      </c>
      <c r="BR120" s="28">
        <f t="shared" si="734"/>
        <v>1296845.4750906599</v>
      </c>
      <c r="BS120" s="28">
        <f t="shared" si="734"/>
        <v>1975090.7035949647</v>
      </c>
      <c r="BT120" s="28">
        <f t="shared" si="734"/>
        <v>2166348.392280505</v>
      </c>
      <c r="BU120" s="28">
        <f t="shared" si="734"/>
        <v>2790592.9285623408</v>
      </c>
      <c r="BV120" s="28">
        <f t="shared" si="734"/>
        <v>2240645.1263076128</v>
      </c>
      <c r="BW120" s="28">
        <f t="shared" si="734"/>
        <v>2216896.8337191185</v>
      </c>
      <c r="BX120" s="28">
        <f t="shared" si="734"/>
        <v>2065542.0345470216</v>
      </c>
      <c r="BY120" s="28">
        <f t="shared" si="734"/>
        <v>1567022.3914071738</v>
      </c>
      <c r="BZ120" s="28">
        <f t="shared" si="734"/>
        <v>1506815.7299861372</v>
      </c>
      <c r="CA120" s="28">
        <f t="shared" si="734"/>
        <v>1211401.0611242501</v>
      </c>
      <c r="CB120" s="28">
        <f t="shared" si="734"/>
        <v>1192968.4481694961</v>
      </c>
      <c r="CC120" s="28">
        <f t="shared" si="734"/>
        <v>1267953.7100514867</v>
      </c>
      <c r="CD120" s="28">
        <f t="shared" si="734"/>
        <v>1227427.4563382978</v>
      </c>
      <c r="CE120" s="28">
        <f t="shared" si="734"/>
        <v>1862518.2598984176</v>
      </c>
      <c r="CF120" s="28">
        <f t="shared" si="734"/>
        <v>2033144.7087413275</v>
      </c>
      <c r="CG120" s="28">
        <f t="shared" si="734"/>
        <v>2613176.0060709342</v>
      </c>
      <c r="CH120" s="28">
        <f t="shared" si="734"/>
        <v>2080977.3425704709</v>
      </c>
      <c r="CI120" s="28">
        <f t="shared" si="734"/>
        <v>2047012.9552093137</v>
      </c>
      <c r="CJ120" s="28">
        <f t="shared" si="734"/>
        <v>1925415.9632412633</v>
      </c>
      <c r="CK120" s="28">
        <f t="shared" si="734"/>
        <v>1476805.2330188605</v>
      </c>
      <c r="CL120" s="28">
        <f t="shared" si="734"/>
        <v>1421877.371431422</v>
      </c>
      <c r="CM120" s="28">
        <f t="shared" si="734"/>
        <v>1144168.8624027981</v>
      </c>
      <c r="CN120" s="28">
        <f t="shared" si="734"/>
        <v>1126692.8248621605</v>
      </c>
      <c r="CO120" s="28">
        <f t="shared" si="734"/>
        <v>1196258.702346178</v>
      </c>
      <c r="CP120" s="28">
        <f t="shared" si="734"/>
        <v>1153470.0322939572</v>
      </c>
      <c r="CQ120" s="28">
        <f t="shared" si="734"/>
        <v>1744000.6598646129</v>
      </c>
      <c r="CR120" s="28">
        <f t="shared" si="734"/>
        <v>1897464.6874725313</v>
      </c>
      <c r="CS120" s="28">
        <f t="shared" si="734"/>
        <v>2439199.1125526098</v>
      </c>
      <c r="CT120" s="28">
        <f t="shared" si="734"/>
        <v>1939208.5834269382</v>
      </c>
      <c r="CU120" s="28">
        <f t="shared" si="734"/>
        <v>1909339.9959479715</v>
      </c>
      <c r="CV120" s="28">
        <f t="shared" si="734"/>
        <v>1800339.6128340971</v>
      </c>
      <c r="CW120" s="28">
        <f t="shared" si="734"/>
        <v>1382543.7168322199</v>
      </c>
      <c r="CX120" s="28">
        <f t="shared" si="734"/>
        <v>1333381.732639807</v>
      </c>
      <c r="CY120" s="28">
        <f t="shared" si="734"/>
        <v>1074576.9791645219</v>
      </c>
      <c r="CZ120" s="28">
        <f t="shared" si="734"/>
        <v>1058135.8333980548</v>
      </c>
      <c r="DA120" s="28">
        <f t="shared" si="734"/>
        <v>1123045.8552380162</v>
      </c>
      <c r="DB120" s="28">
        <f t="shared" si="734"/>
        <v>1082657.0206015965</v>
      </c>
      <c r="DC120" s="28">
        <f t="shared" si="734"/>
        <v>1630599.3068649115</v>
      </c>
      <c r="DD120" s="28">
        <f t="shared" si="734"/>
        <v>1764275.5376770094</v>
      </c>
      <c r="DE120" s="28">
        <f t="shared" si="734"/>
        <v>2265823.8338354193</v>
      </c>
      <c r="DF120" s="28">
        <f t="shared" si="734"/>
        <v>1803732.8111515143</v>
      </c>
      <c r="DG120" s="28">
        <f t="shared" si="734"/>
        <v>1780031.5022247685</v>
      </c>
      <c r="DH120" s="28">
        <f t="shared" si="734"/>
        <v>1677444.7476268215</v>
      </c>
      <c r="DI120" s="28">
        <f t="shared" si="734"/>
        <v>1288436.2414487151</v>
      </c>
      <c r="DJ120" s="28">
        <f t="shared" si="734"/>
        <v>1244911.8564999199</v>
      </c>
      <c r="DK120" s="28">
        <f t="shared" si="734"/>
        <v>1004348.1353765107</v>
      </c>
      <c r="DL120" s="28">
        <f t="shared" si="734"/>
        <v>988434.61405304004</v>
      </c>
      <c r="DM120" s="28">
        <f t="shared" si="734"/>
        <v>1047476.0382847171</v>
      </c>
      <c r="DN120" s="28">
        <f t="shared" si="734"/>
        <v>1008835.4070701952</v>
      </c>
      <c r="DO120" s="28">
        <f t="shared" si="734"/>
        <v>1514374.0192938892</v>
      </c>
      <c r="DP120" s="28">
        <f t="shared" si="734"/>
        <v>1625277.7707155063</v>
      </c>
      <c r="DQ120" s="28">
        <f t="shared" si="734"/>
        <v>2079978.776664672</v>
      </c>
      <c r="DR120" s="28">
        <f t="shared" si="734"/>
        <v>1670425.8229596731</v>
      </c>
      <c r="DS120" s="28">
        <f t="shared" si="734"/>
        <v>1671176.7490486216</v>
      </c>
      <c r="DT120" s="28">
        <f t="shared" si="734"/>
        <v>1567103.7166346104</v>
      </c>
      <c r="DU120" s="28">
        <f t="shared" si="734"/>
        <v>1194035.1348920546</v>
      </c>
      <c r="DV120" s="28">
        <f t="shared" si="734"/>
        <v>1154365.1406238829</v>
      </c>
      <c r="DW120" s="28">
        <f t="shared" si="734"/>
        <v>930827.81123060896</v>
      </c>
      <c r="DX120" s="28">
        <f t="shared" si="734"/>
        <v>916481.01729724009</v>
      </c>
      <c r="DY120" s="28">
        <f t="shared" si="734"/>
        <v>970501.57609130465</v>
      </c>
      <c r="DZ120" s="28">
        <f t="shared" ref="DZ120:GK120" si="735">DZ9/(1-DZ$21)</f>
        <v>933187.55832066014</v>
      </c>
      <c r="EA120" s="28">
        <f t="shared" si="735"/>
        <v>1398393.515858249</v>
      </c>
      <c r="EB120" s="28">
        <f t="shared" si="735"/>
        <v>1488031.3408879361</v>
      </c>
      <c r="EC120" s="28">
        <f t="shared" si="735"/>
        <v>1893191.1427449551</v>
      </c>
      <c r="ED120" s="28">
        <f t="shared" si="735"/>
        <v>1507020.7932690941</v>
      </c>
      <c r="EE120" s="28">
        <f t="shared" si="735"/>
        <v>1495483.734688153</v>
      </c>
      <c r="EF120" s="28">
        <f t="shared" si="735"/>
        <v>1414307.3880742372</v>
      </c>
      <c r="EG120" s="28">
        <f t="shared" si="735"/>
        <v>1091809.8363165201</v>
      </c>
      <c r="EH120" s="28">
        <f t="shared" si="735"/>
        <v>1059592.0209278499</v>
      </c>
      <c r="EI120" s="28">
        <f t="shared" si="735"/>
        <v>856716.01368628675</v>
      </c>
      <c r="EJ120" s="28">
        <f t="shared" si="735"/>
        <v>843869.72139102698</v>
      </c>
      <c r="EK120" s="28">
        <f t="shared" si="735"/>
        <v>892750.4863608157</v>
      </c>
      <c r="EL120" s="28">
        <f t="shared" si="735"/>
        <v>855316.85988969146</v>
      </c>
      <c r="EM120" s="28">
        <f t="shared" si="735"/>
        <v>1272590.8249382072</v>
      </c>
      <c r="EN120" s="28">
        <f t="shared" si="735"/>
        <v>1343857.6242233708</v>
      </c>
      <c r="EO120" s="28">
        <f t="shared" si="735"/>
        <v>1714799.360562237</v>
      </c>
      <c r="EP120" s="28">
        <f t="shared" si="735"/>
        <v>1366868.5146421911</v>
      </c>
      <c r="EQ120" s="28">
        <f t="shared" si="735"/>
        <v>1354587.5460522997</v>
      </c>
      <c r="ER120" s="28">
        <f t="shared" si="735"/>
        <v>1280394.8262590726</v>
      </c>
      <c r="ES120" s="28">
        <f t="shared" si="735"/>
        <v>991965.73907652358</v>
      </c>
      <c r="ET120" s="28">
        <f t="shared" si="735"/>
        <v>966857.1158095476</v>
      </c>
      <c r="EU120" s="28">
        <f t="shared" si="735"/>
        <v>782235.15483991522</v>
      </c>
      <c r="EV120" s="28">
        <f t="shared" si="735"/>
        <v>769855.86350822251</v>
      </c>
      <c r="EW120" s="28">
        <f t="shared" si="735"/>
        <v>813823.41112092149</v>
      </c>
      <c r="EX120" s="28">
        <f t="shared" si="735"/>
        <v>777543.47267748695</v>
      </c>
      <c r="EY120" s="28">
        <f t="shared" si="735"/>
        <v>1151975.1045951175</v>
      </c>
      <c r="EZ120" s="28">
        <f t="shared" si="735"/>
        <v>1208848.6000781592</v>
      </c>
      <c r="FA120" s="28">
        <f t="shared" si="735"/>
        <v>1541779.8883404173</v>
      </c>
      <c r="FB120" s="28">
        <f t="shared" si="735"/>
        <v>1223671.5287869475</v>
      </c>
      <c r="FC120" s="28">
        <f t="shared" si="735"/>
        <v>1209888.9698832144</v>
      </c>
      <c r="FD120" s="28">
        <f t="shared" si="735"/>
        <v>1147186.7846370789</v>
      </c>
      <c r="FE120" s="28">
        <f t="shared" si="735"/>
        <v>893919.09127637057</v>
      </c>
      <c r="FF120" s="28">
        <f t="shared" si="735"/>
        <v>873404.92074243724</v>
      </c>
      <c r="FG120" s="28">
        <f t="shared" si="735"/>
        <v>706164.65817513259</v>
      </c>
      <c r="FH120" s="28">
        <f t="shared" si="735"/>
        <v>694356.72807724925</v>
      </c>
      <c r="FI120" s="28">
        <f t="shared" si="735"/>
        <v>732965.87042290426</v>
      </c>
      <c r="FJ120" s="28">
        <f t="shared" si="735"/>
        <v>697056.97853767977</v>
      </c>
      <c r="FK120" s="28">
        <f t="shared" si="735"/>
        <v>1025490.50694746</v>
      </c>
      <c r="FL120" s="28">
        <f t="shared" si="735"/>
        <v>1067810.4687193688</v>
      </c>
      <c r="FM120" s="28">
        <f t="shared" si="735"/>
        <v>1364543.2744654561</v>
      </c>
      <c r="FN120" s="28">
        <f t="shared" si="735"/>
        <v>1091054.5301031254</v>
      </c>
      <c r="FO120" s="28">
        <f t="shared" si="735"/>
        <v>1089753.4082378177</v>
      </c>
      <c r="FP120" s="28">
        <f t="shared" si="735"/>
        <v>1024708.3693552511</v>
      </c>
      <c r="FQ120" s="28">
        <f t="shared" si="735"/>
        <v>791994.18467872427</v>
      </c>
      <c r="FR120" s="28">
        <f t="shared" si="735"/>
        <v>776793.28920637723</v>
      </c>
      <c r="FS120" s="28">
        <f t="shared" si="735"/>
        <v>628064.40346091718</v>
      </c>
      <c r="FT120" s="28">
        <f t="shared" si="735"/>
        <v>617342.92416386737</v>
      </c>
      <c r="FU120" s="28">
        <f t="shared" si="735"/>
        <v>650921.6856949667</v>
      </c>
      <c r="FV120" s="28">
        <f t="shared" si="735"/>
        <v>617227.00236436201</v>
      </c>
      <c r="FW120" s="28">
        <f t="shared" si="735"/>
        <v>900821.27424995264</v>
      </c>
      <c r="FX120" s="28">
        <f t="shared" si="735"/>
        <v>927449.20691495389</v>
      </c>
      <c r="FY120" s="28">
        <f t="shared" si="735"/>
        <v>1185057.2360450798</v>
      </c>
      <c r="FZ120" s="28">
        <f t="shared" si="735"/>
        <v>936435.49015569186</v>
      </c>
      <c r="GA120" s="28">
        <f t="shared" si="735"/>
        <v>927362.69324397843</v>
      </c>
      <c r="GB120" s="28">
        <f t="shared" si="735"/>
        <v>879320.29571920948</v>
      </c>
      <c r="GC120" s="28">
        <f t="shared" si="735"/>
        <v>688771.56403974385</v>
      </c>
      <c r="GD120" s="28">
        <f t="shared" si="735"/>
        <v>677500.34966993995</v>
      </c>
      <c r="GE120" s="28">
        <f t="shared" si="735"/>
        <v>548081.93183073844</v>
      </c>
      <c r="GF120" s="28">
        <f t="shared" si="735"/>
        <v>538898.87075717282</v>
      </c>
      <c r="GG120" s="28">
        <f t="shared" si="735"/>
        <v>567784.48052359885</v>
      </c>
      <c r="GH120" s="28">
        <f t="shared" si="735"/>
        <v>536593.09358069231</v>
      </c>
      <c r="GI120" s="28">
        <f t="shared" si="735"/>
        <v>774811.64009489468</v>
      </c>
      <c r="GJ120" s="28">
        <f t="shared" si="735"/>
        <v>784377.67075581662</v>
      </c>
      <c r="GK120" s="28">
        <f t="shared" si="735"/>
        <v>1001149.1157257785</v>
      </c>
      <c r="GL120" s="28">
        <f t="shared" ref="GL120:IS120" si="736">GL9/(1-GL$21)</f>
        <v>788214.84778021032</v>
      </c>
      <c r="GM120" s="28">
        <f t="shared" si="736"/>
        <v>784695.76255258685</v>
      </c>
      <c r="GN120" s="28">
        <f t="shared" si="736"/>
        <v>745841.30404453666</v>
      </c>
      <c r="GO120" s="28">
        <f t="shared" si="736"/>
        <v>585736.81968049309</v>
      </c>
      <c r="GP120" s="28">
        <f t="shared" si="736"/>
        <v>578435.67155257671</v>
      </c>
      <c r="GQ120" s="28">
        <f t="shared" si="736"/>
        <v>468308.05170845229</v>
      </c>
      <c r="GR120" s="28">
        <f t="shared" si="736"/>
        <v>459918.53824224015</v>
      </c>
      <c r="GS120" s="28">
        <f t="shared" si="736"/>
        <v>483448.22014104214</v>
      </c>
      <c r="GT120" s="28">
        <f t="shared" si="736"/>
        <v>455648.69346345746</v>
      </c>
      <c r="GU120" s="28">
        <f t="shared" si="736"/>
        <v>651139.30216220266</v>
      </c>
      <c r="GV120" s="28">
        <f t="shared" si="736"/>
        <v>643289.25833709445</v>
      </c>
      <c r="GW120" s="28">
        <f t="shared" si="736"/>
        <v>819876.24759603757</v>
      </c>
      <c r="GX120" s="28">
        <f t="shared" si="736"/>
        <v>644408.75949830574</v>
      </c>
      <c r="GY120" s="28">
        <f t="shared" si="736"/>
        <v>645558.59481991024</v>
      </c>
      <c r="GZ120" s="28">
        <f t="shared" si="736"/>
        <v>614643.52606214758</v>
      </c>
      <c r="HA120" s="28">
        <f t="shared" si="736"/>
        <v>484129.79905752867</v>
      </c>
      <c r="HB120" s="28">
        <f t="shared" si="736"/>
        <v>479955.40190307767</v>
      </c>
      <c r="HC120" s="28">
        <f t="shared" si="736"/>
        <v>388120.99808305502</v>
      </c>
      <c r="HD120" s="28">
        <f t="shared" si="736"/>
        <v>380159.40167474002</v>
      </c>
      <c r="HE120" s="28">
        <f t="shared" si="736"/>
        <v>398112.14322926791</v>
      </c>
      <c r="HF120" s="28">
        <f t="shared" si="736"/>
        <v>372973.22264367033</v>
      </c>
      <c r="HG120" s="28">
        <f t="shared" si="736"/>
        <v>524550.75061932229</v>
      </c>
      <c r="HH120" s="28">
        <f t="shared" si="736"/>
        <v>501329.10056589107</v>
      </c>
      <c r="HI120" s="28">
        <f t="shared" si="736"/>
        <v>637227.3033240746</v>
      </c>
      <c r="HJ120" s="28">
        <f t="shared" si="736"/>
        <v>501848.37851058249</v>
      </c>
      <c r="HK120" s="28">
        <f t="shared" si="736"/>
        <v>513709.26708017645</v>
      </c>
      <c r="HL120" s="28">
        <f t="shared" si="736"/>
        <v>487472.90853105247</v>
      </c>
      <c r="HM120" s="28">
        <f t="shared" si="736"/>
        <v>381695.21570027119</v>
      </c>
      <c r="HN120" s="28">
        <f t="shared" si="736"/>
        <v>380798.59714392293</v>
      </c>
      <c r="HO120" s="28">
        <f t="shared" si="736"/>
        <v>307188.67617326375</v>
      </c>
      <c r="HP120" s="28">
        <f t="shared" si="736"/>
        <v>299534.74557355262</v>
      </c>
      <c r="HQ120" s="28">
        <f t="shared" si="736"/>
        <v>311787.98902112141</v>
      </c>
      <c r="HR120" s="28">
        <f t="shared" si="736"/>
        <v>289859.87470435956</v>
      </c>
      <c r="HS120" s="28">
        <f t="shared" si="736"/>
        <v>398652.74104483071</v>
      </c>
      <c r="HT120" s="28">
        <f t="shared" si="736"/>
        <v>359340.77960328496</v>
      </c>
      <c r="HU120" s="28">
        <f t="shared" si="736"/>
        <v>453536.0754422514</v>
      </c>
      <c r="HV120" s="28">
        <f t="shared" si="736"/>
        <v>350628.82882700686</v>
      </c>
      <c r="HW120" s="28">
        <f t="shared" si="736"/>
        <v>362045.92705825658</v>
      </c>
      <c r="HX120" s="28">
        <f t="shared" si="736"/>
        <v>349197.64737913135</v>
      </c>
      <c r="HY120" s="28">
        <f t="shared" si="736"/>
        <v>278674.71595124248</v>
      </c>
      <c r="HZ120" s="28">
        <f t="shared" si="736"/>
        <v>280155.99262102699</v>
      </c>
      <c r="IA120" s="28">
        <f t="shared" si="736"/>
        <v>225264.218513684</v>
      </c>
      <c r="IB120" s="28">
        <f t="shared" si="736"/>
        <v>218070.87107346181</v>
      </c>
      <c r="IC120" s="28">
        <f t="shared" si="736"/>
        <v>224831.66328825298</v>
      </c>
      <c r="ID120" s="28">
        <f t="shared" si="736"/>
        <v>206309.70893334594</v>
      </c>
      <c r="IE120" s="28">
        <f t="shared" si="736"/>
        <v>271930.06968589121</v>
      </c>
      <c r="IF120" s="28">
        <f t="shared" si="736"/>
        <v>217695.22643264724</v>
      </c>
      <c r="IG120" s="28">
        <f t="shared" si="736"/>
        <v>269282.54789792327</v>
      </c>
      <c r="IH120" s="28">
        <f t="shared" si="736"/>
        <v>200759.7048769937</v>
      </c>
      <c r="II120" s="28">
        <f t="shared" si="736"/>
        <v>217808.00489676557</v>
      </c>
      <c r="IJ120" s="28">
        <f t="shared" si="736"/>
        <v>213633.5214830944</v>
      </c>
      <c r="IK120" s="28">
        <f t="shared" si="736"/>
        <v>173569.99105268656</v>
      </c>
      <c r="IL120" s="28">
        <f t="shared" si="736"/>
        <v>177896.58739904658</v>
      </c>
      <c r="IM120" s="28">
        <f t="shared" si="736"/>
        <v>142159.21035571757</v>
      </c>
      <c r="IN120" s="28">
        <f t="shared" si="736"/>
        <v>135582.26416755415</v>
      </c>
      <c r="IO120" s="28">
        <f t="shared" si="736"/>
        <v>136735.81336826348</v>
      </c>
      <c r="IP120" s="28">
        <f t="shared" si="736"/>
        <v>121850.32727888695</v>
      </c>
      <c r="IQ120" s="28">
        <f t="shared" si="736"/>
        <v>143660.38143381302</v>
      </c>
      <c r="IR120" s="28">
        <f t="shared" si="736"/>
        <v>73014.515064011342</v>
      </c>
      <c r="IS120" s="28">
        <f t="shared" si="736"/>
        <v>84376.996064113904</v>
      </c>
      <c r="IT120" s="137"/>
      <c r="IU120" s="137"/>
      <c r="IV120" s="137"/>
      <c r="IW120" s="137"/>
      <c r="IX120" s="137"/>
      <c r="IY120" s="137"/>
      <c r="IZ120" s="137"/>
      <c r="JA120" s="137"/>
      <c r="JB120" s="137"/>
      <c r="JC120" s="137"/>
      <c r="JD120" s="137"/>
      <c r="JE120" s="137"/>
      <c r="JF120" s="28"/>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c r="LT120" s="28"/>
      <c r="LU120" s="28"/>
      <c r="LV120" s="28"/>
      <c r="LW120" s="28"/>
      <c r="LX120" s="28"/>
      <c r="LY120" s="28"/>
      <c r="LZ120" s="28"/>
      <c r="MA120" s="28"/>
      <c r="MB120" s="28"/>
      <c r="MC120" s="28"/>
      <c r="MD120" s="28"/>
      <c r="ME120" s="28"/>
      <c r="MF120" s="28"/>
      <c r="MG120" s="28"/>
      <c r="MH120" s="28"/>
      <c r="MI120" s="28"/>
      <c r="MJ120" s="28"/>
      <c r="MK120" s="28"/>
      <c r="ML120" s="28"/>
      <c r="MM120" s="28"/>
      <c r="MN120" s="28"/>
    </row>
    <row r="121" spans="1:352" x14ac:dyDescent="0.2">
      <c r="A121" s="43" t="s">
        <v>57</v>
      </c>
      <c r="B121" s="28">
        <f>MIN(B120:M120)</f>
        <v>1547073.4203963152</v>
      </c>
      <c r="C121" s="28">
        <f t="shared" ref="C121:M121" si="737">B121</f>
        <v>1547073.4203963152</v>
      </c>
      <c r="D121" s="28">
        <f t="shared" si="737"/>
        <v>1547073.4203963152</v>
      </c>
      <c r="E121" s="28">
        <f t="shared" si="737"/>
        <v>1547073.4203963152</v>
      </c>
      <c r="F121" s="28">
        <f t="shared" si="737"/>
        <v>1547073.4203963152</v>
      </c>
      <c r="G121" s="28">
        <f t="shared" si="737"/>
        <v>1547073.4203963152</v>
      </c>
      <c r="H121" s="28">
        <f t="shared" si="737"/>
        <v>1547073.4203963152</v>
      </c>
      <c r="I121" s="28">
        <f t="shared" si="737"/>
        <v>1547073.4203963152</v>
      </c>
      <c r="J121" s="28">
        <f t="shared" si="737"/>
        <v>1547073.4203963152</v>
      </c>
      <c r="K121" s="28">
        <f t="shared" si="737"/>
        <v>1547073.4203963152</v>
      </c>
      <c r="L121" s="28">
        <f t="shared" si="737"/>
        <v>1547073.4203963152</v>
      </c>
      <c r="M121" s="28">
        <f t="shared" si="737"/>
        <v>1547073.4203963152</v>
      </c>
      <c r="N121" s="28">
        <f>MIN(N120:Y120)</f>
        <v>1506897.509834144</v>
      </c>
      <c r="O121" s="28">
        <f t="shared" ref="O121:Y121" si="738">N121</f>
        <v>1506897.509834144</v>
      </c>
      <c r="P121" s="28">
        <f t="shared" si="738"/>
        <v>1506897.509834144</v>
      </c>
      <c r="Q121" s="28">
        <f t="shared" si="738"/>
        <v>1506897.509834144</v>
      </c>
      <c r="R121" s="28">
        <f t="shared" si="738"/>
        <v>1506897.509834144</v>
      </c>
      <c r="S121" s="28">
        <f t="shared" si="738"/>
        <v>1506897.509834144</v>
      </c>
      <c r="T121" s="28">
        <f t="shared" si="738"/>
        <v>1506897.509834144</v>
      </c>
      <c r="U121" s="28">
        <f t="shared" si="738"/>
        <v>1506897.509834144</v>
      </c>
      <c r="V121" s="28">
        <f t="shared" si="738"/>
        <v>1506897.509834144</v>
      </c>
      <c r="W121" s="28">
        <f t="shared" si="738"/>
        <v>1506897.509834144</v>
      </c>
      <c r="X121" s="28">
        <f t="shared" si="738"/>
        <v>1506897.509834144</v>
      </c>
      <c r="Y121" s="28">
        <f t="shared" si="738"/>
        <v>1506897.509834144</v>
      </c>
      <c r="Z121" s="28">
        <f>MIN(Z120:AK120)</f>
        <v>1451972.696908267</v>
      </c>
      <c r="AA121" s="28">
        <f t="shared" ref="AA121:AK121" si="739">Z121</f>
        <v>1451972.696908267</v>
      </c>
      <c r="AB121" s="28">
        <f t="shared" si="739"/>
        <v>1451972.696908267</v>
      </c>
      <c r="AC121" s="28">
        <f t="shared" si="739"/>
        <v>1451972.696908267</v>
      </c>
      <c r="AD121" s="28">
        <f t="shared" si="739"/>
        <v>1451972.696908267</v>
      </c>
      <c r="AE121" s="28">
        <f t="shared" si="739"/>
        <v>1451972.696908267</v>
      </c>
      <c r="AF121" s="28">
        <f t="shared" si="739"/>
        <v>1451972.696908267</v>
      </c>
      <c r="AG121" s="28">
        <f t="shared" si="739"/>
        <v>1451972.696908267</v>
      </c>
      <c r="AH121" s="28">
        <f t="shared" si="739"/>
        <v>1451972.696908267</v>
      </c>
      <c r="AI121" s="28">
        <f t="shared" si="739"/>
        <v>1451972.696908267</v>
      </c>
      <c r="AJ121" s="28">
        <f t="shared" si="739"/>
        <v>1451972.696908267</v>
      </c>
      <c r="AK121" s="28">
        <f t="shared" si="739"/>
        <v>1451972.696908267</v>
      </c>
      <c r="AL121" s="28">
        <f>MIN(AL120:AW120)</f>
        <v>1389698.0006170184</v>
      </c>
      <c r="AM121" s="28">
        <f t="shared" ref="AM121:AW121" si="740">AL121</f>
        <v>1389698.0006170184</v>
      </c>
      <c r="AN121" s="28">
        <f t="shared" si="740"/>
        <v>1389698.0006170184</v>
      </c>
      <c r="AO121" s="28">
        <f t="shared" si="740"/>
        <v>1389698.0006170184</v>
      </c>
      <c r="AP121" s="28">
        <f t="shared" si="740"/>
        <v>1389698.0006170184</v>
      </c>
      <c r="AQ121" s="28">
        <f t="shared" si="740"/>
        <v>1389698.0006170184</v>
      </c>
      <c r="AR121" s="28">
        <f t="shared" si="740"/>
        <v>1389698.0006170184</v>
      </c>
      <c r="AS121" s="28">
        <f t="shared" si="740"/>
        <v>1389698.0006170184</v>
      </c>
      <c r="AT121" s="28">
        <f t="shared" si="740"/>
        <v>1389698.0006170184</v>
      </c>
      <c r="AU121" s="28">
        <f t="shared" si="740"/>
        <v>1389698.0006170184</v>
      </c>
      <c r="AV121" s="28">
        <f t="shared" si="740"/>
        <v>1389698.0006170184</v>
      </c>
      <c r="AW121" s="28">
        <f t="shared" si="740"/>
        <v>1389698.0006170184</v>
      </c>
      <c r="AX121" s="28">
        <f>MIN(AX120:BI120)</f>
        <v>1325032.9104624973</v>
      </c>
      <c r="AY121" s="28">
        <f t="shared" ref="AY121:BI121" si="741">AX121</f>
        <v>1325032.9104624973</v>
      </c>
      <c r="AZ121" s="28">
        <f t="shared" si="741"/>
        <v>1325032.9104624973</v>
      </c>
      <c r="BA121" s="28">
        <f t="shared" si="741"/>
        <v>1325032.9104624973</v>
      </c>
      <c r="BB121" s="28">
        <f t="shared" si="741"/>
        <v>1325032.9104624973</v>
      </c>
      <c r="BC121" s="28">
        <f t="shared" si="741"/>
        <v>1325032.9104624973</v>
      </c>
      <c r="BD121" s="28">
        <f t="shared" si="741"/>
        <v>1325032.9104624973</v>
      </c>
      <c r="BE121" s="28">
        <f t="shared" si="741"/>
        <v>1325032.9104624973</v>
      </c>
      <c r="BF121" s="28">
        <f t="shared" si="741"/>
        <v>1325032.9104624973</v>
      </c>
      <c r="BG121" s="28">
        <f t="shared" si="741"/>
        <v>1325032.9104624973</v>
      </c>
      <c r="BH121" s="28">
        <f t="shared" si="741"/>
        <v>1325032.9104624973</v>
      </c>
      <c r="BI121" s="28">
        <f t="shared" si="741"/>
        <v>1325032.9104624973</v>
      </c>
      <c r="BJ121" s="28">
        <f>MIN(BJ120:BU120)</f>
        <v>1259663.2998343157</v>
      </c>
      <c r="BK121" s="28">
        <f t="shared" ref="BK121:BU121" si="742">BJ121</f>
        <v>1259663.2998343157</v>
      </c>
      <c r="BL121" s="28">
        <f t="shared" si="742"/>
        <v>1259663.2998343157</v>
      </c>
      <c r="BM121" s="28">
        <f t="shared" si="742"/>
        <v>1259663.2998343157</v>
      </c>
      <c r="BN121" s="28">
        <f t="shared" si="742"/>
        <v>1259663.2998343157</v>
      </c>
      <c r="BO121" s="28">
        <f t="shared" si="742"/>
        <v>1259663.2998343157</v>
      </c>
      <c r="BP121" s="28">
        <f t="shared" si="742"/>
        <v>1259663.2998343157</v>
      </c>
      <c r="BQ121" s="28">
        <f t="shared" si="742"/>
        <v>1259663.2998343157</v>
      </c>
      <c r="BR121" s="28">
        <f t="shared" si="742"/>
        <v>1259663.2998343157</v>
      </c>
      <c r="BS121" s="28">
        <f t="shared" si="742"/>
        <v>1259663.2998343157</v>
      </c>
      <c r="BT121" s="28">
        <f t="shared" si="742"/>
        <v>1259663.2998343157</v>
      </c>
      <c r="BU121" s="28">
        <f t="shared" si="742"/>
        <v>1259663.2998343157</v>
      </c>
      <c r="BV121" s="28">
        <f>MIN(BV120:CG120)</f>
        <v>1192968.4481694961</v>
      </c>
      <c r="BW121" s="28">
        <f t="shared" ref="BW121:CG121" si="743">BV121</f>
        <v>1192968.4481694961</v>
      </c>
      <c r="BX121" s="28">
        <f t="shared" si="743"/>
        <v>1192968.4481694961</v>
      </c>
      <c r="BY121" s="28">
        <f t="shared" si="743"/>
        <v>1192968.4481694961</v>
      </c>
      <c r="BZ121" s="28">
        <f t="shared" si="743"/>
        <v>1192968.4481694961</v>
      </c>
      <c r="CA121" s="28">
        <f t="shared" si="743"/>
        <v>1192968.4481694961</v>
      </c>
      <c r="CB121" s="28">
        <f t="shared" si="743"/>
        <v>1192968.4481694961</v>
      </c>
      <c r="CC121" s="28">
        <f t="shared" si="743"/>
        <v>1192968.4481694961</v>
      </c>
      <c r="CD121" s="28">
        <f t="shared" si="743"/>
        <v>1192968.4481694961</v>
      </c>
      <c r="CE121" s="28">
        <f t="shared" si="743"/>
        <v>1192968.4481694961</v>
      </c>
      <c r="CF121" s="28">
        <f t="shared" si="743"/>
        <v>1192968.4481694961</v>
      </c>
      <c r="CG121" s="28">
        <f t="shared" si="743"/>
        <v>1192968.4481694961</v>
      </c>
      <c r="CH121" s="28">
        <f>MIN(CH120:CS120)</f>
        <v>1126692.8248621605</v>
      </c>
      <c r="CI121" s="28">
        <f t="shared" ref="CI121:CS121" si="744">CH121</f>
        <v>1126692.8248621605</v>
      </c>
      <c r="CJ121" s="28">
        <f t="shared" si="744"/>
        <v>1126692.8248621605</v>
      </c>
      <c r="CK121" s="28">
        <f t="shared" si="744"/>
        <v>1126692.8248621605</v>
      </c>
      <c r="CL121" s="28">
        <f t="shared" si="744"/>
        <v>1126692.8248621605</v>
      </c>
      <c r="CM121" s="28">
        <f t="shared" si="744"/>
        <v>1126692.8248621605</v>
      </c>
      <c r="CN121" s="28">
        <f t="shared" si="744"/>
        <v>1126692.8248621605</v>
      </c>
      <c r="CO121" s="28">
        <f t="shared" si="744"/>
        <v>1126692.8248621605</v>
      </c>
      <c r="CP121" s="28">
        <f t="shared" si="744"/>
        <v>1126692.8248621605</v>
      </c>
      <c r="CQ121" s="28">
        <f t="shared" si="744"/>
        <v>1126692.8248621605</v>
      </c>
      <c r="CR121" s="28">
        <f t="shared" si="744"/>
        <v>1126692.8248621605</v>
      </c>
      <c r="CS121" s="28">
        <f t="shared" si="744"/>
        <v>1126692.8248621605</v>
      </c>
      <c r="CT121" s="28">
        <f>MIN(CT120:DE120)</f>
        <v>1058135.8333980548</v>
      </c>
      <c r="CU121" s="28">
        <f t="shared" ref="CU121:DE121" si="745">CT121</f>
        <v>1058135.8333980548</v>
      </c>
      <c r="CV121" s="28">
        <f t="shared" si="745"/>
        <v>1058135.8333980548</v>
      </c>
      <c r="CW121" s="28">
        <f t="shared" si="745"/>
        <v>1058135.8333980548</v>
      </c>
      <c r="CX121" s="28">
        <f t="shared" si="745"/>
        <v>1058135.8333980548</v>
      </c>
      <c r="CY121" s="28">
        <f t="shared" si="745"/>
        <v>1058135.8333980548</v>
      </c>
      <c r="CZ121" s="28">
        <f t="shared" si="745"/>
        <v>1058135.8333980548</v>
      </c>
      <c r="DA121" s="28">
        <f t="shared" si="745"/>
        <v>1058135.8333980548</v>
      </c>
      <c r="DB121" s="28">
        <f t="shared" si="745"/>
        <v>1058135.8333980548</v>
      </c>
      <c r="DC121" s="28">
        <f t="shared" si="745"/>
        <v>1058135.8333980548</v>
      </c>
      <c r="DD121" s="28">
        <f t="shared" si="745"/>
        <v>1058135.8333980548</v>
      </c>
      <c r="DE121" s="28">
        <f t="shared" si="745"/>
        <v>1058135.8333980548</v>
      </c>
      <c r="DF121" s="28">
        <f>MIN(DF120:DQ120)</f>
        <v>988434.61405304004</v>
      </c>
      <c r="DG121" s="28">
        <f t="shared" ref="DG121:DQ121" si="746">DF121</f>
        <v>988434.61405304004</v>
      </c>
      <c r="DH121" s="28">
        <f t="shared" si="746"/>
        <v>988434.61405304004</v>
      </c>
      <c r="DI121" s="28">
        <f t="shared" si="746"/>
        <v>988434.61405304004</v>
      </c>
      <c r="DJ121" s="28">
        <f t="shared" si="746"/>
        <v>988434.61405304004</v>
      </c>
      <c r="DK121" s="28">
        <f t="shared" si="746"/>
        <v>988434.61405304004</v>
      </c>
      <c r="DL121" s="28">
        <f t="shared" si="746"/>
        <v>988434.61405304004</v>
      </c>
      <c r="DM121" s="28">
        <f t="shared" si="746"/>
        <v>988434.61405304004</v>
      </c>
      <c r="DN121" s="28">
        <f t="shared" si="746"/>
        <v>988434.61405304004</v>
      </c>
      <c r="DO121" s="28">
        <f t="shared" si="746"/>
        <v>988434.61405304004</v>
      </c>
      <c r="DP121" s="28">
        <f t="shared" si="746"/>
        <v>988434.61405304004</v>
      </c>
      <c r="DQ121" s="28">
        <f t="shared" si="746"/>
        <v>988434.61405304004</v>
      </c>
      <c r="DR121" s="28">
        <f>MIN(DR120:EC120)</f>
        <v>916481.01729724009</v>
      </c>
      <c r="DS121" s="28">
        <f t="shared" ref="DS121:EC121" si="747">DR121</f>
        <v>916481.01729724009</v>
      </c>
      <c r="DT121" s="28">
        <f t="shared" si="747"/>
        <v>916481.01729724009</v>
      </c>
      <c r="DU121" s="28">
        <f t="shared" si="747"/>
        <v>916481.01729724009</v>
      </c>
      <c r="DV121" s="28">
        <f t="shared" si="747"/>
        <v>916481.01729724009</v>
      </c>
      <c r="DW121" s="28">
        <f t="shared" si="747"/>
        <v>916481.01729724009</v>
      </c>
      <c r="DX121" s="28">
        <f t="shared" si="747"/>
        <v>916481.01729724009</v>
      </c>
      <c r="DY121" s="28">
        <f t="shared" si="747"/>
        <v>916481.01729724009</v>
      </c>
      <c r="DZ121" s="28">
        <f t="shared" si="747"/>
        <v>916481.01729724009</v>
      </c>
      <c r="EA121" s="28">
        <f t="shared" si="747"/>
        <v>916481.01729724009</v>
      </c>
      <c r="EB121" s="28">
        <f t="shared" si="747"/>
        <v>916481.01729724009</v>
      </c>
      <c r="EC121" s="28">
        <f t="shared" si="747"/>
        <v>916481.01729724009</v>
      </c>
      <c r="ED121" s="28">
        <f>MIN(ED120:EO120)</f>
        <v>843869.72139102698</v>
      </c>
      <c r="EE121" s="28">
        <f t="shared" ref="EE121:EO121" si="748">ED121</f>
        <v>843869.72139102698</v>
      </c>
      <c r="EF121" s="28">
        <f t="shared" si="748"/>
        <v>843869.72139102698</v>
      </c>
      <c r="EG121" s="28">
        <f t="shared" si="748"/>
        <v>843869.72139102698</v>
      </c>
      <c r="EH121" s="28">
        <f t="shared" si="748"/>
        <v>843869.72139102698</v>
      </c>
      <c r="EI121" s="28">
        <f t="shared" si="748"/>
        <v>843869.72139102698</v>
      </c>
      <c r="EJ121" s="28">
        <f t="shared" si="748"/>
        <v>843869.72139102698</v>
      </c>
      <c r="EK121" s="28">
        <f t="shared" si="748"/>
        <v>843869.72139102698</v>
      </c>
      <c r="EL121" s="28">
        <f t="shared" si="748"/>
        <v>843869.72139102698</v>
      </c>
      <c r="EM121" s="28">
        <f t="shared" si="748"/>
        <v>843869.72139102698</v>
      </c>
      <c r="EN121" s="28">
        <f t="shared" si="748"/>
        <v>843869.72139102698</v>
      </c>
      <c r="EO121" s="28">
        <f t="shared" si="748"/>
        <v>843869.72139102698</v>
      </c>
      <c r="EP121" s="28">
        <f>MIN(EP120:FA120)</f>
        <v>769855.86350822251</v>
      </c>
      <c r="EQ121" s="28">
        <f t="shared" ref="EQ121:FA121" si="749">EP121</f>
        <v>769855.86350822251</v>
      </c>
      <c r="ER121" s="28">
        <f t="shared" si="749"/>
        <v>769855.86350822251</v>
      </c>
      <c r="ES121" s="28">
        <f t="shared" si="749"/>
        <v>769855.86350822251</v>
      </c>
      <c r="ET121" s="28">
        <f t="shared" si="749"/>
        <v>769855.86350822251</v>
      </c>
      <c r="EU121" s="28">
        <f t="shared" si="749"/>
        <v>769855.86350822251</v>
      </c>
      <c r="EV121" s="28">
        <f t="shared" si="749"/>
        <v>769855.86350822251</v>
      </c>
      <c r="EW121" s="28">
        <f t="shared" si="749"/>
        <v>769855.86350822251</v>
      </c>
      <c r="EX121" s="28">
        <f t="shared" si="749"/>
        <v>769855.86350822251</v>
      </c>
      <c r="EY121" s="28">
        <f t="shared" si="749"/>
        <v>769855.86350822251</v>
      </c>
      <c r="EZ121" s="28">
        <f t="shared" si="749"/>
        <v>769855.86350822251</v>
      </c>
      <c r="FA121" s="28">
        <f t="shared" si="749"/>
        <v>769855.86350822251</v>
      </c>
      <c r="FB121" s="28">
        <f>MIN(FB120:FM120)</f>
        <v>694356.72807724925</v>
      </c>
      <c r="FC121" s="28">
        <f t="shared" ref="FC121:FM121" si="750">FB121</f>
        <v>694356.72807724925</v>
      </c>
      <c r="FD121" s="28">
        <f t="shared" si="750"/>
        <v>694356.72807724925</v>
      </c>
      <c r="FE121" s="28">
        <f t="shared" si="750"/>
        <v>694356.72807724925</v>
      </c>
      <c r="FF121" s="28">
        <f t="shared" si="750"/>
        <v>694356.72807724925</v>
      </c>
      <c r="FG121" s="28">
        <f t="shared" si="750"/>
        <v>694356.72807724925</v>
      </c>
      <c r="FH121" s="28">
        <f t="shared" si="750"/>
        <v>694356.72807724925</v>
      </c>
      <c r="FI121" s="28">
        <f t="shared" si="750"/>
        <v>694356.72807724925</v>
      </c>
      <c r="FJ121" s="28">
        <f t="shared" si="750"/>
        <v>694356.72807724925</v>
      </c>
      <c r="FK121" s="28">
        <f t="shared" si="750"/>
        <v>694356.72807724925</v>
      </c>
      <c r="FL121" s="28">
        <f t="shared" si="750"/>
        <v>694356.72807724925</v>
      </c>
      <c r="FM121" s="28">
        <f t="shared" si="750"/>
        <v>694356.72807724925</v>
      </c>
      <c r="FN121" s="28">
        <f>MIN(FN120:FY120)</f>
        <v>617227.00236436201</v>
      </c>
      <c r="FO121" s="28">
        <f t="shared" ref="FO121:FY121" si="751">FN121</f>
        <v>617227.00236436201</v>
      </c>
      <c r="FP121" s="28">
        <f t="shared" si="751"/>
        <v>617227.00236436201</v>
      </c>
      <c r="FQ121" s="28">
        <f t="shared" si="751"/>
        <v>617227.00236436201</v>
      </c>
      <c r="FR121" s="28">
        <f t="shared" si="751"/>
        <v>617227.00236436201</v>
      </c>
      <c r="FS121" s="28">
        <f t="shared" si="751"/>
        <v>617227.00236436201</v>
      </c>
      <c r="FT121" s="28">
        <f t="shared" si="751"/>
        <v>617227.00236436201</v>
      </c>
      <c r="FU121" s="28">
        <f t="shared" si="751"/>
        <v>617227.00236436201</v>
      </c>
      <c r="FV121" s="28">
        <f t="shared" si="751"/>
        <v>617227.00236436201</v>
      </c>
      <c r="FW121" s="28">
        <f t="shared" si="751"/>
        <v>617227.00236436201</v>
      </c>
      <c r="FX121" s="28">
        <f t="shared" si="751"/>
        <v>617227.00236436201</v>
      </c>
      <c r="FY121" s="28">
        <f t="shared" si="751"/>
        <v>617227.00236436201</v>
      </c>
      <c r="FZ121" s="28">
        <f>MIN(FZ120:GK120)</f>
        <v>536593.09358069231</v>
      </c>
      <c r="GA121" s="28">
        <f t="shared" ref="GA121:GK121" si="752">FZ121</f>
        <v>536593.09358069231</v>
      </c>
      <c r="GB121" s="28">
        <f t="shared" si="752"/>
        <v>536593.09358069231</v>
      </c>
      <c r="GC121" s="28">
        <f t="shared" si="752"/>
        <v>536593.09358069231</v>
      </c>
      <c r="GD121" s="28">
        <f t="shared" si="752"/>
        <v>536593.09358069231</v>
      </c>
      <c r="GE121" s="28">
        <f t="shared" si="752"/>
        <v>536593.09358069231</v>
      </c>
      <c r="GF121" s="28">
        <f t="shared" si="752"/>
        <v>536593.09358069231</v>
      </c>
      <c r="GG121" s="28">
        <f t="shared" si="752"/>
        <v>536593.09358069231</v>
      </c>
      <c r="GH121" s="28">
        <f t="shared" si="752"/>
        <v>536593.09358069231</v>
      </c>
      <c r="GI121" s="28">
        <f t="shared" si="752"/>
        <v>536593.09358069231</v>
      </c>
      <c r="GJ121" s="28">
        <f t="shared" si="752"/>
        <v>536593.09358069231</v>
      </c>
      <c r="GK121" s="28">
        <f t="shared" si="752"/>
        <v>536593.09358069231</v>
      </c>
      <c r="GL121" s="28">
        <f>MIN(GL120:GW120)</f>
        <v>455648.69346345746</v>
      </c>
      <c r="GM121" s="28">
        <f t="shared" ref="GM121:GW121" si="753">GL121</f>
        <v>455648.69346345746</v>
      </c>
      <c r="GN121" s="28">
        <f t="shared" si="753"/>
        <v>455648.69346345746</v>
      </c>
      <c r="GO121" s="28">
        <f t="shared" si="753"/>
        <v>455648.69346345746</v>
      </c>
      <c r="GP121" s="28">
        <f t="shared" si="753"/>
        <v>455648.69346345746</v>
      </c>
      <c r="GQ121" s="28">
        <f t="shared" si="753"/>
        <v>455648.69346345746</v>
      </c>
      <c r="GR121" s="28">
        <f t="shared" si="753"/>
        <v>455648.69346345746</v>
      </c>
      <c r="GS121" s="28">
        <f t="shared" si="753"/>
        <v>455648.69346345746</v>
      </c>
      <c r="GT121" s="28">
        <f t="shared" si="753"/>
        <v>455648.69346345746</v>
      </c>
      <c r="GU121" s="28">
        <f t="shared" si="753"/>
        <v>455648.69346345746</v>
      </c>
      <c r="GV121" s="28">
        <f t="shared" si="753"/>
        <v>455648.69346345746</v>
      </c>
      <c r="GW121" s="28">
        <f t="shared" si="753"/>
        <v>455648.69346345746</v>
      </c>
      <c r="GX121" s="28">
        <f>MIN(GX120:HI120)</f>
        <v>372973.22264367033</v>
      </c>
      <c r="GY121" s="28">
        <f t="shared" ref="GY121:HI121" si="754">GX121</f>
        <v>372973.22264367033</v>
      </c>
      <c r="GZ121" s="28">
        <f t="shared" si="754"/>
        <v>372973.22264367033</v>
      </c>
      <c r="HA121" s="28">
        <f t="shared" si="754"/>
        <v>372973.22264367033</v>
      </c>
      <c r="HB121" s="28">
        <f t="shared" si="754"/>
        <v>372973.22264367033</v>
      </c>
      <c r="HC121" s="28">
        <f t="shared" si="754"/>
        <v>372973.22264367033</v>
      </c>
      <c r="HD121" s="28">
        <f t="shared" si="754"/>
        <v>372973.22264367033</v>
      </c>
      <c r="HE121" s="28">
        <f t="shared" si="754"/>
        <v>372973.22264367033</v>
      </c>
      <c r="HF121" s="28">
        <f t="shared" si="754"/>
        <v>372973.22264367033</v>
      </c>
      <c r="HG121" s="28">
        <f t="shared" si="754"/>
        <v>372973.22264367033</v>
      </c>
      <c r="HH121" s="28">
        <f t="shared" si="754"/>
        <v>372973.22264367033</v>
      </c>
      <c r="HI121" s="28">
        <f t="shared" si="754"/>
        <v>372973.22264367033</v>
      </c>
      <c r="HJ121" s="28">
        <f>MIN(HJ120:HU120)</f>
        <v>289859.87470435956</v>
      </c>
      <c r="HK121" s="28">
        <f t="shared" ref="HK121:HU121" si="755">HJ121</f>
        <v>289859.87470435956</v>
      </c>
      <c r="HL121" s="28">
        <f t="shared" si="755"/>
        <v>289859.87470435956</v>
      </c>
      <c r="HM121" s="28">
        <f t="shared" si="755"/>
        <v>289859.87470435956</v>
      </c>
      <c r="HN121" s="28">
        <f t="shared" si="755"/>
        <v>289859.87470435956</v>
      </c>
      <c r="HO121" s="28">
        <f t="shared" si="755"/>
        <v>289859.87470435956</v>
      </c>
      <c r="HP121" s="28">
        <f t="shared" si="755"/>
        <v>289859.87470435956</v>
      </c>
      <c r="HQ121" s="28">
        <f t="shared" si="755"/>
        <v>289859.87470435956</v>
      </c>
      <c r="HR121" s="28">
        <f t="shared" si="755"/>
        <v>289859.87470435956</v>
      </c>
      <c r="HS121" s="28">
        <f t="shared" si="755"/>
        <v>289859.87470435956</v>
      </c>
      <c r="HT121" s="28">
        <f t="shared" si="755"/>
        <v>289859.87470435956</v>
      </c>
      <c r="HU121" s="28">
        <f t="shared" si="755"/>
        <v>289859.87470435956</v>
      </c>
      <c r="HV121" s="28">
        <f>MIN(HV120:IG120)</f>
        <v>206309.70893334594</v>
      </c>
      <c r="HW121" s="28">
        <f t="shared" ref="HW121:IG121" si="756">HV121</f>
        <v>206309.70893334594</v>
      </c>
      <c r="HX121" s="28">
        <f t="shared" si="756"/>
        <v>206309.70893334594</v>
      </c>
      <c r="HY121" s="28">
        <f t="shared" si="756"/>
        <v>206309.70893334594</v>
      </c>
      <c r="HZ121" s="28">
        <f t="shared" si="756"/>
        <v>206309.70893334594</v>
      </c>
      <c r="IA121" s="28">
        <f t="shared" si="756"/>
        <v>206309.70893334594</v>
      </c>
      <c r="IB121" s="28">
        <f t="shared" si="756"/>
        <v>206309.70893334594</v>
      </c>
      <c r="IC121" s="28">
        <f t="shared" si="756"/>
        <v>206309.70893334594</v>
      </c>
      <c r="ID121" s="28">
        <f t="shared" si="756"/>
        <v>206309.70893334594</v>
      </c>
      <c r="IE121" s="28">
        <f t="shared" si="756"/>
        <v>206309.70893334594</v>
      </c>
      <c r="IF121" s="28">
        <f t="shared" si="756"/>
        <v>206309.70893334594</v>
      </c>
      <c r="IG121" s="28">
        <f t="shared" si="756"/>
        <v>206309.70893334594</v>
      </c>
      <c r="IH121" s="28">
        <f>MIN(IH120:IS120)</f>
        <v>73014.515064011342</v>
      </c>
      <c r="II121" s="28">
        <f t="shared" ref="II121:IS121" si="757">IH121</f>
        <v>73014.515064011342</v>
      </c>
      <c r="IJ121" s="28">
        <f t="shared" si="757"/>
        <v>73014.515064011342</v>
      </c>
      <c r="IK121" s="28">
        <f t="shared" si="757"/>
        <v>73014.515064011342</v>
      </c>
      <c r="IL121" s="28">
        <f t="shared" si="757"/>
        <v>73014.515064011342</v>
      </c>
      <c r="IM121" s="28">
        <f t="shared" si="757"/>
        <v>73014.515064011342</v>
      </c>
      <c r="IN121" s="28">
        <f t="shared" si="757"/>
        <v>73014.515064011342</v>
      </c>
      <c r="IO121" s="28">
        <f t="shared" si="757"/>
        <v>73014.515064011342</v>
      </c>
      <c r="IP121" s="28">
        <f t="shared" si="757"/>
        <v>73014.515064011342</v>
      </c>
      <c r="IQ121" s="28">
        <f t="shared" si="757"/>
        <v>73014.515064011342</v>
      </c>
      <c r="IR121" s="28">
        <f t="shared" si="757"/>
        <v>73014.515064011342</v>
      </c>
      <c r="IS121" s="28">
        <f t="shared" si="757"/>
        <v>73014.515064011342</v>
      </c>
      <c r="IT121" s="137"/>
      <c r="IU121" s="137"/>
      <c r="IV121" s="137"/>
      <c r="IW121" s="137"/>
      <c r="IX121" s="137"/>
      <c r="IY121" s="137"/>
      <c r="IZ121" s="137"/>
      <c r="JA121" s="137"/>
      <c r="JB121" s="137"/>
      <c r="JC121" s="137"/>
      <c r="JD121" s="137"/>
      <c r="JE121" s="137"/>
      <c r="JF121" s="28"/>
      <c r="JG121" s="28"/>
      <c r="JH121" s="28"/>
      <c r="JI121" s="28"/>
      <c r="JJ121" s="28"/>
      <c r="JK121" s="28"/>
      <c r="JL121" s="28"/>
      <c r="JM121" s="28"/>
      <c r="JN121" s="28"/>
      <c r="JO121" s="28"/>
      <c r="JP121" s="28"/>
      <c r="JQ121" s="28"/>
      <c r="JR121" s="28"/>
      <c r="JS121" s="28"/>
      <c r="JT121" s="28"/>
      <c r="JU121" s="28"/>
      <c r="JV121" s="28"/>
      <c r="JW121" s="28"/>
      <c r="JX121" s="28"/>
      <c r="JY121" s="28"/>
      <c r="JZ121" s="28"/>
      <c r="KA121" s="28"/>
      <c r="KB121" s="28"/>
      <c r="KC121" s="28"/>
      <c r="KD121" s="28"/>
      <c r="KE121" s="28"/>
      <c r="KF121" s="28"/>
      <c r="KG121" s="28"/>
      <c r="KH121" s="28"/>
      <c r="KI121" s="28"/>
      <c r="KJ121" s="28"/>
      <c r="KK121" s="28"/>
      <c r="KL121" s="28"/>
      <c r="KM121" s="28"/>
      <c r="KN121" s="28"/>
      <c r="KO121" s="28"/>
      <c r="KP121" s="28"/>
      <c r="KQ121" s="28"/>
      <c r="KR121" s="28"/>
      <c r="KS121" s="28"/>
      <c r="KT121" s="28"/>
      <c r="KU121" s="28"/>
      <c r="KV121" s="28"/>
      <c r="KW121" s="28"/>
      <c r="KX121" s="28"/>
      <c r="KY121" s="28"/>
      <c r="KZ121" s="28"/>
      <c r="LA121" s="28"/>
      <c r="LB121" s="28"/>
      <c r="LC121" s="28"/>
      <c r="LD121" s="28"/>
      <c r="LE121" s="28"/>
      <c r="LF121" s="28"/>
      <c r="LG121" s="28"/>
      <c r="LH121" s="28"/>
      <c r="LI121" s="28"/>
      <c r="LJ121" s="28"/>
      <c r="LK121" s="28"/>
      <c r="LL121" s="28"/>
      <c r="LM121" s="28"/>
      <c r="LN121" s="28"/>
      <c r="LO121" s="28"/>
      <c r="LP121" s="28"/>
      <c r="LQ121" s="28"/>
      <c r="LR121" s="28"/>
      <c r="LS121" s="28"/>
      <c r="LT121" s="28"/>
      <c r="LU121" s="28"/>
      <c r="LV121" s="28"/>
      <c r="LW121" s="28"/>
      <c r="LX121" s="28"/>
      <c r="LY121" s="28"/>
      <c r="LZ121" s="28"/>
      <c r="MA121" s="28"/>
      <c r="MB121" s="28"/>
      <c r="MC121" s="28"/>
      <c r="MD121" s="28"/>
      <c r="ME121" s="28"/>
      <c r="MF121" s="28"/>
      <c r="MG121" s="28"/>
      <c r="MH121" s="28"/>
      <c r="MI121" s="28"/>
      <c r="MJ121" s="28"/>
      <c r="MK121" s="28"/>
      <c r="ML121" s="28"/>
      <c r="MM121" s="28"/>
      <c r="MN121" s="28"/>
    </row>
    <row r="122" spans="1:352" x14ac:dyDescent="0.2">
      <c r="A122" s="43" t="s">
        <v>32</v>
      </c>
      <c r="B122" s="28">
        <f t="shared" ref="B122:BA122" si="758">B120-B121</f>
        <v>2103704.3144511832</v>
      </c>
      <c r="C122" s="28">
        <f t="shared" si="758"/>
        <v>1901881.7916440533</v>
      </c>
      <c r="D122" s="28">
        <f t="shared" si="758"/>
        <v>1590004.888043945</v>
      </c>
      <c r="E122" s="28">
        <f t="shared" si="758"/>
        <v>766311.90268286527</v>
      </c>
      <c r="F122" s="28">
        <f t="shared" si="758"/>
        <v>545914.11477239407</v>
      </c>
      <c r="G122" s="28">
        <f t="shared" si="758"/>
        <v>46433.438743182691</v>
      </c>
      <c r="H122" s="28">
        <f t="shared" si="758"/>
        <v>0</v>
      </c>
      <c r="I122" s="28">
        <f t="shared" si="758"/>
        <v>96582.998983253492</v>
      </c>
      <c r="J122" s="28">
        <f t="shared" si="758"/>
        <v>73609.66022649873</v>
      </c>
      <c r="K122" s="28">
        <f t="shared" si="758"/>
        <v>996950.52710850281</v>
      </c>
      <c r="L122" s="28">
        <f t="shared" si="758"/>
        <v>1325836.3371741443</v>
      </c>
      <c r="M122" s="28">
        <f t="shared" si="758"/>
        <v>2145877.4453919595</v>
      </c>
      <c r="N122" s="28">
        <f t="shared" si="758"/>
        <v>1441353.5868819791</v>
      </c>
      <c r="O122" s="28">
        <f t="shared" si="758"/>
        <v>1383545.6281676025</v>
      </c>
      <c r="P122" s="28">
        <f t="shared" si="758"/>
        <v>1204754.4703152964</v>
      </c>
      <c r="Q122" s="28">
        <f t="shared" si="758"/>
        <v>560087.27849499439</v>
      </c>
      <c r="R122" s="28">
        <f t="shared" si="758"/>
        <v>454620.42617559992</v>
      </c>
      <c r="S122" s="28">
        <f t="shared" si="758"/>
        <v>42290.794781408738</v>
      </c>
      <c r="T122" s="28">
        <f t="shared" si="758"/>
        <v>0</v>
      </c>
      <c r="U122" s="28">
        <f t="shared" si="758"/>
        <v>91841.418931424618</v>
      </c>
      <c r="V122" s="28">
        <f t="shared" si="758"/>
        <v>59678.326130938949</v>
      </c>
      <c r="W122" s="28">
        <f t="shared" si="758"/>
        <v>926360.94452191959</v>
      </c>
      <c r="X122" s="28">
        <f t="shared" si="758"/>
        <v>1218527.9170774955</v>
      </c>
      <c r="Y122" s="28">
        <f t="shared" si="758"/>
        <v>2002248.6046269822</v>
      </c>
      <c r="Z122" s="28">
        <f t="shared" si="758"/>
        <v>1363921.1532410064</v>
      </c>
      <c r="AA122" s="28">
        <f t="shared" si="758"/>
        <v>1345676.2076439315</v>
      </c>
      <c r="AB122" s="28">
        <f t="shared" si="758"/>
        <v>1153824.92066807</v>
      </c>
      <c r="AC122" s="28">
        <f t="shared" si="758"/>
        <v>515871.55161463073</v>
      </c>
      <c r="AD122" s="28">
        <f t="shared" si="758"/>
        <v>424332.46953378175</v>
      </c>
      <c r="AE122" s="28">
        <f t="shared" si="758"/>
        <v>36193.120309223421</v>
      </c>
      <c r="AF122" s="28">
        <f t="shared" si="758"/>
        <v>0</v>
      </c>
      <c r="AG122" s="28">
        <f t="shared" si="758"/>
        <v>88828.630296731833</v>
      </c>
      <c r="AH122" s="28">
        <f t="shared" si="758"/>
        <v>52027.284189049155</v>
      </c>
      <c r="AI122" s="28">
        <f t="shared" si="758"/>
        <v>875828.83162787533</v>
      </c>
      <c r="AJ122" s="28">
        <f t="shared" si="758"/>
        <v>1142776.6733582758</v>
      </c>
      <c r="AK122" s="28">
        <f t="shared" si="758"/>
        <v>1874371.3246084086</v>
      </c>
      <c r="AL122" s="28">
        <f t="shared" si="758"/>
        <v>1249424.7178703933</v>
      </c>
      <c r="AM122" s="28">
        <f t="shared" si="758"/>
        <v>1205498.8555601775</v>
      </c>
      <c r="AN122" s="28">
        <f t="shared" si="758"/>
        <v>1049446.0297666416</v>
      </c>
      <c r="AO122" s="28">
        <f t="shared" si="758"/>
        <v>475914.35897478252</v>
      </c>
      <c r="AP122" s="28">
        <f t="shared" si="758"/>
        <v>395630.8814676709</v>
      </c>
      <c r="AQ122" s="28">
        <f t="shared" si="758"/>
        <v>32428.02252178709</v>
      </c>
      <c r="AR122" s="28">
        <f t="shared" si="758"/>
        <v>0</v>
      </c>
      <c r="AS122" s="28">
        <f t="shared" si="758"/>
        <v>84261.549721831223</v>
      </c>
      <c r="AT122" s="28">
        <f t="shared" si="758"/>
        <v>44653.98265874479</v>
      </c>
      <c r="AU122" s="28">
        <f t="shared" si="758"/>
        <v>818220.67616718542</v>
      </c>
      <c r="AV122" s="28">
        <f t="shared" si="758"/>
        <v>1057647.6923094415</v>
      </c>
      <c r="AW122" s="28">
        <f t="shared" si="758"/>
        <v>1760898.5008802493</v>
      </c>
      <c r="AX122" s="28">
        <f t="shared" si="758"/>
        <v>1188794.1036396152</v>
      </c>
      <c r="AY122" s="28">
        <f t="shared" si="758"/>
        <v>1144821.5046003102</v>
      </c>
      <c r="AZ122" s="28">
        <f t="shared" si="758"/>
        <v>992216.64607890509</v>
      </c>
      <c r="BA122" s="28">
        <f t="shared" si="758"/>
        <v>445328.58643427608</v>
      </c>
      <c r="BB122" s="28">
        <f t="shared" ref="BB122:DM122" si="759">BB120-BB121</f>
        <v>368986.29022801807</v>
      </c>
      <c r="BC122" s="28">
        <f t="shared" si="759"/>
        <v>27528.940074043348</v>
      </c>
      <c r="BD122" s="28">
        <f t="shared" si="759"/>
        <v>0</v>
      </c>
      <c r="BE122" s="28">
        <f t="shared" si="759"/>
        <v>81644.320661874721</v>
      </c>
      <c r="BF122" s="28">
        <f t="shared" si="759"/>
        <v>41964.249079234432</v>
      </c>
      <c r="BG122" s="28">
        <f t="shared" si="759"/>
        <v>770663.60887514194</v>
      </c>
      <c r="BH122" s="28">
        <f t="shared" si="759"/>
        <v>986966.75558751682</v>
      </c>
      <c r="BI122" s="28">
        <f t="shared" si="759"/>
        <v>1650668.6970386645</v>
      </c>
      <c r="BJ122" s="28">
        <f t="shared" si="759"/>
        <v>1108949.4844938926</v>
      </c>
      <c r="BK122" s="28">
        <f t="shared" si="759"/>
        <v>1061759.2121408638</v>
      </c>
      <c r="BL122" s="28">
        <f t="shared" si="759"/>
        <v>918685.66068666708</v>
      </c>
      <c r="BM122" s="28">
        <f t="shared" si="759"/>
        <v>406428.29122759984</v>
      </c>
      <c r="BN122" s="28">
        <f t="shared" si="759"/>
        <v>338131.22559908242</v>
      </c>
      <c r="BO122" s="28">
        <f t="shared" si="759"/>
        <v>22489.12408600701</v>
      </c>
      <c r="BP122" s="28">
        <f t="shared" si="759"/>
        <v>0</v>
      </c>
      <c r="BQ122" s="28">
        <f t="shared" si="759"/>
        <v>78005.769937113626</v>
      </c>
      <c r="BR122" s="28">
        <f t="shared" si="759"/>
        <v>37182.175256344257</v>
      </c>
      <c r="BS122" s="28">
        <f t="shared" si="759"/>
        <v>715427.40376064903</v>
      </c>
      <c r="BT122" s="28">
        <f t="shared" si="759"/>
        <v>906685.09244618937</v>
      </c>
      <c r="BU122" s="28">
        <f t="shared" si="759"/>
        <v>1530929.6287280251</v>
      </c>
      <c r="BV122" s="28">
        <f t="shared" si="759"/>
        <v>1047676.6781381166</v>
      </c>
      <c r="BW122" s="28">
        <f t="shared" si="759"/>
        <v>1023928.3855496224</v>
      </c>
      <c r="BX122" s="28">
        <f t="shared" si="759"/>
        <v>872573.58637752547</v>
      </c>
      <c r="BY122" s="28">
        <f t="shared" si="759"/>
        <v>374053.94323767768</v>
      </c>
      <c r="BZ122" s="28">
        <f t="shared" si="759"/>
        <v>313847.2818166411</v>
      </c>
      <c r="CA122" s="28">
        <f t="shared" si="759"/>
        <v>18432.612954753917</v>
      </c>
      <c r="CB122" s="28">
        <f t="shared" si="759"/>
        <v>0</v>
      </c>
      <c r="CC122" s="28">
        <f t="shared" si="759"/>
        <v>74985.261881990591</v>
      </c>
      <c r="CD122" s="28">
        <f t="shared" si="759"/>
        <v>34459.008168801665</v>
      </c>
      <c r="CE122" s="28">
        <f t="shared" si="759"/>
        <v>669549.81172892149</v>
      </c>
      <c r="CF122" s="28">
        <f t="shared" si="759"/>
        <v>840176.26057183137</v>
      </c>
      <c r="CG122" s="28">
        <f t="shared" si="759"/>
        <v>1420207.5579014381</v>
      </c>
      <c r="CH122" s="28">
        <f t="shared" si="759"/>
        <v>954284.51770831039</v>
      </c>
      <c r="CI122" s="28">
        <f t="shared" si="759"/>
        <v>920320.13034715317</v>
      </c>
      <c r="CJ122" s="28">
        <f t="shared" si="759"/>
        <v>798723.13837910281</v>
      </c>
      <c r="CK122" s="28">
        <f t="shared" si="759"/>
        <v>350112.40815669997</v>
      </c>
      <c r="CL122" s="28">
        <f t="shared" si="759"/>
        <v>295184.54656926147</v>
      </c>
      <c r="CM122" s="28">
        <f t="shared" si="759"/>
        <v>17476.037540637655</v>
      </c>
      <c r="CN122" s="28">
        <f t="shared" si="759"/>
        <v>0</v>
      </c>
      <c r="CO122" s="28">
        <f t="shared" si="759"/>
        <v>69565.877484017517</v>
      </c>
      <c r="CP122" s="28">
        <f t="shared" si="759"/>
        <v>26777.207431796705</v>
      </c>
      <c r="CQ122" s="28">
        <f t="shared" si="759"/>
        <v>617307.83500245237</v>
      </c>
      <c r="CR122" s="28">
        <f t="shared" si="759"/>
        <v>770771.86261037085</v>
      </c>
      <c r="CS122" s="28">
        <f t="shared" si="759"/>
        <v>1312506.2876904493</v>
      </c>
      <c r="CT122" s="28">
        <f t="shared" si="759"/>
        <v>881072.75002888334</v>
      </c>
      <c r="CU122" s="28">
        <f t="shared" si="759"/>
        <v>851204.16254991665</v>
      </c>
      <c r="CV122" s="28">
        <f t="shared" si="759"/>
        <v>742203.7794360423</v>
      </c>
      <c r="CW122" s="28">
        <f t="shared" si="759"/>
        <v>324407.88343416504</v>
      </c>
      <c r="CX122" s="28">
        <f t="shared" si="759"/>
        <v>275245.89924175222</v>
      </c>
      <c r="CY122" s="28">
        <f t="shared" si="759"/>
        <v>16441.145766467089</v>
      </c>
      <c r="CZ122" s="28">
        <f t="shared" si="759"/>
        <v>0</v>
      </c>
      <c r="DA122" s="28">
        <f t="shared" si="759"/>
        <v>64910.02183996141</v>
      </c>
      <c r="DB122" s="28">
        <f t="shared" si="759"/>
        <v>24521.187203541631</v>
      </c>
      <c r="DC122" s="28">
        <f t="shared" si="759"/>
        <v>572463.47346685664</v>
      </c>
      <c r="DD122" s="28">
        <f t="shared" si="759"/>
        <v>706139.70427895454</v>
      </c>
      <c r="DE122" s="28">
        <f t="shared" si="759"/>
        <v>1207688.0004373644</v>
      </c>
      <c r="DF122" s="28">
        <f t="shared" si="759"/>
        <v>815298.19709847425</v>
      </c>
      <c r="DG122" s="28">
        <f t="shared" si="759"/>
        <v>791596.88817172847</v>
      </c>
      <c r="DH122" s="28">
        <f t="shared" si="759"/>
        <v>689010.13357378147</v>
      </c>
      <c r="DI122" s="28">
        <f t="shared" si="759"/>
        <v>300001.62739567505</v>
      </c>
      <c r="DJ122" s="28">
        <f t="shared" si="759"/>
        <v>256477.24244687986</v>
      </c>
      <c r="DK122" s="28">
        <f t="shared" si="759"/>
        <v>15913.521323470632</v>
      </c>
      <c r="DL122" s="28">
        <f t="shared" si="759"/>
        <v>0</v>
      </c>
      <c r="DM122" s="28">
        <f t="shared" si="759"/>
        <v>59041.424231677083</v>
      </c>
      <c r="DN122" s="28">
        <f t="shared" ref="DN122:FY122" si="760">DN120-DN121</f>
        <v>20400.793017155142</v>
      </c>
      <c r="DO122" s="28">
        <f t="shared" si="760"/>
        <v>525939.40524084913</v>
      </c>
      <c r="DP122" s="28">
        <f t="shared" si="760"/>
        <v>636843.15666246624</v>
      </c>
      <c r="DQ122" s="28">
        <f t="shared" si="760"/>
        <v>1091544.1626116319</v>
      </c>
      <c r="DR122" s="28">
        <f t="shared" si="760"/>
        <v>753944.80566243303</v>
      </c>
      <c r="DS122" s="28">
        <f t="shared" si="760"/>
        <v>754695.73175138154</v>
      </c>
      <c r="DT122" s="28">
        <f t="shared" si="760"/>
        <v>650622.69933737034</v>
      </c>
      <c r="DU122" s="28">
        <f t="shared" si="760"/>
        <v>277554.11759481451</v>
      </c>
      <c r="DV122" s="28">
        <f t="shared" si="760"/>
        <v>237884.12332664279</v>
      </c>
      <c r="DW122" s="28">
        <f t="shared" si="760"/>
        <v>14346.79393336887</v>
      </c>
      <c r="DX122" s="28">
        <f t="shared" si="760"/>
        <v>0</v>
      </c>
      <c r="DY122" s="28">
        <f t="shared" si="760"/>
        <v>54020.558794064564</v>
      </c>
      <c r="DZ122" s="28">
        <f t="shared" si="760"/>
        <v>16706.541023420054</v>
      </c>
      <c r="EA122" s="28">
        <f t="shared" si="760"/>
        <v>481912.49856100895</v>
      </c>
      <c r="EB122" s="28">
        <f t="shared" si="760"/>
        <v>571550.32359069597</v>
      </c>
      <c r="EC122" s="28">
        <f t="shared" si="760"/>
        <v>976710.12544771505</v>
      </c>
      <c r="ED122" s="28">
        <f t="shared" si="760"/>
        <v>663151.0718780671</v>
      </c>
      <c r="EE122" s="28">
        <f t="shared" si="760"/>
        <v>651614.01329712605</v>
      </c>
      <c r="EF122" s="28">
        <f t="shared" si="760"/>
        <v>570437.66668321018</v>
      </c>
      <c r="EG122" s="28">
        <f t="shared" si="760"/>
        <v>247940.11492549314</v>
      </c>
      <c r="EH122" s="28">
        <f t="shared" si="760"/>
        <v>215722.29953682295</v>
      </c>
      <c r="EI122" s="28">
        <f t="shared" si="760"/>
        <v>12846.292295259773</v>
      </c>
      <c r="EJ122" s="28">
        <f t="shared" si="760"/>
        <v>0</v>
      </c>
      <c r="EK122" s="28">
        <f t="shared" si="760"/>
        <v>48880.764969788725</v>
      </c>
      <c r="EL122" s="28">
        <f t="shared" si="760"/>
        <v>11447.138498664484</v>
      </c>
      <c r="EM122" s="28">
        <f t="shared" si="760"/>
        <v>428721.10354718019</v>
      </c>
      <c r="EN122" s="28">
        <f t="shared" si="760"/>
        <v>499987.90283234383</v>
      </c>
      <c r="EO122" s="28">
        <f t="shared" si="760"/>
        <v>870929.63917121</v>
      </c>
      <c r="EP122" s="28">
        <f t="shared" si="760"/>
        <v>597012.65113396861</v>
      </c>
      <c r="EQ122" s="28">
        <f t="shared" si="760"/>
        <v>584731.68254407716</v>
      </c>
      <c r="ER122" s="28">
        <f t="shared" si="760"/>
        <v>510538.96275085013</v>
      </c>
      <c r="ES122" s="28">
        <f t="shared" si="760"/>
        <v>222109.87556830107</v>
      </c>
      <c r="ET122" s="28">
        <f t="shared" si="760"/>
        <v>197001.25230132509</v>
      </c>
      <c r="EU122" s="28">
        <f t="shared" si="760"/>
        <v>12379.291331692715</v>
      </c>
      <c r="EV122" s="28">
        <f t="shared" si="760"/>
        <v>0</v>
      </c>
      <c r="EW122" s="28">
        <f t="shared" si="760"/>
        <v>43967.547612698982</v>
      </c>
      <c r="EX122" s="28">
        <f t="shared" si="760"/>
        <v>7687.6091692644404</v>
      </c>
      <c r="EY122" s="28">
        <f t="shared" si="760"/>
        <v>382119.241086895</v>
      </c>
      <c r="EZ122" s="28">
        <f t="shared" si="760"/>
        <v>438992.73656993674</v>
      </c>
      <c r="FA122" s="28">
        <f t="shared" si="760"/>
        <v>771924.02483219479</v>
      </c>
      <c r="FB122" s="28">
        <f t="shared" si="760"/>
        <v>529314.80070969823</v>
      </c>
      <c r="FC122" s="28">
        <f t="shared" si="760"/>
        <v>515532.2418059652</v>
      </c>
      <c r="FD122" s="28">
        <f t="shared" si="760"/>
        <v>452830.05655982962</v>
      </c>
      <c r="FE122" s="28">
        <f t="shared" si="760"/>
        <v>199562.36319912132</v>
      </c>
      <c r="FF122" s="28">
        <f t="shared" si="760"/>
        <v>179048.19266518799</v>
      </c>
      <c r="FG122" s="28">
        <f t="shared" si="760"/>
        <v>11807.930097883334</v>
      </c>
      <c r="FH122" s="28">
        <f t="shared" si="760"/>
        <v>0</v>
      </c>
      <c r="FI122" s="28">
        <f t="shared" si="760"/>
        <v>38609.142345655011</v>
      </c>
      <c r="FJ122" s="28">
        <f t="shared" si="760"/>
        <v>2700.2504604305141</v>
      </c>
      <c r="FK122" s="28">
        <f t="shared" si="760"/>
        <v>331133.77887021075</v>
      </c>
      <c r="FL122" s="28">
        <f t="shared" si="760"/>
        <v>373453.74064211955</v>
      </c>
      <c r="FM122" s="28">
        <f t="shared" si="760"/>
        <v>670186.54638820689</v>
      </c>
      <c r="FN122" s="28">
        <f t="shared" si="760"/>
        <v>473827.52773876337</v>
      </c>
      <c r="FO122" s="28">
        <f t="shared" si="760"/>
        <v>472526.40587345569</v>
      </c>
      <c r="FP122" s="28">
        <f t="shared" si="760"/>
        <v>407481.36699088907</v>
      </c>
      <c r="FQ122" s="28">
        <f t="shared" si="760"/>
        <v>174767.18231436226</v>
      </c>
      <c r="FR122" s="28">
        <f t="shared" si="760"/>
        <v>159566.28684201522</v>
      </c>
      <c r="FS122" s="28">
        <f t="shared" si="760"/>
        <v>10837.401096555172</v>
      </c>
      <c r="FT122" s="28">
        <f t="shared" si="760"/>
        <v>115.92179950536229</v>
      </c>
      <c r="FU122" s="28">
        <f t="shared" si="760"/>
        <v>33694.68333060469</v>
      </c>
      <c r="FV122" s="28">
        <f t="shared" si="760"/>
        <v>0</v>
      </c>
      <c r="FW122" s="28">
        <f t="shared" si="760"/>
        <v>283594.27188559063</v>
      </c>
      <c r="FX122" s="28">
        <f t="shared" si="760"/>
        <v>310222.20455059188</v>
      </c>
      <c r="FY122" s="28">
        <f t="shared" si="760"/>
        <v>567830.23368071776</v>
      </c>
      <c r="FZ122" s="28">
        <f t="shared" ref="FZ122:IK122" si="761">FZ120-FZ121</f>
        <v>399842.39657499956</v>
      </c>
      <c r="GA122" s="28">
        <f t="shared" si="761"/>
        <v>390769.59966328612</v>
      </c>
      <c r="GB122" s="28">
        <f t="shared" si="761"/>
        <v>342727.20213851717</v>
      </c>
      <c r="GC122" s="28">
        <f t="shared" si="761"/>
        <v>152178.47045905155</v>
      </c>
      <c r="GD122" s="28">
        <f t="shared" si="761"/>
        <v>140907.25608924765</v>
      </c>
      <c r="GE122" s="28">
        <f t="shared" si="761"/>
        <v>11488.83825004613</v>
      </c>
      <c r="GF122" s="28">
        <f t="shared" si="761"/>
        <v>2305.7771764805075</v>
      </c>
      <c r="GG122" s="28">
        <f t="shared" si="761"/>
        <v>31191.386942906538</v>
      </c>
      <c r="GH122" s="28">
        <f t="shared" si="761"/>
        <v>0</v>
      </c>
      <c r="GI122" s="28">
        <f t="shared" si="761"/>
        <v>238218.54651420237</v>
      </c>
      <c r="GJ122" s="28">
        <f t="shared" si="761"/>
        <v>247784.57717512432</v>
      </c>
      <c r="GK122" s="28">
        <f t="shared" si="761"/>
        <v>464556.0221450862</v>
      </c>
      <c r="GL122" s="28">
        <f t="shared" si="761"/>
        <v>332566.15431675286</v>
      </c>
      <c r="GM122" s="28">
        <f t="shared" si="761"/>
        <v>329047.06908912939</v>
      </c>
      <c r="GN122" s="28">
        <f t="shared" si="761"/>
        <v>290192.61058107921</v>
      </c>
      <c r="GO122" s="28">
        <f t="shared" si="761"/>
        <v>130088.12621703563</v>
      </c>
      <c r="GP122" s="28">
        <f t="shared" si="761"/>
        <v>122786.97808911925</v>
      </c>
      <c r="GQ122" s="28">
        <f t="shared" si="761"/>
        <v>12659.35824499483</v>
      </c>
      <c r="GR122" s="28">
        <f t="shared" si="761"/>
        <v>4269.8447787826881</v>
      </c>
      <c r="GS122" s="28">
        <f t="shared" si="761"/>
        <v>27799.526677584683</v>
      </c>
      <c r="GT122" s="28">
        <f t="shared" si="761"/>
        <v>0</v>
      </c>
      <c r="GU122" s="28">
        <f t="shared" si="761"/>
        <v>195490.6086987452</v>
      </c>
      <c r="GV122" s="28">
        <f t="shared" si="761"/>
        <v>187640.56487363699</v>
      </c>
      <c r="GW122" s="28">
        <f t="shared" si="761"/>
        <v>364227.55413258012</v>
      </c>
      <c r="GX122" s="28">
        <f t="shared" si="761"/>
        <v>271435.5368546354</v>
      </c>
      <c r="GY122" s="28">
        <f t="shared" si="761"/>
        <v>272585.37217623991</v>
      </c>
      <c r="GZ122" s="28">
        <f t="shared" si="761"/>
        <v>241670.30341847724</v>
      </c>
      <c r="HA122" s="28">
        <f t="shared" si="761"/>
        <v>111156.57641385833</v>
      </c>
      <c r="HB122" s="28">
        <f t="shared" si="761"/>
        <v>106982.17925940733</v>
      </c>
      <c r="HC122" s="28">
        <f t="shared" si="761"/>
        <v>15147.775439384684</v>
      </c>
      <c r="HD122" s="28">
        <f t="shared" si="761"/>
        <v>7186.1790310696815</v>
      </c>
      <c r="HE122" s="28">
        <f t="shared" si="761"/>
        <v>25138.920585597574</v>
      </c>
      <c r="HF122" s="28">
        <f t="shared" si="761"/>
        <v>0</v>
      </c>
      <c r="HG122" s="28">
        <f t="shared" si="761"/>
        <v>151577.52797565196</v>
      </c>
      <c r="HH122" s="28">
        <f t="shared" si="761"/>
        <v>128355.87792222074</v>
      </c>
      <c r="HI122" s="28">
        <f t="shared" si="761"/>
        <v>264254.08068040427</v>
      </c>
      <c r="HJ122" s="28">
        <f t="shared" si="761"/>
        <v>211988.50380622293</v>
      </c>
      <c r="HK122" s="28">
        <f t="shared" si="761"/>
        <v>223849.39237581688</v>
      </c>
      <c r="HL122" s="28">
        <f t="shared" si="761"/>
        <v>197613.0338266929</v>
      </c>
      <c r="HM122" s="28">
        <f t="shared" si="761"/>
        <v>91835.340995911625</v>
      </c>
      <c r="HN122" s="28">
        <f t="shared" si="761"/>
        <v>90938.722439563368</v>
      </c>
      <c r="HO122" s="28">
        <f t="shared" si="761"/>
        <v>17328.801468904188</v>
      </c>
      <c r="HP122" s="28">
        <f t="shared" si="761"/>
        <v>9674.8708691930515</v>
      </c>
      <c r="HQ122" s="28">
        <f t="shared" si="761"/>
        <v>21928.114316761843</v>
      </c>
      <c r="HR122" s="28">
        <f t="shared" si="761"/>
        <v>0</v>
      </c>
      <c r="HS122" s="28">
        <f t="shared" si="761"/>
        <v>108792.86634047114</v>
      </c>
      <c r="HT122" s="28">
        <f t="shared" si="761"/>
        <v>69480.904898925393</v>
      </c>
      <c r="HU122" s="28">
        <f t="shared" si="761"/>
        <v>163676.20073789184</v>
      </c>
      <c r="HV122" s="28">
        <f t="shared" si="761"/>
        <v>144319.11989366091</v>
      </c>
      <c r="HW122" s="28">
        <f t="shared" si="761"/>
        <v>155736.21812491064</v>
      </c>
      <c r="HX122" s="28">
        <f t="shared" si="761"/>
        <v>142887.9384457854</v>
      </c>
      <c r="HY122" s="28">
        <f t="shared" si="761"/>
        <v>72365.00701789654</v>
      </c>
      <c r="HZ122" s="28">
        <f t="shared" si="761"/>
        <v>73846.283687681047</v>
      </c>
      <c r="IA122" s="28">
        <f t="shared" si="761"/>
        <v>18954.509580338054</v>
      </c>
      <c r="IB122" s="28">
        <f t="shared" si="761"/>
        <v>11761.162140115863</v>
      </c>
      <c r="IC122" s="28">
        <f t="shared" si="761"/>
        <v>18521.954354907037</v>
      </c>
      <c r="ID122" s="28">
        <f t="shared" si="761"/>
        <v>0</v>
      </c>
      <c r="IE122" s="28">
        <f t="shared" si="761"/>
        <v>65620.360752545268</v>
      </c>
      <c r="IF122" s="28">
        <f t="shared" si="761"/>
        <v>11385.517499301292</v>
      </c>
      <c r="IG122" s="28">
        <f t="shared" si="761"/>
        <v>62972.838964577328</v>
      </c>
      <c r="IH122" s="28">
        <f t="shared" si="761"/>
        <v>127745.18981298235</v>
      </c>
      <c r="II122" s="28">
        <f t="shared" si="761"/>
        <v>144793.48983275425</v>
      </c>
      <c r="IJ122" s="28">
        <f t="shared" si="761"/>
        <v>140619.00641908305</v>
      </c>
      <c r="IK122" s="28">
        <f t="shared" si="761"/>
        <v>100555.47598867521</v>
      </c>
      <c r="IL122" s="28">
        <f t="shared" ref="IL122:IS122" si="762">IL120-IL121</f>
        <v>104882.07233503523</v>
      </c>
      <c r="IM122" s="28">
        <f t="shared" si="762"/>
        <v>69144.69529170623</v>
      </c>
      <c r="IN122" s="28">
        <f t="shared" si="762"/>
        <v>62567.74910354281</v>
      </c>
      <c r="IO122" s="28">
        <f t="shared" si="762"/>
        <v>63721.298304252137</v>
      </c>
      <c r="IP122" s="28">
        <f t="shared" si="762"/>
        <v>48835.812214875608</v>
      </c>
      <c r="IQ122" s="28">
        <f t="shared" si="762"/>
        <v>70645.866369801675</v>
      </c>
      <c r="IR122" s="28">
        <f t="shared" si="762"/>
        <v>0</v>
      </c>
      <c r="IS122" s="28">
        <f t="shared" si="762"/>
        <v>11362.481000102562</v>
      </c>
      <c r="IT122" s="137"/>
      <c r="IU122" s="137"/>
      <c r="IV122" s="137"/>
      <c r="IW122" s="137"/>
      <c r="IX122" s="137"/>
      <c r="IY122" s="137"/>
      <c r="IZ122" s="137"/>
      <c r="JA122" s="137"/>
      <c r="JB122" s="137"/>
      <c r="JC122" s="137"/>
      <c r="JD122" s="137"/>
      <c r="JE122" s="137"/>
      <c r="JF122" s="28"/>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c r="KN122" s="28"/>
      <c r="KO122" s="28"/>
      <c r="KP122" s="28"/>
      <c r="KQ122" s="28"/>
      <c r="KR122" s="28"/>
      <c r="KS122" s="28"/>
      <c r="KT122" s="28"/>
      <c r="KU122" s="28"/>
      <c r="KV122" s="28"/>
      <c r="KW122" s="28"/>
      <c r="KX122" s="28"/>
      <c r="KY122" s="28"/>
      <c r="KZ122" s="28"/>
      <c r="LA122" s="28"/>
      <c r="LB122" s="28"/>
      <c r="LC122" s="28"/>
      <c r="LD122" s="28"/>
      <c r="LE122" s="28"/>
      <c r="LF122" s="28"/>
      <c r="LG122" s="28"/>
      <c r="LH122" s="28"/>
      <c r="LI122" s="28"/>
      <c r="LJ122" s="28"/>
      <c r="LK122" s="28"/>
      <c r="LL122" s="28"/>
      <c r="LM122" s="28"/>
      <c r="LN122" s="28"/>
      <c r="LO122" s="28"/>
      <c r="LP122" s="28"/>
      <c r="LQ122" s="28"/>
      <c r="LR122" s="28"/>
      <c r="LS122" s="28"/>
      <c r="LT122" s="28"/>
      <c r="LU122" s="28"/>
      <c r="LV122" s="28"/>
      <c r="LW122" s="28"/>
      <c r="LX122" s="28"/>
      <c r="LY122" s="28"/>
      <c r="LZ122" s="28"/>
      <c r="MA122" s="28"/>
      <c r="MB122" s="28"/>
      <c r="MC122" s="28"/>
      <c r="MD122" s="28"/>
      <c r="ME122" s="28"/>
      <c r="MF122" s="28"/>
      <c r="MG122" s="28"/>
      <c r="MH122" s="28"/>
      <c r="MI122" s="28"/>
      <c r="MJ122" s="28"/>
      <c r="MK122" s="28"/>
      <c r="ML122" s="28"/>
      <c r="MM122" s="28"/>
      <c r="MN122" s="28"/>
    </row>
    <row r="123" spans="1:352" s="47" customFormat="1" ht="13.5" thickBot="1" x14ac:dyDescent="0.25">
      <c r="A123" s="44" t="s">
        <v>33</v>
      </c>
      <c r="B123" s="46">
        <f>'F22 Data'!B22</f>
        <v>132</v>
      </c>
      <c r="C123" s="46">
        <f>'F22 Data'!C22</f>
        <v>132</v>
      </c>
      <c r="D123" s="46">
        <f>'F22 Data'!D22</f>
        <v>131</v>
      </c>
      <c r="E123" s="46">
        <f>'F22 Data'!E22</f>
        <v>131</v>
      </c>
      <c r="F123" s="46">
        <f>'F22 Data'!F22</f>
        <v>130</v>
      </c>
      <c r="G123" s="46">
        <f>'F22 Data'!G22</f>
        <v>130</v>
      </c>
      <c r="H123" s="46">
        <f>'F22 Data'!H22</f>
        <v>129</v>
      </c>
      <c r="I123" s="46">
        <f>'F22 Data'!I22</f>
        <v>129</v>
      </c>
      <c r="J123" s="46">
        <f>'F22 Data'!J22</f>
        <v>128</v>
      </c>
      <c r="K123" s="46">
        <f>'F22 Data'!K22</f>
        <v>128</v>
      </c>
      <c r="L123" s="46">
        <f>'F22 Data'!L22</f>
        <v>127</v>
      </c>
      <c r="M123" s="46">
        <f>'F22 Data'!M22</f>
        <v>127</v>
      </c>
      <c r="N123" s="46">
        <f>'F22 Data'!N22</f>
        <v>126</v>
      </c>
      <c r="O123" s="46">
        <f>'F22 Data'!O22</f>
        <v>126</v>
      </c>
      <c r="P123" s="46">
        <f>'F22 Data'!P22</f>
        <v>125</v>
      </c>
      <c r="Q123" s="46">
        <f>'F22 Data'!Q22</f>
        <v>125</v>
      </c>
      <c r="R123" s="46">
        <f>'F22 Data'!R22</f>
        <v>124</v>
      </c>
      <c r="S123" s="46">
        <f>'F22 Data'!S22</f>
        <v>124</v>
      </c>
      <c r="T123" s="46">
        <f>'F22 Data'!T22</f>
        <v>123</v>
      </c>
      <c r="U123" s="46">
        <f>'F22 Data'!U22</f>
        <v>123</v>
      </c>
      <c r="V123" s="46">
        <f>'F22 Data'!V22</f>
        <v>122</v>
      </c>
      <c r="W123" s="46">
        <f>'F22 Data'!W22</f>
        <v>122</v>
      </c>
      <c r="X123" s="46">
        <f>'F22 Data'!X22</f>
        <v>121</v>
      </c>
      <c r="Y123" s="46">
        <f>'F22 Data'!Y22</f>
        <v>121</v>
      </c>
      <c r="Z123" s="46">
        <f>'F22 Data'!Z22</f>
        <v>120</v>
      </c>
      <c r="AA123" s="46">
        <f>'F22 Data'!AA22</f>
        <v>120</v>
      </c>
      <c r="AB123" s="46">
        <f>'F22 Data'!AB22</f>
        <v>119</v>
      </c>
      <c r="AC123" s="46">
        <f>'F22 Data'!AC22</f>
        <v>119</v>
      </c>
      <c r="AD123" s="46">
        <f>'F22 Data'!AD22</f>
        <v>118</v>
      </c>
      <c r="AE123" s="46">
        <f>'F22 Data'!AE22</f>
        <v>118</v>
      </c>
      <c r="AF123" s="46">
        <f>'F22 Data'!AF22</f>
        <v>117</v>
      </c>
      <c r="AG123" s="46">
        <f>'F22 Data'!AG22</f>
        <v>117</v>
      </c>
      <c r="AH123" s="46">
        <f>'F22 Data'!AH22</f>
        <v>116</v>
      </c>
      <c r="AI123" s="46">
        <f>'F22 Data'!AI22</f>
        <v>116</v>
      </c>
      <c r="AJ123" s="46">
        <f>'F22 Data'!AJ22</f>
        <v>115</v>
      </c>
      <c r="AK123" s="46">
        <f>'F22 Data'!AK22</f>
        <v>115</v>
      </c>
      <c r="AL123" s="46">
        <f>'F22 Data'!AL22</f>
        <v>114</v>
      </c>
      <c r="AM123" s="46">
        <f>'F22 Data'!AM22</f>
        <v>114</v>
      </c>
      <c r="AN123" s="46">
        <f>'F22 Data'!AN22</f>
        <v>113</v>
      </c>
      <c r="AO123" s="46">
        <f>'F22 Data'!AO22</f>
        <v>113</v>
      </c>
      <c r="AP123" s="46">
        <f>'F22 Data'!AP22</f>
        <v>112</v>
      </c>
      <c r="AQ123" s="46">
        <f>'F22 Data'!AQ22</f>
        <v>112</v>
      </c>
      <c r="AR123" s="46">
        <f>'F22 Data'!AR22</f>
        <v>111</v>
      </c>
      <c r="AS123" s="46">
        <f>'F22 Data'!AS22</f>
        <v>111</v>
      </c>
      <c r="AT123" s="46">
        <f>'F22 Data'!AT22</f>
        <v>110</v>
      </c>
      <c r="AU123" s="46">
        <f>'F22 Data'!AU22</f>
        <v>110</v>
      </c>
      <c r="AV123" s="46">
        <f>'F22 Data'!AV22</f>
        <v>109</v>
      </c>
      <c r="AW123" s="46">
        <f>'F22 Data'!AW22</f>
        <v>109</v>
      </c>
      <c r="AX123" s="46">
        <f>'F22 Data'!AX22</f>
        <v>108</v>
      </c>
      <c r="AY123" s="46">
        <f>'F22 Data'!AY22</f>
        <v>108</v>
      </c>
      <c r="AZ123" s="46">
        <f>'F22 Data'!AZ22</f>
        <v>107</v>
      </c>
      <c r="BA123" s="46">
        <f>'F22 Data'!BA22</f>
        <v>107</v>
      </c>
      <c r="BB123" s="46">
        <f>'F22 Data'!BB22</f>
        <v>106</v>
      </c>
      <c r="BC123" s="46">
        <f>'F22 Data'!BC22</f>
        <v>106</v>
      </c>
      <c r="BD123" s="46">
        <f>'F22 Data'!BD22</f>
        <v>105</v>
      </c>
      <c r="BE123" s="46">
        <f>'F22 Data'!BE22</f>
        <v>105</v>
      </c>
      <c r="BF123" s="46">
        <f>'F22 Data'!BF22</f>
        <v>104</v>
      </c>
      <c r="BG123" s="46">
        <f>'F22 Data'!BG22</f>
        <v>104</v>
      </c>
      <c r="BH123" s="46">
        <f>'F22 Data'!BH22</f>
        <v>103</v>
      </c>
      <c r="BI123" s="46">
        <f>'F22 Data'!BI22</f>
        <v>103</v>
      </c>
      <c r="BJ123" s="46">
        <f>'F22 Data'!BJ22</f>
        <v>102</v>
      </c>
      <c r="BK123" s="46">
        <f>'F22 Data'!BK22</f>
        <v>102</v>
      </c>
      <c r="BL123" s="46">
        <f>'F22 Data'!BL22</f>
        <v>101</v>
      </c>
      <c r="BM123" s="46">
        <f>'F22 Data'!BM22</f>
        <v>101</v>
      </c>
      <c r="BN123" s="46">
        <f>'F22 Data'!BN22</f>
        <v>100</v>
      </c>
      <c r="BO123" s="46">
        <f>'F22 Data'!BO22</f>
        <v>100</v>
      </c>
      <c r="BP123" s="46">
        <f>'F22 Data'!BP22</f>
        <v>99</v>
      </c>
      <c r="BQ123" s="46">
        <f>'F22 Data'!BQ22</f>
        <v>99</v>
      </c>
      <c r="BR123" s="46">
        <f>'F22 Data'!BR22</f>
        <v>98</v>
      </c>
      <c r="BS123" s="46">
        <f>'F22 Data'!BS22</f>
        <v>98</v>
      </c>
      <c r="BT123" s="46">
        <f>'F22 Data'!BT22</f>
        <v>97</v>
      </c>
      <c r="BU123" s="46">
        <f>'F22 Data'!BU22</f>
        <v>97</v>
      </c>
      <c r="BV123" s="46">
        <f>'F22 Data'!BV22</f>
        <v>96</v>
      </c>
      <c r="BW123" s="46">
        <f>'F22 Data'!BW22</f>
        <v>96</v>
      </c>
      <c r="BX123" s="46">
        <f>'F22 Data'!BX22</f>
        <v>95</v>
      </c>
      <c r="BY123" s="46">
        <f>'F22 Data'!BY22</f>
        <v>95</v>
      </c>
      <c r="BZ123" s="46">
        <f>'F22 Data'!BZ22</f>
        <v>94</v>
      </c>
      <c r="CA123" s="46">
        <f>'F22 Data'!CA22</f>
        <v>94</v>
      </c>
      <c r="CB123" s="46">
        <f>'F22 Data'!CB22</f>
        <v>93</v>
      </c>
      <c r="CC123" s="46">
        <f>'F22 Data'!CC22</f>
        <v>93</v>
      </c>
      <c r="CD123" s="46">
        <f>'F22 Data'!CD22</f>
        <v>92</v>
      </c>
      <c r="CE123" s="46">
        <f>'F22 Data'!CE22</f>
        <v>92</v>
      </c>
      <c r="CF123" s="46">
        <f>'F22 Data'!CF22</f>
        <v>91</v>
      </c>
      <c r="CG123" s="46">
        <f>'F22 Data'!CG22</f>
        <v>91</v>
      </c>
      <c r="CH123" s="46">
        <f>'F22 Data'!CH22</f>
        <v>90</v>
      </c>
      <c r="CI123" s="46">
        <f>'F22 Data'!CI22</f>
        <v>90</v>
      </c>
      <c r="CJ123" s="46">
        <f>'F22 Data'!CJ22</f>
        <v>89</v>
      </c>
      <c r="CK123" s="46">
        <f>'F22 Data'!CK22</f>
        <v>89</v>
      </c>
      <c r="CL123" s="46">
        <f>'F22 Data'!CL22</f>
        <v>88</v>
      </c>
      <c r="CM123" s="46">
        <f>'F22 Data'!CM22</f>
        <v>88</v>
      </c>
      <c r="CN123" s="46">
        <f>'F22 Data'!CN22</f>
        <v>87</v>
      </c>
      <c r="CO123" s="46">
        <f>'F22 Data'!CO22</f>
        <v>87</v>
      </c>
      <c r="CP123" s="46">
        <f>'F22 Data'!CP22</f>
        <v>86</v>
      </c>
      <c r="CQ123" s="46">
        <f>'F22 Data'!CQ22</f>
        <v>86</v>
      </c>
      <c r="CR123" s="46">
        <f>'F22 Data'!CR22</f>
        <v>85</v>
      </c>
      <c r="CS123" s="46">
        <f>'F22 Data'!CS22</f>
        <v>85</v>
      </c>
      <c r="CT123" s="46">
        <f>'F22 Data'!CT22</f>
        <v>84</v>
      </c>
      <c r="CU123" s="46">
        <f>'F22 Data'!CU22</f>
        <v>84</v>
      </c>
      <c r="CV123" s="46">
        <f>'F22 Data'!CV22</f>
        <v>83</v>
      </c>
      <c r="CW123" s="46">
        <f>'F22 Data'!CW22</f>
        <v>83</v>
      </c>
      <c r="CX123" s="46">
        <f>'F22 Data'!CX22</f>
        <v>82</v>
      </c>
      <c r="CY123" s="46">
        <f>'F22 Data'!CY22</f>
        <v>82</v>
      </c>
      <c r="CZ123" s="46">
        <f>'F22 Data'!CZ22</f>
        <v>81</v>
      </c>
      <c r="DA123" s="46">
        <f>'F22 Data'!DA22</f>
        <v>81</v>
      </c>
      <c r="DB123" s="46">
        <f>'F22 Data'!DB22</f>
        <v>80</v>
      </c>
      <c r="DC123" s="46">
        <f>'F22 Data'!DC22</f>
        <v>80</v>
      </c>
      <c r="DD123" s="46">
        <f>'F22 Data'!DD22</f>
        <v>79</v>
      </c>
      <c r="DE123" s="46">
        <f>'F22 Data'!DE22</f>
        <v>79</v>
      </c>
      <c r="DF123" s="46">
        <f>'F22 Data'!DF22</f>
        <v>78</v>
      </c>
      <c r="DG123" s="46">
        <f>'F22 Data'!DG22</f>
        <v>78</v>
      </c>
      <c r="DH123" s="46">
        <f>'F22 Data'!DH22</f>
        <v>77</v>
      </c>
      <c r="DI123" s="46">
        <f>'F22 Data'!DI22</f>
        <v>77</v>
      </c>
      <c r="DJ123" s="46">
        <f>'F22 Data'!DJ22</f>
        <v>76</v>
      </c>
      <c r="DK123" s="46">
        <f>'F22 Data'!DK22</f>
        <v>76</v>
      </c>
      <c r="DL123" s="46">
        <f>'F22 Data'!DL22</f>
        <v>75</v>
      </c>
      <c r="DM123" s="46">
        <f>'F22 Data'!DM22</f>
        <v>75</v>
      </c>
      <c r="DN123" s="46">
        <f>'F22 Data'!DN22</f>
        <v>74</v>
      </c>
      <c r="DO123" s="46">
        <f>'F22 Data'!DO22</f>
        <v>74</v>
      </c>
      <c r="DP123" s="46">
        <f>'F22 Data'!DP22</f>
        <v>73</v>
      </c>
      <c r="DQ123" s="46">
        <f>'F22 Data'!DQ22</f>
        <v>73</v>
      </c>
      <c r="DR123" s="46">
        <f>'F22 Data'!DR22</f>
        <v>72</v>
      </c>
      <c r="DS123" s="46">
        <f>'F22 Data'!DS22</f>
        <v>72</v>
      </c>
      <c r="DT123" s="46">
        <f>'F22 Data'!DT22</f>
        <v>71</v>
      </c>
      <c r="DU123" s="46">
        <f>'F22 Data'!DU22</f>
        <v>71</v>
      </c>
      <c r="DV123" s="46">
        <f>'F22 Data'!DV22</f>
        <v>70</v>
      </c>
      <c r="DW123" s="46">
        <f>'F22 Data'!DW22</f>
        <v>70</v>
      </c>
      <c r="DX123" s="46">
        <f>'F22 Data'!DX22</f>
        <v>69</v>
      </c>
      <c r="DY123" s="46">
        <f>'F22 Data'!DY22</f>
        <v>69</v>
      </c>
      <c r="DZ123" s="46">
        <f>'F22 Data'!DZ22</f>
        <v>68</v>
      </c>
      <c r="EA123" s="46">
        <f>'F22 Data'!EA22</f>
        <v>68</v>
      </c>
      <c r="EB123" s="46">
        <f>'F22 Data'!EB22</f>
        <v>67</v>
      </c>
      <c r="EC123" s="46">
        <f>'F22 Data'!EC22</f>
        <v>67</v>
      </c>
      <c r="ED123" s="46">
        <f>'F22 Data'!ED22</f>
        <v>66</v>
      </c>
      <c r="EE123" s="46">
        <f>'F22 Data'!EE22</f>
        <v>66</v>
      </c>
      <c r="EF123" s="46">
        <f>'F22 Data'!EF22</f>
        <v>65</v>
      </c>
      <c r="EG123" s="46">
        <f>'F22 Data'!EG22</f>
        <v>65</v>
      </c>
      <c r="EH123" s="46">
        <f>'F22 Data'!EH22</f>
        <v>64</v>
      </c>
      <c r="EI123" s="46">
        <f>'F22 Data'!EI22</f>
        <v>64</v>
      </c>
      <c r="EJ123" s="46">
        <f>'F22 Data'!EJ22</f>
        <v>63</v>
      </c>
      <c r="EK123" s="46">
        <f>'F22 Data'!EK22</f>
        <v>63</v>
      </c>
      <c r="EL123" s="46">
        <f>'F22 Data'!EL22</f>
        <v>62</v>
      </c>
      <c r="EM123" s="46">
        <f>'F22 Data'!EM22</f>
        <v>62</v>
      </c>
      <c r="EN123" s="46">
        <f>'F22 Data'!EN22</f>
        <v>61</v>
      </c>
      <c r="EO123" s="46">
        <f>'F22 Data'!EO22</f>
        <v>61</v>
      </c>
      <c r="EP123" s="46">
        <f>'F22 Data'!EP22</f>
        <v>60</v>
      </c>
      <c r="EQ123" s="46">
        <f>'F22 Data'!EQ22</f>
        <v>60</v>
      </c>
      <c r="ER123" s="46">
        <f>'F22 Data'!ER22</f>
        <v>59</v>
      </c>
      <c r="ES123" s="46">
        <f>'F22 Data'!ES22</f>
        <v>59</v>
      </c>
      <c r="ET123" s="46">
        <f>'F22 Data'!ET22</f>
        <v>58</v>
      </c>
      <c r="EU123" s="46">
        <f>'F22 Data'!EU22</f>
        <v>58</v>
      </c>
      <c r="EV123" s="46">
        <f>'F22 Data'!EV22</f>
        <v>57</v>
      </c>
      <c r="EW123" s="46">
        <f>'F22 Data'!EW22</f>
        <v>57</v>
      </c>
      <c r="EX123" s="46">
        <f>'F22 Data'!EX22</f>
        <v>56</v>
      </c>
      <c r="EY123" s="46">
        <f>'F22 Data'!EY22</f>
        <v>56</v>
      </c>
      <c r="EZ123" s="46">
        <f>'F22 Data'!EZ22</f>
        <v>55</v>
      </c>
      <c r="FA123" s="46">
        <f>'F22 Data'!FA22</f>
        <v>55</v>
      </c>
      <c r="FB123" s="46">
        <f>'F22 Data'!FB22</f>
        <v>54</v>
      </c>
      <c r="FC123" s="46">
        <f>'F22 Data'!FC22</f>
        <v>54</v>
      </c>
      <c r="FD123" s="46">
        <f>'F22 Data'!FD22</f>
        <v>53</v>
      </c>
      <c r="FE123" s="46">
        <f>'F22 Data'!FE22</f>
        <v>53</v>
      </c>
      <c r="FF123" s="46">
        <f>'F22 Data'!FF22</f>
        <v>52</v>
      </c>
      <c r="FG123" s="46">
        <f>'F22 Data'!FG22</f>
        <v>52</v>
      </c>
      <c r="FH123" s="46">
        <f>'F22 Data'!FH22</f>
        <v>51</v>
      </c>
      <c r="FI123" s="46">
        <f>'F22 Data'!FI22</f>
        <v>51</v>
      </c>
      <c r="FJ123" s="46">
        <f>'F22 Data'!FJ22</f>
        <v>50</v>
      </c>
      <c r="FK123" s="46">
        <f>'F22 Data'!FK22</f>
        <v>50</v>
      </c>
      <c r="FL123" s="46">
        <f>'F22 Data'!FL22</f>
        <v>49</v>
      </c>
      <c r="FM123" s="46">
        <f>'F22 Data'!FM22</f>
        <v>49</v>
      </c>
      <c r="FN123" s="46">
        <f>'F22 Data'!FN22</f>
        <v>48</v>
      </c>
      <c r="FO123" s="46">
        <f>'F22 Data'!FO22</f>
        <v>48</v>
      </c>
      <c r="FP123" s="46">
        <f>'F22 Data'!FP22</f>
        <v>47</v>
      </c>
      <c r="FQ123" s="46">
        <f>'F22 Data'!FQ22</f>
        <v>47</v>
      </c>
      <c r="FR123" s="46">
        <f>'F22 Data'!FR22</f>
        <v>46</v>
      </c>
      <c r="FS123" s="46">
        <f>'F22 Data'!FS22</f>
        <v>46</v>
      </c>
      <c r="FT123" s="46">
        <f>'F22 Data'!FT22</f>
        <v>45</v>
      </c>
      <c r="FU123" s="46">
        <f>'F22 Data'!FU22</f>
        <v>45</v>
      </c>
      <c r="FV123" s="46">
        <f>'F22 Data'!FV22</f>
        <v>44</v>
      </c>
      <c r="FW123" s="46">
        <f>'F22 Data'!FW22</f>
        <v>44</v>
      </c>
      <c r="FX123" s="46">
        <f>'F22 Data'!FX22</f>
        <v>43</v>
      </c>
      <c r="FY123" s="46">
        <f>'F22 Data'!FY22</f>
        <v>43</v>
      </c>
      <c r="FZ123" s="46">
        <f>'F22 Data'!FZ22</f>
        <v>42</v>
      </c>
      <c r="GA123" s="46">
        <f>'F22 Data'!GA22</f>
        <v>42</v>
      </c>
      <c r="GB123" s="46">
        <f>'F22 Data'!GB22</f>
        <v>41</v>
      </c>
      <c r="GC123" s="46">
        <f>'F22 Data'!GC22</f>
        <v>41</v>
      </c>
      <c r="GD123" s="46">
        <f>'F22 Data'!GD22</f>
        <v>40</v>
      </c>
      <c r="GE123" s="46">
        <f>'F22 Data'!GE22</f>
        <v>40</v>
      </c>
      <c r="GF123" s="46">
        <f>'F22 Data'!GF22</f>
        <v>39</v>
      </c>
      <c r="GG123" s="46">
        <f>'F22 Data'!GG22</f>
        <v>39</v>
      </c>
      <c r="GH123" s="46">
        <f>'F22 Data'!GH22</f>
        <v>38</v>
      </c>
      <c r="GI123" s="46">
        <f>'F22 Data'!GI22</f>
        <v>38</v>
      </c>
      <c r="GJ123" s="46">
        <f>'F22 Data'!GJ22</f>
        <v>37</v>
      </c>
      <c r="GK123" s="46">
        <f>'F22 Data'!GK22</f>
        <v>37</v>
      </c>
      <c r="GL123" s="46">
        <f>'F22 Data'!GL22</f>
        <v>36</v>
      </c>
      <c r="GM123" s="46">
        <f>'F22 Data'!GM22</f>
        <v>36</v>
      </c>
      <c r="GN123" s="46">
        <f>'F22 Data'!GN22</f>
        <v>35</v>
      </c>
      <c r="GO123" s="46">
        <f>'F22 Data'!GO22</f>
        <v>35</v>
      </c>
      <c r="GP123" s="46">
        <f>'F22 Data'!GP22</f>
        <v>34</v>
      </c>
      <c r="GQ123" s="46">
        <f>'F22 Data'!GQ22</f>
        <v>34</v>
      </c>
      <c r="GR123" s="46">
        <f>'F22 Data'!GR22</f>
        <v>33</v>
      </c>
      <c r="GS123" s="46">
        <f>'F22 Data'!GS22</f>
        <v>33</v>
      </c>
      <c r="GT123" s="46">
        <f>'F22 Data'!GT22</f>
        <v>32</v>
      </c>
      <c r="GU123" s="46">
        <f>'F22 Data'!GU22</f>
        <v>32</v>
      </c>
      <c r="GV123" s="46">
        <f>'F22 Data'!GV22</f>
        <v>31</v>
      </c>
      <c r="GW123" s="46">
        <f>'F22 Data'!GW22</f>
        <v>31</v>
      </c>
      <c r="GX123" s="46">
        <f>'F22 Data'!GX22</f>
        <v>30</v>
      </c>
      <c r="GY123" s="46">
        <f>'F22 Data'!GY22</f>
        <v>30</v>
      </c>
      <c r="GZ123" s="46">
        <f>'F22 Data'!GZ22</f>
        <v>29</v>
      </c>
      <c r="HA123" s="46">
        <f>'F22 Data'!HA22</f>
        <v>29</v>
      </c>
      <c r="HB123" s="46">
        <f>'F22 Data'!HB22</f>
        <v>28</v>
      </c>
      <c r="HC123" s="46">
        <f>'F22 Data'!HC22</f>
        <v>28</v>
      </c>
      <c r="HD123" s="46">
        <f>'F22 Data'!HD22</f>
        <v>27</v>
      </c>
      <c r="HE123" s="46">
        <f>'F22 Data'!HE22</f>
        <v>27</v>
      </c>
      <c r="HF123" s="46">
        <f>'F22 Data'!HF22</f>
        <v>26</v>
      </c>
      <c r="HG123" s="46">
        <f>'F22 Data'!HG22</f>
        <v>26</v>
      </c>
      <c r="HH123" s="46">
        <f>'F22 Data'!HH22</f>
        <v>25</v>
      </c>
      <c r="HI123" s="46">
        <f>'F22 Data'!HI22</f>
        <v>25</v>
      </c>
      <c r="HJ123" s="46">
        <f>'F22 Data'!HJ22</f>
        <v>24</v>
      </c>
      <c r="HK123" s="46">
        <f>'F22 Data'!HK22</f>
        <v>24</v>
      </c>
      <c r="HL123" s="46">
        <f>'F22 Data'!HL22</f>
        <v>23</v>
      </c>
      <c r="HM123" s="46">
        <f>'F22 Data'!HM22</f>
        <v>23</v>
      </c>
      <c r="HN123" s="46">
        <f>'F22 Data'!HN22</f>
        <v>22</v>
      </c>
      <c r="HO123" s="46">
        <f>'F22 Data'!HO22</f>
        <v>22</v>
      </c>
      <c r="HP123" s="46">
        <f>'F22 Data'!HP22</f>
        <v>21</v>
      </c>
      <c r="HQ123" s="46">
        <f>'F22 Data'!HQ22</f>
        <v>21</v>
      </c>
      <c r="HR123" s="46">
        <f>'F22 Data'!HR22</f>
        <v>20</v>
      </c>
      <c r="HS123" s="46">
        <f>'F22 Data'!HS22</f>
        <v>20</v>
      </c>
      <c r="HT123" s="46">
        <f>'F22 Data'!HT22</f>
        <v>19</v>
      </c>
      <c r="HU123" s="46">
        <f>'F22 Data'!HU22</f>
        <v>19</v>
      </c>
      <c r="HV123" s="46">
        <f>'F22 Data'!HV22</f>
        <v>18</v>
      </c>
      <c r="HW123" s="46">
        <f>'F22 Data'!HW22</f>
        <v>18</v>
      </c>
      <c r="HX123" s="46">
        <f>'F22 Data'!HX22</f>
        <v>17</v>
      </c>
      <c r="HY123" s="46">
        <f>'F22 Data'!HY22</f>
        <v>17</v>
      </c>
      <c r="HZ123" s="46">
        <f>'F22 Data'!HZ22</f>
        <v>16</v>
      </c>
      <c r="IA123" s="46">
        <f>'F22 Data'!IA22</f>
        <v>16</v>
      </c>
      <c r="IB123" s="46">
        <f>'F22 Data'!IB22</f>
        <v>15</v>
      </c>
      <c r="IC123" s="46">
        <f>'F22 Data'!IC22</f>
        <v>15</v>
      </c>
      <c r="ID123" s="46">
        <f>'F22 Data'!ID22</f>
        <v>14</v>
      </c>
      <c r="IE123" s="46">
        <f>'F22 Data'!IE22</f>
        <v>14</v>
      </c>
      <c r="IF123" s="46">
        <f>'F22 Data'!IF22</f>
        <v>13</v>
      </c>
      <c r="IG123" s="46">
        <f>'F22 Data'!IG22</f>
        <v>13</v>
      </c>
      <c r="IH123" s="46">
        <f>'F22 Data'!IH22</f>
        <v>12</v>
      </c>
      <c r="II123" s="46">
        <f>'F22 Data'!II22</f>
        <v>12</v>
      </c>
      <c r="IJ123" s="46">
        <f>'F22 Data'!IJ22</f>
        <v>11</v>
      </c>
      <c r="IK123" s="46">
        <f>'F22 Data'!IK22</f>
        <v>11</v>
      </c>
      <c r="IL123" s="46">
        <f>'F22 Data'!IL22</f>
        <v>10</v>
      </c>
      <c r="IM123" s="46">
        <f>'F22 Data'!IM22</f>
        <v>10</v>
      </c>
      <c r="IN123" s="46">
        <f>'F22 Data'!IN22</f>
        <v>9</v>
      </c>
      <c r="IO123" s="46">
        <f>'F22 Data'!IO22</f>
        <v>9</v>
      </c>
      <c r="IP123" s="46">
        <f>'F22 Data'!IP22</f>
        <v>8</v>
      </c>
      <c r="IQ123" s="46">
        <f>'F22 Data'!IQ22</f>
        <v>8</v>
      </c>
      <c r="IR123" s="46">
        <f>'F22 Data'!IR22</f>
        <v>7</v>
      </c>
      <c r="IS123" s="46">
        <f>'F22 Data'!IS22</f>
        <v>7</v>
      </c>
      <c r="IT123" s="46"/>
      <c r="IU123" s="46"/>
      <c r="IV123" s="46"/>
      <c r="IW123" s="46"/>
      <c r="IX123" s="46"/>
      <c r="IY123" s="46"/>
      <c r="IZ123" s="46"/>
      <c r="JA123" s="46"/>
      <c r="JB123" s="46"/>
      <c r="JC123" s="46"/>
      <c r="JD123" s="46"/>
      <c r="JE123" s="46"/>
      <c r="JF123" s="46"/>
      <c r="JG123" s="46"/>
      <c r="JH123" s="46"/>
      <c r="JI123" s="46"/>
      <c r="JJ123" s="46"/>
      <c r="JK123" s="46"/>
      <c r="JL123" s="46"/>
      <c r="JM123" s="46"/>
      <c r="JN123" s="46"/>
      <c r="JO123" s="46"/>
      <c r="JP123" s="46"/>
      <c r="JQ123" s="46"/>
      <c r="JR123" s="46"/>
      <c r="JS123" s="46"/>
      <c r="JT123" s="46"/>
      <c r="JU123" s="46"/>
      <c r="JV123" s="46"/>
      <c r="JW123" s="46"/>
      <c r="JX123" s="46"/>
      <c r="JY123" s="46"/>
      <c r="JZ123" s="46"/>
      <c r="KA123" s="46"/>
      <c r="KB123" s="46"/>
      <c r="KC123" s="46"/>
      <c r="KD123" s="46"/>
      <c r="KE123" s="46"/>
      <c r="KF123" s="46"/>
      <c r="KG123" s="46"/>
      <c r="KH123" s="46"/>
      <c r="KI123" s="46"/>
      <c r="KJ123" s="46"/>
      <c r="KK123" s="46"/>
      <c r="KL123" s="46"/>
      <c r="KM123" s="46"/>
      <c r="KN123" s="46"/>
      <c r="KO123" s="46"/>
      <c r="KP123" s="46"/>
      <c r="KQ123" s="46"/>
      <c r="KR123" s="46"/>
      <c r="KS123" s="46"/>
      <c r="KT123" s="46"/>
      <c r="KU123" s="46"/>
      <c r="KV123" s="46"/>
      <c r="KW123" s="46"/>
      <c r="KX123" s="46"/>
      <c r="KY123" s="46"/>
      <c r="KZ123" s="46"/>
      <c r="LA123" s="46"/>
      <c r="LB123" s="46"/>
      <c r="LC123" s="46"/>
      <c r="LD123" s="46"/>
      <c r="LE123" s="46"/>
      <c r="LF123" s="46"/>
      <c r="LG123" s="46"/>
      <c r="LH123" s="46"/>
      <c r="LI123" s="46"/>
      <c r="LJ123" s="46"/>
      <c r="LK123" s="46"/>
      <c r="LL123" s="46"/>
      <c r="LM123" s="46"/>
      <c r="LN123" s="46"/>
      <c r="LO123" s="46"/>
      <c r="LP123" s="46"/>
      <c r="LQ123" s="46"/>
      <c r="LR123" s="46"/>
      <c r="LS123" s="46"/>
      <c r="LT123" s="46"/>
      <c r="LU123" s="46"/>
      <c r="LV123" s="46"/>
      <c r="LW123" s="46"/>
      <c r="LX123" s="46"/>
      <c r="LY123" s="46"/>
      <c r="LZ123" s="46"/>
      <c r="MA123" s="46"/>
      <c r="MB123" s="46"/>
      <c r="MC123" s="46"/>
      <c r="MD123" s="46"/>
      <c r="ME123" s="46"/>
      <c r="MF123" s="46"/>
      <c r="MG123" s="46"/>
      <c r="MH123" s="46"/>
      <c r="MI123" s="46"/>
      <c r="MJ123" s="46"/>
      <c r="MK123" s="46"/>
      <c r="ML123" s="46"/>
      <c r="MM123" s="46"/>
      <c r="MN123" s="45"/>
    </row>
    <row r="124" spans="1:352" ht="13.5" thickBot="1" x14ac:dyDescent="0.25">
      <c r="A124" s="48" t="s">
        <v>34</v>
      </c>
      <c r="B124" s="50">
        <f t="shared" ref="B124:BA124" si="763">B121/B123/B$26</f>
        <v>378.07268338130865</v>
      </c>
      <c r="C124" s="50">
        <f t="shared" si="763"/>
        <v>418.58047088644889</v>
      </c>
      <c r="D124" s="50">
        <f t="shared" si="763"/>
        <v>380.95873439948662</v>
      </c>
      <c r="E124" s="50">
        <f t="shared" si="763"/>
        <v>393.65735887946954</v>
      </c>
      <c r="F124" s="50">
        <f t="shared" si="763"/>
        <v>383.88918620255959</v>
      </c>
      <c r="G124" s="50">
        <f t="shared" si="763"/>
        <v>396.68549240931156</v>
      </c>
      <c r="H124" s="50">
        <f t="shared" si="763"/>
        <v>386.86507136692052</v>
      </c>
      <c r="I124" s="50">
        <f t="shared" si="763"/>
        <v>386.86507136692052</v>
      </c>
      <c r="J124" s="50">
        <f t="shared" si="763"/>
        <v>402.88370322820708</v>
      </c>
      <c r="K124" s="50">
        <f t="shared" si="763"/>
        <v>389.88745473697458</v>
      </c>
      <c r="L124" s="50">
        <f t="shared" si="763"/>
        <v>406.05601585205125</v>
      </c>
      <c r="M124" s="50">
        <f t="shared" si="763"/>
        <v>392.95743469553349</v>
      </c>
      <c r="N124" s="50">
        <f t="shared" si="763"/>
        <v>385.7904531065397</v>
      </c>
      <c r="O124" s="50">
        <f t="shared" si="763"/>
        <v>427.12514451081182</v>
      </c>
      <c r="P124" s="50">
        <f t="shared" si="763"/>
        <v>388.876776731392</v>
      </c>
      <c r="Q124" s="50">
        <f t="shared" si="763"/>
        <v>401.83933595577179</v>
      </c>
      <c r="R124" s="50">
        <f t="shared" si="763"/>
        <v>392.01287976954842</v>
      </c>
      <c r="S124" s="50">
        <f t="shared" si="763"/>
        <v>405.07997576186671</v>
      </c>
      <c r="T124" s="50">
        <f t="shared" si="763"/>
        <v>395.19997635304065</v>
      </c>
      <c r="U124" s="50">
        <f t="shared" si="763"/>
        <v>395.19997635304065</v>
      </c>
      <c r="V124" s="50">
        <f t="shared" si="763"/>
        <v>411.72063110222518</v>
      </c>
      <c r="W124" s="50">
        <f t="shared" si="763"/>
        <v>398.43932042150823</v>
      </c>
      <c r="X124" s="50">
        <f t="shared" si="763"/>
        <v>415.12328094604521</v>
      </c>
      <c r="Y124" s="50">
        <f t="shared" si="763"/>
        <v>401.73220736714052</v>
      </c>
      <c r="Z124" s="50">
        <f t="shared" si="763"/>
        <v>390.31524110437283</v>
      </c>
      <c r="AA124" s="50">
        <f t="shared" si="763"/>
        <v>417.23353359432963</v>
      </c>
      <c r="AB124" s="50">
        <f t="shared" si="763"/>
        <v>393.59520111365333</v>
      </c>
      <c r="AC124" s="50">
        <f t="shared" si="763"/>
        <v>406.71504115077511</v>
      </c>
      <c r="AD124" s="50">
        <f t="shared" si="763"/>
        <v>396.9307536654639</v>
      </c>
      <c r="AE124" s="50">
        <f t="shared" si="763"/>
        <v>410.16177878764603</v>
      </c>
      <c r="AF124" s="50">
        <f t="shared" si="763"/>
        <v>400.32332420961319</v>
      </c>
      <c r="AG124" s="50">
        <f t="shared" si="763"/>
        <v>400.32332420961319</v>
      </c>
      <c r="AH124" s="50">
        <f t="shared" si="763"/>
        <v>417.23353359432963</v>
      </c>
      <c r="AI124" s="50">
        <f t="shared" si="763"/>
        <v>403.77438734935123</v>
      </c>
      <c r="AJ124" s="50">
        <f t="shared" si="763"/>
        <v>420.8616512777586</v>
      </c>
      <c r="AK124" s="50">
        <f t="shared" si="763"/>
        <v>407.28546897847605</v>
      </c>
      <c r="AL124" s="50">
        <f t="shared" si="763"/>
        <v>393.23655931437986</v>
      </c>
      <c r="AM124" s="50">
        <f t="shared" si="763"/>
        <v>435.36904781234909</v>
      </c>
      <c r="AN124" s="50">
        <f t="shared" si="763"/>
        <v>396.71652886583456</v>
      </c>
      <c r="AO124" s="50">
        <f t="shared" si="763"/>
        <v>409.94041316136241</v>
      </c>
      <c r="AP124" s="50">
        <f t="shared" si="763"/>
        <v>400.25864073070807</v>
      </c>
      <c r="AQ124" s="50">
        <f t="shared" si="763"/>
        <v>413.60059542173167</v>
      </c>
      <c r="AR124" s="50">
        <f t="shared" si="763"/>
        <v>403.86457443098476</v>
      </c>
      <c r="AS124" s="50">
        <f t="shared" si="763"/>
        <v>403.86457443098476</v>
      </c>
      <c r="AT124" s="50">
        <f t="shared" si="763"/>
        <v>421.12060624758135</v>
      </c>
      <c r="AU124" s="50">
        <f t="shared" si="763"/>
        <v>407.5360705621755</v>
      </c>
      <c r="AV124" s="50">
        <f t="shared" si="763"/>
        <v>424.98409804801787</v>
      </c>
      <c r="AW124" s="50">
        <f t="shared" si="763"/>
        <v>411.27493359485601</v>
      </c>
      <c r="AX124" s="50">
        <f t="shared" si="763"/>
        <v>395.76849177493943</v>
      </c>
      <c r="AY124" s="50">
        <f t="shared" si="763"/>
        <v>438.17225875082579</v>
      </c>
      <c r="AZ124" s="50">
        <f t="shared" si="763"/>
        <v>399.46726272610715</v>
      </c>
      <c r="BA124" s="50">
        <f t="shared" si="763"/>
        <v>412.78283815031068</v>
      </c>
      <c r="BB124" s="50">
        <f t="shared" ref="BB124:DM124" si="764">BB121/BB123/BB$26</f>
        <v>403.23582180842885</v>
      </c>
      <c r="BC124" s="50">
        <f t="shared" si="764"/>
        <v>416.67701586870982</v>
      </c>
      <c r="BD124" s="50">
        <f t="shared" si="764"/>
        <v>407.07616296850915</v>
      </c>
      <c r="BE124" s="50">
        <f t="shared" si="764"/>
        <v>407.07616296850915</v>
      </c>
      <c r="BF124" s="50">
        <f t="shared" si="764"/>
        <v>424.69003540464655</v>
      </c>
      <c r="BG124" s="50">
        <f t="shared" si="764"/>
        <v>410.99035684320631</v>
      </c>
      <c r="BH124" s="50">
        <f t="shared" si="764"/>
        <v>428.81323963187612</v>
      </c>
      <c r="BI124" s="50">
        <f t="shared" si="764"/>
        <v>414.98055448246078</v>
      </c>
      <c r="BJ124" s="50">
        <f t="shared" si="764"/>
        <v>398.37549014367988</v>
      </c>
      <c r="BK124" s="50">
        <f t="shared" si="764"/>
        <v>441.05857837335986</v>
      </c>
      <c r="BL124" s="50">
        <f t="shared" si="764"/>
        <v>402.31980192728065</v>
      </c>
      <c r="BM124" s="50">
        <f t="shared" si="764"/>
        <v>415.73046199152333</v>
      </c>
      <c r="BN124" s="50">
        <f t="shared" si="764"/>
        <v>406.34299994655345</v>
      </c>
      <c r="BO124" s="50">
        <f t="shared" si="764"/>
        <v>419.88776661143856</v>
      </c>
      <c r="BP124" s="50">
        <f t="shared" si="764"/>
        <v>410.44747469348835</v>
      </c>
      <c r="BQ124" s="50">
        <f t="shared" si="764"/>
        <v>410.44747469348835</v>
      </c>
      <c r="BR124" s="50">
        <f t="shared" si="764"/>
        <v>428.4569047055495</v>
      </c>
      <c r="BS124" s="50">
        <f t="shared" si="764"/>
        <v>414.63571423117696</v>
      </c>
      <c r="BT124" s="50">
        <f t="shared" si="764"/>
        <v>432.87398619735933</v>
      </c>
      <c r="BU124" s="50">
        <f t="shared" si="764"/>
        <v>418.91030922325098</v>
      </c>
      <c r="BV124" s="50">
        <f t="shared" si="764"/>
        <v>400.86305382039524</v>
      </c>
      <c r="BW124" s="50">
        <f t="shared" si="764"/>
        <v>428.50878167007761</v>
      </c>
      <c r="BX124" s="50">
        <f t="shared" si="764"/>
        <v>405.08266491324144</v>
      </c>
      <c r="BY124" s="50">
        <f t="shared" si="764"/>
        <v>418.58542041034951</v>
      </c>
      <c r="BZ124" s="50">
        <f t="shared" si="764"/>
        <v>409.39205496551</v>
      </c>
      <c r="CA124" s="50">
        <f t="shared" si="764"/>
        <v>423.03845679769364</v>
      </c>
      <c r="CB124" s="50">
        <f t="shared" si="764"/>
        <v>413.79412007266603</v>
      </c>
      <c r="CC124" s="50">
        <f t="shared" si="764"/>
        <v>413.79412007266603</v>
      </c>
      <c r="CD124" s="50">
        <f t="shared" si="764"/>
        <v>432.23494498894786</v>
      </c>
      <c r="CE124" s="50">
        <f t="shared" si="764"/>
        <v>418.2918822473689</v>
      </c>
      <c r="CF124" s="50">
        <f t="shared" si="764"/>
        <v>436.98477954926597</v>
      </c>
      <c r="CG124" s="50">
        <f t="shared" si="764"/>
        <v>422.8884963379993</v>
      </c>
      <c r="CH124" s="50">
        <f t="shared" si="764"/>
        <v>403.83255371403601</v>
      </c>
      <c r="CI124" s="50">
        <f t="shared" si="764"/>
        <v>447.10032732625416</v>
      </c>
      <c r="CJ124" s="50">
        <f t="shared" si="764"/>
        <v>408.3699981377892</v>
      </c>
      <c r="CK124" s="50">
        <f t="shared" si="764"/>
        <v>421.98233140904887</v>
      </c>
      <c r="CL124" s="50">
        <f t="shared" si="764"/>
        <v>413.01056629844595</v>
      </c>
      <c r="CM124" s="50">
        <f t="shared" si="764"/>
        <v>426.77758517506084</v>
      </c>
      <c r="CN124" s="50">
        <f t="shared" si="764"/>
        <v>417.75781418693384</v>
      </c>
      <c r="CO124" s="50">
        <f t="shared" si="764"/>
        <v>417.75781418693384</v>
      </c>
      <c r="CP124" s="50">
        <f t="shared" si="764"/>
        <v>436.70264529541106</v>
      </c>
      <c r="CQ124" s="50">
        <f t="shared" si="764"/>
        <v>422.61546318910746</v>
      </c>
      <c r="CR124" s="50">
        <f t="shared" si="764"/>
        <v>441.84032347535702</v>
      </c>
      <c r="CS124" s="50">
        <f t="shared" si="764"/>
        <v>427.58740981486164</v>
      </c>
      <c r="CT124" s="50">
        <f t="shared" si="764"/>
        <v>406.35016643550489</v>
      </c>
      <c r="CU124" s="50">
        <f t="shared" si="764"/>
        <v>449.88768426788045</v>
      </c>
      <c r="CV124" s="50">
        <f t="shared" si="764"/>
        <v>411.24595157328213</v>
      </c>
      <c r="CW124" s="50">
        <f t="shared" si="764"/>
        <v>424.95414995905816</v>
      </c>
      <c r="CX124" s="50">
        <f t="shared" si="764"/>
        <v>416.26114610466357</v>
      </c>
      <c r="CY124" s="50">
        <f t="shared" si="764"/>
        <v>430.13651764148568</v>
      </c>
      <c r="CZ124" s="50">
        <f t="shared" si="764"/>
        <v>421.40017259978288</v>
      </c>
      <c r="DA124" s="50">
        <f t="shared" si="764"/>
        <v>421.40017259978288</v>
      </c>
      <c r="DB124" s="50">
        <f t="shared" si="764"/>
        <v>440.88993058252282</v>
      </c>
      <c r="DC124" s="50">
        <f t="shared" si="764"/>
        <v>426.66767475728017</v>
      </c>
      <c r="DD124" s="50">
        <f t="shared" si="764"/>
        <v>446.47081577977002</v>
      </c>
      <c r="DE124" s="50">
        <f t="shared" si="764"/>
        <v>432.06853139977744</v>
      </c>
      <c r="DF124" s="50">
        <f t="shared" si="764"/>
        <v>408.78189166792396</v>
      </c>
      <c r="DG124" s="50">
        <f t="shared" si="764"/>
        <v>452.5799514894872</v>
      </c>
      <c r="DH124" s="50">
        <f t="shared" si="764"/>
        <v>414.09074740387098</v>
      </c>
      <c r="DI124" s="50">
        <f t="shared" si="764"/>
        <v>427.89377231733334</v>
      </c>
      <c r="DJ124" s="50">
        <f t="shared" si="764"/>
        <v>419.53930986971142</v>
      </c>
      <c r="DK124" s="50">
        <f t="shared" si="764"/>
        <v>433.52395353203514</v>
      </c>
      <c r="DL124" s="50">
        <f t="shared" si="764"/>
        <v>425.13316733464092</v>
      </c>
      <c r="DM124" s="50">
        <f t="shared" si="764"/>
        <v>425.13316733464092</v>
      </c>
      <c r="DN124" s="50">
        <f t="shared" ref="DN124:FY124" si="765">DN121/DN123/DN$26</f>
        <v>445.24081714100902</v>
      </c>
      <c r="DO124" s="50">
        <f t="shared" si="765"/>
        <v>430.87821013646032</v>
      </c>
      <c r="DP124" s="50">
        <f t="shared" si="765"/>
        <v>451.3400064169133</v>
      </c>
      <c r="DQ124" s="50">
        <f t="shared" si="765"/>
        <v>436.78065137120637</v>
      </c>
      <c r="DR124" s="50">
        <f t="shared" si="765"/>
        <v>410.60977477474916</v>
      </c>
      <c r="DS124" s="50">
        <f t="shared" si="765"/>
        <v>438.92769027645596</v>
      </c>
      <c r="DT124" s="50">
        <f t="shared" si="765"/>
        <v>416.39301103918223</v>
      </c>
      <c r="DU124" s="50">
        <f t="shared" si="765"/>
        <v>430.2727780738216</v>
      </c>
      <c r="DV124" s="50">
        <f t="shared" si="765"/>
        <v>422.34148262545625</v>
      </c>
      <c r="DW124" s="50">
        <f t="shared" si="765"/>
        <v>436.41953204630482</v>
      </c>
      <c r="DX124" s="50">
        <f t="shared" si="765"/>
        <v>428.4623736779991</v>
      </c>
      <c r="DY124" s="50">
        <f t="shared" si="765"/>
        <v>428.4623736779991</v>
      </c>
      <c r="DZ124" s="50">
        <f t="shared" si="765"/>
        <v>449.25540063590205</v>
      </c>
      <c r="EA124" s="50">
        <f t="shared" si="765"/>
        <v>434.76329093796971</v>
      </c>
      <c r="EB124" s="50">
        <f t="shared" si="765"/>
        <v>455.96070512300503</v>
      </c>
      <c r="EC124" s="50">
        <f t="shared" si="765"/>
        <v>441.25229528032747</v>
      </c>
      <c r="ED124" s="50">
        <f t="shared" si="765"/>
        <v>412.44854417938757</v>
      </c>
      <c r="EE124" s="50">
        <f t="shared" si="765"/>
        <v>456.63945962717906</v>
      </c>
      <c r="EF124" s="50">
        <f t="shared" si="765"/>
        <v>418.793906397532</v>
      </c>
      <c r="EG124" s="50">
        <f t="shared" si="765"/>
        <v>432.75370327744974</v>
      </c>
      <c r="EH124" s="50">
        <f t="shared" si="765"/>
        <v>425.33756118499343</v>
      </c>
      <c r="EI124" s="50">
        <f t="shared" si="765"/>
        <v>439.51547989115988</v>
      </c>
      <c r="EJ124" s="50">
        <f t="shared" si="765"/>
        <v>432.08895104507269</v>
      </c>
      <c r="EK124" s="50">
        <f t="shared" si="765"/>
        <v>432.08895104507269</v>
      </c>
      <c r="EL124" s="50">
        <f t="shared" si="765"/>
        <v>453.69339859732634</v>
      </c>
      <c r="EM124" s="50">
        <f t="shared" si="765"/>
        <v>439.05812767483195</v>
      </c>
      <c r="EN124" s="50">
        <f t="shared" si="765"/>
        <v>461.13099529564317</v>
      </c>
      <c r="EO124" s="50">
        <f t="shared" si="765"/>
        <v>446.2558018990095</v>
      </c>
      <c r="EP124" s="50">
        <f t="shared" si="765"/>
        <v>413.9010018861411</v>
      </c>
      <c r="EQ124" s="50">
        <f t="shared" si="765"/>
        <v>458.24753780251336</v>
      </c>
      <c r="ER124" s="50">
        <f t="shared" si="765"/>
        <v>420.91627310455033</v>
      </c>
      <c r="ES124" s="50">
        <f t="shared" si="765"/>
        <v>434.94681554136866</v>
      </c>
      <c r="ET124" s="50">
        <f t="shared" si="765"/>
        <v>428.17345022704257</v>
      </c>
      <c r="EU124" s="50">
        <f t="shared" si="765"/>
        <v>442.44589856794397</v>
      </c>
      <c r="EV124" s="50">
        <f t="shared" si="765"/>
        <v>435.68526514330648</v>
      </c>
      <c r="EW124" s="50">
        <f t="shared" si="765"/>
        <v>435.68526514330648</v>
      </c>
      <c r="EX124" s="50">
        <f t="shared" si="765"/>
        <v>458.24753780251342</v>
      </c>
      <c r="EY124" s="50">
        <f t="shared" si="765"/>
        <v>443.46535916372267</v>
      </c>
      <c r="EZ124" s="50">
        <f t="shared" si="765"/>
        <v>466.57931121710459</v>
      </c>
      <c r="FA124" s="50">
        <f t="shared" si="765"/>
        <v>451.52836569397215</v>
      </c>
      <c r="FB124" s="50">
        <f t="shared" si="765"/>
        <v>414.78896539859568</v>
      </c>
      <c r="FC124" s="50">
        <f t="shared" si="765"/>
        <v>459.23064026273096</v>
      </c>
      <c r="FD124" s="50">
        <f t="shared" si="765"/>
        <v>422.61517229290882</v>
      </c>
      <c r="FE124" s="50">
        <f t="shared" si="765"/>
        <v>436.70234470267246</v>
      </c>
      <c r="FF124" s="50">
        <f t="shared" si="765"/>
        <v>430.74238714469556</v>
      </c>
      <c r="FG124" s="50">
        <f t="shared" si="765"/>
        <v>445.10046671618539</v>
      </c>
      <c r="FH124" s="50">
        <f t="shared" si="765"/>
        <v>439.18831630439547</v>
      </c>
      <c r="FI124" s="50">
        <f t="shared" si="765"/>
        <v>439.18831630439547</v>
      </c>
      <c r="FJ124" s="50">
        <f t="shared" si="765"/>
        <v>462.90448538483281</v>
      </c>
      <c r="FK124" s="50">
        <f t="shared" si="765"/>
        <v>447.97208263048338</v>
      </c>
      <c r="FL124" s="50">
        <f t="shared" si="765"/>
        <v>472.35151569880901</v>
      </c>
      <c r="FM124" s="50">
        <f t="shared" si="765"/>
        <v>457.11437003110552</v>
      </c>
      <c r="FN124" s="50">
        <f t="shared" si="765"/>
        <v>414.80309298680243</v>
      </c>
      <c r="FO124" s="50">
        <f t="shared" si="765"/>
        <v>443.41020284796122</v>
      </c>
      <c r="FP124" s="50">
        <f t="shared" si="765"/>
        <v>423.62869070992588</v>
      </c>
      <c r="FQ124" s="50">
        <f t="shared" si="765"/>
        <v>437.74964706692339</v>
      </c>
      <c r="FR124" s="50">
        <f t="shared" si="765"/>
        <v>432.8380100731851</v>
      </c>
      <c r="FS124" s="50">
        <f t="shared" si="765"/>
        <v>447.26594374229131</v>
      </c>
      <c r="FT124" s="50">
        <f t="shared" si="765"/>
        <v>442.45663251925589</v>
      </c>
      <c r="FU124" s="50">
        <f t="shared" si="765"/>
        <v>442.45663251925589</v>
      </c>
      <c r="FV124" s="50">
        <f t="shared" si="765"/>
        <v>467.59621391239546</v>
      </c>
      <c r="FW124" s="50">
        <f t="shared" si="765"/>
        <v>452.51246507651172</v>
      </c>
      <c r="FX124" s="50">
        <f t="shared" si="765"/>
        <v>478.47054446849768</v>
      </c>
      <c r="FY124" s="50">
        <f t="shared" si="765"/>
        <v>463.03601077596551</v>
      </c>
      <c r="FZ124" s="50">
        <f t="shared" ref="FZ124:IK124" si="766">FZ121/FZ123/FZ$26</f>
        <v>412.12987218179131</v>
      </c>
      <c r="GA124" s="50">
        <f t="shared" si="766"/>
        <v>456.28664420126898</v>
      </c>
      <c r="GB124" s="50">
        <f t="shared" si="766"/>
        <v>422.18182028378624</v>
      </c>
      <c r="GC124" s="50">
        <f t="shared" si="766"/>
        <v>436.25454762657915</v>
      </c>
      <c r="GD124" s="50">
        <f t="shared" si="766"/>
        <v>432.73636579088088</v>
      </c>
      <c r="GE124" s="50">
        <f t="shared" si="766"/>
        <v>447.16091131724357</v>
      </c>
      <c r="GF124" s="50">
        <f t="shared" si="766"/>
        <v>443.83217004192915</v>
      </c>
      <c r="GG124" s="50">
        <f t="shared" si="766"/>
        <v>443.83217004192915</v>
      </c>
      <c r="GH124" s="50">
        <f t="shared" si="766"/>
        <v>470.69569612341434</v>
      </c>
      <c r="GI124" s="50">
        <f t="shared" si="766"/>
        <v>455.51196399040094</v>
      </c>
      <c r="GJ124" s="50">
        <f t="shared" si="766"/>
        <v>483.41720142404716</v>
      </c>
      <c r="GK124" s="50">
        <f t="shared" si="766"/>
        <v>467.82309815230366</v>
      </c>
      <c r="GL124" s="50">
        <f t="shared" si="766"/>
        <v>408.28735973428087</v>
      </c>
      <c r="GM124" s="50">
        <f t="shared" si="766"/>
        <v>452.03243399152524</v>
      </c>
      <c r="GN124" s="50">
        <f t="shared" si="766"/>
        <v>419.95271286954608</v>
      </c>
      <c r="GO124" s="50">
        <f t="shared" si="766"/>
        <v>433.95113663186424</v>
      </c>
      <c r="GP124" s="50">
        <f t="shared" si="766"/>
        <v>432.30426324806211</v>
      </c>
      <c r="GQ124" s="50">
        <f t="shared" si="766"/>
        <v>446.71440535633081</v>
      </c>
      <c r="GR124" s="50">
        <f t="shared" si="766"/>
        <v>445.40439243739735</v>
      </c>
      <c r="GS124" s="50">
        <f t="shared" si="766"/>
        <v>445.40439243739735</v>
      </c>
      <c r="GT124" s="50">
        <f t="shared" si="766"/>
        <v>474.63405569110154</v>
      </c>
      <c r="GU124" s="50">
        <f t="shared" si="766"/>
        <v>459.32327970106599</v>
      </c>
      <c r="GV124" s="50">
        <f t="shared" si="766"/>
        <v>489.94483168113703</v>
      </c>
      <c r="GW124" s="50">
        <f t="shared" si="766"/>
        <v>474.14015969142298</v>
      </c>
      <c r="GX124" s="50">
        <f t="shared" si="766"/>
        <v>401.04647596093588</v>
      </c>
      <c r="GY124" s="50">
        <f t="shared" si="766"/>
        <v>444.01574124246469</v>
      </c>
      <c r="GZ124" s="50">
        <f t="shared" si="766"/>
        <v>414.87566478717497</v>
      </c>
      <c r="HA124" s="50">
        <f t="shared" si="766"/>
        <v>428.70485361341417</v>
      </c>
      <c r="HB124" s="50">
        <f t="shared" si="766"/>
        <v>429.6926528152884</v>
      </c>
      <c r="HC124" s="50">
        <f t="shared" si="766"/>
        <v>444.01574124246469</v>
      </c>
      <c r="HD124" s="50">
        <f t="shared" si="766"/>
        <v>445.60719551215095</v>
      </c>
      <c r="HE124" s="50">
        <f t="shared" si="766"/>
        <v>445.60719551215095</v>
      </c>
      <c r="HF124" s="50">
        <f t="shared" si="766"/>
        <v>478.17079826111581</v>
      </c>
      <c r="HG124" s="50">
        <f t="shared" si="766"/>
        <v>462.74593380107979</v>
      </c>
      <c r="HH124" s="50">
        <f t="shared" si="766"/>
        <v>497.29763019156047</v>
      </c>
      <c r="HI124" s="50">
        <f t="shared" si="766"/>
        <v>481.25577115312302</v>
      </c>
      <c r="HJ124" s="50">
        <f t="shared" si="766"/>
        <v>389.59660578542952</v>
      </c>
      <c r="HK124" s="50">
        <f t="shared" si="766"/>
        <v>416.46533721890739</v>
      </c>
      <c r="HL124" s="50">
        <f t="shared" si="766"/>
        <v>406.5355886456656</v>
      </c>
      <c r="HM124" s="50">
        <f t="shared" si="766"/>
        <v>420.08677493385443</v>
      </c>
      <c r="HN124" s="50">
        <f t="shared" si="766"/>
        <v>425.01447903865039</v>
      </c>
      <c r="HO124" s="50">
        <f t="shared" si="766"/>
        <v>439.1816283399387</v>
      </c>
      <c r="HP124" s="50">
        <f t="shared" si="766"/>
        <v>445.25326375477664</v>
      </c>
      <c r="HQ124" s="50">
        <f t="shared" si="766"/>
        <v>445.25326375477664</v>
      </c>
      <c r="HR124" s="50">
        <f t="shared" si="766"/>
        <v>483.0997911739326</v>
      </c>
      <c r="HS124" s="50">
        <f t="shared" si="766"/>
        <v>467.51592694251542</v>
      </c>
      <c r="HT124" s="50">
        <f t="shared" si="766"/>
        <v>508.52609597256065</v>
      </c>
      <c r="HU124" s="50">
        <f t="shared" si="766"/>
        <v>492.12202836054252</v>
      </c>
      <c r="HV124" s="50">
        <f t="shared" si="766"/>
        <v>369.73066117087086</v>
      </c>
      <c r="HW124" s="50">
        <f t="shared" si="766"/>
        <v>409.3446605820356</v>
      </c>
      <c r="HX124" s="50">
        <f t="shared" si="766"/>
        <v>391.4795235926868</v>
      </c>
      <c r="HY124" s="50">
        <f t="shared" si="766"/>
        <v>404.52884104577635</v>
      </c>
      <c r="HZ124" s="50">
        <f t="shared" si="766"/>
        <v>415.94699381722972</v>
      </c>
      <c r="IA124" s="50">
        <f t="shared" si="766"/>
        <v>429.81189361113741</v>
      </c>
      <c r="IB124" s="50">
        <f t="shared" si="766"/>
        <v>443.67679340504509</v>
      </c>
      <c r="IC124" s="50">
        <f t="shared" si="766"/>
        <v>443.67679340504509</v>
      </c>
      <c r="ID124" s="50">
        <f t="shared" si="766"/>
        <v>491.21359269844271</v>
      </c>
      <c r="IE124" s="50">
        <f t="shared" si="766"/>
        <v>475.36799293397678</v>
      </c>
      <c r="IF124" s="50">
        <f t="shared" si="766"/>
        <v>528.999253675246</v>
      </c>
      <c r="IG124" s="50">
        <f t="shared" si="766"/>
        <v>511.93476162120578</v>
      </c>
      <c r="IH124" s="50">
        <f t="shared" si="766"/>
        <v>196.27557812906275</v>
      </c>
      <c r="II124" s="50">
        <f t="shared" si="766"/>
        <v>217.30510435717662</v>
      </c>
      <c r="IJ124" s="50">
        <f t="shared" si="766"/>
        <v>214.11881250443207</v>
      </c>
      <c r="IK124" s="50">
        <f t="shared" si="766"/>
        <v>221.25610625457981</v>
      </c>
      <c r="IL124" s="50">
        <f t="shared" ref="IL124:IS124" si="767">IL121/IL123/IL$26</f>
        <v>235.53069375487527</v>
      </c>
      <c r="IM124" s="50">
        <f t="shared" si="767"/>
        <v>243.3817168800378</v>
      </c>
      <c r="IN124" s="50">
        <f t="shared" si="767"/>
        <v>261.70077083875032</v>
      </c>
      <c r="IO124" s="50">
        <f t="shared" si="767"/>
        <v>261.70077083875032</v>
      </c>
      <c r="IP124" s="50">
        <f t="shared" si="767"/>
        <v>304.22714610004726</v>
      </c>
      <c r="IQ124" s="50">
        <f t="shared" si="767"/>
        <v>294.41336719359413</v>
      </c>
      <c r="IR124" s="50">
        <f t="shared" si="767"/>
        <v>347.68816697148253</v>
      </c>
      <c r="IS124" s="50">
        <f t="shared" si="767"/>
        <v>336.4724196498218</v>
      </c>
      <c r="IT124" s="119"/>
      <c r="IU124" s="119"/>
      <c r="IV124" s="119"/>
      <c r="IW124" s="119"/>
      <c r="IX124" s="119"/>
      <c r="IY124" s="119"/>
      <c r="IZ124" s="119"/>
      <c r="JA124" s="119"/>
      <c r="JB124" s="119"/>
      <c r="JC124" s="119"/>
      <c r="JD124" s="119"/>
      <c r="JE124" s="119"/>
      <c r="JF124" s="50"/>
      <c r="JG124" s="50"/>
      <c r="JH124" s="50"/>
      <c r="JI124" s="50"/>
      <c r="JJ124" s="50"/>
      <c r="JK124" s="50"/>
      <c r="JL124" s="50"/>
      <c r="JM124" s="50"/>
      <c r="JN124" s="50"/>
      <c r="JO124" s="50"/>
      <c r="JP124" s="50"/>
      <c r="JQ124" s="50"/>
      <c r="JR124" s="50"/>
      <c r="JS124" s="50"/>
      <c r="JT124" s="50"/>
      <c r="JU124" s="50"/>
      <c r="JV124" s="50"/>
      <c r="JW124" s="50"/>
      <c r="JX124" s="50"/>
      <c r="JY124" s="50"/>
      <c r="JZ124" s="50"/>
      <c r="KA124" s="50"/>
      <c r="KB124" s="50"/>
      <c r="KC124" s="50"/>
      <c r="KD124" s="50"/>
      <c r="KE124" s="50"/>
      <c r="KF124" s="50"/>
      <c r="KG124" s="50"/>
      <c r="KH124" s="50"/>
      <c r="KI124" s="50"/>
      <c r="KJ124" s="50"/>
      <c r="KK124" s="50"/>
      <c r="KL124" s="50"/>
      <c r="KM124" s="50"/>
      <c r="KN124" s="50"/>
      <c r="KO124" s="50"/>
      <c r="KP124" s="50"/>
      <c r="KQ124" s="50"/>
      <c r="KR124" s="50"/>
      <c r="KS124" s="50"/>
      <c r="KT124" s="50"/>
      <c r="KU124" s="50"/>
      <c r="KV124" s="50"/>
      <c r="KW124" s="50"/>
      <c r="KX124" s="50"/>
      <c r="KY124" s="50"/>
      <c r="KZ124" s="50"/>
      <c r="LA124" s="50"/>
      <c r="LB124" s="50"/>
      <c r="LC124" s="50"/>
      <c r="LD124" s="50"/>
      <c r="LE124" s="50"/>
      <c r="LF124" s="50"/>
      <c r="LG124" s="50"/>
      <c r="LH124" s="50"/>
      <c r="LI124" s="50"/>
      <c r="LJ124" s="50"/>
      <c r="LK124" s="50"/>
      <c r="LL124" s="50"/>
      <c r="LM124" s="50"/>
      <c r="LN124" s="50"/>
      <c r="LO124" s="50"/>
      <c r="LP124" s="50"/>
      <c r="LQ124" s="50"/>
      <c r="LR124" s="50"/>
      <c r="LS124" s="50"/>
      <c r="LT124" s="50"/>
      <c r="LU124" s="50"/>
      <c r="LV124" s="50"/>
      <c r="LW124" s="50"/>
      <c r="LX124" s="50"/>
      <c r="LY124" s="50"/>
      <c r="LZ124" s="50"/>
      <c r="MA124" s="50"/>
      <c r="MB124" s="50"/>
      <c r="MC124" s="50"/>
      <c r="MD124" s="50"/>
      <c r="ME124" s="50"/>
      <c r="MF124" s="50"/>
      <c r="MG124" s="50"/>
      <c r="MH124" s="50"/>
      <c r="MI124" s="50"/>
      <c r="MJ124" s="50"/>
      <c r="MK124" s="50"/>
      <c r="ML124" s="50"/>
      <c r="MM124" s="50"/>
      <c r="MN124" s="50"/>
    </row>
    <row r="125" spans="1:352" ht="13.5" thickBot="1" x14ac:dyDescent="0.25">
      <c r="A125" s="48" t="s">
        <v>35</v>
      </c>
      <c r="B125" s="50">
        <f t="shared" ref="B125:BA125" si="768">B122/B123/B$27</f>
        <v>23.468051682163814</v>
      </c>
      <c r="C125" s="50">
        <f t="shared" si="768"/>
        <v>24.235820674924859</v>
      </c>
      <c r="D125" s="50">
        <f t="shared" si="768"/>
        <v>21.566172518594936</v>
      </c>
      <c r="E125" s="50">
        <f t="shared" si="768"/>
        <v>13.984482861069162</v>
      </c>
      <c r="F125" s="50">
        <f t="shared" si="768"/>
        <v>17.402981120609329</v>
      </c>
      <c r="G125" s="50">
        <f t="shared" si="768"/>
        <v>2.9964790102725019</v>
      </c>
      <c r="H125" s="50">
        <f t="shared" si="768"/>
        <v>0</v>
      </c>
      <c r="I125" s="50">
        <f t="shared" si="768"/>
        <v>30.189734615920699</v>
      </c>
      <c r="J125" s="50">
        <f t="shared" si="768"/>
        <v>5.0312814568637041</v>
      </c>
      <c r="K125" s="50">
        <f t="shared" si="768"/>
        <v>22.020571085765276</v>
      </c>
      <c r="L125" s="50">
        <f t="shared" si="768"/>
        <v>19.361380189580135</v>
      </c>
      <c r="M125" s="50">
        <f t="shared" si="768"/>
        <v>24.15881155041734</v>
      </c>
      <c r="N125" s="50">
        <f t="shared" si="768"/>
        <v>17.055783780532291</v>
      </c>
      <c r="O125" s="50">
        <f t="shared" si="768"/>
        <v>18.674355201484754</v>
      </c>
      <c r="P125" s="50">
        <f t="shared" si="768"/>
        <v>17.213852049513076</v>
      </c>
      <c r="Q125" s="50">
        <f t="shared" si="768"/>
        <v>10.822942579613418</v>
      </c>
      <c r="R125" s="50">
        <f t="shared" si="768"/>
        <v>15.320909985293122</v>
      </c>
      <c r="S125" s="50">
        <f t="shared" si="768"/>
        <v>2.9452054976188604</v>
      </c>
      <c r="T125" s="50">
        <f t="shared" si="768"/>
        <v>0</v>
      </c>
      <c r="U125" s="50">
        <f t="shared" si="768"/>
        <v>31.241765803117538</v>
      </c>
      <c r="V125" s="50">
        <f t="shared" si="768"/>
        <v>4.3910826537760066</v>
      </c>
      <c r="W125" s="50">
        <f t="shared" si="768"/>
        <v>21.69463570308945</v>
      </c>
      <c r="X125" s="50">
        <f t="shared" si="768"/>
        <v>18.86564004033912</v>
      </c>
      <c r="Y125" s="50">
        <f t="shared" si="768"/>
        <v>23.781990700127356</v>
      </c>
      <c r="Z125" s="50">
        <f t="shared" si="768"/>
        <v>17.104604379746757</v>
      </c>
      <c r="AA125" s="50">
        <f t="shared" si="768"/>
        <v>18.560027138419009</v>
      </c>
      <c r="AB125" s="50">
        <f t="shared" si="768"/>
        <v>17.498660416362515</v>
      </c>
      <c r="AC125" s="50">
        <f t="shared" si="768"/>
        <v>10.648624553144517</v>
      </c>
      <c r="AD125" s="50">
        <f t="shared" si="768"/>
        <v>15.17315560086468</v>
      </c>
      <c r="AE125" s="50">
        <f t="shared" si="768"/>
        <v>2.7858434019322504</v>
      </c>
      <c r="AF125" s="50">
        <f t="shared" si="768"/>
        <v>0</v>
      </c>
      <c r="AG125" s="50">
        <f t="shared" si="768"/>
        <v>34.667537094302681</v>
      </c>
      <c r="AH125" s="50">
        <f t="shared" si="768"/>
        <v>4.0736700326544177</v>
      </c>
      <c r="AI125" s="50">
        <f t="shared" si="768"/>
        <v>21.764913659602676</v>
      </c>
      <c r="AJ125" s="50">
        <f t="shared" si="768"/>
        <v>18.54991313045549</v>
      </c>
      <c r="AK125" s="50">
        <f t="shared" si="768"/>
        <v>22.792450123830761</v>
      </c>
      <c r="AL125" s="50">
        <f t="shared" si="768"/>
        <v>16.694388341556014</v>
      </c>
      <c r="AM125" s="50">
        <f t="shared" si="768"/>
        <v>18.333133433708323</v>
      </c>
      <c r="AN125" s="50">
        <f t="shared" si="768"/>
        <v>16.978305314048335</v>
      </c>
      <c r="AO125" s="50">
        <f t="shared" si="768"/>
        <v>10.466281052067737</v>
      </c>
      <c r="AP125" s="50">
        <f t="shared" si="768"/>
        <v>15.245656385553632</v>
      </c>
      <c r="AQ125" s="50">
        <f t="shared" si="768"/>
        <v>2.6636238764774522</v>
      </c>
      <c r="AR125" s="50">
        <f t="shared" si="768"/>
        <v>0</v>
      </c>
      <c r="AS125" s="50">
        <f t="shared" si="768"/>
        <v>36.495820219088422</v>
      </c>
      <c r="AT125" s="50">
        <f t="shared" si="768"/>
        <v>3.7276886767463715</v>
      </c>
      <c r="AU125" s="50">
        <f t="shared" si="768"/>
        <v>21.67988861363466</v>
      </c>
      <c r="AV125" s="50">
        <f t="shared" si="768"/>
        <v>18.266547134226844</v>
      </c>
      <c r="AW125" s="50">
        <f t="shared" si="768"/>
        <v>22.83396765818717</v>
      </c>
      <c r="AX125" s="50">
        <f t="shared" si="768"/>
        <v>16.627421165374503</v>
      </c>
      <c r="AY125" s="50">
        <f t="shared" si="768"/>
        <v>18.368045601576053</v>
      </c>
      <c r="AZ125" s="50">
        <f t="shared" si="768"/>
        <v>16.937082679621135</v>
      </c>
      <c r="BA125" s="50">
        <f t="shared" si="768"/>
        <v>10.41789588467538</v>
      </c>
      <c r="BB125" s="50">
        <f t="shared" ref="BB125:DM125" si="769">BB122/BB123/BB$27</f>
        <v>15.294388128296006</v>
      </c>
      <c r="BC125" s="50">
        <f t="shared" si="769"/>
        <v>2.4923894609462338</v>
      </c>
      <c r="BD125" s="50">
        <f t="shared" si="769"/>
        <v>0</v>
      </c>
      <c r="BE125" s="50">
        <f t="shared" si="769"/>
        <v>42.959389982570293</v>
      </c>
      <c r="BF125" s="50">
        <f t="shared" si="769"/>
        <v>3.7154916665988837</v>
      </c>
      <c r="BG125" s="50">
        <f t="shared" si="769"/>
        <v>21.667330433961478</v>
      </c>
      <c r="BH125" s="50">
        <f t="shared" si="769"/>
        <v>18.141237240739141</v>
      </c>
      <c r="BI125" s="50">
        <f t="shared" si="769"/>
        <v>22.741463998846367</v>
      </c>
      <c r="BJ125" s="50">
        <f t="shared" si="769"/>
        <v>16.457847062591537</v>
      </c>
      <c r="BK125" s="50">
        <f t="shared" si="769"/>
        <v>18.313518720261619</v>
      </c>
      <c r="BL125" s="50">
        <f t="shared" si="769"/>
        <v>16.757364831542109</v>
      </c>
      <c r="BM125" s="50">
        <f t="shared" si="769"/>
        <v>10.228882784448345</v>
      </c>
      <c r="BN125" s="50">
        <f t="shared" si="769"/>
        <v>15.203742158232124</v>
      </c>
      <c r="BO125" s="50">
        <f t="shared" si="769"/>
        <v>2.2421858510475587</v>
      </c>
      <c r="BP125" s="50">
        <f t="shared" si="769"/>
        <v>0</v>
      </c>
      <c r="BQ125" s="50">
        <f t="shared" si="769"/>
        <v>45.54549537987603</v>
      </c>
      <c r="BR125" s="50">
        <f t="shared" si="769"/>
        <v>3.5033236527733109</v>
      </c>
      <c r="BS125" s="50">
        <f t="shared" si="769"/>
        <v>21.509368386006795</v>
      </c>
      <c r="BT125" s="50">
        <f t="shared" si="769"/>
        <v>17.930690570287005</v>
      </c>
      <c r="BU125" s="50">
        <f t="shared" si="769"/>
        <v>22.537169324016148</v>
      </c>
      <c r="BV125" s="50">
        <f t="shared" si="769"/>
        <v>16.618393072339551</v>
      </c>
      <c r="BW125" s="50">
        <f t="shared" si="769"/>
        <v>18.291752157106103</v>
      </c>
      <c r="BX125" s="50">
        <f t="shared" si="769"/>
        <v>17.094705229412668</v>
      </c>
      <c r="BY125" s="50">
        <f t="shared" si="769"/>
        <v>10.098512256521314</v>
      </c>
      <c r="BZ125" s="50">
        <f t="shared" si="769"/>
        <v>15.183269078625734</v>
      </c>
      <c r="CA125" s="50">
        <f t="shared" si="769"/>
        <v>2.0728501815880889</v>
      </c>
      <c r="CB125" s="50">
        <f t="shared" si="769"/>
        <v>0</v>
      </c>
      <c r="CC125" s="50">
        <f t="shared" si="769"/>
        <v>48.57187581421848</v>
      </c>
      <c r="CD125" s="50">
        <f t="shared" si="769"/>
        <v>3.4842273173712504</v>
      </c>
      <c r="CE125" s="50">
        <f t="shared" si="769"/>
        <v>21.544450399288277</v>
      </c>
      <c r="CF125" s="50">
        <f t="shared" si="769"/>
        <v>17.734740991413783</v>
      </c>
      <c r="CG125" s="50">
        <f t="shared" si="769"/>
        <v>22.391214433938828</v>
      </c>
      <c r="CH125" s="50">
        <f t="shared" si="769"/>
        <v>16.260023474727983</v>
      </c>
      <c r="CI125" s="50">
        <f t="shared" si="769"/>
        <v>18.121175307601419</v>
      </c>
      <c r="CJ125" s="50">
        <f t="shared" si="769"/>
        <v>16.656305280546508</v>
      </c>
      <c r="CK125" s="50">
        <f t="shared" si="769"/>
        <v>10.091963270034762</v>
      </c>
      <c r="CL125" s="50">
        <f t="shared" si="769"/>
        <v>15.309766532989372</v>
      </c>
      <c r="CM125" s="50">
        <f t="shared" si="769"/>
        <v>2.0751445735534406</v>
      </c>
      <c r="CN125" s="50">
        <f t="shared" si="769"/>
        <v>0</v>
      </c>
      <c r="CO125" s="50">
        <f t="shared" si="769"/>
        <v>48.461078010461485</v>
      </c>
      <c r="CP125" s="50">
        <f t="shared" si="769"/>
        <v>2.9290957395476505</v>
      </c>
      <c r="CQ125" s="50">
        <f t="shared" si="769"/>
        <v>21.542611288787104</v>
      </c>
      <c r="CR125" s="50">
        <f t="shared" si="769"/>
        <v>17.414834388331791</v>
      </c>
      <c r="CS125" s="50">
        <f t="shared" si="769"/>
        <v>22.291396626847192</v>
      </c>
      <c r="CT125" s="50">
        <f t="shared" si="769"/>
        <v>16.12198172435853</v>
      </c>
      <c r="CU125" s="50">
        <f t="shared" si="769"/>
        <v>18.121214033438854</v>
      </c>
      <c r="CV125" s="50">
        <f t="shared" si="769"/>
        <v>16.575003169736423</v>
      </c>
      <c r="CW125" s="50">
        <f t="shared" si="769"/>
        <v>10.055386457613265</v>
      </c>
      <c r="CX125" s="50">
        <f t="shared" si="769"/>
        <v>15.306234873808695</v>
      </c>
      <c r="CY125" s="50">
        <f t="shared" si="769"/>
        <v>2.123959508896637</v>
      </c>
      <c r="CZ125" s="50">
        <f t="shared" si="769"/>
        <v>0</v>
      </c>
      <c r="DA125" s="50">
        <f t="shared" si="769"/>
        <v>49.466561377809285</v>
      </c>
      <c r="DB125" s="50">
        <f t="shared" si="769"/>
        <v>2.8753737339987846</v>
      </c>
      <c r="DC125" s="50">
        <f t="shared" si="769"/>
        <v>21.322388016494958</v>
      </c>
      <c r="DD125" s="50">
        <f t="shared" si="769"/>
        <v>17.282438649176051</v>
      </c>
      <c r="DE125" s="50">
        <f t="shared" si="769"/>
        <v>21.992792229828773</v>
      </c>
      <c r="DF125" s="50">
        <f t="shared" si="769"/>
        <v>16.058597309021316</v>
      </c>
      <c r="DG125" s="50">
        <f t="shared" si="769"/>
        <v>18.058146002640033</v>
      </c>
      <c r="DH125" s="50">
        <f t="shared" si="769"/>
        <v>16.552318817806611</v>
      </c>
      <c r="DI125" s="50">
        <f t="shared" si="769"/>
        <v>10.059708316841373</v>
      </c>
      <c r="DJ125" s="50">
        <f t="shared" si="769"/>
        <v>15.33954799323444</v>
      </c>
      <c r="DK125" s="50">
        <f t="shared" si="769"/>
        <v>2.1608713980053547</v>
      </c>
      <c r="DL125" s="50">
        <f t="shared" si="769"/>
        <v>0</v>
      </c>
      <c r="DM125" s="50">
        <f t="shared" si="769"/>
        <v>49.201186859730797</v>
      </c>
      <c r="DN125" s="50">
        <f t="shared" ref="DN125:FY125" si="770">DN122/DN123/DN$27</f>
        <v>2.6843855124023186</v>
      </c>
      <c r="DO125" s="50">
        <f t="shared" si="770"/>
        <v>21.083622841920722</v>
      </c>
      <c r="DP125" s="50">
        <f t="shared" si="770"/>
        <v>17.018881893074418</v>
      </c>
      <c r="DQ125" s="50">
        <f t="shared" si="770"/>
        <v>21.607889829195344</v>
      </c>
      <c r="DR125" s="50">
        <f t="shared" si="770"/>
        <v>16.179628606613811</v>
      </c>
      <c r="DS125" s="50">
        <f t="shared" si="770"/>
        <v>18.109684110597154</v>
      </c>
      <c r="DT125" s="50">
        <f t="shared" si="770"/>
        <v>16.966672821083481</v>
      </c>
      <c r="DU125" s="50">
        <f t="shared" si="770"/>
        <v>10.026193700617149</v>
      </c>
      <c r="DV125" s="50">
        <f t="shared" si="770"/>
        <v>15.496327491801374</v>
      </c>
      <c r="DW125" s="50">
        <f t="shared" si="770"/>
        <v>2.1619641249802402</v>
      </c>
      <c r="DX125" s="50">
        <f t="shared" si="770"/>
        <v>0</v>
      </c>
      <c r="DY125" s="50">
        <f t="shared" si="770"/>
        <v>49.239411898700745</v>
      </c>
      <c r="DZ125" s="50">
        <f t="shared" si="770"/>
        <v>2.4519403873752577</v>
      </c>
      <c r="EA125" s="50">
        <f t="shared" si="770"/>
        <v>21.073293215135685</v>
      </c>
      <c r="EB125" s="50">
        <f t="shared" si="770"/>
        <v>16.573930143068299</v>
      </c>
      <c r="EC125" s="50">
        <f t="shared" si="770"/>
        <v>21.293840295623443</v>
      </c>
      <c r="ED125" s="50">
        <f t="shared" si="770"/>
        <v>15.655567954665083</v>
      </c>
      <c r="EE125" s="50">
        <f t="shared" si="770"/>
        <v>17.81475928439372</v>
      </c>
      <c r="EF125" s="50">
        <f t="shared" si="770"/>
        <v>16.38529518823491</v>
      </c>
      <c r="EG125" s="50">
        <f t="shared" si="770"/>
        <v>9.8769117207303179</v>
      </c>
      <c r="EH125" s="50">
        <f t="shared" si="770"/>
        <v>15.412258483140642</v>
      </c>
      <c r="EI125" s="50">
        <f t="shared" si="770"/>
        <v>2.1467734450634648</v>
      </c>
      <c r="EJ125" s="50">
        <f t="shared" si="770"/>
        <v>0</v>
      </c>
      <c r="EK125" s="50">
        <f t="shared" si="770"/>
        <v>48.797808695007241</v>
      </c>
      <c r="EL125" s="50">
        <f t="shared" si="770"/>
        <v>1.8839925113009355</v>
      </c>
      <c r="EM125" s="50">
        <f t="shared" si="770"/>
        <v>20.796560928798456</v>
      </c>
      <c r="EN125" s="50">
        <f t="shared" si="770"/>
        <v>16.087385666833242</v>
      </c>
      <c r="EO125" s="50">
        <f t="shared" si="770"/>
        <v>21.033493029435022</v>
      </c>
      <c r="EP125" s="50">
        <f t="shared" si="770"/>
        <v>15.496357035092371</v>
      </c>
      <c r="EQ125" s="50">
        <f t="shared" si="770"/>
        <v>17.686983743015034</v>
      </c>
      <c r="ER125" s="50">
        <f t="shared" si="770"/>
        <v>16.256251659757631</v>
      </c>
      <c r="ES125" s="50">
        <f t="shared" si="770"/>
        <v>9.8189206107840246</v>
      </c>
      <c r="ET125" s="50">
        <f t="shared" si="770"/>
        <v>15.417945145438436</v>
      </c>
      <c r="EU125" s="50">
        <f t="shared" si="770"/>
        <v>2.3275469732058642</v>
      </c>
      <c r="EV125" s="50">
        <f t="shared" si="770"/>
        <v>0</v>
      </c>
      <c r="EW125" s="50">
        <f t="shared" si="770"/>
        <v>48.513238014673938</v>
      </c>
      <c r="EX125" s="50">
        <f t="shared" si="770"/>
        <v>1.4255320370242623</v>
      </c>
      <c r="EY125" s="50">
        <f t="shared" si="770"/>
        <v>20.664923914450927</v>
      </c>
      <c r="EZ125" s="50">
        <f t="shared" si="770"/>
        <v>15.610573282717379</v>
      </c>
      <c r="FA125" s="50">
        <f t="shared" si="770"/>
        <v>20.697511089332355</v>
      </c>
      <c r="FB125" s="50">
        <f t="shared" si="770"/>
        <v>15.190029349246062</v>
      </c>
      <c r="FC125" s="50">
        <f t="shared" si="770"/>
        <v>17.610945151774825</v>
      </c>
      <c r="FD125" s="50">
        <f t="shared" si="770"/>
        <v>16.099422143051704</v>
      </c>
      <c r="FE125" s="50">
        <f t="shared" si="770"/>
        <v>9.8311425784088549</v>
      </c>
      <c r="FF125" s="50">
        <f t="shared" si="770"/>
        <v>15.475211120586689</v>
      </c>
      <c r="FG125" s="50">
        <f t="shared" si="770"/>
        <v>2.5258685072908644</v>
      </c>
      <c r="FH125" s="50">
        <f t="shared" si="770"/>
        <v>0</v>
      </c>
      <c r="FI125" s="50">
        <f t="shared" si="770"/>
        <v>48.219236100480856</v>
      </c>
      <c r="FJ125" s="50">
        <f t="shared" si="770"/>
        <v>0.57759368137551104</v>
      </c>
      <c r="FK125" s="50">
        <f t="shared" si="770"/>
        <v>20.402574175613729</v>
      </c>
      <c r="FL125" s="50">
        <f t="shared" si="770"/>
        <v>14.970545886984212</v>
      </c>
      <c r="FM125" s="50">
        <f t="shared" si="770"/>
        <v>20.190842127106855</v>
      </c>
      <c r="FN125" s="50">
        <f t="shared" si="770"/>
        <v>15.245415950410665</v>
      </c>
      <c r="FO125" s="50">
        <f t="shared" si="770"/>
        <v>17.613705711869137</v>
      </c>
      <c r="FP125" s="50">
        <f t="shared" si="770"/>
        <v>16.510790933070055</v>
      </c>
      <c r="FQ125" s="50">
        <f t="shared" si="770"/>
        <v>9.7597130906551772</v>
      </c>
      <c r="FR125" s="50">
        <f t="shared" si="770"/>
        <v>15.618335536481336</v>
      </c>
      <c r="FS125" s="50">
        <f t="shared" si="770"/>
        <v>2.7299614833379953</v>
      </c>
      <c r="FT125" s="50">
        <f t="shared" si="770"/>
        <v>0.13076345121868285</v>
      </c>
      <c r="FU125" s="50">
        <f t="shared" si="770"/>
        <v>48.621476667539241</v>
      </c>
      <c r="FV125" s="50">
        <f t="shared" si="770"/>
        <v>0</v>
      </c>
      <c r="FW125" s="50">
        <f t="shared" si="770"/>
        <v>19.98550189468574</v>
      </c>
      <c r="FX125" s="50">
        <f t="shared" si="770"/>
        <v>14.246583478020499</v>
      </c>
      <c r="FY125" s="50">
        <f t="shared" si="770"/>
        <v>19.462570776189533</v>
      </c>
      <c r="FZ125" s="50">
        <f t="shared" ref="FZ125:IK125" si="771">FZ122/FZ123/FZ$27</f>
        <v>14.727811047817939</v>
      </c>
      <c r="GA125" s="50">
        <f t="shared" si="771"/>
        <v>17.348569992953752</v>
      </c>
      <c r="GB125" s="50">
        <f t="shared" si="771"/>
        <v>16.019931108008734</v>
      </c>
      <c r="GC125" s="50">
        <f t="shared" si="771"/>
        <v>9.8426677570840084</v>
      </c>
      <c r="GD125" s="50">
        <f t="shared" si="771"/>
        <v>15.968637362788717</v>
      </c>
      <c r="GE125" s="50">
        <f t="shared" si="771"/>
        <v>3.5155563800630754</v>
      </c>
      <c r="GF125" s="50">
        <f t="shared" si="771"/>
        <v>3.3029324974652736</v>
      </c>
      <c r="GG125" s="50">
        <f t="shared" si="771"/>
        <v>55.157182922911623</v>
      </c>
      <c r="GH125" s="50">
        <f t="shared" si="771"/>
        <v>0</v>
      </c>
      <c r="GI125" s="50">
        <f t="shared" si="771"/>
        <v>19.565883641681644</v>
      </c>
      <c r="GJ125" s="50">
        <f t="shared" si="771"/>
        <v>13.36169286550788</v>
      </c>
      <c r="GK125" s="50">
        <f t="shared" si="771"/>
        <v>18.543151921552816</v>
      </c>
      <c r="GL125" s="50">
        <f t="shared" si="771"/>
        <v>14.378130320655117</v>
      </c>
      <c r="GM125" s="50">
        <f t="shared" si="771"/>
        <v>17.164688006736011</v>
      </c>
      <c r="GN125" s="50">
        <f t="shared" si="771"/>
        <v>15.990776171983976</v>
      </c>
      <c r="GO125" s="50">
        <f t="shared" si="771"/>
        <v>9.9220598136706304</v>
      </c>
      <c r="GP125" s="50">
        <f t="shared" si="771"/>
        <v>16.505400861533396</v>
      </c>
      <c r="GQ125" s="50">
        <f t="shared" si="771"/>
        <v>4.6952593446312694</v>
      </c>
      <c r="GR125" s="50">
        <f t="shared" si="771"/>
        <v>7.7017402214695023</v>
      </c>
      <c r="GS125" s="50">
        <f t="shared" si="771"/>
        <v>61.941904361819731</v>
      </c>
      <c r="GT125" s="50">
        <f t="shared" si="771"/>
        <v>0</v>
      </c>
      <c r="GU125" s="50">
        <f t="shared" si="771"/>
        <v>19.037337244736019</v>
      </c>
      <c r="GV125" s="50">
        <f t="shared" si="771"/>
        <v>12.113110761530271</v>
      </c>
      <c r="GW125" s="50">
        <f t="shared" si="771"/>
        <v>17.445101618055901</v>
      </c>
      <c r="GX125" s="50">
        <f t="shared" si="771"/>
        <v>14.0363810556746</v>
      </c>
      <c r="GY125" s="50">
        <f t="shared" si="771"/>
        <v>17.031263491173998</v>
      </c>
      <c r="GZ125" s="50">
        <f t="shared" si="771"/>
        <v>16.11575853523145</v>
      </c>
      <c r="HA125" s="50">
        <f t="shared" si="771"/>
        <v>10.270593230389393</v>
      </c>
      <c r="HB125" s="50">
        <f t="shared" si="771"/>
        <v>17.359346280815107</v>
      </c>
      <c r="HC125" s="50">
        <f t="shared" si="771"/>
        <v>6.874103938729661</v>
      </c>
      <c r="HD125" s="50">
        <f t="shared" si="771"/>
        <v>16.531352728478701</v>
      </c>
      <c r="HE125" s="50">
        <f t="shared" si="771"/>
        <v>70.005348330820254</v>
      </c>
      <c r="HF125" s="50">
        <f t="shared" si="771"/>
        <v>0</v>
      </c>
      <c r="HG125" s="50">
        <f t="shared" si="771"/>
        <v>18.315755331889601</v>
      </c>
      <c r="HH125" s="50">
        <f t="shared" si="771"/>
        <v>10.353367850148882</v>
      </c>
      <c r="HI125" s="50">
        <f t="shared" si="771"/>
        <v>15.736434758398351</v>
      </c>
      <c r="HJ125" s="50">
        <f t="shared" si="771"/>
        <v>13.666802298095757</v>
      </c>
      <c r="HK125" s="50">
        <f t="shared" si="771"/>
        <v>16.995368104334975</v>
      </c>
      <c r="HL125" s="50">
        <f t="shared" si="771"/>
        <v>16.725464348731105</v>
      </c>
      <c r="HM125" s="50">
        <f t="shared" si="771"/>
        <v>10.707537980331786</v>
      </c>
      <c r="HN125" s="50">
        <f t="shared" si="771"/>
        <v>18.577879967224384</v>
      </c>
      <c r="HO125" s="50">
        <f t="shared" si="771"/>
        <v>10.137358996667945</v>
      </c>
      <c r="HP125" s="50">
        <f t="shared" si="771"/>
        <v>28.975354504920805</v>
      </c>
      <c r="HQ125" s="50">
        <f t="shared" si="771"/>
        <v>82.220151168960911</v>
      </c>
      <c r="HR125" s="50">
        <f t="shared" si="771"/>
        <v>0</v>
      </c>
      <c r="HS125" s="50">
        <f t="shared" si="771"/>
        <v>17.1057965944137</v>
      </c>
      <c r="HT125" s="50">
        <f t="shared" si="771"/>
        <v>7.4116127513627656</v>
      </c>
      <c r="HU125" s="50">
        <f t="shared" si="771"/>
        <v>12.917284271917342</v>
      </c>
      <c r="HV125" s="50">
        <f t="shared" si="771"/>
        <v>12.447956657322099</v>
      </c>
      <c r="HW125" s="50">
        <f t="shared" si="771"/>
        <v>16.436193233378781</v>
      </c>
      <c r="HX125" s="50">
        <f t="shared" si="771"/>
        <v>16.390742686724025</v>
      </c>
      <c r="HY125" s="50">
        <f t="shared" si="771"/>
        <v>11.421425056881665</v>
      </c>
      <c r="HZ125" s="50">
        <f t="shared" si="771"/>
        <v>20.836987496523996</v>
      </c>
      <c r="IA125" s="50">
        <f t="shared" si="771"/>
        <v>15.405160582199331</v>
      </c>
      <c r="IB125" s="50">
        <f t="shared" si="771"/>
        <v>47.809602195593087</v>
      </c>
      <c r="IC125" s="50">
        <f t="shared" si="771"/>
        <v>108.31552254331636</v>
      </c>
      <c r="ID125" s="50">
        <f t="shared" si="771"/>
        <v>0</v>
      </c>
      <c r="IE125" s="50">
        <f t="shared" si="771"/>
        <v>14.809379542438563</v>
      </c>
      <c r="IF125" s="50">
        <f t="shared" si="771"/>
        <v>1.7819105562722113</v>
      </c>
      <c r="IG125" s="50">
        <f t="shared" si="771"/>
        <v>7.2515936163723307</v>
      </c>
      <c r="IH125" s="50">
        <f t="shared" si="771"/>
        <v>16.814772523164109</v>
      </c>
      <c r="II125" s="50">
        <f t="shared" si="771"/>
        <v>23.284685744364182</v>
      </c>
      <c r="IJ125" s="50">
        <f t="shared" si="771"/>
        <v>25.465231151590558</v>
      </c>
      <c r="IK125" s="50">
        <f t="shared" si="771"/>
        <v>24.719867247326611</v>
      </c>
      <c r="IL125" s="50">
        <f t="shared" ref="IL125:IS125" si="772">IL122/IL123/IL$27</f>
        <v>49.125092428587926</v>
      </c>
      <c r="IM125" s="50">
        <f t="shared" si="772"/>
        <v>94.074415362865636</v>
      </c>
      <c r="IN125" s="50">
        <f t="shared" si="772"/>
        <v>457.36658701420282</v>
      </c>
      <c r="IO125" s="50">
        <f t="shared" si="772"/>
        <v>694.13178980667089</v>
      </c>
      <c r="IP125" s="50">
        <f t="shared" si="772"/>
        <v>77.665095761570612</v>
      </c>
      <c r="IQ125" s="50">
        <f t="shared" si="772"/>
        <v>28.078643231240729</v>
      </c>
      <c r="IR125" s="50">
        <f t="shared" si="772"/>
        <v>0</v>
      </c>
      <c r="IS125" s="50">
        <f t="shared" si="772"/>
        <v>2.4556907283558593</v>
      </c>
      <c r="IT125" s="119"/>
      <c r="IU125" s="119"/>
      <c r="IV125" s="119"/>
      <c r="IW125" s="119"/>
      <c r="IX125" s="119"/>
      <c r="IY125" s="119"/>
      <c r="IZ125" s="119"/>
      <c r="JA125" s="119"/>
      <c r="JB125" s="119"/>
      <c r="JC125" s="119"/>
      <c r="JD125" s="119"/>
      <c r="JE125" s="119"/>
      <c r="JF125" s="50"/>
      <c r="JG125" s="50"/>
      <c r="JH125" s="50"/>
      <c r="JI125" s="50"/>
      <c r="JJ125" s="50"/>
      <c r="JK125" s="50"/>
      <c r="JL125" s="50"/>
      <c r="JM125" s="50"/>
      <c r="JN125" s="50"/>
      <c r="JO125" s="50"/>
      <c r="JP125" s="50"/>
      <c r="JQ125" s="50"/>
      <c r="JR125" s="50"/>
      <c r="JS125" s="50"/>
      <c r="JT125" s="50"/>
      <c r="JU125" s="50"/>
      <c r="JV125" s="50"/>
      <c r="JW125" s="50"/>
      <c r="JX125" s="50"/>
      <c r="JY125" s="50"/>
      <c r="JZ125" s="50"/>
      <c r="KA125" s="50"/>
      <c r="KB125" s="50"/>
      <c r="KC125" s="50"/>
      <c r="KD125" s="50"/>
      <c r="KE125" s="50"/>
      <c r="KF125" s="50"/>
      <c r="KG125" s="50"/>
      <c r="KH125" s="50"/>
      <c r="KI125" s="50"/>
      <c r="KJ125" s="50"/>
      <c r="KK125" s="50"/>
      <c r="KL125" s="50"/>
      <c r="KM125" s="50"/>
      <c r="KN125" s="50"/>
      <c r="KO125" s="50"/>
      <c r="KP125" s="50"/>
      <c r="KQ125" s="50"/>
      <c r="KR125" s="50"/>
      <c r="KS125" s="50"/>
      <c r="KT125" s="50"/>
      <c r="KU125" s="50"/>
      <c r="KV125" s="50"/>
      <c r="KW125" s="50"/>
      <c r="KX125" s="50"/>
      <c r="KY125" s="50"/>
      <c r="KZ125" s="50"/>
      <c r="LA125" s="50"/>
      <c r="LB125" s="50"/>
      <c r="LC125" s="50"/>
      <c r="LD125" s="50"/>
      <c r="LE125" s="50"/>
      <c r="LF125" s="50"/>
      <c r="LG125" s="50"/>
      <c r="LH125" s="50"/>
      <c r="LI125" s="50"/>
      <c r="LJ125" s="50"/>
      <c r="LK125" s="50"/>
      <c r="LL125" s="50"/>
      <c r="LM125" s="50"/>
      <c r="LN125" s="50"/>
      <c r="LO125" s="50"/>
      <c r="LP125" s="50"/>
      <c r="LQ125" s="50"/>
      <c r="LR125" s="50"/>
      <c r="LS125" s="50"/>
      <c r="LT125" s="50"/>
      <c r="LU125" s="50"/>
      <c r="LV125" s="50"/>
      <c r="LW125" s="50"/>
      <c r="LX125" s="50"/>
      <c r="LY125" s="50"/>
      <c r="LZ125" s="50"/>
      <c r="MA125" s="50"/>
      <c r="MB125" s="50"/>
      <c r="MC125" s="50"/>
      <c r="MD125" s="50"/>
      <c r="ME125" s="50"/>
      <c r="MF125" s="50"/>
      <c r="MG125" s="50"/>
      <c r="MH125" s="50"/>
      <c r="MI125" s="50"/>
      <c r="MJ125" s="50"/>
      <c r="MK125" s="50"/>
      <c r="ML125" s="50"/>
      <c r="MM125" s="50"/>
      <c r="MN125" s="50"/>
    </row>
    <row r="127" spans="1:352" x14ac:dyDescent="0.2">
      <c r="A127" s="18" t="s">
        <v>36</v>
      </c>
      <c r="B127" s="51">
        <f t="shared" ref="B127:BA127" si="773">B123*B124*B$26</f>
        <v>1547073.4203963149</v>
      </c>
      <c r="C127" s="51">
        <f t="shared" si="773"/>
        <v>1547073.4203963152</v>
      </c>
      <c r="D127" s="51">
        <f t="shared" si="773"/>
        <v>1547073.4203963152</v>
      </c>
      <c r="E127" s="51">
        <f t="shared" si="773"/>
        <v>1547073.4203963152</v>
      </c>
      <c r="F127" s="51">
        <f t="shared" si="773"/>
        <v>1547073.4203963152</v>
      </c>
      <c r="G127" s="51">
        <f t="shared" si="773"/>
        <v>1547073.4203963152</v>
      </c>
      <c r="H127" s="51">
        <f t="shared" si="773"/>
        <v>1547073.4203963152</v>
      </c>
      <c r="I127" s="51">
        <f t="shared" si="773"/>
        <v>1547073.4203963152</v>
      </c>
      <c r="J127" s="51">
        <f t="shared" si="773"/>
        <v>1547073.4203963152</v>
      </c>
      <c r="K127" s="51">
        <f t="shared" si="773"/>
        <v>1547073.4203963152</v>
      </c>
      <c r="L127" s="51">
        <f t="shared" si="773"/>
        <v>1547073.4203963152</v>
      </c>
      <c r="M127" s="51">
        <f t="shared" si="773"/>
        <v>1547073.4203963154</v>
      </c>
      <c r="N127" s="51">
        <f t="shared" si="773"/>
        <v>1506897.509834144</v>
      </c>
      <c r="O127" s="51">
        <f t="shared" si="773"/>
        <v>1506897.5098341443</v>
      </c>
      <c r="P127" s="51">
        <f t="shared" si="773"/>
        <v>1506897.509834144</v>
      </c>
      <c r="Q127" s="51">
        <f t="shared" si="773"/>
        <v>1506897.5098341443</v>
      </c>
      <c r="R127" s="51">
        <f t="shared" si="773"/>
        <v>1506897.509834144</v>
      </c>
      <c r="S127" s="51">
        <f t="shared" si="773"/>
        <v>1506897.5098341443</v>
      </c>
      <c r="T127" s="51">
        <f t="shared" si="773"/>
        <v>1506897.509834144</v>
      </c>
      <c r="U127" s="51">
        <f t="shared" si="773"/>
        <v>1506897.509834144</v>
      </c>
      <c r="V127" s="51">
        <f t="shared" si="773"/>
        <v>1506897.5098341443</v>
      </c>
      <c r="W127" s="51">
        <f t="shared" si="773"/>
        <v>1506897.509834144</v>
      </c>
      <c r="X127" s="51">
        <f t="shared" si="773"/>
        <v>1506897.5098341443</v>
      </c>
      <c r="Y127" s="51">
        <f t="shared" si="773"/>
        <v>1506897.509834144</v>
      </c>
      <c r="Z127" s="51">
        <f t="shared" si="773"/>
        <v>1451972.696908267</v>
      </c>
      <c r="AA127" s="51">
        <f t="shared" si="773"/>
        <v>1451972.696908267</v>
      </c>
      <c r="AB127" s="51">
        <f t="shared" si="773"/>
        <v>1451972.6969082672</v>
      </c>
      <c r="AC127" s="51">
        <f t="shared" si="773"/>
        <v>1451972.696908267</v>
      </c>
      <c r="AD127" s="51">
        <f t="shared" si="773"/>
        <v>1451972.696908267</v>
      </c>
      <c r="AE127" s="51">
        <f t="shared" si="773"/>
        <v>1451972.696908267</v>
      </c>
      <c r="AF127" s="51">
        <f t="shared" si="773"/>
        <v>1451972.6969082672</v>
      </c>
      <c r="AG127" s="51">
        <f t="shared" si="773"/>
        <v>1451972.6969082672</v>
      </c>
      <c r="AH127" s="51">
        <f t="shared" si="773"/>
        <v>1451972.696908267</v>
      </c>
      <c r="AI127" s="51">
        <f t="shared" si="773"/>
        <v>1451972.6969082672</v>
      </c>
      <c r="AJ127" s="51">
        <f t="shared" si="773"/>
        <v>1451972.6969082672</v>
      </c>
      <c r="AK127" s="51">
        <f t="shared" si="773"/>
        <v>1451972.6969082672</v>
      </c>
      <c r="AL127" s="51">
        <f t="shared" si="773"/>
        <v>1389698.0006170184</v>
      </c>
      <c r="AM127" s="51">
        <f t="shared" si="773"/>
        <v>1389698.0006170184</v>
      </c>
      <c r="AN127" s="51">
        <f t="shared" si="773"/>
        <v>1389698.0006170184</v>
      </c>
      <c r="AO127" s="51">
        <f t="shared" si="773"/>
        <v>1389698.0006170187</v>
      </c>
      <c r="AP127" s="51">
        <f t="shared" si="773"/>
        <v>1389698.0006170184</v>
      </c>
      <c r="AQ127" s="51">
        <f t="shared" si="773"/>
        <v>1389698.0006170184</v>
      </c>
      <c r="AR127" s="51">
        <f t="shared" si="773"/>
        <v>1389698.0006170187</v>
      </c>
      <c r="AS127" s="51">
        <f t="shared" si="773"/>
        <v>1389698.0006170187</v>
      </c>
      <c r="AT127" s="51">
        <f t="shared" si="773"/>
        <v>1389698.0006170184</v>
      </c>
      <c r="AU127" s="51">
        <f t="shared" si="773"/>
        <v>1389698.0006170184</v>
      </c>
      <c r="AV127" s="51">
        <f t="shared" si="773"/>
        <v>1389698.0006170184</v>
      </c>
      <c r="AW127" s="51">
        <f t="shared" si="773"/>
        <v>1389698.0006170184</v>
      </c>
      <c r="AX127" s="51">
        <f t="shared" si="773"/>
        <v>1325032.9104624973</v>
      </c>
      <c r="AY127" s="51">
        <f t="shared" si="773"/>
        <v>1325032.9104624973</v>
      </c>
      <c r="AZ127" s="51">
        <f t="shared" si="773"/>
        <v>1325032.9104624975</v>
      </c>
      <c r="BA127" s="51">
        <f t="shared" si="773"/>
        <v>1325032.9104624973</v>
      </c>
      <c r="BB127" s="51">
        <f t="shared" ref="BB127:DM127" si="774">BB123*BB124*BB$26</f>
        <v>1325032.9104624973</v>
      </c>
      <c r="BC127" s="51">
        <f t="shared" si="774"/>
        <v>1325032.9104624973</v>
      </c>
      <c r="BD127" s="51">
        <f t="shared" si="774"/>
        <v>1325032.9104624973</v>
      </c>
      <c r="BE127" s="51">
        <f t="shared" si="774"/>
        <v>1325032.9104624973</v>
      </c>
      <c r="BF127" s="51">
        <f t="shared" si="774"/>
        <v>1325032.9104624973</v>
      </c>
      <c r="BG127" s="51">
        <f t="shared" si="774"/>
        <v>1325032.910462497</v>
      </c>
      <c r="BH127" s="51">
        <f t="shared" si="774"/>
        <v>1325032.9104624973</v>
      </c>
      <c r="BI127" s="51">
        <f t="shared" si="774"/>
        <v>1325032.9104624973</v>
      </c>
      <c r="BJ127" s="51">
        <f t="shared" si="774"/>
        <v>1259663.2998343157</v>
      </c>
      <c r="BK127" s="51">
        <f t="shared" si="774"/>
        <v>1259663.2998343159</v>
      </c>
      <c r="BL127" s="51">
        <f t="shared" si="774"/>
        <v>1259663.2998343157</v>
      </c>
      <c r="BM127" s="51">
        <f t="shared" si="774"/>
        <v>1259663.2998343157</v>
      </c>
      <c r="BN127" s="51">
        <f t="shared" si="774"/>
        <v>1259663.2998343157</v>
      </c>
      <c r="BO127" s="51">
        <f t="shared" si="774"/>
        <v>1259663.2998343157</v>
      </c>
      <c r="BP127" s="51">
        <f t="shared" si="774"/>
        <v>1259663.2998343157</v>
      </c>
      <c r="BQ127" s="51">
        <f t="shared" si="774"/>
        <v>1259663.2998343157</v>
      </c>
      <c r="BR127" s="51">
        <f t="shared" si="774"/>
        <v>1259663.2998343154</v>
      </c>
      <c r="BS127" s="51">
        <f t="shared" si="774"/>
        <v>1259663.2998343154</v>
      </c>
      <c r="BT127" s="51">
        <f t="shared" si="774"/>
        <v>1259663.2998343157</v>
      </c>
      <c r="BU127" s="51">
        <f t="shared" si="774"/>
        <v>1259663.2998343157</v>
      </c>
      <c r="BV127" s="51">
        <f t="shared" si="774"/>
        <v>1192968.4481694964</v>
      </c>
      <c r="BW127" s="51">
        <f t="shared" si="774"/>
        <v>1192968.4481694961</v>
      </c>
      <c r="BX127" s="51">
        <f t="shared" si="774"/>
        <v>1192968.4481694961</v>
      </c>
      <c r="BY127" s="51">
        <f t="shared" si="774"/>
        <v>1192968.4481694961</v>
      </c>
      <c r="BZ127" s="51">
        <f t="shared" si="774"/>
        <v>1192968.4481694961</v>
      </c>
      <c r="CA127" s="51">
        <f t="shared" si="774"/>
        <v>1192968.4481694959</v>
      </c>
      <c r="CB127" s="51">
        <f t="shared" si="774"/>
        <v>1192968.4481694964</v>
      </c>
      <c r="CC127" s="51">
        <f t="shared" si="774"/>
        <v>1192968.4481694964</v>
      </c>
      <c r="CD127" s="51">
        <f t="shared" si="774"/>
        <v>1192968.4481694961</v>
      </c>
      <c r="CE127" s="51">
        <f t="shared" si="774"/>
        <v>1192968.4481694961</v>
      </c>
      <c r="CF127" s="51">
        <f t="shared" si="774"/>
        <v>1192968.4481694961</v>
      </c>
      <c r="CG127" s="51">
        <f t="shared" si="774"/>
        <v>1192968.4481694961</v>
      </c>
      <c r="CH127" s="51">
        <f t="shared" si="774"/>
        <v>1126692.8248621605</v>
      </c>
      <c r="CI127" s="51">
        <f t="shared" si="774"/>
        <v>1126692.8248621605</v>
      </c>
      <c r="CJ127" s="51">
        <f t="shared" si="774"/>
        <v>1126692.8248621605</v>
      </c>
      <c r="CK127" s="51">
        <f t="shared" si="774"/>
        <v>1126692.8248621605</v>
      </c>
      <c r="CL127" s="51">
        <f t="shared" si="774"/>
        <v>1126692.8248621607</v>
      </c>
      <c r="CM127" s="51">
        <f t="shared" si="774"/>
        <v>1126692.8248621607</v>
      </c>
      <c r="CN127" s="51">
        <f t="shared" si="774"/>
        <v>1126692.8248621607</v>
      </c>
      <c r="CO127" s="51">
        <f t="shared" si="774"/>
        <v>1126692.8248621607</v>
      </c>
      <c r="CP127" s="51">
        <f t="shared" si="774"/>
        <v>1126692.8248621607</v>
      </c>
      <c r="CQ127" s="51">
        <f t="shared" si="774"/>
        <v>1126692.8248621605</v>
      </c>
      <c r="CR127" s="51">
        <f t="shared" si="774"/>
        <v>1126692.8248621605</v>
      </c>
      <c r="CS127" s="51">
        <f t="shared" si="774"/>
        <v>1126692.8248621605</v>
      </c>
      <c r="CT127" s="51">
        <f t="shared" si="774"/>
        <v>1058135.8333980546</v>
      </c>
      <c r="CU127" s="51">
        <f t="shared" si="774"/>
        <v>1058135.8333980548</v>
      </c>
      <c r="CV127" s="51">
        <f t="shared" si="774"/>
        <v>1058135.8333980548</v>
      </c>
      <c r="CW127" s="51">
        <f t="shared" si="774"/>
        <v>1058135.8333980548</v>
      </c>
      <c r="CX127" s="51">
        <f t="shared" si="774"/>
        <v>1058135.8333980546</v>
      </c>
      <c r="CY127" s="51">
        <f t="shared" si="774"/>
        <v>1058135.8333980548</v>
      </c>
      <c r="CZ127" s="51">
        <f t="shared" si="774"/>
        <v>1058135.8333980548</v>
      </c>
      <c r="DA127" s="51">
        <f t="shared" si="774"/>
        <v>1058135.8333980548</v>
      </c>
      <c r="DB127" s="51">
        <f t="shared" si="774"/>
        <v>1058135.8333980548</v>
      </c>
      <c r="DC127" s="51">
        <f t="shared" si="774"/>
        <v>1058135.8333980548</v>
      </c>
      <c r="DD127" s="51">
        <f t="shared" si="774"/>
        <v>1058135.8333980551</v>
      </c>
      <c r="DE127" s="51">
        <f t="shared" si="774"/>
        <v>1058135.8333980548</v>
      </c>
      <c r="DF127" s="51">
        <f t="shared" si="774"/>
        <v>988434.61405304004</v>
      </c>
      <c r="DG127" s="51">
        <f t="shared" si="774"/>
        <v>988434.61405304016</v>
      </c>
      <c r="DH127" s="51">
        <f t="shared" si="774"/>
        <v>988434.61405304004</v>
      </c>
      <c r="DI127" s="51">
        <f t="shared" si="774"/>
        <v>988434.61405304016</v>
      </c>
      <c r="DJ127" s="51">
        <f t="shared" si="774"/>
        <v>988434.61405304004</v>
      </c>
      <c r="DK127" s="51">
        <f t="shared" si="774"/>
        <v>988434.61405304016</v>
      </c>
      <c r="DL127" s="51">
        <f t="shared" si="774"/>
        <v>988434.61405304004</v>
      </c>
      <c r="DM127" s="51">
        <f t="shared" si="774"/>
        <v>988434.61405304004</v>
      </c>
      <c r="DN127" s="51">
        <f t="shared" ref="DN127:FY127" si="775">DN123*DN124*DN$26</f>
        <v>988434.61405303993</v>
      </c>
      <c r="DO127" s="51">
        <f t="shared" si="775"/>
        <v>988434.61405303993</v>
      </c>
      <c r="DP127" s="51">
        <f t="shared" si="775"/>
        <v>988434.61405304016</v>
      </c>
      <c r="DQ127" s="51">
        <f t="shared" si="775"/>
        <v>988434.61405304004</v>
      </c>
      <c r="DR127" s="51">
        <f t="shared" si="775"/>
        <v>916481.01729724009</v>
      </c>
      <c r="DS127" s="51">
        <f t="shared" si="775"/>
        <v>916481.01729724009</v>
      </c>
      <c r="DT127" s="51">
        <f t="shared" si="775"/>
        <v>916481.01729724009</v>
      </c>
      <c r="DU127" s="51">
        <f t="shared" si="775"/>
        <v>916481.01729723997</v>
      </c>
      <c r="DV127" s="51">
        <f t="shared" si="775"/>
        <v>916481.01729724009</v>
      </c>
      <c r="DW127" s="51">
        <f t="shared" si="775"/>
        <v>916481.01729724009</v>
      </c>
      <c r="DX127" s="51">
        <f t="shared" si="775"/>
        <v>916481.01729724009</v>
      </c>
      <c r="DY127" s="51">
        <f t="shared" si="775"/>
        <v>916481.01729724009</v>
      </c>
      <c r="DZ127" s="51">
        <f t="shared" si="775"/>
        <v>916481.01729724021</v>
      </c>
      <c r="EA127" s="51">
        <f t="shared" si="775"/>
        <v>916481.01729724021</v>
      </c>
      <c r="EB127" s="51">
        <f t="shared" si="775"/>
        <v>916481.01729724009</v>
      </c>
      <c r="EC127" s="51">
        <f t="shared" si="775"/>
        <v>916481.01729724021</v>
      </c>
      <c r="ED127" s="51">
        <f t="shared" si="775"/>
        <v>843869.72139102698</v>
      </c>
      <c r="EE127" s="51">
        <f t="shared" si="775"/>
        <v>843869.72139102686</v>
      </c>
      <c r="EF127" s="51">
        <f t="shared" si="775"/>
        <v>843869.72139102698</v>
      </c>
      <c r="EG127" s="51">
        <f t="shared" si="775"/>
        <v>843869.72139102698</v>
      </c>
      <c r="EH127" s="51">
        <f t="shared" si="775"/>
        <v>843869.72139102698</v>
      </c>
      <c r="EI127" s="51">
        <f t="shared" si="775"/>
        <v>843869.72139102698</v>
      </c>
      <c r="EJ127" s="51">
        <f t="shared" si="775"/>
        <v>843869.72139102698</v>
      </c>
      <c r="EK127" s="51">
        <f t="shared" si="775"/>
        <v>843869.72139102698</v>
      </c>
      <c r="EL127" s="51">
        <f t="shared" si="775"/>
        <v>843869.72139102698</v>
      </c>
      <c r="EM127" s="51">
        <f t="shared" si="775"/>
        <v>843869.72139102698</v>
      </c>
      <c r="EN127" s="51">
        <f t="shared" si="775"/>
        <v>843869.72139102698</v>
      </c>
      <c r="EO127" s="51">
        <f t="shared" si="775"/>
        <v>843869.72139102698</v>
      </c>
      <c r="EP127" s="51">
        <f t="shared" si="775"/>
        <v>769855.86350822251</v>
      </c>
      <c r="EQ127" s="51">
        <f t="shared" si="775"/>
        <v>769855.86350822239</v>
      </c>
      <c r="ER127" s="51">
        <f t="shared" si="775"/>
        <v>769855.86350822262</v>
      </c>
      <c r="ES127" s="51">
        <f t="shared" si="775"/>
        <v>769855.86350822262</v>
      </c>
      <c r="ET127" s="51">
        <f t="shared" si="775"/>
        <v>769855.86350822251</v>
      </c>
      <c r="EU127" s="51">
        <f t="shared" si="775"/>
        <v>769855.86350822251</v>
      </c>
      <c r="EV127" s="51">
        <f t="shared" si="775"/>
        <v>769855.86350822262</v>
      </c>
      <c r="EW127" s="51">
        <f t="shared" si="775"/>
        <v>769855.86350822262</v>
      </c>
      <c r="EX127" s="51">
        <f t="shared" si="775"/>
        <v>769855.86350822262</v>
      </c>
      <c r="EY127" s="51">
        <f t="shared" si="775"/>
        <v>769855.86350822262</v>
      </c>
      <c r="EZ127" s="51">
        <f t="shared" si="775"/>
        <v>769855.86350822262</v>
      </c>
      <c r="FA127" s="51">
        <f t="shared" si="775"/>
        <v>769855.86350822251</v>
      </c>
      <c r="FB127" s="51">
        <f t="shared" si="775"/>
        <v>694356.72807724914</v>
      </c>
      <c r="FC127" s="51">
        <f t="shared" si="775"/>
        <v>694356.72807724925</v>
      </c>
      <c r="FD127" s="51">
        <f t="shared" si="775"/>
        <v>694356.72807724914</v>
      </c>
      <c r="FE127" s="51">
        <f t="shared" si="775"/>
        <v>694356.72807724925</v>
      </c>
      <c r="FF127" s="51">
        <f t="shared" si="775"/>
        <v>694356.72807724914</v>
      </c>
      <c r="FG127" s="51">
        <f t="shared" si="775"/>
        <v>694356.72807724925</v>
      </c>
      <c r="FH127" s="51">
        <f t="shared" si="775"/>
        <v>694356.72807724914</v>
      </c>
      <c r="FI127" s="51">
        <f t="shared" si="775"/>
        <v>694356.72807724914</v>
      </c>
      <c r="FJ127" s="51">
        <f t="shared" si="775"/>
        <v>694356.72807724925</v>
      </c>
      <c r="FK127" s="51">
        <f t="shared" si="775"/>
        <v>694356.72807724925</v>
      </c>
      <c r="FL127" s="51">
        <f t="shared" si="775"/>
        <v>694356.72807724925</v>
      </c>
      <c r="FM127" s="51">
        <f t="shared" si="775"/>
        <v>694356.72807724925</v>
      </c>
      <c r="FN127" s="51">
        <f t="shared" si="775"/>
        <v>617227.00236436212</v>
      </c>
      <c r="FO127" s="51">
        <f t="shared" si="775"/>
        <v>617227.00236436201</v>
      </c>
      <c r="FP127" s="51">
        <f t="shared" si="775"/>
        <v>617227.00236436201</v>
      </c>
      <c r="FQ127" s="51">
        <f t="shared" si="775"/>
        <v>617227.00236436201</v>
      </c>
      <c r="FR127" s="51">
        <f t="shared" si="775"/>
        <v>617227.00236436201</v>
      </c>
      <c r="FS127" s="51">
        <f t="shared" si="775"/>
        <v>617227.00236436201</v>
      </c>
      <c r="FT127" s="51">
        <f t="shared" si="775"/>
        <v>617227.00236436201</v>
      </c>
      <c r="FU127" s="51">
        <f t="shared" si="775"/>
        <v>617227.00236436201</v>
      </c>
      <c r="FV127" s="51">
        <f t="shared" si="775"/>
        <v>617227.00236436201</v>
      </c>
      <c r="FW127" s="51">
        <f t="shared" si="775"/>
        <v>617227.00236436201</v>
      </c>
      <c r="FX127" s="51">
        <f t="shared" si="775"/>
        <v>617227.00236436201</v>
      </c>
      <c r="FY127" s="51">
        <f t="shared" si="775"/>
        <v>617227.00236436212</v>
      </c>
      <c r="FZ127" s="51">
        <f t="shared" ref="FZ127:IK127" si="776">FZ123*FZ124*FZ$26</f>
        <v>536593.09358069231</v>
      </c>
      <c r="GA127" s="51">
        <f t="shared" si="776"/>
        <v>536593.09358069231</v>
      </c>
      <c r="GB127" s="51">
        <f t="shared" si="776"/>
        <v>536593.09358069231</v>
      </c>
      <c r="GC127" s="51">
        <f t="shared" si="776"/>
        <v>536593.09358069231</v>
      </c>
      <c r="GD127" s="51">
        <f t="shared" si="776"/>
        <v>536593.09358069231</v>
      </c>
      <c r="GE127" s="51">
        <f t="shared" si="776"/>
        <v>536593.09358069231</v>
      </c>
      <c r="GF127" s="51">
        <f t="shared" si="776"/>
        <v>536593.09358069231</v>
      </c>
      <c r="GG127" s="51">
        <f t="shared" si="776"/>
        <v>536593.09358069231</v>
      </c>
      <c r="GH127" s="51">
        <f t="shared" si="776"/>
        <v>536593.09358069231</v>
      </c>
      <c r="GI127" s="51">
        <f t="shared" si="776"/>
        <v>536593.09358069231</v>
      </c>
      <c r="GJ127" s="51">
        <f t="shared" si="776"/>
        <v>536593.09358069231</v>
      </c>
      <c r="GK127" s="51">
        <f t="shared" si="776"/>
        <v>536593.09358069231</v>
      </c>
      <c r="GL127" s="51">
        <f t="shared" si="776"/>
        <v>455648.69346345746</v>
      </c>
      <c r="GM127" s="51">
        <f t="shared" si="776"/>
        <v>455648.6934634574</v>
      </c>
      <c r="GN127" s="51">
        <f t="shared" si="776"/>
        <v>455648.69346345752</v>
      </c>
      <c r="GO127" s="51">
        <f t="shared" si="776"/>
        <v>455648.69346345746</v>
      </c>
      <c r="GP127" s="51">
        <f t="shared" si="776"/>
        <v>455648.69346345746</v>
      </c>
      <c r="GQ127" s="51">
        <f t="shared" si="776"/>
        <v>455648.6934634574</v>
      </c>
      <c r="GR127" s="51">
        <f t="shared" si="776"/>
        <v>455648.69346345752</v>
      </c>
      <c r="GS127" s="51">
        <f t="shared" si="776"/>
        <v>455648.69346345752</v>
      </c>
      <c r="GT127" s="51">
        <f t="shared" si="776"/>
        <v>455648.69346345746</v>
      </c>
      <c r="GU127" s="51">
        <f t="shared" si="776"/>
        <v>455648.69346345746</v>
      </c>
      <c r="GV127" s="51">
        <f t="shared" si="776"/>
        <v>455648.6934634574</v>
      </c>
      <c r="GW127" s="51">
        <f t="shared" si="776"/>
        <v>455648.69346345746</v>
      </c>
      <c r="GX127" s="51">
        <f t="shared" si="776"/>
        <v>372973.22264367039</v>
      </c>
      <c r="GY127" s="51">
        <f t="shared" si="776"/>
        <v>372973.22264367033</v>
      </c>
      <c r="GZ127" s="51">
        <f t="shared" si="776"/>
        <v>372973.22264367033</v>
      </c>
      <c r="HA127" s="51">
        <f t="shared" si="776"/>
        <v>372973.22264367033</v>
      </c>
      <c r="HB127" s="51">
        <f t="shared" si="776"/>
        <v>372973.22264367033</v>
      </c>
      <c r="HC127" s="51">
        <f t="shared" si="776"/>
        <v>372973.22264367033</v>
      </c>
      <c r="HD127" s="51">
        <f t="shared" si="776"/>
        <v>372973.22264367039</v>
      </c>
      <c r="HE127" s="51">
        <f t="shared" si="776"/>
        <v>372973.22264367039</v>
      </c>
      <c r="HF127" s="51">
        <f t="shared" si="776"/>
        <v>372973.22264367033</v>
      </c>
      <c r="HG127" s="51">
        <f t="shared" si="776"/>
        <v>372973.22264367033</v>
      </c>
      <c r="HH127" s="51">
        <f t="shared" si="776"/>
        <v>372973.22264367033</v>
      </c>
      <c r="HI127" s="51">
        <f t="shared" si="776"/>
        <v>372973.22264367033</v>
      </c>
      <c r="HJ127" s="51">
        <f t="shared" si="776"/>
        <v>289859.87470435956</v>
      </c>
      <c r="HK127" s="51">
        <f t="shared" si="776"/>
        <v>289859.87470435956</v>
      </c>
      <c r="HL127" s="51">
        <f t="shared" si="776"/>
        <v>289859.87470435956</v>
      </c>
      <c r="HM127" s="51">
        <f t="shared" si="776"/>
        <v>289859.87470435956</v>
      </c>
      <c r="HN127" s="51">
        <f t="shared" si="776"/>
        <v>289859.87470435956</v>
      </c>
      <c r="HO127" s="51">
        <f t="shared" si="776"/>
        <v>289859.87470435956</v>
      </c>
      <c r="HP127" s="51">
        <f t="shared" si="776"/>
        <v>289859.87470435962</v>
      </c>
      <c r="HQ127" s="51">
        <f t="shared" si="776"/>
        <v>289859.87470435962</v>
      </c>
      <c r="HR127" s="51">
        <f t="shared" si="776"/>
        <v>289859.87470435956</v>
      </c>
      <c r="HS127" s="51">
        <f t="shared" si="776"/>
        <v>289859.87470435956</v>
      </c>
      <c r="HT127" s="51">
        <f t="shared" si="776"/>
        <v>289859.87470435956</v>
      </c>
      <c r="HU127" s="51">
        <f t="shared" si="776"/>
        <v>289859.87470435956</v>
      </c>
      <c r="HV127" s="51">
        <f t="shared" si="776"/>
        <v>206309.70893334594</v>
      </c>
      <c r="HW127" s="51">
        <f t="shared" si="776"/>
        <v>206309.70893334594</v>
      </c>
      <c r="HX127" s="51">
        <f t="shared" si="776"/>
        <v>206309.70893334594</v>
      </c>
      <c r="HY127" s="51">
        <f t="shared" si="776"/>
        <v>206309.70893334592</v>
      </c>
      <c r="HZ127" s="51">
        <f t="shared" si="776"/>
        <v>206309.70893334594</v>
      </c>
      <c r="IA127" s="51">
        <f t="shared" si="776"/>
        <v>206309.70893334594</v>
      </c>
      <c r="IB127" s="51">
        <f t="shared" si="776"/>
        <v>206309.70893334597</v>
      </c>
      <c r="IC127" s="51">
        <f t="shared" si="776"/>
        <v>206309.70893334597</v>
      </c>
      <c r="ID127" s="51">
        <f t="shared" si="776"/>
        <v>206309.70893334592</v>
      </c>
      <c r="IE127" s="51">
        <f t="shared" si="776"/>
        <v>206309.70893334592</v>
      </c>
      <c r="IF127" s="51">
        <f t="shared" si="776"/>
        <v>206309.70893334592</v>
      </c>
      <c r="IG127" s="51">
        <f t="shared" si="776"/>
        <v>206309.70893334592</v>
      </c>
      <c r="IH127" s="51">
        <f t="shared" si="776"/>
        <v>73014.515064011342</v>
      </c>
      <c r="II127" s="51">
        <f t="shared" si="776"/>
        <v>73014.515064011357</v>
      </c>
      <c r="IJ127" s="51">
        <f t="shared" si="776"/>
        <v>73014.515064011342</v>
      </c>
      <c r="IK127" s="51">
        <f t="shared" si="776"/>
        <v>73014.515064011328</v>
      </c>
      <c r="IL127" s="51">
        <f t="shared" ref="IL127:JE127" si="777">IL123*IL124*IL$26</f>
        <v>73014.515064011328</v>
      </c>
      <c r="IM127" s="51">
        <f t="shared" si="777"/>
        <v>73014.515064011342</v>
      </c>
      <c r="IN127" s="51">
        <f t="shared" si="777"/>
        <v>73014.515064011342</v>
      </c>
      <c r="IO127" s="51">
        <f t="shared" si="777"/>
        <v>73014.515064011342</v>
      </c>
      <c r="IP127" s="51">
        <f t="shared" si="777"/>
        <v>73014.515064011342</v>
      </c>
      <c r="IQ127" s="51">
        <f t="shared" si="777"/>
        <v>73014.515064011342</v>
      </c>
      <c r="IR127" s="51">
        <f t="shared" si="777"/>
        <v>73014.515064011328</v>
      </c>
      <c r="IS127" s="51">
        <f t="shared" si="777"/>
        <v>73014.515064011328</v>
      </c>
      <c r="IT127" s="51">
        <f t="shared" si="777"/>
        <v>0</v>
      </c>
      <c r="IU127" s="51">
        <f t="shared" si="777"/>
        <v>0</v>
      </c>
      <c r="IV127" s="51">
        <f t="shared" si="777"/>
        <v>0</v>
      </c>
      <c r="IW127" s="51">
        <f t="shared" si="777"/>
        <v>0</v>
      </c>
      <c r="IX127" s="51">
        <f t="shared" si="777"/>
        <v>0</v>
      </c>
      <c r="IY127" s="51">
        <f t="shared" si="777"/>
        <v>0</v>
      </c>
      <c r="IZ127" s="51">
        <f t="shared" si="777"/>
        <v>0</v>
      </c>
      <c r="JA127" s="51">
        <f t="shared" si="777"/>
        <v>0</v>
      </c>
      <c r="JB127" s="51">
        <f t="shared" si="777"/>
        <v>0</v>
      </c>
      <c r="JC127" s="51">
        <f t="shared" si="777"/>
        <v>0</v>
      </c>
      <c r="JD127" s="51">
        <f t="shared" si="777"/>
        <v>0</v>
      </c>
      <c r="JE127" s="51">
        <f t="shared" si="777"/>
        <v>0</v>
      </c>
      <c r="JF127" s="51"/>
      <c r="JG127" s="51"/>
      <c r="JH127" s="51"/>
      <c r="JI127" s="51"/>
      <c r="JJ127" s="51"/>
      <c r="JK127" s="51"/>
      <c r="JL127" s="51"/>
      <c r="JM127" s="51"/>
      <c r="JN127" s="51"/>
      <c r="JO127" s="51"/>
      <c r="JP127" s="51"/>
      <c r="JQ127" s="51"/>
      <c r="JR127" s="51"/>
      <c r="JS127" s="51"/>
      <c r="JT127" s="51"/>
      <c r="JU127" s="51"/>
      <c r="JV127" s="51"/>
      <c r="JW127" s="51"/>
      <c r="JX127" s="51"/>
      <c r="JY127" s="51"/>
      <c r="JZ127" s="51"/>
      <c r="KA127" s="51"/>
      <c r="KB127" s="51"/>
      <c r="KC127" s="51"/>
      <c r="KD127" s="51"/>
      <c r="KE127" s="51"/>
      <c r="KF127" s="51"/>
      <c r="KG127" s="51"/>
      <c r="KH127" s="51"/>
      <c r="KI127" s="51"/>
      <c r="KJ127" s="51"/>
      <c r="KK127" s="51"/>
      <c r="KL127" s="51"/>
      <c r="KM127" s="51"/>
      <c r="KN127" s="51"/>
      <c r="KO127" s="51"/>
      <c r="KP127" s="51"/>
      <c r="KQ127" s="51"/>
      <c r="KR127" s="51"/>
      <c r="KS127" s="51"/>
      <c r="KT127" s="51"/>
      <c r="KU127" s="51"/>
      <c r="KV127" s="51"/>
      <c r="KW127" s="51"/>
      <c r="KX127" s="51"/>
      <c r="KY127" s="51"/>
      <c r="KZ127" s="51"/>
      <c r="LA127" s="51"/>
      <c r="LB127" s="51"/>
      <c r="LC127" s="51"/>
      <c r="LD127" s="51"/>
      <c r="LE127" s="51"/>
      <c r="LF127" s="51"/>
      <c r="LG127" s="51"/>
      <c r="LH127" s="51"/>
      <c r="LI127" s="51"/>
      <c r="LJ127" s="51"/>
      <c r="LK127" s="51"/>
      <c r="LL127" s="51"/>
      <c r="LM127" s="51"/>
      <c r="LN127" s="51"/>
      <c r="LO127" s="51"/>
      <c r="LP127" s="51"/>
      <c r="LQ127" s="51"/>
      <c r="LR127" s="51"/>
      <c r="LS127" s="51"/>
      <c r="LT127" s="51"/>
      <c r="LU127" s="51"/>
      <c r="LV127" s="51"/>
      <c r="LW127" s="51"/>
      <c r="LX127" s="51"/>
      <c r="LY127" s="51"/>
      <c r="LZ127" s="51"/>
      <c r="MA127" s="51"/>
      <c r="MB127" s="51"/>
      <c r="MC127" s="51"/>
      <c r="MD127" s="51"/>
      <c r="ME127" s="51"/>
      <c r="MF127" s="51"/>
      <c r="MG127" s="51"/>
      <c r="MH127" s="51"/>
      <c r="MI127" s="51"/>
      <c r="MJ127" s="51"/>
      <c r="MK127" s="51"/>
      <c r="ML127" s="51"/>
      <c r="MM127" s="51"/>
      <c r="MN127" s="51"/>
    </row>
    <row r="128" spans="1:352" x14ac:dyDescent="0.2">
      <c r="A128" s="18" t="s">
        <v>37</v>
      </c>
      <c r="B128" s="51">
        <f t="shared" ref="B128:BA128" si="778">B123*B125*B$27</f>
        <v>2103704.3144511832</v>
      </c>
      <c r="C128" s="51">
        <f t="shared" si="778"/>
        <v>1901881.7916440535</v>
      </c>
      <c r="D128" s="51">
        <f t="shared" si="778"/>
        <v>1590004.888043945</v>
      </c>
      <c r="E128" s="51">
        <f t="shared" si="778"/>
        <v>766311.90268286527</v>
      </c>
      <c r="F128" s="51">
        <f t="shared" si="778"/>
        <v>545914.11477239407</v>
      </c>
      <c r="G128" s="51">
        <f t="shared" si="778"/>
        <v>46433.438743182691</v>
      </c>
      <c r="H128" s="51">
        <f t="shared" si="778"/>
        <v>0</v>
      </c>
      <c r="I128" s="51">
        <f t="shared" si="778"/>
        <v>96582.998983253507</v>
      </c>
      <c r="J128" s="51">
        <f t="shared" si="778"/>
        <v>73609.66022649873</v>
      </c>
      <c r="K128" s="51">
        <f t="shared" si="778"/>
        <v>996950.52710850281</v>
      </c>
      <c r="L128" s="51">
        <f t="shared" si="778"/>
        <v>1325836.3371741443</v>
      </c>
      <c r="M128" s="51">
        <f t="shared" si="778"/>
        <v>2145877.4453919595</v>
      </c>
      <c r="N128" s="51">
        <f t="shared" si="778"/>
        <v>1441353.5868819791</v>
      </c>
      <c r="O128" s="51">
        <f t="shared" si="778"/>
        <v>1383545.6281676025</v>
      </c>
      <c r="P128" s="51">
        <f t="shared" si="778"/>
        <v>1204754.4703152964</v>
      </c>
      <c r="Q128" s="51">
        <f t="shared" si="778"/>
        <v>560087.27849499439</v>
      </c>
      <c r="R128" s="51">
        <f t="shared" si="778"/>
        <v>454620.42617559992</v>
      </c>
      <c r="S128" s="51">
        <f t="shared" si="778"/>
        <v>42290.794781408738</v>
      </c>
      <c r="T128" s="51">
        <f t="shared" si="778"/>
        <v>0</v>
      </c>
      <c r="U128" s="51">
        <f t="shared" si="778"/>
        <v>91841.418931424618</v>
      </c>
      <c r="V128" s="51">
        <f t="shared" si="778"/>
        <v>59678.326130938956</v>
      </c>
      <c r="W128" s="51">
        <f t="shared" si="778"/>
        <v>926360.94452191959</v>
      </c>
      <c r="X128" s="51">
        <f t="shared" si="778"/>
        <v>1218527.9170774955</v>
      </c>
      <c r="Y128" s="51">
        <f t="shared" si="778"/>
        <v>2002248.6046269822</v>
      </c>
      <c r="Z128" s="51">
        <f t="shared" si="778"/>
        <v>1363921.1532410062</v>
      </c>
      <c r="AA128" s="51">
        <f t="shared" si="778"/>
        <v>1345676.2076439315</v>
      </c>
      <c r="AB128" s="51">
        <f t="shared" si="778"/>
        <v>1153824.92066807</v>
      </c>
      <c r="AC128" s="51">
        <f t="shared" si="778"/>
        <v>515871.55161463073</v>
      </c>
      <c r="AD128" s="51">
        <f t="shared" si="778"/>
        <v>424332.46953378175</v>
      </c>
      <c r="AE128" s="51">
        <f t="shared" si="778"/>
        <v>36193.120309223428</v>
      </c>
      <c r="AF128" s="51">
        <f t="shared" si="778"/>
        <v>0</v>
      </c>
      <c r="AG128" s="51">
        <f t="shared" si="778"/>
        <v>88828.630296731848</v>
      </c>
      <c r="AH128" s="51">
        <f t="shared" si="778"/>
        <v>52027.284189049155</v>
      </c>
      <c r="AI128" s="51">
        <f t="shared" si="778"/>
        <v>875828.83162787533</v>
      </c>
      <c r="AJ128" s="51">
        <f t="shared" si="778"/>
        <v>1142776.6733582758</v>
      </c>
      <c r="AK128" s="51">
        <f t="shared" si="778"/>
        <v>1874371.3246084086</v>
      </c>
      <c r="AL128" s="51">
        <f t="shared" si="778"/>
        <v>1249424.7178703933</v>
      </c>
      <c r="AM128" s="51">
        <f t="shared" si="778"/>
        <v>1205498.8555601775</v>
      </c>
      <c r="AN128" s="51">
        <f t="shared" si="778"/>
        <v>1049446.0297666416</v>
      </c>
      <c r="AO128" s="51">
        <f t="shared" si="778"/>
        <v>475914.35897478258</v>
      </c>
      <c r="AP128" s="51">
        <f t="shared" si="778"/>
        <v>395630.8814676709</v>
      </c>
      <c r="AQ128" s="51">
        <f t="shared" si="778"/>
        <v>32428.022521787098</v>
      </c>
      <c r="AR128" s="51">
        <f t="shared" si="778"/>
        <v>0</v>
      </c>
      <c r="AS128" s="51">
        <f t="shared" si="778"/>
        <v>84261.549721831223</v>
      </c>
      <c r="AT128" s="51">
        <f t="shared" si="778"/>
        <v>44653.98265874479</v>
      </c>
      <c r="AU128" s="51">
        <f t="shared" si="778"/>
        <v>818220.67616718553</v>
      </c>
      <c r="AV128" s="51">
        <f t="shared" si="778"/>
        <v>1057647.6923094415</v>
      </c>
      <c r="AW128" s="51">
        <f t="shared" si="778"/>
        <v>1760898.5008802493</v>
      </c>
      <c r="AX128" s="51">
        <f t="shared" si="778"/>
        <v>1188794.1036396152</v>
      </c>
      <c r="AY128" s="51">
        <f t="shared" si="778"/>
        <v>1144821.5046003102</v>
      </c>
      <c r="AZ128" s="51">
        <f t="shared" si="778"/>
        <v>992216.64607890509</v>
      </c>
      <c r="BA128" s="51">
        <f t="shared" si="778"/>
        <v>445328.58643427608</v>
      </c>
      <c r="BB128" s="51">
        <f t="shared" ref="BB128:DM128" si="779">BB123*BB125*BB$27</f>
        <v>368986.29022801807</v>
      </c>
      <c r="BC128" s="51">
        <f t="shared" si="779"/>
        <v>27528.940074043345</v>
      </c>
      <c r="BD128" s="51">
        <f t="shared" si="779"/>
        <v>0</v>
      </c>
      <c r="BE128" s="51">
        <f t="shared" si="779"/>
        <v>81644.320661874721</v>
      </c>
      <c r="BF128" s="51">
        <f t="shared" si="779"/>
        <v>41964.249079234432</v>
      </c>
      <c r="BG128" s="51">
        <f t="shared" si="779"/>
        <v>770663.60887514194</v>
      </c>
      <c r="BH128" s="51">
        <f t="shared" si="779"/>
        <v>986966.75558751682</v>
      </c>
      <c r="BI128" s="51">
        <f t="shared" si="779"/>
        <v>1650668.6970386642</v>
      </c>
      <c r="BJ128" s="51">
        <f t="shared" si="779"/>
        <v>1108949.4844938926</v>
      </c>
      <c r="BK128" s="51">
        <f t="shared" si="779"/>
        <v>1061759.2121408638</v>
      </c>
      <c r="BL128" s="51">
        <f t="shared" si="779"/>
        <v>918685.66068666708</v>
      </c>
      <c r="BM128" s="51">
        <f t="shared" si="779"/>
        <v>406428.29122759984</v>
      </c>
      <c r="BN128" s="51">
        <f t="shared" si="779"/>
        <v>338131.22559908242</v>
      </c>
      <c r="BO128" s="51">
        <f t="shared" si="779"/>
        <v>22489.12408600701</v>
      </c>
      <c r="BP128" s="51">
        <f t="shared" si="779"/>
        <v>0</v>
      </c>
      <c r="BQ128" s="51">
        <f t="shared" si="779"/>
        <v>78005.769937113626</v>
      </c>
      <c r="BR128" s="51">
        <f t="shared" si="779"/>
        <v>37182.175256344257</v>
      </c>
      <c r="BS128" s="51">
        <f t="shared" si="779"/>
        <v>715427.40376064903</v>
      </c>
      <c r="BT128" s="51">
        <f t="shared" si="779"/>
        <v>906685.09244618949</v>
      </c>
      <c r="BU128" s="51">
        <f t="shared" si="779"/>
        <v>1530929.6287280254</v>
      </c>
      <c r="BV128" s="51">
        <f t="shared" si="779"/>
        <v>1047676.6781381166</v>
      </c>
      <c r="BW128" s="51">
        <f t="shared" si="779"/>
        <v>1023928.3855496225</v>
      </c>
      <c r="BX128" s="51">
        <f t="shared" si="779"/>
        <v>872573.58637752535</v>
      </c>
      <c r="BY128" s="51">
        <f t="shared" si="779"/>
        <v>374053.94323767768</v>
      </c>
      <c r="BZ128" s="51">
        <f t="shared" si="779"/>
        <v>313847.28181664116</v>
      </c>
      <c r="CA128" s="51">
        <f t="shared" si="779"/>
        <v>18432.612954753917</v>
      </c>
      <c r="CB128" s="51">
        <f t="shared" si="779"/>
        <v>0</v>
      </c>
      <c r="CC128" s="51">
        <f t="shared" si="779"/>
        <v>74985.261881990591</v>
      </c>
      <c r="CD128" s="51">
        <f t="shared" si="779"/>
        <v>34459.008168801665</v>
      </c>
      <c r="CE128" s="51">
        <f t="shared" si="779"/>
        <v>669549.81172892149</v>
      </c>
      <c r="CF128" s="51">
        <f t="shared" si="779"/>
        <v>840176.26057183149</v>
      </c>
      <c r="CG128" s="51">
        <f t="shared" si="779"/>
        <v>1420207.5579014381</v>
      </c>
      <c r="CH128" s="51">
        <f t="shared" si="779"/>
        <v>954284.51770831051</v>
      </c>
      <c r="CI128" s="51">
        <f t="shared" si="779"/>
        <v>920320.13034715317</v>
      </c>
      <c r="CJ128" s="51">
        <f t="shared" si="779"/>
        <v>798723.13837910292</v>
      </c>
      <c r="CK128" s="51">
        <f t="shared" si="779"/>
        <v>350112.40815669997</v>
      </c>
      <c r="CL128" s="51">
        <f t="shared" si="779"/>
        <v>295184.54656926147</v>
      </c>
      <c r="CM128" s="51">
        <f t="shared" si="779"/>
        <v>17476.037540637659</v>
      </c>
      <c r="CN128" s="51">
        <f t="shared" si="779"/>
        <v>0</v>
      </c>
      <c r="CO128" s="51">
        <f t="shared" si="779"/>
        <v>69565.877484017532</v>
      </c>
      <c r="CP128" s="51">
        <f t="shared" si="779"/>
        <v>26777.207431796709</v>
      </c>
      <c r="CQ128" s="51">
        <f t="shared" si="779"/>
        <v>617307.83500245237</v>
      </c>
      <c r="CR128" s="51">
        <f t="shared" si="779"/>
        <v>770771.86261037085</v>
      </c>
      <c r="CS128" s="51">
        <f t="shared" si="779"/>
        <v>1312506.2876904493</v>
      </c>
      <c r="CT128" s="51">
        <f t="shared" si="779"/>
        <v>881072.75002888334</v>
      </c>
      <c r="CU128" s="51">
        <f t="shared" si="779"/>
        <v>851204.16254991665</v>
      </c>
      <c r="CV128" s="51">
        <f t="shared" si="779"/>
        <v>742203.77943604242</v>
      </c>
      <c r="CW128" s="51">
        <f t="shared" si="779"/>
        <v>324407.88343416498</v>
      </c>
      <c r="CX128" s="51">
        <f t="shared" si="779"/>
        <v>275245.89924175228</v>
      </c>
      <c r="CY128" s="51">
        <f t="shared" si="779"/>
        <v>16441.145766467089</v>
      </c>
      <c r="CZ128" s="51">
        <f t="shared" si="779"/>
        <v>0</v>
      </c>
      <c r="DA128" s="51">
        <f t="shared" si="779"/>
        <v>64910.02183996141</v>
      </c>
      <c r="DB128" s="51">
        <f t="shared" si="779"/>
        <v>24521.187203541631</v>
      </c>
      <c r="DC128" s="51">
        <f t="shared" si="779"/>
        <v>572463.47346685664</v>
      </c>
      <c r="DD128" s="51">
        <f t="shared" si="779"/>
        <v>706139.70427895454</v>
      </c>
      <c r="DE128" s="51">
        <f t="shared" si="779"/>
        <v>1207688.0004373644</v>
      </c>
      <c r="DF128" s="51">
        <f t="shared" si="779"/>
        <v>815298.19709847425</v>
      </c>
      <c r="DG128" s="51">
        <f t="shared" si="779"/>
        <v>791596.88817172847</v>
      </c>
      <c r="DH128" s="51">
        <f t="shared" si="779"/>
        <v>689010.13357378158</v>
      </c>
      <c r="DI128" s="51">
        <f t="shared" si="779"/>
        <v>300001.62739567505</v>
      </c>
      <c r="DJ128" s="51">
        <f t="shared" si="779"/>
        <v>256477.24244687986</v>
      </c>
      <c r="DK128" s="51">
        <f t="shared" si="779"/>
        <v>15913.52132347063</v>
      </c>
      <c r="DL128" s="51">
        <f t="shared" si="779"/>
        <v>0</v>
      </c>
      <c r="DM128" s="51">
        <f t="shared" si="779"/>
        <v>59041.424231677083</v>
      </c>
      <c r="DN128" s="51">
        <f t="shared" ref="DN128:FY128" si="780">DN123*DN125*DN$27</f>
        <v>20400.793017155142</v>
      </c>
      <c r="DO128" s="51">
        <f t="shared" si="780"/>
        <v>525939.40524084913</v>
      </c>
      <c r="DP128" s="51">
        <f t="shared" si="780"/>
        <v>636843.15666246612</v>
      </c>
      <c r="DQ128" s="51">
        <f t="shared" si="780"/>
        <v>1091544.1626116321</v>
      </c>
      <c r="DR128" s="51">
        <f t="shared" si="780"/>
        <v>753944.80566243292</v>
      </c>
      <c r="DS128" s="51">
        <f t="shared" si="780"/>
        <v>754695.73175138154</v>
      </c>
      <c r="DT128" s="51">
        <f t="shared" si="780"/>
        <v>650622.69933737046</v>
      </c>
      <c r="DU128" s="51">
        <f t="shared" si="780"/>
        <v>277554.11759481451</v>
      </c>
      <c r="DV128" s="51">
        <f t="shared" si="780"/>
        <v>237884.12332664279</v>
      </c>
      <c r="DW128" s="51">
        <f t="shared" si="780"/>
        <v>14346.79393336887</v>
      </c>
      <c r="DX128" s="51">
        <f t="shared" si="780"/>
        <v>0</v>
      </c>
      <c r="DY128" s="51">
        <f t="shared" si="780"/>
        <v>54020.558794064556</v>
      </c>
      <c r="DZ128" s="51">
        <f t="shared" si="780"/>
        <v>16706.541023420054</v>
      </c>
      <c r="EA128" s="51">
        <f t="shared" si="780"/>
        <v>481912.49856100889</v>
      </c>
      <c r="EB128" s="51">
        <f t="shared" si="780"/>
        <v>571550.32359069597</v>
      </c>
      <c r="EC128" s="51">
        <f t="shared" si="780"/>
        <v>976710.12544771505</v>
      </c>
      <c r="ED128" s="51">
        <f t="shared" si="780"/>
        <v>663151.0718780671</v>
      </c>
      <c r="EE128" s="51">
        <f t="shared" si="780"/>
        <v>651614.01329712605</v>
      </c>
      <c r="EF128" s="51">
        <f t="shared" si="780"/>
        <v>570437.66668321018</v>
      </c>
      <c r="EG128" s="51">
        <f t="shared" si="780"/>
        <v>247940.11492549314</v>
      </c>
      <c r="EH128" s="51">
        <f t="shared" si="780"/>
        <v>215722.29953682295</v>
      </c>
      <c r="EI128" s="51">
        <f t="shared" si="780"/>
        <v>12846.292295259773</v>
      </c>
      <c r="EJ128" s="51">
        <f t="shared" si="780"/>
        <v>0</v>
      </c>
      <c r="EK128" s="51">
        <f t="shared" si="780"/>
        <v>48880.764969788725</v>
      </c>
      <c r="EL128" s="51">
        <f t="shared" si="780"/>
        <v>11447.138498664483</v>
      </c>
      <c r="EM128" s="51">
        <f t="shared" si="780"/>
        <v>428721.10354718013</v>
      </c>
      <c r="EN128" s="51">
        <f t="shared" si="780"/>
        <v>499987.90283234383</v>
      </c>
      <c r="EO128" s="51">
        <f t="shared" si="780"/>
        <v>870929.63917121</v>
      </c>
      <c r="EP128" s="51">
        <f t="shared" si="780"/>
        <v>597012.65113396861</v>
      </c>
      <c r="EQ128" s="51">
        <f t="shared" si="780"/>
        <v>584731.68254407716</v>
      </c>
      <c r="ER128" s="51">
        <f t="shared" si="780"/>
        <v>510538.96275085013</v>
      </c>
      <c r="ES128" s="51">
        <f t="shared" si="780"/>
        <v>222109.87556830107</v>
      </c>
      <c r="ET128" s="51">
        <f t="shared" si="780"/>
        <v>197001.25230132509</v>
      </c>
      <c r="EU128" s="51">
        <f t="shared" si="780"/>
        <v>12379.291331692713</v>
      </c>
      <c r="EV128" s="51">
        <f t="shared" si="780"/>
        <v>0</v>
      </c>
      <c r="EW128" s="51">
        <f t="shared" si="780"/>
        <v>43967.547612698989</v>
      </c>
      <c r="EX128" s="51">
        <f t="shared" si="780"/>
        <v>7687.6091692644413</v>
      </c>
      <c r="EY128" s="51">
        <f t="shared" si="780"/>
        <v>382119.24108689505</v>
      </c>
      <c r="EZ128" s="51">
        <f t="shared" si="780"/>
        <v>438992.73656993674</v>
      </c>
      <c r="FA128" s="51">
        <f t="shared" si="780"/>
        <v>771924.02483219467</v>
      </c>
      <c r="FB128" s="51">
        <f t="shared" si="780"/>
        <v>529314.80070969835</v>
      </c>
      <c r="FC128" s="51">
        <f t="shared" si="780"/>
        <v>515532.2418059652</v>
      </c>
      <c r="FD128" s="51">
        <f t="shared" si="780"/>
        <v>452830.05655982962</v>
      </c>
      <c r="FE128" s="51">
        <f t="shared" si="780"/>
        <v>199562.36319912132</v>
      </c>
      <c r="FF128" s="51">
        <f t="shared" si="780"/>
        <v>179048.19266518799</v>
      </c>
      <c r="FG128" s="51">
        <f t="shared" si="780"/>
        <v>11807.930097883334</v>
      </c>
      <c r="FH128" s="51">
        <f t="shared" si="780"/>
        <v>0</v>
      </c>
      <c r="FI128" s="51">
        <f t="shared" si="780"/>
        <v>38609.142345655011</v>
      </c>
      <c r="FJ128" s="51">
        <f t="shared" si="780"/>
        <v>2700.2504604305141</v>
      </c>
      <c r="FK128" s="51">
        <f t="shared" si="780"/>
        <v>331133.77887021075</v>
      </c>
      <c r="FL128" s="51">
        <f t="shared" si="780"/>
        <v>373453.74064211955</v>
      </c>
      <c r="FM128" s="51">
        <f t="shared" si="780"/>
        <v>670186.546388207</v>
      </c>
      <c r="FN128" s="51">
        <f t="shared" si="780"/>
        <v>473827.52773876337</v>
      </c>
      <c r="FO128" s="51">
        <f t="shared" si="780"/>
        <v>472526.40587345569</v>
      </c>
      <c r="FP128" s="51">
        <f t="shared" si="780"/>
        <v>407481.36699088902</v>
      </c>
      <c r="FQ128" s="51">
        <f t="shared" si="780"/>
        <v>174767.18231436226</v>
      </c>
      <c r="FR128" s="51">
        <f t="shared" si="780"/>
        <v>159566.28684201522</v>
      </c>
      <c r="FS128" s="51">
        <f t="shared" si="780"/>
        <v>10837.401096555172</v>
      </c>
      <c r="FT128" s="51">
        <f t="shared" si="780"/>
        <v>115.92179950536227</v>
      </c>
      <c r="FU128" s="51">
        <f t="shared" si="780"/>
        <v>33694.68333060469</v>
      </c>
      <c r="FV128" s="51">
        <f t="shared" si="780"/>
        <v>0</v>
      </c>
      <c r="FW128" s="51">
        <f t="shared" si="780"/>
        <v>283594.27188559063</v>
      </c>
      <c r="FX128" s="51">
        <f t="shared" si="780"/>
        <v>310222.20455059188</v>
      </c>
      <c r="FY128" s="51">
        <f t="shared" si="780"/>
        <v>567830.23368071776</v>
      </c>
      <c r="FZ128" s="51">
        <f t="shared" ref="FZ128:IK128" si="781">FZ123*FZ125*FZ$27</f>
        <v>399842.39657499956</v>
      </c>
      <c r="GA128" s="51">
        <f t="shared" si="781"/>
        <v>390769.59966328612</v>
      </c>
      <c r="GB128" s="51">
        <f t="shared" si="781"/>
        <v>342727.20213851717</v>
      </c>
      <c r="GC128" s="51">
        <f t="shared" si="781"/>
        <v>152178.47045905155</v>
      </c>
      <c r="GD128" s="51">
        <f t="shared" si="781"/>
        <v>140907.25608924765</v>
      </c>
      <c r="GE128" s="51">
        <f t="shared" si="781"/>
        <v>11488.83825004613</v>
      </c>
      <c r="GF128" s="51">
        <f t="shared" si="781"/>
        <v>2305.777176480507</v>
      </c>
      <c r="GG128" s="51">
        <f t="shared" si="781"/>
        <v>31191.386942906542</v>
      </c>
      <c r="GH128" s="51">
        <f t="shared" si="781"/>
        <v>0</v>
      </c>
      <c r="GI128" s="51">
        <f t="shared" si="781"/>
        <v>238218.54651420237</v>
      </c>
      <c r="GJ128" s="51">
        <f t="shared" si="781"/>
        <v>247784.57717512434</v>
      </c>
      <c r="GK128" s="51">
        <f t="shared" si="781"/>
        <v>464556.0221450862</v>
      </c>
      <c r="GL128" s="51">
        <f t="shared" si="781"/>
        <v>332566.15431675286</v>
      </c>
      <c r="GM128" s="51">
        <f t="shared" si="781"/>
        <v>329047.06908912939</v>
      </c>
      <c r="GN128" s="51">
        <f t="shared" si="781"/>
        <v>290192.61058107921</v>
      </c>
      <c r="GO128" s="51">
        <f t="shared" si="781"/>
        <v>130088.12621703565</v>
      </c>
      <c r="GP128" s="51">
        <f t="shared" si="781"/>
        <v>122786.97808911925</v>
      </c>
      <c r="GQ128" s="51">
        <f t="shared" si="781"/>
        <v>12659.35824499483</v>
      </c>
      <c r="GR128" s="51">
        <f t="shared" si="781"/>
        <v>4269.8447787826872</v>
      </c>
      <c r="GS128" s="51">
        <f t="shared" si="781"/>
        <v>27799.526677584683</v>
      </c>
      <c r="GT128" s="51">
        <f t="shared" si="781"/>
        <v>0</v>
      </c>
      <c r="GU128" s="51">
        <f t="shared" si="781"/>
        <v>195490.60869874517</v>
      </c>
      <c r="GV128" s="51">
        <f t="shared" si="781"/>
        <v>187640.56487363699</v>
      </c>
      <c r="GW128" s="51">
        <f t="shared" si="781"/>
        <v>364227.55413258012</v>
      </c>
      <c r="GX128" s="51">
        <f t="shared" si="781"/>
        <v>271435.5368546354</v>
      </c>
      <c r="GY128" s="51">
        <f t="shared" si="781"/>
        <v>272585.37217623991</v>
      </c>
      <c r="GZ128" s="51">
        <f t="shared" si="781"/>
        <v>241670.30341847727</v>
      </c>
      <c r="HA128" s="51">
        <f t="shared" si="781"/>
        <v>111156.57641385833</v>
      </c>
      <c r="HB128" s="51">
        <f t="shared" si="781"/>
        <v>106982.17925940732</v>
      </c>
      <c r="HC128" s="51">
        <f t="shared" si="781"/>
        <v>15147.775439384684</v>
      </c>
      <c r="HD128" s="51">
        <f t="shared" si="781"/>
        <v>7186.1790310696824</v>
      </c>
      <c r="HE128" s="51">
        <f t="shared" si="781"/>
        <v>25138.920585597574</v>
      </c>
      <c r="HF128" s="51">
        <f t="shared" si="781"/>
        <v>0</v>
      </c>
      <c r="HG128" s="51">
        <f t="shared" si="781"/>
        <v>151577.52797565196</v>
      </c>
      <c r="HH128" s="51">
        <f t="shared" si="781"/>
        <v>128355.87792222075</v>
      </c>
      <c r="HI128" s="51">
        <f t="shared" si="781"/>
        <v>264254.08068040432</v>
      </c>
      <c r="HJ128" s="51">
        <f t="shared" si="781"/>
        <v>211988.5038062229</v>
      </c>
      <c r="HK128" s="51">
        <f t="shared" si="781"/>
        <v>223849.39237581691</v>
      </c>
      <c r="HL128" s="51">
        <f t="shared" si="781"/>
        <v>197613.0338266929</v>
      </c>
      <c r="HM128" s="51">
        <f t="shared" si="781"/>
        <v>91835.340995911625</v>
      </c>
      <c r="HN128" s="51">
        <f t="shared" si="781"/>
        <v>90938.722439563368</v>
      </c>
      <c r="HO128" s="51">
        <f t="shared" si="781"/>
        <v>17328.801468904188</v>
      </c>
      <c r="HP128" s="51">
        <f t="shared" si="781"/>
        <v>9674.8708691930515</v>
      </c>
      <c r="HQ128" s="51">
        <f t="shared" si="781"/>
        <v>21928.114316761843</v>
      </c>
      <c r="HR128" s="51">
        <f t="shared" si="781"/>
        <v>0</v>
      </c>
      <c r="HS128" s="51">
        <f t="shared" si="781"/>
        <v>108792.86634047114</v>
      </c>
      <c r="HT128" s="51">
        <f t="shared" si="781"/>
        <v>69480.904898925379</v>
      </c>
      <c r="HU128" s="51">
        <f t="shared" si="781"/>
        <v>163676.20073789184</v>
      </c>
      <c r="HV128" s="51">
        <f t="shared" si="781"/>
        <v>144319.11989366091</v>
      </c>
      <c r="HW128" s="51">
        <f t="shared" si="781"/>
        <v>155736.21812491064</v>
      </c>
      <c r="HX128" s="51">
        <f t="shared" si="781"/>
        <v>142887.93844578537</v>
      </c>
      <c r="HY128" s="51">
        <f t="shared" si="781"/>
        <v>72365.00701789654</v>
      </c>
      <c r="HZ128" s="51">
        <f t="shared" si="781"/>
        <v>73846.283687681047</v>
      </c>
      <c r="IA128" s="51">
        <f t="shared" si="781"/>
        <v>18954.509580338054</v>
      </c>
      <c r="IB128" s="51">
        <f t="shared" si="781"/>
        <v>11761.162140115863</v>
      </c>
      <c r="IC128" s="51">
        <f t="shared" si="781"/>
        <v>18521.954354907037</v>
      </c>
      <c r="ID128" s="51">
        <f t="shared" si="781"/>
        <v>0</v>
      </c>
      <c r="IE128" s="51">
        <f t="shared" si="781"/>
        <v>65620.360752545268</v>
      </c>
      <c r="IF128" s="51">
        <f t="shared" si="781"/>
        <v>11385.517499301292</v>
      </c>
      <c r="IG128" s="51">
        <f t="shared" si="781"/>
        <v>62972.838964577328</v>
      </c>
      <c r="IH128" s="51">
        <f t="shared" si="781"/>
        <v>127745.18981298235</v>
      </c>
      <c r="II128" s="51">
        <f t="shared" si="781"/>
        <v>144793.48983275425</v>
      </c>
      <c r="IJ128" s="51">
        <f t="shared" si="781"/>
        <v>140619.00641908305</v>
      </c>
      <c r="IK128" s="51">
        <f t="shared" si="781"/>
        <v>100555.4759886752</v>
      </c>
      <c r="IL128" s="51">
        <f t="shared" ref="IL128:JE128" si="782">IL123*IL125*IL$27</f>
        <v>104882.07233503522</v>
      </c>
      <c r="IM128" s="51">
        <f t="shared" si="782"/>
        <v>69144.69529170623</v>
      </c>
      <c r="IN128" s="51">
        <f t="shared" si="782"/>
        <v>62567.74910354281</v>
      </c>
      <c r="IO128" s="51">
        <f t="shared" si="782"/>
        <v>63721.298304252137</v>
      </c>
      <c r="IP128" s="51">
        <f t="shared" si="782"/>
        <v>48835.812214875608</v>
      </c>
      <c r="IQ128" s="51">
        <f t="shared" si="782"/>
        <v>70645.866369801675</v>
      </c>
      <c r="IR128" s="51">
        <f t="shared" si="782"/>
        <v>0</v>
      </c>
      <c r="IS128" s="51">
        <f t="shared" si="782"/>
        <v>11362.481000102563</v>
      </c>
      <c r="IT128" s="51">
        <f t="shared" si="782"/>
        <v>0</v>
      </c>
      <c r="IU128" s="51">
        <f t="shared" si="782"/>
        <v>0</v>
      </c>
      <c r="IV128" s="51">
        <f t="shared" si="782"/>
        <v>0</v>
      </c>
      <c r="IW128" s="51">
        <f t="shared" si="782"/>
        <v>0</v>
      </c>
      <c r="IX128" s="51">
        <f t="shared" si="782"/>
        <v>0</v>
      </c>
      <c r="IY128" s="51">
        <f t="shared" si="782"/>
        <v>0</v>
      </c>
      <c r="IZ128" s="51">
        <f t="shared" si="782"/>
        <v>0</v>
      </c>
      <c r="JA128" s="51">
        <f t="shared" si="782"/>
        <v>0</v>
      </c>
      <c r="JB128" s="51">
        <f t="shared" si="782"/>
        <v>0</v>
      </c>
      <c r="JC128" s="51">
        <f t="shared" si="782"/>
        <v>0</v>
      </c>
      <c r="JD128" s="51">
        <f t="shared" si="782"/>
        <v>0</v>
      </c>
      <c r="JE128" s="51">
        <f t="shared" si="782"/>
        <v>0</v>
      </c>
      <c r="JF128" s="51"/>
      <c r="JG128" s="51"/>
      <c r="JH128" s="51"/>
      <c r="JI128" s="51"/>
      <c r="JJ128" s="51"/>
      <c r="JK128" s="51"/>
      <c r="JL128" s="51"/>
      <c r="JM128" s="51"/>
      <c r="JN128" s="51"/>
      <c r="JO128" s="51"/>
      <c r="JP128" s="51"/>
      <c r="JQ128" s="51"/>
      <c r="JR128" s="51"/>
      <c r="JS128" s="51"/>
      <c r="JT128" s="51"/>
      <c r="JU128" s="51"/>
      <c r="JV128" s="51"/>
      <c r="JW128" s="51"/>
      <c r="JX128" s="51"/>
      <c r="JY128" s="51"/>
      <c r="JZ128" s="51"/>
      <c r="KA128" s="51"/>
      <c r="KB128" s="51"/>
      <c r="KC128" s="51"/>
      <c r="KD128" s="51"/>
      <c r="KE128" s="51"/>
      <c r="KF128" s="51"/>
      <c r="KG128" s="51"/>
      <c r="KH128" s="51"/>
      <c r="KI128" s="51"/>
      <c r="KJ128" s="51"/>
      <c r="KK128" s="51"/>
      <c r="KL128" s="51"/>
      <c r="KM128" s="51"/>
      <c r="KN128" s="51"/>
      <c r="KO128" s="51"/>
      <c r="KP128" s="51"/>
      <c r="KQ128" s="51"/>
      <c r="KR128" s="51"/>
      <c r="KS128" s="51"/>
      <c r="KT128" s="51"/>
      <c r="KU128" s="51"/>
      <c r="KV128" s="51"/>
      <c r="KW128" s="51"/>
      <c r="KX128" s="51"/>
      <c r="KY128" s="51"/>
      <c r="KZ128" s="51"/>
      <c r="LA128" s="51"/>
      <c r="LB128" s="51"/>
      <c r="LC128" s="51"/>
      <c r="LD128" s="51"/>
      <c r="LE128" s="51"/>
      <c r="LF128" s="51"/>
      <c r="LG128" s="51"/>
      <c r="LH128" s="51"/>
      <c r="LI128" s="51"/>
      <c r="LJ128" s="51"/>
      <c r="LK128" s="51"/>
      <c r="LL128" s="51"/>
      <c r="LM128" s="51"/>
      <c r="LN128" s="51"/>
      <c r="LO128" s="51"/>
      <c r="LP128" s="51"/>
      <c r="LQ128" s="51"/>
      <c r="LR128" s="51"/>
      <c r="LS128" s="51"/>
      <c r="LT128" s="51"/>
      <c r="LU128" s="51"/>
      <c r="LV128" s="51"/>
      <c r="LW128" s="51"/>
      <c r="LX128" s="51"/>
      <c r="LY128" s="51"/>
      <c r="LZ128" s="51"/>
      <c r="MA128" s="51"/>
      <c r="MB128" s="51"/>
      <c r="MC128" s="51"/>
      <c r="MD128" s="51"/>
      <c r="ME128" s="51"/>
      <c r="MF128" s="51"/>
      <c r="MG128" s="51"/>
      <c r="MH128" s="51"/>
      <c r="MI128" s="51"/>
      <c r="MJ128" s="51"/>
      <c r="MK128" s="51"/>
      <c r="ML128" s="51"/>
      <c r="MM128" s="51"/>
      <c r="MN128" s="51"/>
    </row>
    <row r="129" spans="1:352" s="55" customFormat="1" ht="12" x14ac:dyDescent="0.2">
      <c r="A129" s="52" t="s">
        <v>38</v>
      </c>
      <c r="B129" s="53">
        <f t="shared" ref="B129:BA129" si="783">SUM(B127:B128)-B120</f>
        <v>0</v>
      </c>
      <c r="C129" s="53">
        <f t="shared" si="783"/>
        <v>0</v>
      </c>
      <c r="D129" s="53">
        <f t="shared" si="783"/>
        <v>0</v>
      </c>
      <c r="E129" s="53">
        <f t="shared" si="783"/>
        <v>0</v>
      </c>
      <c r="F129" s="53">
        <f t="shared" si="783"/>
        <v>0</v>
      </c>
      <c r="G129" s="53">
        <f t="shared" si="783"/>
        <v>0</v>
      </c>
      <c r="H129" s="53">
        <f t="shared" si="783"/>
        <v>0</v>
      </c>
      <c r="I129" s="53">
        <f t="shared" si="783"/>
        <v>0</v>
      </c>
      <c r="J129" s="53">
        <f t="shared" si="783"/>
        <v>0</v>
      </c>
      <c r="K129" s="53">
        <f t="shared" si="783"/>
        <v>0</v>
      </c>
      <c r="L129" s="53">
        <f t="shared" si="783"/>
        <v>0</v>
      </c>
      <c r="M129" s="53">
        <f t="shared" si="783"/>
        <v>0</v>
      </c>
      <c r="N129" s="53">
        <f t="shared" si="783"/>
        <v>0</v>
      </c>
      <c r="O129" s="53">
        <f t="shared" si="783"/>
        <v>0</v>
      </c>
      <c r="P129" s="53">
        <f t="shared" si="783"/>
        <v>0</v>
      </c>
      <c r="Q129" s="53">
        <f t="shared" si="783"/>
        <v>0</v>
      </c>
      <c r="R129" s="53">
        <f t="shared" si="783"/>
        <v>0</v>
      </c>
      <c r="S129" s="53">
        <f t="shared" si="783"/>
        <v>0</v>
      </c>
      <c r="T129" s="53">
        <f t="shared" si="783"/>
        <v>0</v>
      </c>
      <c r="U129" s="53">
        <f t="shared" si="783"/>
        <v>0</v>
      </c>
      <c r="V129" s="53">
        <f t="shared" si="783"/>
        <v>0</v>
      </c>
      <c r="W129" s="53">
        <f t="shared" si="783"/>
        <v>0</v>
      </c>
      <c r="X129" s="53">
        <f t="shared" si="783"/>
        <v>0</v>
      </c>
      <c r="Y129" s="53">
        <f t="shared" si="783"/>
        <v>0</v>
      </c>
      <c r="Z129" s="53">
        <f t="shared" si="783"/>
        <v>0</v>
      </c>
      <c r="AA129" s="53">
        <f t="shared" si="783"/>
        <v>0</v>
      </c>
      <c r="AB129" s="53">
        <f t="shared" si="783"/>
        <v>0</v>
      </c>
      <c r="AC129" s="53">
        <f t="shared" si="783"/>
        <v>0</v>
      </c>
      <c r="AD129" s="53">
        <f t="shared" si="783"/>
        <v>0</v>
      </c>
      <c r="AE129" s="53">
        <f t="shared" si="783"/>
        <v>0</v>
      </c>
      <c r="AF129" s="53">
        <f t="shared" si="783"/>
        <v>0</v>
      </c>
      <c r="AG129" s="53">
        <f t="shared" si="783"/>
        <v>0</v>
      </c>
      <c r="AH129" s="53">
        <f t="shared" si="783"/>
        <v>0</v>
      </c>
      <c r="AI129" s="53">
        <f t="shared" si="783"/>
        <v>0</v>
      </c>
      <c r="AJ129" s="53">
        <f t="shared" si="783"/>
        <v>0</v>
      </c>
      <c r="AK129" s="53">
        <f t="shared" si="783"/>
        <v>0</v>
      </c>
      <c r="AL129" s="53">
        <f t="shared" si="783"/>
        <v>0</v>
      </c>
      <c r="AM129" s="53">
        <f t="shared" si="783"/>
        <v>0</v>
      </c>
      <c r="AN129" s="53">
        <f t="shared" si="783"/>
        <v>0</v>
      </c>
      <c r="AO129" s="53">
        <f t="shared" si="783"/>
        <v>0</v>
      </c>
      <c r="AP129" s="53">
        <f t="shared" si="783"/>
        <v>0</v>
      </c>
      <c r="AQ129" s="53">
        <f t="shared" si="783"/>
        <v>0</v>
      </c>
      <c r="AR129" s="53">
        <f t="shared" si="783"/>
        <v>0</v>
      </c>
      <c r="AS129" s="53">
        <f t="shared" si="783"/>
        <v>0</v>
      </c>
      <c r="AT129" s="53">
        <f t="shared" si="783"/>
        <v>0</v>
      </c>
      <c r="AU129" s="53">
        <f t="shared" si="783"/>
        <v>0</v>
      </c>
      <c r="AV129" s="53">
        <f t="shared" si="783"/>
        <v>0</v>
      </c>
      <c r="AW129" s="53">
        <f t="shared" si="783"/>
        <v>0</v>
      </c>
      <c r="AX129" s="53">
        <f t="shared" si="783"/>
        <v>0</v>
      </c>
      <c r="AY129" s="53">
        <f t="shared" si="783"/>
        <v>0</v>
      </c>
      <c r="AZ129" s="53">
        <f t="shared" si="783"/>
        <v>0</v>
      </c>
      <c r="BA129" s="53">
        <f t="shared" si="783"/>
        <v>0</v>
      </c>
      <c r="BB129" s="53">
        <f t="shared" ref="BB129:DM129" si="784">SUM(BB127:BB128)-BB120</f>
        <v>0</v>
      </c>
      <c r="BC129" s="53">
        <f t="shared" si="784"/>
        <v>0</v>
      </c>
      <c r="BD129" s="53">
        <f t="shared" si="784"/>
        <v>0</v>
      </c>
      <c r="BE129" s="53">
        <f t="shared" si="784"/>
        <v>0</v>
      </c>
      <c r="BF129" s="53">
        <f t="shared" si="784"/>
        <v>0</v>
      </c>
      <c r="BG129" s="53">
        <f t="shared" si="784"/>
        <v>0</v>
      </c>
      <c r="BH129" s="53">
        <f t="shared" si="784"/>
        <v>0</v>
      </c>
      <c r="BI129" s="53">
        <f t="shared" si="784"/>
        <v>0</v>
      </c>
      <c r="BJ129" s="53">
        <f t="shared" si="784"/>
        <v>0</v>
      </c>
      <c r="BK129" s="53">
        <f t="shared" si="784"/>
        <v>0</v>
      </c>
      <c r="BL129" s="53">
        <f t="shared" si="784"/>
        <v>0</v>
      </c>
      <c r="BM129" s="53">
        <f t="shared" si="784"/>
        <v>0</v>
      </c>
      <c r="BN129" s="53">
        <f t="shared" si="784"/>
        <v>0</v>
      </c>
      <c r="BO129" s="53">
        <f t="shared" si="784"/>
        <v>0</v>
      </c>
      <c r="BP129" s="53">
        <f t="shared" si="784"/>
        <v>0</v>
      </c>
      <c r="BQ129" s="53">
        <f t="shared" si="784"/>
        <v>0</v>
      </c>
      <c r="BR129" s="53">
        <f t="shared" si="784"/>
        <v>0</v>
      </c>
      <c r="BS129" s="53">
        <f t="shared" si="784"/>
        <v>0</v>
      </c>
      <c r="BT129" s="53">
        <f t="shared" si="784"/>
        <v>0</v>
      </c>
      <c r="BU129" s="53">
        <f t="shared" si="784"/>
        <v>0</v>
      </c>
      <c r="BV129" s="53">
        <f t="shared" si="784"/>
        <v>0</v>
      </c>
      <c r="BW129" s="53">
        <f t="shared" si="784"/>
        <v>0</v>
      </c>
      <c r="BX129" s="53">
        <f t="shared" si="784"/>
        <v>0</v>
      </c>
      <c r="BY129" s="53">
        <f t="shared" si="784"/>
        <v>0</v>
      </c>
      <c r="BZ129" s="53">
        <f t="shared" si="784"/>
        <v>0</v>
      </c>
      <c r="CA129" s="53">
        <f t="shared" si="784"/>
        <v>0</v>
      </c>
      <c r="CB129" s="53">
        <f t="shared" si="784"/>
        <v>0</v>
      </c>
      <c r="CC129" s="53">
        <f t="shared" si="784"/>
        <v>0</v>
      </c>
      <c r="CD129" s="53">
        <f t="shared" si="784"/>
        <v>0</v>
      </c>
      <c r="CE129" s="53">
        <f t="shared" si="784"/>
        <v>0</v>
      </c>
      <c r="CF129" s="53">
        <f t="shared" si="784"/>
        <v>0</v>
      </c>
      <c r="CG129" s="53">
        <f t="shared" si="784"/>
        <v>0</v>
      </c>
      <c r="CH129" s="53">
        <f t="shared" si="784"/>
        <v>0</v>
      </c>
      <c r="CI129" s="53">
        <f t="shared" si="784"/>
        <v>0</v>
      </c>
      <c r="CJ129" s="53">
        <f t="shared" si="784"/>
        <v>0</v>
      </c>
      <c r="CK129" s="53">
        <f t="shared" si="784"/>
        <v>0</v>
      </c>
      <c r="CL129" s="53">
        <f t="shared" si="784"/>
        <v>0</v>
      </c>
      <c r="CM129" s="53">
        <f t="shared" si="784"/>
        <v>0</v>
      </c>
      <c r="CN129" s="53">
        <f t="shared" si="784"/>
        <v>0</v>
      </c>
      <c r="CO129" s="53">
        <f t="shared" si="784"/>
        <v>0</v>
      </c>
      <c r="CP129" s="53">
        <f t="shared" si="784"/>
        <v>0</v>
      </c>
      <c r="CQ129" s="53">
        <f t="shared" si="784"/>
        <v>0</v>
      </c>
      <c r="CR129" s="53">
        <f t="shared" si="784"/>
        <v>0</v>
      </c>
      <c r="CS129" s="53">
        <f t="shared" si="784"/>
        <v>0</v>
      </c>
      <c r="CT129" s="53">
        <f t="shared" si="784"/>
        <v>0</v>
      </c>
      <c r="CU129" s="53">
        <f t="shared" si="784"/>
        <v>0</v>
      </c>
      <c r="CV129" s="53">
        <f t="shared" si="784"/>
        <v>0</v>
      </c>
      <c r="CW129" s="53">
        <f t="shared" si="784"/>
        <v>0</v>
      </c>
      <c r="CX129" s="53">
        <f t="shared" si="784"/>
        <v>0</v>
      </c>
      <c r="CY129" s="53">
        <f t="shared" si="784"/>
        <v>0</v>
      </c>
      <c r="CZ129" s="53">
        <f t="shared" si="784"/>
        <v>0</v>
      </c>
      <c r="DA129" s="53">
        <f t="shared" si="784"/>
        <v>0</v>
      </c>
      <c r="DB129" s="53">
        <f t="shared" si="784"/>
        <v>0</v>
      </c>
      <c r="DC129" s="53">
        <f t="shared" si="784"/>
        <v>0</v>
      </c>
      <c r="DD129" s="53">
        <f t="shared" si="784"/>
        <v>0</v>
      </c>
      <c r="DE129" s="53">
        <f t="shared" si="784"/>
        <v>0</v>
      </c>
      <c r="DF129" s="53">
        <f t="shared" si="784"/>
        <v>0</v>
      </c>
      <c r="DG129" s="53">
        <f t="shared" si="784"/>
        <v>0</v>
      </c>
      <c r="DH129" s="53">
        <f t="shared" si="784"/>
        <v>0</v>
      </c>
      <c r="DI129" s="53">
        <f t="shared" si="784"/>
        <v>0</v>
      </c>
      <c r="DJ129" s="53">
        <f t="shared" si="784"/>
        <v>0</v>
      </c>
      <c r="DK129" s="53">
        <f t="shared" si="784"/>
        <v>0</v>
      </c>
      <c r="DL129" s="53">
        <f t="shared" si="784"/>
        <v>0</v>
      </c>
      <c r="DM129" s="53">
        <f t="shared" si="784"/>
        <v>0</v>
      </c>
      <c r="DN129" s="53">
        <f t="shared" ref="DN129:FY129" si="785">SUM(DN127:DN128)-DN120</f>
        <v>0</v>
      </c>
      <c r="DO129" s="53">
        <f t="shared" si="785"/>
        <v>0</v>
      </c>
      <c r="DP129" s="53">
        <f t="shared" si="785"/>
        <v>0</v>
      </c>
      <c r="DQ129" s="53">
        <f t="shared" si="785"/>
        <v>0</v>
      </c>
      <c r="DR129" s="53">
        <f t="shared" si="785"/>
        <v>0</v>
      </c>
      <c r="DS129" s="53">
        <f t="shared" si="785"/>
        <v>0</v>
      </c>
      <c r="DT129" s="53">
        <f t="shared" si="785"/>
        <v>0</v>
      </c>
      <c r="DU129" s="53">
        <f t="shared" si="785"/>
        <v>0</v>
      </c>
      <c r="DV129" s="53">
        <f t="shared" si="785"/>
        <v>0</v>
      </c>
      <c r="DW129" s="53">
        <f t="shared" si="785"/>
        <v>0</v>
      </c>
      <c r="DX129" s="53">
        <f t="shared" si="785"/>
        <v>0</v>
      </c>
      <c r="DY129" s="53">
        <f t="shared" si="785"/>
        <v>0</v>
      </c>
      <c r="DZ129" s="53">
        <f t="shared" si="785"/>
        <v>0</v>
      </c>
      <c r="EA129" s="53">
        <f t="shared" si="785"/>
        <v>0</v>
      </c>
      <c r="EB129" s="53">
        <f t="shared" si="785"/>
        <v>0</v>
      </c>
      <c r="EC129" s="53">
        <f t="shared" si="785"/>
        <v>0</v>
      </c>
      <c r="ED129" s="53">
        <f t="shared" si="785"/>
        <v>0</v>
      </c>
      <c r="EE129" s="53">
        <f t="shared" si="785"/>
        <v>0</v>
      </c>
      <c r="EF129" s="53">
        <f t="shared" si="785"/>
        <v>0</v>
      </c>
      <c r="EG129" s="53">
        <f t="shared" si="785"/>
        <v>0</v>
      </c>
      <c r="EH129" s="53">
        <f t="shared" si="785"/>
        <v>0</v>
      </c>
      <c r="EI129" s="53">
        <f t="shared" si="785"/>
        <v>0</v>
      </c>
      <c r="EJ129" s="53">
        <f t="shared" si="785"/>
        <v>0</v>
      </c>
      <c r="EK129" s="53">
        <f t="shared" si="785"/>
        <v>0</v>
      </c>
      <c r="EL129" s="53">
        <f t="shared" si="785"/>
        <v>0</v>
      </c>
      <c r="EM129" s="53">
        <f t="shared" si="785"/>
        <v>0</v>
      </c>
      <c r="EN129" s="53">
        <f t="shared" si="785"/>
        <v>0</v>
      </c>
      <c r="EO129" s="53">
        <f t="shared" si="785"/>
        <v>0</v>
      </c>
      <c r="EP129" s="53">
        <f t="shared" si="785"/>
        <v>0</v>
      </c>
      <c r="EQ129" s="53">
        <f t="shared" si="785"/>
        <v>0</v>
      </c>
      <c r="ER129" s="53">
        <f t="shared" si="785"/>
        <v>0</v>
      </c>
      <c r="ES129" s="53">
        <f t="shared" si="785"/>
        <v>0</v>
      </c>
      <c r="ET129" s="53">
        <f t="shared" si="785"/>
        <v>0</v>
      </c>
      <c r="EU129" s="53">
        <f t="shared" si="785"/>
        <v>0</v>
      </c>
      <c r="EV129" s="53">
        <f t="shared" si="785"/>
        <v>0</v>
      </c>
      <c r="EW129" s="53">
        <f t="shared" si="785"/>
        <v>0</v>
      </c>
      <c r="EX129" s="53">
        <f t="shared" si="785"/>
        <v>0</v>
      </c>
      <c r="EY129" s="53">
        <f t="shared" si="785"/>
        <v>0</v>
      </c>
      <c r="EZ129" s="53">
        <f t="shared" si="785"/>
        <v>0</v>
      </c>
      <c r="FA129" s="53">
        <f t="shared" si="785"/>
        <v>0</v>
      </c>
      <c r="FB129" s="53">
        <f t="shared" si="785"/>
        <v>0</v>
      </c>
      <c r="FC129" s="53">
        <f t="shared" si="785"/>
        <v>0</v>
      </c>
      <c r="FD129" s="53">
        <f t="shared" si="785"/>
        <v>0</v>
      </c>
      <c r="FE129" s="53">
        <f t="shared" si="785"/>
        <v>0</v>
      </c>
      <c r="FF129" s="53">
        <f t="shared" si="785"/>
        <v>0</v>
      </c>
      <c r="FG129" s="53">
        <f t="shared" si="785"/>
        <v>0</v>
      </c>
      <c r="FH129" s="53">
        <f t="shared" si="785"/>
        <v>0</v>
      </c>
      <c r="FI129" s="53">
        <f t="shared" si="785"/>
        <v>0</v>
      </c>
      <c r="FJ129" s="53">
        <f t="shared" si="785"/>
        <v>0</v>
      </c>
      <c r="FK129" s="53">
        <f t="shared" si="785"/>
        <v>0</v>
      </c>
      <c r="FL129" s="53">
        <f t="shared" si="785"/>
        <v>0</v>
      </c>
      <c r="FM129" s="53">
        <f t="shared" si="785"/>
        <v>0</v>
      </c>
      <c r="FN129" s="53">
        <f t="shared" si="785"/>
        <v>0</v>
      </c>
      <c r="FO129" s="53">
        <f t="shared" si="785"/>
        <v>0</v>
      </c>
      <c r="FP129" s="53">
        <f t="shared" si="785"/>
        <v>0</v>
      </c>
      <c r="FQ129" s="53">
        <f t="shared" si="785"/>
        <v>0</v>
      </c>
      <c r="FR129" s="53">
        <f t="shared" si="785"/>
        <v>0</v>
      </c>
      <c r="FS129" s="53">
        <f t="shared" si="785"/>
        <v>0</v>
      </c>
      <c r="FT129" s="53">
        <f t="shared" si="785"/>
        <v>0</v>
      </c>
      <c r="FU129" s="53">
        <f t="shared" si="785"/>
        <v>0</v>
      </c>
      <c r="FV129" s="53">
        <f t="shared" si="785"/>
        <v>0</v>
      </c>
      <c r="FW129" s="53">
        <f t="shared" si="785"/>
        <v>0</v>
      </c>
      <c r="FX129" s="53">
        <f t="shared" si="785"/>
        <v>0</v>
      </c>
      <c r="FY129" s="53">
        <f t="shared" si="785"/>
        <v>0</v>
      </c>
      <c r="FZ129" s="53">
        <f t="shared" ref="FZ129:IK129" si="786">SUM(FZ127:FZ128)-FZ120</f>
        <v>0</v>
      </c>
      <c r="GA129" s="53">
        <f t="shared" si="786"/>
        <v>0</v>
      </c>
      <c r="GB129" s="53">
        <f t="shared" si="786"/>
        <v>0</v>
      </c>
      <c r="GC129" s="53">
        <f t="shared" si="786"/>
        <v>0</v>
      </c>
      <c r="GD129" s="53">
        <f t="shared" si="786"/>
        <v>0</v>
      </c>
      <c r="GE129" s="53">
        <f t="shared" si="786"/>
        <v>0</v>
      </c>
      <c r="GF129" s="53">
        <f t="shared" si="786"/>
        <v>0</v>
      </c>
      <c r="GG129" s="53">
        <f t="shared" si="786"/>
        <v>0</v>
      </c>
      <c r="GH129" s="53">
        <f t="shared" si="786"/>
        <v>0</v>
      </c>
      <c r="GI129" s="53">
        <f t="shared" si="786"/>
        <v>0</v>
      </c>
      <c r="GJ129" s="53">
        <f t="shared" si="786"/>
        <v>0</v>
      </c>
      <c r="GK129" s="53">
        <f t="shared" si="786"/>
        <v>0</v>
      </c>
      <c r="GL129" s="53">
        <f t="shared" si="786"/>
        <v>0</v>
      </c>
      <c r="GM129" s="53">
        <f t="shared" si="786"/>
        <v>0</v>
      </c>
      <c r="GN129" s="53">
        <f t="shared" si="786"/>
        <v>0</v>
      </c>
      <c r="GO129" s="53">
        <f t="shared" si="786"/>
        <v>0</v>
      </c>
      <c r="GP129" s="53">
        <f t="shared" si="786"/>
        <v>0</v>
      </c>
      <c r="GQ129" s="53">
        <f t="shared" si="786"/>
        <v>0</v>
      </c>
      <c r="GR129" s="53">
        <f t="shared" si="786"/>
        <v>0</v>
      </c>
      <c r="GS129" s="53">
        <f t="shared" si="786"/>
        <v>0</v>
      </c>
      <c r="GT129" s="53">
        <f t="shared" si="786"/>
        <v>0</v>
      </c>
      <c r="GU129" s="53">
        <f t="shared" si="786"/>
        <v>0</v>
      </c>
      <c r="GV129" s="53">
        <f t="shared" si="786"/>
        <v>0</v>
      </c>
      <c r="GW129" s="53">
        <f t="shared" si="786"/>
        <v>0</v>
      </c>
      <c r="GX129" s="53">
        <f t="shared" si="786"/>
        <v>0</v>
      </c>
      <c r="GY129" s="53">
        <f t="shared" si="786"/>
        <v>0</v>
      </c>
      <c r="GZ129" s="53">
        <f t="shared" si="786"/>
        <v>0</v>
      </c>
      <c r="HA129" s="53">
        <f t="shared" si="786"/>
        <v>0</v>
      </c>
      <c r="HB129" s="53">
        <f t="shared" si="786"/>
        <v>0</v>
      </c>
      <c r="HC129" s="53">
        <f t="shared" si="786"/>
        <v>0</v>
      </c>
      <c r="HD129" s="53">
        <f t="shared" si="786"/>
        <v>0</v>
      </c>
      <c r="HE129" s="53">
        <f t="shared" si="786"/>
        <v>0</v>
      </c>
      <c r="HF129" s="53">
        <f t="shared" si="786"/>
        <v>0</v>
      </c>
      <c r="HG129" s="53">
        <f t="shared" si="786"/>
        <v>0</v>
      </c>
      <c r="HH129" s="53">
        <f t="shared" si="786"/>
        <v>0</v>
      </c>
      <c r="HI129" s="53">
        <f t="shared" si="786"/>
        <v>0</v>
      </c>
      <c r="HJ129" s="53">
        <f t="shared" si="786"/>
        <v>0</v>
      </c>
      <c r="HK129" s="53">
        <f t="shared" si="786"/>
        <v>0</v>
      </c>
      <c r="HL129" s="53">
        <f t="shared" si="786"/>
        <v>0</v>
      </c>
      <c r="HM129" s="53">
        <f t="shared" si="786"/>
        <v>0</v>
      </c>
      <c r="HN129" s="53">
        <f t="shared" si="786"/>
        <v>0</v>
      </c>
      <c r="HO129" s="53">
        <f t="shared" si="786"/>
        <v>0</v>
      </c>
      <c r="HP129" s="53">
        <f t="shared" si="786"/>
        <v>0</v>
      </c>
      <c r="HQ129" s="53">
        <f t="shared" si="786"/>
        <v>0</v>
      </c>
      <c r="HR129" s="53">
        <f t="shared" si="786"/>
        <v>0</v>
      </c>
      <c r="HS129" s="53">
        <f t="shared" si="786"/>
        <v>0</v>
      </c>
      <c r="HT129" s="53">
        <f t="shared" si="786"/>
        <v>0</v>
      </c>
      <c r="HU129" s="53">
        <f t="shared" si="786"/>
        <v>0</v>
      </c>
      <c r="HV129" s="53">
        <f t="shared" si="786"/>
        <v>0</v>
      </c>
      <c r="HW129" s="53">
        <f t="shared" si="786"/>
        <v>0</v>
      </c>
      <c r="HX129" s="53">
        <f t="shared" si="786"/>
        <v>0</v>
      </c>
      <c r="HY129" s="53">
        <f t="shared" si="786"/>
        <v>0</v>
      </c>
      <c r="HZ129" s="53">
        <f t="shared" si="786"/>
        <v>0</v>
      </c>
      <c r="IA129" s="53">
        <f t="shared" si="786"/>
        <v>0</v>
      </c>
      <c r="IB129" s="53">
        <f t="shared" si="786"/>
        <v>0</v>
      </c>
      <c r="IC129" s="53">
        <f t="shared" si="786"/>
        <v>0</v>
      </c>
      <c r="ID129" s="53">
        <f t="shared" si="786"/>
        <v>0</v>
      </c>
      <c r="IE129" s="53">
        <f t="shared" si="786"/>
        <v>0</v>
      </c>
      <c r="IF129" s="53">
        <f t="shared" si="786"/>
        <v>0</v>
      </c>
      <c r="IG129" s="53">
        <f t="shared" si="786"/>
        <v>0</v>
      </c>
      <c r="IH129" s="53">
        <f t="shared" si="786"/>
        <v>0</v>
      </c>
      <c r="II129" s="53">
        <f t="shared" si="786"/>
        <v>0</v>
      </c>
      <c r="IJ129" s="53">
        <f t="shared" si="786"/>
        <v>0</v>
      </c>
      <c r="IK129" s="53">
        <f t="shared" si="786"/>
        <v>0</v>
      </c>
      <c r="IL129" s="53">
        <f t="shared" ref="IL129:JE129" si="787">SUM(IL127:IL128)-IL120</f>
        <v>0</v>
      </c>
      <c r="IM129" s="53">
        <f t="shared" si="787"/>
        <v>0</v>
      </c>
      <c r="IN129" s="53">
        <f t="shared" si="787"/>
        <v>0</v>
      </c>
      <c r="IO129" s="53">
        <f t="shared" si="787"/>
        <v>0</v>
      </c>
      <c r="IP129" s="53">
        <f t="shared" si="787"/>
        <v>0</v>
      </c>
      <c r="IQ129" s="53">
        <f t="shared" si="787"/>
        <v>0</v>
      </c>
      <c r="IR129" s="53">
        <f t="shared" si="787"/>
        <v>0</v>
      </c>
      <c r="IS129" s="53">
        <f t="shared" si="787"/>
        <v>0</v>
      </c>
      <c r="IT129" s="53">
        <f t="shared" si="787"/>
        <v>0</v>
      </c>
      <c r="IU129" s="53">
        <f t="shared" si="787"/>
        <v>0</v>
      </c>
      <c r="IV129" s="53">
        <f t="shared" si="787"/>
        <v>0</v>
      </c>
      <c r="IW129" s="53">
        <f t="shared" si="787"/>
        <v>0</v>
      </c>
      <c r="IX129" s="53">
        <f t="shared" si="787"/>
        <v>0</v>
      </c>
      <c r="IY129" s="53">
        <f t="shared" si="787"/>
        <v>0</v>
      </c>
      <c r="IZ129" s="53">
        <f t="shared" si="787"/>
        <v>0</v>
      </c>
      <c r="JA129" s="53">
        <f t="shared" si="787"/>
        <v>0</v>
      </c>
      <c r="JB129" s="53">
        <f t="shared" si="787"/>
        <v>0</v>
      </c>
      <c r="JC129" s="53">
        <f t="shared" si="787"/>
        <v>0</v>
      </c>
      <c r="JD129" s="53">
        <f t="shared" si="787"/>
        <v>0</v>
      </c>
      <c r="JE129" s="53">
        <f t="shared" si="787"/>
        <v>0</v>
      </c>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row>
    <row r="130" spans="1:352" x14ac:dyDescent="0.2">
      <c r="A130" s="43"/>
      <c r="IG130" s="20"/>
      <c r="IT130" s="29"/>
      <c r="IU130" s="29"/>
      <c r="IV130" s="29"/>
      <c r="IW130" s="29"/>
      <c r="IX130" s="29"/>
      <c r="IY130" s="29"/>
      <c r="IZ130" s="29"/>
      <c r="JA130" s="29"/>
      <c r="JB130" s="29"/>
      <c r="JC130" s="29"/>
      <c r="JD130" s="29"/>
    </row>
    <row r="131" spans="1:352" x14ac:dyDescent="0.2">
      <c r="A131" s="57" t="s">
        <v>40</v>
      </c>
      <c r="IG131" s="20"/>
    </row>
    <row r="132" spans="1:352" x14ac:dyDescent="0.2">
      <c r="A132" s="18" t="s">
        <v>41</v>
      </c>
      <c r="IG132" s="20"/>
    </row>
    <row r="133" spans="1:352" x14ac:dyDescent="0.2">
      <c r="A133" s="18" t="s">
        <v>58</v>
      </c>
      <c r="IG133" s="20"/>
    </row>
    <row r="134" spans="1:352" x14ac:dyDescent="0.2">
      <c r="A134" s="18" t="s">
        <v>43</v>
      </c>
      <c r="IG134" s="20"/>
    </row>
    <row r="135" spans="1:352" x14ac:dyDescent="0.2">
      <c r="A135" s="18" t="s">
        <v>44</v>
      </c>
      <c r="IG135" s="20"/>
      <c r="IW135" s="18" t="s">
        <v>109</v>
      </c>
    </row>
    <row r="136" spans="1:352" x14ac:dyDescent="0.2">
      <c r="A136" s="18" t="s">
        <v>45</v>
      </c>
      <c r="IG136" s="20"/>
    </row>
    <row r="137" spans="1:352" x14ac:dyDescent="0.2">
      <c r="A137" s="18" t="s">
        <v>46</v>
      </c>
      <c r="IG137" s="20"/>
    </row>
    <row r="138" spans="1:352" x14ac:dyDescent="0.2">
      <c r="A138" s="18" t="s">
        <v>47</v>
      </c>
      <c r="IG138" s="20"/>
    </row>
    <row r="139" spans="1:352" x14ac:dyDescent="0.2">
      <c r="A139" s="18" t="s">
        <v>48</v>
      </c>
      <c r="IG139" s="20"/>
    </row>
    <row r="140" spans="1:352" x14ac:dyDescent="0.2">
      <c r="A140" s="18" t="s">
        <v>49</v>
      </c>
      <c r="IG140" s="20"/>
    </row>
    <row r="141" spans="1:352" x14ac:dyDescent="0.2">
      <c r="A141" s="18" t="s">
        <v>50</v>
      </c>
      <c r="IG141" s="20"/>
    </row>
    <row r="142" spans="1:352" x14ac:dyDescent="0.2">
      <c r="A142" s="18" t="s">
        <v>51</v>
      </c>
      <c r="IG142" s="20"/>
    </row>
    <row r="143" spans="1:352" ht="13.5" thickBot="1" x14ac:dyDescent="0.25">
      <c r="A143" s="65"/>
      <c r="IG143" s="20"/>
    </row>
    <row r="144" spans="1:352" ht="13.5" thickBot="1" x14ac:dyDescent="0.25">
      <c r="A144" s="66" t="s">
        <v>52</v>
      </c>
      <c r="IG144" s="20"/>
    </row>
    <row r="145" spans="1:352" ht="13.5" thickBot="1" x14ac:dyDescent="0.25">
      <c r="A145" s="66" t="s">
        <v>53</v>
      </c>
      <c r="IG145" s="20"/>
    </row>
    <row r="146" spans="1:352" x14ac:dyDescent="0.2">
      <c r="A146" s="43"/>
      <c r="IG146" s="20"/>
    </row>
    <row r="147" spans="1:352" x14ac:dyDescent="0.2">
      <c r="A147" s="43"/>
      <c r="IG147" s="20"/>
    </row>
    <row r="148" spans="1:352" x14ac:dyDescent="0.2">
      <c r="A148" s="41" t="s">
        <v>9</v>
      </c>
      <c r="IG148" s="20"/>
    </row>
    <row r="149" spans="1:352" x14ac:dyDescent="0.2">
      <c r="A149" s="42" t="s">
        <v>29</v>
      </c>
      <c r="IG149" s="20"/>
      <c r="IS149" s="28">
        <f>SUM(IK150:IS150)/10000</f>
        <v>192.1528491729787</v>
      </c>
    </row>
    <row r="150" spans="1:352" x14ac:dyDescent="0.2">
      <c r="A150" s="43" t="s">
        <v>61</v>
      </c>
      <c r="B150" s="28">
        <f t="shared" ref="B150:BM150" si="788">B11/(1-B$21)</f>
        <v>311890.0770254911</v>
      </c>
      <c r="C150" s="28">
        <f t="shared" si="788"/>
        <v>289474.85519383446</v>
      </c>
      <c r="D150" s="28">
        <f t="shared" si="788"/>
        <v>294228.23163238581</v>
      </c>
      <c r="E150" s="28">
        <f t="shared" si="788"/>
        <v>262869.14298138244</v>
      </c>
      <c r="F150" s="28">
        <f t="shared" si="788"/>
        <v>228166.11498839679</v>
      </c>
      <c r="G150" s="28">
        <f t="shared" si="788"/>
        <v>218128.04884885278</v>
      </c>
      <c r="H150" s="28">
        <f t="shared" si="788"/>
        <v>206217.1794471684</v>
      </c>
      <c r="I150" s="28">
        <f t="shared" si="788"/>
        <v>209588.3408918381</v>
      </c>
      <c r="J150" s="28">
        <f t="shared" si="788"/>
        <v>190311.65936837243</v>
      </c>
      <c r="K150" s="28">
        <f t="shared" si="788"/>
        <v>222440.34475090401</v>
      </c>
      <c r="L150" s="28">
        <f t="shared" si="788"/>
        <v>237980.27714278793</v>
      </c>
      <c r="M150" s="28">
        <f t="shared" si="788"/>
        <v>261750.2575895373</v>
      </c>
      <c r="N150" s="28">
        <f t="shared" si="788"/>
        <v>243946.0374463172</v>
      </c>
      <c r="O150" s="28">
        <f t="shared" si="788"/>
        <v>237639.44659172019</v>
      </c>
      <c r="P150" s="28">
        <f t="shared" si="788"/>
        <v>253634.79327194803</v>
      </c>
      <c r="Q150" s="28">
        <f t="shared" si="788"/>
        <v>239614.07083531428</v>
      </c>
      <c r="R150" s="28">
        <f t="shared" si="788"/>
        <v>221308.00548958956</v>
      </c>
      <c r="S150" s="28">
        <f t="shared" si="788"/>
        <v>216068.01158480215</v>
      </c>
      <c r="T150" s="28">
        <f t="shared" si="788"/>
        <v>204378.39079658809</v>
      </c>
      <c r="U150" s="28">
        <f t="shared" si="788"/>
        <v>207817.81656865811</v>
      </c>
      <c r="V150" s="28">
        <f t="shared" si="788"/>
        <v>188681.27473378388</v>
      </c>
      <c r="W150" s="28">
        <f t="shared" si="788"/>
        <v>220063.95484614023</v>
      </c>
      <c r="X150" s="28">
        <f t="shared" si="788"/>
        <v>232836.24713607144</v>
      </c>
      <c r="Y150" s="28">
        <f t="shared" si="788"/>
        <v>254752.92185356797</v>
      </c>
      <c r="Z150" s="28">
        <f t="shared" si="788"/>
        <v>238885.22234236874</v>
      </c>
      <c r="AA150" s="28">
        <f t="shared" si="788"/>
        <v>238020.74288671426</v>
      </c>
      <c r="AB150" s="28">
        <f t="shared" si="788"/>
        <v>253270.04233974492</v>
      </c>
      <c r="AC150" s="28">
        <f t="shared" si="788"/>
        <v>237362.97652745442</v>
      </c>
      <c r="AD150" s="28">
        <f t="shared" si="788"/>
        <v>219785.89985189179</v>
      </c>
      <c r="AE150" s="28">
        <f t="shared" si="788"/>
        <v>214778.74304891628</v>
      </c>
      <c r="AF150" s="28">
        <f t="shared" si="788"/>
        <v>203248.09883473648</v>
      </c>
      <c r="AG150" s="28">
        <f t="shared" si="788"/>
        <v>206709.7412458582</v>
      </c>
      <c r="AH150" s="28">
        <f t="shared" si="788"/>
        <v>187700.97800633279</v>
      </c>
      <c r="AI150" s="28">
        <f t="shared" si="788"/>
        <v>218848.73267998864</v>
      </c>
      <c r="AJ150" s="28">
        <f t="shared" si="788"/>
        <v>231302.91633056034</v>
      </c>
      <c r="AK150" s="28">
        <f t="shared" si="788"/>
        <v>253496.17458494092</v>
      </c>
      <c r="AL150" s="28">
        <f t="shared" si="788"/>
        <v>236592.56146760681</v>
      </c>
      <c r="AM150" s="28">
        <f t="shared" si="788"/>
        <v>232274.31158234453</v>
      </c>
      <c r="AN150" s="28">
        <f t="shared" si="788"/>
        <v>248992.72241040197</v>
      </c>
      <c r="AO150" s="28">
        <f t="shared" si="788"/>
        <v>236141.34509768171</v>
      </c>
      <c r="AP150" s="28">
        <f t="shared" si="788"/>
        <v>218739.02334362586</v>
      </c>
      <c r="AQ150" s="28">
        <f t="shared" si="788"/>
        <v>213879.9925961846</v>
      </c>
      <c r="AR150" s="28">
        <f t="shared" si="788"/>
        <v>202477.56982749028</v>
      </c>
      <c r="AS150" s="28">
        <f t="shared" si="788"/>
        <v>205976.62209931298</v>
      </c>
      <c r="AT150" s="28">
        <f t="shared" si="788"/>
        <v>186992.36769388863</v>
      </c>
      <c r="AU150" s="28">
        <f t="shared" si="788"/>
        <v>217981.3670183483</v>
      </c>
      <c r="AV150" s="28">
        <f t="shared" si="788"/>
        <v>230257.50460296785</v>
      </c>
      <c r="AW150" s="28">
        <f t="shared" si="788"/>
        <v>252623.95308711528</v>
      </c>
      <c r="AX150" s="28">
        <f t="shared" si="788"/>
        <v>236213.0415562446</v>
      </c>
      <c r="AY150" s="28">
        <f t="shared" si="788"/>
        <v>231819.18835812673</v>
      </c>
      <c r="AZ150" s="28">
        <f t="shared" si="788"/>
        <v>248382.18492710497</v>
      </c>
      <c r="BA150" s="28">
        <f t="shared" si="788"/>
        <v>235463.27915794274</v>
      </c>
      <c r="BB150" s="28">
        <f t="shared" si="788"/>
        <v>218015.88803206352</v>
      </c>
      <c r="BC150" s="28">
        <f t="shared" si="788"/>
        <v>213209.46890041835</v>
      </c>
      <c r="BD150" s="28">
        <f t="shared" si="788"/>
        <v>201930.72642557143</v>
      </c>
      <c r="BE150" s="28">
        <f t="shared" si="788"/>
        <v>205461.31208289971</v>
      </c>
      <c r="BF150" s="28">
        <f t="shared" si="788"/>
        <v>186595.68935930595</v>
      </c>
      <c r="BG150" s="28">
        <f t="shared" si="788"/>
        <v>217534.7927114804</v>
      </c>
      <c r="BH150" s="28">
        <f t="shared" si="788"/>
        <v>229704.58253368421</v>
      </c>
      <c r="BI150" s="28">
        <f t="shared" si="788"/>
        <v>252042.28345220952</v>
      </c>
      <c r="BJ150" s="28">
        <f t="shared" si="788"/>
        <v>235683.3143693009</v>
      </c>
      <c r="BK150" s="28">
        <f t="shared" si="788"/>
        <v>231071.96857251076</v>
      </c>
      <c r="BL150" s="28">
        <f t="shared" si="788"/>
        <v>247589.84501169538</v>
      </c>
      <c r="BM150" s="28">
        <f t="shared" si="788"/>
        <v>234747.52184964792</v>
      </c>
      <c r="BN150" s="28">
        <f t="shared" ref="BN150:DY150" si="789">BN11/(1-BN$21)</f>
        <v>217390.88610430481</v>
      </c>
      <c r="BO150" s="28">
        <f t="shared" si="789"/>
        <v>212742.18336353308</v>
      </c>
      <c r="BP150" s="28">
        <f t="shared" si="789"/>
        <v>201595.10465668881</v>
      </c>
      <c r="BQ150" s="28">
        <f t="shared" si="789"/>
        <v>205181.99367975039</v>
      </c>
      <c r="BR150" s="28">
        <f t="shared" si="789"/>
        <v>186313.57657423001</v>
      </c>
      <c r="BS150" s="28">
        <f t="shared" si="789"/>
        <v>217059.85556341623</v>
      </c>
      <c r="BT150" s="28">
        <f t="shared" si="789"/>
        <v>229067.40605496234</v>
      </c>
      <c r="BU150" s="28">
        <f t="shared" si="789"/>
        <v>251443.84726840968</v>
      </c>
      <c r="BV150" s="28">
        <f t="shared" si="789"/>
        <v>236119.18809445898</v>
      </c>
      <c r="BW150" s="28">
        <f t="shared" si="789"/>
        <v>234817.06907772057</v>
      </c>
      <c r="BX150" s="28">
        <f t="shared" si="789"/>
        <v>249825.85972447466</v>
      </c>
      <c r="BY150" s="28">
        <f t="shared" si="789"/>
        <v>234284.25403604383</v>
      </c>
      <c r="BZ150" s="28">
        <f t="shared" si="789"/>
        <v>216995.41791908804</v>
      </c>
      <c r="CA150" s="28">
        <f t="shared" si="789"/>
        <v>212373.84699723081</v>
      </c>
      <c r="CB150" s="28">
        <f t="shared" si="789"/>
        <v>201350.84140758359</v>
      </c>
      <c r="CC150" s="28">
        <f t="shared" si="789"/>
        <v>205004.96790695502</v>
      </c>
      <c r="CD150" s="28">
        <f t="shared" si="789"/>
        <v>186157.40247719912</v>
      </c>
      <c r="CE150" s="28">
        <f t="shared" si="789"/>
        <v>216862.52028376129</v>
      </c>
      <c r="CF150" s="28">
        <f t="shared" si="789"/>
        <v>228799.96891756525</v>
      </c>
      <c r="CG150" s="28">
        <f t="shared" si="789"/>
        <v>251117.90645454073</v>
      </c>
      <c r="CH150" s="28">
        <f t="shared" si="789"/>
        <v>234879.92366077413</v>
      </c>
      <c r="CI150" s="28">
        <f t="shared" si="789"/>
        <v>230351.7720115121</v>
      </c>
      <c r="CJ150" s="28">
        <f t="shared" si="789"/>
        <v>246902.64391947276</v>
      </c>
      <c r="CK150" s="28">
        <f t="shared" si="789"/>
        <v>234178.29886955323</v>
      </c>
      <c r="CL150" s="28">
        <f t="shared" si="789"/>
        <v>216785.09163842903</v>
      </c>
      <c r="CM150" s="28">
        <f t="shared" si="789"/>
        <v>212198.33301005364</v>
      </c>
      <c r="CN150" s="28">
        <f t="shared" si="789"/>
        <v>201181.78084594526</v>
      </c>
      <c r="CO150" s="28">
        <f t="shared" si="789"/>
        <v>204842.55687732826</v>
      </c>
      <c r="CP150" s="28">
        <f t="shared" si="789"/>
        <v>185862.1162297116</v>
      </c>
      <c r="CQ150" s="28">
        <f t="shared" si="789"/>
        <v>216487.70487677713</v>
      </c>
      <c r="CR150" s="28">
        <f t="shared" si="789"/>
        <v>228441.42475407789</v>
      </c>
      <c r="CS150" s="28">
        <f t="shared" si="789"/>
        <v>250811.5878498677</v>
      </c>
      <c r="CT150" s="28">
        <f t="shared" si="789"/>
        <v>234561.43175085841</v>
      </c>
      <c r="CU150" s="28">
        <f t="shared" si="789"/>
        <v>230032.17975187354</v>
      </c>
      <c r="CV150" s="28">
        <f t="shared" si="789"/>
        <v>246633.56274101892</v>
      </c>
      <c r="CW150" s="28">
        <f t="shared" si="789"/>
        <v>233905.75355299196</v>
      </c>
      <c r="CX150" s="28">
        <f t="shared" si="789"/>
        <v>216587.78682785138</v>
      </c>
      <c r="CY150" s="28">
        <f t="shared" si="789"/>
        <v>211998.83786207368</v>
      </c>
      <c r="CZ150" s="28">
        <f t="shared" si="789"/>
        <v>200993.1059129996</v>
      </c>
      <c r="DA150" s="28">
        <f t="shared" si="789"/>
        <v>204661.26958560024</v>
      </c>
      <c r="DB150" s="28">
        <f t="shared" si="789"/>
        <v>185742.04103480797</v>
      </c>
      <c r="DC150" s="28">
        <f t="shared" si="789"/>
        <v>216370.2336119489</v>
      </c>
      <c r="DD150" s="28">
        <f t="shared" si="789"/>
        <v>228237.29753676977</v>
      </c>
      <c r="DE150" s="28">
        <f t="shared" si="789"/>
        <v>250460.86629762483</v>
      </c>
      <c r="DF150" s="28">
        <f t="shared" si="789"/>
        <v>234421.62055229186</v>
      </c>
      <c r="DG150" s="28">
        <f t="shared" si="789"/>
        <v>229984.84899931855</v>
      </c>
      <c r="DH150" s="28">
        <f t="shared" si="789"/>
        <v>246499.66712081124</v>
      </c>
      <c r="DI150" s="28">
        <f t="shared" si="789"/>
        <v>233741.46643667456</v>
      </c>
      <c r="DJ150" s="28">
        <f t="shared" si="789"/>
        <v>216436.9832899317</v>
      </c>
      <c r="DK150" s="28">
        <f t="shared" si="789"/>
        <v>211883.56881814275</v>
      </c>
      <c r="DL150" s="28">
        <f t="shared" si="789"/>
        <v>200842.71771001237</v>
      </c>
      <c r="DM150" s="28">
        <f t="shared" si="789"/>
        <v>204437.34558248724</v>
      </c>
      <c r="DN150" s="28">
        <f t="shared" si="789"/>
        <v>185520.6213713215</v>
      </c>
      <c r="DO150" s="28">
        <f t="shared" si="789"/>
        <v>216189.8860710068</v>
      </c>
      <c r="DP150" s="28">
        <f t="shared" si="789"/>
        <v>227896.78978715785</v>
      </c>
      <c r="DQ150" s="28">
        <f t="shared" si="789"/>
        <v>249839.88016988835</v>
      </c>
      <c r="DR150" s="28">
        <f t="shared" si="789"/>
        <v>234863.86433284322</v>
      </c>
      <c r="DS150" s="28">
        <f t="shared" si="789"/>
        <v>233963.73204759115</v>
      </c>
      <c r="DT150" s="28">
        <f t="shared" si="789"/>
        <v>249133.14861115118</v>
      </c>
      <c r="DU150" s="28">
        <f t="shared" si="789"/>
        <v>233666.04384327299</v>
      </c>
      <c r="DV150" s="28">
        <f t="shared" si="789"/>
        <v>216222.65976481955</v>
      </c>
      <c r="DW150" s="28">
        <f t="shared" si="789"/>
        <v>211634.6831412082</v>
      </c>
      <c r="DX150" s="28">
        <f t="shared" si="789"/>
        <v>200649.74124413761</v>
      </c>
      <c r="DY150" s="28">
        <f t="shared" si="789"/>
        <v>204239.94176007842</v>
      </c>
      <c r="DZ150" s="28">
        <f t="shared" ref="DZ150:GK150" si="790">DZ11/(1-DZ$21)</f>
        <v>185294.77017689327</v>
      </c>
      <c r="EA150" s="28">
        <f t="shared" si="790"/>
        <v>216060.54401118107</v>
      </c>
      <c r="EB150" s="28">
        <f t="shared" si="790"/>
        <v>227657.56526790067</v>
      </c>
      <c r="EC150" s="28">
        <f t="shared" si="790"/>
        <v>249270.01178337957</v>
      </c>
      <c r="ED150" s="28">
        <f t="shared" si="790"/>
        <v>233438.93205130004</v>
      </c>
      <c r="EE150" s="28">
        <f t="shared" si="790"/>
        <v>229218.80425970667</v>
      </c>
      <c r="EF150" s="28">
        <f t="shared" si="790"/>
        <v>245790.21892567867</v>
      </c>
      <c r="EG150" s="28">
        <f t="shared" si="790"/>
        <v>233260.30977826542</v>
      </c>
      <c r="EH150" s="28">
        <f t="shared" si="790"/>
        <v>215985.12268733775</v>
      </c>
      <c r="EI150" s="28">
        <f t="shared" si="790"/>
        <v>211456.62781329206</v>
      </c>
      <c r="EJ150" s="28">
        <f t="shared" si="790"/>
        <v>200516.46382213657</v>
      </c>
      <c r="EK150" s="28">
        <f t="shared" si="790"/>
        <v>204109.45722922633</v>
      </c>
      <c r="EL150" s="28">
        <f t="shared" si="790"/>
        <v>185073.87773211233</v>
      </c>
      <c r="EM150" s="28">
        <f t="shared" si="790"/>
        <v>215648.49101153034</v>
      </c>
      <c r="EN150" s="28">
        <f t="shared" si="790"/>
        <v>227194.86193161804</v>
      </c>
      <c r="EO150" s="28">
        <f t="shared" si="790"/>
        <v>248998.19268506009</v>
      </c>
      <c r="EP150" s="28">
        <f t="shared" si="790"/>
        <v>233380.58904374478</v>
      </c>
      <c r="EQ150" s="28">
        <f t="shared" si="790"/>
        <v>228939.39670609444</v>
      </c>
      <c r="ER150" s="28">
        <f t="shared" si="790"/>
        <v>245372.95936044442</v>
      </c>
      <c r="ES150" s="28">
        <f t="shared" si="790"/>
        <v>233028.78718120913</v>
      </c>
      <c r="ET150" s="28">
        <f t="shared" si="790"/>
        <v>215878.54931014037</v>
      </c>
      <c r="EU150" s="28">
        <f t="shared" si="790"/>
        <v>211315.20080011524</v>
      </c>
      <c r="EV150" s="28">
        <f t="shared" si="790"/>
        <v>200386.98741538214</v>
      </c>
      <c r="EW150" s="28">
        <f t="shared" si="790"/>
        <v>203976.39885449791</v>
      </c>
      <c r="EX150" s="28">
        <f t="shared" si="790"/>
        <v>184883.74847600155</v>
      </c>
      <c r="EY150" s="28">
        <f t="shared" si="790"/>
        <v>215442.28438983299</v>
      </c>
      <c r="EZ150" s="28">
        <f t="shared" si="790"/>
        <v>227085.29286625393</v>
      </c>
      <c r="FA150" s="28">
        <f t="shared" si="790"/>
        <v>248957.98854729257</v>
      </c>
      <c r="FB150" s="28">
        <f t="shared" si="790"/>
        <v>233202.45349773843</v>
      </c>
      <c r="FC150" s="28">
        <f t="shared" si="790"/>
        <v>228420.34971742964</v>
      </c>
      <c r="FD150" s="28">
        <f t="shared" si="790"/>
        <v>244985.62579453809</v>
      </c>
      <c r="FE150" s="28">
        <f t="shared" si="790"/>
        <v>232921.5211176397</v>
      </c>
      <c r="FF150" s="28">
        <f t="shared" si="790"/>
        <v>215744.37390735917</v>
      </c>
      <c r="FG150" s="28">
        <f t="shared" si="790"/>
        <v>211125.97058590286</v>
      </c>
      <c r="FH150" s="28">
        <f t="shared" si="790"/>
        <v>200217.44235988957</v>
      </c>
      <c r="FI150" s="28">
        <f t="shared" si="790"/>
        <v>203805.87402448113</v>
      </c>
      <c r="FJ150" s="28">
        <f t="shared" si="790"/>
        <v>184593.54965087961</v>
      </c>
      <c r="FK150" s="28">
        <f t="shared" si="790"/>
        <v>215032.7233273313</v>
      </c>
      <c r="FL150" s="28">
        <f t="shared" si="790"/>
        <v>226724.03380319235</v>
      </c>
      <c r="FM150" s="28">
        <f t="shared" si="790"/>
        <v>248784.3548672637</v>
      </c>
      <c r="FN150" s="28">
        <f t="shared" si="790"/>
        <v>234005.03748629548</v>
      </c>
      <c r="FO150" s="28">
        <f t="shared" si="790"/>
        <v>232395.37733791248</v>
      </c>
      <c r="FP150" s="28">
        <f t="shared" si="790"/>
        <v>247356.20305539039</v>
      </c>
      <c r="FQ150" s="28">
        <f t="shared" si="790"/>
        <v>232604.77403469678</v>
      </c>
      <c r="FR150" s="28">
        <f t="shared" si="790"/>
        <v>215508.67108967723</v>
      </c>
      <c r="FS150" s="28">
        <f t="shared" si="790"/>
        <v>210871.93046714581</v>
      </c>
      <c r="FT150" s="28">
        <f t="shared" si="790"/>
        <v>200023.2276269664</v>
      </c>
      <c r="FU150" s="28">
        <f t="shared" si="790"/>
        <v>203641.10036189569</v>
      </c>
      <c r="FV150" s="28">
        <f t="shared" si="790"/>
        <v>184414.07123366738</v>
      </c>
      <c r="FW150" s="28">
        <f t="shared" si="790"/>
        <v>214723.11410291135</v>
      </c>
      <c r="FX150" s="28">
        <f t="shared" si="790"/>
        <v>226410.29557568501</v>
      </c>
      <c r="FY150" s="28">
        <f t="shared" si="790"/>
        <v>248562.18914557583</v>
      </c>
      <c r="FZ150" s="28">
        <f t="shared" si="790"/>
        <v>232864.19705681008</v>
      </c>
      <c r="GA150" s="28">
        <f t="shared" si="790"/>
        <v>227776.14822684944</v>
      </c>
      <c r="GB150" s="28">
        <f t="shared" si="790"/>
        <v>244068.00157334018</v>
      </c>
      <c r="GC150" s="28">
        <f t="shared" si="790"/>
        <v>232209.95204636251</v>
      </c>
      <c r="GD150" s="28">
        <f t="shared" si="790"/>
        <v>215146.24897800258</v>
      </c>
      <c r="GE150" s="28">
        <f t="shared" si="790"/>
        <v>210521.01539117334</v>
      </c>
      <c r="GF150" s="28">
        <f t="shared" si="790"/>
        <v>199776.39090216541</v>
      </c>
      <c r="GG150" s="28">
        <f t="shared" si="790"/>
        <v>203438.30800389542</v>
      </c>
      <c r="GH150" s="28">
        <f t="shared" si="790"/>
        <v>184231.18930880274</v>
      </c>
      <c r="GI150" s="28">
        <f t="shared" si="790"/>
        <v>214393.1164930769</v>
      </c>
      <c r="GJ150" s="28">
        <f t="shared" si="790"/>
        <v>225956.46466560054</v>
      </c>
      <c r="GK150" s="28">
        <f t="shared" si="790"/>
        <v>248109.68985532151</v>
      </c>
      <c r="GL150" s="28">
        <f t="shared" ref="GL150:IW150" si="791">GL11/(1-GL$21)</f>
        <v>232451.8117596696</v>
      </c>
      <c r="GM150" s="28">
        <f t="shared" si="791"/>
        <v>227365.54009100184</v>
      </c>
      <c r="GN150" s="28">
        <f t="shared" si="791"/>
        <v>243628.13159671225</v>
      </c>
      <c r="GO150" s="28">
        <f t="shared" si="791"/>
        <v>231817.08783141879</v>
      </c>
      <c r="GP150" s="28">
        <f t="shared" si="791"/>
        <v>214863.31879313636</v>
      </c>
      <c r="GQ150" s="28">
        <f t="shared" si="791"/>
        <v>210276.27796056899</v>
      </c>
      <c r="GR150" s="28">
        <f t="shared" si="791"/>
        <v>199580.13343423922</v>
      </c>
      <c r="GS150" s="28">
        <f t="shared" si="791"/>
        <v>203239.1346644146</v>
      </c>
      <c r="GT150" s="28">
        <f t="shared" si="791"/>
        <v>184077.80382371068</v>
      </c>
      <c r="GU150" s="28">
        <f t="shared" si="791"/>
        <v>214197.53598332423</v>
      </c>
      <c r="GV150" s="28">
        <f t="shared" si="791"/>
        <v>225657.82717341831</v>
      </c>
      <c r="GW150" s="28">
        <f t="shared" si="791"/>
        <v>247900.70611129238</v>
      </c>
      <c r="GX150" s="28">
        <f t="shared" si="791"/>
        <v>232358.70525028437</v>
      </c>
      <c r="GY150" s="28">
        <f t="shared" si="791"/>
        <v>227180.49859757311</v>
      </c>
      <c r="GZ150" s="28">
        <f t="shared" si="791"/>
        <v>243392.51085375564</v>
      </c>
      <c r="HA150" s="28">
        <f t="shared" si="791"/>
        <v>231621.51097364878</v>
      </c>
      <c r="HB150" s="28">
        <f t="shared" si="791"/>
        <v>214666.97134202355</v>
      </c>
      <c r="HC150" s="28">
        <f t="shared" si="791"/>
        <v>210078.41073587854</v>
      </c>
      <c r="HD150" s="28">
        <f t="shared" si="791"/>
        <v>199402.13949825877</v>
      </c>
      <c r="HE150" s="28">
        <f t="shared" si="791"/>
        <v>203038.38715210572</v>
      </c>
      <c r="HF150" s="28">
        <f t="shared" si="791"/>
        <v>183815.82802519581</v>
      </c>
      <c r="HG150" s="28">
        <f t="shared" si="791"/>
        <v>213844.71529724431</v>
      </c>
      <c r="HH150" s="28">
        <f t="shared" si="791"/>
        <v>225306.40957789755</v>
      </c>
      <c r="HI150" s="28">
        <f t="shared" si="791"/>
        <v>247572.56461907623</v>
      </c>
      <c r="HJ150" s="28">
        <f t="shared" si="791"/>
        <v>232961.14802227786</v>
      </c>
      <c r="HK150" s="28">
        <f t="shared" si="791"/>
        <v>231043.16180794284</v>
      </c>
      <c r="HL150" s="28">
        <f t="shared" si="791"/>
        <v>245822.29761069754</v>
      </c>
      <c r="HM150" s="28">
        <f t="shared" si="791"/>
        <v>231408.27709475331</v>
      </c>
      <c r="HN150" s="28">
        <f t="shared" si="791"/>
        <v>214528.6465199478</v>
      </c>
      <c r="HO150" s="28">
        <f t="shared" si="791"/>
        <v>209898.73928998059</v>
      </c>
      <c r="HP150" s="28">
        <f t="shared" si="791"/>
        <v>199217.68610339498</v>
      </c>
      <c r="HQ150" s="28">
        <f t="shared" si="791"/>
        <v>202828.3743519549</v>
      </c>
      <c r="HR150" s="28">
        <f t="shared" si="791"/>
        <v>183569.39401515602</v>
      </c>
      <c r="HS150" s="28">
        <f t="shared" si="791"/>
        <v>213568.07337873892</v>
      </c>
      <c r="HT150" s="28">
        <f t="shared" si="791"/>
        <v>224964.096316724</v>
      </c>
      <c r="HU150" s="28">
        <f t="shared" si="791"/>
        <v>247251.79162979531</v>
      </c>
      <c r="HV150" s="28">
        <f t="shared" si="791"/>
        <v>231747.73440513431</v>
      </c>
      <c r="HW150" s="28">
        <f t="shared" si="791"/>
        <v>226488.1295653049</v>
      </c>
      <c r="HX150" s="28">
        <f t="shared" si="791"/>
        <v>242767.61833501715</v>
      </c>
      <c r="HY150" s="28">
        <f t="shared" si="791"/>
        <v>231193.65186906885</v>
      </c>
      <c r="HZ150" s="28">
        <f t="shared" si="791"/>
        <v>214333.9673419623</v>
      </c>
      <c r="IA150" s="28">
        <f t="shared" si="791"/>
        <v>209729.30371770475</v>
      </c>
      <c r="IB150" s="28">
        <f t="shared" si="791"/>
        <v>199058.73806451142</v>
      </c>
      <c r="IC150" s="28">
        <f t="shared" si="791"/>
        <v>202648.44951663501</v>
      </c>
      <c r="ID150" s="28">
        <f t="shared" si="791"/>
        <v>183381.65821275735</v>
      </c>
      <c r="IE150" s="28">
        <f t="shared" si="791"/>
        <v>213290.1383159972</v>
      </c>
      <c r="IF150" s="28">
        <f t="shared" si="791"/>
        <v>224727.39563291846</v>
      </c>
      <c r="IG150" s="28">
        <f t="shared" si="791"/>
        <v>246761.73431466569</v>
      </c>
      <c r="IH150" s="28">
        <f t="shared" si="791"/>
        <v>231030.13986533601</v>
      </c>
      <c r="II150" s="28">
        <f t="shared" si="791"/>
        <v>225654.40644744199</v>
      </c>
      <c r="IJ150" s="28">
        <f t="shared" si="791"/>
        <v>241893.83233877225</v>
      </c>
      <c r="IK150" s="28">
        <f t="shared" si="791"/>
        <v>230687.52415526062</v>
      </c>
      <c r="IL150" s="28">
        <f t="shared" si="791"/>
        <v>213865.50818773679</v>
      </c>
      <c r="IM150" s="28">
        <f t="shared" si="791"/>
        <v>209403.18921694194</v>
      </c>
      <c r="IN150" s="28">
        <f t="shared" si="791"/>
        <v>198866.56777606887</v>
      </c>
      <c r="IO150" s="28">
        <f t="shared" si="791"/>
        <v>202392.6723022931</v>
      </c>
      <c r="IP150" s="28">
        <f t="shared" si="791"/>
        <v>183077.16649934032</v>
      </c>
      <c r="IQ150" s="28">
        <f t="shared" si="791"/>
        <v>212762.26893295022</v>
      </c>
      <c r="IR150" s="28">
        <f t="shared" si="791"/>
        <v>224002.74576235848</v>
      </c>
      <c r="IS150" s="28">
        <f t="shared" si="791"/>
        <v>246470.84889683689</v>
      </c>
      <c r="IT150" s="28">
        <f t="shared" si="791"/>
        <v>231224.92150205502</v>
      </c>
      <c r="IU150" s="28">
        <f t="shared" si="791"/>
        <v>225810.32569690025</v>
      </c>
      <c r="IV150" s="28">
        <f t="shared" si="791"/>
        <v>242027.78872761308</v>
      </c>
      <c r="IW150" s="28">
        <f t="shared" si="791"/>
        <v>230704.28052035355</v>
      </c>
      <c r="IX150" s="28">
        <f t="shared" ref="IX150:LI150" si="792">IX11/(1-IX$21)</f>
        <v>213815.34161589682</v>
      </c>
      <c r="IY150" s="28">
        <f t="shared" si="792"/>
        <v>209305.93677205214</v>
      </c>
      <c r="IZ150" s="28">
        <f t="shared" si="792"/>
        <v>198734.25852962217</v>
      </c>
      <c r="JA150" s="28">
        <f t="shared" si="792"/>
        <v>202271.8874650014</v>
      </c>
      <c r="JB150" s="28">
        <f t="shared" si="792"/>
        <v>182992.16666319637</v>
      </c>
      <c r="JC150" s="28">
        <f t="shared" si="792"/>
        <v>212761.79368400999</v>
      </c>
      <c r="JD150" s="28">
        <f t="shared" si="792"/>
        <v>224219.14828086449</v>
      </c>
      <c r="JE150" s="28">
        <f t="shared" si="792"/>
        <v>246373.86685571633</v>
      </c>
      <c r="JF150" s="28">
        <f t="shared" si="792"/>
        <v>231610.41764100274</v>
      </c>
      <c r="JG150" s="28">
        <f t="shared" si="792"/>
        <v>229520.91471686811</v>
      </c>
      <c r="JH150" s="28">
        <f t="shared" si="792"/>
        <v>244360.18962549692</v>
      </c>
      <c r="JI150" s="28">
        <f t="shared" si="792"/>
        <v>230390.96553307626</v>
      </c>
      <c r="JJ150" s="28">
        <f t="shared" si="792"/>
        <v>213580.47805607045</v>
      </c>
      <c r="JK150" s="28">
        <f t="shared" si="792"/>
        <v>209116.59283732707</v>
      </c>
      <c r="JL150" s="28">
        <f t="shared" si="792"/>
        <v>198592.63338428747</v>
      </c>
      <c r="JM150" s="28">
        <f t="shared" si="792"/>
        <v>202116.04009414787</v>
      </c>
      <c r="JN150" s="28">
        <f t="shared" si="792"/>
        <v>182834.82325424487</v>
      </c>
      <c r="JO150" s="28">
        <f t="shared" si="792"/>
        <v>212493.92267714496</v>
      </c>
      <c r="JP150" s="28">
        <f t="shared" si="792"/>
        <v>223731.32175754732</v>
      </c>
      <c r="JQ150" s="28">
        <f t="shared" si="792"/>
        <v>245906.31898066902</v>
      </c>
      <c r="JR150" s="28">
        <f t="shared" si="792"/>
        <v>230475.08806142953</v>
      </c>
      <c r="JS150" s="28">
        <f t="shared" si="792"/>
        <v>225070.43464863606</v>
      </c>
      <c r="JT150" s="28">
        <f t="shared" si="792"/>
        <v>241346.93571871246</v>
      </c>
      <c r="JU150" s="28">
        <f t="shared" si="792"/>
        <v>230161.92498122231</v>
      </c>
      <c r="JV150" s="28">
        <f t="shared" si="792"/>
        <v>213301.00976547317</v>
      </c>
      <c r="JW150" s="28">
        <f t="shared" si="792"/>
        <v>208881.50646582886</v>
      </c>
      <c r="JX150" s="28">
        <f t="shared" si="792"/>
        <v>198425.47496130882</v>
      </c>
      <c r="JY150" s="28">
        <f t="shared" si="792"/>
        <v>201949.62284906773</v>
      </c>
      <c r="JZ150" s="28">
        <f t="shared" si="792"/>
        <v>182606.49170562089</v>
      </c>
      <c r="KA150" s="28">
        <f t="shared" si="792"/>
        <v>212193.62184947645</v>
      </c>
      <c r="KB150" s="28">
        <f t="shared" si="792"/>
        <v>223409.80111670343</v>
      </c>
      <c r="KC150" s="28">
        <f t="shared" si="792"/>
        <v>245642.53620354555</v>
      </c>
      <c r="KD150" s="28">
        <f t="shared" si="792"/>
        <v>230276.63262179855</v>
      </c>
      <c r="KE150" s="28">
        <f t="shared" si="792"/>
        <v>224797.35540629097</v>
      </c>
      <c r="KF150" s="28">
        <f t="shared" si="792"/>
        <v>241098.85910539058</v>
      </c>
      <c r="KG150" s="28">
        <f t="shared" si="792"/>
        <v>229969.05133325636</v>
      </c>
      <c r="KH150" s="28">
        <f t="shared" si="792"/>
        <v>213134.99394099443</v>
      </c>
      <c r="KI150" s="28">
        <f t="shared" si="792"/>
        <v>208735.22876165761</v>
      </c>
      <c r="KJ150" s="28">
        <f t="shared" si="792"/>
        <v>198280.31631020483</v>
      </c>
      <c r="KK150" s="28">
        <f t="shared" si="792"/>
        <v>201766.02315171092</v>
      </c>
      <c r="KL150" s="28">
        <f t="shared" si="792"/>
        <v>182410.9708277008</v>
      </c>
      <c r="KM150" s="28">
        <f t="shared" si="792"/>
        <v>211968.21436064361</v>
      </c>
      <c r="KN150" s="28">
        <f t="shared" si="792"/>
        <v>223225.26525178875</v>
      </c>
      <c r="KO150" s="28">
        <f t="shared" si="792"/>
        <v>245479.15569939834</v>
      </c>
      <c r="KP150" s="28">
        <f t="shared" si="792"/>
        <v>229995.46849015803</v>
      </c>
      <c r="KQ150" s="28">
        <f t="shared" si="792"/>
        <v>224416.16111899834</v>
      </c>
      <c r="KR150" s="28">
        <f t="shared" si="792"/>
        <v>240813.96029766029</v>
      </c>
      <c r="KS150" s="28">
        <f t="shared" si="792"/>
        <v>229734.69163078073</v>
      </c>
      <c r="KT150" s="28">
        <f t="shared" si="792"/>
        <v>212882.62746955091</v>
      </c>
      <c r="KU150" s="28">
        <f t="shared" si="792"/>
        <v>208512.7975402156</v>
      </c>
      <c r="KV150" s="28">
        <f t="shared" si="792"/>
        <v>198097.96200503531</v>
      </c>
      <c r="KW150" s="28">
        <f t="shared" si="792"/>
        <v>201607.41849284584</v>
      </c>
      <c r="KX150" s="28">
        <f t="shared" si="792"/>
        <v>182276.77308527555</v>
      </c>
      <c r="KY150" s="28">
        <f t="shared" si="792"/>
        <v>211840.3866270399</v>
      </c>
      <c r="KZ150" s="28">
        <f t="shared" si="792"/>
        <v>223113.28435552676</v>
      </c>
      <c r="LA150" s="28">
        <f t="shared" si="792"/>
        <v>245254.89013491804</v>
      </c>
      <c r="LB150" s="28">
        <f t="shared" si="792"/>
        <v>230627.81919058147</v>
      </c>
      <c r="LC150" s="28">
        <f t="shared" si="792"/>
        <v>228272.51441899472</v>
      </c>
      <c r="LD150" s="28">
        <f t="shared" si="792"/>
        <v>243259.45352584642</v>
      </c>
      <c r="LE150" s="28">
        <f t="shared" si="792"/>
        <v>229493.52911018874</v>
      </c>
      <c r="LF150" s="28">
        <f t="shared" si="792"/>
        <v>212665.246879919</v>
      </c>
      <c r="LG150" s="28">
        <f t="shared" si="792"/>
        <v>208362.04678549792</v>
      </c>
      <c r="LH150" s="28">
        <f t="shared" si="792"/>
        <v>197970.546449713</v>
      </c>
      <c r="LI150" s="28">
        <f t="shared" si="792"/>
        <v>201428.16003768114</v>
      </c>
      <c r="LJ150" s="28">
        <f t="shared" ref="LJ150:MK150" si="793">LJ11/(1-LJ$21)</f>
        <v>182046.40056063552</v>
      </c>
      <c r="LK150" s="28">
        <f t="shared" si="793"/>
        <v>211533.74401625202</v>
      </c>
      <c r="LL150" s="28">
        <f t="shared" si="793"/>
        <v>222752.49778798493</v>
      </c>
      <c r="LM150" s="28">
        <f t="shared" si="793"/>
        <v>245067.29582956998</v>
      </c>
      <c r="LN150" s="28">
        <f t="shared" si="793"/>
        <v>229769.1024171226</v>
      </c>
      <c r="LO150" s="28">
        <f t="shared" si="793"/>
        <v>224031.58419463923</v>
      </c>
      <c r="LP150" s="28">
        <f t="shared" si="793"/>
        <v>240228.63727833523</v>
      </c>
      <c r="LQ150" s="28">
        <f t="shared" si="793"/>
        <v>229215.19149757494</v>
      </c>
      <c r="LR150" s="28">
        <f t="shared" si="793"/>
        <v>212499.22359398584</v>
      </c>
      <c r="LS150" s="28">
        <f t="shared" si="793"/>
        <v>208196.91082325485</v>
      </c>
      <c r="LT150" s="28">
        <f t="shared" si="793"/>
        <v>197800.14320027159</v>
      </c>
      <c r="LU150" s="28">
        <f t="shared" si="793"/>
        <v>201248.88655005404</v>
      </c>
      <c r="LV150" s="28">
        <f t="shared" si="793"/>
        <v>181874.3716093479</v>
      </c>
      <c r="LW150" s="28">
        <f t="shared" si="793"/>
        <v>211312.17420126541</v>
      </c>
      <c r="LX150" s="28">
        <f t="shared" si="793"/>
        <v>222553.54716373907</v>
      </c>
      <c r="LY150" s="28">
        <f t="shared" si="793"/>
        <v>244973.86664363745</v>
      </c>
      <c r="LZ150" s="28">
        <f t="shared" si="793"/>
        <v>229631.87713017614</v>
      </c>
      <c r="MA150" s="28">
        <f t="shared" si="793"/>
        <v>223674.099790985</v>
      </c>
      <c r="MB150" s="28">
        <f t="shared" si="793"/>
        <v>239788.23119170548</v>
      </c>
      <c r="MC150" s="28">
        <f t="shared" si="793"/>
        <v>228811.93030865787</v>
      </c>
      <c r="MD150" s="28">
        <f t="shared" si="793"/>
        <v>212264.05450187813</v>
      </c>
      <c r="ME150" s="28">
        <f t="shared" si="793"/>
        <v>208004.28004628789</v>
      </c>
      <c r="MF150" s="28">
        <f t="shared" si="793"/>
        <v>197623.17509248148</v>
      </c>
      <c r="MG150" s="28">
        <f t="shared" si="793"/>
        <v>201071.05943128353</v>
      </c>
      <c r="MH150" s="28">
        <f t="shared" si="793"/>
        <v>181669.56715013605</v>
      </c>
      <c r="MI150" s="28">
        <f t="shared" si="793"/>
        <v>211056.48607975602</v>
      </c>
      <c r="MJ150" s="28">
        <f t="shared" si="793"/>
        <v>222322.38883940285</v>
      </c>
      <c r="MK150" s="28">
        <f t="shared" si="793"/>
        <v>244805.67413449913</v>
      </c>
      <c r="ML150" s="28"/>
      <c r="MM150" s="28"/>
      <c r="MN150" s="28"/>
    </row>
    <row r="151" spans="1:352" x14ac:dyDescent="0.2">
      <c r="A151" s="43" t="s">
        <v>57</v>
      </c>
      <c r="B151" s="28">
        <f>MIN(B150:M150)</f>
        <v>190311.65936837243</v>
      </c>
      <c r="C151" s="28">
        <f t="shared" ref="C151:M151" si="794">B151</f>
        <v>190311.65936837243</v>
      </c>
      <c r="D151" s="28">
        <f t="shared" si="794"/>
        <v>190311.65936837243</v>
      </c>
      <c r="E151" s="28">
        <f t="shared" si="794"/>
        <v>190311.65936837243</v>
      </c>
      <c r="F151" s="28">
        <f t="shared" si="794"/>
        <v>190311.65936837243</v>
      </c>
      <c r="G151" s="28">
        <f t="shared" si="794"/>
        <v>190311.65936837243</v>
      </c>
      <c r="H151" s="28">
        <f t="shared" si="794"/>
        <v>190311.65936837243</v>
      </c>
      <c r="I151" s="28">
        <f t="shared" si="794"/>
        <v>190311.65936837243</v>
      </c>
      <c r="J151" s="28">
        <f t="shared" si="794"/>
        <v>190311.65936837243</v>
      </c>
      <c r="K151" s="28">
        <f t="shared" si="794"/>
        <v>190311.65936837243</v>
      </c>
      <c r="L151" s="28">
        <f t="shared" si="794"/>
        <v>190311.65936837243</v>
      </c>
      <c r="M151" s="28">
        <f t="shared" si="794"/>
        <v>190311.65936837243</v>
      </c>
      <c r="N151" s="28">
        <f>MIN(N150:Y150)</f>
        <v>188681.27473378388</v>
      </c>
      <c r="O151" s="28">
        <f t="shared" ref="O151:Y151" si="795">N151</f>
        <v>188681.27473378388</v>
      </c>
      <c r="P151" s="28">
        <f t="shared" si="795"/>
        <v>188681.27473378388</v>
      </c>
      <c r="Q151" s="28">
        <f t="shared" si="795"/>
        <v>188681.27473378388</v>
      </c>
      <c r="R151" s="28">
        <f t="shared" si="795"/>
        <v>188681.27473378388</v>
      </c>
      <c r="S151" s="28">
        <f t="shared" si="795"/>
        <v>188681.27473378388</v>
      </c>
      <c r="T151" s="28">
        <f t="shared" si="795"/>
        <v>188681.27473378388</v>
      </c>
      <c r="U151" s="28">
        <f t="shared" si="795"/>
        <v>188681.27473378388</v>
      </c>
      <c r="V151" s="28">
        <f t="shared" si="795"/>
        <v>188681.27473378388</v>
      </c>
      <c r="W151" s="28">
        <f t="shared" si="795"/>
        <v>188681.27473378388</v>
      </c>
      <c r="X151" s="28">
        <f t="shared" si="795"/>
        <v>188681.27473378388</v>
      </c>
      <c r="Y151" s="28">
        <f t="shared" si="795"/>
        <v>188681.27473378388</v>
      </c>
      <c r="Z151" s="28">
        <f>MIN(Z150:AK150)</f>
        <v>187700.97800633279</v>
      </c>
      <c r="AA151" s="28">
        <f t="shared" ref="AA151:AK151" si="796">Z151</f>
        <v>187700.97800633279</v>
      </c>
      <c r="AB151" s="28">
        <f t="shared" si="796"/>
        <v>187700.97800633279</v>
      </c>
      <c r="AC151" s="28">
        <f t="shared" si="796"/>
        <v>187700.97800633279</v>
      </c>
      <c r="AD151" s="28">
        <f t="shared" si="796"/>
        <v>187700.97800633279</v>
      </c>
      <c r="AE151" s="28">
        <f t="shared" si="796"/>
        <v>187700.97800633279</v>
      </c>
      <c r="AF151" s="28">
        <f t="shared" si="796"/>
        <v>187700.97800633279</v>
      </c>
      <c r="AG151" s="28">
        <f t="shared" si="796"/>
        <v>187700.97800633279</v>
      </c>
      <c r="AH151" s="28">
        <f t="shared" si="796"/>
        <v>187700.97800633279</v>
      </c>
      <c r="AI151" s="28">
        <f t="shared" si="796"/>
        <v>187700.97800633279</v>
      </c>
      <c r="AJ151" s="28">
        <f t="shared" si="796"/>
        <v>187700.97800633279</v>
      </c>
      <c r="AK151" s="28">
        <f t="shared" si="796"/>
        <v>187700.97800633279</v>
      </c>
      <c r="AL151" s="28">
        <f>MIN(AL150:AW150)</f>
        <v>186992.36769388863</v>
      </c>
      <c r="AM151" s="28">
        <f t="shared" ref="AM151:AW151" si="797">AL151</f>
        <v>186992.36769388863</v>
      </c>
      <c r="AN151" s="28">
        <f t="shared" si="797"/>
        <v>186992.36769388863</v>
      </c>
      <c r="AO151" s="28">
        <f t="shared" si="797"/>
        <v>186992.36769388863</v>
      </c>
      <c r="AP151" s="28">
        <f t="shared" si="797"/>
        <v>186992.36769388863</v>
      </c>
      <c r="AQ151" s="28">
        <f t="shared" si="797"/>
        <v>186992.36769388863</v>
      </c>
      <c r="AR151" s="28">
        <f t="shared" si="797"/>
        <v>186992.36769388863</v>
      </c>
      <c r="AS151" s="28">
        <f t="shared" si="797"/>
        <v>186992.36769388863</v>
      </c>
      <c r="AT151" s="28">
        <f t="shared" si="797"/>
        <v>186992.36769388863</v>
      </c>
      <c r="AU151" s="28">
        <f t="shared" si="797"/>
        <v>186992.36769388863</v>
      </c>
      <c r="AV151" s="28">
        <f t="shared" si="797"/>
        <v>186992.36769388863</v>
      </c>
      <c r="AW151" s="28">
        <f t="shared" si="797"/>
        <v>186992.36769388863</v>
      </c>
      <c r="AX151" s="28">
        <f>MIN(AX150:BI150)</f>
        <v>186595.68935930595</v>
      </c>
      <c r="AY151" s="28">
        <f t="shared" ref="AY151:BI151" si="798">AX151</f>
        <v>186595.68935930595</v>
      </c>
      <c r="AZ151" s="28">
        <f t="shared" si="798"/>
        <v>186595.68935930595</v>
      </c>
      <c r="BA151" s="28">
        <f t="shared" si="798"/>
        <v>186595.68935930595</v>
      </c>
      <c r="BB151" s="28">
        <f t="shared" si="798"/>
        <v>186595.68935930595</v>
      </c>
      <c r="BC151" s="28">
        <f t="shared" si="798"/>
        <v>186595.68935930595</v>
      </c>
      <c r="BD151" s="28">
        <f t="shared" si="798"/>
        <v>186595.68935930595</v>
      </c>
      <c r="BE151" s="28">
        <f t="shared" si="798"/>
        <v>186595.68935930595</v>
      </c>
      <c r="BF151" s="28">
        <f t="shared" si="798"/>
        <v>186595.68935930595</v>
      </c>
      <c r="BG151" s="28">
        <f t="shared" si="798"/>
        <v>186595.68935930595</v>
      </c>
      <c r="BH151" s="28">
        <f t="shared" si="798"/>
        <v>186595.68935930595</v>
      </c>
      <c r="BI151" s="28">
        <f t="shared" si="798"/>
        <v>186595.68935930595</v>
      </c>
      <c r="BJ151" s="28">
        <f>MIN(BJ150:BU150)</f>
        <v>186313.57657423001</v>
      </c>
      <c r="BK151" s="28">
        <f t="shared" ref="BK151:BU151" si="799">BJ151</f>
        <v>186313.57657423001</v>
      </c>
      <c r="BL151" s="28">
        <f t="shared" si="799"/>
        <v>186313.57657423001</v>
      </c>
      <c r="BM151" s="28">
        <f t="shared" si="799"/>
        <v>186313.57657423001</v>
      </c>
      <c r="BN151" s="28">
        <f t="shared" si="799"/>
        <v>186313.57657423001</v>
      </c>
      <c r="BO151" s="28">
        <f t="shared" si="799"/>
        <v>186313.57657423001</v>
      </c>
      <c r="BP151" s="28">
        <f t="shared" si="799"/>
        <v>186313.57657423001</v>
      </c>
      <c r="BQ151" s="28">
        <f t="shared" si="799"/>
        <v>186313.57657423001</v>
      </c>
      <c r="BR151" s="28">
        <f t="shared" si="799"/>
        <v>186313.57657423001</v>
      </c>
      <c r="BS151" s="28">
        <f t="shared" si="799"/>
        <v>186313.57657423001</v>
      </c>
      <c r="BT151" s="28">
        <f t="shared" si="799"/>
        <v>186313.57657423001</v>
      </c>
      <c r="BU151" s="28">
        <f t="shared" si="799"/>
        <v>186313.57657423001</v>
      </c>
      <c r="BV151" s="28">
        <f>MIN(BV150:CG150)</f>
        <v>186157.40247719912</v>
      </c>
      <c r="BW151" s="28">
        <f t="shared" ref="BW151:CG151" si="800">BV151</f>
        <v>186157.40247719912</v>
      </c>
      <c r="BX151" s="28">
        <f t="shared" si="800"/>
        <v>186157.40247719912</v>
      </c>
      <c r="BY151" s="28">
        <f t="shared" si="800"/>
        <v>186157.40247719912</v>
      </c>
      <c r="BZ151" s="28">
        <f t="shared" si="800"/>
        <v>186157.40247719912</v>
      </c>
      <c r="CA151" s="28">
        <f t="shared" si="800"/>
        <v>186157.40247719912</v>
      </c>
      <c r="CB151" s="28">
        <f t="shared" si="800"/>
        <v>186157.40247719912</v>
      </c>
      <c r="CC151" s="28">
        <f t="shared" si="800"/>
        <v>186157.40247719912</v>
      </c>
      <c r="CD151" s="28">
        <f t="shared" si="800"/>
        <v>186157.40247719912</v>
      </c>
      <c r="CE151" s="28">
        <f t="shared" si="800"/>
        <v>186157.40247719912</v>
      </c>
      <c r="CF151" s="28">
        <f t="shared" si="800"/>
        <v>186157.40247719912</v>
      </c>
      <c r="CG151" s="28">
        <f t="shared" si="800"/>
        <v>186157.40247719912</v>
      </c>
      <c r="CH151" s="28">
        <f>MIN(CH150:CS150)</f>
        <v>185862.1162297116</v>
      </c>
      <c r="CI151" s="28">
        <f t="shared" ref="CI151:CS151" si="801">CH151</f>
        <v>185862.1162297116</v>
      </c>
      <c r="CJ151" s="28">
        <f t="shared" si="801"/>
        <v>185862.1162297116</v>
      </c>
      <c r="CK151" s="28">
        <f t="shared" si="801"/>
        <v>185862.1162297116</v>
      </c>
      <c r="CL151" s="28">
        <f t="shared" si="801"/>
        <v>185862.1162297116</v>
      </c>
      <c r="CM151" s="28">
        <f t="shared" si="801"/>
        <v>185862.1162297116</v>
      </c>
      <c r="CN151" s="28">
        <f t="shared" si="801"/>
        <v>185862.1162297116</v>
      </c>
      <c r="CO151" s="28">
        <f t="shared" si="801"/>
        <v>185862.1162297116</v>
      </c>
      <c r="CP151" s="28">
        <f t="shared" si="801"/>
        <v>185862.1162297116</v>
      </c>
      <c r="CQ151" s="28">
        <f t="shared" si="801"/>
        <v>185862.1162297116</v>
      </c>
      <c r="CR151" s="28">
        <f t="shared" si="801"/>
        <v>185862.1162297116</v>
      </c>
      <c r="CS151" s="28">
        <f t="shared" si="801"/>
        <v>185862.1162297116</v>
      </c>
      <c r="CT151" s="28">
        <f>MIN(CT150:DE150)</f>
        <v>185742.04103480797</v>
      </c>
      <c r="CU151" s="28">
        <f t="shared" ref="CU151:DE151" si="802">CT151</f>
        <v>185742.04103480797</v>
      </c>
      <c r="CV151" s="28">
        <f t="shared" si="802"/>
        <v>185742.04103480797</v>
      </c>
      <c r="CW151" s="28">
        <f t="shared" si="802"/>
        <v>185742.04103480797</v>
      </c>
      <c r="CX151" s="28">
        <f t="shared" si="802"/>
        <v>185742.04103480797</v>
      </c>
      <c r="CY151" s="28">
        <f t="shared" si="802"/>
        <v>185742.04103480797</v>
      </c>
      <c r="CZ151" s="28">
        <f t="shared" si="802"/>
        <v>185742.04103480797</v>
      </c>
      <c r="DA151" s="28">
        <f t="shared" si="802"/>
        <v>185742.04103480797</v>
      </c>
      <c r="DB151" s="28">
        <f t="shared" si="802"/>
        <v>185742.04103480797</v>
      </c>
      <c r="DC151" s="28">
        <f t="shared" si="802"/>
        <v>185742.04103480797</v>
      </c>
      <c r="DD151" s="28">
        <f t="shared" si="802"/>
        <v>185742.04103480797</v>
      </c>
      <c r="DE151" s="28">
        <f t="shared" si="802"/>
        <v>185742.04103480797</v>
      </c>
      <c r="DF151" s="28">
        <f>MIN(DF150:DQ150)</f>
        <v>185520.6213713215</v>
      </c>
      <c r="DG151" s="28">
        <f t="shared" ref="DG151:DQ151" si="803">DF151</f>
        <v>185520.6213713215</v>
      </c>
      <c r="DH151" s="28">
        <f t="shared" si="803"/>
        <v>185520.6213713215</v>
      </c>
      <c r="DI151" s="28">
        <f t="shared" si="803"/>
        <v>185520.6213713215</v>
      </c>
      <c r="DJ151" s="28">
        <f t="shared" si="803"/>
        <v>185520.6213713215</v>
      </c>
      <c r="DK151" s="28">
        <f t="shared" si="803"/>
        <v>185520.6213713215</v>
      </c>
      <c r="DL151" s="28">
        <f t="shared" si="803"/>
        <v>185520.6213713215</v>
      </c>
      <c r="DM151" s="28">
        <f t="shared" si="803"/>
        <v>185520.6213713215</v>
      </c>
      <c r="DN151" s="28">
        <f t="shared" si="803"/>
        <v>185520.6213713215</v>
      </c>
      <c r="DO151" s="28">
        <f t="shared" si="803"/>
        <v>185520.6213713215</v>
      </c>
      <c r="DP151" s="28">
        <f t="shared" si="803"/>
        <v>185520.6213713215</v>
      </c>
      <c r="DQ151" s="28">
        <f t="shared" si="803"/>
        <v>185520.6213713215</v>
      </c>
      <c r="DR151" s="28">
        <f>MIN(DR150:EC150)</f>
        <v>185294.77017689327</v>
      </c>
      <c r="DS151" s="28">
        <f t="shared" ref="DS151:EC151" si="804">DR151</f>
        <v>185294.77017689327</v>
      </c>
      <c r="DT151" s="28">
        <f t="shared" si="804"/>
        <v>185294.77017689327</v>
      </c>
      <c r="DU151" s="28">
        <f t="shared" si="804"/>
        <v>185294.77017689327</v>
      </c>
      <c r="DV151" s="28">
        <f t="shared" si="804"/>
        <v>185294.77017689327</v>
      </c>
      <c r="DW151" s="28">
        <f t="shared" si="804"/>
        <v>185294.77017689327</v>
      </c>
      <c r="DX151" s="28">
        <f t="shared" si="804"/>
        <v>185294.77017689327</v>
      </c>
      <c r="DY151" s="28">
        <f t="shared" si="804"/>
        <v>185294.77017689327</v>
      </c>
      <c r="DZ151" s="28">
        <f t="shared" si="804"/>
        <v>185294.77017689327</v>
      </c>
      <c r="EA151" s="28">
        <f t="shared" si="804"/>
        <v>185294.77017689327</v>
      </c>
      <c r="EB151" s="28">
        <f t="shared" si="804"/>
        <v>185294.77017689327</v>
      </c>
      <c r="EC151" s="28">
        <f t="shared" si="804"/>
        <v>185294.77017689327</v>
      </c>
      <c r="ED151" s="28">
        <f>MIN(ED150:EO150)</f>
        <v>185073.87773211233</v>
      </c>
      <c r="EE151" s="28">
        <f t="shared" ref="EE151:EO151" si="805">ED151</f>
        <v>185073.87773211233</v>
      </c>
      <c r="EF151" s="28">
        <f t="shared" si="805"/>
        <v>185073.87773211233</v>
      </c>
      <c r="EG151" s="28">
        <f t="shared" si="805"/>
        <v>185073.87773211233</v>
      </c>
      <c r="EH151" s="28">
        <f t="shared" si="805"/>
        <v>185073.87773211233</v>
      </c>
      <c r="EI151" s="28">
        <f t="shared" si="805"/>
        <v>185073.87773211233</v>
      </c>
      <c r="EJ151" s="28">
        <f t="shared" si="805"/>
        <v>185073.87773211233</v>
      </c>
      <c r="EK151" s="28">
        <f t="shared" si="805"/>
        <v>185073.87773211233</v>
      </c>
      <c r="EL151" s="28">
        <f t="shared" si="805"/>
        <v>185073.87773211233</v>
      </c>
      <c r="EM151" s="28">
        <f t="shared" si="805"/>
        <v>185073.87773211233</v>
      </c>
      <c r="EN151" s="28">
        <f t="shared" si="805"/>
        <v>185073.87773211233</v>
      </c>
      <c r="EO151" s="28">
        <f t="shared" si="805"/>
        <v>185073.87773211233</v>
      </c>
      <c r="EP151" s="28">
        <f>MIN(EP150:FA150)</f>
        <v>184883.74847600155</v>
      </c>
      <c r="EQ151" s="28">
        <f t="shared" ref="EQ151:FA151" si="806">EP151</f>
        <v>184883.74847600155</v>
      </c>
      <c r="ER151" s="28">
        <f t="shared" si="806"/>
        <v>184883.74847600155</v>
      </c>
      <c r="ES151" s="28">
        <f t="shared" si="806"/>
        <v>184883.74847600155</v>
      </c>
      <c r="ET151" s="28">
        <f t="shared" si="806"/>
        <v>184883.74847600155</v>
      </c>
      <c r="EU151" s="28">
        <f t="shared" si="806"/>
        <v>184883.74847600155</v>
      </c>
      <c r="EV151" s="28">
        <f t="shared" si="806"/>
        <v>184883.74847600155</v>
      </c>
      <c r="EW151" s="28">
        <f t="shared" si="806"/>
        <v>184883.74847600155</v>
      </c>
      <c r="EX151" s="28">
        <f t="shared" si="806"/>
        <v>184883.74847600155</v>
      </c>
      <c r="EY151" s="28">
        <f t="shared" si="806"/>
        <v>184883.74847600155</v>
      </c>
      <c r="EZ151" s="28">
        <f t="shared" si="806"/>
        <v>184883.74847600155</v>
      </c>
      <c r="FA151" s="28">
        <f t="shared" si="806"/>
        <v>184883.74847600155</v>
      </c>
      <c r="FB151" s="28">
        <f>MIN(FB150:FM150)</f>
        <v>184593.54965087961</v>
      </c>
      <c r="FC151" s="28">
        <f t="shared" ref="FC151:FM151" si="807">FB151</f>
        <v>184593.54965087961</v>
      </c>
      <c r="FD151" s="28">
        <f t="shared" si="807"/>
        <v>184593.54965087961</v>
      </c>
      <c r="FE151" s="28">
        <f t="shared" si="807"/>
        <v>184593.54965087961</v>
      </c>
      <c r="FF151" s="28">
        <f t="shared" si="807"/>
        <v>184593.54965087961</v>
      </c>
      <c r="FG151" s="28">
        <f t="shared" si="807"/>
        <v>184593.54965087961</v>
      </c>
      <c r="FH151" s="28">
        <f t="shared" si="807"/>
        <v>184593.54965087961</v>
      </c>
      <c r="FI151" s="28">
        <f t="shared" si="807"/>
        <v>184593.54965087961</v>
      </c>
      <c r="FJ151" s="28">
        <f t="shared" si="807"/>
        <v>184593.54965087961</v>
      </c>
      <c r="FK151" s="28">
        <f t="shared" si="807"/>
        <v>184593.54965087961</v>
      </c>
      <c r="FL151" s="28">
        <f t="shared" si="807"/>
        <v>184593.54965087961</v>
      </c>
      <c r="FM151" s="28">
        <f t="shared" si="807"/>
        <v>184593.54965087961</v>
      </c>
      <c r="FN151" s="28">
        <f>MIN(FN150:FY150)</f>
        <v>184414.07123366738</v>
      </c>
      <c r="FO151" s="28">
        <f t="shared" ref="FO151:FY151" si="808">FN151</f>
        <v>184414.07123366738</v>
      </c>
      <c r="FP151" s="28">
        <f t="shared" si="808"/>
        <v>184414.07123366738</v>
      </c>
      <c r="FQ151" s="28">
        <f t="shared" si="808"/>
        <v>184414.07123366738</v>
      </c>
      <c r="FR151" s="28">
        <f t="shared" si="808"/>
        <v>184414.07123366738</v>
      </c>
      <c r="FS151" s="28">
        <f t="shared" si="808"/>
        <v>184414.07123366738</v>
      </c>
      <c r="FT151" s="28">
        <f t="shared" si="808"/>
        <v>184414.07123366738</v>
      </c>
      <c r="FU151" s="28">
        <f t="shared" si="808"/>
        <v>184414.07123366738</v>
      </c>
      <c r="FV151" s="28">
        <f t="shared" si="808"/>
        <v>184414.07123366738</v>
      </c>
      <c r="FW151" s="28">
        <f t="shared" si="808"/>
        <v>184414.07123366738</v>
      </c>
      <c r="FX151" s="28">
        <f t="shared" si="808"/>
        <v>184414.07123366738</v>
      </c>
      <c r="FY151" s="28">
        <f t="shared" si="808"/>
        <v>184414.07123366738</v>
      </c>
      <c r="FZ151" s="28">
        <f>MIN(FZ150:GK150)</f>
        <v>184231.18930880274</v>
      </c>
      <c r="GA151" s="28">
        <f t="shared" ref="GA151:GK151" si="809">FZ151</f>
        <v>184231.18930880274</v>
      </c>
      <c r="GB151" s="28">
        <f t="shared" si="809"/>
        <v>184231.18930880274</v>
      </c>
      <c r="GC151" s="28">
        <f t="shared" si="809"/>
        <v>184231.18930880274</v>
      </c>
      <c r="GD151" s="28">
        <f t="shared" si="809"/>
        <v>184231.18930880274</v>
      </c>
      <c r="GE151" s="28">
        <f t="shared" si="809"/>
        <v>184231.18930880274</v>
      </c>
      <c r="GF151" s="28">
        <f t="shared" si="809"/>
        <v>184231.18930880274</v>
      </c>
      <c r="GG151" s="28">
        <f t="shared" si="809"/>
        <v>184231.18930880274</v>
      </c>
      <c r="GH151" s="28">
        <f t="shared" si="809"/>
        <v>184231.18930880274</v>
      </c>
      <c r="GI151" s="28">
        <f t="shared" si="809"/>
        <v>184231.18930880274</v>
      </c>
      <c r="GJ151" s="28">
        <f t="shared" si="809"/>
        <v>184231.18930880274</v>
      </c>
      <c r="GK151" s="28">
        <f t="shared" si="809"/>
        <v>184231.18930880274</v>
      </c>
      <c r="GL151" s="28">
        <f>MIN(GL150:GW150)</f>
        <v>184077.80382371068</v>
      </c>
      <c r="GM151" s="28">
        <f t="shared" ref="GM151:GW151" si="810">GL151</f>
        <v>184077.80382371068</v>
      </c>
      <c r="GN151" s="28">
        <f t="shared" si="810"/>
        <v>184077.80382371068</v>
      </c>
      <c r="GO151" s="28">
        <f t="shared" si="810"/>
        <v>184077.80382371068</v>
      </c>
      <c r="GP151" s="28">
        <f t="shared" si="810"/>
        <v>184077.80382371068</v>
      </c>
      <c r="GQ151" s="28">
        <f t="shared" si="810"/>
        <v>184077.80382371068</v>
      </c>
      <c r="GR151" s="28">
        <f t="shared" si="810"/>
        <v>184077.80382371068</v>
      </c>
      <c r="GS151" s="28">
        <f t="shared" si="810"/>
        <v>184077.80382371068</v>
      </c>
      <c r="GT151" s="28">
        <f t="shared" si="810"/>
        <v>184077.80382371068</v>
      </c>
      <c r="GU151" s="28">
        <f t="shared" si="810"/>
        <v>184077.80382371068</v>
      </c>
      <c r="GV151" s="28">
        <f t="shared" si="810"/>
        <v>184077.80382371068</v>
      </c>
      <c r="GW151" s="28">
        <f t="shared" si="810"/>
        <v>184077.80382371068</v>
      </c>
      <c r="GX151" s="28">
        <f>MIN(GX150:HI150)</f>
        <v>183815.82802519581</v>
      </c>
      <c r="GY151" s="28">
        <f t="shared" ref="GY151:HI151" si="811">GX151</f>
        <v>183815.82802519581</v>
      </c>
      <c r="GZ151" s="28">
        <f t="shared" si="811"/>
        <v>183815.82802519581</v>
      </c>
      <c r="HA151" s="28">
        <f t="shared" si="811"/>
        <v>183815.82802519581</v>
      </c>
      <c r="HB151" s="28">
        <f t="shared" si="811"/>
        <v>183815.82802519581</v>
      </c>
      <c r="HC151" s="28">
        <f t="shared" si="811"/>
        <v>183815.82802519581</v>
      </c>
      <c r="HD151" s="28">
        <f t="shared" si="811"/>
        <v>183815.82802519581</v>
      </c>
      <c r="HE151" s="28">
        <f t="shared" si="811"/>
        <v>183815.82802519581</v>
      </c>
      <c r="HF151" s="28">
        <f t="shared" si="811"/>
        <v>183815.82802519581</v>
      </c>
      <c r="HG151" s="28">
        <f t="shared" si="811"/>
        <v>183815.82802519581</v>
      </c>
      <c r="HH151" s="28">
        <f t="shared" si="811"/>
        <v>183815.82802519581</v>
      </c>
      <c r="HI151" s="28">
        <f t="shared" si="811"/>
        <v>183815.82802519581</v>
      </c>
      <c r="HJ151" s="28">
        <f>MIN(HJ150:HU150)</f>
        <v>183569.39401515602</v>
      </c>
      <c r="HK151" s="28">
        <f t="shared" ref="HK151:HU151" si="812">HJ151</f>
        <v>183569.39401515602</v>
      </c>
      <c r="HL151" s="28">
        <f t="shared" si="812"/>
        <v>183569.39401515602</v>
      </c>
      <c r="HM151" s="28">
        <f t="shared" si="812"/>
        <v>183569.39401515602</v>
      </c>
      <c r="HN151" s="28">
        <f t="shared" si="812"/>
        <v>183569.39401515602</v>
      </c>
      <c r="HO151" s="28">
        <f t="shared" si="812"/>
        <v>183569.39401515602</v>
      </c>
      <c r="HP151" s="28">
        <f t="shared" si="812"/>
        <v>183569.39401515602</v>
      </c>
      <c r="HQ151" s="28">
        <f t="shared" si="812"/>
        <v>183569.39401515602</v>
      </c>
      <c r="HR151" s="28">
        <f t="shared" si="812"/>
        <v>183569.39401515602</v>
      </c>
      <c r="HS151" s="28">
        <f t="shared" si="812"/>
        <v>183569.39401515602</v>
      </c>
      <c r="HT151" s="28">
        <f t="shared" si="812"/>
        <v>183569.39401515602</v>
      </c>
      <c r="HU151" s="28">
        <f t="shared" si="812"/>
        <v>183569.39401515602</v>
      </c>
      <c r="HV151" s="28">
        <f>MIN(HV150:IG150)</f>
        <v>183381.65821275735</v>
      </c>
      <c r="HW151" s="28">
        <f t="shared" ref="HW151:IG151" si="813">HV151</f>
        <v>183381.65821275735</v>
      </c>
      <c r="HX151" s="28">
        <f t="shared" si="813"/>
        <v>183381.65821275735</v>
      </c>
      <c r="HY151" s="28">
        <f t="shared" si="813"/>
        <v>183381.65821275735</v>
      </c>
      <c r="HZ151" s="28">
        <f t="shared" si="813"/>
        <v>183381.65821275735</v>
      </c>
      <c r="IA151" s="28">
        <f t="shared" si="813"/>
        <v>183381.65821275735</v>
      </c>
      <c r="IB151" s="28">
        <f t="shared" si="813"/>
        <v>183381.65821275735</v>
      </c>
      <c r="IC151" s="28">
        <f t="shared" si="813"/>
        <v>183381.65821275735</v>
      </c>
      <c r="ID151" s="28">
        <f t="shared" si="813"/>
        <v>183381.65821275735</v>
      </c>
      <c r="IE151" s="28">
        <f t="shared" si="813"/>
        <v>183381.65821275735</v>
      </c>
      <c r="IF151" s="28">
        <f t="shared" si="813"/>
        <v>183381.65821275735</v>
      </c>
      <c r="IG151" s="28">
        <f t="shared" si="813"/>
        <v>183381.65821275735</v>
      </c>
      <c r="IH151" s="28">
        <f>MIN(IH150:IS150)</f>
        <v>183077.16649934032</v>
      </c>
      <c r="II151" s="28">
        <f t="shared" ref="II151:IS151" si="814">IH151</f>
        <v>183077.16649934032</v>
      </c>
      <c r="IJ151" s="28">
        <f t="shared" si="814"/>
        <v>183077.16649934032</v>
      </c>
      <c r="IK151" s="28">
        <f t="shared" si="814"/>
        <v>183077.16649934032</v>
      </c>
      <c r="IL151" s="28">
        <f t="shared" si="814"/>
        <v>183077.16649934032</v>
      </c>
      <c r="IM151" s="28">
        <f t="shared" si="814"/>
        <v>183077.16649934032</v>
      </c>
      <c r="IN151" s="28">
        <f t="shared" si="814"/>
        <v>183077.16649934032</v>
      </c>
      <c r="IO151" s="28">
        <f t="shared" si="814"/>
        <v>183077.16649934032</v>
      </c>
      <c r="IP151" s="28">
        <f t="shared" si="814"/>
        <v>183077.16649934032</v>
      </c>
      <c r="IQ151" s="28">
        <f t="shared" si="814"/>
        <v>183077.16649934032</v>
      </c>
      <c r="IR151" s="28">
        <f t="shared" si="814"/>
        <v>183077.16649934032</v>
      </c>
      <c r="IS151" s="28">
        <f t="shared" si="814"/>
        <v>183077.16649934032</v>
      </c>
      <c r="IT151" s="28">
        <f>MIN(IT150:JE150)</f>
        <v>182992.16666319637</v>
      </c>
      <c r="IU151" s="28">
        <f t="shared" ref="IU151:JE151" si="815">IT151</f>
        <v>182992.16666319637</v>
      </c>
      <c r="IV151" s="28">
        <f t="shared" si="815"/>
        <v>182992.16666319637</v>
      </c>
      <c r="IW151" s="28">
        <f t="shared" si="815"/>
        <v>182992.16666319637</v>
      </c>
      <c r="IX151" s="28">
        <f t="shared" si="815"/>
        <v>182992.16666319637</v>
      </c>
      <c r="IY151" s="28">
        <f t="shared" si="815"/>
        <v>182992.16666319637</v>
      </c>
      <c r="IZ151" s="28">
        <f t="shared" si="815"/>
        <v>182992.16666319637</v>
      </c>
      <c r="JA151" s="28">
        <f t="shared" si="815"/>
        <v>182992.16666319637</v>
      </c>
      <c r="JB151" s="28">
        <f t="shared" si="815"/>
        <v>182992.16666319637</v>
      </c>
      <c r="JC151" s="28">
        <f t="shared" si="815"/>
        <v>182992.16666319637</v>
      </c>
      <c r="JD151" s="28">
        <f t="shared" si="815"/>
        <v>182992.16666319637</v>
      </c>
      <c r="JE151" s="28">
        <f t="shared" si="815"/>
        <v>182992.16666319637</v>
      </c>
      <c r="JF151" s="28">
        <f>MIN(JF150:JQ150)</f>
        <v>182834.82325424487</v>
      </c>
      <c r="JG151" s="28">
        <f t="shared" ref="JG151" si="816">JF151</f>
        <v>182834.82325424487</v>
      </c>
      <c r="JH151" s="28">
        <f t="shared" ref="JH151" si="817">JG151</f>
        <v>182834.82325424487</v>
      </c>
      <c r="JI151" s="28">
        <f t="shared" ref="JI151" si="818">JH151</f>
        <v>182834.82325424487</v>
      </c>
      <c r="JJ151" s="28">
        <f t="shared" ref="JJ151" si="819">JI151</f>
        <v>182834.82325424487</v>
      </c>
      <c r="JK151" s="28">
        <f t="shared" ref="JK151" si="820">JJ151</f>
        <v>182834.82325424487</v>
      </c>
      <c r="JL151" s="28">
        <f t="shared" ref="JL151" si="821">JK151</f>
        <v>182834.82325424487</v>
      </c>
      <c r="JM151" s="28">
        <f t="shared" ref="JM151" si="822">JL151</f>
        <v>182834.82325424487</v>
      </c>
      <c r="JN151" s="28">
        <f t="shared" ref="JN151" si="823">JM151</f>
        <v>182834.82325424487</v>
      </c>
      <c r="JO151" s="28">
        <f t="shared" ref="JO151" si="824">JN151</f>
        <v>182834.82325424487</v>
      </c>
      <c r="JP151" s="28">
        <f t="shared" ref="JP151" si="825">JO151</f>
        <v>182834.82325424487</v>
      </c>
      <c r="JQ151" s="28">
        <f t="shared" ref="JQ151" si="826">JP151</f>
        <v>182834.82325424487</v>
      </c>
      <c r="JR151" s="28">
        <f>MIN(JR150:KC150)</f>
        <v>182606.49170562089</v>
      </c>
      <c r="JS151" s="28">
        <f t="shared" ref="JS151" si="827">JR151</f>
        <v>182606.49170562089</v>
      </c>
      <c r="JT151" s="28">
        <f t="shared" ref="JT151" si="828">JS151</f>
        <v>182606.49170562089</v>
      </c>
      <c r="JU151" s="28">
        <f t="shared" ref="JU151" si="829">JT151</f>
        <v>182606.49170562089</v>
      </c>
      <c r="JV151" s="28">
        <f t="shared" ref="JV151" si="830">JU151</f>
        <v>182606.49170562089</v>
      </c>
      <c r="JW151" s="28">
        <f t="shared" ref="JW151" si="831">JV151</f>
        <v>182606.49170562089</v>
      </c>
      <c r="JX151" s="28">
        <f t="shared" ref="JX151" si="832">JW151</f>
        <v>182606.49170562089</v>
      </c>
      <c r="JY151" s="28">
        <f t="shared" ref="JY151" si="833">JX151</f>
        <v>182606.49170562089</v>
      </c>
      <c r="JZ151" s="28">
        <f t="shared" ref="JZ151" si="834">JY151</f>
        <v>182606.49170562089</v>
      </c>
      <c r="KA151" s="28">
        <f t="shared" ref="KA151" si="835">JZ151</f>
        <v>182606.49170562089</v>
      </c>
      <c r="KB151" s="28">
        <f t="shared" ref="KB151" si="836">KA151</f>
        <v>182606.49170562089</v>
      </c>
      <c r="KC151" s="28">
        <f t="shared" ref="KC151" si="837">KB151</f>
        <v>182606.49170562089</v>
      </c>
      <c r="KD151" s="28">
        <f>MIN(KD150:KO150)</f>
        <v>182410.9708277008</v>
      </c>
      <c r="KE151" s="28">
        <f t="shared" ref="KE151" si="838">KD151</f>
        <v>182410.9708277008</v>
      </c>
      <c r="KF151" s="28">
        <f t="shared" ref="KF151" si="839">KE151</f>
        <v>182410.9708277008</v>
      </c>
      <c r="KG151" s="28">
        <f t="shared" ref="KG151" si="840">KF151</f>
        <v>182410.9708277008</v>
      </c>
      <c r="KH151" s="28">
        <f t="shared" ref="KH151" si="841">KG151</f>
        <v>182410.9708277008</v>
      </c>
      <c r="KI151" s="28">
        <f t="shared" ref="KI151" si="842">KH151</f>
        <v>182410.9708277008</v>
      </c>
      <c r="KJ151" s="28">
        <f t="shared" ref="KJ151" si="843">KI151</f>
        <v>182410.9708277008</v>
      </c>
      <c r="KK151" s="28">
        <f t="shared" ref="KK151" si="844">KJ151</f>
        <v>182410.9708277008</v>
      </c>
      <c r="KL151" s="28">
        <f t="shared" ref="KL151" si="845">KK151</f>
        <v>182410.9708277008</v>
      </c>
      <c r="KM151" s="28">
        <f t="shared" ref="KM151" si="846">KL151</f>
        <v>182410.9708277008</v>
      </c>
      <c r="KN151" s="28">
        <f t="shared" ref="KN151" si="847">KM151</f>
        <v>182410.9708277008</v>
      </c>
      <c r="KO151" s="28">
        <f t="shared" ref="KO151" si="848">KN151</f>
        <v>182410.9708277008</v>
      </c>
      <c r="KP151" s="28">
        <f>MIN(KP150:LA150)</f>
        <v>182276.77308527555</v>
      </c>
      <c r="KQ151" s="28">
        <f t="shared" ref="KQ151" si="849">KP151</f>
        <v>182276.77308527555</v>
      </c>
      <c r="KR151" s="28">
        <f t="shared" ref="KR151" si="850">KQ151</f>
        <v>182276.77308527555</v>
      </c>
      <c r="KS151" s="28">
        <f t="shared" ref="KS151" si="851">KR151</f>
        <v>182276.77308527555</v>
      </c>
      <c r="KT151" s="28">
        <f t="shared" ref="KT151" si="852">KS151</f>
        <v>182276.77308527555</v>
      </c>
      <c r="KU151" s="28">
        <f t="shared" ref="KU151" si="853">KT151</f>
        <v>182276.77308527555</v>
      </c>
      <c r="KV151" s="28">
        <f t="shared" ref="KV151" si="854">KU151</f>
        <v>182276.77308527555</v>
      </c>
      <c r="KW151" s="28">
        <f t="shared" ref="KW151" si="855">KV151</f>
        <v>182276.77308527555</v>
      </c>
      <c r="KX151" s="28">
        <f t="shared" ref="KX151" si="856">KW151</f>
        <v>182276.77308527555</v>
      </c>
      <c r="KY151" s="28">
        <f t="shared" ref="KY151" si="857">KX151</f>
        <v>182276.77308527555</v>
      </c>
      <c r="KZ151" s="28">
        <f t="shared" ref="KZ151" si="858">KY151</f>
        <v>182276.77308527555</v>
      </c>
      <c r="LA151" s="28">
        <f t="shared" ref="LA151" si="859">KZ151</f>
        <v>182276.77308527555</v>
      </c>
      <c r="LB151" s="28">
        <f>MIN(LB150:LM150)</f>
        <v>182046.40056063552</v>
      </c>
      <c r="LC151" s="28">
        <f t="shared" ref="LC151" si="860">LB151</f>
        <v>182046.40056063552</v>
      </c>
      <c r="LD151" s="28">
        <f t="shared" ref="LD151" si="861">LC151</f>
        <v>182046.40056063552</v>
      </c>
      <c r="LE151" s="28">
        <f t="shared" ref="LE151" si="862">LD151</f>
        <v>182046.40056063552</v>
      </c>
      <c r="LF151" s="28">
        <f t="shared" ref="LF151" si="863">LE151</f>
        <v>182046.40056063552</v>
      </c>
      <c r="LG151" s="28">
        <f t="shared" ref="LG151" si="864">LF151</f>
        <v>182046.40056063552</v>
      </c>
      <c r="LH151" s="28">
        <f t="shared" ref="LH151" si="865">LG151</f>
        <v>182046.40056063552</v>
      </c>
      <c r="LI151" s="28">
        <f t="shared" ref="LI151" si="866">LH151</f>
        <v>182046.40056063552</v>
      </c>
      <c r="LJ151" s="28">
        <f t="shared" ref="LJ151" si="867">LI151</f>
        <v>182046.40056063552</v>
      </c>
      <c r="LK151" s="28">
        <f t="shared" ref="LK151" si="868">LJ151</f>
        <v>182046.40056063552</v>
      </c>
      <c r="LL151" s="28">
        <f t="shared" ref="LL151" si="869">LK151</f>
        <v>182046.40056063552</v>
      </c>
      <c r="LM151" s="28">
        <f t="shared" ref="LM151" si="870">LL151</f>
        <v>182046.40056063552</v>
      </c>
      <c r="LN151" s="28">
        <f>MIN(LN150:LY150)</f>
        <v>181874.3716093479</v>
      </c>
      <c r="LO151" s="28">
        <f t="shared" ref="LO151" si="871">LN151</f>
        <v>181874.3716093479</v>
      </c>
      <c r="LP151" s="28">
        <f t="shared" ref="LP151" si="872">LO151</f>
        <v>181874.3716093479</v>
      </c>
      <c r="LQ151" s="28">
        <f t="shared" ref="LQ151" si="873">LP151</f>
        <v>181874.3716093479</v>
      </c>
      <c r="LR151" s="28">
        <f t="shared" ref="LR151" si="874">LQ151</f>
        <v>181874.3716093479</v>
      </c>
      <c r="LS151" s="28">
        <f t="shared" ref="LS151" si="875">LR151</f>
        <v>181874.3716093479</v>
      </c>
      <c r="LT151" s="28">
        <f t="shared" ref="LT151" si="876">LS151</f>
        <v>181874.3716093479</v>
      </c>
      <c r="LU151" s="28">
        <f t="shared" ref="LU151" si="877">LT151</f>
        <v>181874.3716093479</v>
      </c>
      <c r="LV151" s="28">
        <f t="shared" ref="LV151" si="878">LU151</f>
        <v>181874.3716093479</v>
      </c>
      <c r="LW151" s="28">
        <f t="shared" ref="LW151" si="879">LV151</f>
        <v>181874.3716093479</v>
      </c>
      <c r="LX151" s="28">
        <f t="shared" ref="LX151" si="880">LW151</f>
        <v>181874.3716093479</v>
      </c>
      <c r="LY151" s="28">
        <f t="shared" ref="LY151" si="881">LX151</f>
        <v>181874.3716093479</v>
      </c>
      <c r="LZ151" s="28">
        <f>MIN(LZ150:MK150)</f>
        <v>181669.56715013605</v>
      </c>
      <c r="MA151" s="28">
        <f t="shared" ref="MA151" si="882">LZ151</f>
        <v>181669.56715013605</v>
      </c>
      <c r="MB151" s="28">
        <f t="shared" ref="MB151" si="883">MA151</f>
        <v>181669.56715013605</v>
      </c>
      <c r="MC151" s="28">
        <f t="shared" ref="MC151" si="884">MB151</f>
        <v>181669.56715013605</v>
      </c>
      <c r="MD151" s="28">
        <f t="shared" ref="MD151" si="885">MC151</f>
        <v>181669.56715013605</v>
      </c>
      <c r="ME151" s="28">
        <f t="shared" ref="ME151" si="886">MD151</f>
        <v>181669.56715013605</v>
      </c>
      <c r="MF151" s="28">
        <f t="shared" ref="MF151" si="887">ME151</f>
        <v>181669.56715013605</v>
      </c>
      <c r="MG151" s="28">
        <f t="shared" ref="MG151" si="888">MF151</f>
        <v>181669.56715013605</v>
      </c>
      <c r="MH151" s="28">
        <f t="shared" ref="MH151" si="889">MG151</f>
        <v>181669.56715013605</v>
      </c>
      <c r="MI151" s="28">
        <f t="shared" ref="MI151" si="890">MH151</f>
        <v>181669.56715013605</v>
      </c>
      <c r="MJ151" s="28">
        <f t="shared" ref="MJ151" si="891">MI151</f>
        <v>181669.56715013605</v>
      </c>
      <c r="MK151" s="28">
        <f t="shared" ref="MK151" si="892">MJ151</f>
        <v>181669.56715013605</v>
      </c>
      <c r="ML151" s="28"/>
      <c r="MM151" s="28"/>
      <c r="MN151" s="28"/>
    </row>
    <row r="152" spans="1:352" x14ac:dyDescent="0.2">
      <c r="A152" s="43" t="s">
        <v>32</v>
      </c>
      <c r="B152" s="28">
        <f t="shared" ref="B152:BA152" si="893">B150-B151</f>
        <v>121578.41765711867</v>
      </c>
      <c r="C152" s="28">
        <f t="shared" si="893"/>
        <v>99163.195825462026</v>
      </c>
      <c r="D152" s="28">
        <f t="shared" si="893"/>
        <v>103916.57226401338</v>
      </c>
      <c r="E152" s="28">
        <f t="shared" si="893"/>
        <v>72557.483613010001</v>
      </c>
      <c r="F152" s="28">
        <f t="shared" si="893"/>
        <v>37854.455620024353</v>
      </c>
      <c r="G152" s="28">
        <f t="shared" si="893"/>
        <v>27816.389480480342</v>
      </c>
      <c r="H152" s="28">
        <f t="shared" si="893"/>
        <v>15905.520078795962</v>
      </c>
      <c r="I152" s="28">
        <f t="shared" si="893"/>
        <v>19276.681523465668</v>
      </c>
      <c r="J152" s="28">
        <f t="shared" si="893"/>
        <v>0</v>
      </c>
      <c r="K152" s="28">
        <f t="shared" si="893"/>
        <v>32128.685382531577</v>
      </c>
      <c r="L152" s="28">
        <f t="shared" si="893"/>
        <v>47668.617774415499</v>
      </c>
      <c r="M152" s="28">
        <f t="shared" si="893"/>
        <v>71438.598221164866</v>
      </c>
      <c r="N152" s="28">
        <f t="shared" si="893"/>
        <v>55264.762712533324</v>
      </c>
      <c r="O152" s="28">
        <f t="shared" si="893"/>
        <v>48958.171857936308</v>
      </c>
      <c r="P152" s="28">
        <f t="shared" si="893"/>
        <v>64953.51853816415</v>
      </c>
      <c r="Q152" s="28">
        <f t="shared" si="893"/>
        <v>50932.796101530403</v>
      </c>
      <c r="R152" s="28">
        <f t="shared" si="893"/>
        <v>32626.730755805678</v>
      </c>
      <c r="S152" s="28">
        <f t="shared" si="893"/>
        <v>27386.736851018271</v>
      </c>
      <c r="T152" s="28">
        <f t="shared" si="893"/>
        <v>15697.116062804213</v>
      </c>
      <c r="U152" s="28">
        <f t="shared" si="893"/>
        <v>19136.541834874224</v>
      </c>
      <c r="V152" s="28">
        <f t="shared" si="893"/>
        <v>0</v>
      </c>
      <c r="W152" s="28">
        <f t="shared" si="893"/>
        <v>31382.680112356349</v>
      </c>
      <c r="X152" s="28">
        <f t="shared" si="893"/>
        <v>44154.97240228756</v>
      </c>
      <c r="Y152" s="28">
        <f t="shared" si="893"/>
        <v>66071.647119784087</v>
      </c>
      <c r="Z152" s="28">
        <f t="shared" si="893"/>
        <v>51184.244336035947</v>
      </c>
      <c r="AA152" s="28">
        <f t="shared" si="893"/>
        <v>50319.764880381466</v>
      </c>
      <c r="AB152" s="28">
        <f t="shared" si="893"/>
        <v>65569.064333412127</v>
      </c>
      <c r="AC152" s="28">
        <f t="shared" si="893"/>
        <v>49661.998521121626</v>
      </c>
      <c r="AD152" s="28">
        <f t="shared" si="893"/>
        <v>32084.921845559002</v>
      </c>
      <c r="AE152" s="28">
        <f t="shared" si="893"/>
        <v>27077.765042583487</v>
      </c>
      <c r="AF152" s="28">
        <f t="shared" si="893"/>
        <v>15547.120828403684</v>
      </c>
      <c r="AG152" s="28">
        <f t="shared" si="893"/>
        <v>19008.763239525404</v>
      </c>
      <c r="AH152" s="28">
        <f t="shared" si="893"/>
        <v>0</v>
      </c>
      <c r="AI152" s="28">
        <f t="shared" si="893"/>
        <v>31147.754673655843</v>
      </c>
      <c r="AJ152" s="28">
        <f t="shared" si="893"/>
        <v>43601.938324227551</v>
      </c>
      <c r="AK152" s="28">
        <f t="shared" si="893"/>
        <v>65795.196578608127</v>
      </c>
      <c r="AL152" s="28">
        <f t="shared" si="893"/>
        <v>49600.193773718172</v>
      </c>
      <c r="AM152" s="28">
        <f t="shared" si="893"/>
        <v>45281.943888455891</v>
      </c>
      <c r="AN152" s="28">
        <f t="shared" si="893"/>
        <v>62000.354716513335</v>
      </c>
      <c r="AO152" s="28">
        <f t="shared" si="893"/>
        <v>49148.977403793077</v>
      </c>
      <c r="AP152" s="28">
        <f t="shared" si="893"/>
        <v>31746.655649737222</v>
      </c>
      <c r="AQ152" s="28">
        <f t="shared" si="893"/>
        <v>26887.624902295967</v>
      </c>
      <c r="AR152" s="28">
        <f t="shared" si="893"/>
        <v>15485.202133601648</v>
      </c>
      <c r="AS152" s="28">
        <f t="shared" si="893"/>
        <v>18984.254405424348</v>
      </c>
      <c r="AT152" s="28">
        <f t="shared" si="893"/>
        <v>0</v>
      </c>
      <c r="AU152" s="28">
        <f t="shared" si="893"/>
        <v>30988.99932445967</v>
      </c>
      <c r="AV152" s="28">
        <f t="shared" si="893"/>
        <v>43265.136909079214</v>
      </c>
      <c r="AW152" s="28">
        <f t="shared" si="893"/>
        <v>65631.585393226647</v>
      </c>
      <c r="AX152" s="28">
        <f t="shared" si="893"/>
        <v>49617.352196938649</v>
      </c>
      <c r="AY152" s="28">
        <f t="shared" si="893"/>
        <v>45223.498998820782</v>
      </c>
      <c r="AZ152" s="28">
        <f t="shared" si="893"/>
        <v>61786.495567799022</v>
      </c>
      <c r="BA152" s="28">
        <f t="shared" si="893"/>
        <v>48867.589798636793</v>
      </c>
      <c r="BB152" s="28">
        <f t="shared" ref="BB152:DM152" si="894">BB150-BB151</f>
        <v>31420.198672757571</v>
      </c>
      <c r="BC152" s="28">
        <f t="shared" si="894"/>
        <v>26613.779541112395</v>
      </c>
      <c r="BD152" s="28">
        <f t="shared" si="894"/>
        <v>15335.037066265475</v>
      </c>
      <c r="BE152" s="28">
        <f t="shared" si="894"/>
        <v>18865.622723593755</v>
      </c>
      <c r="BF152" s="28">
        <f t="shared" si="894"/>
        <v>0</v>
      </c>
      <c r="BG152" s="28">
        <f t="shared" si="894"/>
        <v>30939.103352174454</v>
      </c>
      <c r="BH152" s="28">
        <f t="shared" si="894"/>
        <v>43108.89317437826</v>
      </c>
      <c r="BI152" s="28">
        <f t="shared" si="894"/>
        <v>65446.594092903571</v>
      </c>
      <c r="BJ152" s="28">
        <f t="shared" si="894"/>
        <v>49369.737795070891</v>
      </c>
      <c r="BK152" s="28">
        <f t="shared" si="894"/>
        <v>44758.391998280742</v>
      </c>
      <c r="BL152" s="28">
        <f t="shared" si="894"/>
        <v>61276.268437465362</v>
      </c>
      <c r="BM152" s="28">
        <f t="shared" si="894"/>
        <v>48433.945275417907</v>
      </c>
      <c r="BN152" s="28">
        <f t="shared" si="894"/>
        <v>31077.309530074795</v>
      </c>
      <c r="BO152" s="28">
        <f t="shared" si="894"/>
        <v>26428.60678930307</v>
      </c>
      <c r="BP152" s="28">
        <f t="shared" si="894"/>
        <v>15281.528082458797</v>
      </c>
      <c r="BQ152" s="28">
        <f t="shared" si="894"/>
        <v>18868.417105520377</v>
      </c>
      <c r="BR152" s="28">
        <f t="shared" si="894"/>
        <v>0</v>
      </c>
      <c r="BS152" s="28">
        <f t="shared" si="894"/>
        <v>30746.278989186219</v>
      </c>
      <c r="BT152" s="28">
        <f t="shared" si="894"/>
        <v>42753.829480732325</v>
      </c>
      <c r="BU152" s="28">
        <f t="shared" si="894"/>
        <v>65130.270694179664</v>
      </c>
      <c r="BV152" s="28">
        <f t="shared" si="894"/>
        <v>49961.785617259855</v>
      </c>
      <c r="BW152" s="28">
        <f t="shared" si="894"/>
        <v>48659.66660052145</v>
      </c>
      <c r="BX152" s="28">
        <f t="shared" si="894"/>
        <v>63668.457247275539</v>
      </c>
      <c r="BY152" s="28">
        <f t="shared" si="894"/>
        <v>48126.851558844704</v>
      </c>
      <c r="BZ152" s="28">
        <f t="shared" si="894"/>
        <v>30838.015441888914</v>
      </c>
      <c r="CA152" s="28">
        <f t="shared" si="894"/>
        <v>26216.444520031684</v>
      </c>
      <c r="CB152" s="28">
        <f t="shared" si="894"/>
        <v>15193.438930384465</v>
      </c>
      <c r="CC152" s="28">
        <f t="shared" si="894"/>
        <v>18847.565429755894</v>
      </c>
      <c r="CD152" s="28">
        <f t="shared" si="894"/>
        <v>0</v>
      </c>
      <c r="CE152" s="28">
        <f t="shared" si="894"/>
        <v>30705.117806562164</v>
      </c>
      <c r="CF152" s="28">
        <f t="shared" si="894"/>
        <v>42642.566440366121</v>
      </c>
      <c r="CG152" s="28">
        <f t="shared" si="894"/>
        <v>64960.503977341607</v>
      </c>
      <c r="CH152" s="28">
        <f t="shared" si="894"/>
        <v>49017.807431062538</v>
      </c>
      <c r="CI152" s="28">
        <f t="shared" si="894"/>
        <v>44489.655781800509</v>
      </c>
      <c r="CJ152" s="28">
        <f t="shared" si="894"/>
        <v>61040.527689761162</v>
      </c>
      <c r="CK152" s="28">
        <f t="shared" si="894"/>
        <v>48316.182639841631</v>
      </c>
      <c r="CL152" s="28">
        <f t="shared" si="894"/>
        <v>30922.975408717437</v>
      </c>
      <c r="CM152" s="28">
        <f t="shared" si="894"/>
        <v>26336.216780342045</v>
      </c>
      <c r="CN152" s="28">
        <f t="shared" si="894"/>
        <v>15319.664616233669</v>
      </c>
      <c r="CO152" s="28">
        <f t="shared" si="894"/>
        <v>18980.440647616662</v>
      </c>
      <c r="CP152" s="28">
        <f t="shared" si="894"/>
        <v>0</v>
      </c>
      <c r="CQ152" s="28">
        <f t="shared" si="894"/>
        <v>30625.588647065539</v>
      </c>
      <c r="CR152" s="28">
        <f t="shared" si="894"/>
        <v>42579.308524366294</v>
      </c>
      <c r="CS152" s="28">
        <f t="shared" si="894"/>
        <v>64949.47162015611</v>
      </c>
      <c r="CT152" s="28">
        <f t="shared" si="894"/>
        <v>48819.390716050431</v>
      </c>
      <c r="CU152" s="28">
        <f t="shared" si="894"/>
        <v>44290.138717065565</v>
      </c>
      <c r="CV152" s="28">
        <f t="shared" si="894"/>
        <v>60891.521706210944</v>
      </c>
      <c r="CW152" s="28">
        <f t="shared" si="894"/>
        <v>48163.71251818398</v>
      </c>
      <c r="CX152" s="28">
        <f t="shared" si="894"/>
        <v>30845.745793043403</v>
      </c>
      <c r="CY152" s="28">
        <f t="shared" si="894"/>
        <v>26256.796827265702</v>
      </c>
      <c r="CZ152" s="28">
        <f t="shared" si="894"/>
        <v>15251.064878191624</v>
      </c>
      <c r="DA152" s="28">
        <f t="shared" si="894"/>
        <v>18919.228550792264</v>
      </c>
      <c r="DB152" s="28">
        <f t="shared" si="894"/>
        <v>0</v>
      </c>
      <c r="DC152" s="28">
        <f t="shared" si="894"/>
        <v>30628.19257714093</v>
      </c>
      <c r="DD152" s="28">
        <f t="shared" si="894"/>
        <v>42495.25650196179</v>
      </c>
      <c r="DE152" s="28">
        <f t="shared" si="894"/>
        <v>64718.825262816856</v>
      </c>
      <c r="DF152" s="28">
        <f t="shared" si="894"/>
        <v>48900.999180970364</v>
      </c>
      <c r="DG152" s="28">
        <f t="shared" si="894"/>
        <v>44464.227627997054</v>
      </c>
      <c r="DH152" s="28">
        <f t="shared" si="894"/>
        <v>60979.045749489742</v>
      </c>
      <c r="DI152" s="28">
        <f t="shared" si="894"/>
        <v>48220.84506535306</v>
      </c>
      <c r="DJ152" s="28">
        <f t="shared" si="894"/>
        <v>30916.361918610201</v>
      </c>
      <c r="DK152" s="28">
        <f t="shared" si="894"/>
        <v>26362.947446821257</v>
      </c>
      <c r="DL152" s="28">
        <f t="shared" si="894"/>
        <v>15322.09633869087</v>
      </c>
      <c r="DM152" s="28">
        <f t="shared" si="894"/>
        <v>18916.72421116574</v>
      </c>
      <c r="DN152" s="28">
        <f t="shared" ref="DN152:FY152" si="895">DN150-DN151</f>
        <v>0</v>
      </c>
      <c r="DO152" s="28">
        <f t="shared" si="895"/>
        <v>30669.2646996853</v>
      </c>
      <c r="DP152" s="28">
        <f t="shared" si="895"/>
        <v>42376.16841583635</v>
      </c>
      <c r="DQ152" s="28">
        <f t="shared" si="895"/>
        <v>64319.258798566851</v>
      </c>
      <c r="DR152" s="28">
        <f t="shared" si="895"/>
        <v>49569.094155949948</v>
      </c>
      <c r="DS152" s="28">
        <f t="shared" si="895"/>
        <v>48668.96187069788</v>
      </c>
      <c r="DT152" s="28">
        <f t="shared" si="895"/>
        <v>63838.378434257902</v>
      </c>
      <c r="DU152" s="28">
        <f t="shared" si="895"/>
        <v>48371.273666379711</v>
      </c>
      <c r="DV152" s="28">
        <f t="shared" si="895"/>
        <v>30927.889587926271</v>
      </c>
      <c r="DW152" s="28">
        <f t="shared" si="895"/>
        <v>26339.912964314921</v>
      </c>
      <c r="DX152" s="28">
        <f t="shared" si="895"/>
        <v>15354.971067244333</v>
      </c>
      <c r="DY152" s="28">
        <f t="shared" si="895"/>
        <v>18945.171583185147</v>
      </c>
      <c r="DZ152" s="28">
        <f t="shared" si="895"/>
        <v>0</v>
      </c>
      <c r="EA152" s="28">
        <f t="shared" si="895"/>
        <v>30765.7738342878</v>
      </c>
      <c r="EB152" s="28">
        <f t="shared" si="895"/>
        <v>42362.7950910074</v>
      </c>
      <c r="EC152" s="28">
        <f t="shared" si="895"/>
        <v>63975.241606486292</v>
      </c>
      <c r="ED152" s="28">
        <f t="shared" si="895"/>
        <v>48365.054319187708</v>
      </c>
      <c r="EE152" s="28">
        <f t="shared" si="895"/>
        <v>44144.926527594333</v>
      </c>
      <c r="EF152" s="28">
        <f t="shared" si="895"/>
        <v>60716.341193566332</v>
      </c>
      <c r="EG152" s="28">
        <f t="shared" si="895"/>
        <v>48186.432046153088</v>
      </c>
      <c r="EH152" s="28">
        <f t="shared" si="895"/>
        <v>30911.244955225411</v>
      </c>
      <c r="EI152" s="28">
        <f t="shared" si="895"/>
        <v>26382.750081179722</v>
      </c>
      <c r="EJ152" s="28">
        <f t="shared" si="895"/>
        <v>15442.586090024241</v>
      </c>
      <c r="EK152" s="28">
        <f t="shared" si="895"/>
        <v>19035.579497113999</v>
      </c>
      <c r="EL152" s="28">
        <f t="shared" si="895"/>
        <v>0</v>
      </c>
      <c r="EM152" s="28">
        <f t="shared" si="895"/>
        <v>30574.613279418001</v>
      </c>
      <c r="EN152" s="28">
        <f t="shared" si="895"/>
        <v>42120.984199505707</v>
      </c>
      <c r="EO152" s="28">
        <f t="shared" si="895"/>
        <v>63924.314952947752</v>
      </c>
      <c r="EP152" s="28">
        <f t="shared" si="895"/>
        <v>48496.840567743231</v>
      </c>
      <c r="EQ152" s="28">
        <f t="shared" si="895"/>
        <v>44055.648230092891</v>
      </c>
      <c r="ER152" s="28">
        <f t="shared" si="895"/>
        <v>60489.210884442873</v>
      </c>
      <c r="ES152" s="28">
        <f t="shared" si="895"/>
        <v>48145.038705207582</v>
      </c>
      <c r="ET152" s="28">
        <f t="shared" si="895"/>
        <v>30994.800834138819</v>
      </c>
      <c r="EU152" s="28">
        <f t="shared" si="895"/>
        <v>26431.452324113692</v>
      </c>
      <c r="EV152" s="28">
        <f t="shared" si="895"/>
        <v>15503.238939380593</v>
      </c>
      <c r="EW152" s="28">
        <f t="shared" si="895"/>
        <v>19092.650378496357</v>
      </c>
      <c r="EX152" s="28">
        <f t="shared" si="895"/>
        <v>0</v>
      </c>
      <c r="EY152" s="28">
        <f t="shared" si="895"/>
        <v>30558.535913831438</v>
      </c>
      <c r="EZ152" s="28">
        <f t="shared" si="895"/>
        <v>42201.544390252384</v>
      </c>
      <c r="FA152" s="28">
        <f t="shared" si="895"/>
        <v>64074.240071291017</v>
      </c>
      <c r="FB152" s="28">
        <f t="shared" si="895"/>
        <v>48608.903846858826</v>
      </c>
      <c r="FC152" s="28">
        <f t="shared" si="895"/>
        <v>43826.800066550029</v>
      </c>
      <c r="FD152" s="28">
        <f t="shared" si="895"/>
        <v>60392.076143658487</v>
      </c>
      <c r="FE152" s="28">
        <f t="shared" si="895"/>
        <v>48327.971466760093</v>
      </c>
      <c r="FF152" s="28">
        <f t="shared" si="895"/>
        <v>31150.824256479566</v>
      </c>
      <c r="FG152" s="28">
        <f t="shared" si="895"/>
        <v>26532.420935023256</v>
      </c>
      <c r="FH152" s="28">
        <f t="shared" si="895"/>
        <v>15623.892709009961</v>
      </c>
      <c r="FI152" s="28">
        <f t="shared" si="895"/>
        <v>19212.324373601528</v>
      </c>
      <c r="FJ152" s="28">
        <f t="shared" si="895"/>
        <v>0</v>
      </c>
      <c r="FK152" s="28">
        <f t="shared" si="895"/>
        <v>30439.173676451697</v>
      </c>
      <c r="FL152" s="28">
        <f t="shared" si="895"/>
        <v>42130.48415231274</v>
      </c>
      <c r="FM152" s="28">
        <f t="shared" si="895"/>
        <v>64190.805216384091</v>
      </c>
      <c r="FN152" s="28">
        <f t="shared" si="895"/>
        <v>49590.966252628103</v>
      </c>
      <c r="FO152" s="28">
        <f t="shared" si="895"/>
        <v>47981.306104245101</v>
      </c>
      <c r="FP152" s="28">
        <f t="shared" si="895"/>
        <v>62942.131821723015</v>
      </c>
      <c r="FQ152" s="28">
        <f t="shared" si="895"/>
        <v>48190.702801029402</v>
      </c>
      <c r="FR152" s="28">
        <f t="shared" si="895"/>
        <v>31094.599856009852</v>
      </c>
      <c r="FS152" s="28">
        <f t="shared" si="895"/>
        <v>26457.859233478433</v>
      </c>
      <c r="FT152" s="28">
        <f t="shared" si="895"/>
        <v>15609.156393299025</v>
      </c>
      <c r="FU152" s="28">
        <f t="shared" si="895"/>
        <v>19227.029128228314</v>
      </c>
      <c r="FV152" s="28">
        <f t="shared" si="895"/>
        <v>0</v>
      </c>
      <c r="FW152" s="28">
        <f t="shared" si="895"/>
        <v>30309.042869243975</v>
      </c>
      <c r="FX152" s="28">
        <f t="shared" si="895"/>
        <v>41996.224342017638</v>
      </c>
      <c r="FY152" s="28">
        <f t="shared" si="895"/>
        <v>64148.117911908455</v>
      </c>
      <c r="FZ152" s="28">
        <f t="shared" ref="FZ152:IK152" si="896">FZ150-FZ151</f>
        <v>48633.007748007338</v>
      </c>
      <c r="GA152" s="28">
        <f t="shared" si="896"/>
        <v>43544.958918046701</v>
      </c>
      <c r="GB152" s="28">
        <f t="shared" si="896"/>
        <v>59836.812264537439</v>
      </c>
      <c r="GC152" s="28">
        <f t="shared" si="896"/>
        <v>47978.762737559766</v>
      </c>
      <c r="GD152" s="28">
        <f t="shared" si="896"/>
        <v>30915.059669199836</v>
      </c>
      <c r="GE152" s="28">
        <f t="shared" si="896"/>
        <v>26289.826082370593</v>
      </c>
      <c r="GF152" s="28">
        <f t="shared" si="896"/>
        <v>15545.201593362668</v>
      </c>
      <c r="GG152" s="28">
        <f t="shared" si="896"/>
        <v>19207.118695092679</v>
      </c>
      <c r="GH152" s="28">
        <f t="shared" si="896"/>
        <v>0</v>
      </c>
      <c r="GI152" s="28">
        <f t="shared" si="896"/>
        <v>30161.927184274158</v>
      </c>
      <c r="GJ152" s="28">
        <f t="shared" si="896"/>
        <v>41725.275356797792</v>
      </c>
      <c r="GK152" s="28">
        <f t="shared" si="896"/>
        <v>63878.500546518771</v>
      </c>
      <c r="GL152" s="28">
        <f t="shared" si="896"/>
        <v>48374.007935958914</v>
      </c>
      <c r="GM152" s="28">
        <f t="shared" si="896"/>
        <v>43287.736267291155</v>
      </c>
      <c r="GN152" s="28">
        <f t="shared" si="896"/>
        <v>59550.327773001569</v>
      </c>
      <c r="GO152" s="28">
        <f t="shared" si="896"/>
        <v>47739.284007708105</v>
      </c>
      <c r="GP152" s="28">
        <f t="shared" si="896"/>
        <v>30785.514969425683</v>
      </c>
      <c r="GQ152" s="28">
        <f t="shared" si="896"/>
        <v>26198.474136858305</v>
      </c>
      <c r="GR152" s="28">
        <f t="shared" si="896"/>
        <v>15502.329610528541</v>
      </c>
      <c r="GS152" s="28">
        <f t="shared" si="896"/>
        <v>19161.330840703915</v>
      </c>
      <c r="GT152" s="28">
        <f t="shared" si="896"/>
        <v>0</v>
      </c>
      <c r="GU152" s="28">
        <f t="shared" si="896"/>
        <v>30119.732159613544</v>
      </c>
      <c r="GV152" s="28">
        <f t="shared" si="896"/>
        <v>41580.023349707626</v>
      </c>
      <c r="GW152" s="28">
        <f t="shared" si="896"/>
        <v>63822.902287581703</v>
      </c>
      <c r="GX152" s="28">
        <f t="shared" si="896"/>
        <v>48542.877225088567</v>
      </c>
      <c r="GY152" s="28">
        <f t="shared" si="896"/>
        <v>43364.670572377305</v>
      </c>
      <c r="GZ152" s="28">
        <f t="shared" si="896"/>
        <v>59576.682828559831</v>
      </c>
      <c r="HA152" s="28">
        <f t="shared" si="896"/>
        <v>47805.682948452974</v>
      </c>
      <c r="HB152" s="28">
        <f t="shared" si="896"/>
        <v>30851.143316827744</v>
      </c>
      <c r="HC152" s="28">
        <f t="shared" si="896"/>
        <v>26262.582710682735</v>
      </c>
      <c r="HD152" s="28">
        <f t="shared" si="896"/>
        <v>15586.31147306296</v>
      </c>
      <c r="HE152" s="28">
        <f t="shared" si="896"/>
        <v>19222.55912690991</v>
      </c>
      <c r="HF152" s="28">
        <f t="shared" si="896"/>
        <v>0</v>
      </c>
      <c r="HG152" s="28">
        <f t="shared" si="896"/>
        <v>30028.887272048509</v>
      </c>
      <c r="HH152" s="28">
        <f t="shared" si="896"/>
        <v>41490.58155270174</v>
      </c>
      <c r="HI152" s="28">
        <f t="shared" si="896"/>
        <v>63756.736593880429</v>
      </c>
      <c r="HJ152" s="28">
        <f t="shared" si="896"/>
        <v>49391.754007121839</v>
      </c>
      <c r="HK152" s="28">
        <f t="shared" si="896"/>
        <v>47473.767792786821</v>
      </c>
      <c r="HL152" s="28">
        <f t="shared" si="896"/>
        <v>62252.903595541517</v>
      </c>
      <c r="HM152" s="28">
        <f t="shared" si="896"/>
        <v>47838.88307959729</v>
      </c>
      <c r="HN152" s="28">
        <f t="shared" si="896"/>
        <v>30959.252504791773</v>
      </c>
      <c r="HO152" s="28">
        <f t="shared" si="896"/>
        <v>26329.345274824562</v>
      </c>
      <c r="HP152" s="28">
        <f t="shared" si="896"/>
        <v>15648.292088238959</v>
      </c>
      <c r="HQ152" s="28">
        <f t="shared" si="896"/>
        <v>19258.980336798879</v>
      </c>
      <c r="HR152" s="28">
        <f t="shared" si="896"/>
        <v>0</v>
      </c>
      <c r="HS152" s="28">
        <f t="shared" si="896"/>
        <v>29998.679363582894</v>
      </c>
      <c r="HT152" s="28">
        <f t="shared" si="896"/>
        <v>41394.702301567973</v>
      </c>
      <c r="HU152" s="28">
        <f t="shared" si="896"/>
        <v>63682.397614639282</v>
      </c>
      <c r="HV152" s="28">
        <f t="shared" si="896"/>
        <v>48366.076192376961</v>
      </c>
      <c r="HW152" s="28">
        <f t="shared" si="896"/>
        <v>43106.471352547553</v>
      </c>
      <c r="HX152" s="28">
        <f t="shared" si="896"/>
        <v>59385.960122259799</v>
      </c>
      <c r="HY152" s="28">
        <f t="shared" si="896"/>
        <v>47811.993656311504</v>
      </c>
      <c r="HZ152" s="28">
        <f t="shared" si="896"/>
        <v>30952.30912920495</v>
      </c>
      <c r="IA152" s="28">
        <f t="shared" si="896"/>
        <v>26347.645504947403</v>
      </c>
      <c r="IB152" s="28">
        <f t="shared" si="896"/>
        <v>15677.079851754068</v>
      </c>
      <c r="IC152" s="28">
        <f t="shared" si="896"/>
        <v>19266.791303877661</v>
      </c>
      <c r="ID152" s="28">
        <f t="shared" si="896"/>
        <v>0</v>
      </c>
      <c r="IE152" s="28">
        <f t="shared" si="896"/>
        <v>29908.480103239854</v>
      </c>
      <c r="IF152" s="28">
        <f t="shared" si="896"/>
        <v>41345.737420161109</v>
      </c>
      <c r="IG152" s="28">
        <f t="shared" si="896"/>
        <v>63380.076101908344</v>
      </c>
      <c r="IH152" s="28">
        <f t="shared" si="896"/>
        <v>47952.973365995684</v>
      </c>
      <c r="II152" s="28">
        <f t="shared" si="896"/>
        <v>42577.239948101662</v>
      </c>
      <c r="IJ152" s="28">
        <f t="shared" si="896"/>
        <v>58816.665839431924</v>
      </c>
      <c r="IK152" s="28">
        <f t="shared" si="896"/>
        <v>47610.357655920292</v>
      </c>
      <c r="IL152" s="28">
        <f t="shared" ref="IL152:KW152" si="897">IL150-IL151</f>
        <v>30788.341688396467</v>
      </c>
      <c r="IM152" s="28">
        <f t="shared" si="897"/>
        <v>26326.02271760162</v>
      </c>
      <c r="IN152" s="28">
        <f t="shared" si="897"/>
        <v>15789.401276728546</v>
      </c>
      <c r="IO152" s="28">
        <f t="shared" si="897"/>
        <v>19315.505802952772</v>
      </c>
      <c r="IP152" s="28">
        <f t="shared" si="897"/>
        <v>0</v>
      </c>
      <c r="IQ152" s="28">
        <f t="shared" si="897"/>
        <v>29685.102433609893</v>
      </c>
      <c r="IR152" s="28">
        <f t="shared" si="897"/>
        <v>40925.579263018153</v>
      </c>
      <c r="IS152" s="28">
        <f t="shared" si="897"/>
        <v>63393.682397496566</v>
      </c>
      <c r="IT152" s="28">
        <f t="shared" si="897"/>
        <v>48232.754838858644</v>
      </c>
      <c r="IU152" s="28">
        <f t="shared" si="897"/>
        <v>42818.15903370388</v>
      </c>
      <c r="IV152" s="28">
        <f t="shared" si="897"/>
        <v>59035.622064416704</v>
      </c>
      <c r="IW152" s="28">
        <f t="shared" si="897"/>
        <v>47712.113857157179</v>
      </c>
      <c r="IX152" s="28">
        <f t="shared" si="897"/>
        <v>30823.174952700443</v>
      </c>
      <c r="IY152" s="28">
        <f t="shared" si="897"/>
        <v>26313.770108855766</v>
      </c>
      <c r="IZ152" s="28">
        <f t="shared" si="897"/>
        <v>15742.091866425792</v>
      </c>
      <c r="JA152" s="28">
        <f t="shared" si="897"/>
        <v>19279.72080180503</v>
      </c>
      <c r="JB152" s="28">
        <f t="shared" si="897"/>
        <v>0</v>
      </c>
      <c r="JC152" s="28">
        <f t="shared" si="897"/>
        <v>29769.627020813612</v>
      </c>
      <c r="JD152" s="28">
        <f t="shared" si="897"/>
        <v>41226.98161766812</v>
      </c>
      <c r="JE152" s="28">
        <f t="shared" si="897"/>
        <v>63381.700192519958</v>
      </c>
      <c r="JF152" s="28">
        <f t="shared" si="897"/>
        <v>48775.594386757875</v>
      </c>
      <c r="JG152" s="28">
        <f t="shared" si="897"/>
        <v>46686.091462623241</v>
      </c>
      <c r="JH152" s="28">
        <f t="shared" si="897"/>
        <v>61525.36637125205</v>
      </c>
      <c r="JI152" s="28">
        <f t="shared" si="897"/>
        <v>47556.142278831394</v>
      </c>
      <c r="JJ152" s="28">
        <f t="shared" si="897"/>
        <v>30745.654801825585</v>
      </c>
      <c r="JK152" s="28">
        <f t="shared" si="897"/>
        <v>26281.769583082205</v>
      </c>
      <c r="JL152" s="28">
        <f t="shared" si="897"/>
        <v>15757.810130042606</v>
      </c>
      <c r="JM152" s="28">
        <f t="shared" si="897"/>
        <v>19281.216839903005</v>
      </c>
      <c r="JN152" s="28">
        <f t="shared" si="897"/>
        <v>0</v>
      </c>
      <c r="JO152" s="28">
        <f t="shared" si="897"/>
        <v>29659.099422900093</v>
      </c>
      <c r="JP152" s="28">
        <f t="shared" si="897"/>
        <v>40896.498503302457</v>
      </c>
      <c r="JQ152" s="28">
        <f t="shared" si="897"/>
        <v>63071.495726424153</v>
      </c>
      <c r="JR152" s="28">
        <f t="shared" si="897"/>
        <v>47868.596355808637</v>
      </c>
      <c r="JS152" s="28">
        <f t="shared" si="897"/>
        <v>42463.942943015165</v>
      </c>
      <c r="JT152" s="28">
        <f t="shared" si="897"/>
        <v>58740.444013091561</v>
      </c>
      <c r="JU152" s="28">
        <f t="shared" si="897"/>
        <v>47555.433275601419</v>
      </c>
      <c r="JV152" s="28">
        <f t="shared" si="897"/>
        <v>30694.518059852271</v>
      </c>
      <c r="JW152" s="28">
        <f t="shared" si="897"/>
        <v>26275.014760207967</v>
      </c>
      <c r="JX152" s="28">
        <f t="shared" si="897"/>
        <v>15818.983255687926</v>
      </c>
      <c r="JY152" s="28">
        <f t="shared" si="897"/>
        <v>19343.131143446837</v>
      </c>
      <c r="JZ152" s="28">
        <f t="shared" si="897"/>
        <v>0</v>
      </c>
      <c r="KA152" s="28">
        <f t="shared" si="897"/>
        <v>29587.130143855553</v>
      </c>
      <c r="KB152" s="28">
        <f t="shared" si="897"/>
        <v>40803.309411082533</v>
      </c>
      <c r="KC152" s="28">
        <f t="shared" si="897"/>
        <v>63036.044497924653</v>
      </c>
      <c r="KD152" s="28">
        <f t="shared" si="897"/>
        <v>47865.661794097745</v>
      </c>
      <c r="KE152" s="28">
        <f t="shared" si="897"/>
        <v>42386.384578590165</v>
      </c>
      <c r="KF152" s="28">
        <f t="shared" si="897"/>
        <v>58687.888277689781</v>
      </c>
      <c r="KG152" s="28">
        <f t="shared" si="897"/>
        <v>47558.080505555554</v>
      </c>
      <c r="KH152" s="28">
        <f t="shared" si="897"/>
        <v>30724.023113293631</v>
      </c>
      <c r="KI152" s="28">
        <f t="shared" si="897"/>
        <v>26324.257933956804</v>
      </c>
      <c r="KJ152" s="28">
        <f t="shared" si="897"/>
        <v>15869.345482504024</v>
      </c>
      <c r="KK152" s="28">
        <f t="shared" si="897"/>
        <v>19355.052324010117</v>
      </c>
      <c r="KL152" s="28">
        <f t="shared" si="897"/>
        <v>0</v>
      </c>
      <c r="KM152" s="28">
        <f t="shared" si="897"/>
        <v>29557.243532942812</v>
      </c>
      <c r="KN152" s="28">
        <f t="shared" si="897"/>
        <v>40814.294424087944</v>
      </c>
      <c r="KO152" s="28">
        <f t="shared" si="897"/>
        <v>63068.184871697536</v>
      </c>
      <c r="KP152" s="28">
        <f t="shared" si="897"/>
        <v>47718.695404882485</v>
      </c>
      <c r="KQ152" s="28">
        <f t="shared" si="897"/>
        <v>42139.388033722789</v>
      </c>
      <c r="KR152" s="28">
        <f t="shared" si="897"/>
        <v>58537.187212384742</v>
      </c>
      <c r="KS152" s="28">
        <f t="shared" si="897"/>
        <v>47457.918545505177</v>
      </c>
      <c r="KT152" s="28">
        <f t="shared" si="897"/>
        <v>30605.854384275357</v>
      </c>
      <c r="KU152" s="28">
        <f t="shared" si="897"/>
        <v>26236.024454940052</v>
      </c>
      <c r="KV152" s="28">
        <f t="shared" si="897"/>
        <v>15821.188919759763</v>
      </c>
      <c r="KW152" s="28">
        <f t="shared" si="897"/>
        <v>19330.645407570293</v>
      </c>
      <c r="KX152" s="28">
        <f t="shared" ref="KX152:MK152" si="898">KX150-KX151</f>
        <v>0</v>
      </c>
      <c r="KY152" s="28">
        <f t="shared" si="898"/>
        <v>29563.613541764353</v>
      </c>
      <c r="KZ152" s="28">
        <f t="shared" si="898"/>
        <v>40836.511270251212</v>
      </c>
      <c r="LA152" s="28">
        <f t="shared" si="898"/>
        <v>62978.117049642489</v>
      </c>
      <c r="LB152" s="28">
        <f t="shared" si="898"/>
        <v>48581.418629945954</v>
      </c>
      <c r="LC152" s="28">
        <f t="shared" si="898"/>
        <v>46226.113858359196</v>
      </c>
      <c r="LD152" s="28">
        <f t="shared" si="898"/>
        <v>61213.052965210896</v>
      </c>
      <c r="LE152" s="28">
        <f t="shared" si="898"/>
        <v>47447.128549553221</v>
      </c>
      <c r="LF152" s="28">
        <f t="shared" si="898"/>
        <v>30618.846319283475</v>
      </c>
      <c r="LG152" s="28">
        <f t="shared" si="898"/>
        <v>26315.646224862401</v>
      </c>
      <c r="LH152" s="28">
        <f t="shared" si="898"/>
        <v>15924.145889077481</v>
      </c>
      <c r="LI152" s="28">
        <f t="shared" si="898"/>
        <v>19381.75947704562</v>
      </c>
      <c r="LJ152" s="28">
        <f t="shared" si="898"/>
        <v>0</v>
      </c>
      <c r="LK152" s="28">
        <f t="shared" si="898"/>
        <v>29487.343455616501</v>
      </c>
      <c r="LL152" s="28">
        <f t="shared" si="898"/>
        <v>40706.097227349412</v>
      </c>
      <c r="LM152" s="28">
        <f t="shared" si="898"/>
        <v>63020.895268934459</v>
      </c>
      <c r="LN152" s="28">
        <f t="shared" si="898"/>
        <v>47894.7308077747</v>
      </c>
      <c r="LO152" s="28">
        <f t="shared" si="898"/>
        <v>42157.21258529133</v>
      </c>
      <c r="LP152" s="28">
        <f t="shared" si="898"/>
        <v>58354.265668987326</v>
      </c>
      <c r="LQ152" s="28">
        <f t="shared" si="898"/>
        <v>47340.819888227037</v>
      </c>
      <c r="LR152" s="28">
        <f t="shared" si="898"/>
        <v>30624.851984637935</v>
      </c>
      <c r="LS152" s="28">
        <f t="shared" si="898"/>
        <v>26322.539213906944</v>
      </c>
      <c r="LT152" s="28">
        <f t="shared" si="898"/>
        <v>15925.771590923687</v>
      </c>
      <c r="LU152" s="28">
        <f t="shared" si="898"/>
        <v>19374.51494070614</v>
      </c>
      <c r="LV152" s="28">
        <f t="shared" si="898"/>
        <v>0</v>
      </c>
      <c r="LW152" s="28">
        <f t="shared" si="898"/>
        <v>29437.802591917512</v>
      </c>
      <c r="LX152" s="28">
        <f t="shared" si="898"/>
        <v>40679.175554391171</v>
      </c>
      <c r="LY152" s="28">
        <f t="shared" si="898"/>
        <v>63099.495034289546</v>
      </c>
      <c r="LZ152" s="28">
        <f t="shared" si="898"/>
        <v>47962.309980040096</v>
      </c>
      <c r="MA152" s="28">
        <f t="shared" si="898"/>
        <v>42004.532640848949</v>
      </c>
      <c r="MB152" s="28">
        <f t="shared" si="898"/>
        <v>58118.664041569427</v>
      </c>
      <c r="MC152" s="28">
        <f t="shared" si="898"/>
        <v>47142.363158521825</v>
      </c>
      <c r="MD152" s="28">
        <f t="shared" si="898"/>
        <v>30594.487351742078</v>
      </c>
      <c r="ME152" s="28">
        <f t="shared" si="898"/>
        <v>26334.712896151847</v>
      </c>
      <c r="MF152" s="28">
        <f t="shared" si="898"/>
        <v>15953.607942345436</v>
      </c>
      <c r="MG152" s="28">
        <f t="shared" si="898"/>
        <v>19401.492281147483</v>
      </c>
      <c r="MH152" s="28">
        <f t="shared" si="898"/>
        <v>0</v>
      </c>
      <c r="MI152" s="28">
        <f t="shared" si="898"/>
        <v>29386.918929619977</v>
      </c>
      <c r="MJ152" s="28">
        <f t="shared" si="898"/>
        <v>40652.821689266799</v>
      </c>
      <c r="MK152" s="28">
        <f t="shared" si="898"/>
        <v>63136.106984363083</v>
      </c>
      <c r="ML152" s="28"/>
      <c r="MM152" s="28"/>
      <c r="MN152" s="28"/>
    </row>
    <row r="153" spans="1:352" s="47" customFormat="1" ht="13.5" thickBot="1" x14ac:dyDescent="0.25">
      <c r="A153" s="44" t="s">
        <v>33</v>
      </c>
      <c r="B153" s="46">
        <f>'F22 Data'!B24</f>
        <v>9</v>
      </c>
      <c r="C153" s="46">
        <f>'F22 Data'!C24</f>
        <v>9</v>
      </c>
      <c r="D153" s="46">
        <f>'F22 Data'!D24</f>
        <v>9</v>
      </c>
      <c r="E153" s="46">
        <f>'F22 Data'!E24</f>
        <v>9</v>
      </c>
      <c r="F153" s="46">
        <f>'F22 Data'!F24</f>
        <v>9</v>
      </c>
      <c r="G153" s="46">
        <f>'F22 Data'!G24</f>
        <v>9</v>
      </c>
      <c r="H153" s="46">
        <f>'F22 Data'!H24</f>
        <v>9</v>
      </c>
      <c r="I153" s="46">
        <f>'F22 Data'!I24</f>
        <v>9</v>
      </c>
      <c r="J153" s="46">
        <f>'F22 Data'!J24</f>
        <v>9</v>
      </c>
      <c r="K153" s="46">
        <f>'F22 Data'!K24</f>
        <v>9</v>
      </c>
      <c r="L153" s="46">
        <f>'F22 Data'!L24</f>
        <v>9</v>
      </c>
      <c r="M153" s="46">
        <f>'F22 Data'!M24</f>
        <v>9</v>
      </c>
      <c r="N153" s="46">
        <f>'F22 Data'!N24</f>
        <v>9</v>
      </c>
      <c r="O153" s="46">
        <f>'F22 Data'!O24</f>
        <v>9</v>
      </c>
      <c r="P153" s="46">
        <f>'F22 Data'!P24</f>
        <v>9</v>
      </c>
      <c r="Q153" s="46">
        <f>'F22 Data'!Q24</f>
        <v>9</v>
      </c>
      <c r="R153" s="46">
        <f>'F22 Data'!R24</f>
        <v>9</v>
      </c>
      <c r="S153" s="46">
        <f>'F22 Data'!S24</f>
        <v>9</v>
      </c>
      <c r="T153" s="46">
        <f>'F22 Data'!T24</f>
        <v>9</v>
      </c>
      <c r="U153" s="46">
        <f>'F22 Data'!U24</f>
        <v>9</v>
      </c>
      <c r="V153" s="46">
        <f>'F22 Data'!V24</f>
        <v>9</v>
      </c>
      <c r="W153" s="46">
        <f>'F22 Data'!W24</f>
        <v>9</v>
      </c>
      <c r="X153" s="46">
        <f>'F22 Data'!X24</f>
        <v>9</v>
      </c>
      <c r="Y153" s="46">
        <f>'F22 Data'!Y24</f>
        <v>9</v>
      </c>
      <c r="Z153" s="46">
        <f>'F22 Data'!Z24</f>
        <v>9</v>
      </c>
      <c r="AA153" s="46">
        <f>'F22 Data'!AA24</f>
        <v>9</v>
      </c>
      <c r="AB153" s="46">
        <f>'F22 Data'!AB24</f>
        <v>9</v>
      </c>
      <c r="AC153" s="46">
        <f>'F22 Data'!AC24</f>
        <v>9</v>
      </c>
      <c r="AD153" s="46">
        <f>'F22 Data'!AD24</f>
        <v>9</v>
      </c>
      <c r="AE153" s="46">
        <f>'F22 Data'!AE24</f>
        <v>9</v>
      </c>
      <c r="AF153" s="46">
        <f>'F22 Data'!AF24</f>
        <v>9</v>
      </c>
      <c r="AG153" s="46">
        <f>'F22 Data'!AG24</f>
        <v>9</v>
      </c>
      <c r="AH153" s="46">
        <f>'F22 Data'!AH24</f>
        <v>9</v>
      </c>
      <c r="AI153" s="46">
        <f>'F22 Data'!AI24</f>
        <v>9</v>
      </c>
      <c r="AJ153" s="46">
        <f>'F22 Data'!AJ24</f>
        <v>9</v>
      </c>
      <c r="AK153" s="46">
        <f>'F22 Data'!AK24</f>
        <v>9</v>
      </c>
      <c r="AL153" s="46">
        <f>'F22 Data'!AL24</f>
        <v>9</v>
      </c>
      <c r="AM153" s="46">
        <f>'F22 Data'!AM24</f>
        <v>9</v>
      </c>
      <c r="AN153" s="46">
        <f>'F22 Data'!AN24</f>
        <v>9</v>
      </c>
      <c r="AO153" s="46">
        <f>'F22 Data'!AO24</f>
        <v>9</v>
      </c>
      <c r="AP153" s="46">
        <f>'F22 Data'!AP24</f>
        <v>9</v>
      </c>
      <c r="AQ153" s="46">
        <f>'F22 Data'!AQ24</f>
        <v>9</v>
      </c>
      <c r="AR153" s="46">
        <f>'F22 Data'!AR24</f>
        <v>9</v>
      </c>
      <c r="AS153" s="46">
        <f>'F22 Data'!AS24</f>
        <v>9</v>
      </c>
      <c r="AT153" s="46">
        <f>'F22 Data'!AT24</f>
        <v>9</v>
      </c>
      <c r="AU153" s="46">
        <f>'F22 Data'!AU24</f>
        <v>9</v>
      </c>
      <c r="AV153" s="46">
        <f>'F22 Data'!AV24</f>
        <v>9</v>
      </c>
      <c r="AW153" s="46">
        <f>'F22 Data'!AW24</f>
        <v>9</v>
      </c>
      <c r="AX153" s="46">
        <f>'F22 Data'!AX24</f>
        <v>9</v>
      </c>
      <c r="AY153" s="46">
        <f>'F22 Data'!AY24</f>
        <v>9</v>
      </c>
      <c r="AZ153" s="46">
        <f>'F22 Data'!AZ24</f>
        <v>9</v>
      </c>
      <c r="BA153" s="46">
        <f>'F22 Data'!BA24</f>
        <v>9</v>
      </c>
      <c r="BB153" s="46">
        <f>'F22 Data'!BB24</f>
        <v>9</v>
      </c>
      <c r="BC153" s="46">
        <f>'F22 Data'!BC24</f>
        <v>9</v>
      </c>
      <c r="BD153" s="46">
        <f>'F22 Data'!BD24</f>
        <v>9</v>
      </c>
      <c r="BE153" s="46">
        <f>'F22 Data'!BE24</f>
        <v>9</v>
      </c>
      <c r="BF153" s="46">
        <f>'F22 Data'!BF24</f>
        <v>9</v>
      </c>
      <c r="BG153" s="46">
        <f>'F22 Data'!BG24</f>
        <v>9</v>
      </c>
      <c r="BH153" s="46">
        <f>'F22 Data'!BH24</f>
        <v>9</v>
      </c>
      <c r="BI153" s="46">
        <f>'F22 Data'!BI24</f>
        <v>9</v>
      </c>
      <c r="BJ153" s="46">
        <f>'F22 Data'!BJ24</f>
        <v>9</v>
      </c>
      <c r="BK153" s="46">
        <f>'F22 Data'!BK24</f>
        <v>9</v>
      </c>
      <c r="BL153" s="46">
        <f>'F22 Data'!BL24</f>
        <v>9</v>
      </c>
      <c r="BM153" s="46">
        <f>'F22 Data'!BM24</f>
        <v>9</v>
      </c>
      <c r="BN153" s="46">
        <f>'F22 Data'!BN24</f>
        <v>9</v>
      </c>
      <c r="BO153" s="46">
        <f>'F22 Data'!BO24</f>
        <v>9</v>
      </c>
      <c r="BP153" s="46">
        <f>'F22 Data'!BP24</f>
        <v>9</v>
      </c>
      <c r="BQ153" s="46">
        <f>'F22 Data'!BQ24</f>
        <v>9</v>
      </c>
      <c r="BR153" s="46">
        <f>'F22 Data'!BR24</f>
        <v>9</v>
      </c>
      <c r="BS153" s="46">
        <f>'F22 Data'!BS24</f>
        <v>9</v>
      </c>
      <c r="BT153" s="46">
        <f>'F22 Data'!BT24</f>
        <v>9</v>
      </c>
      <c r="BU153" s="46">
        <f>'F22 Data'!BU24</f>
        <v>9</v>
      </c>
      <c r="BV153" s="46">
        <f>'F22 Data'!BV24</f>
        <v>9</v>
      </c>
      <c r="BW153" s="46">
        <f>'F22 Data'!BW24</f>
        <v>9</v>
      </c>
      <c r="BX153" s="46">
        <f>'F22 Data'!BX24</f>
        <v>9</v>
      </c>
      <c r="BY153" s="46">
        <f>'F22 Data'!BY24</f>
        <v>9</v>
      </c>
      <c r="BZ153" s="46">
        <f>'F22 Data'!BZ24</f>
        <v>9</v>
      </c>
      <c r="CA153" s="46">
        <f>'F22 Data'!CA24</f>
        <v>9</v>
      </c>
      <c r="CB153" s="46">
        <f>'F22 Data'!CB24</f>
        <v>9</v>
      </c>
      <c r="CC153" s="46">
        <f>'F22 Data'!CC24</f>
        <v>9</v>
      </c>
      <c r="CD153" s="46">
        <f>'F22 Data'!CD24</f>
        <v>9</v>
      </c>
      <c r="CE153" s="46">
        <f>'F22 Data'!CE24</f>
        <v>9</v>
      </c>
      <c r="CF153" s="46">
        <f>'F22 Data'!CF24</f>
        <v>9</v>
      </c>
      <c r="CG153" s="46">
        <f>'F22 Data'!CG24</f>
        <v>9</v>
      </c>
      <c r="CH153" s="46">
        <f>'F22 Data'!CH24</f>
        <v>9</v>
      </c>
      <c r="CI153" s="46">
        <f>'F22 Data'!CI24</f>
        <v>9</v>
      </c>
      <c r="CJ153" s="46">
        <f>'F22 Data'!CJ24</f>
        <v>9</v>
      </c>
      <c r="CK153" s="46">
        <f>'F22 Data'!CK24</f>
        <v>9</v>
      </c>
      <c r="CL153" s="46">
        <f>'F22 Data'!CL24</f>
        <v>9</v>
      </c>
      <c r="CM153" s="46">
        <f>'F22 Data'!CM24</f>
        <v>9</v>
      </c>
      <c r="CN153" s="46">
        <f>'F22 Data'!CN24</f>
        <v>9</v>
      </c>
      <c r="CO153" s="46">
        <f>'F22 Data'!CO24</f>
        <v>9</v>
      </c>
      <c r="CP153" s="46">
        <f>'F22 Data'!CP24</f>
        <v>9</v>
      </c>
      <c r="CQ153" s="46">
        <f>'F22 Data'!CQ24</f>
        <v>9</v>
      </c>
      <c r="CR153" s="46">
        <f>'F22 Data'!CR24</f>
        <v>9</v>
      </c>
      <c r="CS153" s="46">
        <f>'F22 Data'!CS24</f>
        <v>9</v>
      </c>
      <c r="CT153" s="46">
        <f>'F22 Data'!CT24</f>
        <v>9</v>
      </c>
      <c r="CU153" s="46">
        <f>'F22 Data'!CU24</f>
        <v>9</v>
      </c>
      <c r="CV153" s="46">
        <f>'F22 Data'!CV24</f>
        <v>9</v>
      </c>
      <c r="CW153" s="46">
        <f>'F22 Data'!CW24</f>
        <v>9</v>
      </c>
      <c r="CX153" s="46">
        <f>'F22 Data'!CX24</f>
        <v>9</v>
      </c>
      <c r="CY153" s="46">
        <f>'F22 Data'!CY24</f>
        <v>9</v>
      </c>
      <c r="CZ153" s="46">
        <f>'F22 Data'!CZ24</f>
        <v>9</v>
      </c>
      <c r="DA153" s="46">
        <f>'F22 Data'!DA24</f>
        <v>9</v>
      </c>
      <c r="DB153" s="46">
        <f>'F22 Data'!DB24</f>
        <v>9</v>
      </c>
      <c r="DC153" s="46">
        <f>'F22 Data'!DC24</f>
        <v>9</v>
      </c>
      <c r="DD153" s="46">
        <f>'F22 Data'!DD24</f>
        <v>9</v>
      </c>
      <c r="DE153" s="46">
        <f>'F22 Data'!DE24</f>
        <v>9</v>
      </c>
      <c r="DF153" s="46">
        <f>'F22 Data'!DF24</f>
        <v>9</v>
      </c>
      <c r="DG153" s="46">
        <f>'F22 Data'!DG24</f>
        <v>9</v>
      </c>
      <c r="DH153" s="46">
        <f>'F22 Data'!DH24</f>
        <v>9</v>
      </c>
      <c r="DI153" s="46">
        <f>'F22 Data'!DI24</f>
        <v>9</v>
      </c>
      <c r="DJ153" s="46">
        <f>'F22 Data'!DJ24</f>
        <v>9</v>
      </c>
      <c r="DK153" s="46">
        <f>'F22 Data'!DK24</f>
        <v>9</v>
      </c>
      <c r="DL153" s="46">
        <f>'F22 Data'!DL24</f>
        <v>9</v>
      </c>
      <c r="DM153" s="46">
        <f>'F22 Data'!DM24</f>
        <v>9</v>
      </c>
      <c r="DN153" s="46">
        <f>'F22 Data'!DN24</f>
        <v>9</v>
      </c>
      <c r="DO153" s="46">
        <f>'F22 Data'!DO24</f>
        <v>9</v>
      </c>
      <c r="DP153" s="46">
        <f>'F22 Data'!DP24</f>
        <v>9</v>
      </c>
      <c r="DQ153" s="46">
        <f>'F22 Data'!DQ24</f>
        <v>9</v>
      </c>
      <c r="DR153" s="46">
        <f>'F22 Data'!DR24</f>
        <v>9</v>
      </c>
      <c r="DS153" s="46">
        <f>'F22 Data'!DS24</f>
        <v>9</v>
      </c>
      <c r="DT153" s="46">
        <f>'F22 Data'!DT24</f>
        <v>9</v>
      </c>
      <c r="DU153" s="46">
        <f>'F22 Data'!DU24</f>
        <v>9</v>
      </c>
      <c r="DV153" s="46">
        <f>'F22 Data'!DV24</f>
        <v>9</v>
      </c>
      <c r="DW153" s="46">
        <f>'F22 Data'!DW24</f>
        <v>9</v>
      </c>
      <c r="DX153" s="46">
        <f>'F22 Data'!DX24</f>
        <v>9</v>
      </c>
      <c r="DY153" s="46">
        <f>'F22 Data'!DY24</f>
        <v>9</v>
      </c>
      <c r="DZ153" s="46">
        <f>'F22 Data'!DZ24</f>
        <v>9</v>
      </c>
      <c r="EA153" s="46">
        <f>'F22 Data'!EA24</f>
        <v>9</v>
      </c>
      <c r="EB153" s="46">
        <f>'F22 Data'!EB24</f>
        <v>9</v>
      </c>
      <c r="EC153" s="46">
        <f>'F22 Data'!EC24</f>
        <v>9</v>
      </c>
      <c r="ED153" s="46">
        <f>'F22 Data'!ED24</f>
        <v>9</v>
      </c>
      <c r="EE153" s="46">
        <f>'F22 Data'!EE24</f>
        <v>9</v>
      </c>
      <c r="EF153" s="46">
        <f>'F22 Data'!EF24</f>
        <v>9</v>
      </c>
      <c r="EG153" s="46">
        <f>'F22 Data'!EG24</f>
        <v>9</v>
      </c>
      <c r="EH153" s="46">
        <f>'F22 Data'!EH24</f>
        <v>9</v>
      </c>
      <c r="EI153" s="46">
        <f>'F22 Data'!EI24</f>
        <v>9</v>
      </c>
      <c r="EJ153" s="46">
        <f>'F22 Data'!EJ24</f>
        <v>9</v>
      </c>
      <c r="EK153" s="46">
        <f>'F22 Data'!EK24</f>
        <v>9</v>
      </c>
      <c r="EL153" s="46">
        <f>'F22 Data'!EL24</f>
        <v>9</v>
      </c>
      <c r="EM153" s="46">
        <f>'F22 Data'!EM24</f>
        <v>9</v>
      </c>
      <c r="EN153" s="46">
        <f>'F22 Data'!EN24</f>
        <v>9</v>
      </c>
      <c r="EO153" s="46">
        <f>'F22 Data'!EO24</f>
        <v>9</v>
      </c>
      <c r="EP153" s="46">
        <f>'F22 Data'!EP24</f>
        <v>9</v>
      </c>
      <c r="EQ153" s="46">
        <f>'F22 Data'!EQ24</f>
        <v>9</v>
      </c>
      <c r="ER153" s="46">
        <f>'F22 Data'!ER24</f>
        <v>9</v>
      </c>
      <c r="ES153" s="46">
        <f>'F22 Data'!ES24</f>
        <v>9</v>
      </c>
      <c r="ET153" s="46">
        <f>'F22 Data'!ET24</f>
        <v>9</v>
      </c>
      <c r="EU153" s="46">
        <f>'F22 Data'!EU24</f>
        <v>9</v>
      </c>
      <c r="EV153" s="46">
        <f>'F22 Data'!EV24</f>
        <v>9</v>
      </c>
      <c r="EW153" s="46">
        <f>'F22 Data'!EW24</f>
        <v>9</v>
      </c>
      <c r="EX153" s="46">
        <f>'F22 Data'!EX24</f>
        <v>9</v>
      </c>
      <c r="EY153" s="46">
        <f>'F22 Data'!EY24</f>
        <v>9</v>
      </c>
      <c r="EZ153" s="46">
        <f>'F22 Data'!EZ24</f>
        <v>9</v>
      </c>
      <c r="FA153" s="46">
        <f>'F22 Data'!FA24</f>
        <v>9</v>
      </c>
      <c r="FB153" s="46">
        <f>'F22 Data'!FB24</f>
        <v>9</v>
      </c>
      <c r="FC153" s="46">
        <f>'F22 Data'!FC24</f>
        <v>9</v>
      </c>
      <c r="FD153" s="46">
        <f>'F22 Data'!FD24</f>
        <v>9</v>
      </c>
      <c r="FE153" s="46">
        <f>'F22 Data'!FE24</f>
        <v>9</v>
      </c>
      <c r="FF153" s="46">
        <f>'F22 Data'!FF24</f>
        <v>9</v>
      </c>
      <c r="FG153" s="46">
        <f>'F22 Data'!FG24</f>
        <v>9</v>
      </c>
      <c r="FH153" s="46">
        <f>'F22 Data'!FH24</f>
        <v>9</v>
      </c>
      <c r="FI153" s="46">
        <f>'F22 Data'!FI24</f>
        <v>9</v>
      </c>
      <c r="FJ153" s="46">
        <f>'F22 Data'!FJ24</f>
        <v>9</v>
      </c>
      <c r="FK153" s="46">
        <f>'F22 Data'!FK24</f>
        <v>9</v>
      </c>
      <c r="FL153" s="46">
        <f>'F22 Data'!FL24</f>
        <v>9</v>
      </c>
      <c r="FM153" s="46">
        <f>'F22 Data'!FM24</f>
        <v>9</v>
      </c>
      <c r="FN153" s="46">
        <f>'F22 Data'!FN24</f>
        <v>9</v>
      </c>
      <c r="FO153" s="46">
        <f>'F22 Data'!FO24</f>
        <v>9</v>
      </c>
      <c r="FP153" s="46">
        <f>'F22 Data'!FP24</f>
        <v>9</v>
      </c>
      <c r="FQ153" s="46">
        <f>'F22 Data'!FQ24</f>
        <v>9</v>
      </c>
      <c r="FR153" s="46">
        <f>'F22 Data'!FR24</f>
        <v>9</v>
      </c>
      <c r="FS153" s="46">
        <f>'F22 Data'!FS24</f>
        <v>9</v>
      </c>
      <c r="FT153" s="46">
        <f>'F22 Data'!FT24</f>
        <v>9</v>
      </c>
      <c r="FU153" s="46">
        <f>'F22 Data'!FU24</f>
        <v>9</v>
      </c>
      <c r="FV153" s="46">
        <f>'F22 Data'!FV24</f>
        <v>9</v>
      </c>
      <c r="FW153" s="46">
        <f>'F22 Data'!FW24</f>
        <v>9</v>
      </c>
      <c r="FX153" s="46">
        <f>'F22 Data'!FX24</f>
        <v>9</v>
      </c>
      <c r="FY153" s="46">
        <f>'F22 Data'!FY24</f>
        <v>9</v>
      </c>
      <c r="FZ153" s="46">
        <f>'F22 Data'!FZ24</f>
        <v>9</v>
      </c>
      <c r="GA153" s="46">
        <f>'F22 Data'!GA24</f>
        <v>9</v>
      </c>
      <c r="GB153" s="46">
        <f>'F22 Data'!GB24</f>
        <v>9</v>
      </c>
      <c r="GC153" s="46">
        <f>'F22 Data'!GC24</f>
        <v>9</v>
      </c>
      <c r="GD153" s="46">
        <f>'F22 Data'!GD24</f>
        <v>9</v>
      </c>
      <c r="GE153" s="46">
        <f>'F22 Data'!GE24</f>
        <v>9</v>
      </c>
      <c r="GF153" s="46">
        <f>'F22 Data'!GF24</f>
        <v>9</v>
      </c>
      <c r="GG153" s="46">
        <f>'F22 Data'!GG24</f>
        <v>9</v>
      </c>
      <c r="GH153" s="46">
        <f>'F22 Data'!GH24</f>
        <v>9</v>
      </c>
      <c r="GI153" s="46">
        <f>'F22 Data'!GI24</f>
        <v>9</v>
      </c>
      <c r="GJ153" s="46">
        <f>'F22 Data'!GJ24</f>
        <v>9</v>
      </c>
      <c r="GK153" s="46">
        <f>'F22 Data'!GK24</f>
        <v>9</v>
      </c>
      <c r="GL153" s="46">
        <f>'F22 Data'!GL24</f>
        <v>9</v>
      </c>
      <c r="GM153" s="46">
        <f>'F22 Data'!GM24</f>
        <v>9</v>
      </c>
      <c r="GN153" s="46">
        <f>'F22 Data'!GN24</f>
        <v>9</v>
      </c>
      <c r="GO153" s="46">
        <f>'F22 Data'!GO24</f>
        <v>9</v>
      </c>
      <c r="GP153" s="46">
        <f>'F22 Data'!GP24</f>
        <v>9</v>
      </c>
      <c r="GQ153" s="46">
        <f>'F22 Data'!GQ24</f>
        <v>9</v>
      </c>
      <c r="GR153" s="46">
        <f>'F22 Data'!GR24</f>
        <v>9</v>
      </c>
      <c r="GS153" s="46">
        <f>'F22 Data'!GS24</f>
        <v>9</v>
      </c>
      <c r="GT153" s="46">
        <f>'F22 Data'!GT24</f>
        <v>9</v>
      </c>
      <c r="GU153" s="46">
        <f>'F22 Data'!GU24</f>
        <v>9</v>
      </c>
      <c r="GV153" s="46">
        <f>'F22 Data'!GV24</f>
        <v>9</v>
      </c>
      <c r="GW153" s="46">
        <f>'F22 Data'!GW24</f>
        <v>9</v>
      </c>
      <c r="GX153" s="46">
        <f>'F22 Data'!GX24</f>
        <v>9</v>
      </c>
      <c r="GY153" s="46">
        <f>'F22 Data'!GY24</f>
        <v>9</v>
      </c>
      <c r="GZ153" s="46">
        <f>'F22 Data'!GZ24</f>
        <v>9</v>
      </c>
      <c r="HA153" s="46">
        <f>'F22 Data'!HA24</f>
        <v>9</v>
      </c>
      <c r="HB153" s="46">
        <f>'F22 Data'!HB24</f>
        <v>9</v>
      </c>
      <c r="HC153" s="46">
        <f>'F22 Data'!HC24</f>
        <v>9</v>
      </c>
      <c r="HD153" s="46">
        <f>'F22 Data'!HD24</f>
        <v>9</v>
      </c>
      <c r="HE153" s="46">
        <f>'F22 Data'!HE24</f>
        <v>9</v>
      </c>
      <c r="HF153" s="46">
        <f>'F22 Data'!HF24</f>
        <v>9</v>
      </c>
      <c r="HG153" s="46">
        <f>'F22 Data'!HG24</f>
        <v>9</v>
      </c>
      <c r="HH153" s="46">
        <f>'F22 Data'!HH24</f>
        <v>9</v>
      </c>
      <c r="HI153" s="46">
        <f>'F22 Data'!HI24</f>
        <v>9</v>
      </c>
      <c r="HJ153" s="46">
        <f>'F22 Data'!HJ24</f>
        <v>9</v>
      </c>
      <c r="HK153" s="46">
        <f>'F22 Data'!HK24</f>
        <v>9</v>
      </c>
      <c r="HL153" s="46">
        <f>'F22 Data'!HL24</f>
        <v>9</v>
      </c>
      <c r="HM153" s="46">
        <f>'F22 Data'!HM24</f>
        <v>9</v>
      </c>
      <c r="HN153" s="46">
        <f>'F22 Data'!HN24</f>
        <v>9</v>
      </c>
      <c r="HO153" s="46">
        <f>'F22 Data'!HO24</f>
        <v>9</v>
      </c>
      <c r="HP153" s="46">
        <f>'F22 Data'!HP24</f>
        <v>9</v>
      </c>
      <c r="HQ153" s="46">
        <f>'F22 Data'!HQ24</f>
        <v>9</v>
      </c>
      <c r="HR153" s="46">
        <f>'F22 Data'!HR24</f>
        <v>9</v>
      </c>
      <c r="HS153" s="46">
        <f>'F22 Data'!HS24</f>
        <v>9</v>
      </c>
      <c r="HT153" s="46">
        <f>'F22 Data'!HT24</f>
        <v>9</v>
      </c>
      <c r="HU153" s="46">
        <f>'F22 Data'!HU24</f>
        <v>9</v>
      </c>
      <c r="HV153" s="46">
        <f>'F22 Data'!HV24</f>
        <v>9</v>
      </c>
      <c r="HW153" s="46">
        <f>'F22 Data'!HW24</f>
        <v>9</v>
      </c>
      <c r="HX153" s="46">
        <f>'F22 Data'!HX24</f>
        <v>9</v>
      </c>
      <c r="HY153" s="46">
        <f>'F22 Data'!HY24</f>
        <v>9</v>
      </c>
      <c r="HZ153" s="46">
        <f>'F22 Data'!HZ24</f>
        <v>9</v>
      </c>
      <c r="IA153" s="46">
        <f>'F22 Data'!IA24</f>
        <v>9</v>
      </c>
      <c r="IB153" s="46">
        <f>'F22 Data'!IB24</f>
        <v>9</v>
      </c>
      <c r="IC153" s="46">
        <f>'F22 Data'!IC24</f>
        <v>9</v>
      </c>
      <c r="ID153" s="46">
        <f>'F22 Data'!ID24</f>
        <v>9</v>
      </c>
      <c r="IE153" s="46">
        <f>'F22 Data'!IE24</f>
        <v>9</v>
      </c>
      <c r="IF153" s="46">
        <f>'F22 Data'!IF24</f>
        <v>9</v>
      </c>
      <c r="IG153" s="46">
        <f>'F22 Data'!IG24</f>
        <v>9</v>
      </c>
      <c r="IH153" s="46">
        <f>'F22 Data'!IH24</f>
        <v>9</v>
      </c>
      <c r="II153" s="46">
        <f>'F22 Data'!II24</f>
        <v>9</v>
      </c>
      <c r="IJ153" s="46">
        <f>'F22 Data'!IJ24</f>
        <v>9</v>
      </c>
      <c r="IK153" s="46">
        <f>'F22 Data'!IK24</f>
        <v>9</v>
      </c>
      <c r="IL153" s="46">
        <f>'F22 Data'!IL24</f>
        <v>9</v>
      </c>
      <c r="IM153" s="46">
        <f>'F22 Data'!IM24</f>
        <v>9</v>
      </c>
      <c r="IN153" s="46">
        <f>'F22 Data'!IN24</f>
        <v>9</v>
      </c>
      <c r="IO153" s="46">
        <f>'F22 Data'!IO24</f>
        <v>9</v>
      </c>
      <c r="IP153" s="46">
        <f>'F22 Data'!IP24</f>
        <v>9</v>
      </c>
      <c r="IQ153" s="46">
        <f>'F22 Data'!IQ24</f>
        <v>9</v>
      </c>
      <c r="IR153" s="46">
        <f>'F22 Data'!IR24</f>
        <v>9</v>
      </c>
      <c r="IS153" s="46">
        <f>'F22 Data'!IS24</f>
        <v>9</v>
      </c>
      <c r="IT153" s="46">
        <f>'F22 Data'!IT24</f>
        <v>9</v>
      </c>
      <c r="IU153" s="46">
        <f>'F22 Data'!IU24</f>
        <v>9</v>
      </c>
      <c r="IV153" s="46">
        <f>'F22 Data'!IV24</f>
        <v>9</v>
      </c>
      <c r="IW153" s="46">
        <f>'F22 Data'!IW24</f>
        <v>9</v>
      </c>
      <c r="IX153" s="46">
        <f>'F22 Data'!IX24</f>
        <v>9</v>
      </c>
      <c r="IY153" s="46">
        <f>'F22 Data'!IY24</f>
        <v>9</v>
      </c>
      <c r="IZ153" s="46">
        <f>'F22 Data'!IZ24</f>
        <v>9</v>
      </c>
      <c r="JA153" s="46">
        <f>'F22 Data'!JA24</f>
        <v>9</v>
      </c>
      <c r="JB153" s="46">
        <f>'F22 Data'!JB24</f>
        <v>9</v>
      </c>
      <c r="JC153" s="46">
        <f>'F22 Data'!JC24</f>
        <v>9</v>
      </c>
      <c r="JD153" s="46">
        <f>'F22 Data'!JD24</f>
        <v>9</v>
      </c>
      <c r="JE153" s="46">
        <f>'F22 Data'!JE24</f>
        <v>9</v>
      </c>
      <c r="JF153" s="46">
        <f>'F22 Data'!JF24</f>
        <v>9</v>
      </c>
      <c r="JG153" s="46">
        <f>'F22 Data'!JG24</f>
        <v>9</v>
      </c>
      <c r="JH153" s="46">
        <f>'F22 Data'!JH24</f>
        <v>9</v>
      </c>
      <c r="JI153" s="46">
        <f>'F22 Data'!JI24</f>
        <v>9</v>
      </c>
      <c r="JJ153" s="46">
        <f>'F22 Data'!JJ24</f>
        <v>9</v>
      </c>
      <c r="JK153" s="46">
        <f>'F22 Data'!JK24</f>
        <v>9</v>
      </c>
      <c r="JL153" s="46">
        <f>'F22 Data'!JL24</f>
        <v>9</v>
      </c>
      <c r="JM153" s="46">
        <f>'F22 Data'!JM24</f>
        <v>9</v>
      </c>
      <c r="JN153" s="46">
        <f>'F22 Data'!JN24</f>
        <v>9</v>
      </c>
      <c r="JO153" s="46">
        <f>'F22 Data'!JO24</f>
        <v>9</v>
      </c>
      <c r="JP153" s="46">
        <f>'F22 Data'!JP24</f>
        <v>9</v>
      </c>
      <c r="JQ153" s="46">
        <f>'F22 Data'!JQ24</f>
        <v>9</v>
      </c>
      <c r="JR153" s="46">
        <f>'F22 Data'!JR24</f>
        <v>9</v>
      </c>
      <c r="JS153" s="46">
        <f>'F22 Data'!JS24</f>
        <v>9</v>
      </c>
      <c r="JT153" s="46">
        <f>'F22 Data'!JT24</f>
        <v>9</v>
      </c>
      <c r="JU153" s="46">
        <f>'F22 Data'!JU24</f>
        <v>9</v>
      </c>
      <c r="JV153" s="46">
        <f>'F22 Data'!JV24</f>
        <v>9</v>
      </c>
      <c r="JW153" s="46">
        <f>'F22 Data'!JW24</f>
        <v>9</v>
      </c>
      <c r="JX153" s="46">
        <f>'F22 Data'!JX24</f>
        <v>9</v>
      </c>
      <c r="JY153" s="46">
        <f>'F22 Data'!JY24</f>
        <v>9</v>
      </c>
      <c r="JZ153" s="46">
        <f>'F22 Data'!JZ24</f>
        <v>9</v>
      </c>
      <c r="KA153" s="46">
        <f>'F22 Data'!KA24</f>
        <v>9</v>
      </c>
      <c r="KB153" s="46">
        <f>'F22 Data'!KB24</f>
        <v>9</v>
      </c>
      <c r="KC153" s="46">
        <f>'F22 Data'!KC24</f>
        <v>9</v>
      </c>
      <c r="KD153" s="46">
        <f>'F22 Data'!KD24</f>
        <v>9</v>
      </c>
      <c r="KE153" s="46">
        <f>'F22 Data'!KE24</f>
        <v>9</v>
      </c>
      <c r="KF153" s="46">
        <f>'F22 Data'!KF24</f>
        <v>9</v>
      </c>
      <c r="KG153" s="46">
        <f>'F22 Data'!KG24</f>
        <v>9</v>
      </c>
      <c r="KH153" s="46">
        <f>'F22 Data'!KH24</f>
        <v>9</v>
      </c>
      <c r="KI153" s="46">
        <f>'F22 Data'!KI24</f>
        <v>9</v>
      </c>
      <c r="KJ153" s="46">
        <f>'F22 Data'!KJ24</f>
        <v>9</v>
      </c>
      <c r="KK153" s="46">
        <f>'F22 Data'!KK24</f>
        <v>9</v>
      </c>
      <c r="KL153" s="46">
        <f>'F22 Data'!KL24</f>
        <v>9</v>
      </c>
      <c r="KM153" s="46">
        <f>'F22 Data'!KM24</f>
        <v>9</v>
      </c>
      <c r="KN153" s="46">
        <f>'F22 Data'!KN24</f>
        <v>9</v>
      </c>
      <c r="KO153" s="46">
        <f>'F22 Data'!KO24</f>
        <v>9</v>
      </c>
      <c r="KP153" s="46">
        <f>'F22 Data'!KP24</f>
        <v>9</v>
      </c>
      <c r="KQ153" s="46">
        <f>'F22 Data'!KQ24</f>
        <v>9</v>
      </c>
      <c r="KR153" s="46">
        <f>'F22 Data'!KR24</f>
        <v>9</v>
      </c>
      <c r="KS153" s="46">
        <f>'F22 Data'!KS24</f>
        <v>9</v>
      </c>
      <c r="KT153" s="46">
        <f>'F22 Data'!KT24</f>
        <v>9</v>
      </c>
      <c r="KU153" s="46">
        <f>'F22 Data'!KU24</f>
        <v>9</v>
      </c>
      <c r="KV153" s="46">
        <f>'F22 Data'!KV24</f>
        <v>9</v>
      </c>
      <c r="KW153" s="46">
        <f>'F22 Data'!KW24</f>
        <v>9</v>
      </c>
      <c r="KX153" s="46">
        <f>'F22 Data'!KX24</f>
        <v>9</v>
      </c>
      <c r="KY153" s="46">
        <f>'F22 Data'!KY24</f>
        <v>9</v>
      </c>
      <c r="KZ153" s="46">
        <f>'F22 Data'!KZ24</f>
        <v>9</v>
      </c>
      <c r="LA153" s="46">
        <f>'F22 Data'!LA24</f>
        <v>9</v>
      </c>
      <c r="LB153" s="46">
        <f>'F22 Data'!LB24</f>
        <v>9</v>
      </c>
      <c r="LC153" s="46">
        <f>'F22 Data'!LC24</f>
        <v>9</v>
      </c>
      <c r="LD153" s="46">
        <f>'F22 Data'!LD24</f>
        <v>9</v>
      </c>
      <c r="LE153" s="46">
        <f>'F22 Data'!LE24</f>
        <v>9</v>
      </c>
      <c r="LF153" s="46">
        <f>'F22 Data'!LF24</f>
        <v>9</v>
      </c>
      <c r="LG153" s="46">
        <f>'F22 Data'!LG24</f>
        <v>9</v>
      </c>
      <c r="LH153" s="46">
        <f>'F22 Data'!LH24</f>
        <v>9</v>
      </c>
      <c r="LI153" s="46">
        <f>'F22 Data'!LI24</f>
        <v>9</v>
      </c>
      <c r="LJ153" s="46">
        <f>'F22 Data'!LJ24</f>
        <v>9</v>
      </c>
      <c r="LK153" s="46">
        <f>'F22 Data'!LK24</f>
        <v>9</v>
      </c>
      <c r="LL153" s="46">
        <f>'F22 Data'!LL24</f>
        <v>9</v>
      </c>
      <c r="LM153" s="46">
        <f>'F22 Data'!LM24</f>
        <v>9</v>
      </c>
      <c r="LN153" s="46">
        <f>'F22 Data'!LN24</f>
        <v>9</v>
      </c>
      <c r="LO153" s="46">
        <f>'F22 Data'!LO24</f>
        <v>9</v>
      </c>
      <c r="LP153" s="46">
        <f>'F22 Data'!LP24</f>
        <v>9</v>
      </c>
      <c r="LQ153" s="46">
        <f>'F22 Data'!LQ24</f>
        <v>9</v>
      </c>
      <c r="LR153" s="46">
        <f>'F22 Data'!LR24</f>
        <v>9</v>
      </c>
      <c r="LS153" s="46">
        <f>'F22 Data'!LS24</f>
        <v>9</v>
      </c>
      <c r="LT153" s="46">
        <f>'F22 Data'!LT24</f>
        <v>9</v>
      </c>
      <c r="LU153" s="46">
        <f>'F22 Data'!LU24</f>
        <v>9</v>
      </c>
      <c r="LV153" s="46">
        <f>'F22 Data'!LV24</f>
        <v>9</v>
      </c>
      <c r="LW153" s="46">
        <f>'F22 Data'!LW24</f>
        <v>9</v>
      </c>
      <c r="LX153" s="46">
        <f>'F22 Data'!LX24</f>
        <v>9</v>
      </c>
      <c r="LY153" s="46">
        <f>'F22 Data'!LY24</f>
        <v>9</v>
      </c>
      <c r="LZ153" s="46">
        <f>'F22 Data'!LZ24</f>
        <v>9</v>
      </c>
      <c r="MA153" s="46">
        <f>'F22 Data'!MA24</f>
        <v>9</v>
      </c>
      <c r="MB153" s="46">
        <f>'F22 Data'!MB24</f>
        <v>9</v>
      </c>
      <c r="MC153" s="46">
        <f>'F22 Data'!MC24</f>
        <v>9</v>
      </c>
      <c r="MD153" s="46">
        <f>'F22 Data'!MD24</f>
        <v>9</v>
      </c>
      <c r="ME153" s="46">
        <f>'F22 Data'!ME24</f>
        <v>9</v>
      </c>
      <c r="MF153" s="46">
        <f>'F22 Data'!MF24</f>
        <v>9</v>
      </c>
      <c r="MG153" s="46">
        <f>'F22 Data'!MG24</f>
        <v>9</v>
      </c>
      <c r="MH153" s="46">
        <f>'F22 Data'!MH24</f>
        <v>9</v>
      </c>
      <c r="MI153" s="46">
        <f>'F22 Data'!MI24</f>
        <v>9</v>
      </c>
      <c r="MJ153" s="46">
        <f>'F22 Data'!MJ24</f>
        <v>9</v>
      </c>
      <c r="MK153" s="46">
        <f>'F22 Data'!MK24</f>
        <v>9</v>
      </c>
      <c r="ML153" s="46"/>
      <c r="MM153" s="46"/>
      <c r="MN153" s="45"/>
    </row>
    <row r="154" spans="1:352" ht="13.5" thickBot="1" x14ac:dyDescent="0.25">
      <c r="A154" s="48" t="s">
        <v>34</v>
      </c>
      <c r="B154" s="86">
        <f t="shared" ref="B154:BA154" si="899">B151/B153/B$26</f>
        <v>682.12064289739226</v>
      </c>
      <c r="C154" s="86">
        <f t="shared" si="899"/>
        <v>755.20499749354144</v>
      </c>
      <c r="D154" s="86">
        <f t="shared" si="899"/>
        <v>682.12064289739226</v>
      </c>
      <c r="E154" s="86">
        <f t="shared" si="899"/>
        <v>704.8579976606386</v>
      </c>
      <c r="F154" s="86">
        <f t="shared" si="899"/>
        <v>682.12064289739226</v>
      </c>
      <c r="G154" s="86">
        <f t="shared" si="899"/>
        <v>704.8579976606386</v>
      </c>
      <c r="H154" s="86">
        <f t="shared" si="899"/>
        <v>682.12064289739226</v>
      </c>
      <c r="I154" s="86">
        <f t="shared" si="899"/>
        <v>682.12064289739226</v>
      </c>
      <c r="J154" s="86">
        <f t="shared" si="899"/>
        <v>704.8579976606386</v>
      </c>
      <c r="K154" s="86">
        <f t="shared" si="899"/>
        <v>682.12064289739226</v>
      </c>
      <c r="L154" s="86">
        <f t="shared" si="899"/>
        <v>704.8579976606386</v>
      </c>
      <c r="M154" s="86">
        <f t="shared" si="899"/>
        <v>682.12064289739226</v>
      </c>
      <c r="N154" s="86">
        <f t="shared" si="899"/>
        <v>676.27697037198527</v>
      </c>
      <c r="O154" s="86">
        <f t="shared" si="899"/>
        <v>748.73521719755513</v>
      </c>
      <c r="P154" s="86">
        <f t="shared" si="899"/>
        <v>676.27697037198527</v>
      </c>
      <c r="Q154" s="86">
        <f t="shared" si="899"/>
        <v>698.81953605105139</v>
      </c>
      <c r="R154" s="86">
        <f t="shared" si="899"/>
        <v>676.27697037198527</v>
      </c>
      <c r="S154" s="86">
        <f t="shared" si="899"/>
        <v>698.81953605105139</v>
      </c>
      <c r="T154" s="86">
        <f t="shared" si="899"/>
        <v>676.27697037198527</v>
      </c>
      <c r="U154" s="86">
        <f t="shared" si="899"/>
        <v>676.27697037198527</v>
      </c>
      <c r="V154" s="86">
        <f t="shared" si="899"/>
        <v>698.81953605105139</v>
      </c>
      <c r="W154" s="86">
        <f t="shared" si="899"/>
        <v>676.27697037198527</v>
      </c>
      <c r="X154" s="86">
        <f t="shared" si="899"/>
        <v>698.81953605105139</v>
      </c>
      <c r="Y154" s="86">
        <f t="shared" si="899"/>
        <v>676.27697037198527</v>
      </c>
      <c r="Z154" s="86">
        <f t="shared" si="899"/>
        <v>672.76336202986658</v>
      </c>
      <c r="AA154" s="86">
        <f t="shared" si="899"/>
        <v>719.16083527330568</v>
      </c>
      <c r="AB154" s="86">
        <f t="shared" si="899"/>
        <v>672.76336202986658</v>
      </c>
      <c r="AC154" s="86">
        <f t="shared" si="899"/>
        <v>695.1888074308622</v>
      </c>
      <c r="AD154" s="86">
        <f t="shared" si="899"/>
        <v>672.76336202986658</v>
      </c>
      <c r="AE154" s="86">
        <f t="shared" si="899"/>
        <v>695.1888074308622</v>
      </c>
      <c r="AF154" s="86">
        <f t="shared" si="899"/>
        <v>672.76336202986658</v>
      </c>
      <c r="AG154" s="86">
        <f t="shared" si="899"/>
        <v>672.76336202986658</v>
      </c>
      <c r="AH154" s="86">
        <f t="shared" si="899"/>
        <v>695.1888074308622</v>
      </c>
      <c r="AI154" s="86">
        <f t="shared" si="899"/>
        <v>672.76336202986658</v>
      </c>
      <c r="AJ154" s="86">
        <f t="shared" si="899"/>
        <v>695.1888074308622</v>
      </c>
      <c r="AK154" s="86">
        <f t="shared" si="899"/>
        <v>672.76336202986658</v>
      </c>
      <c r="AL154" s="86">
        <f t="shared" si="899"/>
        <v>670.22354012146457</v>
      </c>
      <c r="AM154" s="86">
        <f t="shared" si="899"/>
        <v>742.03320513447864</v>
      </c>
      <c r="AN154" s="86">
        <f t="shared" si="899"/>
        <v>670.22354012146457</v>
      </c>
      <c r="AO154" s="86">
        <f t="shared" si="899"/>
        <v>692.56432479218006</v>
      </c>
      <c r="AP154" s="86">
        <f t="shared" si="899"/>
        <v>670.22354012146457</v>
      </c>
      <c r="AQ154" s="86">
        <f t="shared" si="899"/>
        <v>692.56432479218006</v>
      </c>
      <c r="AR154" s="86">
        <f t="shared" si="899"/>
        <v>670.22354012146457</v>
      </c>
      <c r="AS154" s="86">
        <f t="shared" si="899"/>
        <v>670.22354012146457</v>
      </c>
      <c r="AT154" s="86">
        <f t="shared" si="899"/>
        <v>692.56432479218006</v>
      </c>
      <c r="AU154" s="86">
        <f t="shared" si="899"/>
        <v>670.22354012146457</v>
      </c>
      <c r="AV154" s="86">
        <f t="shared" si="899"/>
        <v>692.56432479218006</v>
      </c>
      <c r="AW154" s="86">
        <f t="shared" si="899"/>
        <v>670.22354012146457</v>
      </c>
      <c r="AX154" s="86">
        <f t="shared" si="899"/>
        <v>668.80175397600703</v>
      </c>
      <c r="AY154" s="86">
        <f t="shared" si="899"/>
        <v>740.45908475915064</v>
      </c>
      <c r="AZ154" s="86">
        <f t="shared" si="899"/>
        <v>668.80175397600703</v>
      </c>
      <c r="BA154" s="86">
        <f t="shared" si="899"/>
        <v>691.09514577520724</v>
      </c>
      <c r="BB154" s="86">
        <f t="shared" ref="BB154:DM154" si="900">BB151/BB153/BB$26</f>
        <v>668.80175397600703</v>
      </c>
      <c r="BC154" s="86">
        <f t="shared" si="900"/>
        <v>691.09514577520724</v>
      </c>
      <c r="BD154" s="86">
        <f t="shared" si="900"/>
        <v>668.80175397600703</v>
      </c>
      <c r="BE154" s="86">
        <f t="shared" si="900"/>
        <v>668.80175397600703</v>
      </c>
      <c r="BF154" s="86">
        <f t="shared" si="900"/>
        <v>691.09514577520724</v>
      </c>
      <c r="BG154" s="86">
        <f t="shared" si="900"/>
        <v>668.80175397600703</v>
      </c>
      <c r="BH154" s="86">
        <f t="shared" si="900"/>
        <v>691.09514577520724</v>
      </c>
      <c r="BI154" s="86">
        <f t="shared" si="900"/>
        <v>668.80175397600703</v>
      </c>
      <c r="BJ154" s="86">
        <f t="shared" si="900"/>
        <v>667.79059704025087</v>
      </c>
      <c r="BK154" s="86">
        <f t="shared" si="900"/>
        <v>739.33958958027779</v>
      </c>
      <c r="BL154" s="86">
        <f t="shared" si="900"/>
        <v>667.79059704025087</v>
      </c>
      <c r="BM154" s="86">
        <f t="shared" si="900"/>
        <v>690.05028360825929</v>
      </c>
      <c r="BN154" s="86">
        <f t="shared" si="900"/>
        <v>667.79059704025087</v>
      </c>
      <c r="BO154" s="86">
        <f t="shared" si="900"/>
        <v>690.05028360825929</v>
      </c>
      <c r="BP154" s="86">
        <f t="shared" si="900"/>
        <v>667.79059704025087</v>
      </c>
      <c r="BQ154" s="86">
        <f t="shared" si="900"/>
        <v>667.79059704025087</v>
      </c>
      <c r="BR154" s="86">
        <f t="shared" si="900"/>
        <v>690.05028360825929</v>
      </c>
      <c r="BS154" s="86">
        <f t="shared" si="900"/>
        <v>667.79059704025087</v>
      </c>
      <c r="BT154" s="86">
        <f t="shared" si="900"/>
        <v>690.05028360825929</v>
      </c>
      <c r="BU154" s="86">
        <f t="shared" si="900"/>
        <v>667.79059704025087</v>
      </c>
      <c r="BV154" s="86">
        <f t="shared" si="900"/>
        <v>667.23083325160985</v>
      </c>
      <c r="BW154" s="86">
        <f t="shared" si="900"/>
        <v>713.24675278620361</v>
      </c>
      <c r="BX154" s="86">
        <f t="shared" si="900"/>
        <v>667.23083325160985</v>
      </c>
      <c r="BY154" s="86">
        <f t="shared" si="900"/>
        <v>689.47186102666342</v>
      </c>
      <c r="BZ154" s="86">
        <f t="shared" si="900"/>
        <v>667.23083325160985</v>
      </c>
      <c r="CA154" s="86">
        <f t="shared" si="900"/>
        <v>689.47186102666342</v>
      </c>
      <c r="CB154" s="86">
        <f t="shared" si="900"/>
        <v>667.23083325160985</v>
      </c>
      <c r="CC154" s="86">
        <f t="shared" si="900"/>
        <v>667.23083325160985</v>
      </c>
      <c r="CD154" s="86">
        <f t="shared" si="900"/>
        <v>689.47186102666342</v>
      </c>
      <c r="CE154" s="86">
        <f t="shared" si="900"/>
        <v>667.23083325160985</v>
      </c>
      <c r="CF154" s="86">
        <f t="shared" si="900"/>
        <v>689.47186102666342</v>
      </c>
      <c r="CG154" s="86">
        <f t="shared" si="900"/>
        <v>667.23083325160985</v>
      </c>
      <c r="CH154" s="86">
        <f t="shared" si="900"/>
        <v>666.17245960470109</v>
      </c>
      <c r="CI154" s="86">
        <f t="shared" si="900"/>
        <v>737.5480802766333</v>
      </c>
      <c r="CJ154" s="86">
        <f t="shared" si="900"/>
        <v>666.17245960470109</v>
      </c>
      <c r="CK154" s="86">
        <f t="shared" si="900"/>
        <v>688.37820825819108</v>
      </c>
      <c r="CL154" s="86">
        <f t="shared" si="900"/>
        <v>666.17245960470109</v>
      </c>
      <c r="CM154" s="86">
        <f t="shared" si="900"/>
        <v>688.37820825819108</v>
      </c>
      <c r="CN154" s="86">
        <f t="shared" si="900"/>
        <v>666.17245960470109</v>
      </c>
      <c r="CO154" s="86">
        <f t="shared" si="900"/>
        <v>666.17245960470109</v>
      </c>
      <c r="CP154" s="86">
        <f t="shared" si="900"/>
        <v>688.37820825819108</v>
      </c>
      <c r="CQ154" s="86">
        <f t="shared" si="900"/>
        <v>666.17245960470109</v>
      </c>
      <c r="CR154" s="86">
        <f t="shared" si="900"/>
        <v>688.37820825819108</v>
      </c>
      <c r="CS154" s="86">
        <f t="shared" si="900"/>
        <v>666.17245960470109</v>
      </c>
      <c r="CT154" s="86">
        <f t="shared" si="900"/>
        <v>665.74208256203576</v>
      </c>
      <c r="CU154" s="86">
        <f t="shared" si="900"/>
        <v>737.07159140796819</v>
      </c>
      <c r="CV154" s="86">
        <f t="shared" si="900"/>
        <v>665.74208256203576</v>
      </c>
      <c r="CW154" s="86">
        <f t="shared" si="900"/>
        <v>687.93348531410368</v>
      </c>
      <c r="CX154" s="86">
        <f t="shared" si="900"/>
        <v>665.74208256203576</v>
      </c>
      <c r="CY154" s="86">
        <f t="shared" si="900"/>
        <v>687.93348531410368</v>
      </c>
      <c r="CZ154" s="86">
        <f t="shared" si="900"/>
        <v>665.74208256203576</v>
      </c>
      <c r="DA154" s="86">
        <f t="shared" si="900"/>
        <v>665.74208256203576</v>
      </c>
      <c r="DB154" s="86">
        <f t="shared" si="900"/>
        <v>687.93348531410368</v>
      </c>
      <c r="DC154" s="86">
        <f t="shared" si="900"/>
        <v>665.74208256203576</v>
      </c>
      <c r="DD154" s="86">
        <f t="shared" si="900"/>
        <v>687.93348531410368</v>
      </c>
      <c r="DE154" s="86">
        <f t="shared" si="900"/>
        <v>665.74208256203576</v>
      </c>
      <c r="DF154" s="86">
        <f t="shared" si="900"/>
        <v>664.94846369649281</v>
      </c>
      <c r="DG154" s="86">
        <f t="shared" si="900"/>
        <v>736.19294194968847</v>
      </c>
      <c r="DH154" s="86">
        <f t="shared" si="900"/>
        <v>664.94846369649281</v>
      </c>
      <c r="DI154" s="86">
        <f t="shared" si="900"/>
        <v>687.11341248637598</v>
      </c>
      <c r="DJ154" s="86">
        <f t="shared" si="900"/>
        <v>664.94846369649281</v>
      </c>
      <c r="DK154" s="86">
        <f t="shared" si="900"/>
        <v>687.11341248637598</v>
      </c>
      <c r="DL154" s="86">
        <f t="shared" si="900"/>
        <v>664.94846369649281</v>
      </c>
      <c r="DM154" s="86">
        <f t="shared" si="900"/>
        <v>664.94846369649281</v>
      </c>
      <c r="DN154" s="86">
        <f t="shared" ref="DN154:FY154" si="901">DN151/DN153/DN$26</f>
        <v>687.11341248637598</v>
      </c>
      <c r="DO154" s="86">
        <f t="shared" si="901"/>
        <v>664.94846369649281</v>
      </c>
      <c r="DP154" s="86">
        <f t="shared" si="901"/>
        <v>687.11341248637598</v>
      </c>
      <c r="DQ154" s="86">
        <f t="shared" si="901"/>
        <v>664.94846369649281</v>
      </c>
      <c r="DR154" s="86">
        <f t="shared" si="901"/>
        <v>664.1389612075028</v>
      </c>
      <c r="DS154" s="86">
        <f t="shared" si="901"/>
        <v>709.94164818733054</v>
      </c>
      <c r="DT154" s="86">
        <f t="shared" si="901"/>
        <v>664.1389612075028</v>
      </c>
      <c r="DU154" s="86">
        <f t="shared" si="901"/>
        <v>686.27692658108617</v>
      </c>
      <c r="DV154" s="86">
        <f t="shared" si="901"/>
        <v>664.1389612075028</v>
      </c>
      <c r="DW154" s="86">
        <f t="shared" si="901"/>
        <v>686.27692658108617</v>
      </c>
      <c r="DX154" s="86">
        <f t="shared" si="901"/>
        <v>664.1389612075028</v>
      </c>
      <c r="DY154" s="86">
        <f t="shared" si="901"/>
        <v>664.1389612075028</v>
      </c>
      <c r="DZ154" s="86">
        <f t="shared" si="901"/>
        <v>686.27692658108617</v>
      </c>
      <c r="EA154" s="86">
        <f t="shared" si="901"/>
        <v>664.1389612075028</v>
      </c>
      <c r="EB154" s="86">
        <f t="shared" si="901"/>
        <v>686.27692658108617</v>
      </c>
      <c r="EC154" s="86">
        <f t="shared" si="901"/>
        <v>664.1389612075028</v>
      </c>
      <c r="ED154" s="86">
        <f t="shared" si="901"/>
        <v>663.34723201473957</v>
      </c>
      <c r="EE154" s="86">
        <f t="shared" si="901"/>
        <v>734.42014973060452</v>
      </c>
      <c r="EF154" s="86">
        <f t="shared" si="901"/>
        <v>663.34723201473957</v>
      </c>
      <c r="EG154" s="86">
        <f t="shared" si="901"/>
        <v>685.45880641523081</v>
      </c>
      <c r="EH154" s="86">
        <f t="shared" si="901"/>
        <v>663.34723201473957</v>
      </c>
      <c r="EI154" s="86">
        <f t="shared" si="901"/>
        <v>685.45880641523081</v>
      </c>
      <c r="EJ154" s="86">
        <f t="shared" si="901"/>
        <v>663.34723201473957</v>
      </c>
      <c r="EK154" s="86">
        <f t="shared" si="901"/>
        <v>663.34723201473957</v>
      </c>
      <c r="EL154" s="86">
        <f t="shared" si="901"/>
        <v>685.45880641523081</v>
      </c>
      <c r="EM154" s="86">
        <f t="shared" si="901"/>
        <v>663.34723201473957</v>
      </c>
      <c r="EN154" s="86">
        <f t="shared" si="901"/>
        <v>685.45880641523081</v>
      </c>
      <c r="EO154" s="86">
        <f t="shared" si="901"/>
        <v>663.34723201473957</v>
      </c>
      <c r="EP154" s="86">
        <f t="shared" si="901"/>
        <v>662.66576514695896</v>
      </c>
      <c r="EQ154" s="86">
        <f t="shared" si="901"/>
        <v>733.66566855556175</v>
      </c>
      <c r="ER154" s="86">
        <f t="shared" si="901"/>
        <v>662.66576514695896</v>
      </c>
      <c r="ES154" s="86">
        <f t="shared" si="901"/>
        <v>684.75462398519096</v>
      </c>
      <c r="ET154" s="86">
        <f t="shared" si="901"/>
        <v>662.66576514695896</v>
      </c>
      <c r="EU154" s="86">
        <f t="shared" si="901"/>
        <v>684.75462398519096</v>
      </c>
      <c r="EV154" s="86">
        <f t="shared" si="901"/>
        <v>662.66576514695896</v>
      </c>
      <c r="EW154" s="86">
        <f t="shared" si="901"/>
        <v>662.66576514695896</v>
      </c>
      <c r="EX154" s="86">
        <f t="shared" si="901"/>
        <v>684.75462398519096</v>
      </c>
      <c r="EY154" s="86">
        <f t="shared" si="901"/>
        <v>662.66576514695896</v>
      </c>
      <c r="EZ154" s="86">
        <f t="shared" si="901"/>
        <v>684.75462398519096</v>
      </c>
      <c r="FA154" s="86">
        <f t="shared" si="901"/>
        <v>662.66576514695896</v>
      </c>
      <c r="FB154" s="86">
        <f t="shared" si="901"/>
        <v>661.62562598881573</v>
      </c>
      <c r="FC154" s="86">
        <f t="shared" si="901"/>
        <v>732.51408591618895</v>
      </c>
      <c r="FD154" s="86">
        <f t="shared" si="901"/>
        <v>661.62562598881573</v>
      </c>
      <c r="FE154" s="86">
        <f t="shared" si="901"/>
        <v>683.67981352177628</v>
      </c>
      <c r="FF154" s="86">
        <f t="shared" si="901"/>
        <v>661.62562598881573</v>
      </c>
      <c r="FG154" s="86">
        <f t="shared" si="901"/>
        <v>683.67981352177628</v>
      </c>
      <c r="FH154" s="86">
        <f t="shared" si="901"/>
        <v>661.62562598881573</v>
      </c>
      <c r="FI154" s="86">
        <f t="shared" si="901"/>
        <v>661.62562598881573</v>
      </c>
      <c r="FJ154" s="86">
        <f t="shared" si="901"/>
        <v>683.67981352177628</v>
      </c>
      <c r="FK154" s="86">
        <f t="shared" si="901"/>
        <v>661.62562598881573</v>
      </c>
      <c r="FL154" s="86">
        <f t="shared" si="901"/>
        <v>683.67981352177628</v>
      </c>
      <c r="FM154" s="86">
        <f t="shared" si="901"/>
        <v>661.62562598881573</v>
      </c>
      <c r="FN154" s="86">
        <f t="shared" si="901"/>
        <v>660.98233417085078</v>
      </c>
      <c r="FO154" s="86">
        <f t="shared" si="901"/>
        <v>706.56732273435773</v>
      </c>
      <c r="FP154" s="86">
        <f t="shared" si="901"/>
        <v>660.98233417085078</v>
      </c>
      <c r="FQ154" s="86">
        <f t="shared" si="901"/>
        <v>683.01507864321252</v>
      </c>
      <c r="FR154" s="86">
        <f t="shared" si="901"/>
        <v>660.98233417085078</v>
      </c>
      <c r="FS154" s="86">
        <f t="shared" si="901"/>
        <v>683.01507864321252</v>
      </c>
      <c r="FT154" s="86">
        <f t="shared" si="901"/>
        <v>660.98233417085078</v>
      </c>
      <c r="FU154" s="86">
        <f t="shared" si="901"/>
        <v>660.98233417085078</v>
      </c>
      <c r="FV154" s="86">
        <f t="shared" si="901"/>
        <v>683.01507864321252</v>
      </c>
      <c r="FW154" s="86">
        <f t="shared" si="901"/>
        <v>660.98233417085078</v>
      </c>
      <c r="FX154" s="86">
        <f t="shared" si="901"/>
        <v>683.01507864321252</v>
      </c>
      <c r="FY154" s="86">
        <f t="shared" si="901"/>
        <v>660.98233417085078</v>
      </c>
      <c r="FZ154" s="86">
        <f t="shared" ref="FZ154:IK154" si="902">FZ151/FZ153/FZ$26</f>
        <v>660.3268434007266</v>
      </c>
      <c r="GA154" s="86">
        <f t="shared" si="902"/>
        <v>731.07614805080448</v>
      </c>
      <c r="GB154" s="86">
        <f t="shared" si="902"/>
        <v>660.3268434007266</v>
      </c>
      <c r="GC154" s="86">
        <f t="shared" si="902"/>
        <v>682.33773818075088</v>
      </c>
      <c r="GD154" s="86">
        <f t="shared" si="902"/>
        <v>660.3268434007266</v>
      </c>
      <c r="GE154" s="86">
        <f t="shared" si="902"/>
        <v>682.33773818075088</v>
      </c>
      <c r="GF154" s="86">
        <f t="shared" si="902"/>
        <v>660.3268434007266</v>
      </c>
      <c r="GG154" s="86">
        <f t="shared" si="902"/>
        <v>660.3268434007266</v>
      </c>
      <c r="GH154" s="86">
        <f t="shared" si="902"/>
        <v>682.33773818075088</v>
      </c>
      <c r="GI154" s="86">
        <f t="shared" si="902"/>
        <v>660.3268434007266</v>
      </c>
      <c r="GJ154" s="86">
        <f t="shared" si="902"/>
        <v>682.33773818075088</v>
      </c>
      <c r="GK154" s="86">
        <f t="shared" si="902"/>
        <v>660.3268434007266</v>
      </c>
      <c r="GL154" s="86">
        <f t="shared" si="902"/>
        <v>659.77707463695583</v>
      </c>
      <c r="GM154" s="86">
        <f t="shared" si="902"/>
        <v>730.46747549091538</v>
      </c>
      <c r="GN154" s="86">
        <f t="shared" si="902"/>
        <v>659.77707463695583</v>
      </c>
      <c r="GO154" s="86">
        <f t="shared" si="902"/>
        <v>681.76964379152093</v>
      </c>
      <c r="GP154" s="86">
        <f t="shared" si="902"/>
        <v>659.77707463695583</v>
      </c>
      <c r="GQ154" s="86">
        <f t="shared" si="902"/>
        <v>681.76964379152093</v>
      </c>
      <c r="GR154" s="86">
        <f t="shared" si="902"/>
        <v>659.77707463695583</v>
      </c>
      <c r="GS154" s="86">
        <f t="shared" si="902"/>
        <v>659.77707463695583</v>
      </c>
      <c r="GT154" s="86">
        <f t="shared" si="902"/>
        <v>681.76964379152093</v>
      </c>
      <c r="GU154" s="86">
        <f t="shared" si="902"/>
        <v>659.77707463695583</v>
      </c>
      <c r="GV154" s="86">
        <f t="shared" si="902"/>
        <v>681.76964379152093</v>
      </c>
      <c r="GW154" s="86">
        <f t="shared" si="902"/>
        <v>659.77707463695583</v>
      </c>
      <c r="GX154" s="86">
        <f t="shared" si="902"/>
        <v>658.83809328027166</v>
      </c>
      <c r="GY154" s="86">
        <f t="shared" si="902"/>
        <v>729.42788898887216</v>
      </c>
      <c r="GZ154" s="86">
        <f t="shared" si="902"/>
        <v>658.83809328027166</v>
      </c>
      <c r="HA154" s="86">
        <f t="shared" si="902"/>
        <v>680.79936305628075</v>
      </c>
      <c r="HB154" s="86">
        <f t="shared" si="902"/>
        <v>658.83809328027166</v>
      </c>
      <c r="HC154" s="86">
        <f t="shared" si="902"/>
        <v>680.79936305628075</v>
      </c>
      <c r="HD154" s="86">
        <f t="shared" si="902"/>
        <v>658.83809328027166</v>
      </c>
      <c r="HE154" s="86">
        <f t="shared" si="902"/>
        <v>658.83809328027166</v>
      </c>
      <c r="HF154" s="86">
        <f t="shared" si="902"/>
        <v>680.79936305628075</v>
      </c>
      <c r="HG154" s="86">
        <f t="shared" si="902"/>
        <v>658.83809328027166</v>
      </c>
      <c r="HH154" s="86">
        <f t="shared" si="902"/>
        <v>680.79936305628075</v>
      </c>
      <c r="HI154" s="86">
        <f t="shared" si="902"/>
        <v>658.83809328027166</v>
      </c>
      <c r="HJ154" s="86">
        <f t="shared" si="902"/>
        <v>657.95481725862385</v>
      </c>
      <c r="HK154" s="86">
        <f t="shared" si="902"/>
        <v>703.33101155232202</v>
      </c>
      <c r="HL154" s="86">
        <f t="shared" si="902"/>
        <v>657.95481725862385</v>
      </c>
      <c r="HM154" s="86">
        <f t="shared" si="902"/>
        <v>679.88664450057797</v>
      </c>
      <c r="HN154" s="86">
        <f t="shared" si="902"/>
        <v>657.95481725862385</v>
      </c>
      <c r="HO154" s="86">
        <f t="shared" si="902"/>
        <v>679.88664450057797</v>
      </c>
      <c r="HP154" s="86">
        <f t="shared" si="902"/>
        <v>657.95481725862385</v>
      </c>
      <c r="HQ154" s="86">
        <f t="shared" si="902"/>
        <v>657.95481725862385</v>
      </c>
      <c r="HR154" s="86">
        <f t="shared" si="902"/>
        <v>679.88664450057797</v>
      </c>
      <c r="HS154" s="86">
        <f t="shared" si="902"/>
        <v>657.95481725862385</v>
      </c>
      <c r="HT154" s="86">
        <f t="shared" si="902"/>
        <v>679.88664450057797</v>
      </c>
      <c r="HU154" s="86">
        <f t="shared" si="902"/>
        <v>657.95481725862385</v>
      </c>
      <c r="HV154" s="86">
        <f t="shared" si="902"/>
        <v>657.28192907798336</v>
      </c>
      <c r="HW154" s="86">
        <f t="shared" si="902"/>
        <v>727.70499290776729</v>
      </c>
      <c r="HX154" s="86">
        <f t="shared" si="902"/>
        <v>657.28192907798336</v>
      </c>
      <c r="HY154" s="86">
        <f t="shared" si="902"/>
        <v>679.19132671391606</v>
      </c>
      <c r="HZ154" s="86">
        <f t="shared" si="902"/>
        <v>657.28192907798336</v>
      </c>
      <c r="IA154" s="86">
        <f t="shared" si="902"/>
        <v>679.19132671391606</v>
      </c>
      <c r="IB154" s="86">
        <f t="shared" si="902"/>
        <v>657.28192907798336</v>
      </c>
      <c r="IC154" s="86">
        <f t="shared" si="902"/>
        <v>657.28192907798336</v>
      </c>
      <c r="ID154" s="86">
        <f t="shared" si="902"/>
        <v>679.19132671391606</v>
      </c>
      <c r="IE154" s="86">
        <f t="shared" si="902"/>
        <v>657.28192907798336</v>
      </c>
      <c r="IF154" s="86">
        <f t="shared" si="902"/>
        <v>679.19132671391606</v>
      </c>
      <c r="IG154" s="86">
        <f t="shared" si="902"/>
        <v>657.28192907798336</v>
      </c>
      <c r="IH154" s="86">
        <f t="shared" si="902"/>
        <v>656.1905609295352</v>
      </c>
      <c r="II154" s="86">
        <f t="shared" si="902"/>
        <v>726.49669245769962</v>
      </c>
      <c r="IJ154" s="86">
        <f t="shared" si="902"/>
        <v>656.1905609295352</v>
      </c>
      <c r="IK154" s="86">
        <f t="shared" si="902"/>
        <v>678.06357962718641</v>
      </c>
      <c r="IL154" s="86">
        <f t="shared" ref="IL154:KW154" si="903">IL151/IL153/IL$26</f>
        <v>656.1905609295352</v>
      </c>
      <c r="IM154" s="86">
        <f t="shared" si="903"/>
        <v>678.06357962718641</v>
      </c>
      <c r="IN154" s="86">
        <f t="shared" si="903"/>
        <v>656.1905609295352</v>
      </c>
      <c r="IO154" s="86">
        <f t="shared" si="903"/>
        <v>656.1905609295352</v>
      </c>
      <c r="IP154" s="86">
        <f t="shared" si="903"/>
        <v>678.06357962718641</v>
      </c>
      <c r="IQ154" s="86">
        <f t="shared" si="903"/>
        <v>656.1905609295352</v>
      </c>
      <c r="IR154" s="86">
        <f t="shared" si="903"/>
        <v>678.06357962718641</v>
      </c>
      <c r="IS154" s="86">
        <f t="shared" si="903"/>
        <v>656.1905609295352</v>
      </c>
      <c r="IT154" s="86">
        <f t="shared" si="903"/>
        <v>655.88590201862496</v>
      </c>
      <c r="IU154" s="86">
        <f t="shared" si="903"/>
        <v>726.15939152062049</v>
      </c>
      <c r="IV154" s="86">
        <f t="shared" si="903"/>
        <v>655.88590201862496</v>
      </c>
      <c r="IW154" s="86">
        <f t="shared" si="903"/>
        <v>677.74876541924584</v>
      </c>
      <c r="IX154" s="86">
        <f t="shared" si="903"/>
        <v>655.88590201862496</v>
      </c>
      <c r="IY154" s="86">
        <f t="shared" si="903"/>
        <v>677.74876541924584</v>
      </c>
      <c r="IZ154" s="86">
        <f t="shared" si="903"/>
        <v>655.88590201862496</v>
      </c>
      <c r="JA154" s="86">
        <f t="shared" si="903"/>
        <v>655.88590201862496</v>
      </c>
      <c r="JB154" s="86">
        <f t="shared" si="903"/>
        <v>677.74876541924584</v>
      </c>
      <c r="JC154" s="86">
        <f t="shared" si="903"/>
        <v>655.88590201862496</v>
      </c>
      <c r="JD154" s="86">
        <f t="shared" si="903"/>
        <v>677.74876541924584</v>
      </c>
      <c r="JE154" s="86">
        <f t="shared" si="903"/>
        <v>655.88590201862496</v>
      </c>
      <c r="JF154" s="86">
        <f t="shared" si="903"/>
        <v>655.321947147831</v>
      </c>
      <c r="JG154" s="86">
        <f t="shared" si="903"/>
        <v>700.51656419250901</v>
      </c>
      <c r="JH154" s="86">
        <f t="shared" si="903"/>
        <v>655.321947147831</v>
      </c>
      <c r="JI154" s="86">
        <f t="shared" si="903"/>
        <v>677.16601205275879</v>
      </c>
      <c r="JJ154" s="86">
        <f t="shared" si="903"/>
        <v>655.321947147831</v>
      </c>
      <c r="JK154" s="86">
        <f t="shared" si="903"/>
        <v>677.16601205275879</v>
      </c>
      <c r="JL154" s="86">
        <f t="shared" si="903"/>
        <v>655.321947147831</v>
      </c>
      <c r="JM154" s="86">
        <f t="shared" si="903"/>
        <v>655.321947147831</v>
      </c>
      <c r="JN154" s="86">
        <f t="shared" si="903"/>
        <v>677.16601205275879</v>
      </c>
      <c r="JO154" s="86">
        <f t="shared" si="903"/>
        <v>655.321947147831</v>
      </c>
      <c r="JP154" s="86">
        <f t="shared" si="903"/>
        <v>677.16601205275879</v>
      </c>
      <c r="JQ154" s="86">
        <f t="shared" si="903"/>
        <v>655.321947147831</v>
      </c>
      <c r="JR154" s="86">
        <f t="shared" si="903"/>
        <v>654.50355450043332</v>
      </c>
      <c r="JS154" s="86">
        <f t="shared" si="903"/>
        <v>724.62893533976546</v>
      </c>
      <c r="JT154" s="86">
        <f t="shared" si="903"/>
        <v>654.50355450043332</v>
      </c>
      <c r="JU154" s="86">
        <f t="shared" si="903"/>
        <v>676.32033965044786</v>
      </c>
      <c r="JV154" s="86">
        <f t="shared" si="903"/>
        <v>654.50355450043332</v>
      </c>
      <c r="JW154" s="86">
        <f t="shared" si="903"/>
        <v>676.32033965044786</v>
      </c>
      <c r="JX154" s="86">
        <f t="shared" si="903"/>
        <v>654.50355450043332</v>
      </c>
      <c r="JY154" s="86">
        <f t="shared" si="903"/>
        <v>654.50355450043332</v>
      </c>
      <c r="JZ154" s="86">
        <f t="shared" si="903"/>
        <v>676.32033965044786</v>
      </c>
      <c r="KA154" s="86">
        <f t="shared" si="903"/>
        <v>654.50355450043332</v>
      </c>
      <c r="KB154" s="86">
        <f t="shared" si="903"/>
        <v>676.32033965044786</v>
      </c>
      <c r="KC154" s="86">
        <f t="shared" si="903"/>
        <v>654.50355450043332</v>
      </c>
      <c r="KD154" s="86">
        <f t="shared" si="903"/>
        <v>653.80276282330033</v>
      </c>
      <c r="KE154" s="86">
        <f t="shared" si="903"/>
        <v>723.85305884008255</v>
      </c>
      <c r="KF154" s="86">
        <f t="shared" si="903"/>
        <v>653.80276282330033</v>
      </c>
      <c r="KG154" s="86">
        <f t="shared" si="903"/>
        <v>675.59618825074369</v>
      </c>
      <c r="KH154" s="86">
        <f t="shared" si="903"/>
        <v>653.80276282330033</v>
      </c>
      <c r="KI154" s="86">
        <f t="shared" si="903"/>
        <v>675.59618825074369</v>
      </c>
      <c r="KJ154" s="86">
        <f t="shared" si="903"/>
        <v>653.80276282330033</v>
      </c>
      <c r="KK154" s="86">
        <f t="shared" si="903"/>
        <v>653.80276282330033</v>
      </c>
      <c r="KL154" s="86">
        <f t="shared" si="903"/>
        <v>675.59618825074369</v>
      </c>
      <c r="KM154" s="86">
        <f t="shared" si="903"/>
        <v>653.80276282330033</v>
      </c>
      <c r="KN154" s="86">
        <f t="shared" si="903"/>
        <v>675.59618825074369</v>
      </c>
      <c r="KO154" s="86">
        <f t="shared" si="903"/>
        <v>653.80276282330033</v>
      </c>
      <c r="KP154" s="86">
        <f t="shared" si="903"/>
        <v>653.32176733073675</v>
      </c>
      <c r="KQ154" s="86">
        <f t="shared" si="903"/>
        <v>723.3205281161728</v>
      </c>
      <c r="KR154" s="86">
        <f t="shared" si="903"/>
        <v>653.32176733073675</v>
      </c>
      <c r="KS154" s="86">
        <f t="shared" si="903"/>
        <v>675.09915957509463</v>
      </c>
      <c r="KT154" s="86">
        <f t="shared" si="903"/>
        <v>653.32176733073675</v>
      </c>
      <c r="KU154" s="86">
        <f t="shared" si="903"/>
        <v>675.09915957509463</v>
      </c>
      <c r="KV154" s="86">
        <f t="shared" si="903"/>
        <v>653.32176733073675</v>
      </c>
      <c r="KW154" s="86">
        <f t="shared" si="903"/>
        <v>653.32176733073675</v>
      </c>
      <c r="KX154" s="86">
        <f t="shared" ref="KX154:MK154" si="904">KX151/KX153/KX$26</f>
        <v>675.09915957509463</v>
      </c>
      <c r="KY154" s="86">
        <f t="shared" si="904"/>
        <v>653.32176733073675</v>
      </c>
      <c r="KZ154" s="86">
        <f t="shared" si="904"/>
        <v>675.09915957509463</v>
      </c>
      <c r="LA154" s="86">
        <f t="shared" si="904"/>
        <v>653.32176733073675</v>
      </c>
      <c r="LB154" s="86">
        <f t="shared" si="904"/>
        <v>652.49605935711656</v>
      </c>
      <c r="LC154" s="86">
        <f t="shared" si="904"/>
        <v>697.49578758864186</v>
      </c>
      <c r="LD154" s="86">
        <f t="shared" si="904"/>
        <v>652.49605935711656</v>
      </c>
      <c r="LE154" s="86">
        <f t="shared" si="904"/>
        <v>674.24592800235382</v>
      </c>
      <c r="LF154" s="86">
        <f t="shared" si="904"/>
        <v>652.49605935711656</v>
      </c>
      <c r="LG154" s="86">
        <f t="shared" si="904"/>
        <v>674.24592800235382</v>
      </c>
      <c r="LH154" s="86">
        <f t="shared" si="904"/>
        <v>652.49605935711656</v>
      </c>
      <c r="LI154" s="86">
        <f t="shared" si="904"/>
        <v>652.49605935711656</v>
      </c>
      <c r="LJ154" s="86">
        <f t="shared" si="904"/>
        <v>674.24592800235382</v>
      </c>
      <c r="LK154" s="86">
        <f t="shared" si="904"/>
        <v>652.49605935711656</v>
      </c>
      <c r="LL154" s="86">
        <f t="shared" si="904"/>
        <v>674.24592800235382</v>
      </c>
      <c r="LM154" s="86">
        <f t="shared" si="904"/>
        <v>652.49605935711656</v>
      </c>
      <c r="LN154" s="86">
        <f t="shared" si="904"/>
        <v>651.87946813386338</v>
      </c>
      <c r="LO154" s="86">
        <f t="shared" si="904"/>
        <v>721.72369686249169</v>
      </c>
      <c r="LP154" s="86">
        <f t="shared" si="904"/>
        <v>651.87946813386338</v>
      </c>
      <c r="LQ154" s="86">
        <f t="shared" si="904"/>
        <v>673.60878373832554</v>
      </c>
      <c r="LR154" s="86">
        <f t="shared" si="904"/>
        <v>651.87946813386338</v>
      </c>
      <c r="LS154" s="86">
        <f t="shared" si="904"/>
        <v>673.60878373832554</v>
      </c>
      <c r="LT154" s="86">
        <f t="shared" si="904"/>
        <v>651.87946813386338</v>
      </c>
      <c r="LU154" s="86">
        <f t="shared" si="904"/>
        <v>651.87946813386338</v>
      </c>
      <c r="LV154" s="86">
        <f t="shared" si="904"/>
        <v>673.60878373832554</v>
      </c>
      <c r="LW154" s="86">
        <f t="shared" si="904"/>
        <v>651.87946813386338</v>
      </c>
      <c r="LX154" s="86">
        <f t="shared" si="904"/>
        <v>673.60878373832554</v>
      </c>
      <c r="LY154" s="86">
        <f t="shared" si="904"/>
        <v>651.87946813386338</v>
      </c>
      <c r="LZ154" s="86">
        <f t="shared" si="904"/>
        <v>651.14540197181384</v>
      </c>
      <c r="MA154" s="86">
        <f t="shared" si="904"/>
        <v>720.91098075450816</v>
      </c>
      <c r="MB154" s="86">
        <f t="shared" si="904"/>
        <v>651.14540197181384</v>
      </c>
      <c r="MC154" s="86">
        <f t="shared" si="904"/>
        <v>672.85024870420762</v>
      </c>
      <c r="MD154" s="86">
        <f t="shared" si="904"/>
        <v>651.14540197181384</v>
      </c>
      <c r="ME154" s="86">
        <f t="shared" si="904"/>
        <v>672.85024870420762</v>
      </c>
      <c r="MF154" s="86">
        <f t="shared" si="904"/>
        <v>651.14540197181384</v>
      </c>
      <c r="MG154" s="86">
        <f t="shared" si="904"/>
        <v>651.14540197181384</v>
      </c>
      <c r="MH154" s="86">
        <f t="shared" si="904"/>
        <v>672.85024870420762</v>
      </c>
      <c r="MI154" s="86">
        <f t="shared" si="904"/>
        <v>651.14540197181384</v>
      </c>
      <c r="MJ154" s="86">
        <f t="shared" si="904"/>
        <v>672.85024870420762</v>
      </c>
      <c r="MK154" s="86">
        <f t="shared" si="904"/>
        <v>651.14540197181384</v>
      </c>
      <c r="ML154" s="86"/>
      <c r="MM154" s="86"/>
      <c r="MN154" s="49"/>
    </row>
    <row r="155" spans="1:352" ht="13.5" thickBot="1" x14ac:dyDescent="0.25">
      <c r="A155" s="48" t="s">
        <v>35</v>
      </c>
      <c r="B155" s="86">
        <f t="shared" ref="B155:BA155" si="905">B152/B153/B$27</f>
        <v>19.892082275089361</v>
      </c>
      <c r="C155" s="86">
        <f t="shared" si="905"/>
        <v>18.533444692171205</v>
      </c>
      <c r="D155" s="86">
        <f t="shared" si="905"/>
        <v>20.515788569851811</v>
      </c>
      <c r="E155" s="86">
        <f t="shared" si="905"/>
        <v>19.273111698942813</v>
      </c>
      <c r="F155" s="86">
        <f t="shared" si="905"/>
        <v>17.43079413363925</v>
      </c>
      <c r="G155" s="86">
        <f t="shared" si="905"/>
        <v>25.928774683520082</v>
      </c>
      <c r="H155" s="86">
        <f t="shared" si="905"/>
        <v>55.400627233702409</v>
      </c>
      <c r="I155" s="86">
        <f t="shared" si="905"/>
        <v>86.365060589003889</v>
      </c>
      <c r="J155" s="86">
        <f t="shared" si="905"/>
        <v>0</v>
      </c>
      <c r="K155" s="86">
        <f t="shared" si="905"/>
        <v>10.092886433113932</v>
      </c>
      <c r="L155" s="86">
        <f t="shared" si="905"/>
        <v>9.8229100260500122</v>
      </c>
      <c r="M155" s="86">
        <f t="shared" si="905"/>
        <v>11.349187910457355</v>
      </c>
      <c r="N155" s="86">
        <f t="shared" si="905"/>
        <v>9.1554035936804539</v>
      </c>
      <c r="O155" s="86">
        <f t="shared" si="905"/>
        <v>9.251355226367405</v>
      </c>
      <c r="P155" s="86">
        <f t="shared" si="905"/>
        <v>12.889904653244459</v>
      </c>
      <c r="Q155" s="86">
        <f t="shared" si="905"/>
        <v>13.669564171103168</v>
      </c>
      <c r="R155" s="86">
        <f t="shared" si="905"/>
        <v>15.149152972004307</v>
      </c>
      <c r="S155" s="86">
        <f t="shared" si="905"/>
        <v>26.277813136651574</v>
      </c>
      <c r="T155" s="86">
        <f t="shared" si="905"/>
        <v>54.165341831622541</v>
      </c>
      <c r="U155" s="86">
        <f t="shared" si="905"/>
        <v>88.965791886909457</v>
      </c>
      <c r="V155" s="86">
        <f t="shared" si="905"/>
        <v>0</v>
      </c>
      <c r="W155" s="86">
        <f t="shared" si="905"/>
        <v>9.9627555912242372</v>
      </c>
      <c r="X155" s="86">
        <f t="shared" si="905"/>
        <v>9.1909105370899553</v>
      </c>
      <c r="Y155" s="86">
        <f t="shared" si="905"/>
        <v>10.550868244352479</v>
      </c>
      <c r="Z155" s="86">
        <f t="shared" si="905"/>
        <v>8.5585225877495095</v>
      </c>
      <c r="AA155" s="86">
        <f t="shared" si="905"/>
        <v>9.2536990842586118</v>
      </c>
      <c r="AB155" s="86">
        <f t="shared" si="905"/>
        <v>13.148261311318079</v>
      </c>
      <c r="AC155" s="86">
        <f t="shared" si="905"/>
        <v>13.55440883242491</v>
      </c>
      <c r="AD155" s="86">
        <f t="shared" si="905"/>
        <v>15.042157452207686</v>
      </c>
      <c r="AE155" s="86">
        <f t="shared" si="905"/>
        <v>27.326435606603571</v>
      </c>
      <c r="AF155" s="86">
        <f t="shared" si="905"/>
        <v>57.390626904406346</v>
      </c>
      <c r="AG155" s="86">
        <f t="shared" si="905"/>
        <v>96.442228511036973</v>
      </c>
      <c r="AH155" s="86">
        <f t="shared" si="905"/>
        <v>0</v>
      </c>
      <c r="AI155" s="86">
        <f t="shared" si="905"/>
        <v>9.9765397244341472</v>
      </c>
      <c r="AJ155" s="86">
        <f t="shared" si="905"/>
        <v>9.0436061485963428</v>
      </c>
      <c r="AK155" s="86">
        <f t="shared" si="905"/>
        <v>10.223153961156655</v>
      </c>
      <c r="AL155" s="86">
        <f t="shared" si="905"/>
        <v>8.3947184181633538</v>
      </c>
      <c r="AM155" s="86">
        <f t="shared" si="905"/>
        <v>8.7228278410494475</v>
      </c>
      <c r="AN155" s="86">
        <f t="shared" si="905"/>
        <v>12.594018833336042</v>
      </c>
      <c r="AO155" s="86">
        <f t="shared" si="905"/>
        <v>13.571067319359695</v>
      </c>
      <c r="AP155" s="86">
        <f t="shared" si="905"/>
        <v>15.224023233941029</v>
      </c>
      <c r="AQ155" s="86">
        <f t="shared" si="905"/>
        <v>27.484028316769873</v>
      </c>
      <c r="AR155" s="86">
        <f t="shared" si="905"/>
        <v>59.535571447910925</v>
      </c>
      <c r="AS155" s="86">
        <f t="shared" si="905"/>
        <v>101.41161541359176</v>
      </c>
      <c r="AT155" s="86">
        <f t="shared" si="905"/>
        <v>0</v>
      </c>
      <c r="AU155" s="86">
        <f t="shared" si="905"/>
        <v>10.035622696479704</v>
      </c>
      <c r="AV155" s="86">
        <f t="shared" si="905"/>
        <v>9.0497692664573339</v>
      </c>
      <c r="AW155" s="86">
        <f t="shared" si="905"/>
        <v>10.307276857986123</v>
      </c>
      <c r="AX155" s="86">
        <f t="shared" si="905"/>
        <v>8.3278536752162911</v>
      </c>
      <c r="AY155" s="86">
        <f t="shared" si="905"/>
        <v>8.7070407591252792</v>
      </c>
      <c r="AZ155" s="86">
        <f t="shared" si="905"/>
        <v>12.539116299908477</v>
      </c>
      <c r="BA155" s="86">
        <f t="shared" si="905"/>
        <v>13.591319649182809</v>
      </c>
      <c r="BB155" s="86">
        <f t="shared" ref="BB155:DM155" si="906">BB152/BB153/BB$27</f>
        <v>15.338898004665873</v>
      </c>
      <c r="BC155" s="86">
        <f t="shared" si="906"/>
        <v>28.378950246441022</v>
      </c>
      <c r="BD155" s="86">
        <f t="shared" si="906"/>
        <v>65.534346437031928</v>
      </c>
      <c r="BE155" s="86">
        <f t="shared" si="906"/>
        <v>115.81106644317853</v>
      </c>
      <c r="BF155" s="86">
        <f t="shared" si="906"/>
        <v>0</v>
      </c>
      <c r="BG155" s="86">
        <f t="shared" si="906"/>
        <v>10.051690497782472</v>
      </c>
      <c r="BH155" s="86">
        <f t="shared" si="906"/>
        <v>9.0683018163107949</v>
      </c>
      <c r="BI155" s="86">
        <f t="shared" si="906"/>
        <v>10.319063130552571</v>
      </c>
      <c r="BJ155" s="86">
        <f t="shared" si="906"/>
        <v>8.3038547103762408</v>
      </c>
      <c r="BK155" s="86">
        <f t="shared" si="906"/>
        <v>8.7493924462977439</v>
      </c>
      <c r="BL155" s="86">
        <f t="shared" si="906"/>
        <v>12.543246630120638</v>
      </c>
      <c r="BM155" s="86">
        <f t="shared" si="906"/>
        <v>13.679586870987377</v>
      </c>
      <c r="BN155" s="86">
        <f t="shared" si="906"/>
        <v>15.526233778014987</v>
      </c>
      <c r="BO155" s="86">
        <f t="shared" si="906"/>
        <v>29.277286794398002</v>
      </c>
      <c r="BP155" s="86">
        <f t="shared" si="906"/>
        <v>69.022258728359461</v>
      </c>
      <c r="BQ155" s="86">
        <f t="shared" si="906"/>
        <v>121.18443869955291</v>
      </c>
      <c r="BR155" s="86">
        <f t="shared" si="906"/>
        <v>0</v>
      </c>
      <c r="BS155" s="86">
        <f t="shared" si="906"/>
        <v>10.065566355393907</v>
      </c>
      <c r="BT155" s="86">
        <f t="shared" si="906"/>
        <v>9.1126520196799312</v>
      </c>
      <c r="BU155" s="86">
        <f t="shared" si="906"/>
        <v>10.333709472794146</v>
      </c>
      <c r="BV155" s="86">
        <f t="shared" si="906"/>
        <v>8.4533417283826306</v>
      </c>
      <c r="BW155" s="86">
        <f t="shared" si="906"/>
        <v>9.2722168106331022</v>
      </c>
      <c r="BX155" s="86">
        <f t="shared" si="906"/>
        <v>13.166337292899797</v>
      </c>
      <c r="BY155" s="86">
        <f t="shared" si="906"/>
        <v>13.714870353892652</v>
      </c>
      <c r="BZ155" s="86">
        <f t="shared" si="906"/>
        <v>15.581837927284582</v>
      </c>
      <c r="CA155" s="86">
        <f t="shared" si="906"/>
        <v>30.792159408071047</v>
      </c>
      <c r="CB155" s="86">
        <f t="shared" si="906"/>
        <v>75.364280408653016</v>
      </c>
      <c r="CC155" s="86">
        <f t="shared" si="906"/>
        <v>126.15505642406872</v>
      </c>
      <c r="CD155" s="86">
        <f t="shared" si="906"/>
        <v>0</v>
      </c>
      <c r="CE155" s="86">
        <f t="shared" si="906"/>
        <v>10.099703245366147</v>
      </c>
      <c r="CF155" s="86">
        <f t="shared" si="906"/>
        <v>9.1011581594668787</v>
      </c>
      <c r="CG155" s="86">
        <f t="shared" si="906"/>
        <v>10.355572130932824</v>
      </c>
      <c r="CH155" s="86">
        <f t="shared" si="906"/>
        <v>8.3521285813461716</v>
      </c>
      <c r="CI155" s="86">
        <f t="shared" si="906"/>
        <v>8.7600480008270836</v>
      </c>
      <c r="CJ155" s="86">
        <f t="shared" si="906"/>
        <v>12.587752142572208</v>
      </c>
      <c r="CK155" s="86">
        <f t="shared" si="906"/>
        <v>13.772356946537151</v>
      </c>
      <c r="CL155" s="86">
        <f t="shared" si="906"/>
        <v>15.681817236531993</v>
      </c>
      <c r="CM155" s="86">
        <f t="shared" si="906"/>
        <v>30.577286404669739</v>
      </c>
      <c r="CN155" s="86">
        <f t="shared" si="906"/>
        <v>78.081878777949214</v>
      </c>
      <c r="CO155" s="86">
        <f t="shared" si="906"/>
        <v>127.81441513546562</v>
      </c>
      <c r="CP155" s="86">
        <f t="shared" si="906"/>
        <v>0</v>
      </c>
      <c r="CQ155" s="86">
        <f t="shared" si="906"/>
        <v>10.212614594859788</v>
      </c>
      <c r="CR155" s="86">
        <f t="shared" si="906"/>
        <v>9.0859118119553344</v>
      </c>
      <c r="CS155" s="86">
        <f t="shared" si="906"/>
        <v>10.418085690479462</v>
      </c>
      <c r="CT155" s="86">
        <f t="shared" si="906"/>
        <v>8.3374988414199613</v>
      </c>
      <c r="CU155" s="86">
        <f t="shared" si="906"/>
        <v>8.8002977899112942</v>
      </c>
      <c r="CV155" s="86">
        <f t="shared" si="906"/>
        <v>12.54073148104437</v>
      </c>
      <c r="CW155" s="86">
        <f t="shared" si="906"/>
        <v>13.767747911323776</v>
      </c>
      <c r="CX155" s="86">
        <f t="shared" si="906"/>
        <v>15.62838617471926</v>
      </c>
      <c r="CY155" s="86">
        <f t="shared" si="906"/>
        <v>30.904892687459625</v>
      </c>
      <c r="CZ155" s="86">
        <f t="shared" si="906"/>
        <v>78.090449965138745</v>
      </c>
      <c r="DA155" s="86">
        <f t="shared" si="906"/>
        <v>129.76151269404829</v>
      </c>
      <c r="DB155" s="86">
        <f t="shared" si="906"/>
        <v>0</v>
      </c>
      <c r="DC155" s="86">
        <f t="shared" si="906"/>
        <v>10.140442516600757</v>
      </c>
      <c r="DD155" s="86">
        <f t="shared" si="906"/>
        <v>9.1293410032572364</v>
      </c>
      <c r="DE155" s="86">
        <f t="shared" si="906"/>
        <v>10.345246129704256</v>
      </c>
      <c r="DF155" s="86">
        <f t="shared" si="906"/>
        <v>8.3475869618084957</v>
      </c>
      <c r="DG155" s="86">
        <f t="shared" si="906"/>
        <v>8.7908714171603517</v>
      </c>
      <c r="DH155" s="86">
        <f t="shared" si="906"/>
        <v>12.533202973956866</v>
      </c>
      <c r="DI155" s="86">
        <f t="shared" si="906"/>
        <v>13.833905690493465</v>
      </c>
      <c r="DJ155" s="86">
        <f t="shared" si="906"/>
        <v>15.614324201318281</v>
      </c>
      <c r="DK155" s="86">
        <f t="shared" si="906"/>
        <v>30.229271238185145</v>
      </c>
      <c r="DL155" s="86">
        <f t="shared" si="906"/>
        <v>77.737678024813988</v>
      </c>
      <c r="DM155" s="86">
        <f t="shared" si="906"/>
        <v>131.36614035531736</v>
      </c>
      <c r="DN155" s="86">
        <f t="shared" ref="DN155:FY155" si="907">DN152/DN153/DN$27</f>
        <v>0</v>
      </c>
      <c r="DO155" s="86">
        <f t="shared" si="907"/>
        <v>10.108858136288376</v>
      </c>
      <c r="DP155" s="86">
        <f t="shared" si="907"/>
        <v>9.1854529015121926</v>
      </c>
      <c r="DQ155" s="86">
        <f t="shared" si="907"/>
        <v>10.327433975363977</v>
      </c>
      <c r="DR155" s="86">
        <f t="shared" si="907"/>
        <v>8.5100079240403019</v>
      </c>
      <c r="DS155" s="86">
        <f t="shared" si="907"/>
        <v>9.3428860229397763</v>
      </c>
      <c r="DT155" s="86">
        <f t="shared" si="907"/>
        <v>13.133036769787056</v>
      </c>
      <c r="DU155" s="86">
        <f t="shared" si="907"/>
        <v>13.784524141910948</v>
      </c>
      <c r="DV155" s="86">
        <f t="shared" si="907"/>
        <v>15.670005364506398</v>
      </c>
      <c r="DW155" s="86">
        <f t="shared" si="907"/>
        <v>30.871909240875439</v>
      </c>
      <c r="DX155" s="86">
        <f t="shared" si="907"/>
        <v>78.986476683355491</v>
      </c>
      <c r="DY155" s="86">
        <f t="shared" si="907"/>
        <v>132.39113615083966</v>
      </c>
      <c r="DZ155" s="86">
        <f t="shared" si="907"/>
        <v>0</v>
      </c>
      <c r="EA155" s="86">
        <f t="shared" si="907"/>
        <v>10.164791302173258</v>
      </c>
      <c r="EB155" s="86">
        <f t="shared" si="907"/>
        <v>9.1450888524075307</v>
      </c>
      <c r="EC155" s="86">
        <f t="shared" si="907"/>
        <v>10.383231344578553</v>
      </c>
      <c r="ED155" s="86">
        <f t="shared" si="907"/>
        <v>8.3731613031383478</v>
      </c>
      <c r="EE155" s="86">
        <f t="shared" si="907"/>
        <v>8.8505807224817215</v>
      </c>
      <c r="EF155" s="86">
        <f t="shared" si="907"/>
        <v>12.595705998167441</v>
      </c>
      <c r="EG155" s="86">
        <f t="shared" si="907"/>
        <v>13.863407574127709</v>
      </c>
      <c r="EH155" s="86">
        <f t="shared" si="907"/>
        <v>15.704539427539201</v>
      </c>
      <c r="EI155" s="86">
        <f t="shared" si="907"/>
        <v>31.352050007343696</v>
      </c>
      <c r="EJ155" s="86">
        <f t="shared" si="907"/>
        <v>79.806646460073495</v>
      </c>
      <c r="EK155" s="86">
        <f t="shared" si="907"/>
        <v>133.02291752001403</v>
      </c>
      <c r="EL155" s="86">
        <f t="shared" si="907"/>
        <v>0</v>
      </c>
      <c r="EM155" s="86">
        <f t="shared" si="907"/>
        <v>10.217080460958396</v>
      </c>
      <c r="EN155" s="86">
        <f t="shared" si="907"/>
        <v>9.1856905897951577</v>
      </c>
      <c r="EO155" s="86">
        <f t="shared" si="907"/>
        <v>10.463614704535415</v>
      </c>
      <c r="EP155" s="86">
        <f t="shared" si="907"/>
        <v>8.3920539493230955</v>
      </c>
      <c r="EQ155" s="86">
        <f t="shared" si="907"/>
        <v>8.8839782678146566</v>
      </c>
      <c r="ER155" s="86">
        <f t="shared" si="907"/>
        <v>12.62638255045043</v>
      </c>
      <c r="ES155" s="86">
        <f t="shared" si="907"/>
        <v>13.952657133602154</v>
      </c>
      <c r="ET155" s="86">
        <f t="shared" si="907"/>
        <v>15.632622602581741</v>
      </c>
      <c r="EU155" s="86">
        <f t="shared" si="907"/>
        <v>32.026478037215171</v>
      </c>
      <c r="EV155" s="86">
        <f t="shared" si="907"/>
        <v>81.253872847906663</v>
      </c>
      <c r="EW155" s="86">
        <f t="shared" si="907"/>
        <v>133.42173569878659</v>
      </c>
      <c r="EX155" s="86">
        <f t="shared" si="907"/>
        <v>0</v>
      </c>
      <c r="EY155" s="86">
        <f t="shared" si="907"/>
        <v>10.282837308645075</v>
      </c>
      <c r="EZ155" s="86">
        <f t="shared" si="907"/>
        <v>9.1708595497864671</v>
      </c>
      <c r="FA155" s="86">
        <f t="shared" si="907"/>
        <v>10.498982462647433</v>
      </c>
      <c r="FB155" s="86">
        <f t="shared" si="907"/>
        <v>8.369733947493641</v>
      </c>
      <c r="FC155" s="86">
        <f t="shared" si="907"/>
        <v>8.9829264929697334</v>
      </c>
      <c r="FD155" s="86">
        <f t="shared" si="907"/>
        <v>12.644112837061842</v>
      </c>
      <c r="FE155" s="86">
        <f t="shared" si="907"/>
        <v>14.020299236077779</v>
      </c>
      <c r="FF155" s="86">
        <f t="shared" si="907"/>
        <v>15.555967169278185</v>
      </c>
      <c r="FG155" s="86">
        <f t="shared" si="907"/>
        <v>32.792511352148381</v>
      </c>
      <c r="FH155" s="86">
        <f t="shared" si="907"/>
        <v>83.460965325907949</v>
      </c>
      <c r="FI155" s="86">
        <f t="shared" si="907"/>
        <v>135.96832536165275</v>
      </c>
      <c r="FJ155" s="86">
        <f t="shared" si="907"/>
        <v>0</v>
      </c>
      <c r="FK155" s="86">
        <f t="shared" si="907"/>
        <v>10.41937895408082</v>
      </c>
      <c r="FL155" s="86">
        <f t="shared" si="907"/>
        <v>9.1949811546111277</v>
      </c>
      <c r="FM155" s="86">
        <f t="shared" si="907"/>
        <v>10.528951418230504</v>
      </c>
      <c r="FN155" s="86">
        <f t="shared" si="907"/>
        <v>8.5098183187693035</v>
      </c>
      <c r="FO155" s="86">
        <f t="shared" si="907"/>
        <v>9.53883741958313</v>
      </c>
      <c r="FP155" s="86">
        <f t="shared" si="907"/>
        <v>13.318549233314926</v>
      </c>
      <c r="FQ155" s="86">
        <f t="shared" si="907"/>
        <v>14.053864917185592</v>
      </c>
      <c r="FR155" s="86">
        <f t="shared" si="907"/>
        <v>15.555855648611661</v>
      </c>
      <c r="FS155" s="86">
        <f t="shared" si="907"/>
        <v>34.064451182539514</v>
      </c>
      <c r="FT155" s="86">
        <f t="shared" si="907"/>
        <v>88.038107125206054</v>
      </c>
      <c r="FU155" s="86">
        <f t="shared" si="907"/>
        <v>138.7231538833212</v>
      </c>
      <c r="FV155" s="86">
        <f t="shared" si="907"/>
        <v>0</v>
      </c>
      <c r="FW155" s="86">
        <f t="shared" si="907"/>
        <v>10.442392030747278</v>
      </c>
      <c r="FX155" s="86">
        <f t="shared" si="907"/>
        <v>9.214548082766731</v>
      </c>
      <c r="FY155" s="86">
        <f t="shared" si="907"/>
        <v>10.504891167102015</v>
      </c>
      <c r="FZ155" s="86">
        <f t="shared" ref="FZ155:IK155" si="908">FZ152/FZ153/FZ$27</f>
        <v>8.3596341701057746</v>
      </c>
      <c r="GA155" s="86">
        <f t="shared" si="908"/>
        <v>9.0216833277491233</v>
      </c>
      <c r="GB155" s="86">
        <f t="shared" si="908"/>
        <v>12.741538321310303</v>
      </c>
      <c r="GC155" s="86">
        <f t="shared" si="908"/>
        <v>14.136763822611087</v>
      </c>
      <c r="GD155" s="86">
        <f t="shared" si="908"/>
        <v>15.571199591618736</v>
      </c>
      <c r="GE155" s="86">
        <f t="shared" si="908"/>
        <v>35.753877441004477</v>
      </c>
      <c r="GF155" s="86">
        <f t="shared" si="908"/>
        <v>96.494112932108436</v>
      </c>
      <c r="GG155" s="86">
        <f t="shared" si="908"/>
        <v>147.18098616929248</v>
      </c>
      <c r="GH155" s="86">
        <f t="shared" si="908"/>
        <v>0</v>
      </c>
      <c r="GI155" s="86">
        <f t="shared" si="908"/>
        <v>10.459816612662697</v>
      </c>
      <c r="GJ155" s="86">
        <f t="shared" si="908"/>
        <v>9.2500832129107451</v>
      </c>
      <c r="GK155" s="86">
        <f t="shared" si="908"/>
        <v>10.482367703198079</v>
      </c>
      <c r="GL155" s="86">
        <f t="shared" si="908"/>
        <v>8.3655871916919882</v>
      </c>
      <c r="GM155" s="86">
        <f t="shared" si="908"/>
        <v>9.0323915007388944</v>
      </c>
      <c r="GN155" s="86">
        <f t="shared" si="908"/>
        <v>12.761240281367527</v>
      </c>
      <c r="GO155" s="86">
        <f t="shared" si="908"/>
        <v>14.160077121583942</v>
      </c>
      <c r="GP155" s="86">
        <f t="shared" si="908"/>
        <v>15.633513594061386</v>
      </c>
      <c r="GQ155" s="86">
        <f t="shared" si="908"/>
        <v>36.707964322345944</v>
      </c>
      <c r="GR155" s="86">
        <f t="shared" si="908"/>
        <v>102.52863499026823</v>
      </c>
      <c r="GS155" s="86">
        <f t="shared" si="908"/>
        <v>156.5468205939863</v>
      </c>
      <c r="GT155" s="86">
        <f t="shared" si="908"/>
        <v>0</v>
      </c>
      <c r="GU155" s="86">
        <f t="shared" si="908"/>
        <v>10.428909026561945</v>
      </c>
      <c r="GV155" s="86">
        <f t="shared" si="908"/>
        <v>9.2455525203361191</v>
      </c>
      <c r="GW155" s="86">
        <f t="shared" si="908"/>
        <v>10.529225816643027</v>
      </c>
      <c r="GX155" s="86">
        <f t="shared" si="908"/>
        <v>8.3674418631862242</v>
      </c>
      <c r="GY155" s="86">
        <f t="shared" si="908"/>
        <v>9.0314840304857427</v>
      </c>
      <c r="GZ155" s="86">
        <f t="shared" si="908"/>
        <v>12.80145315295985</v>
      </c>
      <c r="HA155" s="86">
        <f t="shared" si="908"/>
        <v>14.23296503169375</v>
      </c>
      <c r="HB155" s="86">
        <f t="shared" si="908"/>
        <v>15.57430628342054</v>
      </c>
      <c r="HC155" s="86">
        <f t="shared" si="908"/>
        <v>37.078332218950628</v>
      </c>
      <c r="HD155" s="86">
        <f t="shared" si="908"/>
        <v>107.56598670160787</v>
      </c>
      <c r="HE155" s="86">
        <f t="shared" si="908"/>
        <v>160.58946639022469</v>
      </c>
      <c r="HF155" s="86">
        <f t="shared" si="908"/>
        <v>0</v>
      </c>
      <c r="HG155" s="86">
        <f t="shared" si="908"/>
        <v>10.482384637849865</v>
      </c>
      <c r="HH155" s="86">
        <f t="shared" si="908"/>
        <v>9.296359380856746</v>
      </c>
      <c r="HI155" s="86">
        <f t="shared" si="908"/>
        <v>10.546496715445128</v>
      </c>
      <c r="HJ155" s="86">
        <f t="shared" si="908"/>
        <v>8.4913703658641211</v>
      </c>
      <c r="HK155" s="86">
        <f t="shared" si="908"/>
        <v>9.6116309914129427</v>
      </c>
      <c r="HL155" s="86">
        <f t="shared" si="908"/>
        <v>13.465036574641816</v>
      </c>
      <c r="HM155" s="86">
        <f t="shared" si="908"/>
        <v>14.254308000237565</v>
      </c>
      <c r="HN155" s="86">
        <f t="shared" si="908"/>
        <v>15.46030087630051</v>
      </c>
      <c r="HO155" s="86">
        <f t="shared" si="908"/>
        <v>37.651001394000517</v>
      </c>
      <c r="HP155" s="86">
        <f t="shared" si="908"/>
        <v>109.35214596952457</v>
      </c>
      <c r="HQ155" s="86">
        <f t="shared" si="908"/>
        <v>168.49501606998169</v>
      </c>
      <c r="HR155" s="86">
        <f t="shared" si="908"/>
        <v>0</v>
      </c>
      <c r="HS155" s="86">
        <f t="shared" si="908"/>
        <v>10.481718855200173</v>
      </c>
      <c r="HT155" s="86">
        <f t="shared" si="908"/>
        <v>9.3218714366454929</v>
      </c>
      <c r="HU155" s="86">
        <f t="shared" si="908"/>
        <v>10.610019428973073</v>
      </c>
      <c r="HV155" s="86">
        <f t="shared" si="908"/>
        <v>8.3434380776582255</v>
      </c>
      <c r="HW155" s="86">
        <f t="shared" si="908"/>
        <v>9.0987992554347255</v>
      </c>
      <c r="HX155" s="86">
        <f t="shared" si="908"/>
        <v>12.867472725398638</v>
      </c>
      <c r="HY155" s="86">
        <f t="shared" si="908"/>
        <v>14.253940809203561</v>
      </c>
      <c r="HZ155" s="86">
        <f t="shared" si="908"/>
        <v>15.526616066819638</v>
      </c>
      <c r="IA155" s="86">
        <f t="shared" si="908"/>
        <v>38.069130913086845</v>
      </c>
      <c r="IB155" s="86">
        <f t="shared" si="908"/>
        <v>106.21327812841542</v>
      </c>
      <c r="IC155" s="86">
        <f t="shared" si="908"/>
        <v>187.78549029120589</v>
      </c>
      <c r="ID155" s="86">
        <f t="shared" si="908"/>
        <v>0</v>
      </c>
      <c r="IE155" s="86">
        <f t="shared" si="908"/>
        <v>10.499729718532512</v>
      </c>
      <c r="IF155" s="86">
        <f t="shared" si="908"/>
        <v>9.3468378931075211</v>
      </c>
      <c r="IG155" s="86">
        <f t="shared" si="908"/>
        <v>10.54226149399673</v>
      </c>
      <c r="IH155" s="86">
        <f t="shared" si="908"/>
        <v>8.4159029407317938</v>
      </c>
      <c r="II155" s="86">
        <f t="shared" si="908"/>
        <v>9.129302274561871</v>
      </c>
      <c r="IJ155" s="86">
        <f t="shared" si="908"/>
        <v>13.018296998546244</v>
      </c>
      <c r="IK155" s="86">
        <f t="shared" si="908"/>
        <v>14.305137208076522</v>
      </c>
      <c r="IL155" s="86">
        <f t="shared" ref="IL155:KW155" si="909">IL152/IL153/IL$27</f>
        <v>16.023076600778801</v>
      </c>
      <c r="IM155" s="86">
        <f t="shared" si="909"/>
        <v>39.797464425701627</v>
      </c>
      <c r="IN155" s="86">
        <f t="shared" si="909"/>
        <v>115.4195999760861</v>
      </c>
      <c r="IO155" s="86">
        <f t="shared" si="909"/>
        <v>210.40855994502013</v>
      </c>
      <c r="IP155" s="86">
        <f t="shared" si="909"/>
        <v>0</v>
      </c>
      <c r="IQ155" s="86">
        <f t="shared" si="909"/>
        <v>10.487582559127324</v>
      </c>
      <c r="IR155" s="86">
        <f t="shared" si="909"/>
        <v>9.5071849984942389</v>
      </c>
      <c r="IS155" s="86">
        <f t="shared" si="909"/>
        <v>10.656191359471601</v>
      </c>
      <c r="IT155" s="86">
        <f t="shared" si="909"/>
        <v>8.3894724203121545</v>
      </c>
      <c r="IU155" s="86">
        <f t="shared" si="909"/>
        <v>9.10017832051855</v>
      </c>
      <c r="IV155" s="86">
        <f t="shared" si="909"/>
        <v>12.978855486175243</v>
      </c>
      <c r="IW155" s="86">
        <f t="shared" si="909"/>
        <v>14.208914457594677</v>
      </c>
      <c r="IX155" s="86">
        <f t="shared" si="909"/>
        <v>15.899708528164883</v>
      </c>
      <c r="IY155" s="86">
        <f t="shared" si="909"/>
        <v>38.931454518206486</v>
      </c>
      <c r="IZ155" s="86">
        <f t="shared" si="909"/>
        <v>115.83584890673887</v>
      </c>
      <c r="JA155" s="86">
        <f t="shared" si="909"/>
        <v>210.01874511770208</v>
      </c>
      <c r="JB155" s="86">
        <f t="shared" si="909"/>
        <v>0</v>
      </c>
      <c r="JC155" s="86">
        <f t="shared" si="909"/>
        <v>10.497417758317859</v>
      </c>
      <c r="JD155" s="86">
        <f t="shared" si="909"/>
        <v>9.4332284499515193</v>
      </c>
      <c r="JE155" s="86">
        <f t="shared" si="909"/>
        <v>10.564673166069934</v>
      </c>
      <c r="JF155" s="86">
        <f t="shared" si="909"/>
        <v>8.5562211673784994</v>
      </c>
      <c r="JG155" s="86">
        <f t="shared" si="909"/>
        <v>9.6923458442582717</v>
      </c>
      <c r="JH155" s="86">
        <f t="shared" si="909"/>
        <v>13.620545564909353</v>
      </c>
      <c r="JI155" s="86">
        <f t="shared" si="909"/>
        <v>14.281123807456879</v>
      </c>
      <c r="JJ155" s="86">
        <f t="shared" si="909"/>
        <v>15.985886134157747</v>
      </c>
      <c r="JK155" s="86">
        <f t="shared" si="909"/>
        <v>39.730566263162814</v>
      </c>
      <c r="JL155" s="86">
        <f t="shared" si="909"/>
        <v>116.7245194817973</v>
      </c>
      <c r="JM155" s="86">
        <f t="shared" si="909"/>
        <v>212.11459669860332</v>
      </c>
      <c r="JN155" s="86">
        <f t="shared" si="909"/>
        <v>0</v>
      </c>
      <c r="JO155" s="86">
        <f t="shared" si="909"/>
        <v>10.47839583921572</v>
      </c>
      <c r="JP155" s="86">
        <f t="shared" si="909"/>
        <v>9.4964584937425869</v>
      </c>
      <c r="JQ155" s="86">
        <f t="shared" si="909"/>
        <v>10.597223604419602</v>
      </c>
      <c r="JR155" s="86">
        <f t="shared" si="909"/>
        <v>8.4477969002909479</v>
      </c>
      <c r="JS155" s="86">
        <f t="shared" si="909"/>
        <v>9.1296746953507011</v>
      </c>
      <c r="JT155" s="86">
        <f t="shared" si="909"/>
        <v>13.053432002909233</v>
      </c>
      <c r="JU155" s="86">
        <f t="shared" si="909"/>
        <v>14.358524539734729</v>
      </c>
      <c r="JV155" s="86">
        <f t="shared" si="909"/>
        <v>16.087273616274778</v>
      </c>
      <c r="JW155" s="86">
        <f t="shared" si="909"/>
        <v>41.469404608914097</v>
      </c>
      <c r="JX155" s="86">
        <f t="shared" si="909"/>
        <v>117.96408095218462</v>
      </c>
      <c r="JY155" s="86">
        <f t="shared" si="909"/>
        <v>214.92367937163183</v>
      </c>
      <c r="JZ155" s="86">
        <f t="shared" si="909"/>
        <v>0</v>
      </c>
      <c r="KA155" s="86">
        <f t="shared" si="909"/>
        <v>10.536727259207819</v>
      </c>
      <c r="KB155" s="86">
        <f t="shared" si="909"/>
        <v>9.5125913673433402</v>
      </c>
      <c r="KC155" s="86">
        <f t="shared" si="909"/>
        <v>10.618564196806927</v>
      </c>
      <c r="KD155" s="86">
        <f t="shared" si="909"/>
        <v>8.4352210404613182</v>
      </c>
      <c r="KE155" s="86">
        <f t="shared" si="909"/>
        <v>9.1787142594231508</v>
      </c>
      <c r="KF155" s="86">
        <f t="shared" si="909"/>
        <v>13.039145121573416</v>
      </c>
      <c r="KG155" s="86">
        <f t="shared" si="909"/>
        <v>14.422028294988952</v>
      </c>
      <c r="KH155" s="86">
        <f t="shared" si="909"/>
        <v>16.110336696184593</v>
      </c>
      <c r="KI155" s="86">
        <f t="shared" si="909"/>
        <v>41.488192173296774</v>
      </c>
      <c r="KJ155" s="86">
        <f t="shared" si="909"/>
        <v>125.05394391256145</v>
      </c>
      <c r="KK155" s="86">
        <f t="shared" si="909"/>
        <v>236.3254252015889</v>
      </c>
      <c r="KL155" s="86">
        <f t="shared" si="909"/>
        <v>0</v>
      </c>
      <c r="KM155" s="86">
        <f t="shared" si="909"/>
        <v>10.576934526012815</v>
      </c>
      <c r="KN155" s="86">
        <f t="shared" si="909"/>
        <v>9.515152334612754</v>
      </c>
      <c r="KO155" s="86">
        <f t="shared" si="909"/>
        <v>10.638494150379964</v>
      </c>
      <c r="KP155" s="86">
        <f t="shared" si="909"/>
        <v>8.442798196192939</v>
      </c>
      <c r="KQ155" s="86">
        <f t="shared" si="909"/>
        <v>9.1987312887410582</v>
      </c>
      <c r="KR155" s="86">
        <f t="shared" si="909"/>
        <v>13.016073469055819</v>
      </c>
      <c r="KS155" s="86">
        <f t="shared" si="909"/>
        <v>14.44289800222319</v>
      </c>
      <c r="KT155" s="86">
        <f t="shared" si="909"/>
        <v>16.185866192963857</v>
      </c>
      <c r="KU155" s="86">
        <f t="shared" si="909"/>
        <v>41.585076010366222</v>
      </c>
      <c r="KV155" s="86">
        <f t="shared" si="909"/>
        <v>137.33670937291524</v>
      </c>
      <c r="KW155" s="86">
        <f t="shared" si="909"/>
        <v>244.07380565114053</v>
      </c>
      <c r="KX155" s="86">
        <f t="shared" ref="KX155:MK155" si="910">KX152/KX153/KX$27</f>
        <v>0</v>
      </c>
      <c r="KY155" s="86">
        <f t="shared" si="910"/>
        <v>10.565602924042867</v>
      </c>
      <c r="KZ155" s="86">
        <f t="shared" si="910"/>
        <v>9.5203318110344597</v>
      </c>
      <c r="LA155" s="86">
        <f t="shared" si="910"/>
        <v>10.612023902140415</v>
      </c>
      <c r="LB155" s="86">
        <f t="shared" si="910"/>
        <v>8.5940700578368521</v>
      </c>
      <c r="LC155" s="86">
        <f t="shared" si="910"/>
        <v>9.8113369114632683</v>
      </c>
      <c r="LD155" s="86">
        <f t="shared" si="910"/>
        <v>13.698792204366319</v>
      </c>
      <c r="LE155" s="86">
        <f t="shared" si="910"/>
        <v>14.487230481375603</v>
      </c>
      <c r="LF155" s="86">
        <f t="shared" si="910"/>
        <v>16.239112341173946</v>
      </c>
      <c r="LG155" s="86">
        <f t="shared" si="910"/>
        <v>42.071376858293192</v>
      </c>
      <c r="LH155" s="86">
        <f t="shared" si="910"/>
        <v>131.06292912821013</v>
      </c>
      <c r="LI155" s="86">
        <f t="shared" si="910"/>
        <v>234.07922073726624</v>
      </c>
      <c r="LJ155" s="86">
        <f t="shared" si="910"/>
        <v>0</v>
      </c>
      <c r="LK155" s="86">
        <f t="shared" si="910"/>
        <v>10.623772681804478</v>
      </c>
      <c r="LL155" s="86">
        <f t="shared" si="910"/>
        <v>9.5238991196624792</v>
      </c>
      <c r="LM155" s="86">
        <f t="shared" si="910"/>
        <v>10.695466162438176</v>
      </c>
      <c r="LN155" s="86">
        <f t="shared" si="910"/>
        <v>8.4163162366272513</v>
      </c>
      <c r="LO155" s="86">
        <f t="shared" si="910"/>
        <v>9.2571832642273453</v>
      </c>
      <c r="LP155" s="86">
        <f t="shared" si="910"/>
        <v>13.074828184218887</v>
      </c>
      <c r="LQ155" s="86">
        <f t="shared" si="910"/>
        <v>14.53465349182618</v>
      </c>
      <c r="LR155" s="86">
        <f t="shared" si="910"/>
        <v>16.180510373877496</v>
      </c>
      <c r="LS155" s="86">
        <f t="shared" si="910"/>
        <v>42.634498240859948</v>
      </c>
      <c r="LT155" s="86">
        <f t="shared" si="910"/>
        <v>135.07863944803847</v>
      </c>
      <c r="LU155" s="86">
        <f t="shared" si="910"/>
        <v>247.43952670122817</v>
      </c>
      <c r="LV155" s="86">
        <f t="shared" si="910"/>
        <v>0</v>
      </c>
      <c r="LW155" s="86">
        <f t="shared" si="910"/>
        <v>10.630051851340596</v>
      </c>
      <c r="LX155" s="86">
        <f t="shared" si="910"/>
        <v>9.5296403013543163</v>
      </c>
      <c r="LY155" s="86">
        <f t="shared" si="910"/>
        <v>10.710441496807134</v>
      </c>
      <c r="LZ155" s="86">
        <f t="shared" si="910"/>
        <v>8.398968563180123</v>
      </c>
      <c r="MA155" s="86">
        <f t="shared" si="910"/>
        <v>9.2897497878735287</v>
      </c>
      <c r="MB155" s="86">
        <f t="shared" si="910"/>
        <v>13.095983244680914</v>
      </c>
      <c r="MC155" s="86">
        <f t="shared" si="910"/>
        <v>14.655960690953748</v>
      </c>
      <c r="MD155" s="86">
        <f t="shared" si="910"/>
        <v>16.164467349153103</v>
      </c>
      <c r="ME155" s="86">
        <f t="shared" si="910"/>
        <v>43.093950083704534</v>
      </c>
      <c r="MF155" s="86">
        <f t="shared" si="910"/>
        <v>142.95347618589159</v>
      </c>
      <c r="MG155" s="86">
        <f t="shared" si="910"/>
        <v>247.78406489332704</v>
      </c>
      <c r="MH155" s="86">
        <f t="shared" si="910"/>
        <v>0</v>
      </c>
      <c r="MI155" s="86">
        <f t="shared" si="910"/>
        <v>10.597900728342161</v>
      </c>
      <c r="MJ155" s="86">
        <f t="shared" si="910"/>
        <v>9.5698732790176066</v>
      </c>
      <c r="MK155" s="86">
        <f t="shared" si="910"/>
        <v>10.733052322923141</v>
      </c>
      <c r="ML155" s="86"/>
      <c r="MM155" s="86"/>
      <c r="MN155" s="50"/>
    </row>
    <row r="157" spans="1:352" x14ac:dyDescent="0.2">
      <c r="A157" s="18" t="s">
        <v>36</v>
      </c>
      <c r="B157" s="51">
        <f t="shared" ref="B157:BA157" si="911">B153*B154*B$26</f>
        <v>190311.65936837243</v>
      </c>
      <c r="C157" s="51">
        <f t="shared" si="911"/>
        <v>190311.65936837246</v>
      </c>
      <c r="D157" s="51">
        <f t="shared" si="911"/>
        <v>190311.65936837243</v>
      </c>
      <c r="E157" s="51">
        <f t="shared" si="911"/>
        <v>190311.65936837243</v>
      </c>
      <c r="F157" s="51">
        <f t="shared" si="911"/>
        <v>190311.65936837243</v>
      </c>
      <c r="G157" s="51">
        <f t="shared" si="911"/>
        <v>190311.65936837243</v>
      </c>
      <c r="H157" s="51">
        <f t="shared" si="911"/>
        <v>190311.65936837243</v>
      </c>
      <c r="I157" s="51">
        <f t="shared" si="911"/>
        <v>190311.65936837243</v>
      </c>
      <c r="J157" s="51">
        <f t="shared" si="911"/>
        <v>190311.65936837243</v>
      </c>
      <c r="K157" s="51">
        <f t="shared" si="911"/>
        <v>190311.65936837243</v>
      </c>
      <c r="L157" s="51">
        <f t="shared" si="911"/>
        <v>190311.65936837243</v>
      </c>
      <c r="M157" s="51">
        <f t="shared" si="911"/>
        <v>190311.65936837243</v>
      </c>
      <c r="N157" s="51">
        <f t="shared" si="911"/>
        <v>188681.27473378388</v>
      </c>
      <c r="O157" s="51">
        <f t="shared" si="911"/>
        <v>188681.27473378391</v>
      </c>
      <c r="P157" s="51">
        <f t="shared" si="911"/>
        <v>188681.27473378388</v>
      </c>
      <c r="Q157" s="51">
        <f t="shared" si="911"/>
        <v>188681.27473378388</v>
      </c>
      <c r="R157" s="51">
        <f t="shared" si="911"/>
        <v>188681.27473378388</v>
      </c>
      <c r="S157" s="51">
        <f t="shared" si="911"/>
        <v>188681.27473378388</v>
      </c>
      <c r="T157" s="51">
        <f t="shared" si="911"/>
        <v>188681.27473378388</v>
      </c>
      <c r="U157" s="51">
        <f t="shared" si="911"/>
        <v>188681.27473378388</v>
      </c>
      <c r="V157" s="51">
        <f t="shared" si="911"/>
        <v>188681.27473378388</v>
      </c>
      <c r="W157" s="51">
        <f t="shared" si="911"/>
        <v>188681.27473378388</v>
      </c>
      <c r="X157" s="51">
        <f t="shared" si="911"/>
        <v>188681.27473378388</v>
      </c>
      <c r="Y157" s="51">
        <f t="shared" si="911"/>
        <v>188681.27473378388</v>
      </c>
      <c r="Z157" s="51">
        <f t="shared" si="911"/>
        <v>187700.97800633276</v>
      </c>
      <c r="AA157" s="51">
        <f t="shared" si="911"/>
        <v>187700.97800633279</v>
      </c>
      <c r="AB157" s="51">
        <f t="shared" si="911"/>
        <v>187700.97800633276</v>
      </c>
      <c r="AC157" s="51">
        <f t="shared" si="911"/>
        <v>187700.97800633282</v>
      </c>
      <c r="AD157" s="51">
        <f t="shared" si="911"/>
        <v>187700.97800633276</v>
      </c>
      <c r="AE157" s="51">
        <f t="shared" si="911"/>
        <v>187700.97800633282</v>
      </c>
      <c r="AF157" s="51">
        <f t="shared" si="911"/>
        <v>187700.97800633276</v>
      </c>
      <c r="AG157" s="51">
        <f t="shared" si="911"/>
        <v>187700.97800633276</v>
      </c>
      <c r="AH157" s="51">
        <f t="shared" si="911"/>
        <v>187700.97800633282</v>
      </c>
      <c r="AI157" s="51">
        <f t="shared" si="911"/>
        <v>187700.97800633276</v>
      </c>
      <c r="AJ157" s="51">
        <f t="shared" si="911"/>
        <v>187700.97800633282</v>
      </c>
      <c r="AK157" s="51">
        <f t="shared" si="911"/>
        <v>187700.97800633276</v>
      </c>
      <c r="AL157" s="51">
        <f t="shared" si="911"/>
        <v>186992.36769388863</v>
      </c>
      <c r="AM157" s="51">
        <f t="shared" si="911"/>
        <v>186992.36769388861</v>
      </c>
      <c r="AN157" s="51">
        <f t="shared" si="911"/>
        <v>186992.36769388863</v>
      </c>
      <c r="AO157" s="51">
        <f t="shared" si="911"/>
        <v>186992.36769388861</v>
      </c>
      <c r="AP157" s="51">
        <f t="shared" si="911"/>
        <v>186992.36769388863</v>
      </c>
      <c r="AQ157" s="51">
        <f t="shared" si="911"/>
        <v>186992.36769388861</v>
      </c>
      <c r="AR157" s="51">
        <f t="shared" si="911"/>
        <v>186992.36769388863</v>
      </c>
      <c r="AS157" s="51">
        <f t="shared" si="911"/>
        <v>186992.36769388863</v>
      </c>
      <c r="AT157" s="51">
        <f t="shared" si="911"/>
        <v>186992.36769388861</v>
      </c>
      <c r="AU157" s="51">
        <f t="shared" si="911"/>
        <v>186992.36769388863</v>
      </c>
      <c r="AV157" s="51">
        <f t="shared" si="911"/>
        <v>186992.36769388861</v>
      </c>
      <c r="AW157" s="51">
        <f t="shared" si="911"/>
        <v>186992.36769388863</v>
      </c>
      <c r="AX157" s="51">
        <f t="shared" si="911"/>
        <v>186595.68935930595</v>
      </c>
      <c r="AY157" s="51">
        <f t="shared" si="911"/>
        <v>186595.68935930595</v>
      </c>
      <c r="AZ157" s="51">
        <f t="shared" si="911"/>
        <v>186595.68935930595</v>
      </c>
      <c r="BA157" s="51">
        <f t="shared" si="911"/>
        <v>186595.68935930595</v>
      </c>
      <c r="BB157" s="51">
        <f t="shared" ref="BB157:DM157" si="912">BB153*BB154*BB$26</f>
        <v>186595.68935930595</v>
      </c>
      <c r="BC157" s="51">
        <f t="shared" si="912"/>
        <v>186595.68935930595</v>
      </c>
      <c r="BD157" s="51">
        <f t="shared" si="912"/>
        <v>186595.68935930595</v>
      </c>
      <c r="BE157" s="51">
        <f t="shared" si="912"/>
        <v>186595.68935930595</v>
      </c>
      <c r="BF157" s="51">
        <f t="shared" si="912"/>
        <v>186595.68935930595</v>
      </c>
      <c r="BG157" s="51">
        <f t="shared" si="912"/>
        <v>186595.68935930595</v>
      </c>
      <c r="BH157" s="51">
        <f t="shared" si="912"/>
        <v>186595.68935930595</v>
      </c>
      <c r="BI157" s="51">
        <f t="shared" si="912"/>
        <v>186595.68935930595</v>
      </c>
      <c r="BJ157" s="51">
        <f t="shared" si="912"/>
        <v>186313.57657422998</v>
      </c>
      <c r="BK157" s="51">
        <f t="shared" si="912"/>
        <v>186313.57657423001</v>
      </c>
      <c r="BL157" s="51">
        <f t="shared" si="912"/>
        <v>186313.57657422998</v>
      </c>
      <c r="BM157" s="51">
        <f t="shared" si="912"/>
        <v>186313.57657423001</v>
      </c>
      <c r="BN157" s="51">
        <f t="shared" si="912"/>
        <v>186313.57657422998</v>
      </c>
      <c r="BO157" s="51">
        <f t="shared" si="912"/>
        <v>186313.57657423001</v>
      </c>
      <c r="BP157" s="51">
        <f t="shared" si="912"/>
        <v>186313.57657422998</v>
      </c>
      <c r="BQ157" s="51">
        <f t="shared" si="912"/>
        <v>186313.57657422998</v>
      </c>
      <c r="BR157" s="51">
        <f t="shared" si="912"/>
        <v>186313.57657423001</v>
      </c>
      <c r="BS157" s="51">
        <f t="shared" si="912"/>
        <v>186313.57657422998</v>
      </c>
      <c r="BT157" s="51">
        <f t="shared" si="912"/>
        <v>186313.57657423001</v>
      </c>
      <c r="BU157" s="51">
        <f t="shared" si="912"/>
        <v>186313.57657422998</v>
      </c>
      <c r="BV157" s="51">
        <f t="shared" si="912"/>
        <v>186157.40247719912</v>
      </c>
      <c r="BW157" s="51">
        <f t="shared" si="912"/>
        <v>186157.40247719915</v>
      </c>
      <c r="BX157" s="51">
        <f t="shared" si="912"/>
        <v>186157.40247719912</v>
      </c>
      <c r="BY157" s="51">
        <f t="shared" si="912"/>
        <v>186157.40247719912</v>
      </c>
      <c r="BZ157" s="51">
        <f t="shared" si="912"/>
        <v>186157.40247719912</v>
      </c>
      <c r="CA157" s="51">
        <f t="shared" si="912"/>
        <v>186157.40247719912</v>
      </c>
      <c r="CB157" s="51">
        <f t="shared" si="912"/>
        <v>186157.40247719912</v>
      </c>
      <c r="CC157" s="51">
        <f t="shared" si="912"/>
        <v>186157.40247719912</v>
      </c>
      <c r="CD157" s="51">
        <f t="shared" si="912"/>
        <v>186157.40247719912</v>
      </c>
      <c r="CE157" s="51">
        <f t="shared" si="912"/>
        <v>186157.40247719912</v>
      </c>
      <c r="CF157" s="51">
        <f t="shared" si="912"/>
        <v>186157.40247719912</v>
      </c>
      <c r="CG157" s="51">
        <f t="shared" si="912"/>
        <v>186157.40247719912</v>
      </c>
      <c r="CH157" s="51">
        <f t="shared" si="912"/>
        <v>185862.1162297116</v>
      </c>
      <c r="CI157" s="51">
        <f t="shared" si="912"/>
        <v>185862.1162297116</v>
      </c>
      <c r="CJ157" s="51">
        <f t="shared" si="912"/>
        <v>185862.1162297116</v>
      </c>
      <c r="CK157" s="51">
        <f t="shared" si="912"/>
        <v>185862.1162297116</v>
      </c>
      <c r="CL157" s="51">
        <f t="shared" si="912"/>
        <v>185862.1162297116</v>
      </c>
      <c r="CM157" s="51">
        <f t="shared" si="912"/>
        <v>185862.1162297116</v>
      </c>
      <c r="CN157" s="51">
        <f t="shared" si="912"/>
        <v>185862.1162297116</v>
      </c>
      <c r="CO157" s="51">
        <f t="shared" si="912"/>
        <v>185862.1162297116</v>
      </c>
      <c r="CP157" s="51">
        <f t="shared" si="912"/>
        <v>185862.1162297116</v>
      </c>
      <c r="CQ157" s="51">
        <f t="shared" si="912"/>
        <v>185862.1162297116</v>
      </c>
      <c r="CR157" s="51">
        <f t="shared" si="912"/>
        <v>185862.1162297116</v>
      </c>
      <c r="CS157" s="51">
        <f t="shared" si="912"/>
        <v>185862.1162297116</v>
      </c>
      <c r="CT157" s="51">
        <f t="shared" si="912"/>
        <v>185742.04103480797</v>
      </c>
      <c r="CU157" s="51">
        <f t="shared" si="912"/>
        <v>185742.04103480797</v>
      </c>
      <c r="CV157" s="51">
        <f t="shared" si="912"/>
        <v>185742.04103480797</v>
      </c>
      <c r="CW157" s="51">
        <f t="shared" si="912"/>
        <v>185742.04103480797</v>
      </c>
      <c r="CX157" s="51">
        <f t="shared" si="912"/>
        <v>185742.04103480797</v>
      </c>
      <c r="CY157" s="51">
        <f t="shared" si="912"/>
        <v>185742.04103480797</v>
      </c>
      <c r="CZ157" s="51">
        <f t="shared" si="912"/>
        <v>185742.04103480797</v>
      </c>
      <c r="DA157" s="51">
        <f t="shared" si="912"/>
        <v>185742.04103480797</v>
      </c>
      <c r="DB157" s="51">
        <f t="shared" si="912"/>
        <v>185742.04103480797</v>
      </c>
      <c r="DC157" s="51">
        <f t="shared" si="912"/>
        <v>185742.04103480797</v>
      </c>
      <c r="DD157" s="51">
        <f t="shared" si="912"/>
        <v>185742.04103480797</v>
      </c>
      <c r="DE157" s="51">
        <f t="shared" si="912"/>
        <v>185742.04103480797</v>
      </c>
      <c r="DF157" s="51">
        <f t="shared" si="912"/>
        <v>185520.6213713215</v>
      </c>
      <c r="DG157" s="51">
        <f t="shared" si="912"/>
        <v>185520.6213713215</v>
      </c>
      <c r="DH157" s="51">
        <f t="shared" si="912"/>
        <v>185520.6213713215</v>
      </c>
      <c r="DI157" s="51">
        <f t="shared" si="912"/>
        <v>185520.6213713215</v>
      </c>
      <c r="DJ157" s="51">
        <f t="shared" si="912"/>
        <v>185520.6213713215</v>
      </c>
      <c r="DK157" s="51">
        <f t="shared" si="912"/>
        <v>185520.6213713215</v>
      </c>
      <c r="DL157" s="51">
        <f t="shared" si="912"/>
        <v>185520.6213713215</v>
      </c>
      <c r="DM157" s="51">
        <f t="shared" si="912"/>
        <v>185520.6213713215</v>
      </c>
      <c r="DN157" s="51">
        <f t="shared" ref="DN157:FY157" si="913">DN153*DN154*DN$26</f>
        <v>185520.6213713215</v>
      </c>
      <c r="DO157" s="51">
        <f t="shared" si="913"/>
        <v>185520.6213713215</v>
      </c>
      <c r="DP157" s="51">
        <f t="shared" si="913"/>
        <v>185520.6213713215</v>
      </c>
      <c r="DQ157" s="51">
        <f t="shared" si="913"/>
        <v>185520.6213713215</v>
      </c>
      <c r="DR157" s="51">
        <f t="shared" si="913"/>
        <v>185294.77017689327</v>
      </c>
      <c r="DS157" s="51">
        <f t="shared" si="913"/>
        <v>185294.77017689327</v>
      </c>
      <c r="DT157" s="51">
        <f t="shared" si="913"/>
        <v>185294.77017689327</v>
      </c>
      <c r="DU157" s="51">
        <f t="shared" si="913"/>
        <v>185294.77017689325</v>
      </c>
      <c r="DV157" s="51">
        <f t="shared" si="913"/>
        <v>185294.77017689327</v>
      </c>
      <c r="DW157" s="51">
        <f t="shared" si="913"/>
        <v>185294.77017689325</v>
      </c>
      <c r="DX157" s="51">
        <f t="shared" si="913"/>
        <v>185294.77017689327</v>
      </c>
      <c r="DY157" s="51">
        <f t="shared" si="913"/>
        <v>185294.77017689327</v>
      </c>
      <c r="DZ157" s="51">
        <f t="shared" si="913"/>
        <v>185294.77017689325</v>
      </c>
      <c r="EA157" s="51">
        <f t="shared" si="913"/>
        <v>185294.77017689327</v>
      </c>
      <c r="EB157" s="51">
        <f t="shared" si="913"/>
        <v>185294.77017689325</v>
      </c>
      <c r="EC157" s="51">
        <f t="shared" si="913"/>
        <v>185294.77017689327</v>
      </c>
      <c r="ED157" s="51">
        <f t="shared" si="913"/>
        <v>185073.87773211233</v>
      </c>
      <c r="EE157" s="51">
        <f t="shared" si="913"/>
        <v>185073.87773211236</v>
      </c>
      <c r="EF157" s="51">
        <f t="shared" si="913"/>
        <v>185073.87773211233</v>
      </c>
      <c r="EG157" s="51">
        <f t="shared" si="913"/>
        <v>185073.87773211231</v>
      </c>
      <c r="EH157" s="51">
        <f t="shared" si="913"/>
        <v>185073.87773211233</v>
      </c>
      <c r="EI157" s="51">
        <f t="shared" si="913"/>
        <v>185073.87773211231</v>
      </c>
      <c r="EJ157" s="51">
        <f t="shared" si="913"/>
        <v>185073.87773211233</v>
      </c>
      <c r="EK157" s="51">
        <f t="shared" si="913"/>
        <v>185073.87773211233</v>
      </c>
      <c r="EL157" s="51">
        <f t="shared" si="913"/>
        <v>185073.87773211231</v>
      </c>
      <c r="EM157" s="51">
        <f t="shared" si="913"/>
        <v>185073.87773211233</v>
      </c>
      <c r="EN157" s="51">
        <f t="shared" si="913"/>
        <v>185073.87773211231</v>
      </c>
      <c r="EO157" s="51">
        <f t="shared" si="913"/>
        <v>185073.87773211233</v>
      </c>
      <c r="EP157" s="51">
        <f t="shared" si="913"/>
        <v>184883.74847600155</v>
      </c>
      <c r="EQ157" s="51">
        <f t="shared" si="913"/>
        <v>184883.74847600155</v>
      </c>
      <c r="ER157" s="51">
        <f t="shared" si="913"/>
        <v>184883.74847600155</v>
      </c>
      <c r="ES157" s="51">
        <f t="shared" si="913"/>
        <v>184883.74847600155</v>
      </c>
      <c r="ET157" s="51">
        <f t="shared" si="913"/>
        <v>184883.74847600155</v>
      </c>
      <c r="EU157" s="51">
        <f t="shared" si="913"/>
        <v>184883.74847600155</v>
      </c>
      <c r="EV157" s="51">
        <f t="shared" si="913"/>
        <v>184883.74847600155</v>
      </c>
      <c r="EW157" s="51">
        <f t="shared" si="913"/>
        <v>184883.74847600155</v>
      </c>
      <c r="EX157" s="51">
        <f t="shared" si="913"/>
        <v>184883.74847600155</v>
      </c>
      <c r="EY157" s="51">
        <f t="shared" si="913"/>
        <v>184883.74847600155</v>
      </c>
      <c r="EZ157" s="51">
        <f t="shared" si="913"/>
        <v>184883.74847600155</v>
      </c>
      <c r="FA157" s="51">
        <f t="shared" si="913"/>
        <v>184883.74847600155</v>
      </c>
      <c r="FB157" s="51">
        <f t="shared" si="913"/>
        <v>184593.54965087961</v>
      </c>
      <c r="FC157" s="51">
        <f t="shared" si="913"/>
        <v>184593.54965087964</v>
      </c>
      <c r="FD157" s="51">
        <f t="shared" si="913"/>
        <v>184593.54965087961</v>
      </c>
      <c r="FE157" s="51">
        <f t="shared" si="913"/>
        <v>184593.54965087958</v>
      </c>
      <c r="FF157" s="51">
        <f t="shared" si="913"/>
        <v>184593.54965087961</v>
      </c>
      <c r="FG157" s="51">
        <f t="shared" si="913"/>
        <v>184593.54965087958</v>
      </c>
      <c r="FH157" s="51">
        <f t="shared" si="913"/>
        <v>184593.54965087961</v>
      </c>
      <c r="FI157" s="51">
        <f t="shared" si="913"/>
        <v>184593.54965087961</v>
      </c>
      <c r="FJ157" s="51">
        <f t="shared" si="913"/>
        <v>184593.54965087958</v>
      </c>
      <c r="FK157" s="51">
        <f t="shared" si="913"/>
        <v>184593.54965087961</v>
      </c>
      <c r="FL157" s="51">
        <f t="shared" si="913"/>
        <v>184593.54965087958</v>
      </c>
      <c r="FM157" s="51">
        <f t="shared" si="913"/>
        <v>184593.54965087961</v>
      </c>
      <c r="FN157" s="51">
        <f t="shared" si="913"/>
        <v>184414.07123366738</v>
      </c>
      <c r="FO157" s="51">
        <f t="shared" si="913"/>
        <v>184414.07123366738</v>
      </c>
      <c r="FP157" s="51">
        <f t="shared" si="913"/>
        <v>184414.07123366738</v>
      </c>
      <c r="FQ157" s="51">
        <f t="shared" si="913"/>
        <v>184414.07123366738</v>
      </c>
      <c r="FR157" s="51">
        <f t="shared" si="913"/>
        <v>184414.07123366738</v>
      </c>
      <c r="FS157" s="51">
        <f t="shared" si="913"/>
        <v>184414.07123366738</v>
      </c>
      <c r="FT157" s="51">
        <f t="shared" si="913"/>
        <v>184414.07123366738</v>
      </c>
      <c r="FU157" s="51">
        <f t="shared" si="913"/>
        <v>184414.07123366738</v>
      </c>
      <c r="FV157" s="51">
        <f t="shared" si="913"/>
        <v>184414.07123366738</v>
      </c>
      <c r="FW157" s="51">
        <f t="shared" si="913"/>
        <v>184414.07123366738</v>
      </c>
      <c r="FX157" s="51">
        <f t="shared" si="913"/>
        <v>184414.07123366738</v>
      </c>
      <c r="FY157" s="51">
        <f t="shared" si="913"/>
        <v>184414.07123366738</v>
      </c>
      <c r="FZ157" s="51">
        <f t="shared" ref="FZ157:IK157" si="914">FZ153*FZ154*FZ$26</f>
        <v>184231.18930880274</v>
      </c>
      <c r="GA157" s="51">
        <f t="shared" si="914"/>
        <v>184231.18930880271</v>
      </c>
      <c r="GB157" s="51">
        <f t="shared" si="914"/>
        <v>184231.18930880274</v>
      </c>
      <c r="GC157" s="51">
        <f t="shared" si="914"/>
        <v>184231.18930880274</v>
      </c>
      <c r="GD157" s="51">
        <f t="shared" si="914"/>
        <v>184231.18930880274</v>
      </c>
      <c r="GE157" s="51">
        <f t="shared" si="914"/>
        <v>184231.18930880274</v>
      </c>
      <c r="GF157" s="51">
        <f t="shared" si="914"/>
        <v>184231.18930880274</v>
      </c>
      <c r="GG157" s="51">
        <f t="shared" si="914"/>
        <v>184231.18930880274</v>
      </c>
      <c r="GH157" s="51">
        <f t="shared" si="914"/>
        <v>184231.18930880274</v>
      </c>
      <c r="GI157" s="51">
        <f t="shared" si="914"/>
        <v>184231.18930880274</v>
      </c>
      <c r="GJ157" s="51">
        <f t="shared" si="914"/>
        <v>184231.18930880274</v>
      </c>
      <c r="GK157" s="51">
        <f t="shared" si="914"/>
        <v>184231.18930880274</v>
      </c>
      <c r="GL157" s="51">
        <f t="shared" si="914"/>
        <v>184077.80382371068</v>
      </c>
      <c r="GM157" s="51">
        <f t="shared" si="914"/>
        <v>184077.80382371068</v>
      </c>
      <c r="GN157" s="51">
        <f t="shared" si="914"/>
        <v>184077.80382371068</v>
      </c>
      <c r="GO157" s="51">
        <f t="shared" si="914"/>
        <v>184077.80382371065</v>
      </c>
      <c r="GP157" s="51">
        <f t="shared" si="914"/>
        <v>184077.80382371068</v>
      </c>
      <c r="GQ157" s="51">
        <f t="shared" si="914"/>
        <v>184077.80382371065</v>
      </c>
      <c r="GR157" s="51">
        <f t="shared" si="914"/>
        <v>184077.80382371068</v>
      </c>
      <c r="GS157" s="51">
        <f t="shared" si="914"/>
        <v>184077.80382371068</v>
      </c>
      <c r="GT157" s="51">
        <f t="shared" si="914"/>
        <v>184077.80382371065</v>
      </c>
      <c r="GU157" s="51">
        <f t="shared" si="914"/>
        <v>184077.80382371068</v>
      </c>
      <c r="GV157" s="51">
        <f t="shared" si="914"/>
        <v>184077.80382371065</v>
      </c>
      <c r="GW157" s="51">
        <f t="shared" si="914"/>
        <v>184077.80382371068</v>
      </c>
      <c r="GX157" s="51">
        <f t="shared" si="914"/>
        <v>183815.82802519581</v>
      </c>
      <c r="GY157" s="51">
        <f t="shared" si="914"/>
        <v>183815.82802519578</v>
      </c>
      <c r="GZ157" s="51">
        <f t="shared" si="914"/>
        <v>183815.82802519581</v>
      </c>
      <c r="HA157" s="51">
        <f t="shared" si="914"/>
        <v>183815.82802519581</v>
      </c>
      <c r="HB157" s="51">
        <f t="shared" si="914"/>
        <v>183815.82802519581</v>
      </c>
      <c r="HC157" s="51">
        <f t="shared" si="914"/>
        <v>183815.82802519581</v>
      </c>
      <c r="HD157" s="51">
        <f t="shared" si="914"/>
        <v>183815.82802519581</v>
      </c>
      <c r="HE157" s="51">
        <f t="shared" si="914"/>
        <v>183815.82802519581</v>
      </c>
      <c r="HF157" s="51">
        <f t="shared" si="914"/>
        <v>183815.82802519581</v>
      </c>
      <c r="HG157" s="51">
        <f t="shared" si="914"/>
        <v>183815.82802519581</v>
      </c>
      <c r="HH157" s="51">
        <f t="shared" si="914"/>
        <v>183815.82802519581</v>
      </c>
      <c r="HI157" s="51">
        <f t="shared" si="914"/>
        <v>183815.82802519581</v>
      </c>
      <c r="HJ157" s="51">
        <f t="shared" si="914"/>
        <v>183569.39401515605</v>
      </c>
      <c r="HK157" s="51">
        <f t="shared" si="914"/>
        <v>183569.39401515605</v>
      </c>
      <c r="HL157" s="51">
        <f t="shared" si="914"/>
        <v>183569.39401515605</v>
      </c>
      <c r="HM157" s="51">
        <f t="shared" si="914"/>
        <v>183569.39401515605</v>
      </c>
      <c r="HN157" s="51">
        <f t="shared" si="914"/>
        <v>183569.39401515605</v>
      </c>
      <c r="HO157" s="51">
        <f t="shared" si="914"/>
        <v>183569.39401515605</v>
      </c>
      <c r="HP157" s="51">
        <f t="shared" si="914"/>
        <v>183569.39401515605</v>
      </c>
      <c r="HQ157" s="51">
        <f t="shared" si="914"/>
        <v>183569.39401515605</v>
      </c>
      <c r="HR157" s="51">
        <f t="shared" si="914"/>
        <v>183569.39401515605</v>
      </c>
      <c r="HS157" s="51">
        <f t="shared" si="914"/>
        <v>183569.39401515605</v>
      </c>
      <c r="HT157" s="51">
        <f t="shared" si="914"/>
        <v>183569.39401515605</v>
      </c>
      <c r="HU157" s="51">
        <f t="shared" si="914"/>
        <v>183569.39401515605</v>
      </c>
      <c r="HV157" s="51">
        <f t="shared" si="914"/>
        <v>183381.65821275735</v>
      </c>
      <c r="HW157" s="51">
        <f t="shared" si="914"/>
        <v>183381.65821275738</v>
      </c>
      <c r="HX157" s="51">
        <f t="shared" si="914"/>
        <v>183381.65821275735</v>
      </c>
      <c r="HY157" s="51">
        <f t="shared" si="914"/>
        <v>183381.65821275735</v>
      </c>
      <c r="HZ157" s="51">
        <f t="shared" si="914"/>
        <v>183381.65821275735</v>
      </c>
      <c r="IA157" s="51">
        <f t="shared" si="914"/>
        <v>183381.65821275735</v>
      </c>
      <c r="IB157" s="51">
        <f t="shared" si="914"/>
        <v>183381.65821275735</v>
      </c>
      <c r="IC157" s="51">
        <f t="shared" si="914"/>
        <v>183381.65821275735</v>
      </c>
      <c r="ID157" s="51">
        <f t="shared" si="914"/>
        <v>183381.65821275735</v>
      </c>
      <c r="IE157" s="51">
        <f t="shared" si="914"/>
        <v>183381.65821275735</v>
      </c>
      <c r="IF157" s="51">
        <f t="shared" si="914"/>
        <v>183381.65821275735</v>
      </c>
      <c r="IG157" s="51">
        <f t="shared" si="914"/>
        <v>183381.65821275735</v>
      </c>
      <c r="IH157" s="51">
        <f t="shared" si="914"/>
        <v>183077.16649934032</v>
      </c>
      <c r="II157" s="51">
        <f t="shared" si="914"/>
        <v>183077.1664993403</v>
      </c>
      <c r="IJ157" s="51">
        <f t="shared" si="914"/>
        <v>183077.16649934032</v>
      </c>
      <c r="IK157" s="51">
        <f t="shared" si="914"/>
        <v>183077.16649934032</v>
      </c>
      <c r="IL157" s="51">
        <f t="shared" ref="IL157:KW157" si="915">IL153*IL154*IL$26</f>
        <v>183077.16649934032</v>
      </c>
      <c r="IM157" s="51">
        <f t="shared" si="915"/>
        <v>183077.16649934032</v>
      </c>
      <c r="IN157" s="51">
        <f t="shared" si="915"/>
        <v>183077.16649934032</v>
      </c>
      <c r="IO157" s="51">
        <f t="shared" si="915"/>
        <v>183077.16649934032</v>
      </c>
      <c r="IP157" s="51">
        <f t="shared" si="915"/>
        <v>183077.16649934032</v>
      </c>
      <c r="IQ157" s="51">
        <f t="shared" si="915"/>
        <v>183077.16649934032</v>
      </c>
      <c r="IR157" s="51">
        <f t="shared" si="915"/>
        <v>183077.16649934032</v>
      </c>
      <c r="IS157" s="51">
        <f t="shared" si="915"/>
        <v>183077.16649934032</v>
      </c>
      <c r="IT157" s="51">
        <f t="shared" si="915"/>
        <v>182992.16666319635</v>
      </c>
      <c r="IU157" s="51">
        <f t="shared" si="915"/>
        <v>182992.16666319635</v>
      </c>
      <c r="IV157" s="51">
        <f t="shared" si="915"/>
        <v>182992.16666319635</v>
      </c>
      <c r="IW157" s="51">
        <f t="shared" si="915"/>
        <v>182992.16666319637</v>
      </c>
      <c r="IX157" s="51">
        <f t="shared" si="915"/>
        <v>182992.16666319635</v>
      </c>
      <c r="IY157" s="51">
        <f t="shared" si="915"/>
        <v>182992.16666319637</v>
      </c>
      <c r="IZ157" s="51">
        <f t="shared" si="915"/>
        <v>182992.16666319635</v>
      </c>
      <c r="JA157" s="51">
        <f t="shared" si="915"/>
        <v>182992.16666319635</v>
      </c>
      <c r="JB157" s="51">
        <f t="shared" si="915"/>
        <v>182992.16666319637</v>
      </c>
      <c r="JC157" s="51">
        <f t="shared" si="915"/>
        <v>182992.16666319635</v>
      </c>
      <c r="JD157" s="51">
        <f t="shared" si="915"/>
        <v>182992.16666319637</v>
      </c>
      <c r="JE157" s="51">
        <f t="shared" si="915"/>
        <v>182992.16666319635</v>
      </c>
      <c r="JF157" s="51">
        <f t="shared" si="915"/>
        <v>182834.82325424487</v>
      </c>
      <c r="JG157" s="51">
        <f t="shared" si="915"/>
        <v>182834.82325424484</v>
      </c>
      <c r="JH157" s="51">
        <f t="shared" si="915"/>
        <v>182834.82325424487</v>
      </c>
      <c r="JI157" s="51">
        <f t="shared" si="915"/>
        <v>182834.82325424487</v>
      </c>
      <c r="JJ157" s="51">
        <f t="shared" si="915"/>
        <v>182834.82325424487</v>
      </c>
      <c r="JK157" s="51">
        <f t="shared" si="915"/>
        <v>182834.82325424487</v>
      </c>
      <c r="JL157" s="51">
        <f t="shared" si="915"/>
        <v>182834.82325424487</v>
      </c>
      <c r="JM157" s="51">
        <f t="shared" si="915"/>
        <v>182834.82325424487</v>
      </c>
      <c r="JN157" s="51">
        <f t="shared" si="915"/>
        <v>182834.82325424487</v>
      </c>
      <c r="JO157" s="51">
        <f t="shared" si="915"/>
        <v>182834.82325424487</v>
      </c>
      <c r="JP157" s="51">
        <f t="shared" si="915"/>
        <v>182834.82325424487</v>
      </c>
      <c r="JQ157" s="51">
        <f t="shared" si="915"/>
        <v>182834.82325424487</v>
      </c>
      <c r="JR157" s="51">
        <f t="shared" si="915"/>
        <v>182606.49170562089</v>
      </c>
      <c r="JS157" s="51">
        <f t="shared" si="915"/>
        <v>182606.49170562089</v>
      </c>
      <c r="JT157" s="51">
        <f t="shared" si="915"/>
        <v>182606.49170562089</v>
      </c>
      <c r="JU157" s="51">
        <f t="shared" si="915"/>
        <v>182606.49170562092</v>
      </c>
      <c r="JV157" s="51">
        <f t="shared" si="915"/>
        <v>182606.49170562089</v>
      </c>
      <c r="JW157" s="51">
        <f t="shared" si="915"/>
        <v>182606.49170562092</v>
      </c>
      <c r="JX157" s="51">
        <f t="shared" si="915"/>
        <v>182606.49170562089</v>
      </c>
      <c r="JY157" s="51">
        <f t="shared" si="915"/>
        <v>182606.49170562089</v>
      </c>
      <c r="JZ157" s="51">
        <f t="shared" si="915"/>
        <v>182606.49170562092</v>
      </c>
      <c r="KA157" s="51">
        <f t="shared" si="915"/>
        <v>182606.49170562089</v>
      </c>
      <c r="KB157" s="51">
        <f t="shared" si="915"/>
        <v>182606.49170562092</v>
      </c>
      <c r="KC157" s="51">
        <f t="shared" si="915"/>
        <v>182606.49170562089</v>
      </c>
      <c r="KD157" s="51">
        <f t="shared" si="915"/>
        <v>182410.9708277008</v>
      </c>
      <c r="KE157" s="51">
        <f t="shared" si="915"/>
        <v>182410.9708277008</v>
      </c>
      <c r="KF157" s="51">
        <f t="shared" si="915"/>
        <v>182410.9708277008</v>
      </c>
      <c r="KG157" s="51">
        <f t="shared" si="915"/>
        <v>182410.9708277008</v>
      </c>
      <c r="KH157" s="51">
        <f t="shared" si="915"/>
        <v>182410.9708277008</v>
      </c>
      <c r="KI157" s="51">
        <f t="shared" si="915"/>
        <v>182410.9708277008</v>
      </c>
      <c r="KJ157" s="51">
        <f t="shared" si="915"/>
        <v>182410.9708277008</v>
      </c>
      <c r="KK157" s="51">
        <f t="shared" si="915"/>
        <v>182410.9708277008</v>
      </c>
      <c r="KL157" s="51">
        <f t="shared" si="915"/>
        <v>182410.9708277008</v>
      </c>
      <c r="KM157" s="51">
        <f t="shared" si="915"/>
        <v>182410.9708277008</v>
      </c>
      <c r="KN157" s="51">
        <f t="shared" si="915"/>
        <v>182410.9708277008</v>
      </c>
      <c r="KO157" s="51">
        <f t="shared" si="915"/>
        <v>182410.9708277008</v>
      </c>
      <c r="KP157" s="51">
        <f t="shared" si="915"/>
        <v>182276.77308527558</v>
      </c>
      <c r="KQ157" s="51">
        <f t="shared" si="915"/>
        <v>182276.77308527555</v>
      </c>
      <c r="KR157" s="51">
        <f t="shared" si="915"/>
        <v>182276.77308527558</v>
      </c>
      <c r="KS157" s="51">
        <f t="shared" si="915"/>
        <v>182276.77308527555</v>
      </c>
      <c r="KT157" s="51">
        <f t="shared" si="915"/>
        <v>182276.77308527558</v>
      </c>
      <c r="KU157" s="51">
        <f t="shared" si="915"/>
        <v>182276.77308527555</v>
      </c>
      <c r="KV157" s="51">
        <f t="shared" si="915"/>
        <v>182276.77308527558</v>
      </c>
      <c r="KW157" s="51">
        <f t="shared" si="915"/>
        <v>182276.77308527558</v>
      </c>
      <c r="KX157" s="51">
        <f t="shared" ref="KX157:MK157" si="916">KX153*KX154*KX$26</f>
        <v>182276.77308527555</v>
      </c>
      <c r="KY157" s="51">
        <f t="shared" si="916"/>
        <v>182276.77308527558</v>
      </c>
      <c r="KZ157" s="51">
        <f t="shared" si="916"/>
        <v>182276.77308527555</v>
      </c>
      <c r="LA157" s="51">
        <f t="shared" si="916"/>
        <v>182276.77308527558</v>
      </c>
      <c r="LB157" s="51">
        <f t="shared" si="916"/>
        <v>182046.40056063552</v>
      </c>
      <c r="LC157" s="51">
        <f t="shared" si="916"/>
        <v>182046.40056063552</v>
      </c>
      <c r="LD157" s="51">
        <f t="shared" si="916"/>
        <v>182046.40056063552</v>
      </c>
      <c r="LE157" s="51">
        <f t="shared" si="916"/>
        <v>182046.40056063555</v>
      </c>
      <c r="LF157" s="51">
        <f t="shared" si="916"/>
        <v>182046.40056063552</v>
      </c>
      <c r="LG157" s="51">
        <f t="shared" si="916"/>
        <v>182046.40056063555</v>
      </c>
      <c r="LH157" s="51">
        <f t="shared" si="916"/>
        <v>182046.40056063552</v>
      </c>
      <c r="LI157" s="51">
        <f t="shared" si="916"/>
        <v>182046.40056063552</v>
      </c>
      <c r="LJ157" s="51">
        <f t="shared" si="916"/>
        <v>182046.40056063555</v>
      </c>
      <c r="LK157" s="51">
        <f t="shared" si="916"/>
        <v>182046.40056063552</v>
      </c>
      <c r="LL157" s="51">
        <f t="shared" si="916"/>
        <v>182046.40056063555</v>
      </c>
      <c r="LM157" s="51">
        <f t="shared" si="916"/>
        <v>182046.40056063552</v>
      </c>
      <c r="LN157" s="51">
        <f t="shared" si="916"/>
        <v>181874.37160934787</v>
      </c>
      <c r="LO157" s="51">
        <f t="shared" si="916"/>
        <v>181874.37160934793</v>
      </c>
      <c r="LP157" s="51">
        <f t="shared" si="916"/>
        <v>181874.37160934787</v>
      </c>
      <c r="LQ157" s="51">
        <f t="shared" si="916"/>
        <v>181874.3716093479</v>
      </c>
      <c r="LR157" s="51">
        <f t="shared" si="916"/>
        <v>181874.37160934787</v>
      </c>
      <c r="LS157" s="51">
        <f t="shared" si="916"/>
        <v>181874.3716093479</v>
      </c>
      <c r="LT157" s="51">
        <f t="shared" si="916"/>
        <v>181874.37160934787</v>
      </c>
      <c r="LU157" s="51">
        <f t="shared" si="916"/>
        <v>181874.37160934787</v>
      </c>
      <c r="LV157" s="51">
        <f t="shared" si="916"/>
        <v>181874.3716093479</v>
      </c>
      <c r="LW157" s="51">
        <f t="shared" si="916"/>
        <v>181874.37160934787</v>
      </c>
      <c r="LX157" s="51">
        <f t="shared" si="916"/>
        <v>181874.3716093479</v>
      </c>
      <c r="LY157" s="51">
        <f t="shared" si="916"/>
        <v>181874.37160934787</v>
      </c>
      <c r="LZ157" s="51">
        <f t="shared" si="916"/>
        <v>181669.56715013608</v>
      </c>
      <c r="MA157" s="51">
        <f t="shared" si="916"/>
        <v>181669.56715013605</v>
      </c>
      <c r="MB157" s="51">
        <f t="shared" si="916"/>
        <v>181669.56715013608</v>
      </c>
      <c r="MC157" s="51">
        <f t="shared" si="916"/>
        <v>181669.56715013605</v>
      </c>
      <c r="MD157" s="51">
        <f t="shared" si="916"/>
        <v>181669.56715013608</v>
      </c>
      <c r="ME157" s="51">
        <f t="shared" si="916"/>
        <v>181669.56715013605</v>
      </c>
      <c r="MF157" s="51">
        <f t="shared" si="916"/>
        <v>181669.56715013608</v>
      </c>
      <c r="MG157" s="51">
        <f t="shared" si="916"/>
        <v>181669.56715013608</v>
      </c>
      <c r="MH157" s="51">
        <f t="shared" si="916"/>
        <v>181669.56715013605</v>
      </c>
      <c r="MI157" s="51">
        <f t="shared" si="916"/>
        <v>181669.56715013608</v>
      </c>
      <c r="MJ157" s="51">
        <f t="shared" si="916"/>
        <v>181669.56715013605</v>
      </c>
      <c r="MK157" s="51">
        <f t="shared" si="916"/>
        <v>181669.56715013608</v>
      </c>
      <c r="ML157" s="51"/>
      <c r="MM157" s="51"/>
      <c r="MN157" s="51"/>
    </row>
    <row r="158" spans="1:352" x14ac:dyDescent="0.2">
      <c r="A158" s="18" t="s">
        <v>37</v>
      </c>
      <c r="B158" s="51">
        <f t="shared" ref="B158:BA158" si="917">B153*B155*B$27</f>
        <v>121578.41765711867</v>
      </c>
      <c r="C158" s="51">
        <f t="shared" si="917"/>
        <v>99163.195825462026</v>
      </c>
      <c r="D158" s="51">
        <f t="shared" si="917"/>
        <v>103916.57226401339</v>
      </c>
      <c r="E158" s="51">
        <f t="shared" si="917"/>
        <v>72557.483613010016</v>
      </c>
      <c r="F158" s="51">
        <f t="shared" si="917"/>
        <v>37854.455620024361</v>
      </c>
      <c r="G158" s="51">
        <f t="shared" si="917"/>
        <v>27816.389480480346</v>
      </c>
      <c r="H158" s="51">
        <f t="shared" si="917"/>
        <v>15905.52007879596</v>
      </c>
      <c r="I158" s="51">
        <f t="shared" si="917"/>
        <v>19276.681523465668</v>
      </c>
      <c r="J158" s="51">
        <f t="shared" si="917"/>
        <v>0</v>
      </c>
      <c r="K158" s="51">
        <f t="shared" si="917"/>
        <v>32128.685382531581</v>
      </c>
      <c r="L158" s="51">
        <f t="shared" si="917"/>
        <v>47668.617774415499</v>
      </c>
      <c r="M158" s="51">
        <f t="shared" si="917"/>
        <v>71438.598221164866</v>
      </c>
      <c r="N158" s="51">
        <f t="shared" si="917"/>
        <v>55264.762712533331</v>
      </c>
      <c r="O158" s="51">
        <f t="shared" si="917"/>
        <v>48958.171857936308</v>
      </c>
      <c r="P158" s="51">
        <f t="shared" si="917"/>
        <v>64953.51853816415</v>
      </c>
      <c r="Q158" s="51">
        <f t="shared" si="917"/>
        <v>50932.796101530403</v>
      </c>
      <c r="R158" s="51">
        <f t="shared" si="917"/>
        <v>32626.730755805678</v>
      </c>
      <c r="S158" s="51">
        <f t="shared" si="917"/>
        <v>27386.736851018268</v>
      </c>
      <c r="T158" s="51">
        <f t="shared" si="917"/>
        <v>15697.116062804213</v>
      </c>
      <c r="U158" s="51">
        <f t="shared" si="917"/>
        <v>19136.541834874221</v>
      </c>
      <c r="V158" s="51">
        <f t="shared" si="917"/>
        <v>0</v>
      </c>
      <c r="W158" s="51">
        <f t="shared" si="917"/>
        <v>31382.680112356345</v>
      </c>
      <c r="X158" s="51">
        <f t="shared" si="917"/>
        <v>44154.97240228756</v>
      </c>
      <c r="Y158" s="51">
        <f t="shared" si="917"/>
        <v>66071.647119784087</v>
      </c>
      <c r="Z158" s="51">
        <f t="shared" si="917"/>
        <v>51184.244336035939</v>
      </c>
      <c r="AA158" s="51">
        <f t="shared" si="917"/>
        <v>50319.764880381466</v>
      </c>
      <c r="AB158" s="51">
        <f t="shared" si="917"/>
        <v>65569.064333412127</v>
      </c>
      <c r="AC158" s="51">
        <f t="shared" si="917"/>
        <v>49661.998521121626</v>
      </c>
      <c r="AD158" s="51">
        <f t="shared" si="917"/>
        <v>32084.921845558998</v>
      </c>
      <c r="AE158" s="51">
        <f t="shared" si="917"/>
        <v>27077.765042583487</v>
      </c>
      <c r="AF158" s="51">
        <f t="shared" si="917"/>
        <v>15547.120828403682</v>
      </c>
      <c r="AG158" s="51">
        <f t="shared" si="917"/>
        <v>19008.763239525404</v>
      </c>
      <c r="AH158" s="51">
        <f t="shared" si="917"/>
        <v>0</v>
      </c>
      <c r="AI158" s="51">
        <f t="shared" si="917"/>
        <v>31147.754673655843</v>
      </c>
      <c r="AJ158" s="51">
        <f t="shared" si="917"/>
        <v>43601.938324227551</v>
      </c>
      <c r="AK158" s="51">
        <f t="shared" si="917"/>
        <v>65795.196578608127</v>
      </c>
      <c r="AL158" s="51">
        <f t="shared" si="917"/>
        <v>49600.193773718165</v>
      </c>
      <c r="AM158" s="51">
        <f t="shared" si="917"/>
        <v>45281.943888455891</v>
      </c>
      <c r="AN158" s="51">
        <f t="shared" si="917"/>
        <v>62000.354716513335</v>
      </c>
      <c r="AO158" s="51">
        <f t="shared" si="917"/>
        <v>49148.977403793077</v>
      </c>
      <c r="AP158" s="51">
        <f t="shared" si="917"/>
        <v>31746.655649737226</v>
      </c>
      <c r="AQ158" s="51">
        <f t="shared" si="917"/>
        <v>26887.624902295967</v>
      </c>
      <c r="AR158" s="51">
        <f t="shared" si="917"/>
        <v>15485.202133601646</v>
      </c>
      <c r="AS158" s="51">
        <f t="shared" si="917"/>
        <v>18984.254405424348</v>
      </c>
      <c r="AT158" s="51">
        <f t="shared" si="917"/>
        <v>0</v>
      </c>
      <c r="AU158" s="51">
        <f t="shared" si="917"/>
        <v>30988.99932445967</v>
      </c>
      <c r="AV158" s="51">
        <f t="shared" si="917"/>
        <v>43265.136909079214</v>
      </c>
      <c r="AW158" s="51">
        <f t="shared" si="917"/>
        <v>65631.585393226647</v>
      </c>
      <c r="AX158" s="51">
        <f t="shared" si="917"/>
        <v>49617.352196938649</v>
      </c>
      <c r="AY158" s="51">
        <f t="shared" si="917"/>
        <v>45223.498998820782</v>
      </c>
      <c r="AZ158" s="51">
        <f t="shared" si="917"/>
        <v>61786.495567799015</v>
      </c>
      <c r="BA158" s="51">
        <f t="shared" si="917"/>
        <v>48867.589798636793</v>
      </c>
      <c r="BB158" s="51">
        <f t="shared" ref="BB158:DM158" si="918">BB153*BB155*BB$27</f>
        <v>31420.198672757568</v>
      </c>
      <c r="BC158" s="51">
        <f t="shared" si="918"/>
        <v>26613.779541112395</v>
      </c>
      <c r="BD158" s="51">
        <f t="shared" si="918"/>
        <v>15335.037066265475</v>
      </c>
      <c r="BE158" s="51">
        <f t="shared" si="918"/>
        <v>18865.622723593755</v>
      </c>
      <c r="BF158" s="51">
        <f t="shared" si="918"/>
        <v>0</v>
      </c>
      <c r="BG158" s="51">
        <f t="shared" si="918"/>
        <v>30939.103352174454</v>
      </c>
      <c r="BH158" s="51">
        <f t="shared" si="918"/>
        <v>43108.89317437826</v>
      </c>
      <c r="BI158" s="51">
        <f t="shared" si="918"/>
        <v>65446.594092903564</v>
      </c>
      <c r="BJ158" s="51">
        <f t="shared" si="918"/>
        <v>49369.737795070898</v>
      </c>
      <c r="BK158" s="51">
        <f t="shared" si="918"/>
        <v>44758.391998280742</v>
      </c>
      <c r="BL158" s="51">
        <f t="shared" si="918"/>
        <v>61276.268437465362</v>
      </c>
      <c r="BM158" s="51">
        <f t="shared" si="918"/>
        <v>48433.945275417907</v>
      </c>
      <c r="BN158" s="51">
        <f t="shared" si="918"/>
        <v>31077.309530074795</v>
      </c>
      <c r="BO158" s="51">
        <f t="shared" si="918"/>
        <v>26428.60678930307</v>
      </c>
      <c r="BP158" s="51">
        <f t="shared" si="918"/>
        <v>15281.528082458799</v>
      </c>
      <c r="BQ158" s="51">
        <f t="shared" si="918"/>
        <v>18868.417105520377</v>
      </c>
      <c r="BR158" s="51">
        <f t="shared" si="918"/>
        <v>0</v>
      </c>
      <c r="BS158" s="51">
        <f t="shared" si="918"/>
        <v>30746.278989186223</v>
      </c>
      <c r="BT158" s="51">
        <f t="shared" si="918"/>
        <v>42753.829480732318</v>
      </c>
      <c r="BU158" s="51">
        <f t="shared" si="918"/>
        <v>65130.270694179657</v>
      </c>
      <c r="BV158" s="51">
        <f t="shared" si="918"/>
        <v>49961.785617259855</v>
      </c>
      <c r="BW158" s="51">
        <f t="shared" si="918"/>
        <v>48659.666600521443</v>
      </c>
      <c r="BX158" s="51">
        <f t="shared" si="918"/>
        <v>63668.457247275546</v>
      </c>
      <c r="BY158" s="51">
        <f t="shared" si="918"/>
        <v>48126.851558844697</v>
      </c>
      <c r="BZ158" s="51">
        <f t="shared" si="918"/>
        <v>30838.015441888918</v>
      </c>
      <c r="CA158" s="51">
        <f t="shared" si="918"/>
        <v>26216.444520031684</v>
      </c>
      <c r="CB158" s="51">
        <f t="shared" si="918"/>
        <v>15193.438930384467</v>
      </c>
      <c r="CC158" s="51">
        <f t="shared" si="918"/>
        <v>18847.56542975589</v>
      </c>
      <c r="CD158" s="51">
        <f t="shared" si="918"/>
        <v>0</v>
      </c>
      <c r="CE158" s="51">
        <f t="shared" si="918"/>
        <v>30705.117806562164</v>
      </c>
      <c r="CF158" s="51">
        <f t="shared" si="918"/>
        <v>42642.566440366114</v>
      </c>
      <c r="CG158" s="51">
        <f t="shared" si="918"/>
        <v>64960.503977341607</v>
      </c>
      <c r="CH158" s="51">
        <f t="shared" si="918"/>
        <v>49017.807431062538</v>
      </c>
      <c r="CI158" s="51">
        <f t="shared" si="918"/>
        <v>44489.655781800502</v>
      </c>
      <c r="CJ158" s="51">
        <f t="shared" si="918"/>
        <v>61040.527689761162</v>
      </c>
      <c r="CK158" s="51">
        <f t="shared" si="918"/>
        <v>48316.182639841631</v>
      </c>
      <c r="CL158" s="51">
        <f t="shared" si="918"/>
        <v>30922.975408717433</v>
      </c>
      <c r="CM158" s="51">
        <f t="shared" si="918"/>
        <v>26336.216780342049</v>
      </c>
      <c r="CN158" s="51">
        <f t="shared" si="918"/>
        <v>15319.664616233669</v>
      </c>
      <c r="CO158" s="51">
        <f t="shared" si="918"/>
        <v>18980.440647616662</v>
      </c>
      <c r="CP158" s="51">
        <f t="shared" si="918"/>
        <v>0</v>
      </c>
      <c r="CQ158" s="51">
        <f t="shared" si="918"/>
        <v>30625.588647065542</v>
      </c>
      <c r="CR158" s="51">
        <f t="shared" si="918"/>
        <v>42579.308524366286</v>
      </c>
      <c r="CS158" s="51">
        <f t="shared" si="918"/>
        <v>64949.47162015611</v>
      </c>
      <c r="CT158" s="51">
        <f t="shared" si="918"/>
        <v>48819.390716050431</v>
      </c>
      <c r="CU158" s="51">
        <f t="shared" si="918"/>
        <v>44290.138717065565</v>
      </c>
      <c r="CV158" s="51">
        <f t="shared" si="918"/>
        <v>60891.521706210937</v>
      </c>
      <c r="CW158" s="51">
        <f t="shared" si="918"/>
        <v>48163.71251818398</v>
      </c>
      <c r="CX158" s="51">
        <f t="shared" si="918"/>
        <v>30845.745793043403</v>
      </c>
      <c r="CY158" s="51">
        <f t="shared" si="918"/>
        <v>26256.796827265702</v>
      </c>
      <c r="CZ158" s="51">
        <f t="shared" si="918"/>
        <v>15251.064878191624</v>
      </c>
      <c r="DA158" s="51">
        <f t="shared" si="918"/>
        <v>18919.228550792261</v>
      </c>
      <c r="DB158" s="51">
        <f t="shared" si="918"/>
        <v>0</v>
      </c>
      <c r="DC158" s="51">
        <f t="shared" si="918"/>
        <v>30628.19257714093</v>
      </c>
      <c r="DD158" s="51">
        <f t="shared" si="918"/>
        <v>42495.25650196179</v>
      </c>
      <c r="DE158" s="51">
        <f t="shared" si="918"/>
        <v>64718.825262816848</v>
      </c>
      <c r="DF158" s="51">
        <f t="shared" si="918"/>
        <v>48900.999180970372</v>
      </c>
      <c r="DG158" s="51">
        <f t="shared" si="918"/>
        <v>44464.227627997054</v>
      </c>
      <c r="DH158" s="51">
        <f t="shared" si="918"/>
        <v>60979.045749489735</v>
      </c>
      <c r="DI158" s="51">
        <f t="shared" si="918"/>
        <v>48220.845065353067</v>
      </c>
      <c r="DJ158" s="51">
        <f t="shared" si="918"/>
        <v>30916.361918610197</v>
      </c>
      <c r="DK158" s="51">
        <f t="shared" si="918"/>
        <v>26362.947446821257</v>
      </c>
      <c r="DL158" s="51">
        <f t="shared" si="918"/>
        <v>15322.09633869087</v>
      </c>
      <c r="DM158" s="51">
        <f t="shared" si="918"/>
        <v>18916.724211165743</v>
      </c>
      <c r="DN158" s="51">
        <f t="shared" ref="DN158:FY158" si="919">DN153*DN155*DN$27</f>
        <v>0</v>
      </c>
      <c r="DO158" s="51">
        <f t="shared" si="919"/>
        <v>30669.2646996853</v>
      </c>
      <c r="DP158" s="51">
        <f t="shared" si="919"/>
        <v>42376.16841583635</v>
      </c>
      <c r="DQ158" s="51">
        <f t="shared" si="919"/>
        <v>64319.258798566851</v>
      </c>
      <c r="DR158" s="51">
        <f t="shared" si="919"/>
        <v>49569.094155949948</v>
      </c>
      <c r="DS158" s="51">
        <f t="shared" si="919"/>
        <v>48668.96187069788</v>
      </c>
      <c r="DT158" s="51">
        <f t="shared" si="919"/>
        <v>63838.378434257902</v>
      </c>
      <c r="DU158" s="51">
        <f t="shared" si="919"/>
        <v>48371.273666379711</v>
      </c>
      <c r="DV158" s="51">
        <f t="shared" si="919"/>
        <v>30927.889587926271</v>
      </c>
      <c r="DW158" s="51">
        <f t="shared" si="919"/>
        <v>26339.912964314917</v>
      </c>
      <c r="DX158" s="51">
        <f t="shared" si="919"/>
        <v>15354.971067244333</v>
      </c>
      <c r="DY158" s="51">
        <f t="shared" si="919"/>
        <v>18945.171583185143</v>
      </c>
      <c r="DZ158" s="51">
        <f t="shared" si="919"/>
        <v>0</v>
      </c>
      <c r="EA158" s="51">
        <f t="shared" si="919"/>
        <v>30765.7738342878</v>
      </c>
      <c r="EB158" s="51">
        <f t="shared" si="919"/>
        <v>42362.795091007392</v>
      </c>
      <c r="EC158" s="51">
        <f t="shared" si="919"/>
        <v>63975.241606486285</v>
      </c>
      <c r="ED158" s="51">
        <f t="shared" si="919"/>
        <v>48365.054319187715</v>
      </c>
      <c r="EE158" s="51">
        <f t="shared" si="919"/>
        <v>44144.926527594333</v>
      </c>
      <c r="EF158" s="51">
        <f t="shared" si="919"/>
        <v>60716.341193566339</v>
      </c>
      <c r="EG158" s="51">
        <f t="shared" si="919"/>
        <v>48186.432046153088</v>
      </c>
      <c r="EH158" s="51">
        <f t="shared" si="919"/>
        <v>30911.244955225407</v>
      </c>
      <c r="EI158" s="51">
        <f t="shared" si="919"/>
        <v>26382.750081179722</v>
      </c>
      <c r="EJ158" s="51">
        <f t="shared" si="919"/>
        <v>15442.586090024241</v>
      </c>
      <c r="EK158" s="51">
        <f t="shared" si="919"/>
        <v>19035.579497113999</v>
      </c>
      <c r="EL158" s="51">
        <f t="shared" si="919"/>
        <v>0</v>
      </c>
      <c r="EM158" s="51">
        <f t="shared" si="919"/>
        <v>30574.613279418001</v>
      </c>
      <c r="EN158" s="51">
        <f t="shared" si="919"/>
        <v>42120.984199505707</v>
      </c>
      <c r="EO158" s="51">
        <f t="shared" si="919"/>
        <v>63924.314952947752</v>
      </c>
      <c r="EP158" s="51">
        <f t="shared" si="919"/>
        <v>48496.840567743231</v>
      </c>
      <c r="EQ158" s="51">
        <f t="shared" si="919"/>
        <v>44055.648230092891</v>
      </c>
      <c r="ER158" s="51">
        <f t="shared" si="919"/>
        <v>60489.210884442866</v>
      </c>
      <c r="ES158" s="51">
        <f t="shared" si="919"/>
        <v>48145.038705207582</v>
      </c>
      <c r="ET158" s="51">
        <f t="shared" si="919"/>
        <v>30994.800834138816</v>
      </c>
      <c r="EU158" s="51">
        <f t="shared" si="919"/>
        <v>26431.452324113689</v>
      </c>
      <c r="EV158" s="51">
        <f t="shared" si="919"/>
        <v>15503.238939380593</v>
      </c>
      <c r="EW158" s="51">
        <f t="shared" si="919"/>
        <v>19092.650378496357</v>
      </c>
      <c r="EX158" s="51">
        <f t="shared" si="919"/>
        <v>0</v>
      </c>
      <c r="EY158" s="51">
        <f t="shared" si="919"/>
        <v>30558.535913831434</v>
      </c>
      <c r="EZ158" s="51">
        <f t="shared" si="919"/>
        <v>42201.544390252384</v>
      </c>
      <c r="FA158" s="51">
        <f t="shared" si="919"/>
        <v>64074.240071291009</v>
      </c>
      <c r="FB158" s="51">
        <f t="shared" si="919"/>
        <v>48608.903846858833</v>
      </c>
      <c r="FC158" s="51">
        <f t="shared" si="919"/>
        <v>43826.800066550037</v>
      </c>
      <c r="FD158" s="51">
        <f t="shared" si="919"/>
        <v>60392.07614365848</v>
      </c>
      <c r="FE158" s="51">
        <f t="shared" si="919"/>
        <v>48327.971466760093</v>
      </c>
      <c r="FF158" s="51">
        <f t="shared" si="919"/>
        <v>31150.824256479566</v>
      </c>
      <c r="FG158" s="51">
        <f t="shared" si="919"/>
        <v>26532.420935023256</v>
      </c>
      <c r="FH158" s="51">
        <f t="shared" si="919"/>
        <v>15623.892709009961</v>
      </c>
      <c r="FI158" s="51">
        <f t="shared" si="919"/>
        <v>19212.324373601525</v>
      </c>
      <c r="FJ158" s="51">
        <f t="shared" si="919"/>
        <v>0</v>
      </c>
      <c r="FK158" s="51">
        <f t="shared" si="919"/>
        <v>30439.173676451701</v>
      </c>
      <c r="FL158" s="51">
        <f t="shared" si="919"/>
        <v>42130.48415231274</v>
      </c>
      <c r="FM158" s="51">
        <f t="shared" si="919"/>
        <v>64190.805216384091</v>
      </c>
      <c r="FN158" s="51">
        <f t="shared" si="919"/>
        <v>49590.96625262811</v>
      </c>
      <c r="FO158" s="51">
        <f t="shared" si="919"/>
        <v>47981.306104245101</v>
      </c>
      <c r="FP158" s="51">
        <f t="shared" si="919"/>
        <v>62942.131821723007</v>
      </c>
      <c r="FQ158" s="51">
        <f t="shared" si="919"/>
        <v>48190.702801029394</v>
      </c>
      <c r="FR158" s="51">
        <f t="shared" si="919"/>
        <v>31094.599856009856</v>
      </c>
      <c r="FS158" s="51">
        <f t="shared" si="919"/>
        <v>26457.859233478437</v>
      </c>
      <c r="FT158" s="51">
        <f t="shared" si="919"/>
        <v>15609.156393299023</v>
      </c>
      <c r="FU158" s="51">
        <f t="shared" si="919"/>
        <v>19227.029128228318</v>
      </c>
      <c r="FV158" s="51">
        <f t="shared" si="919"/>
        <v>0</v>
      </c>
      <c r="FW158" s="51">
        <f t="shared" si="919"/>
        <v>30309.042869243975</v>
      </c>
      <c r="FX158" s="51">
        <f t="shared" si="919"/>
        <v>41996.224342017638</v>
      </c>
      <c r="FY158" s="51">
        <f t="shared" si="919"/>
        <v>64148.117911908455</v>
      </c>
      <c r="FZ158" s="51">
        <f t="shared" ref="FZ158:IK158" si="920">FZ153*FZ155*FZ$27</f>
        <v>48633.007748007345</v>
      </c>
      <c r="GA158" s="51">
        <f t="shared" si="920"/>
        <v>43544.958918046694</v>
      </c>
      <c r="GB158" s="51">
        <f t="shared" si="920"/>
        <v>59836.812264537439</v>
      </c>
      <c r="GC158" s="51">
        <f t="shared" si="920"/>
        <v>47978.762737559766</v>
      </c>
      <c r="GD158" s="51">
        <f t="shared" si="920"/>
        <v>30915.059669199836</v>
      </c>
      <c r="GE158" s="51">
        <f t="shared" si="920"/>
        <v>26289.826082370593</v>
      </c>
      <c r="GF158" s="51">
        <f t="shared" si="920"/>
        <v>15545.201593362668</v>
      </c>
      <c r="GG158" s="51">
        <f t="shared" si="920"/>
        <v>19207.118695092679</v>
      </c>
      <c r="GH158" s="51">
        <f t="shared" si="920"/>
        <v>0</v>
      </c>
      <c r="GI158" s="51">
        <f t="shared" si="920"/>
        <v>30161.927184274155</v>
      </c>
      <c r="GJ158" s="51">
        <f t="shared" si="920"/>
        <v>41725.275356797785</v>
      </c>
      <c r="GK158" s="51">
        <f t="shared" si="920"/>
        <v>63878.500546518764</v>
      </c>
      <c r="GL158" s="51">
        <f t="shared" si="920"/>
        <v>48374.007935958922</v>
      </c>
      <c r="GM158" s="51">
        <f t="shared" si="920"/>
        <v>43287.736267291162</v>
      </c>
      <c r="GN158" s="51">
        <f t="shared" si="920"/>
        <v>59550.327773001562</v>
      </c>
      <c r="GO158" s="51">
        <f t="shared" si="920"/>
        <v>47739.284007708105</v>
      </c>
      <c r="GP158" s="51">
        <f t="shared" si="920"/>
        <v>30785.514969425683</v>
      </c>
      <c r="GQ158" s="51">
        <f t="shared" si="920"/>
        <v>26198.474136858305</v>
      </c>
      <c r="GR158" s="51">
        <f t="shared" si="920"/>
        <v>15502.329610528541</v>
      </c>
      <c r="GS158" s="51">
        <f t="shared" si="920"/>
        <v>19161.330840703915</v>
      </c>
      <c r="GT158" s="51">
        <f t="shared" si="920"/>
        <v>0</v>
      </c>
      <c r="GU158" s="51">
        <f t="shared" si="920"/>
        <v>30119.732159613544</v>
      </c>
      <c r="GV158" s="51">
        <f t="shared" si="920"/>
        <v>41580.023349707633</v>
      </c>
      <c r="GW158" s="51">
        <f t="shared" si="920"/>
        <v>63822.902287581703</v>
      </c>
      <c r="GX158" s="51">
        <f t="shared" si="920"/>
        <v>48542.877225088567</v>
      </c>
      <c r="GY158" s="51">
        <f t="shared" si="920"/>
        <v>43364.670572377305</v>
      </c>
      <c r="GZ158" s="51">
        <f t="shared" si="920"/>
        <v>59576.682828559831</v>
      </c>
      <c r="HA158" s="51">
        <f t="shared" si="920"/>
        <v>47805.682948452974</v>
      </c>
      <c r="HB158" s="51">
        <f t="shared" si="920"/>
        <v>30851.14331682774</v>
      </c>
      <c r="HC158" s="51">
        <f t="shared" si="920"/>
        <v>26262.582710682735</v>
      </c>
      <c r="HD158" s="51">
        <f t="shared" si="920"/>
        <v>15586.311473062962</v>
      </c>
      <c r="HE158" s="51">
        <f t="shared" si="920"/>
        <v>19222.559126909913</v>
      </c>
      <c r="HF158" s="51">
        <f t="shared" si="920"/>
        <v>0</v>
      </c>
      <c r="HG158" s="51">
        <f t="shared" si="920"/>
        <v>30028.887272048509</v>
      </c>
      <c r="HH158" s="51">
        <f t="shared" si="920"/>
        <v>41490.58155270174</v>
      </c>
      <c r="HI158" s="51">
        <f t="shared" si="920"/>
        <v>63756.736593880429</v>
      </c>
      <c r="HJ158" s="51">
        <f t="shared" si="920"/>
        <v>49391.754007121846</v>
      </c>
      <c r="HK158" s="51">
        <f t="shared" si="920"/>
        <v>47473.767792786821</v>
      </c>
      <c r="HL158" s="51">
        <f t="shared" si="920"/>
        <v>62252.903595541517</v>
      </c>
      <c r="HM158" s="51">
        <f t="shared" si="920"/>
        <v>47838.883079597283</v>
      </c>
      <c r="HN158" s="51">
        <f t="shared" si="920"/>
        <v>30959.252504791773</v>
      </c>
      <c r="HO158" s="51">
        <f t="shared" si="920"/>
        <v>26329.345274824562</v>
      </c>
      <c r="HP158" s="51">
        <f t="shared" si="920"/>
        <v>15648.292088238959</v>
      </c>
      <c r="HQ158" s="51">
        <f t="shared" si="920"/>
        <v>19258.980336798879</v>
      </c>
      <c r="HR158" s="51">
        <f t="shared" si="920"/>
        <v>0</v>
      </c>
      <c r="HS158" s="51">
        <f t="shared" si="920"/>
        <v>29998.679363582894</v>
      </c>
      <c r="HT158" s="51">
        <f t="shared" si="920"/>
        <v>41394.702301567981</v>
      </c>
      <c r="HU158" s="51">
        <f t="shared" si="920"/>
        <v>63682.397614639282</v>
      </c>
      <c r="HV158" s="51">
        <f t="shared" si="920"/>
        <v>48366.076192376961</v>
      </c>
      <c r="HW158" s="51">
        <f t="shared" si="920"/>
        <v>43106.471352547553</v>
      </c>
      <c r="HX158" s="51">
        <f t="shared" si="920"/>
        <v>59385.960122259807</v>
      </c>
      <c r="HY158" s="51">
        <f t="shared" si="920"/>
        <v>47811.993656311504</v>
      </c>
      <c r="HZ158" s="51">
        <f t="shared" si="920"/>
        <v>30952.309129204947</v>
      </c>
      <c r="IA158" s="51">
        <f t="shared" si="920"/>
        <v>26347.645504947403</v>
      </c>
      <c r="IB158" s="51">
        <f t="shared" si="920"/>
        <v>15677.079851754066</v>
      </c>
      <c r="IC158" s="51">
        <f t="shared" si="920"/>
        <v>19266.791303877661</v>
      </c>
      <c r="ID158" s="51">
        <f t="shared" si="920"/>
        <v>0</v>
      </c>
      <c r="IE158" s="51">
        <f t="shared" si="920"/>
        <v>29908.480103239854</v>
      </c>
      <c r="IF158" s="51">
        <f t="shared" si="920"/>
        <v>41345.737420161109</v>
      </c>
      <c r="IG158" s="51">
        <f t="shared" si="920"/>
        <v>63380.076101908351</v>
      </c>
      <c r="IH158" s="51">
        <f t="shared" si="920"/>
        <v>47952.973365995684</v>
      </c>
      <c r="II158" s="51">
        <f t="shared" si="920"/>
        <v>42577.239948101655</v>
      </c>
      <c r="IJ158" s="51">
        <f t="shared" si="920"/>
        <v>58816.665839431924</v>
      </c>
      <c r="IK158" s="51">
        <f t="shared" si="920"/>
        <v>47610.357655920285</v>
      </c>
      <c r="IL158" s="51">
        <f t="shared" ref="IL158:KW158" si="921">IL153*IL155*IL$27</f>
        <v>30788.341688396467</v>
      </c>
      <c r="IM158" s="51">
        <f t="shared" si="921"/>
        <v>26326.02271760162</v>
      </c>
      <c r="IN158" s="51">
        <f t="shared" si="921"/>
        <v>15789.401276728544</v>
      </c>
      <c r="IO158" s="51">
        <f t="shared" si="921"/>
        <v>19315.505802952772</v>
      </c>
      <c r="IP158" s="51">
        <f t="shared" si="921"/>
        <v>0</v>
      </c>
      <c r="IQ158" s="51">
        <f t="shared" si="921"/>
        <v>29685.102433609889</v>
      </c>
      <c r="IR158" s="51">
        <f t="shared" si="921"/>
        <v>40925.579263018153</v>
      </c>
      <c r="IS158" s="51">
        <f t="shared" si="921"/>
        <v>63393.682397496566</v>
      </c>
      <c r="IT158" s="51">
        <f t="shared" si="921"/>
        <v>48232.754838858644</v>
      </c>
      <c r="IU158" s="51">
        <f t="shared" si="921"/>
        <v>42818.15903370388</v>
      </c>
      <c r="IV158" s="51">
        <f t="shared" si="921"/>
        <v>59035.622064416712</v>
      </c>
      <c r="IW158" s="51">
        <f t="shared" si="921"/>
        <v>47712.113857157179</v>
      </c>
      <c r="IX158" s="51">
        <f t="shared" si="921"/>
        <v>30823.174952700447</v>
      </c>
      <c r="IY158" s="51">
        <f t="shared" si="921"/>
        <v>26313.770108855766</v>
      </c>
      <c r="IZ158" s="51">
        <f t="shared" si="921"/>
        <v>15742.091866425792</v>
      </c>
      <c r="JA158" s="51">
        <f t="shared" si="921"/>
        <v>19279.72080180503</v>
      </c>
      <c r="JB158" s="51">
        <f t="shared" si="921"/>
        <v>0</v>
      </c>
      <c r="JC158" s="51">
        <f t="shared" si="921"/>
        <v>29769.627020813608</v>
      </c>
      <c r="JD158" s="51">
        <f t="shared" si="921"/>
        <v>41226.98161766812</v>
      </c>
      <c r="JE158" s="51">
        <f t="shared" si="921"/>
        <v>63381.700192519966</v>
      </c>
      <c r="JF158" s="51">
        <f t="shared" si="921"/>
        <v>48775.594386757868</v>
      </c>
      <c r="JG158" s="51">
        <f t="shared" si="921"/>
        <v>46686.091462623248</v>
      </c>
      <c r="JH158" s="51">
        <f t="shared" si="921"/>
        <v>61525.36637125205</v>
      </c>
      <c r="JI158" s="51">
        <f t="shared" si="921"/>
        <v>47556.142278831394</v>
      </c>
      <c r="JJ158" s="51">
        <f t="shared" si="921"/>
        <v>30745.654801825585</v>
      </c>
      <c r="JK158" s="51">
        <f t="shared" si="921"/>
        <v>26281.769583082205</v>
      </c>
      <c r="JL158" s="51">
        <f t="shared" si="921"/>
        <v>15757.810130042608</v>
      </c>
      <c r="JM158" s="51">
        <f t="shared" si="921"/>
        <v>19281.216839903002</v>
      </c>
      <c r="JN158" s="51">
        <f t="shared" si="921"/>
        <v>0</v>
      </c>
      <c r="JO158" s="51">
        <f t="shared" si="921"/>
        <v>29659.099422900097</v>
      </c>
      <c r="JP158" s="51">
        <f t="shared" si="921"/>
        <v>40896.49850330245</v>
      </c>
      <c r="JQ158" s="51">
        <f t="shared" si="921"/>
        <v>63071.495726424146</v>
      </c>
      <c r="JR158" s="51">
        <f t="shared" si="921"/>
        <v>47868.596355808644</v>
      </c>
      <c r="JS158" s="51">
        <f t="shared" si="921"/>
        <v>42463.942943015165</v>
      </c>
      <c r="JT158" s="51">
        <f t="shared" si="921"/>
        <v>58740.444013091561</v>
      </c>
      <c r="JU158" s="51">
        <f t="shared" si="921"/>
        <v>47555.433275601419</v>
      </c>
      <c r="JV158" s="51">
        <f t="shared" si="921"/>
        <v>30694.518059852271</v>
      </c>
      <c r="JW158" s="51">
        <f t="shared" si="921"/>
        <v>26275.014760207967</v>
      </c>
      <c r="JX158" s="51">
        <f t="shared" si="921"/>
        <v>15818.983255687925</v>
      </c>
      <c r="JY158" s="51">
        <f t="shared" si="921"/>
        <v>19343.131143446837</v>
      </c>
      <c r="JZ158" s="51">
        <f t="shared" si="921"/>
        <v>0</v>
      </c>
      <c r="KA158" s="51">
        <f t="shared" si="921"/>
        <v>29587.130143855557</v>
      </c>
      <c r="KB158" s="51">
        <f t="shared" si="921"/>
        <v>40803.309411082526</v>
      </c>
      <c r="KC158" s="51">
        <f t="shared" si="921"/>
        <v>63036.04449792466</v>
      </c>
      <c r="KD158" s="51">
        <f t="shared" si="921"/>
        <v>47865.661794097738</v>
      </c>
      <c r="KE158" s="51">
        <f t="shared" si="921"/>
        <v>42386.384578590165</v>
      </c>
      <c r="KF158" s="51">
        <f t="shared" si="921"/>
        <v>58687.888277689781</v>
      </c>
      <c r="KG158" s="51">
        <f t="shared" si="921"/>
        <v>47558.080505555561</v>
      </c>
      <c r="KH158" s="51">
        <f t="shared" si="921"/>
        <v>30724.023113293628</v>
      </c>
      <c r="KI158" s="51">
        <f t="shared" si="921"/>
        <v>26324.257933956804</v>
      </c>
      <c r="KJ158" s="51">
        <f t="shared" si="921"/>
        <v>15869.345482504026</v>
      </c>
      <c r="KK158" s="51">
        <f t="shared" si="921"/>
        <v>19355.052324010117</v>
      </c>
      <c r="KL158" s="51">
        <f t="shared" si="921"/>
        <v>0</v>
      </c>
      <c r="KM158" s="51">
        <f t="shared" si="921"/>
        <v>29557.243532942815</v>
      </c>
      <c r="KN158" s="51">
        <f t="shared" si="921"/>
        <v>40814.294424087944</v>
      </c>
      <c r="KO158" s="51">
        <f t="shared" si="921"/>
        <v>63068.184871697536</v>
      </c>
      <c r="KP158" s="51">
        <f t="shared" si="921"/>
        <v>47718.695404882492</v>
      </c>
      <c r="KQ158" s="51">
        <f t="shared" si="921"/>
        <v>42139.388033722789</v>
      </c>
      <c r="KR158" s="51">
        <f t="shared" si="921"/>
        <v>58537.187212384735</v>
      </c>
      <c r="KS158" s="51">
        <f t="shared" si="921"/>
        <v>47457.918545505177</v>
      </c>
      <c r="KT158" s="51">
        <f t="shared" si="921"/>
        <v>30605.854384275361</v>
      </c>
      <c r="KU158" s="51">
        <f t="shared" si="921"/>
        <v>26236.024454940052</v>
      </c>
      <c r="KV158" s="51">
        <f t="shared" si="921"/>
        <v>15821.188919759761</v>
      </c>
      <c r="KW158" s="51">
        <f t="shared" si="921"/>
        <v>19330.645407570293</v>
      </c>
      <c r="KX158" s="51">
        <f t="shared" ref="KX158:MK158" si="922">KX153*KX155*KX$27</f>
        <v>0</v>
      </c>
      <c r="KY158" s="51">
        <f t="shared" si="922"/>
        <v>29563.613541764353</v>
      </c>
      <c r="KZ158" s="51">
        <f t="shared" si="922"/>
        <v>40836.511270251212</v>
      </c>
      <c r="LA158" s="51">
        <f t="shared" si="922"/>
        <v>62978.117049642489</v>
      </c>
      <c r="LB158" s="51">
        <f t="shared" si="922"/>
        <v>48581.418629945954</v>
      </c>
      <c r="LC158" s="51">
        <f t="shared" si="922"/>
        <v>46226.113858359204</v>
      </c>
      <c r="LD158" s="51">
        <f t="shared" si="922"/>
        <v>61213.052965210889</v>
      </c>
      <c r="LE158" s="51">
        <f t="shared" si="922"/>
        <v>47447.128549553221</v>
      </c>
      <c r="LF158" s="51">
        <f t="shared" si="922"/>
        <v>30618.846319283475</v>
      </c>
      <c r="LG158" s="51">
        <f t="shared" si="922"/>
        <v>26315.646224862405</v>
      </c>
      <c r="LH158" s="51">
        <f t="shared" si="922"/>
        <v>15924.145889077479</v>
      </c>
      <c r="LI158" s="51">
        <f t="shared" si="922"/>
        <v>19381.75947704562</v>
      </c>
      <c r="LJ158" s="51">
        <f t="shared" si="922"/>
        <v>0</v>
      </c>
      <c r="LK158" s="51">
        <f t="shared" si="922"/>
        <v>29487.343455616505</v>
      </c>
      <c r="LL158" s="51">
        <f t="shared" si="922"/>
        <v>40706.097227349404</v>
      </c>
      <c r="LM158" s="51">
        <f t="shared" si="922"/>
        <v>63020.895268934466</v>
      </c>
      <c r="LN158" s="51">
        <f t="shared" si="922"/>
        <v>47894.730807774708</v>
      </c>
      <c r="LO158" s="51">
        <f t="shared" si="922"/>
        <v>42157.212585291338</v>
      </c>
      <c r="LP158" s="51">
        <f t="shared" si="922"/>
        <v>58354.265668987318</v>
      </c>
      <c r="LQ158" s="51">
        <f t="shared" si="922"/>
        <v>47340.819888227044</v>
      </c>
      <c r="LR158" s="51">
        <f t="shared" si="922"/>
        <v>30624.851984637939</v>
      </c>
      <c r="LS158" s="51">
        <f t="shared" si="922"/>
        <v>26322.539213906948</v>
      </c>
      <c r="LT158" s="51">
        <f t="shared" si="922"/>
        <v>15925.771590923687</v>
      </c>
      <c r="LU158" s="51">
        <f t="shared" si="922"/>
        <v>19374.51494070614</v>
      </c>
      <c r="LV158" s="51">
        <f t="shared" si="922"/>
        <v>0</v>
      </c>
      <c r="LW158" s="51">
        <f t="shared" si="922"/>
        <v>29437.802591917512</v>
      </c>
      <c r="LX158" s="51">
        <f t="shared" si="922"/>
        <v>40679.175554391171</v>
      </c>
      <c r="LY158" s="51">
        <f t="shared" si="922"/>
        <v>63099.495034289546</v>
      </c>
      <c r="LZ158" s="51">
        <f t="shared" si="922"/>
        <v>47962.309980040089</v>
      </c>
      <c r="MA158" s="51">
        <f t="shared" si="922"/>
        <v>42004.532640848949</v>
      </c>
      <c r="MB158" s="51">
        <f t="shared" si="922"/>
        <v>58118.66404156942</v>
      </c>
      <c r="MC158" s="51">
        <f t="shared" si="922"/>
        <v>47142.363158521832</v>
      </c>
      <c r="MD158" s="51">
        <f t="shared" si="922"/>
        <v>30594.487351742082</v>
      </c>
      <c r="ME158" s="51">
        <f t="shared" si="922"/>
        <v>26334.712896151843</v>
      </c>
      <c r="MF158" s="51">
        <f t="shared" si="922"/>
        <v>15953.607942345434</v>
      </c>
      <c r="MG158" s="51">
        <f t="shared" si="922"/>
        <v>19401.492281147483</v>
      </c>
      <c r="MH158" s="51">
        <f t="shared" si="922"/>
        <v>0</v>
      </c>
      <c r="MI158" s="51">
        <f t="shared" si="922"/>
        <v>29386.918929619977</v>
      </c>
      <c r="MJ158" s="51">
        <f t="shared" si="922"/>
        <v>40652.821689266799</v>
      </c>
      <c r="MK158" s="51">
        <f t="shared" si="922"/>
        <v>63136.106984363076</v>
      </c>
      <c r="ML158" s="51"/>
      <c r="MM158" s="51"/>
      <c r="MN158" s="51"/>
    </row>
    <row r="159" spans="1:352" s="55" customFormat="1" ht="12" x14ac:dyDescent="0.2">
      <c r="A159" s="52" t="s">
        <v>38</v>
      </c>
      <c r="B159" s="53">
        <f t="shared" ref="B159:BA159" si="923">SUM(B157:B158)-B150</f>
        <v>0</v>
      </c>
      <c r="C159" s="53">
        <f t="shared" si="923"/>
        <v>0</v>
      </c>
      <c r="D159" s="53">
        <f t="shared" si="923"/>
        <v>0</v>
      </c>
      <c r="E159" s="53">
        <f t="shared" si="923"/>
        <v>0</v>
      </c>
      <c r="F159" s="53">
        <f t="shared" si="923"/>
        <v>0</v>
      </c>
      <c r="G159" s="53">
        <f t="shared" si="923"/>
        <v>0</v>
      </c>
      <c r="H159" s="53">
        <f t="shared" si="923"/>
        <v>0</v>
      </c>
      <c r="I159" s="53">
        <f t="shared" si="923"/>
        <v>0</v>
      </c>
      <c r="J159" s="53">
        <f t="shared" si="923"/>
        <v>0</v>
      </c>
      <c r="K159" s="53">
        <f t="shared" si="923"/>
        <v>0</v>
      </c>
      <c r="L159" s="53">
        <f t="shared" si="923"/>
        <v>0</v>
      </c>
      <c r="M159" s="53">
        <f t="shared" si="923"/>
        <v>0</v>
      </c>
      <c r="N159" s="53">
        <f t="shared" si="923"/>
        <v>0</v>
      </c>
      <c r="O159" s="53">
        <f t="shared" si="923"/>
        <v>0</v>
      </c>
      <c r="P159" s="53">
        <f t="shared" si="923"/>
        <v>0</v>
      </c>
      <c r="Q159" s="53">
        <f t="shared" si="923"/>
        <v>0</v>
      </c>
      <c r="R159" s="53">
        <f t="shared" si="923"/>
        <v>0</v>
      </c>
      <c r="S159" s="53">
        <f t="shared" si="923"/>
        <v>0</v>
      </c>
      <c r="T159" s="53">
        <f t="shared" si="923"/>
        <v>0</v>
      </c>
      <c r="U159" s="53">
        <f t="shared" si="923"/>
        <v>0</v>
      </c>
      <c r="V159" s="53">
        <f t="shared" si="923"/>
        <v>0</v>
      </c>
      <c r="W159" s="53">
        <f t="shared" si="923"/>
        <v>0</v>
      </c>
      <c r="X159" s="53">
        <f t="shared" si="923"/>
        <v>0</v>
      </c>
      <c r="Y159" s="53">
        <f t="shared" si="923"/>
        <v>0</v>
      </c>
      <c r="Z159" s="53">
        <f t="shared" si="923"/>
        <v>0</v>
      </c>
      <c r="AA159" s="53">
        <f t="shared" si="923"/>
        <v>0</v>
      </c>
      <c r="AB159" s="53">
        <f t="shared" si="923"/>
        <v>0</v>
      </c>
      <c r="AC159" s="53">
        <f t="shared" si="923"/>
        <v>0</v>
      </c>
      <c r="AD159" s="53">
        <f t="shared" si="923"/>
        <v>0</v>
      </c>
      <c r="AE159" s="53">
        <f t="shared" si="923"/>
        <v>0</v>
      </c>
      <c r="AF159" s="53">
        <f t="shared" si="923"/>
        <v>0</v>
      </c>
      <c r="AG159" s="53">
        <f t="shared" si="923"/>
        <v>0</v>
      </c>
      <c r="AH159" s="53">
        <f t="shared" si="923"/>
        <v>0</v>
      </c>
      <c r="AI159" s="53">
        <f t="shared" si="923"/>
        <v>0</v>
      </c>
      <c r="AJ159" s="53">
        <f t="shared" si="923"/>
        <v>0</v>
      </c>
      <c r="AK159" s="53">
        <f t="shared" si="923"/>
        <v>0</v>
      </c>
      <c r="AL159" s="53">
        <f t="shared" si="923"/>
        <v>0</v>
      </c>
      <c r="AM159" s="53">
        <f t="shared" si="923"/>
        <v>0</v>
      </c>
      <c r="AN159" s="53">
        <f t="shared" si="923"/>
        <v>0</v>
      </c>
      <c r="AO159" s="53">
        <f t="shared" si="923"/>
        <v>0</v>
      </c>
      <c r="AP159" s="53">
        <f t="shared" si="923"/>
        <v>0</v>
      </c>
      <c r="AQ159" s="53">
        <f t="shared" si="923"/>
        <v>0</v>
      </c>
      <c r="AR159" s="53">
        <f t="shared" si="923"/>
        <v>0</v>
      </c>
      <c r="AS159" s="53">
        <f t="shared" si="923"/>
        <v>0</v>
      </c>
      <c r="AT159" s="53">
        <f t="shared" si="923"/>
        <v>0</v>
      </c>
      <c r="AU159" s="53">
        <f t="shared" si="923"/>
        <v>0</v>
      </c>
      <c r="AV159" s="53">
        <f t="shared" si="923"/>
        <v>0</v>
      </c>
      <c r="AW159" s="53">
        <f t="shared" si="923"/>
        <v>0</v>
      </c>
      <c r="AX159" s="53">
        <f t="shared" si="923"/>
        <v>0</v>
      </c>
      <c r="AY159" s="53">
        <f t="shared" si="923"/>
        <v>0</v>
      </c>
      <c r="AZ159" s="53">
        <f t="shared" si="923"/>
        <v>0</v>
      </c>
      <c r="BA159" s="53">
        <f t="shared" si="923"/>
        <v>0</v>
      </c>
      <c r="BB159" s="53">
        <f t="shared" ref="BB159:DM159" si="924">SUM(BB157:BB158)-BB150</f>
        <v>0</v>
      </c>
      <c r="BC159" s="53">
        <f t="shared" si="924"/>
        <v>0</v>
      </c>
      <c r="BD159" s="53">
        <f t="shared" si="924"/>
        <v>0</v>
      </c>
      <c r="BE159" s="53">
        <f t="shared" si="924"/>
        <v>0</v>
      </c>
      <c r="BF159" s="53">
        <f t="shared" si="924"/>
        <v>0</v>
      </c>
      <c r="BG159" s="53">
        <f t="shared" si="924"/>
        <v>0</v>
      </c>
      <c r="BH159" s="53">
        <f t="shared" si="924"/>
        <v>0</v>
      </c>
      <c r="BI159" s="53">
        <f t="shared" si="924"/>
        <v>0</v>
      </c>
      <c r="BJ159" s="53">
        <f t="shared" si="924"/>
        <v>0</v>
      </c>
      <c r="BK159" s="53">
        <f t="shared" si="924"/>
        <v>0</v>
      </c>
      <c r="BL159" s="53">
        <f t="shared" si="924"/>
        <v>0</v>
      </c>
      <c r="BM159" s="53">
        <f t="shared" si="924"/>
        <v>0</v>
      </c>
      <c r="BN159" s="53">
        <f t="shared" si="924"/>
        <v>0</v>
      </c>
      <c r="BO159" s="53">
        <f t="shared" si="924"/>
        <v>0</v>
      </c>
      <c r="BP159" s="53">
        <f t="shared" si="924"/>
        <v>0</v>
      </c>
      <c r="BQ159" s="53">
        <f t="shared" si="924"/>
        <v>0</v>
      </c>
      <c r="BR159" s="53">
        <f t="shared" si="924"/>
        <v>0</v>
      </c>
      <c r="BS159" s="53">
        <f t="shared" si="924"/>
        <v>0</v>
      </c>
      <c r="BT159" s="53">
        <f t="shared" si="924"/>
        <v>0</v>
      </c>
      <c r="BU159" s="53">
        <f t="shared" si="924"/>
        <v>0</v>
      </c>
      <c r="BV159" s="53">
        <f t="shared" si="924"/>
        <v>0</v>
      </c>
      <c r="BW159" s="53">
        <f t="shared" si="924"/>
        <v>0</v>
      </c>
      <c r="BX159" s="53">
        <f t="shared" si="924"/>
        <v>0</v>
      </c>
      <c r="BY159" s="53">
        <f t="shared" si="924"/>
        <v>0</v>
      </c>
      <c r="BZ159" s="53">
        <f t="shared" si="924"/>
        <v>0</v>
      </c>
      <c r="CA159" s="53">
        <f t="shared" si="924"/>
        <v>0</v>
      </c>
      <c r="CB159" s="53">
        <f t="shared" si="924"/>
        <v>0</v>
      </c>
      <c r="CC159" s="53">
        <f t="shared" si="924"/>
        <v>0</v>
      </c>
      <c r="CD159" s="53">
        <f t="shared" si="924"/>
        <v>0</v>
      </c>
      <c r="CE159" s="53">
        <f t="shared" si="924"/>
        <v>0</v>
      </c>
      <c r="CF159" s="53">
        <f t="shared" si="924"/>
        <v>0</v>
      </c>
      <c r="CG159" s="53">
        <f t="shared" si="924"/>
        <v>0</v>
      </c>
      <c r="CH159" s="53">
        <f t="shared" si="924"/>
        <v>0</v>
      </c>
      <c r="CI159" s="53">
        <f t="shared" si="924"/>
        <v>0</v>
      </c>
      <c r="CJ159" s="53">
        <f t="shared" si="924"/>
        <v>0</v>
      </c>
      <c r="CK159" s="53">
        <f t="shared" si="924"/>
        <v>0</v>
      </c>
      <c r="CL159" s="53">
        <f t="shared" si="924"/>
        <v>0</v>
      </c>
      <c r="CM159" s="53">
        <f t="shared" si="924"/>
        <v>0</v>
      </c>
      <c r="CN159" s="53">
        <f t="shared" si="924"/>
        <v>0</v>
      </c>
      <c r="CO159" s="53">
        <f t="shared" si="924"/>
        <v>0</v>
      </c>
      <c r="CP159" s="53">
        <f t="shared" si="924"/>
        <v>0</v>
      </c>
      <c r="CQ159" s="53">
        <f t="shared" si="924"/>
        <v>0</v>
      </c>
      <c r="CR159" s="53">
        <f t="shared" si="924"/>
        <v>0</v>
      </c>
      <c r="CS159" s="53">
        <f t="shared" si="924"/>
        <v>0</v>
      </c>
      <c r="CT159" s="53">
        <f t="shared" si="924"/>
        <v>0</v>
      </c>
      <c r="CU159" s="53">
        <f t="shared" si="924"/>
        <v>0</v>
      </c>
      <c r="CV159" s="53">
        <f t="shared" si="924"/>
        <v>0</v>
      </c>
      <c r="CW159" s="53">
        <f t="shared" si="924"/>
        <v>0</v>
      </c>
      <c r="CX159" s="53">
        <f t="shared" si="924"/>
        <v>0</v>
      </c>
      <c r="CY159" s="53">
        <f t="shared" si="924"/>
        <v>0</v>
      </c>
      <c r="CZ159" s="53">
        <f t="shared" si="924"/>
        <v>0</v>
      </c>
      <c r="DA159" s="53">
        <f t="shared" si="924"/>
        <v>0</v>
      </c>
      <c r="DB159" s="53">
        <f t="shared" si="924"/>
        <v>0</v>
      </c>
      <c r="DC159" s="53">
        <f t="shared" si="924"/>
        <v>0</v>
      </c>
      <c r="DD159" s="53">
        <f t="shared" si="924"/>
        <v>0</v>
      </c>
      <c r="DE159" s="53">
        <f t="shared" si="924"/>
        <v>0</v>
      </c>
      <c r="DF159" s="53">
        <f t="shared" si="924"/>
        <v>0</v>
      </c>
      <c r="DG159" s="53">
        <f t="shared" si="924"/>
        <v>0</v>
      </c>
      <c r="DH159" s="53">
        <f t="shared" si="924"/>
        <v>0</v>
      </c>
      <c r="DI159" s="53">
        <f t="shared" si="924"/>
        <v>0</v>
      </c>
      <c r="DJ159" s="53">
        <f t="shared" si="924"/>
        <v>0</v>
      </c>
      <c r="DK159" s="53">
        <f t="shared" si="924"/>
        <v>0</v>
      </c>
      <c r="DL159" s="53">
        <f t="shared" si="924"/>
        <v>0</v>
      </c>
      <c r="DM159" s="53">
        <f t="shared" si="924"/>
        <v>0</v>
      </c>
      <c r="DN159" s="53">
        <f t="shared" ref="DN159:FY159" si="925">SUM(DN157:DN158)-DN150</f>
        <v>0</v>
      </c>
      <c r="DO159" s="53">
        <f t="shared" si="925"/>
        <v>0</v>
      </c>
      <c r="DP159" s="53">
        <f t="shared" si="925"/>
        <v>0</v>
      </c>
      <c r="DQ159" s="53">
        <f t="shared" si="925"/>
        <v>0</v>
      </c>
      <c r="DR159" s="53">
        <f t="shared" si="925"/>
        <v>0</v>
      </c>
      <c r="DS159" s="53">
        <f t="shared" si="925"/>
        <v>0</v>
      </c>
      <c r="DT159" s="53">
        <f t="shared" si="925"/>
        <v>0</v>
      </c>
      <c r="DU159" s="53">
        <f t="shared" si="925"/>
        <v>0</v>
      </c>
      <c r="DV159" s="53">
        <f t="shared" si="925"/>
        <v>0</v>
      </c>
      <c r="DW159" s="53">
        <f t="shared" si="925"/>
        <v>0</v>
      </c>
      <c r="DX159" s="53">
        <f t="shared" si="925"/>
        <v>0</v>
      </c>
      <c r="DY159" s="53">
        <f t="shared" si="925"/>
        <v>0</v>
      </c>
      <c r="DZ159" s="53">
        <f t="shared" si="925"/>
        <v>0</v>
      </c>
      <c r="EA159" s="53">
        <f t="shared" si="925"/>
        <v>0</v>
      </c>
      <c r="EB159" s="53">
        <f t="shared" si="925"/>
        <v>0</v>
      </c>
      <c r="EC159" s="53">
        <f t="shared" si="925"/>
        <v>0</v>
      </c>
      <c r="ED159" s="53">
        <f t="shared" si="925"/>
        <v>0</v>
      </c>
      <c r="EE159" s="53">
        <f t="shared" si="925"/>
        <v>0</v>
      </c>
      <c r="EF159" s="53">
        <f t="shared" si="925"/>
        <v>0</v>
      </c>
      <c r="EG159" s="53">
        <f t="shared" si="925"/>
        <v>0</v>
      </c>
      <c r="EH159" s="53">
        <f t="shared" si="925"/>
        <v>0</v>
      </c>
      <c r="EI159" s="53">
        <f t="shared" si="925"/>
        <v>0</v>
      </c>
      <c r="EJ159" s="53">
        <f t="shared" si="925"/>
        <v>0</v>
      </c>
      <c r="EK159" s="53">
        <f t="shared" si="925"/>
        <v>0</v>
      </c>
      <c r="EL159" s="53">
        <f t="shared" si="925"/>
        <v>0</v>
      </c>
      <c r="EM159" s="53">
        <f t="shared" si="925"/>
        <v>0</v>
      </c>
      <c r="EN159" s="53">
        <f t="shared" si="925"/>
        <v>0</v>
      </c>
      <c r="EO159" s="53">
        <f t="shared" si="925"/>
        <v>0</v>
      </c>
      <c r="EP159" s="53">
        <f t="shared" si="925"/>
        <v>0</v>
      </c>
      <c r="EQ159" s="53">
        <f t="shared" si="925"/>
        <v>0</v>
      </c>
      <c r="ER159" s="53">
        <f t="shared" si="925"/>
        <v>0</v>
      </c>
      <c r="ES159" s="53">
        <f t="shared" si="925"/>
        <v>0</v>
      </c>
      <c r="ET159" s="53">
        <f t="shared" si="925"/>
        <v>0</v>
      </c>
      <c r="EU159" s="53">
        <f t="shared" si="925"/>
        <v>0</v>
      </c>
      <c r="EV159" s="53">
        <f t="shared" si="925"/>
        <v>0</v>
      </c>
      <c r="EW159" s="53">
        <f t="shared" si="925"/>
        <v>0</v>
      </c>
      <c r="EX159" s="53">
        <f t="shared" si="925"/>
        <v>0</v>
      </c>
      <c r="EY159" s="53">
        <f t="shared" si="925"/>
        <v>0</v>
      </c>
      <c r="EZ159" s="53">
        <f t="shared" si="925"/>
        <v>0</v>
      </c>
      <c r="FA159" s="53">
        <f t="shared" si="925"/>
        <v>0</v>
      </c>
      <c r="FB159" s="53">
        <f t="shared" si="925"/>
        <v>0</v>
      </c>
      <c r="FC159" s="53">
        <f t="shared" si="925"/>
        <v>0</v>
      </c>
      <c r="FD159" s="53">
        <f t="shared" si="925"/>
        <v>0</v>
      </c>
      <c r="FE159" s="53">
        <f t="shared" si="925"/>
        <v>0</v>
      </c>
      <c r="FF159" s="53">
        <f t="shared" si="925"/>
        <v>0</v>
      </c>
      <c r="FG159" s="53">
        <f t="shared" si="925"/>
        <v>0</v>
      </c>
      <c r="FH159" s="53">
        <f t="shared" si="925"/>
        <v>0</v>
      </c>
      <c r="FI159" s="53">
        <f t="shared" si="925"/>
        <v>0</v>
      </c>
      <c r="FJ159" s="53">
        <f t="shared" si="925"/>
        <v>0</v>
      </c>
      <c r="FK159" s="53">
        <f t="shared" si="925"/>
        <v>0</v>
      </c>
      <c r="FL159" s="53">
        <f t="shared" si="925"/>
        <v>0</v>
      </c>
      <c r="FM159" s="53">
        <f t="shared" si="925"/>
        <v>0</v>
      </c>
      <c r="FN159" s="53">
        <f t="shared" si="925"/>
        <v>0</v>
      </c>
      <c r="FO159" s="53">
        <f t="shared" si="925"/>
        <v>0</v>
      </c>
      <c r="FP159" s="53">
        <f t="shared" si="925"/>
        <v>0</v>
      </c>
      <c r="FQ159" s="53">
        <f t="shared" si="925"/>
        <v>0</v>
      </c>
      <c r="FR159" s="53">
        <f t="shared" si="925"/>
        <v>0</v>
      </c>
      <c r="FS159" s="53">
        <f t="shared" si="925"/>
        <v>0</v>
      </c>
      <c r="FT159" s="53">
        <f t="shared" si="925"/>
        <v>0</v>
      </c>
      <c r="FU159" s="53">
        <f t="shared" si="925"/>
        <v>0</v>
      </c>
      <c r="FV159" s="53">
        <f t="shared" si="925"/>
        <v>0</v>
      </c>
      <c r="FW159" s="53">
        <f t="shared" si="925"/>
        <v>0</v>
      </c>
      <c r="FX159" s="53">
        <f t="shared" si="925"/>
        <v>0</v>
      </c>
      <c r="FY159" s="53">
        <f t="shared" si="925"/>
        <v>0</v>
      </c>
      <c r="FZ159" s="53">
        <f t="shared" ref="FZ159:IK159" si="926">SUM(FZ157:FZ158)-FZ150</f>
        <v>0</v>
      </c>
      <c r="GA159" s="53">
        <f t="shared" si="926"/>
        <v>0</v>
      </c>
      <c r="GB159" s="53">
        <f t="shared" si="926"/>
        <v>0</v>
      </c>
      <c r="GC159" s="53">
        <f t="shared" si="926"/>
        <v>0</v>
      </c>
      <c r="GD159" s="53">
        <f t="shared" si="926"/>
        <v>0</v>
      </c>
      <c r="GE159" s="53">
        <f t="shared" si="926"/>
        <v>0</v>
      </c>
      <c r="GF159" s="53">
        <f t="shared" si="926"/>
        <v>0</v>
      </c>
      <c r="GG159" s="53">
        <f t="shared" si="926"/>
        <v>0</v>
      </c>
      <c r="GH159" s="53">
        <f t="shared" si="926"/>
        <v>0</v>
      </c>
      <c r="GI159" s="53">
        <f t="shared" si="926"/>
        <v>0</v>
      </c>
      <c r="GJ159" s="53">
        <f t="shared" si="926"/>
        <v>0</v>
      </c>
      <c r="GK159" s="53">
        <f t="shared" si="926"/>
        <v>0</v>
      </c>
      <c r="GL159" s="53">
        <f t="shared" si="926"/>
        <v>0</v>
      </c>
      <c r="GM159" s="53">
        <f t="shared" si="926"/>
        <v>0</v>
      </c>
      <c r="GN159" s="53">
        <f t="shared" si="926"/>
        <v>0</v>
      </c>
      <c r="GO159" s="53">
        <f t="shared" si="926"/>
        <v>0</v>
      </c>
      <c r="GP159" s="53">
        <f t="shared" si="926"/>
        <v>0</v>
      </c>
      <c r="GQ159" s="53">
        <f t="shared" si="926"/>
        <v>0</v>
      </c>
      <c r="GR159" s="53">
        <f t="shared" si="926"/>
        <v>0</v>
      </c>
      <c r="GS159" s="53">
        <f t="shared" si="926"/>
        <v>0</v>
      </c>
      <c r="GT159" s="53">
        <f t="shared" si="926"/>
        <v>0</v>
      </c>
      <c r="GU159" s="53">
        <f t="shared" si="926"/>
        <v>0</v>
      </c>
      <c r="GV159" s="53">
        <f t="shared" si="926"/>
        <v>0</v>
      </c>
      <c r="GW159" s="53">
        <f t="shared" si="926"/>
        <v>0</v>
      </c>
      <c r="GX159" s="53">
        <f t="shared" si="926"/>
        <v>0</v>
      </c>
      <c r="GY159" s="53">
        <f t="shared" si="926"/>
        <v>0</v>
      </c>
      <c r="GZ159" s="53">
        <f t="shared" si="926"/>
        <v>0</v>
      </c>
      <c r="HA159" s="53">
        <f t="shared" si="926"/>
        <v>0</v>
      </c>
      <c r="HB159" s="53">
        <f t="shared" si="926"/>
        <v>0</v>
      </c>
      <c r="HC159" s="53">
        <f t="shared" si="926"/>
        <v>0</v>
      </c>
      <c r="HD159" s="53">
        <f t="shared" si="926"/>
        <v>0</v>
      </c>
      <c r="HE159" s="53">
        <f t="shared" si="926"/>
        <v>0</v>
      </c>
      <c r="HF159" s="53">
        <f t="shared" si="926"/>
        <v>0</v>
      </c>
      <c r="HG159" s="53">
        <f t="shared" si="926"/>
        <v>0</v>
      </c>
      <c r="HH159" s="53">
        <f t="shared" si="926"/>
        <v>0</v>
      </c>
      <c r="HI159" s="53">
        <f t="shared" si="926"/>
        <v>0</v>
      </c>
      <c r="HJ159" s="53">
        <f t="shared" si="926"/>
        <v>0</v>
      </c>
      <c r="HK159" s="53">
        <f t="shared" si="926"/>
        <v>0</v>
      </c>
      <c r="HL159" s="53">
        <f t="shared" si="926"/>
        <v>0</v>
      </c>
      <c r="HM159" s="53">
        <f t="shared" si="926"/>
        <v>0</v>
      </c>
      <c r="HN159" s="53">
        <f t="shared" si="926"/>
        <v>0</v>
      </c>
      <c r="HO159" s="53">
        <f t="shared" si="926"/>
        <v>0</v>
      </c>
      <c r="HP159" s="53">
        <f t="shared" si="926"/>
        <v>0</v>
      </c>
      <c r="HQ159" s="53">
        <f t="shared" si="926"/>
        <v>0</v>
      </c>
      <c r="HR159" s="53">
        <f t="shared" si="926"/>
        <v>0</v>
      </c>
      <c r="HS159" s="53">
        <f t="shared" si="926"/>
        <v>0</v>
      </c>
      <c r="HT159" s="53">
        <f t="shared" si="926"/>
        <v>0</v>
      </c>
      <c r="HU159" s="53">
        <f t="shared" si="926"/>
        <v>0</v>
      </c>
      <c r="HV159" s="53">
        <f t="shared" si="926"/>
        <v>0</v>
      </c>
      <c r="HW159" s="53">
        <f t="shared" si="926"/>
        <v>0</v>
      </c>
      <c r="HX159" s="53">
        <f t="shared" si="926"/>
        <v>0</v>
      </c>
      <c r="HY159" s="53">
        <f t="shared" si="926"/>
        <v>0</v>
      </c>
      <c r="HZ159" s="53">
        <f t="shared" si="926"/>
        <v>0</v>
      </c>
      <c r="IA159" s="53">
        <f t="shared" si="926"/>
        <v>0</v>
      </c>
      <c r="IB159" s="53">
        <f t="shared" si="926"/>
        <v>0</v>
      </c>
      <c r="IC159" s="53">
        <f t="shared" si="926"/>
        <v>0</v>
      </c>
      <c r="ID159" s="53">
        <f t="shared" si="926"/>
        <v>0</v>
      </c>
      <c r="IE159" s="53">
        <f t="shared" si="926"/>
        <v>0</v>
      </c>
      <c r="IF159" s="53">
        <f t="shared" si="926"/>
        <v>0</v>
      </c>
      <c r="IG159" s="53">
        <f t="shared" si="926"/>
        <v>0</v>
      </c>
      <c r="IH159" s="53">
        <f t="shared" si="926"/>
        <v>0</v>
      </c>
      <c r="II159" s="53">
        <f t="shared" si="926"/>
        <v>0</v>
      </c>
      <c r="IJ159" s="53">
        <f t="shared" si="926"/>
        <v>0</v>
      </c>
      <c r="IK159" s="53">
        <f t="shared" si="926"/>
        <v>0</v>
      </c>
      <c r="IL159" s="53">
        <f t="shared" ref="IL159:KW159" si="927">SUM(IL157:IL158)-IL150</f>
        <v>0</v>
      </c>
      <c r="IM159" s="53">
        <f t="shared" si="927"/>
        <v>0</v>
      </c>
      <c r="IN159" s="53">
        <f t="shared" si="927"/>
        <v>0</v>
      </c>
      <c r="IO159" s="53">
        <f t="shared" si="927"/>
        <v>0</v>
      </c>
      <c r="IP159" s="53">
        <f t="shared" si="927"/>
        <v>0</v>
      </c>
      <c r="IQ159" s="53">
        <f t="shared" si="927"/>
        <v>0</v>
      </c>
      <c r="IR159" s="53">
        <f t="shared" si="927"/>
        <v>0</v>
      </c>
      <c r="IS159" s="53">
        <f t="shared" si="927"/>
        <v>0</v>
      </c>
      <c r="IT159" s="53">
        <f t="shared" si="927"/>
        <v>0</v>
      </c>
      <c r="IU159" s="53">
        <f t="shared" si="927"/>
        <v>0</v>
      </c>
      <c r="IV159" s="53">
        <f t="shared" si="927"/>
        <v>0</v>
      </c>
      <c r="IW159" s="53">
        <f t="shared" si="927"/>
        <v>0</v>
      </c>
      <c r="IX159" s="53">
        <f t="shared" si="927"/>
        <v>0</v>
      </c>
      <c r="IY159" s="53">
        <f t="shared" si="927"/>
        <v>0</v>
      </c>
      <c r="IZ159" s="53">
        <f t="shared" si="927"/>
        <v>0</v>
      </c>
      <c r="JA159" s="53">
        <f t="shared" si="927"/>
        <v>0</v>
      </c>
      <c r="JB159" s="53">
        <f t="shared" si="927"/>
        <v>0</v>
      </c>
      <c r="JC159" s="53">
        <f t="shared" si="927"/>
        <v>0</v>
      </c>
      <c r="JD159" s="53">
        <f t="shared" si="927"/>
        <v>0</v>
      </c>
      <c r="JE159" s="53">
        <f t="shared" si="927"/>
        <v>0</v>
      </c>
      <c r="JF159" s="53">
        <f t="shared" si="927"/>
        <v>0</v>
      </c>
      <c r="JG159" s="53">
        <f t="shared" si="927"/>
        <v>0</v>
      </c>
      <c r="JH159" s="53">
        <f t="shared" si="927"/>
        <v>0</v>
      </c>
      <c r="JI159" s="53">
        <f t="shared" si="927"/>
        <v>0</v>
      </c>
      <c r="JJ159" s="53">
        <f t="shared" si="927"/>
        <v>0</v>
      </c>
      <c r="JK159" s="53">
        <f t="shared" si="927"/>
        <v>0</v>
      </c>
      <c r="JL159" s="53">
        <f t="shared" si="927"/>
        <v>0</v>
      </c>
      <c r="JM159" s="53">
        <f t="shared" si="927"/>
        <v>0</v>
      </c>
      <c r="JN159" s="53">
        <f t="shared" si="927"/>
        <v>0</v>
      </c>
      <c r="JO159" s="53">
        <f t="shared" si="927"/>
        <v>0</v>
      </c>
      <c r="JP159" s="53">
        <f t="shared" si="927"/>
        <v>0</v>
      </c>
      <c r="JQ159" s="53">
        <f t="shared" si="927"/>
        <v>0</v>
      </c>
      <c r="JR159" s="53">
        <f t="shared" si="927"/>
        <v>0</v>
      </c>
      <c r="JS159" s="53">
        <f t="shared" si="927"/>
        <v>0</v>
      </c>
      <c r="JT159" s="53">
        <f t="shared" si="927"/>
        <v>0</v>
      </c>
      <c r="JU159" s="53">
        <f t="shared" si="927"/>
        <v>0</v>
      </c>
      <c r="JV159" s="53">
        <f t="shared" si="927"/>
        <v>0</v>
      </c>
      <c r="JW159" s="53">
        <f t="shared" si="927"/>
        <v>0</v>
      </c>
      <c r="JX159" s="53">
        <f t="shared" si="927"/>
        <v>0</v>
      </c>
      <c r="JY159" s="53">
        <f t="shared" si="927"/>
        <v>0</v>
      </c>
      <c r="JZ159" s="53">
        <f t="shared" si="927"/>
        <v>0</v>
      </c>
      <c r="KA159" s="53">
        <f t="shared" si="927"/>
        <v>0</v>
      </c>
      <c r="KB159" s="53">
        <f t="shared" si="927"/>
        <v>0</v>
      </c>
      <c r="KC159" s="53">
        <f t="shared" si="927"/>
        <v>0</v>
      </c>
      <c r="KD159" s="53">
        <f t="shared" si="927"/>
        <v>0</v>
      </c>
      <c r="KE159" s="53">
        <f t="shared" si="927"/>
        <v>0</v>
      </c>
      <c r="KF159" s="53">
        <f t="shared" si="927"/>
        <v>0</v>
      </c>
      <c r="KG159" s="53">
        <f t="shared" si="927"/>
        <v>0</v>
      </c>
      <c r="KH159" s="53">
        <f t="shared" si="927"/>
        <v>0</v>
      </c>
      <c r="KI159" s="53">
        <f t="shared" si="927"/>
        <v>0</v>
      </c>
      <c r="KJ159" s="53">
        <f t="shared" si="927"/>
        <v>0</v>
      </c>
      <c r="KK159" s="53">
        <f t="shared" si="927"/>
        <v>0</v>
      </c>
      <c r="KL159" s="53">
        <f t="shared" si="927"/>
        <v>0</v>
      </c>
      <c r="KM159" s="53">
        <f t="shared" si="927"/>
        <v>0</v>
      </c>
      <c r="KN159" s="53">
        <f t="shared" si="927"/>
        <v>0</v>
      </c>
      <c r="KO159" s="53">
        <f t="shared" si="927"/>
        <v>0</v>
      </c>
      <c r="KP159" s="53">
        <f t="shared" si="927"/>
        <v>0</v>
      </c>
      <c r="KQ159" s="53">
        <f t="shared" si="927"/>
        <v>0</v>
      </c>
      <c r="KR159" s="53">
        <f t="shared" si="927"/>
        <v>0</v>
      </c>
      <c r="KS159" s="53">
        <f t="shared" si="927"/>
        <v>0</v>
      </c>
      <c r="KT159" s="53">
        <f t="shared" si="927"/>
        <v>0</v>
      </c>
      <c r="KU159" s="53">
        <f t="shared" si="927"/>
        <v>0</v>
      </c>
      <c r="KV159" s="53">
        <f t="shared" si="927"/>
        <v>0</v>
      </c>
      <c r="KW159" s="53">
        <f t="shared" si="927"/>
        <v>0</v>
      </c>
      <c r="KX159" s="53">
        <f t="shared" ref="KX159:MK159" si="928">SUM(KX157:KX158)-KX150</f>
        <v>0</v>
      </c>
      <c r="KY159" s="53">
        <f t="shared" si="928"/>
        <v>0</v>
      </c>
      <c r="KZ159" s="53">
        <f t="shared" si="928"/>
        <v>0</v>
      </c>
      <c r="LA159" s="53">
        <f t="shared" si="928"/>
        <v>0</v>
      </c>
      <c r="LB159" s="53">
        <f t="shared" si="928"/>
        <v>0</v>
      </c>
      <c r="LC159" s="53">
        <f t="shared" si="928"/>
        <v>0</v>
      </c>
      <c r="LD159" s="53">
        <f t="shared" si="928"/>
        <v>0</v>
      </c>
      <c r="LE159" s="53">
        <f t="shared" si="928"/>
        <v>0</v>
      </c>
      <c r="LF159" s="53">
        <f t="shared" si="928"/>
        <v>0</v>
      </c>
      <c r="LG159" s="53">
        <f t="shared" si="928"/>
        <v>0</v>
      </c>
      <c r="LH159" s="53">
        <f t="shared" si="928"/>
        <v>0</v>
      </c>
      <c r="LI159" s="53">
        <f t="shared" si="928"/>
        <v>0</v>
      </c>
      <c r="LJ159" s="53">
        <f t="shared" si="928"/>
        <v>0</v>
      </c>
      <c r="LK159" s="53">
        <f t="shared" si="928"/>
        <v>0</v>
      </c>
      <c r="LL159" s="53">
        <f t="shared" si="928"/>
        <v>0</v>
      </c>
      <c r="LM159" s="53">
        <f t="shared" si="928"/>
        <v>0</v>
      </c>
      <c r="LN159" s="53">
        <f t="shared" si="928"/>
        <v>0</v>
      </c>
      <c r="LO159" s="53">
        <f t="shared" si="928"/>
        <v>0</v>
      </c>
      <c r="LP159" s="53">
        <f t="shared" si="928"/>
        <v>0</v>
      </c>
      <c r="LQ159" s="53">
        <f t="shared" si="928"/>
        <v>0</v>
      </c>
      <c r="LR159" s="53">
        <f t="shared" si="928"/>
        <v>0</v>
      </c>
      <c r="LS159" s="53">
        <f t="shared" si="928"/>
        <v>0</v>
      </c>
      <c r="LT159" s="53">
        <f t="shared" si="928"/>
        <v>0</v>
      </c>
      <c r="LU159" s="53">
        <f t="shared" si="928"/>
        <v>0</v>
      </c>
      <c r="LV159" s="53">
        <f t="shared" si="928"/>
        <v>0</v>
      </c>
      <c r="LW159" s="53">
        <f t="shared" si="928"/>
        <v>0</v>
      </c>
      <c r="LX159" s="53">
        <f t="shared" si="928"/>
        <v>0</v>
      </c>
      <c r="LY159" s="53">
        <f t="shared" si="928"/>
        <v>0</v>
      </c>
      <c r="LZ159" s="53">
        <f t="shared" si="928"/>
        <v>0</v>
      </c>
      <c r="MA159" s="53">
        <f t="shared" si="928"/>
        <v>0</v>
      </c>
      <c r="MB159" s="53">
        <f t="shared" si="928"/>
        <v>0</v>
      </c>
      <c r="MC159" s="53">
        <f t="shared" si="928"/>
        <v>0</v>
      </c>
      <c r="MD159" s="53">
        <f t="shared" si="928"/>
        <v>0</v>
      </c>
      <c r="ME159" s="53">
        <f t="shared" si="928"/>
        <v>0</v>
      </c>
      <c r="MF159" s="53">
        <f t="shared" si="928"/>
        <v>0</v>
      </c>
      <c r="MG159" s="53">
        <f t="shared" si="928"/>
        <v>0</v>
      </c>
      <c r="MH159" s="53">
        <f t="shared" si="928"/>
        <v>0</v>
      </c>
      <c r="MI159" s="53">
        <f t="shared" si="928"/>
        <v>0</v>
      </c>
      <c r="MJ159" s="53">
        <f t="shared" si="928"/>
        <v>0</v>
      </c>
      <c r="MK159" s="53">
        <f t="shared" si="928"/>
        <v>0</v>
      </c>
      <c r="ML159" s="53"/>
      <c r="MM159" s="53"/>
      <c r="MN159" s="53"/>
    </row>
    <row r="160" spans="1:352" x14ac:dyDescent="0.2">
      <c r="A160" s="43"/>
      <c r="IG160" s="20"/>
    </row>
    <row r="161" spans="1:241" x14ac:dyDescent="0.2">
      <c r="A161" s="57" t="s">
        <v>40</v>
      </c>
      <c r="IG161" s="20"/>
    </row>
    <row r="162" spans="1:241" x14ac:dyDescent="0.2">
      <c r="A162" s="18" t="s">
        <v>41</v>
      </c>
      <c r="IG162" s="20"/>
    </row>
    <row r="163" spans="1:241" x14ac:dyDescent="0.2">
      <c r="A163" s="18" t="s">
        <v>58</v>
      </c>
      <c r="IG163" s="20"/>
    </row>
    <row r="164" spans="1:241" x14ac:dyDescent="0.2">
      <c r="A164" s="18" t="s">
        <v>43</v>
      </c>
      <c r="IG164" s="20"/>
    </row>
    <row r="165" spans="1:241" x14ac:dyDescent="0.2">
      <c r="A165" s="18" t="s">
        <v>44</v>
      </c>
      <c r="IG165" s="20"/>
    </row>
    <row r="166" spans="1:241" x14ac:dyDescent="0.2">
      <c r="A166" s="18" t="s">
        <v>45</v>
      </c>
      <c r="IG166" s="20"/>
    </row>
    <row r="167" spans="1:241" x14ac:dyDescent="0.2">
      <c r="A167" s="18" t="s">
        <v>46</v>
      </c>
      <c r="IG167" s="20"/>
    </row>
    <row r="168" spans="1:241" x14ac:dyDescent="0.2">
      <c r="A168" s="18" t="s">
        <v>47</v>
      </c>
      <c r="IG168" s="20"/>
    </row>
    <row r="169" spans="1:241" x14ac:dyDescent="0.2">
      <c r="A169" s="18" t="s">
        <v>48</v>
      </c>
      <c r="IG169" s="20"/>
    </row>
    <row r="170" spans="1:241" x14ac:dyDescent="0.2">
      <c r="A170" s="18" t="s">
        <v>49</v>
      </c>
      <c r="IG170" s="20"/>
    </row>
    <row r="171" spans="1:241" x14ac:dyDescent="0.2">
      <c r="A171" s="18" t="s">
        <v>50</v>
      </c>
      <c r="IG171" s="20"/>
    </row>
    <row r="172" spans="1:241" x14ac:dyDescent="0.2">
      <c r="A172" s="18" t="s">
        <v>51</v>
      </c>
      <c r="IG172" s="20"/>
    </row>
    <row r="173" spans="1:241" ht="13.5" thickBot="1" x14ac:dyDescent="0.25">
      <c r="A173" s="65"/>
      <c r="IG173" s="20"/>
    </row>
    <row r="174" spans="1:241" ht="13.5" thickBot="1" x14ac:dyDescent="0.25">
      <c r="A174" s="66" t="s">
        <v>52</v>
      </c>
      <c r="IG174" s="20"/>
    </row>
    <row r="175" spans="1:241" ht="13.5" thickBot="1" x14ac:dyDescent="0.25">
      <c r="A175" s="66" t="s">
        <v>53</v>
      </c>
      <c r="IG175" s="20"/>
    </row>
    <row r="176" spans="1:241" x14ac:dyDescent="0.2">
      <c r="IG176" s="20"/>
    </row>
    <row r="177" spans="1:352" x14ac:dyDescent="0.2">
      <c r="IG177" s="20"/>
    </row>
    <row r="178" spans="1:352" x14ac:dyDescent="0.2">
      <c r="B178" s="38">
        <f t="shared" ref="B178:BA178" si="929">B5</f>
        <v>44562</v>
      </c>
      <c r="C178" s="38">
        <f t="shared" si="929"/>
        <v>44593</v>
      </c>
      <c r="D178" s="38">
        <f t="shared" si="929"/>
        <v>44621</v>
      </c>
      <c r="E178" s="38">
        <f t="shared" si="929"/>
        <v>44652</v>
      </c>
      <c r="F178" s="38">
        <f t="shared" si="929"/>
        <v>44682</v>
      </c>
      <c r="G178" s="38">
        <f t="shared" si="929"/>
        <v>44713</v>
      </c>
      <c r="H178" s="38">
        <f t="shared" si="929"/>
        <v>44743</v>
      </c>
      <c r="I178" s="38">
        <f t="shared" si="929"/>
        <v>44774</v>
      </c>
      <c r="J178" s="38">
        <f t="shared" si="929"/>
        <v>44805</v>
      </c>
      <c r="K178" s="38">
        <f t="shared" si="929"/>
        <v>44835</v>
      </c>
      <c r="L178" s="38">
        <f t="shared" si="929"/>
        <v>44866</v>
      </c>
      <c r="M178" s="38">
        <f t="shared" si="929"/>
        <v>44896</v>
      </c>
      <c r="N178" s="38">
        <f t="shared" si="929"/>
        <v>44927</v>
      </c>
      <c r="O178" s="38">
        <f t="shared" si="929"/>
        <v>44958</v>
      </c>
      <c r="P178" s="38">
        <f t="shared" si="929"/>
        <v>44986</v>
      </c>
      <c r="Q178" s="38">
        <f t="shared" si="929"/>
        <v>45017</v>
      </c>
      <c r="R178" s="38">
        <f t="shared" si="929"/>
        <v>45047</v>
      </c>
      <c r="S178" s="38">
        <f t="shared" si="929"/>
        <v>45078</v>
      </c>
      <c r="T178" s="38">
        <f t="shared" si="929"/>
        <v>45108</v>
      </c>
      <c r="U178" s="38">
        <f t="shared" si="929"/>
        <v>45139</v>
      </c>
      <c r="V178" s="38">
        <f t="shared" si="929"/>
        <v>45170</v>
      </c>
      <c r="W178" s="38">
        <f t="shared" si="929"/>
        <v>45200</v>
      </c>
      <c r="X178" s="38">
        <f t="shared" si="929"/>
        <v>45231</v>
      </c>
      <c r="Y178" s="38">
        <f t="shared" si="929"/>
        <v>45261</v>
      </c>
      <c r="Z178" s="38">
        <f t="shared" si="929"/>
        <v>45292</v>
      </c>
      <c r="AA178" s="38">
        <f t="shared" si="929"/>
        <v>45323</v>
      </c>
      <c r="AB178" s="38">
        <f t="shared" si="929"/>
        <v>45352</v>
      </c>
      <c r="AC178" s="38">
        <f t="shared" si="929"/>
        <v>45383</v>
      </c>
      <c r="AD178" s="38">
        <f t="shared" si="929"/>
        <v>45413</v>
      </c>
      <c r="AE178" s="38">
        <f t="shared" si="929"/>
        <v>45444</v>
      </c>
      <c r="AF178" s="38">
        <f t="shared" si="929"/>
        <v>45474</v>
      </c>
      <c r="AG178" s="38">
        <f t="shared" si="929"/>
        <v>45505</v>
      </c>
      <c r="AH178" s="38">
        <f t="shared" si="929"/>
        <v>45536</v>
      </c>
      <c r="AI178" s="38">
        <f t="shared" si="929"/>
        <v>45566</v>
      </c>
      <c r="AJ178" s="38">
        <f t="shared" si="929"/>
        <v>45597</v>
      </c>
      <c r="AK178" s="38">
        <f t="shared" si="929"/>
        <v>45627</v>
      </c>
      <c r="AL178" s="38">
        <f t="shared" si="929"/>
        <v>45658</v>
      </c>
      <c r="AM178" s="38">
        <f t="shared" si="929"/>
        <v>45689</v>
      </c>
      <c r="AN178" s="38">
        <f t="shared" si="929"/>
        <v>45717</v>
      </c>
      <c r="AO178" s="38">
        <f t="shared" si="929"/>
        <v>45748</v>
      </c>
      <c r="AP178" s="38">
        <f t="shared" si="929"/>
        <v>45778</v>
      </c>
      <c r="AQ178" s="38">
        <f t="shared" si="929"/>
        <v>45809</v>
      </c>
      <c r="AR178" s="38">
        <f t="shared" si="929"/>
        <v>45839</v>
      </c>
      <c r="AS178" s="38">
        <f t="shared" si="929"/>
        <v>45870</v>
      </c>
      <c r="AT178" s="38">
        <f t="shared" si="929"/>
        <v>45901</v>
      </c>
      <c r="AU178" s="38">
        <f t="shared" si="929"/>
        <v>45931</v>
      </c>
      <c r="AV178" s="38">
        <f t="shared" si="929"/>
        <v>45962</v>
      </c>
      <c r="AW178" s="38">
        <f t="shared" si="929"/>
        <v>45992</v>
      </c>
      <c r="AX178" s="38">
        <f t="shared" si="929"/>
        <v>46023</v>
      </c>
      <c r="AY178" s="38">
        <f t="shared" si="929"/>
        <v>46054</v>
      </c>
      <c r="AZ178" s="38">
        <f t="shared" si="929"/>
        <v>46082</v>
      </c>
      <c r="BA178" s="38">
        <f t="shared" si="929"/>
        <v>46113</v>
      </c>
      <c r="BB178" s="38">
        <f t="shared" ref="BB178:DM178" si="930">BB5</f>
        <v>46143</v>
      </c>
      <c r="BC178" s="38">
        <f t="shared" si="930"/>
        <v>46174</v>
      </c>
      <c r="BD178" s="38">
        <f t="shared" si="930"/>
        <v>46204</v>
      </c>
      <c r="BE178" s="38">
        <f t="shared" si="930"/>
        <v>46235</v>
      </c>
      <c r="BF178" s="38">
        <f t="shared" si="930"/>
        <v>46266</v>
      </c>
      <c r="BG178" s="38">
        <f t="shared" si="930"/>
        <v>46296</v>
      </c>
      <c r="BH178" s="38">
        <f t="shared" si="930"/>
        <v>46327</v>
      </c>
      <c r="BI178" s="38">
        <f t="shared" si="930"/>
        <v>46357</v>
      </c>
      <c r="BJ178" s="38">
        <f t="shared" si="930"/>
        <v>46388</v>
      </c>
      <c r="BK178" s="38">
        <f t="shared" si="930"/>
        <v>46419</v>
      </c>
      <c r="BL178" s="38">
        <f t="shared" si="930"/>
        <v>46447</v>
      </c>
      <c r="BM178" s="38">
        <f t="shared" si="930"/>
        <v>46478</v>
      </c>
      <c r="BN178" s="38">
        <f t="shared" si="930"/>
        <v>46508</v>
      </c>
      <c r="BO178" s="38">
        <f t="shared" si="930"/>
        <v>46539</v>
      </c>
      <c r="BP178" s="38">
        <f t="shared" si="930"/>
        <v>46569</v>
      </c>
      <c r="BQ178" s="38">
        <f t="shared" si="930"/>
        <v>46600</v>
      </c>
      <c r="BR178" s="38">
        <f t="shared" si="930"/>
        <v>46631</v>
      </c>
      <c r="BS178" s="38">
        <f t="shared" si="930"/>
        <v>46661</v>
      </c>
      <c r="BT178" s="38">
        <f t="shared" si="930"/>
        <v>46692</v>
      </c>
      <c r="BU178" s="38">
        <f t="shared" si="930"/>
        <v>46722</v>
      </c>
      <c r="BV178" s="38">
        <f t="shared" si="930"/>
        <v>46753</v>
      </c>
      <c r="BW178" s="38">
        <f t="shared" si="930"/>
        <v>46784</v>
      </c>
      <c r="BX178" s="38">
        <f t="shared" si="930"/>
        <v>46813</v>
      </c>
      <c r="BY178" s="38">
        <f t="shared" si="930"/>
        <v>46844</v>
      </c>
      <c r="BZ178" s="38">
        <f t="shared" si="930"/>
        <v>46874</v>
      </c>
      <c r="CA178" s="38">
        <f t="shared" si="930"/>
        <v>46905</v>
      </c>
      <c r="CB178" s="38">
        <f t="shared" si="930"/>
        <v>46935</v>
      </c>
      <c r="CC178" s="38">
        <f t="shared" si="930"/>
        <v>46966</v>
      </c>
      <c r="CD178" s="38">
        <f t="shared" si="930"/>
        <v>46997</v>
      </c>
      <c r="CE178" s="38">
        <f t="shared" si="930"/>
        <v>47027</v>
      </c>
      <c r="CF178" s="38">
        <f t="shared" si="930"/>
        <v>47058</v>
      </c>
      <c r="CG178" s="38">
        <f t="shared" si="930"/>
        <v>47088</v>
      </c>
      <c r="CH178" s="38">
        <f t="shared" si="930"/>
        <v>47119</v>
      </c>
      <c r="CI178" s="38">
        <f t="shared" si="930"/>
        <v>47150</v>
      </c>
      <c r="CJ178" s="38">
        <f t="shared" si="930"/>
        <v>47178</v>
      </c>
      <c r="CK178" s="38">
        <f t="shared" si="930"/>
        <v>47209</v>
      </c>
      <c r="CL178" s="38">
        <f t="shared" si="930"/>
        <v>47239</v>
      </c>
      <c r="CM178" s="38">
        <f t="shared" si="930"/>
        <v>47270</v>
      </c>
      <c r="CN178" s="38">
        <f t="shared" si="930"/>
        <v>47300</v>
      </c>
      <c r="CO178" s="38">
        <f t="shared" si="930"/>
        <v>47331</v>
      </c>
      <c r="CP178" s="38">
        <f t="shared" si="930"/>
        <v>47362</v>
      </c>
      <c r="CQ178" s="38">
        <f t="shared" si="930"/>
        <v>47392</v>
      </c>
      <c r="CR178" s="38">
        <f t="shared" si="930"/>
        <v>47423</v>
      </c>
      <c r="CS178" s="38">
        <f t="shared" si="930"/>
        <v>47453</v>
      </c>
      <c r="CT178" s="38">
        <f t="shared" si="930"/>
        <v>47484</v>
      </c>
      <c r="CU178" s="38">
        <f t="shared" si="930"/>
        <v>47515</v>
      </c>
      <c r="CV178" s="38">
        <f t="shared" si="930"/>
        <v>47543</v>
      </c>
      <c r="CW178" s="38">
        <f t="shared" si="930"/>
        <v>47574</v>
      </c>
      <c r="CX178" s="38">
        <f t="shared" si="930"/>
        <v>47604</v>
      </c>
      <c r="CY178" s="38">
        <f t="shared" si="930"/>
        <v>47635</v>
      </c>
      <c r="CZ178" s="38">
        <f t="shared" si="930"/>
        <v>47665</v>
      </c>
      <c r="DA178" s="38">
        <f t="shared" si="930"/>
        <v>47696</v>
      </c>
      <c r="DB178" s="38">
        <f t="shared" si="930"/>
        <v>47727</v>
      </c>
      <c r="DC178" s="38">
        <f t="shared" si="930"/>
        <v>47757</v>
      </c>
      <c r="DD178" s="38">
        <f t="shared" si="930"/>
        <v>47788</v>
      </c>
      <c r="DE178" s="38">
        <f t="shared" si="930"/>
        <v>47818</v>
      </c>
      <c r="DF178" s="38">
        <f t="shared" si="930"/>
        <v>47849</v>
      </c>
      <c r="DG178" s="38">
        <f t="shared" si="930"/>
        <v>47880</v>
      </c>
      <c r="DH178" s="38">
        <f t="shared" si="930"/>
        <v>47908</v>
      </c>
      <c r="DI178" s="38">
        <f t="shared" si="930"/>
        <v>47939</v>
      </c>
      <c r="DJ178" s="38">
        <f t="shared" si="930"/>
        <v>47969</v>
      </c>
      <c r="DK178" s="38">
        <f t="shared" si="930"/>
        <v>48000</v>
      </c>
      <c r="DL178" s="38">
        <f t="shared" si="930"/>
        <v>48030</v>
      </c>
      <c r="DM178" s="38">
        <f t="shared" si="930"/>
        <v>48061</v>
      </c>
      <c r="DN178" s="38">
        <f t="shared" ref="DN178:FY178" si="931">DN5</f>
        <v>48092</v>
      </c>
      <c r="DO178" s="38">
        <f t="shared" si="931"/>
        <v>48122</v>
      </c>
      <c r="DP178" s="38">
        <f t="shared" si="931"/>
        <v>48153</v>
      </c>
      <c r="DQ178" s="38">
        <f t="shared" si="931"/>
        <v>48183</v>
      </c>
      <c r="DR178" s="38">
        <f t="shared" si="931"/>
        <v>48214</v>
      </c>
      <c r="DS178" s="38">
        <f t="shared" si="931"/>
        <v>48245</v>
      </c>
      <c r="DT178" s="38">
        <f t="shared" si="931"/>
        <v>48274</v>
      </c>
      <c r="DU178" s="38">
        <f t="shared" si="931"/>
        <v>48305</v>
      </c>
      <c r="DV178" s="38">
        <f t="shared" si="931"/>
        <v>48335</v>
      </c>
      <c r="DW178" s="38">
        <f t="shared" si="931"/>
        <v>48366</v>
      </c>
      <c r="DX178" s="38">
        <f t="shared" si="931"/>
        <v>48396</v>
      </c>
      <c r="DY178" s="38">
        <f t="shared" si="931"/>
        <v>48427</v>
      </c>
      <c r="DZ178" s="38">
        <f t="shared" si="931"/>
        <v>48458</v>
      </c>
      <c r="EA178" s="38">
        <f t="shared" si="931"/>
        <v>48488</v>
      </c>
      <c r="EB178" s="38">
        <f t="shared" si="931"/>
        <v>48519</v>
      </c>
      <c r="EC178" s="38">
        <f t="shared" si="931"/>
        <v>48549</v>
      </c>
      <c r="ED178" s="38">
        <f t="shared" si="931"/>
        <v>48580</v>
      </c>
      <c r="EE178" s="38">
        <f t="shared" si="931"/>
        <v>48611</v>
      </c>
      <c r="EF178" s="38">
        <f t="shared" si="931"/>
        <v>48639</v>
      </c>
      <c r="EG178" s="38">
        <f t="shared" si="931"/>
        <v>48670</v>
      </c>
      <c r="EH178" s="38">
        <f t="shared" si="931"/>
        <v>48700</v>
      </c>
      <c r="EI178" s="38">
        <f t="shared" si="931"/>
        <v>48731</v>
      </c>
      <c r="EJ178" s="38">
        <f t="shared" si="931"/>
        <v>48761</v>
      </c>
      <c r="EK178" s="38">
        <f t="shared" si="931"/>
        <v>48792</v>
      </c>
      <c r="EL178" s="38">
        <f t="shared" si="931"/>
        <v>48823</v>
      </c>
      <c r="EM178" s="38">
        <f t="shared" si="931"/>
        <v>48853</v>
      </c>
      <c r="EN178" s="38">
        <f t="shared" si="931"/>
        <v>48884</v>
      </c>
      <c r="EO178" s="38">
        <f t="shared" si="931"/>
        <v>48914</v>
      </c>
      <c r="EP178" s="38">
        <f t="shared" si="931"/>
        <v>48945</v>
      </c>
      <c r="EQ178" s="38">
        <f t="shared" si="931"/>
        <v>48976</v>
      </c>
      <c r="ER178" s="38">
        <f t="shared" si="931"/>
        <v>49004</v>
      </c>
      <c r="ES178" s="38">
        <f t="shared" si="931"/>
        <v>49035</v>
      </c>
      <c r="ET178" s="38">
        <f t="shared" si="931"/>
        <v>49065</v>
      </c>
      <c r="EU178" s="38">
        <f t="shared" si="931"/>
        <v>49096</v>
      </c>
      <c r="EV178" s="38">
        <f t="shared" si="931"/>
        <v>49126</v>
      </c>
      <c r="EW178" s="38">
        <f t="shared" si="931"/>
        <v>49157</v>
      </c>
      <c r="EX178" s="38">
        <f t="shared" si="931"/>
        <v>49188</v>
      </c>
      <c r="EY178" s="38">
        <f t="shared" si="931"/>
        <v>49218</v>
      </c>
      <c r="EZ178" s="38">
        <f t="shared" si="931"/>
        <v>49249</v>
      </c>
      <c r="FA178" s="38">
        <f t="shared" si="931"/>
        <v>49279</v>
      </c>
      <c r="FB178" s="38">
        <f t="shared" si="931"/>
        <v>49310</v>
      </c>
      <c r="FC178" s="38">
        <f t="shared" si="931"/>
        <v>49341</v>
      </c>
      <c r="FD178" s="38">
        <f t="shared" si="931"/>
        <v>49369</v>
      </c>
      <c r="FE178" s="38">
        <f t="shared" si="931"/>
        <v>49400</v>
      </c>
      <c r="FF178" s="38">
        <f t="shared" si="931"/>
        <v>49430</v>
      </c>
      <c r="FG178" s="38">
        <f t="shared" si="931"/>
        <v>49461</v>
      </c>
      <c r="FH178" s="38">
        <f t="shared" si="931"/>
        <v>49491</v>
      </c>
      <c r="FI178" s="38">
        <f t="shared" si="931"/>
        <v>49522</v>
      </c>
      <c r="FJ178" s="38">
        <f t="shared" si="931"/>
        <v>49553</v>
      </c>
      <c r="FK178" s="38">
        <f t="shared" si="931"/>
        <v>49583</v>
      </c>
      <c r="FL178" s="38">
        <f t="shared" si="931"/>
        <v>49614</v>
      </c>
      <c r="FM178" s="38">
        <f t="shared" si="931"/>
        <v>49644</v>
      </c>
      <c r="FN178" s="38">
        <f t="shared" si="931"/>
        <v>49675</v>
      </c>
      <c r="FO178" s="38">
        <f t="shared" si="931"/>
        <v>49706</v>
      </c>
      <c r="FP178" s="38">
        <f t="shared" si="931"/>
        <v>49735</v>
      </c>
      <c r="FQ178" s="38">
        <f t="shared" si="931"/>
        <v>49766</v>
      </c>
      <c r="FR178" s="38">
        <f t="shared" si="931"/>
        <v>49796</v>
      </c>
      <c r="FS178" s="38">
        <f t="shared" si="931"/>
        <v>49827</v>
      </c>
      <c r="FT178" s="38">
        <f t="shared" si="931"/>
        <v>49857</v>
      </c>
      <c r="FU178" s="38">
        <f t="shared" si="931"/>
        <v>49888</v>
      </c>
      <c r="FV178" s="38">
        <f t="shared" si="931"/>
        <v>49919</v>
      </c>
      <c r="FW178" s="38">
        <f t="shared" si="931"/>
        <v>49949</v>
      </c>
      <c r="FX178" s="38">
        <f t="shared" si="931"/>
        <v>49980</v>
      </c>
      <c r="FY178" s="38">
        <f t="shared" si="931"/>
        <v>50010</v>
      </c>
      <c r="FZ178" s="38">
        <f t="shared" ref="FZ178:IK178" si="932">FZ5</f>
        <v>50041</v>
      </c>
      <c r="GA178" s="38">
        <f t="shared" si="932"/>
        <v>50072</v>
      </c>
      <c r="GB178" s="38">
        <f t="shared" si="932"/>
        <v>50100</v>
      </c>
      <c r="GC178" s="38">
        <f t="shared" si="932"/>
        <v>50131</v>
      </c>
      <c r="GD178" s="38">
        <f t="shared" si="932"/>
        <v>50161</v>
      </c>
      <c r="GE178" s="38">
        <f t="shared" si="932"/>
        <v>50192</v>
      </c>
      <c r="GF178" s="38">
        <f t="shared" si="932"/>
        <v>50222</v>
      </c>
      <c r="GG178" s="38">
        <f t="shared" si="932"/>
        <v>50253</v>
      </c>
      <c r="GH178" s="38">
        <f t="shared" si="932"/>
        <v>50284</v>
      </c>
      <c r="GI178" s="38">
        <f t="shared" si="932"/>
        <v>50314</v>
      </c>
      <c r="GJ178" s="38">
        <f t="shared" si="932"/>
        <v>50345</v>
      </c>
      <c r="GK178" s="38">
        <f t="shared" si="932"/>
        <v>50375</v>
      </c>
      <c r="GL178" s="38">
        <f t="shared" si="932"/>
        <v>50406</v>
      </c>
      <c r="GM178" s="38">
        <f t="shared" si="932"/>
        <v>50437</v>
      </c>
      <c r="GN178" s="38">
        <f t="shared" si="932"/>
        <v>50465</v>
      </c>
      <c r="GO178" s="38">
        <f t="shared" si="932"/>
        <v>50496</v>
      </c>
      <c r="GP178" s="38">
        <f t="shared" si="932"/>
        <v>50526</v>
      </c>
      <c r="GQ178" s="38">
        <f t="shared" si="932"/>
        <v>50557</v>
      </c>
      <c r="GR178" s="38">
        <f t="shared" si="932"/>
        <v>50587</v>
      </c>
      <c r="GS178" s="38">
        <f t="shared" si="932"/>
        <v>50618</v>
      </c>
      <c r="GT178" s="38">
        <f t="shared" si="932"/>
        <v>50649</v>
      </c>
      <c r="GU178" s="38">
        <f t="shared" si="932"/>
        <v>50679</v>
      </c>
      <c r="GV178" s="38">
        <f t="shared" si="932"/>
        <v>50710</v>
      </c>
      <c r="GW178" s="38">
        <f t="shared" si="932"/>
        <v>50740</v>
      </c>
      <c r="GX178" s="38">
        <f t="shared" si="932"/>
        <v>50771</v>
      </c>
      <c r="GY178" s="38">
        <f t="shared" si="932"/>
        <v>50802</v>
      </c>
      <c r="GZ178" s="38">
        <f t="shared" si="932"/>
        <v>50830</v>
      </c>
      <c r="HA178" s="38">
        <f t="shared" si="932"/>
        <v>50861</v>
      </c>
      <c r="HB178" s="38">
        <f t="shared" si="932"/>
        <v>50891</v>
      </c>
      <c r="HC178" s="38">
        <f t="shared" si="932"/>
        <v>50922</v>
      </c>
      <c r="HD178" s="38">
        <f t="shared" si="932"/>
        <v>50952</v>
      </c>
      <c r="HE178" s="38">
        <f t="shared" si="932"/>
        <v>50983</v>
      </c>
      <c r="HF178" s="38">
        <f t="shared" si="932"/>
        <v>51014</v>
      </c>
      <c r="HG178" s="38">
        <f t="shared" si="932"/>
        <v>51044</v>
      </c>
      <c r="HH178" s="38">
        <f t="shared" si="932"/>
        <v>51075</v>
      </c>
      <c r="HI178" s="38">
        <f t="shared" si="932"/>
        <v>51105</v>
      </c>
      <c r="HJ178" s="38">
        <f t="shared" si="932"/>
        <v>51136</v>
      </c>
      <c r="HK178" s="38">
        <f t="shared" si="932"/>
        <v>51167</v>
      </c>
      <c r="HL178" s="38">
        <f t="shared" si="932"/>
        <v>51196</v>
      </c>
      <c r="HM178" s="38">
        <f t="shared" si="932"/>
        <v>51227</v>
      </c>
      <c r="HN178" s="38">
        <f t="shared" si="932"/>
        <v>51257</v>
      </c>
      <c r="HO178" s="38">
        <f t="shared" si="932"/>
        <v>51288</v>
      </c>
      <c r="HP178" s="38">
        <f t="shared" si="932"/>
        <v>51318</v>
      </c>
      <c r="HQ178" s="38">
        <f t="shared" si="932"/>
        <v>51349</v>
      </c>
      <c r="HR178" s="38">
        <f t="shared" si="932"/>
        <v>51380</v>
      </c>
      <c r="HS178" s="38">
        <f t="shared" si="932"/>
        <v>51410</v>
      </c>
      <c r="HT178" s="38">
        <f t="shared" si="932"/>
        <v>51441</v>
      </c>
      <c r="HU178" s="38">
        <f t="shared" si="932"/>
        <v>51471</v>
      </c>
      <c r="HV178" s="38">
        <f t="shared" si="932"/>
        <v>51502</v>
      </c>
      <c r="HW178" s="38">
        <f t="shared" si="932"/>
        <v>51533</v>
      </c>
      <c r="HX178" s="38">
        <f t="shared" si="932"/>
        <v>51561</v>
      </c>
      <c r="HY178" s="38">
        <f t="shared" si="932"/>
        <v>51592</v>
      </c>
      <c r="HZ178" s="38">
        <f t="shared" si="932"/>
        <v>51622</v>
      </c>
      <c r="IA178" s="38">
        <f t="shared" si="932"/>
        <v>51653</v>
      </c>
      <c r="IB178" s="38">
        <f t="shared" si="932"/>
        <v>51683</v>
      </c>
      <c r="IC178" s="38">
        <f t="shared" si="932"/>
        <v>51714</v>
      </c>
      <c r="ID178" s="38">
        <f t="shared" si="932"/>
        <v>51745</v>
      </c>
      <c r="IE178" s="38">
        <f t="shared" si="932"/>
        <v>51775</v>
      </c>
      <c r="IF178" s="38">
        <f t="shared" si="932"/>
        <v>51806</v>
      </c>
      <c r="IG178" s="38">
        <f t="shared" si="932"/>
        <v>51836</v>
      </c>
      <c r="IH178" s="38">
        <f t="shared" si="932"/>
        <v>51867</v>
      </c>
      <c r="II178" s="38">
        <f t="shared" si="932"/>
        <v>51898</v>
      </c>
      <c r="IJ178" s="38">
        <f t="shared" si="932"/>
        <v>51926</v>
      </c>
      <c r="IK178" s="38">
        <f t="shared" si="932"/>
        <v>51957</v>
      </c>
      <c r="IL178" s="38">
        <f t="shared" ref="IL178:KW178" si="933">IL5</f>
        <v>51987</v>
      </c>
      <c r="IM178" s="38">
        <f t="shared" si="933"/>
        <v>52018</v>
      </c>
      <c r="IN178" s="38">
        <f t="shared" si="933"/>
        <v>52048</v>
      </c>
      <c r="IO178" s="38">
        <f t="shared" si="933"/>
        <v>52079</v>
      </c>
      <c r="IP178" s="38">
        <f t="shared" si="933"/>
        <v>52110</v>
      </c>
      <c r="IQ178" s="38">
        <f t="shared" si="933"/>
        <v>52140</v>
      </c>
      <c r="IR178" s="38">
        <f t="shared" si="933"/>
        <v>52171</v>
      </c>
      <c r="IS178" s="38">
        <f t="shared" si="933"/>
        <v>52201</v>
      </c>
      <c r="IT178" s="38">
        <f t="shared" si="933"/>
        <v>52232</v>
      </c>
      <c r="IU178" s="38">
        <f t="shared" si="933"/>
        <v>52263</v>
      </c>
      <c r="IV178" s="38">
        <f t="shared" si="933"/>
        <v>52291</v>
      </c>
      <c r="IW178" s="38">
        <f t="shared" si="933"/>
        <v>52322</v>
      </c>
      <c r="IX178" s="38">
        <f t="shared" si="933"/>
        <v>52352</v>
      </c>
      <c r="IY178" s="38">
        <f t="shared" si="933"/>
        <v>52383</v>
      </c>
      <c r="IZ178" s="38">
        <f t="shared" si="933"/>
        <v>52413</v>
      </c>
      <c r="JA178" s="38">
        <f t="shared" si="933"/>
        <v>52444</v>
      </c>
      <c r="JB178" s="38">
        <f t="shared" si="933"/>
        <v>52475</v>
      </c>
      <c r="JC178" s="38">
        <f t="shared" si="933"/>
        <v>52505</v>
      </c>
      <c r="JD178" s="38">
        <f t="shared" si="933"/>
        <v>52536</v>
      </c>
      <c r="JE178" s="38">
        <f t="shared" si="933"/>
        <v>52566</v>
      </c>
      <c r="JF178" s="38">
        <f t="shared" si="933"/>
        <v>52597</v>
      </c>
      <c r="JG178" s="38">
        <f t="shared" si="933"/>
        <v>52628</v>
      </c>
      <c r="JH178" s="38">
        <f t="shared" si="933"/>
        <v>52657</v>
      </c>
      <c r="JI178" s="38">
        <f t="shared" si="933"/>
        <v>52688</v>
      </c>
      <c r="JJ178" s="38">
        <f t="shared" si="933"/>
        <v>52718</v>
      </c>
      <c r="JK178" s="38">
        <f t="shared" si="933"/>
        <v>52749</v>
      </c>
      <c r="JL178" s="38">
        <f t="shared" si="933"/>
        <v>52779</v>
      </c>
      <c r="JM178" s="38">
        <f t="shared" si="933"/>
        <v>52810</v>
      </c>
      <c r="JN178" s="38">
        <f t="shared" si="933"/>
        <v>52841</v>
      </c>
      <c r="JO178" s="38">
        <f t="shared" si="933"/>
        <v>52871</v>
      </c>
      <c r="JP178" s="38">
        <f t="shared" si="933"/>
        <v>52902</v>
      </c>
      <c r="JQ178" s="38">
        <f t="shared" si="933"/>
        <v>52932</v>
      </c>
      <c r="JR178" s="38">
        <f t="shared" si="933"/>
        <v>52963</v>
      </c>
      <c r="JS178" s="38">
        <f t="shared" si="933"/>
        <v>52994</v>
      </c>
      <c r="JT178" s="38">
        <f t="shared" si="933"/>
        <v>53022</v>
      </c>
      <c r="JU178" s="38">
        <f t="shared" si="933"/>
        <v>53053</v>
      </c>
      <c r="JV178" s="38">
        <f t="shared" si="933"/>
        <v>53083</v>
      </c>
      <c r="JW178" s="38">
        <f t="shared" si="933"/>
        <v>53114</v>
      </c>
      <c r="JX178" s="38">
        <f t="shared" si="933"/>
        <v>53144</v>
      </c>
      <c r="JY178" s="38">
        <f t="shared" si="933"/>
        <v>53175</v>
      </c>
      <c r="JZ178" s="38">
        <f t="shared" si="933"/>
        <v>53206</v>
      </c>
      <c r="KA178" s="38">
        <f t="shared" si="933"/>
        <v>53236</v>
      </c>
      <c r="KB178" s="38">
        <f t="shared" si="933"/>
        <v>53267</v>
      </c>
      <c r="KC178" s="38">
        <f t="shared" si="933"/>
        <v>53297</v>
      </c>
      <c r="KD178" s="38">
        <f t="shared" si="933"/>
        <v>53328</v>
      </c>
      <c r="KE178" s="38">
        <f t="shared" si="933"/>
        <v>53359</v>
      </c>
      <c r="KF178" s="38">
        <f t="shared" si="933"/>
        <v>53387</v>
      </c>
      <c r="KG178" s="38">
        <f t="shared" si="933"/>
        <v>53418</v>
      </c>
      <c r="KH178" s="38">
        <f t="shared" si="933"/>
        <v>53448</v>
      </c>
      <c r="KI178" s="38">
        <f t="shared" si="933"/>
        <v>53479</v>
      </c>
      <c r="KJ178" s="38">
        <f t="shared" si="933"/>
        <v>53509</v>
      </c>
      <c r="KK178" s="38">
        <f t="shared" si="933"/>
        <v>53540</v>
      </c>
      <c r="KL178" s="38">
        <f t="shared" si="933"/>
        <v>53571</v>
      </c>
      <c r="KM178" s="38">
        <f t="shared" si="933"/>
        <v>53601</v>
      </c>
      <c r="KN178" s="38">
        <f t="shared" si="933"/>
        <v>53632</v>
      </c>
      <c r="KO178" s="38">
        <f t="shared" si="933"/>
        <v>53662</v>
      </c>
      <c r="KP178" s="38">
        <f t="shared" si="933"/>
        <v>53693</v>
      </c>
      <c r="KQ178" s="38">
        <f t="shared" si="933"/>
        <v>53724</v>
      </c>
      <c r="KR178" s="38">
        <f t="shared" si="933"/>
        <v>53752</v>
      </c>
      <c r="KS178" s="38">
        <f t="shared" si="933"/>
        <v>53783</v>
      </c>
      <c r="KT178" s="38">
        <f t="shared" si="933"/>
        <v>53813</v>
      </c>
      <c r="KU178" s="38">
        <f t="shared" si="933"/>
        <v>53844</v>
      </c>
      <c r="KV178" s="38">
        <f t="shared" si="933"/>
        <v>53874</v>
      </c>
      <c r="KW178" s="38">
        <f t="shared" si="933"/>
        <v>53905</v>
      </c>
      <c r="KX178" s="38">
        <f t="shared" ref="KX178:MK178" si="934">KX5</f>
        <v>53936</v>
      </c>
      <c r="KY178" s="38">
        <f t="shared" si="934"/>
        <v>53966</v>
      </c>
      <c r="KZ178" s="38">
        <f t="shared" si="934"/>
        <v>53997</v>
      </c>
      <c r="LA178" s="38">
        <f t="shared" si="934"/>
        <v>54027</v>
      </c>
      <c r="LB178" s="38">
        <f t="shared" si="934"/>
        <v>54058</v>
      </c>
      <c r="LC178" s="38">
        <f t="shared" si="934"/>
        <v>54089</v>
      </c>
      <c r="LD178" s="38">
        <f t="shared" si="934"/>
        <v>54118</v>
      </c>
      <c r="LE178" s="38">
        <f t="shared" si="934"/>
        <v>54149</v>
      </c>
      <c r="LF178" s="38">
        <f t="shared" si="934"/>
        <v>54179</v>
      </c>
      <c r="LG178" s="38">
        <f t="shared" si="934"/>
        <v>54210</v>
      </c>
      <c r="LH178" s="38">
        <f t="shared" si="934"/>
        <v>54240</v>
      </c>
      <c r="LI178" s="38">
        <f t="shared" si="934"/>
        <v>54271</v>
      </c>
      <c r="LJ178" s="38">
        <f t="shared" si="934"/>
        <v>54302</v>
      </c>
      <c r="LK178" s="38">
        <f t="shared" si="934"/>
        <v>54332</v>
      </c>
      <c r="LL178" s="38">
        <f t="shared" si="934"/>
        <v>54363</v>
      </c>
      <c r="LM178" s="38">
        <f t="shared" si="934"/>
        <v>54393</v>
      </c>
      <c r="LN178" s="38">
        <f t="shared" si="934"/>
        <v>54424</v>
      </c>
      <c r="LO178" s="38">
        <f t="shared" si="934"/>
        <v>54455</v>
      </c>
      <c r="LP178" s="38">
        <f t="shared" si="934"/>
        <v>54483</v>
      </c>
      <c r="LQ178" s="38">
        <f t="shared" si="934"/>
        <v>54514</v>
      </c>
      <c r="LR178" s="38">
        <f t="shared" si="934"/>
        <v>54544</v>
      </c>
      <c r="LS178" s="38">
        <f t="shared" si="934"/>
        <v>54575</v>
      </c>
      <c r="LT178" s="38">
        <f t="shared" si="934"/>
        <v>54605</v>
      </c>
      <c r="LU178" s="38">
        <f t="shared" si="934"/>
        <v>54636</v>
      </c>
      <c r="LV178" s="38">
        <f t="shared" si="934"/>
        <v>54667</v>
      </c>
      <c r="LW178" s="38">
        <f t="shared" si="934"/>
        <v>54697</v>
      </c>
      <c r="LX178" s="38">
        <f t="shared" si="934"/>
        <v>54728</v>
      </c>
      <c r="LY178" s="38">
        <f t="shared" si="934"/>
        <v>54758</v>
      </c>
      <c r="LZ178" s="38">
        <f t="shared" si="934"/>
        <v>54789</v>
      </c>
      <c r="MA178" s="38">
        <f t="shared" si="934"/>
        <v>54820</v>
      </c>
      <c r="MB178" s="38">
        <f t="shared" si="934"/>
        <v>54848</v>
      </c>
      <c r="MC178" s="38">
        <f t="shared" si="934"/>
        <v>54879</v>
      </c>
      <c r="MD178" s="38">
        <f t="shared" si="934"/>
        <v>54909</v>
      </c>
      <c r="ME178" s="38">
        <f t="shared" si="934"/>
        <v>54940</v>
      </c>
      <c r="MF178" s="38">
        <f t="shared" si="934"/>
        <v>54970</v>
      </c>
      <c r="MG178" s="38">
        <f t="shared" si="934"/>
        <v>55001</v>
      </c>
      <c r="MH178" s="38">
        <f t="shared" si="934"/>
        <v>55032</v>
      </c>
      <c r="MI178" s="38">
        <f t="shared" si="934"/>
        <v>55062</v>
      </c>
      <c r="MJ178" s="38">
        <f t="shared" si="934"/>
        <v>55093</v>
      </c>
      <c r="MK178" s="38">
        <f t="shared" si="934"/>
        <v>55123</v>
      </c>
      <c r="ML178" s="38"/>
      <c r="MM178" s="38"/>
      <c r="MN178" s="38"/>
    </row>
    <row r="179" spans="1:352" x14ac:dyDescent="0.2">
      <c r="A179" s="72" t="s">
        <v>62</v>
      </c>
      <c r="B179" s="73">
        <f>(B30+B60+B90+B120+B150)/10000</f>
        <v>13455.941545568468</v>
      </c>
      <c r="C179" s="73">
        <f t="shared" ref="C179:BA179" si="935">(C30+C60+C90+C120+C150)/10000</f>
        <v>11928.52943521019</v>
      </c>
      <c r="D179" s="73">
        <f t="shared" si="935"/>
        <v>10883.700162412608</v>
      </c>
      <c r="E179" s="73">
        <f t="shared" si="935"/>
        <v>7693.162160679467</v>
      </c>
      <c r="F179" s="73">
        <f t="shared" si="935"/>
        <v>4871.8661194519227</v>
      </c>
      <c r="G179" s="73">
        <f t="shared" si="935"/>
        <v>3512.6092890940913</v>
      </c>
      <c r="H179" s="73">
        <f t="shared" si="935"/>
        <v>2776.6236092344625</v>
      </c>
      <c r="I179" s="73">
        <f t="shared" si="935"/>
        <v>2846.5142311351387</v>
      </c>
      <c r="J179" s="73">
        <f t="shared" si="935"/>
        <v>3661.9381276017621</v>
      </c>
      <c r="K179" s="73">
        <f t="shared" si="935"/>
        <v>7199.6938985202787</v>
      </c>
      <c r="L179" s="73">
        <f t="shared" si="935"/>
        <v>11074.021682959625</v>
      </c>
      <c r="M179" s="73">
        <f t="shared" si="935"/>
        <v>14150.344196512851</v>
      </c>
      <c r="N179" s="73">
        <f t="shared" si="935"/>
        <v>13411.176484718386</v>
      </c>
      <c r="O179" s="73">
        <f t="shared" si="935"/>
        <v>11914.659514368508</v>
      </c>
      <c r="P179" s="73">
        <f t="shared" si="935"/>
        <v>10899.862706038217</v>
      </c>
      <c r="Q179" s="73">
        <f t="shared" si="935"/>
        <v>7707.8537016710725</v>
      </c>
      <c r="R179" s="73">
        <f t="shared" si="935"/>
        <v>4876.5156665833447</v>
      </c>
      <c r="S179" s="73">
        <f t="shared" si="935"/>
        <v>3515.7004279627072</v>
      </c>
      <c r="T179" s="73">
        <f t="shared" si="935"/>
        <v>2769.9810072506039</v>
      </c>
      <c r="U179" s="73">
        <f t="shared" si="935"/>
        <v>2828.5002300427091</v>
      </c>
      <c r="V179" s="73">
        <f t="shared" si="935"/>
        <v>3623.5233677876017</v>
      </c>
      <c r="W179" s="73">
        <f t="shared" si="935"/>
        <v>7120.4126881374832</v>
      </c>
      <c r="X179" s="73">
        <f t="shared" si="935"/>
        <v>10959.335550393436</v>
      </c>
      <c r="Y179" s="73">
        <f t="shared" si="935"/>
        <v>14023.34564893829</v>
      </c>
      <c r="Z179" s="73">
        <f t="shared" si="935"/>
        <v>13331.130349672523</v>
      </c>
      <c r="AA179" s="73">
        <f t="shared" si="935"/>
        <v>12055.268016431864</v>
      </c>
      <c r="AB179" s="73">
        <f t="shared" si="935"/>
        <v>11016.758715199896</v>
      </c>
      <c r="AC179" s="73">
        <f t="shared" si="935"/>
        <v>7651.2441498558419</v>
      </c>
      <c r="AD179" s="73">
        <f t="shared" si="935"/>
        <v>4856.4015773961555</v>
      </c>
      <c r="AE179" s="73">
        <f t="shared" si="935"/>
        <v>3514.8613213753724</v>
      </c>
      <c r="AF179" s="73">
        <f t="shared" si="935"/>
        <v>2781.330890016889</v>
      </c>
      <c r="AG179" s="73">
        <f t="shared" si="935"/>
        <v>2846.9473473135463</v>
      </c>
      <c r="AH179" s="73">
        <f t="shared" si="935"/>
        <v>3642.1199372835076</v>
      </c>
      <c r="AI179" s="73">
        <f t="shared" si="935"/>
        <v>7166.7519011960703</v>
      </c>
      <c r="AJ179" s="73">
        <f t="shared" si="935"/>
        <v>11020.436083877885</v>
      </c>
      <c r="AK179" s="73">
        <f t="shared" si="935"/>
        <v>14059.036081503826</v>
      </c>
      <c r="AL179" s="73">
        <f t="shared" si="935"/>
        <v>13302.306951972034</v>
      </c>
      <c r="AM179" s="73">
        <f t="shared" si="935"/>
        <v>11820.691292685251</v>
      </c>
      <c r="AN179" s="73">
        <f t="shared" si="935"/>
        <v>10809.570051472065</v>
      </c>
      <c r="AO179" s="73">
        <f t="shared" si="935"/>
        <v>7646.8344201571881</v>
      </c>
      <c r="AP179" s="73">
        <f t="shared" si="935"/>
        <v>4864.6157762044577</v>
      </c>
      <c r="AQ179" s="73">
        <f t="shared" si="935"/>
        <v>3530.7320792999649</v>
      </c>
      <c r="AR179" s="73">
        <f t="shared" si="935"/>
        <v>2795.4491352558134</v>
      </c>
      <c r="AS179" s="73">
        <f t="shared" si="935"/>
        <v>2862.1222804521258</v>
      </c>
      <c r="AT179" s="73">
        <f t="shared" si="935"/>
        <v>3656.1339013628626</v>
      </c>
      <c r="AU179" s="73">
        <f t="shared" si="935"/>
        <v>7176.3074674913287</v>
      </c>
      <c r="AV179" s="73">
        <f t="shared" si="935"/>
        <v>11006.69763896774</v>
      </c>
      <c r="AW179" s="73">
        <f t="shared" si="935"/>
        <v>14113.455089399231</v>
      </c>
      <c r="AX179" s="73">
        <f t="shared" si="935"/>
        <v>13462.656112218914</v>
      </c>
      <c r="AY179" s="73">
        <f t="shared" si="935"/>
        <v>11938.169707458981</v>
      </c>
      <c r="AZ179" s="73">
        <f t="shared" si="935"/>
        <v>10880.372680530943</v>
      </c>
      <c r="BA179" s="73">
        <f t="shared" si="935"/>
        <v>7676.1881261472372</v>
      </c>
      <c r="BB179" s="73">
        <f t="shared" ref="BB179:DM179" si="936">(BB30+BB60+BB90+BB120+BB150)/10000</f>
        <v>4867.9224337375408</v>
      </c>
      <c r="BC179" s="73">
        <f t="shared" si="936"/>
        <v>3535.2580477664983</v>
      </c>
      <c r="BD179" s="73">
        <f t="shared" si="936"/>
        <v>2803.8389465029422</v>
      </c>
      <c r="BE179" s="73">
        <f t="shared" si="936"/>
        <v>2874.6409037153198</v>
      </c>
      <c r="BF179" s="73">
        <f t="shared" si="936"/>
        <v>3677.1656526972547</v>
      </c>
      <c r="BG179" s="73">
        <f t="shared" si="936"/>
        <v>7216.349533104396</v>
      </c>
      <c r="BH179" s="73">
        <f t="shared" si="936"/>
        <v>11050.534596714226</v>
      </c>
      <c r="BI179" s="73">
        <f t="shared" si="936"/>
        <v>14176.971814025941</v>
      </c>
      <c r="BJ179" s="73">
        <f t="shared" si="936"/>
        <v>13471.942778873265</v>
      </c>
      <c r="BK179" s="73">
        <f t="shared" si="936"/>
        <v>11879.699268397848</v>
      </c>
      <c r="BL179" s="73">
        <f t="shared" si="936"/>
        <v>10811.512663892114</v>
      </c>
      <c r="BM179" s="73">
        <f t="shared" si="936"/>
        <v>7623.6007960401876</v>
      </c>
      <c r="BN179" s="73">
        <f t="shared" si="936"/>
        <v>4832.0522592048101</v>
      </c>
      <c r="BO179" s="73">
        <f t="shared" si="936"/>
        <v>3522.7578273174531</v>
      </c>
      <c r="BP179" s="73">
        <f t="shared" si="936"/>
        <v>2800.1867452782867</v>
      </c>
      <c r="BQ179" s="73">
        <f t="shared" si="936"/>
        <v>2874.0104763778313</v>
      </c>
      <c r="BR179" s="73">
        <f t="shared" si="936"/>
        <v>3670.0612497705029</v>
      </c>
      <c r="BS179" s="73">
        <f t="shared" si="936"/>
        <v>7156.1774623544607</v>
      </c>
      <c r="BT179" s="73">
        <f t="shared" si="936"/>
        <v>10913.526045087548</v>
      </c>
      <c r="BU179" s="73">
        <f t="shared" si="936"/>
        <v>14020.905243257728</v>
      </c>
      <c r="BV179" s="73">
        <f t="shared" si="936"/>
        <v>13412.4214796053</v>
      </c>
      <c r="BW179" s="73">
        <f t="shared" si="936"/>
        <v>11977.404821946768</v>
      </c>
      <c r="BX179" s="73">
        <f t="shared" si="936"/>
        <v>10886.21804320694</v>
      </c>
      <c r="BY179" s="73">
        <f t="shared" si="936"/>
        <v>7562.902758943449</v>
      </c>
      <c r="BZ179" s="73">
        <f t="shared" si="936"/>
        <v>4797.8517399540369</v>
      </c>
      <c r="CA179" s="73">
        <f t="shared" si="936"/>
        <v>3497.7971551690503</v>
      </c>
      <c r="CB179" s="73">
        <f t="shared" si="936"/>
        <v>2787.636919728553</v>
      </c>
      <c r="CC179" s="73">
        <f t="shared" si="936"/>
        <v>2868.3330411440784</v>
      </c>
      <c r="CD179" s="73">
        <f t="shared" si="936"/>
        <v>3661.2817342658095</v>
      </c>
      <c r="CE179" s="73">
        <f t="shared" si="936"/>
        <v>7136.3860149348484</v>
      </c>
      <c r="CF179" s="73">
        <f t="shared" si="936"/>
        <v>10877.183659314793</v>
      </c>
      <c r="CG179" s="73">
        <f t="shared" si="936"/>
        <v>13956.776871711481</v>
      </c>
      <c r="CH179" s="73">
        <f t="shared" si="936"/>
        <v>13334.346002873339</v>
      </c>
      <c r="CI179" s="73">
        <f t="shared" si="936"/>
        <v>11769.033026315488</v>
      </c>
      <c r="CJ179" s="73">
        <f t="shared" si="936"/>
        <v>10716.313543922819</v>
      </c>
      <c r="CK179" s="73">
        <f t="shared" si="936"/>
        <v>7564.6944193916534</v>
      </c>
      <c r="CL179" s="73">
        <f t="shared" si="936"/>
        <v>4790.7434070097524</v>
      </c>
      <c r="CM179" s="73">
        <f t="shared" si="936"/>
        <v>3493.6409846764595</v>
      </c>
      <c r="CN179" s="73">
        <f t="shared" si="936"/>
        <v>2784.6193428202387</v>
      </c>
      <c r="CO179" s="73">
        <f t="shared" si="936"/>
        <v>2865.0140671870922</v>
      </c>
      <c r="CP179" s="73">
        <f t="shared" si="936"/>
        <v>3641.8697542788141</v>
      </c>
      <c r="CQ179" s="73">
        <f t="shared" si="936"/>
        <v>7098.6145316145421</v>
      </c>
      <c r="CR179" s="73">
        <f t="shared" si="936"/>
        <v>10832.609044588127</v>
      </c>
      <c r="CS179" s="73">
        <f t="shared" si="936"/>
        <v>13900.143621270186</v>
      </c>
      <c r="CT179" s="73">
        <f t="shared" si="936"/>
        <v>13282.122134515605</v>
      </c>
      <c r="CU179" s="73">
        <f t="shared" si="936"/>
        <v>11721.026046701401</v>
      </c>
      <c r="CV179" s="73">
        <f t="shared" si="936"/>
        <v>10699.688640714974</v>
      </c>
      <c r="CW179" s="73">
        <f t="shared" si="936"/>
        <v>7552.8355985176249</v>
      </c>
      <c r="CX179" s="73">
        <f t="shared" si="936"/>
        <v>4787.2925073888346</v>
      </c>
      <c r="CY179" s="73">
        <f t="shared" si="936"/>
        <v>3497.2190411416768</v>
      </c>
      <c r="CZ179" s="73">
        <f t="shared" si="936"/>
        <v>2789.5695522244182</v>
      </c>
      <c r="DA179" s="73">
        <f t="shared" si="936"/>
        <v>2872.6351376707098</v>
      </c>
      <c r="DB179" s="73">
        <f t="shared" si="936"/>
        <v>3655.5010689882852</v>
      </c>
      <c r="DC179" s="73">
        <f t="shared" si="936"/>
        <v>7106.1475890073943</v>
      </c>
      <c r="DD179" s="73">
        <f t="shared" si="936"/>
        <v>10825.863624472076</v>
      </c>
      <c r="DE179" s="73">
        <f t="shared" si="936"/>
        <v>13882.678967761614</v>
      </c>
      <c r="DF179" s="73">
        <f t="shared" si="936"/>
        <v>13301.518445099222</v>
      </c>
      <c r="DG179" s="73">
        <f t="shared" si="936"/>
        <v>11764.264612970816</v>
      </c>
      <c r="DH179" s="73">
        <f t="shared" si="936"/>
        <v>10712.61402080617</v>
      </c>
      <c r="DI179" s="73">
        <f t="shared" si="936"/>
        <v>7561.9950265904736</v>
      </c>
      <c r="DJ179" s="73">
        <f t="shared" si="936"/>
        <v>4799.0296391280954</v>
      </c>
      <c r="DK179" s="73">
        <f t="shared" si="936"/>
        <v>3512.0823569064141</v>
      </c>
      <c r="DL179" s="73">
        <f t="shared" si="936"/>
        <v>2798.705076275312</v>
      </c>
      <c r="DM179" s="73">
        <f t="shared" si="936"/>
        <v>2872.6981454228494</v>
      </c>
      <c r="DN179" s="73">
        <f t="shared" ref="DN179:FY179" si="937">(DN30+DN60+DN90+DN120+DN150)/10000</f>
        <v>3655.5532178982971</v>
      </c>
      <c r="DO179" s="73">
        <f t="shared" si="937"/>
        <v>7104.6007643990297</v>
      </c>
      <c r="DP179" s="73">
        <f t="shared" si="937"/>
        <v>10786.458837248605</v>
      </c>
      <c r="DQ179" s="73">
        <f t="shared" si="937"/>
        <v>13781.389043627554</v>
      </c>
      <c r="DR179" s="73">
        <f t="shared" si="937"/>
        <v>13251.414971495962</v>
      </c>
      <c r="DS179" s="73">
        <f t="shared" si="937"/>
        <v>11938.378478146155</v>
      </c>
      <c r="DT179" s="73">
        <f t="shared" si="937"/>
        <v>10891.161246982527</v>
      </c>
      <c r="DU179" s="73">
        <f t="shared" si="937"/>
        <v>7574.207802751429</v>
      </c>
      <c r="DV179" s="73">
        <f t="shared" si="937"/>
        <v>4795.6110764755231</v>
      </c>
      <c r="DW179" s="73">
        <f t="shared" si="937"/>
        <v>3505.1850446539074</v>
      </c>
      <c r="DX179" s="73">
        <f t="shared" si="937"/>
        <v>2796.4212286193438</v>
      </c>
      <c r="DY179" s="73">
        <f t="shared" si="937"/>
        <v>2867.9929103025024</v>
      </c>
      <c r="DZ179" s="73">
        <f t="shared" si="937"/>
        <v>3647.1101147281179</v>
      </c>
      <c r="EA179" s="73">
        <f t="shared" si="937"/>
        <v>7108.1581450648291</v>
      </c>
      <c r="EB179" s="73">
        <f t="shared" si="937"/>
        <v>10753.003466025997</v>
      </c>
      <c r="EC179" s="73">
        <f t="shared" si="937"/>
        <v>13649.760453110177</v>
      </c>
      <c r="ED179" s="73">
        <f t="shared" si="937"/>
        <v>13110.388609122607</v>
      </c>
      <c r="EE179" s="73">
        <f t="shared" si="937"/>
        <v>11642.938591412501</v>
      </c>
      <c r="EF179" s="73">
        <f t="shared" si="937"/>
        <v>10612.444721142921</v>
      </c>
      <c r="EG179" s="73">
        <f t="shared" si="937"/>
        <v>7516.87549759371</v>
      </c>
      <c r="EH179" s="73">
        <f t="shared" si="937"/>
        <v>4768.3096417686465</v>
      </c>
      <c r="EI179" s="73">
        <f t="shared" si="937"/>
        <v>3490.6710864948636</v>
      </c>
      <c r="EJ179" s="73">
        <f t="shared" si="937"/>
        <v>2784.2186573523263</v>
      </c>
      <c r="EK179" s="73">
        <f t="shared" si="937"/>
        <v>2854.4985705952054</v>
      </c>
      <c r="EL179" s="73">
        <f t="shared" si="937"/>
        <v>3621.2839538650492</v>
      </c>
      <c r="EM179" s="73">
        <f t="shared" si="937"/>
        <v>7037.683254741688</v>
      </c>
      <c r="EN179" s="73">
        <f t="shared" si="937"/>
        <v>10649.496528385596</v>
      </c>
      <c r="EO179" s="73">
        <f t="shared" si="937"/>
        <v>13582.026471534962</v>
      </c>
      <c r="EP179" s="73">
        <f t="shared" si="937"/>
        <v>13095.78876716105</v>
      </c>
      <c r="EQ179" s="73">
        <f t="shared" si="937"/>
        <v>11580.235079257853</v>
      </c>
      <c r="ER179" s="73">
        <f t="shared" si="937"/>
        <v>10519.667244315822</v>
      </c>
      <c r="ES179" s="73">
        <f t="shared" si="937"/>
        <v>7472.8628249688627</v>
      </c>
      <c r="ET179" s="73">
        <f t="shared" si="937"/>
        <v>4747.9417509255363</v>
      </c>
      <c r="EU179" s="73">
        <f t="shared" si="937"/>
        <v>3470.4582191205523</v>
      </c>
      <c r="EV179" s="73">
        <f t="shared" si="937"/>
        <v>2765.1623956483049</v>
      </c>
      <c r="EW179" s="73">
        <f t="shared" si="937"/>
        <v>2834.854330272522</v>
      </c>
      <c r="EX179" s="73">
        <f t="shared" si="937"/>
        <v>3594.9792757820228</v>
      </c>
      <c r="EY179" s="73">
        <f t="shared" si="937"/>
        <v>7004.3209339111227</v>
      </c>
      <c r="EZ179" s="73">
        <f t="shared" si="937"/>
        <v>10631.398283302296</v>
      </c>
      <c r="FA179" s="73">
        <f t="shared" si="937"/>
        <v>13581.187675677151</v>
      </c>
      <c r="FB179" s="73">
        <f t="shared" si="937"/>
        <v>13057.359222858544</v>
      </c>
      <c r="FC179" s="73">
        <f t="shared" si="937"/>
        <v>11458.320253688124</v>
      </c>
      <c r="FD179" s="73">
        <f t="shared" si="937"/>
        <v>10431.525209074867</v>
      </c>
      <c r="FE179" s="73">
        <f t="shared" si="937"/>
        <v>7462.1958575917724</v>
      </c>
      <c r="FF179" s="73">
        <f t="shared" si="937"/>
        <v>4737.3251095274572</v>
      </c>
      <c r="FG179" s="73">
        <f t="shared" si="937"/>
        <v>3454.632715867509</v>
      </c>
      <c r="FH179" s="73">
        <f t="shared" si="937"/>
        <v>2750.7661794741998</v>
      </c>
      <c r="FI179" s="73">
        <f t="shared" si="937"/>
        <v>2819.8301530674048</v>
      </c>
      <c r="FJ179" s="73">
        <f t="shared" si="937"/>
        <v>3563.8855950668571</v>
      </c>
      <c r="FK179" s="73">
        <f t="shared" si="937"/>
        <v>6943.2533135391277</v>
      </c>
      <c r="FL179" s="73">
        <f t="shared" si="937"/>
        <v>10571.9387629631</v>
      </c>
      <c r="FM179" s="73">
        <f t="shared" si="937"/>
        <v>13554.66693347671</v>
      </c>
      <c r="FN179" s="73">
        <f t="shared" si="937"/>
        <v>13080.083080290442</v>
      </c>
      <c r="FO179" s="73">
        <f t="shared" si="937"/>
        <v>11610.611023943216</v>
      </c>
      <c r="FP179" s="73">
        <f t="shared" si="937"/>
        <v>10538.293750514293</v>
      </c>
      <c r="FQ179" s="73">
        <f t="shared" si="937"/>
        <v>7421.926081953251</v>
      </c>
      <c r="FR179" s="73">
        <f t="shared" si="937"/>
        <v>4719.2202945616473</v>
      </c>
      <c r="FS179" s="73">
        <f t="shared" si="937"/>
        <v>3436.4109636309763</v>
      </c>
      <c r="FT179" s="73">
        <f t="shared" si="937"/>
        <v>2738.3351489265433</v>
      </c>
      <c r="FU179" s="73">
        <f t="shared" si="937"/>
        <v>2811.4691633819366</v>
      </c>
      <c r="FV179" s="73">
        <f t="shared" si="937"/>
        <v>3550.1699769313523</v>
      </c>
      <c r="FW179" s="73">
        <f t="shared" si="937"/>
        <v>6900.8530326207456</v>
      </c>
      <c r="FX179" s="73">
        <f t="shared" si="937"/>
        <v>10526.893301653936</v>
      </c>
      <c r="FY179" s="73">
        <f t="shared" si="937"/>
        <v>13529.668708803621</v>
      </c>
      <c r="FZ179" s="73">
        <f t="shared" ref="FZ179:IK179" si="938">(FZ30+FZ60+FZ90+FZ120+FZ150)/10000</f>
        <v>13014.818252096014</v>
      </c>
      <c r="GA179" s="73">
        <f t="shared" si="938"/>
        <v>11346.290096303586</v>
      </c>
      <c r="GB179" s="73">
        <f t="shared" si="938"/>
        <v>10282.821804335879</v>
      </c>
      <c r="GC179" s="73">
        <f t="shared" si="938"/>
        <v>7376.275752370675</v>
      </c>
      <c r="GD179" s="73">
        <f t="shared" si="938"/>
        <v>4688.497984467137</v>
      </c>
      <c r="GE179" s="73">
        <f t="shared" si="938"/>
        <v>3413.2962260598251</v>
      </c>
      <c r="GF179" s="73">
        <f t="shared" si="938"/>
        <v>2727.4208492708067</v>
      </c>
      <c r="GG179" s="73">
        <f t="shared" si="938"/>
        <v>2807.308446556312</v>
      </c>
      <c r="GH179" s="73">
        <f t="shared" si="938"/>
        <v>3544.1305637810742</v>
      </c>
      <c r="GI179" s="73">
        <f t="shared" si="938"/>
        <v>6865.8515790074225</v>
      </c>
      <c r="GJ179" s="73">
        <f t="shared" si="938"/>
        <v>10462.797995250732</v>
      </c>
      <c r="GK179" s="73">
        <f t="shared" si="938"/>
        <v>13453.682675768156</v>
      </c>
      <c r="GL179" s="73">
        <f t="shared" si="938"/>
        <v>12941.969978809053</v>
      </c>
      <c r="GM179" s="73">
        <f t="shared" si="938"/>
        <v>11286.338463917453</v>
      </c>
      <c r="GN179" s="73">
        <f t="shared" si="938"/>
        <v>10229.791021359168</v>
      </c>
      <c r="GO179" s="73">
        <f t="shared" si="938"/>
        <v>7343.275642088759</v>
      </c>
      <c r="GP179" s="73">
        <f t="shared" si="938"/>
        <v>4674.239622934806</v>
      </c>
      <c r="GQ179" s="73">
        <f t="shared" si="938"/>
        <v>3408.1777479682528</v>
      </c>
      <c r="GR179" s="73">
        <f t="shared" si="938"/>
        <v>2725.4216415949527</v>
      </c>
      <c r="GS179" s="73">
        <f t="shared" si="938"/>
        <v>2805.1929442089604</v>
      </c>
      <c r="GT179" s="73">
        <f t="shared" si="938"/>
        <v>3546.003276249387</v>
      </c>
      <c r="GU179" s="73">
        <f t="shared" si="938"/>
        <v>6862.6410858130221</v>
      </c>
      <c r="GV179" s="73">
        <f t="shared" si="938"/>
        <v>10430.178805264417</v>
      </c>
      <c r="GW179" s="73">
        <f t="shared" si="938"/>
        <v>13440.675123954174</v>
      </c>
      <c r="GX179" s="73">
        <f t="shared" si="938"/>
        <v>12958.657465917537</v>
      </c>
      <c r="GY179" s="73">
        <f t="shared" si="938"/>
        <v>11274.579402488567</v>
      </c>
      <c r="GZ179" s="73">
        <f t="shared" si="938"/>
        <v>10212.819178457947</v>
      </c>
      <c r="HA179" s="73">
        <f t="shared" si="938"/>
        <v>7340.1366167412043</v>
      </c>
      <c r="HB179" s="73">
        <f t="shared" si="938"/>
        <v>4672.2124472984069</v>
      </c>
      <c r="HC179" s="73">
        <f t="shared" si="938"/>
        <v>3405.7419900853961</v>
      </c>
      <c r="HD179" s="73">
        <f t="shared" si="938"/>
        <v>2722.4899601810062</v>
      </c>
      <c r="HE179" s="73">
        <f t="shared" si="938"/>
        <v>2798.4476784994017</v>
      </c>
      <c r="HF179" s="73">
        <f t="shared" si="938"/>
        <v>3528.2571079308213</v>
      </c>
      <c r="HG179" s="73">
        <f t="shared" si="938"/>
        <v>6817.6131041741473</v>
      </c>
      <c r="HH179" s="73">
        <f t="shared" si="938"/>
        <v>10375.945164594958</v>
      </c>
      <c r="HI179" s="73">
        <f t="shared" si="938"/>
        <v>13398.222718735207</v>
      </c>
      <c r="HJ179" s="73">
        <f t="shared" si="938"/>
        <v>12940.098168622708</v>
      </c>
      <c r="HK179" s="73">
        <f t="shared" si="938"/>
        <v>11398.518437355782</v>
      </c>
      <c r="HL179" s="73">
        <f t="shared" si="938"/>
        <v>10328.445966696701</v>
      </c>
      <c r="HM179" s="73">
        <f t="shared" si="938"/>
        <v>7321.0003237366755</v>
      </c>
      <c r="HN179" s="73">
        <f t="shared" si="938"/>
        <v>4665.8648766871665</v>
      </c>
      <c r="HO179" s="73">
        <f t="shared" si="938"/>
        <v>3396.965397617696</v>
      </c>
      <c r="HP179" s="73">
        <f t="shared" si="938"/>
        <v>2712.1106047140552</v>
      </c>
      <c r="HQ179" s="73">
        <f t="shared" si="938"/>
        <v>2783.4465604688576</v>
      </c>
      <c r="HR179" s="73">
        <f t="shared" si="938"/>
        <v>3508.3789242095218</v>
      </c>
      <c r="HS179" s="73">
        <f t="shared" si="938"/>
        <v>6783.5519031108215</v>
      </c>
      <c r="HT179" s="73">
        <f t="shared" si="938"/>
        <v>10308.485579010652</v>
      </c>
      <c r="HU179" s="73">
        <f t="shared" si="938"/>
        <v>13320.833352434125</v>
      </c>
      <c r="HV179" s="73">
        <f t="shared" si="938"/>
        <v>12851.993023469495</v>
      </c>
      <c r="HW179" s="73">
        <f t="shared" si="938"/>
        <v>11146.90175436404</v>
      </c>
      <c r="HX179" s="73">
        <f t="shared" si="938"/>
        <v>10120.089405986435</v>
      </c>
      <c r="HY179" s="73">
        <f t="shared" si="938"/>
        <v>7299.4278587126491</v>
      </c>
      <c r="HZ179" s="73">
        <f t="shared" si="938"/>
        <v>4648.6735877210976</v>
      </c>
      <c r="IA179" s="73">
        <f t="shared" si="938"/>
        <v>3386.130873385865</v>
      </c>
      <c r="IB179" s="73">
        <f t="shared" si="938"/>
        <v>2702.592144388097</v>
      </c>
      <c r="IC179" s="73">
        <f t="shared" si="938"/>
        <v>2772.1733395039505</v>
      </c>
      <c r="ID179" s="73">
        <f t="shared" si="938"/>
        <v>3494.0387634719796</v>
      </c>
      <c r="IE179" s="73">
        <f t="shared" si="938"/>
        <v>6752.7135873008756</v>
      </c>
      <c r="IF179" s="73">
        <f t="shared" si="938"/>
        <v>10284.045573896856</v>
      </c>
      <c r="IG179" s="73">
        <f t="shared" si="938"/>
        <v>13227.034289840882</v>
      </c>
      <c r="IH179" s="73">
        <f t="shared" si="938"/>
        <v>12685.494727053847</v>
      </c>
      <c r="II179" s="73">
        <f t="shared" si="938"/>
        <v>10975.226451738177</v>
      </c>
      <c r="IJ179" s="73">
        <f t="shared" si="938"/>
        <v>9950.9189094350968</v>
      </c>
      <c r="IK179" s="73">
        <f t="shared" si="938"/>
        <v>7224.1006214354557</v>
      </c>
      <c r="IL179" s="73">
        <f t="shared" ref="IL179:JD179" si="939">(IL30+IL60+IL90+IL120+IL150)/10000</f>
        <v>4610.4022424694767</v>
      </c>
      <c r="IM179" s="73">
        <f t="shared" si="939"/>
        <v>3365.5249892840588</v>
      </c>
      <c r="IN179" s="73">
        <f t="shared" si="939"/>
        <v>2694.7456145419933</v>
      </c>
      <c r="IO179" s="73">
        <f t="shared" si="939"/>
        <v>2757.8409489554601</v>
      </c>
      <c r="IP179" s="73">
        <f t="shared" si="939"/>
        <v>3472.5647776360893</v>
      </c>
      <c r="IQ179" s="73">
        <f t="shared" si="939"/>
        <v>6670.4243925799783</v>
      </c>
      <c r="IR179" s="73">
        <f t="shared" si="939"/>
        <v>10127.949223027153</v>
      </c>
      <c r="IS179" s="73">
        <f t="shared" si="939"/>
        <v>13178.406593430993</v>
      </c>
      <c r="IT179" s="73">
        <f t="shared" si="939"/>
        <v>12760.850761294385</v>
      </c>
      <c r="IU179" s="73">
        <f t="shared" si="939"/>
        <v>11029.127917412292</v>
      </c>
      <c r="IV179" s="73">
        <f t="shared" si="939"/>
        <v>9992.4812123489282</v>
      </c>
      <c r="IW179" s="73">
        <f t="shared" si="939"/>
        <v>7242.8111631548691</v>
      </c>
      <c r="IX179" s="73">
        <f t="shared" si="939"/>
        <v>4608.0821995869919</v>
      </c>
      <c r="IY179" s="73">
        <f t="shared" si="939"/>
        <v>3361.4993681791661</v>
      </c>
      <c r="IZ179" s="73">
        <f t="shared" si="939"/>
        <v>2687.1631926818482</v>
      </c>
      <c r="JA179" s="73">
        <f t="shared" si="939"/>
        <v>2751.9169579004342</v>
      </c>
      <c r="JB179" s="73">
        <f t="shared" si="939"/>
        <v>3467.5011958980685</v>
      </c>
      <c r="JC179" s="73">
        <f t="shared" si="939"/>
        <v>6688.4057672860472</v>
      </c>
      <c r="JD179" s="73">
        <f t="shared" si="939"/>
        <v>10215.945817297737</v>
      </c>
      <c r="JE179" s="73">
        <f>(JE30+JE60+JE90+JE120+JE150)/10000</f>
        <v>13194.614794913599</v>
      </c>
      <c r="JF179" s="73">
        <f t="shared" ref="JF179:LQ179" si="940">(JF30+JF60+JF90+JF120+JF150)/10000</f>
        <v>12688.149828875528</v>
      </c>
      <c r="JG179" s="73">
        <f t="shared" si="940"/>
        <v>11135.186835760767</v>
      </c>
      <c r="JH179" s="73">
        <f t="shared" si="940"/>
        <v>10106.031354892382</v>
      </c>
      <c r="JI179" s="73">
        <f t="shared" si="940"/>
        <v>7214.8104572739903</v>
      </c>
      <c r="JJ179" s="73">
        <f t="shared" si="940"/>
        <v>4600.9535445662914</v>
      </c>
      <c r="JK179" s="73">
        <f t="shared" si="940"/>
        <v>3360.7131758132996</v>
      </c>
      <c r="JL179" s="73">
        <f t="shared" si="940"/>
        <v>2690.5915278671087</v>
      </c>
      <c r="JM179" s="73">
        <f t="shared" si="940"/>
        <v>2754.0920142863883</v>
      </c>
      <c r="JN179" s="73">
        <f t="shared" si="940"/>
        <v>3468.615730876048</v>
      </c>
      <c r="JO179" s="73">
        <f t="shared" si="940"/>
        <v>6664.9052011609738</v>
      </c>
      <c r="JP179" s="73">
        <f t="shared" si="940"/>
        <v>10128.316042252649</v>
      </c>
      <c r="JQ179" s="73">
        <f t="shared" si="940"/>
        <v>13113.809934813999</v>
      </c>
      <c r="JR179" s="73">
        <f t="shared" si="940"/>
        <v>12642.448825954212</v>
      </c>
      <c r="JS179" s="73">
        <f t="shared" si="940"/>
        <v>10924.799356914349</v>
      </c>
      <c r="JT179" s="73">
        <f t="shared" si="940"/>
        <v>9912.2772361182087</v>
      </c>
      <c r="JU179" s="73">
        <f t="shared" si="940"/>
        <v>7205.6435390765819</v>
      </c>
      <c r="JV179" s="73">
        <f t="shared" si="940"/>
        <v>4588.5392692637288</v>
      </c>
      <c r="JW179" s="73">
        <f t="shared" si="940"/>
        <v>3354.743950941453</v>
      </c>
      <c r="JX179" s="73">
        <f t="shared" si="940"/>
        <v>2691.9689941111542</v>
      </c>
      <c r="JY179" s="73">
        <f t="shared" si="940"/>
        <v>2755.5843428992575</v>
      </c>
      <c r="JZ179" s="73">
        <f t="shared" si="940"/>
        <v>3460.2408632831985</v>
      </c>
      <c r="KA179" s="73">
        <f t="shared" si="940"/>
        <v>6644.7549152331267</v>
      </c>
      <c r="KB179" s="73">
        <f t="shared" si="940"/>
        <v>10101.963842209549</v>
      </c>
      <c r="KC179" s="73">
        <f t="shared" si="940"/>
        <v>13089.133077489822</v>
      </c>
      <c r="KD179" s="73">
        <f t="shared" si="940"/>
        <v>12619.21551895142</v>
      </c>
      <c r="KE179" s="73">
        <f t="shared" si="940"/>
        <v>10891.660708639401</v>
      </c>
      <c r="KF179" s="73">
        <f t="shared" si="940"/>
        <v>9890.5186608839031</v>
      </c>
      <c r="KG179" s="73">
        <f t="shared" si="940"/>
        <v>7197.8076749562415</v>
      </c>
      <c r="KH179" s="73">
        <f t="shared" si="940"/>
        <v>4589.7322939751703</v>
      </c>
      <c r="KI179" s="73">
        <f t="shared" si="940"/>
        <v>3359.2807825303667</v>
      </c>
      <c r="KJ179" s="73">
        <f t="shared" si="940"/>
        <v>2695.7931052937115</v>
      </c>
      <c r="KK179" s="73">
        <f t="shared" si="940"/>
        <v>2756.9219230844942</v>
      </c>
      <c r="KL179" s="73">
        <f t="shared" si="940"/>
        <v>3456.6521916234442</v>
      </c>
      <c r="KM179" s="73">
        <f t="shared" si="940"/>
        <v>6637.4431936706014</v>
      </c>
      <c r="KN179" s="73">
        <f t="shared" si="940"/>
        <v>10099.974441195742</v>
      </c>
      <c r="KO179" s="73">
        <f t="shared" si="940"/>
        <v>13087.413846858915</v>
      </c>
      <c r="KP179" s="73">
        <f t="shared" si="940"/>
        <v>12584.63606202353</v>
      </c>
      <c r="KQ179" s="73">
        <f t="shared" si="940"/>
        <v>10839.795260559591</v>
      </c>
      <c r="KR179" s="73">
        <f t="shared" si="940"/>
        <v>9861.1734915907164</v>
      </c>
      <c r="KS179" s="73">
        <f t="shared" si="940"/>
        <v>7182.8624141423006</v>
      </c>
      <c r="KT179" s="73">
        <f t="shared" si="940"/>
        <v>4581.1177684607028</v>
      </c>
      <c r="KU179" s="73">
        <f t="shared" si="940"/>
        <v>3355.5974040901447</v>
      </c>
      <c r="KV179" s="73">
        <f t="shared" si="940"/>
        <v>2695.2140194199214</v>
      </c>
      <c r="KW179" s="73">
        <f t="shared" si="940"/>
        <v>2759.038776793378</v>
      </c>
      <c r="KX179" s="73">
        <f t="shared" si="940"/>
        <v>3458.8501875824577</v>
      </c>
      <c r="KY179" s="73">
        <f t="shared" si="940"/>
        <v>6640.032674199042</v>
      </c>
      <c r="KZ179" s="73">
        <f t="shared" si="940"/>
        <v>10109.171742956496</v>
      </c>
      <c r="LA179" s="73">
        <f t="shared" si="940"/>
        <v>13083.974800326549</v>
      </c>
      <c r="LB179" s="73">
        <f t="shared" si="940"/>
        <v>12576.581863071584</v>
      </c>
      <c r="LC179" s="73">
        <f t="shared" si="940"/>
        <v>10982.24857442107</v>
      </c>
      <c r="LD179" s="73">
        <f t="shared" si="940"/>
        <v>9993.1750933472613</v>
      </c>
      <c r="LE179" s="73">
        <f t="shared" si="940"/>
        <v>7168.7238768596753</v>
      </c>
      <c r="LF179" s="73">
        <f t="shared" si="940"/>
        <v>4578.394041391969</v>
      </c>
      <c r="LG179" s="73">
        <f t="shared" si="940"/>
        <v>3357.9567346092022</v>
      </c>
      <c r="LH179" s="73">
        <f t="shared" si="940"/>
        <v>2699.70549410993</v>
      </c>
      <c r="LI179" s="73">
        <f t="shared" si="940"/>
        <v>2758.0645378617378</v>
      </c>
      <c r="LJ179" s="73">
        <f t="shared" si="940"/>
        <v>3449.7159429913954</v>
      </c>
      <c r="LK179" s="73">
        <f t="shared" si="940"/>
        <v>6616.180111192597</v>
      </c>
      <c r="LL179" s="73">
        <f t="shared" si="940"/>
        <v>10059.750463373299</v>
      </c>
      <c r="LM179" s="73">
        <f t="shared" si="940"/>
        <v>13077.054854996464</v>
      </c>
      <c r="LN179" s="73">
        <f t="shared" si="940"/>
        <v>12603.31936114888</v>
      </c>
      <c r="LO179" s="73">
        <f t="shared" si="940"/>
        <v>10816.485573117945</v>
      </c>
      <c r="LP179" s="73">
        <f t="shared" si="940"/>
        <v>9808.1684908188981</v>
      </c>
      <c r="LQ179" s="73">
        <f t="shared" si="940"/>
        <v>7153.3419297074097</v>
      </c>
      <c r="LR179" s="73">
        <f t="shared" ref="LR179:MK179" si="941">(LR30+LR60+LR90+LR120+LR150)/10000</f>
        <v>4578.4327652672437</v>
      </c>
      <c r="LS179" s="73">
        <f t="shared" si="941"/>
        <v>3360.3821124243073</v>
      </c>
      <c r="LT179" s="73">
        <f t="shared" si="941"/>
        <v>2701.3108191357583</v>
      </c>
      <c r="LU179" s="73">
        <f t="shared" si="941"/>
        <v>2758.641196239927</v>
      </c>
      <c r="LV179" s="73">
        <f t="shared" si="941"/>
        <v>3447.9256032262115</v>
      </c>
      <c r="LW179" s="73">
        <f t="shared" si="941"/>
        <v>6612.058990311918</v>
      </c>
      <c r="LX179" s="73">
        <f t="shared" si="941"/>
        <v>10058.383800059653</v>
      </c>
      <c r="LY179" s="73">
        <f t="shared" si="941"/>
        <v>13101.340058637536</v>
      </c>
      <c r="LZ179" s="73">
        <f t="shared" si="941"/>
        <v>12607.609352924921</v>
      </c>
      <c r="MA179" s="73">
        <f t="shared" si="941"/>
        <v>10766.787793389296</v>
      </c>
      <c r="MB179" s="73">
        <f t="shared" si="941"/>
        <v>9750.6197144348407</v>
      </c>
      <c r="MC179" s="73">
        <f t="shared" si="941"/>
        <v>7113.4119915246847</v>
      </c>
      <c r="MD179" s="73">
        <f t="shared" si="941"/>
        <v>4568.2762683623914</v>
      </c>
      <c r="ME179" s="73">
        <f t="shared" si="941"/>
        <v>3361.1721115455834</v>
      </c>
      <c r="MF179" s="73">
        <f t="shared" si="941"/>
        <v>2702.3982265464601</v>
      </c>
      <c r="MG179" s="73">
        <f t="shared" si="941"/>
        <v>2759.1166987938168</v>
      </c>
      <c r="MH179" s="73">
        <f t="shared" si="941"/>
        <v>3446.9490060891703</v>
      </c>
      <c r="MI179" s="73">
        <f t="shared" si="941"/>
        <v>6598.1099664225094</v>
      </c>
      <c r="MJ179" s="73">
        <f t="shared" si="941"/>
        <v>10035.092686110398</v>
      </c>
      <c r="MK179" s="73">
        <f t="shared" si="941"/>
        <v>13106.0616364379</v>
      </c>
      <c r="ML179" s="73"/>
      <c r="MM179" s="73"/>
      <c r="MN179" s="73"/>
    </row>
    <row r="180" spans="1:352" s="55" customFormat="1" ht="12" x14ac:dyDescent="0.2">
      <c r="A180" s="52" t="s">
        <v>63</v>
      </c>
      <c r="B180" s="53">
        <f t="shared" ref="B180:BM180" si="942">SUM(B6:B12)/(1-B$21)/10000-B179</f>
        <v>0</v>
      </c>
      <c r="C180" s="53">
        <f t="shared" si="942"/>
        <v>0</v>
      </c>
      <c r="D180" s="53">
        <f t="shared" si="942"/>
        <v>0</v>
      </c>
      <c r="E180" s="53">
        <f t="shared" si="942"/>
        <v>0</v>
      </c>
      <c r="F180" s="53">
        <f t="shared" si="942"/>
        <v>0</v>
      </c>
      <c r="G180" s="53">
        <f t="shared" si="942"/>
        <v>0</v>
      </c>
      <c r="H180" s="53">
        <f t="shared" si="942"/>
        <v>0</v>
      </c>
      <c r="I180" s="53">
        <f t="shared" si="942"/>
        <v>0</v>
      </c>
      <c r="J180" s="53">
        <f t="shared" si="942"/>
        <v>0</v>
      </c>
      <c r="K180" s="53">
        <f t="shared" si="942"/>
        <v>0</v>
      </c>
      <c r="L180" s="53">
        <f t="shared" si="942"/>
        <v>0</v>
      </c>
      <c r="M180" s="53">
        <f t="shared" si="942"/>
        <v>0</v>
      </c>
      <c r="N180" s="53">
        <f t="shared" si="942"/>
        <v>0</v>
      </c>
      <c r="O180" s="53">
        <f t="shared" si="942"/>
        <v>0</v>
      </c>
      <c r="P180" s="53">
        <f t="shared" si="942"/>
        <v>0</v>
      </c>
      <c r="Q180" s="53">
        <f t="shared" si="942"/>
        <v>0</v>
      </c>
      <c r="R180" s="53">
        <f t="shared" si="942"/>
        <v>0</v>
      </c>
      <c r="S180" s="53">
        <f t="shared" si="942"/>
        <v>0</v>
      </c>
      <c r="T180" s="53">
        <f t="shared" si="942"/>
        <v>0</v>
      </c>
      <c r="U180" s="53">
        <f t="shared" si="942"/>
        <v>0</v>
      </c>
      <c r="V180" s="53">
        <f t="shared" si="942"/>
        <v>0</v>
      </c>
      <c r="W180" s="53">
        <f t="shared" si="942"/>
        <v>0</v>
      </c>
      <c r="X180" s="53">
        <f t="shared" si="942"/>
        <v>0</v>
      </c>
      <c r="Y180" s="53">
        <f t="shared" si="942"/>
        <v>0</v>
      </c>
      <c r="Z180" s="53">
        <f t="shared" si="942"/>
        <v>0</v>
      </c>
      <c r="AA180" s="53">
        <f t="shared" si="942"/>
        <v>0</v>
      </c>
      <c r="AB180" s="53">
        <f t="shared" si="942"/>
        <v>0</v>
      </c>
      <c r="AC180" s="53">
        <f t="shared" si="942"/>
        <v>0</v>
      </c>
      <c r="AD180" s="53">
        <f t="shared" si="942"/>
        <v>0</v>
      </c>
      <c r="AE180" s="53">
        <f t="shared" si="942"/>
        <v>0</v>
      </c>
      <c r="AF180" s="53">
        <f t="shared" si="942"/>
        <v>0</v>
      </c>
      <c r="AG180" s="53">
        <f t="shared" si="942"/>
        <v>0</v>
      </c>
      <c r="AH180" s="53">
        <f t="shared" si="942"/>
        <v>0</v>
      </c>
      <c r="AI180" s="53">
        <f t="shared" si="942"/>
        <v>0</v>
      </c>
      <c r="AJ180" s="53">
        <f t="shared" si="942"/>
        <v>0</v>
      </c>
      <c r="AK180" s="53">
        <f t="shared" si="942"/>
        <v>0</v>
      </c>
      <c r="AL180" s="53">
        <f t="shared" si="942"/>
        <v>0</v>
      </c>
      <c r="AM180" s="53">
        <f t="shared" si="942"/>
        <v>0</v>
      </c>
      <c r="AN180" s="53">
        <f t="shared" si="942"/>
        <v>0</v>
      </c>
      <c r="AO180" s="53">
        <f t="shared" si="942"/>
        <v>0</v>
      </c>
      <c r="AP180" s="53">
        <f t="shared" si="942"/>
        <v>0</v>
      </c>
      <c r="AQ180" s="53">
        <f t="shared" si="942"/>
        <v>0</v>
      </c>
      <c r="AR180" s="53">
        <f t="shared" si="942"/>
        <v>0</v>
      </c>
      <c r="AS180" s="53">
        <f t="shared" si="942"/>
        <v>0</v>
      </c>
      <c r="AT180" s="53">
        <f t="shared" si="942"/>
        <v>0</v>
      </c>
      <c r="AU180" s="53">
        <f t="shared" si="942"/>
        <v>0</v>
      </c>
      <c r="AV180" s="53">
        <f t="shared" si="942"/>
        <v>0</v>
      </c>
      <c r="AW180" s="53">
        <f t="shared" si="942"/>
        <v>0</v>
      </c>
      <c r="AX180" s="53">
        <f t="shared" si="942"/>
        <v>0</v>
      </c>
      <c r="AY180" s="53">
        <f t="shared" si="942"/>
        <v>0</v>
      </c>
      <c r="AZ180" s="53">
        <f t="shared" si="942"/>
        <v>0</v>
      </c>
      <c r="BA180" s="53">
        <f t="shared" si="942"/>
        <v>0</v>
      </c>
      <c r="BB180" s="53">
        <f t="shared" si="942"/>
        <v>0</v>
      </c>
      <c r="BC180" s="53">
        <f t="shared" si="942"/>
        <v>0</v>
      </c>
      <c r="BD180" s="53">
        <f t="shared" si="942"/>
        <v>0</v>
      </c>
      <c r="BE180" s="53">
        <f t="shared" si="942"/>
        <v>0</v>
      </c>
      <c r="BF180" s="53">
        <f t="shared" si="942"/>
        <v>0</v>
      </c>
      <c r="BG180" s="53">
        <f t="shared" si="942"/>
        <v>0</v>
      </c>
      <c r="BH180" s="53">
        <f t="shared" si="942"/>
        <v>0</v>
      </c>
      <c r="BI180" s="53">
        <f t="shared" si="942"/>
        <v>0</v>
      </c>
      <c r="BJ180" s="53">
        <f t="shared" si="942"/>
        <v>0</v>
      </c>
      <c r="BK180" s="53">
        <f t="shared" si="942"/>
        <v>0</v>
      </c>
      <c r="BL180" s="53">
        <f t="shared" si="942"/>
        <v>0</v>
      </c>
      <c r="BM180" s="53">
        <f t="shared" si="942"/>
        <v>0</v>
      </c>
      <c r="BN180" s="53">
        <f t="shared" ref="BN180:DY180" si="943">SUM(BN6:BN12)/(1-BN$21)/10000-BN179</f>
        <v>0</v>
      </c>
      <c r="BO180" s="53">
        <f t="shared" si="943"/>
        <v>0</v>
      </c>
      <c r="BP180" s="53">
        <f t="shared" si="943"/>
        <v>0</v>
      </c>
      <c r="BQ180" s="53">
        <f t="shared" si="943"/>
        <v>0</v>
      </c>
      <c r="BR180" s="53">
        <f t="shared" si="943"/>
        <v>0</v>
      </c>
      <c r="BS180" s="53">
        <f t="shared" si="943"/>
        <v>0</v>
      </c>
      <c r="BT180" s="53">
        <f t="shared" si="943"/>
        <v>0</v>
      </c>
      <c r="BU180" s="53">
        <f t="shared" si="943"/>
        <v>0</v>
      </c>
      <c r="BV180" s="53">
        <f t="shared" si="943"/>
        <v>0</v>
      </c>
      <c r="BW180" s="53">
        <f t="shared" si="943"/>
        <v>0</v>
      </c>
      <c r="BX180" s="53">
        <f t="shared" si="943"/>
        <v>0</v>
      </c>
      <c r="BY180" s="53">
        <f t="shared" si="943"/>
        <v>0</v>
      </c>
      <c r="BZ180" s="53">
        <f t="shared" si="943"/>
        <v>0</v>
      </c>
      <c r="CA180" s="53">
        <f t="shared" si="943"/>
        <v>0</v>
      </c>
      <c r="CB180" s="53">
        <f t="shared" si="943"/>
        <v>0</v>
      </c>
      <c r="CC180" s="53">
        <f t="shared" si="943"/>
        <v>0</v>
      </c>
      <c r="CD180" s="53">
        <f t="shared" si="943"/>
        <v>0</v>
      </c>
      <c r="CE180" s="53">
        <f t="shared" si="943"/>
        <v>0</v>
      </c>
      <c r="CF180" s="53">
        <f t="shared" si="943"/>
        <v>0</v>
      </c>
      <c r="CG180" s="53">
        <f t="shared" si="943"/>
        <v>0</v>
      </c>
      <c r="CH180" s="53">
        <f t="shared" si="943"/>
        <v>0</v>
      </c>
      <c r="CI180" s="53">
        <f t="shared" si="943"/>
        <v>0</v>
      </c>
      <c r="CJ180" s="53">
        <f t="shared" si="943"/>
        <v>0</v>
      </c>
      <c r="CK180" s="53">
        <f t="shared" si="943"/>
        <v>0</v>
      </c>
      <c r="CL180" s="53">
        <f t="shared" si="943"/>
        <v>0</v>
      </c>
      <c r="CM180" s="53">
        <f t="shared" si="943"/>
        <v>0</v>
      </c>
      <c r="CN180" s="53">
        <f t="shared" si="943"/>
        <v>0</v>
      </c>
      <c r="CO180" s="53">
        <f t="shared" si="943"/>
        <v>0</v>
      </c>
      <c r="CP180" s="53">
        <f t="shared" si="943"/>
        <v>0</v>
      </c>
      <c r="CQ180" s="53">
        <f t="shared" si="943"/>
        <v>0</v>
      </c>
      <c r="CR180" s="53">
        <f t="shared" si="943"/>
        <v>0</v>
      </c>
      <c r="CS180" s="53">
        <f t="shared" si="943"/>
        <v>0</v>
      </c>
      <c r="CT180" s="53">
        <f t="shared" si="943"/>
        <v>0</v>
      </c>
      <c r="CU180" s="53">
        <f t="shared" si="943"/>
        <v>0</v>
      </c>
      <c r="CV180" s="53">
        <f t="shared" si="943"/>
        <v>0</v>
      </c>
      <c r="CW180" s="53">
        <f t="shared" si="943"/>
        <v>0</v>
      </c>
      <c r="CX180" s="53">
        <f t="shared" si="943"/>
        <v>0</v>
      </c>
      <c r="CY180" s="53">
        <f t="shared" si="943"/>
        <v>0</v>
      </c>
      <c r="CZ180" s="53">
        <f t="shared" si="943"/>
        <v>0</v>
      </c>
      <c r="DA180" s="53">
        <f t="shared" si="943"/>
        <v>0</v>
      </c>
      <c r="DB180" s="53">
        <f t="shared" si="943"/>
        <v>0</v>
      </c>
      <c r="DC180" s="53">
        <f t="shared" si="943"/>
        <v>0</v>
      </c>
      <c r="DD180" s="53">
        <f t="shared" si="943"/>
        <v>0</v>
      </c>
      <c r="DE180" s="53">
        <f t="shared" si="943"/>
        <v>0</v>
      </c>
      <c r="DF180" s="53">
        <f t="shared" si="943"/>
        <v>0</v>
      </c>
      <c r="DG180" s="53">
        <f t="shared" si="943"/>
        <v>0</v>
      </c>
      <c r="DH180" s="53">
        <f t="shared" si="943"/>
        <v>0</v>
      </c>
      <c r="DI180" s="53">
        <f t="shared" si="943"/>
        <v>0</v>
      </c>
      <c r="DJ180" s="53">
        <f t="shared" si="943"/>
        <v>0</v>
      </c>
      <c r="DK180" s="53">
        <f t="shared" si="943"/>
        <v>0</v>
      </c>
      <c r="DL180" s="53">
        <f t="shared" si="943"/>
        <v>0</v>
      </c>
      <c r="DM180" s="53">
        <f t="shared" si="943"/>
        <v>0</v>
      </c>
      <c r="DN180" s="53">
        <f t="shared" si="943"/>
        <v>0</v>
      </c>
      <c r="DO180" s="53">
        <f t="shared" si="943"/>
        <v>0</v>
      </c>
      <c r="DP180" s="53">
        <f t="shared" si="943"/>
        <v>0</v>
      </c>
      <c r="DQ180" s="53">
        <f t="shared" si="943"/>
        <v>0</v>
      </c>
      <c r="DR180" s="53">
        <f t="shared" si="943"/>
        <v>0</v>
      </c>
      <c r="DS180" s="53">
        <f t="shared" si="943"/>
        <v>0</v>
      </c>
      <c r="DT180" s="53">
        <f t="shared" si="943"/>
        <v>0</v>
      </c>
      <c r="DU180" s="53">
        <f t="shared" si="943"/>
        <v>0</v>
      </c>
      <c r="DV180" s="53">
        <f t="shared" si="943"/>
        <v>0</v>
      </c>
      <c r="DW180" s="53">
        <f t="shared" si="943"/>
        <v>0</v>
      </c>
      <c r="DX180" s="53">
        <f t="shared" si="943"/>
        <v>0</v>
      </c>
      <c r="DY180" s="53">
        <f t="shared" si="943"/>
        <v>0</v>
      </c>
      <c r="DZ180" s="53">
        <f t="shared" ref="DZ180:GK180" si="944">SUM(DZ6:DZ12)/(1-DZ$21)/10000-DZ179</f>
        <v>0</v>
      </c>
      <c r="EA180" s="53">
        <f t="shared" si="944"/>
        <v>0</v>
      </c>
      <c r="EB180" s="53">
        <f t="shared" si="944"/>
        <v>0</v>
      </c>
      <c r="EC180" s="53">
        <f t="shared" si="944"/>
        <v>0</v>
      </c>
      <c r="ED180" s="53">
        <f t="shared" si="944"/>
        <v>0</v>
      </c>
      <c r="EE180" s="53">
        <f t="shared" si="944"/>
        <v>0</v>
      </c>
      <c r="EF180" s="53">
        <f t="shared" si="944"/>
        <v>0</v>
      </c>
      <c r="EG180" s="53">
        <f t="shared" si="944"/>
        <v>0</v>
      </c>
      <c r="EH180" s="53">
        <f t="shared" si="944"/>
        <v>0</v>
      </c>
      <c r="EI180" s="53">
        <f t="shared" si="944"/>
        <v>0</v>
      </c>
      <c r="EJ180" s="53">
        <f t="shared" si="944"/>
        <v>0</v>
      </c>
      <c r="EK180" s="53">
        <f t="shared" si="944"/>
        <v>0</v>
      </c>
      <c r="EL180" s="53">
        <f t="shared" si="944"/>
        <v>0</v>
      </c>
      <c r="EM180" s="53">
        <f t="shared" si="944"/>
        <v>0</v>
      </c>
      <c r="EN180" s="53">
        <f t="shared" si="944"/>
        <v>0</v>
      </c>
      <c r="EO180" s="53">
        <f t="shared" si="944"/>
        <v>0</v>
      </c>
      <c r="EP180" s="53">
        <f t="shared" si="944"/>
        <v>0</v>
      </c>
      <c r="EQ180" s="53">
        <f t="shared" si="944"/>
        <v>0</v>
      </c>
      <c r="ER180" s="53">
        <f t="shared" si="944"/>
        <v>0</v>
      </c>
      <c r="ES180" s="53">
        <f t="shared" si="944"/>
        <v>0</v>
      </c>
      <c r="ET180" s="53">
        <f t="shared" si="944"/>
        <v>0</v>
      </c>
      <c r="EU180" s="53">
        <f t="shared" si="944"/>
        <v>0</v>
      </c>
      <c r="EV180" s="53">
        <f t="shared" si="944"/>
        <v>0</v>
      </c>
      <c r="EW180" s="53">
        <f t="shared" si="944"/>
        <v>0</v>
      </c>
      <c r="EX180" s="53">
        <f t="shared" si="944"/>
        <v>0</v>
      </c>
      <c r="EY180" s="53">
        <f t="shared" si="944"/>
        <v>0</v>
      </c>
      <c r="EZ180" s="53">
        <f t="shared" si="944"/>
        <v>0</v>
      </c>
      <c r="FA180" s="53">
        <f t="shared" si="944"/>
        <v>0</v>
      </c>
      <c r="FB180" s="53">
        <f t="shared" si="944"/>
        <v>0</v>
      </c>
      <c r="FC180" s="53">
        <f t="shared" si="944"/>
        <v>0</v>
      </c>
      <c r="FD180" s="53">
        <f t="shared" si="944"/>
        <v>0</v>
      </c>
      <c r="FE180" s="53">
        <f t="shared" si="944"/>
        <v>0</v>
      </c>
      <c r="FF180" s="53">
        <f t="shared" si="944"/>
        <v>0</v>
      </c>
      <c r="FG180" s="53">
        <f t="shared" si="944"/>
        <v>0</v>
      </c>
      <c r="FH180" s="53">
        <f t="shared" si="944"/>
        <v>0</v>
      </c>
      <c r="FI180" s="53">
        <f t="shared" si="944"/>
        <v>0</v>
      </c>
      <c r="FJ180" s="53">
        <f t="shared" si="944"/>
        <v>0</v>
      </c>
      <c r="FK180" s="53">
        <f t="shared" si="944"/>
        <v>0</v>
      </c>
      <c r="FL180" s="53">
        <f t="shared" si="944"/>
        <v>0</v>
      </c>
      <c r="FM180" s="53">
        <f t="shared" si="944"/>
        <v>0</v>
      </c>
      <c r="FN180" s="53">
        <f t="shared" si="944"/>
        <v>0</v>
      </c>
      <c r="FO180" s="53">
        <f t="shared" si="944"/>
        <v>0</v>
      </c>
      <c r="FP180" s="53">
        <f t="shared" si="944"/>
        <v>0</v>
      </c>
      <c r="FQ180" s="53">
        <f t="shared" si="944"/>
        <v>0</v>
      </c>
      <c r="FR180" s="53">
        <f t="shared" si="944"/>
        <v>0</v>
      </c>
      <c r="FS180" s="53">
        <f t="shared" si="944"/>
        <v>0</v>
      </c>
      <c r="FT180" s="53">
        <f t="shared" si="944"/>
        <v>0</v>
      </c>
      <c r="FU180" s="53">
        <f t="shared" si="944"/>
        <v>0</v>
      </c>
      <c r="FV180" s="53">
        <f t="shared" si="944"/>
        <v>0</v>
      </c>
      <c r="FW180" s="53">
        <f t="shared" si="944"/>
        <v>0</v>
      </c>
      <c r="FX180" s="53">
        <f t="shared" si="944"/>
        <v>0</v>
      </c>
      <c r="FY180" s="53">
        <f t="shared" si="944"/>
        <v>0</v>
      </c>
      <c r="FZ180" s="53">
        <f t="shared" si="944"/>
        <v>0</v>
      </c>
      <c r="GA180" s="53">
        <f t="shared" si="944"/>
        <v>0</v>
      </c>
      <c r="GB180" s="53">
        <f t="shared" si="944"/>
        <v>0</v>
      </c>
      <c r="GC180" s="53">
        <f t="shared" si="944"/>
        <v>0</v>
      </c>
      <c r="GD180" s="53">
        <f t="shared" si="944"/>
        <v>0</v>
      </c>
      <c r="GE180" s="53">
        <f t="shared" si="944"/>
        <v>0</v>
      </c>
      <c r="GF180" s="53">
        <f t="shared" si="944"/>
        <v>0</v>
      </c>
      <c r="GG180" s="53">
        <f t="shared" si="944"/>
        <v>0</v>
      </c>
      <c r="GH180" s="53">
        <f t="shared" si="944"/>
        <v>0</v>
      </c>
      <c r="GI180" s="53">
        <f t="shared" si="944"/>
        <v>0</v>
      </c>
      <c r="GJ180" s="53">
        <f t="shared" si="944"/>
        <v>0</v>
      </c>
      <c r="GK180" s="53">
        <f t="shared" si="944"/>
        <v>0</v>
      </c>
      <c r="GL180" s="53">
        <f t="shared" ref="GL180:IW180" si="945">SUM(GL6:GL12)/(1-GL$21)/10000-GL179</f>
        <v>0</v>
      </c>
      <c r="GM180" s="53">
        <f t="shared" si="945"/>
        <v>0</v>
      </c>
      <c r="GN180" s="53">
        <f t="shared" si="945"/>
        <v>0</v>
      </c>
      <c r="GO180" s="53">
        <f t="shared" si="945"/>
        <v>0</v>
      </c>
      <c r="GP180" s="53">
        <f t="shared" si="945"/>
        <v>0</v>
      </c>
      <c r="GQ180" s="53">
        <f t="shared" si="945"/>
        <v>0</v>
      </c>
      <c r="GR180" s="53">
        <f t="shared" si="945"/>
        <v>0</v>
      </c>
      <c r="GS180" s="53">
        <f t="shared" si="945"/>
        <v>0</v>
      </c>
      <c r="GT180" s="53">
        <f t="shared" si="945"/>
        <v>0</v>
      </c>
      <c r="GU180" s="53">
        <f t="shared" si="945"/>
        <v>0</v>
      </c>
      <c r="GV180" s="53">
        <f t="shared" si="945"/>
        <v>0</v>
      </c>
      <c r="GW180" s="53">
        <f t="shared" si="945"/>
        <v>0</v>
      </c>
      <c r="GX180" s="53">
        <f t="shared" si="945"/>
        <v>0</v>
      </c>
      <c r="GY180" s="53">
        <f t="shared" si="945"/>
        <v>0</v>
      </c>
      <c r="GZ180" s="53">
        <f t="shared" si="945"/>
        <v>0</v>
      </c>
      <c r="HA180" s="53">
        <f t="shared" si="945"/>
        <v>0</v>
      </c>
      <c r="HB180" s="53">
        <f t="shared" si="945"/>
        <v>0</v>
      </c>
      <c r="HC180" s="53">
        <f t="shared" si="945"/>
        <v>0</v>
      </c>
      <c r="HD180" s="53">
        <f t="shared" si="945"/>
        <v>0</v>
      </c>
      <c r="HE180" s="53">
        <f t="shared" si="945"/>
        <v>0</v>
      </c>
      <c r="HF180" s="53">
        <f t="shared" si="945"/>
        <v>0</v>
      </c>
      <c r="HG180" s="53">
        <f t="shared" si="945"/>
        <v>0</v>
      </c>
      <c r="HH180" s="53">
        <f t="shared" si="945"/>
        <v>0</v>
      </c>
      <c r="HI180" s="53">
        <f t="shared" si="945"/>
        <v>0</v>
      </c>
      <c r="HJ180" s="53">
        <f t="shared" si="945"/>
        <v>0</v>
      </c>
      <c r="HK180" s="53">
        <f t="shared" si="945"/>
        <v>0</v>
      </c>
      <c r="HL180" s="53">
        <f t="shared" si="945"/>
        <v>0</v>
      </c>
      <c r="HM180" s="53">
        <f t="shared" si="945"/>
        <v>0</v>
      </c>
      <c r="HN180" s="53">
        <f t="shared" si="945"/>
        <v>0</v>
      </c>
      <c r="HO180" s="53">
        <f t="shared" si="945"/>
        <v>0</v>
      </c>
      <c r="HP180" s="53">
        <f t="shared" si="945"/>
        <v>0</v>
      </c>
      <c r="HQ180" s="53">
        <f t="shared" si="945"/>
        <v>0</v>
      </c>
      <c r="HR180" s="53">
        <f t="shared" si="945"/>
        <v>0</v>
      </c>
      <c r="HS180" s="53">
        <f t="shared" si="945"/>
        <v>0</v>
      </c>
      <c r="HT180" s="53">
        <f t="shared" si="945"/>
        <v>0</v>
      </c>
      <c r="HU180" s="53">
        <f t="shared" si="945"/>
        <v>0</v>
      </c>
      <c r="HV180" s="53">
        <f t="shared" si="945"/>
        <v>0</v>
      </c>
      <c r="HW180" s="53">
        <f t="shared" si="945"/>
        <v>0</v>
      </c>
      <c r="HX180" s="53">
        <f t="shared" si="945"/>
        <v>0</v>
      </c>
      <c r="HY180" s="53">
        <f t="shared" si="945"/>
        <v>0</v>
      </c>
      <c r="HZ180" s="53">
        <f t="shared" si="945"/>
        <v>0</v>
      </c>
      <c r="IA180" s="53">
        <f t="shared" si="945"/>
        <v>0</v>
      </c>
      <c r="IB180" s="53">
        <f t="shared" si="945"/>
        <v>0</v>
      </c>
      <c r="IC180" s="53">
        <f t="shared" si="945"/>
        <v>0</v>
      </c>
      <c r="ID180" s="53">
        <f t="shared" si="945"/>
        <v>0</v>
      </c>
      <c r="IE180" s="53">
        <f t="shared" si="945"/>
        <v>0</v>
      </c>
      <c r="IF180" s="53">
        <f t="shared" si="945"/>
        <v>0</v>
      </c>
      <c r="IG180" s="53">
        <f t="shared" si="945"/>
        <v>0</v>
      </c>
      <c r="IH180" s="53">
        <f t="shared" si="945"/>
        <v>0</v>
      </c>
      <c r="II180" s="53">
        <f t="shared" si="945"/>
        <v>0</v>
      </c>
      <c r="IJ180" s="53">
        <f t="shared" si="945"/>
        <v>0</v>
      </c>
      <c r="IK180" s="53">
        <f t="shared" si="945"/>
        <v>0</v>
      </c>
      <c r="IL180" s="53">
        <f t="shared" si="945"/>
        <v>0</v>
      </c>
      <c r="IM180" s="53">
        <f t="shared" si="945"/>
        <v>0</v>
      </c>
      <c r="IN180" s="53">
        <f t="shared" si="945"/>
        <v>0</v>
      </c>
      <c r="IO180" s="53">
        <f t="shared" si="945"/>
        <v>0</v>
      </c>
      <c r="IP180" s="53">
        <f t="shared" si="945"/>
        <v>0</v>
      </c>
      <c r="IQ180" s="53">
        <f t="shared" si="945"/>
        <v>0</v>
      </c>
      <c r="IR180" s="53">
        <f t="shared" si="945"/>
        <v>0</v>
      </c>
      <c r="IS180" s="53">
        <f t="shared" si="945"/>
        <v>0</v>
      </c>
      <c r="IT180" s="53">
        <f t="shared" si="945"/>
        <v>5.4762208475367515</v>
      </c>
      <c r="IU180" s="53">
        <f t="shared" si="945"/>
        <v>7.7601816781934758</v>
      </c>
      <c r="IV180" s="53">
        <f t="shared" si="945"/>
        <v>8.1278348741507216</v>
      </c>
      <c r="IW180" s="53">
        <f t="shared" si="945"/>
        <v>6.9559311814409739</v>
      </c>
      <c r="IX180" s="53">
        <f t="shared" ref="IX180:LI180" si="946">SUM(IX6:IX12)/(1-IX$21)/10000-IX179</f>
        <v>7.5776561647235212</v>
      </c>
      <c r="IY180" s="53">
        <f t="shared" si="946"/>
        <v>5.8425325966973105</v>
      </c>
      <c r="IZ180" s="53">
        <f t="shared" si="946"/>
        <v>5.187311999647136</v>
      </c>
      <c r="JA180" s="53">
        <f t="shared" si="946"/>
        <v>4.7405430246212745</v>
      </c>
      <c r="JB180" s="53">
        <f t="shared" si="946"/>
        <v>3.638643373695686</v>
      </c>
      <c r="JC180" s="53">
        <f t="shared" si="946"/>
        <v>1.2899727404383157</v>
      </c>
      <c r="JD180" s="53">
        <f t="shared" si="946"/>
        <v>-7.8309861785110115</v>
      </c>
      <c r="JE180" s="53">
        <f t="shared" si="946"/>
        <v>-11.32684465037164</v>
      </c>
      <c r="JF180" s="53">
        <f t="shared" si="946"/>
        <v>0</v>
      </c>
      <c r="JG180" s="53">
        <f t="shared" si="946"/>
        <v>0</v>
      </c>
      <c r="JH180" s="53">
        <f t="shared" si="946"/>
        <v>0</v>
      </c>
      <c r="JI180" s="53">
        <f t="shared" si="946"/>
        <v>0</v>
      </c>
      <c r="JJ180" s="53">
        <f t="shared" si="946"/>
        <v>0</v>
      </c>
      <c r="JK180" s="53">
        <f t="shared" si="946"/>
        <v>0</v>
      </c>
      <c r="JL180" s="53">
        <f t="shared" si="946"/>
        <v>0</v>
      </c>
      <c r="JM180" s="53">
        <f t="shared" si="946"/>
        <v>0</v>
      </c>
      <c r="JN180" s="53">
        <f t="shared" si="946"/>
        <v>0</v>
      </c>
      <c r="JO180" s="53">
        <f t="shared" si="946"/>
        <v>0</v>
      </c>
      <c r="JP180" s="53">
        <f t="shared" si="946"/>
        <v>0</v>
      </c>
      <c r="JQ180" s="53">
        <f t="shared" si="946"/>
        <v>0</v>
      </c>
      <c r="JR180" s="53">
        <f t="shared" si="946"/>
        <v>0</v>
      </c>
      <c r="JS180" s="53">
        <f t="shared" si="946"/>
        <v>0</v>
      </c>
      <c r="JT180" s="53">
        <f t="shared" si="946"/>
        <v>0</v>
      </c>
      <c r="JU180" s="53">
        <f t="shared" si="946"/>
        <v>0</v>
      </c>
      <c r="JV180" s="53">
        <f t="shared" si="946"/>
        <v>0</v>
      </c>
      <c r="JW180" s="53">
        <f t="shared" si="946"/>
        <v>0</v>
      </c>
      <c r="JX180" s="53">
        <f t="shared" si="946"/>
        <v>0</v>
      </c>
      <c r="JY180" s="53">
        <f t="shared" si="946"/>
        <v>0</v>
      </c>
      <c r="JZ180" s="53">
        <f t="shared" si="946"/>
        <v>0</v>
      </c>
      <c r="KA180" s="53">
        <f t="shared" si="946"/>
        <v>0</v>
      </c>
      <c r="KB180" s="53">
        <f t="shared" si="946"/>
        <v>0</v>
      </c>
      <c r="KC180" s="53">
        <f t="shared" si="946"/>
        <v>0</v>
      </c>
      <c r="KD180" s="53">
        <f t="shared" si="946"/>
        <v>0</v>
      </c>
      <c r="KE180" s="53">
        <f t="shared" si="946"/>
        <v>0</v>
      </c>
      <c r="KF180" s="53">
        <f t="shared" si="946"/>
        <v>0</v>
      </c>
      <c r="KG180" s="53">
        <f t="shared" si="946"/>
        <v>0</v>
      </c>
      <c r="KH180" s="53">
        <f t="shared" si="946"/>
        <v>0</v>
      </c>
      <c r="KI180" s="53">
        <f t="shared" si="946"/>
        <v>0</v>
      </c>
      <c r="KJ180" s="53">
        <f t="shared" si="946"/>
        <v>0</v>
      </c>
      <c r="KK180" s="53">
        <f t="shared" si="946"/>
        <v>0</v>
      </c>
      <c r="KL180" s="53">
        <f t="shared" si="946"/>
        <v>0</v>
      </c>
      <c r="KM180" s="53">
        <f t="shared" si="946"/>
        <v>0</v>
      </c>
      <c r="KN180" s="53">
        <f t="shared" si="946"/>
        <v>0</v>
      </c>
      <c r="KO180" s="53">
        <f t="shared" si="946"/>
        <v>0</v>
      </c>
      <c r="KP180" s="53">
        <f t="shared" si="946"/>
        <v>0</v>
      </c>
      <c r="KQ180" s="53">
        <f t="shared" si="946"/>
        <v>0</v>
      </c>
      <c r="KR180" s="53">
        <f t="shared" si="946"/>
        <v>0</v>
      </c>
      <c r="KS180" s="53">
        <f t="shared" si="946"/>
        <v>0</v>
      </c>
      <c r="KT180" s="53">
        <f t="shared" si="946"/>
        <v>0</v>
      </c>
      <c r="KU180" s="53">
        <f t="shared" si="946"/>
        <v>0</v>
      </c>
      <c r="KV180" s="53">
        <f t="shared" si="946"/>
        <v>0</v>
      </c>
      <c r="KW180" s="53">
        <f t="shared" si="946"/>
        <v>0</v>
      </c>
      <c r="KX180" s="53">
        <f t="shared" si="946"/>
        <v>0</v>
      </c>
      <c r="KY180" s="53">
        <f t="shared" si="946"/>
        <v>0</v>
      </c>
      <c r="KZ180" s="53">
        <f t="shared" si="946"/>
        <v>0</v>
      </c>
      <c r="LA180" s="53">
        <f t="shared" si="946"/>
        <v>0</v>
      </c>
      <c r="LB180" s="53">
        <f t="shared" si="946"/>
        <v>0</v>
      </c>
      <c r="LC180" s="53">
        <f t="shared" si="946"/>
        <v>0</v>
      </c>
      <c r="LD180" s="53">
        <f t="shared" si="946"/>
        <v>0</v>
      </c>
      <c r="LE180" s="53">
        <f t="shared" si="946"/>
        <v>0</v>
      </c>
      <c r="LF180" s="53">
        <f t="shared" si="946"/>
        <v>0</v>
      </c>
      <c r="LG180" s="53">
        <f t="shared" si="946"/>
        <v>0</v>
      </c>
      <c r="LH180" s="53">
        <f t="shared" si="946"/>
        <v>0</v>
      </c>
      <c r="LI180" s="53">
        <f t="shared" si="946"/>
        <v>0</v>
      </c>
      <c r="LJ180" s="53">
        <f t="shared" ref="LJ180:MK180" si="947">SUM(LJ6:LJ12)/(1-LJ$21)/10000-LJ179</f>
        <v>0</v>
      </c>
      <c r="LK180" s="53">
        <f t="shared" si="947"/>
        <v>0</v>
      </c>
      <c r="LL180" s="53">
        <f t="shared" si="947"/>
        <v>0</v>
      </c>
      <c r="LM180" s="53">
        <f t="shared" si="947"/>
        <v>0</v>
      </c>
      <c r="LN180" s="53">
        <f t="shared" si="947"/>
        <v>0</v>
      </c>
      <c r="LO180" s="53">
        <f t="shared" si="947"/>
        <v>0</v>
      </c>
      <c r="LP180" s="53">
        <f t="shared" si="947"/>
        <v>0</v>
      </c>
      <c r="LQ180" s="53">
        <f t="shared" si="947"/>
        <v>0</v>
      </c>
      <c r="LR180" s="53">
        <f t="shared" si="947"/>
        <v>0</v>
      </c>
      <c r="LS180" s="53">
        <f t="shared" si="947"/>
        <v>0</v>
      </c>
      <c r="LT180" s="53">
        <f t="shared" si="947"/>
        <v>0</v>
      </c>
      <c r="LU180" s="53">
        <f t="shared" si="947"/>
        <v>0</v>
      </c>
      <c r="LV180" s="53">
        <f t="shared" si="947"/>
        <v>0</v>
      </c>
      <c r="LW180" s="53">
        <f t="shared" si="947"/>
        <v>0</v>
      </c>
      <c r="LX180" s="53">
        <f t="shared" si="947"/>
        <v>0</v>
      </c>
      <c r="LY180" s="53">
        <f t="shared" si="947"/>
        <v>0</v>
      </c>
      <c r="LZ180" s="53">
        <f t="shared" si="947"/>
        <v>0</v>
      </c>
      <c r="MA180" s="53">
        <f t="shared" si="947"/>
        <v>0</v>
      </c>
      <c r="MB180" s="53">
        <f t="shared" si="947"/>
        <v>0</v>
      </c>
      <c r="MC180" s="53">
        <f t="shared" si="947"/>
        <v>0</v>
      </c>
      <c r="MD180" s="53">
        <f t="shared" si="947"/>
        <v>0</v>
      </c>
      <c r="ME180" s="53">
        <f t="shared" si="947"/>
        <v>0</v>
      </c>
      <c r="MF180" s="53">
        <f t="shared" si="947"/>
        <v>0</v>
      </c>
      <c r="MG180" s="53">
        <f t="shared" si="947"/>
        <v>0</v>
      </c>
      <c r="MH180" s="53">
        <f t="shared" si="947"/>
        <v>0</v>
      </c>
      <c r="MI180" s="53">
        <f t="shared" si="947"/>
        <v>0</v>
      </c>
      <c r="MJ180" s="53">
        <f t="shared" si="947"/>
        <v>0</v>
      </c>
      <c r="MK180" s="53">
        <f t="shared" si="947"/>
        <v>0</v>
      </c>
      <c r="ML180" s="53"/>
      <c r="MM180" s="53"/>
      <c r="MN180" s="53"/>
    </row>
    <row r="181" spans="1:352" x14ac:dyDescent="0.2">
      <c r="IG181" s="20"/>
    </row>
    <row r="185" spans="1:352" x14ac:dyDescent="0.2">
      <c r="A185" s="72" t="s">
        <v>99</v>
      </c>
      <c r="BB185" s="18" t="s">
        <v>64</v>
      </c>
    </row>
    <row r="186" spans="1:352" s="74" customFormat="1" x14ac:dyDescent="0.2">
      <c r="B186" s="87">
        <v>2020</v>
      </c>
      <c r="C186" s="87">
        <v>2021</v>
      </c>
      <c r="D186" s="87">
        <v>2022</v>
      </c>
      <c r="E186" s="87">
        <v>2023</v>
      </c>
      <c r="F186" s="87">
        <v>2024</v>
      </c>
      <c r="G186" s="87">
        <v>2025</v>
      </c>
      <c r="H186" s="87">
        <v>2026</v>
      </c>
      <c r="I186" s="87">
        <v>2027</v>
      </c>
      <c r="J186" s="87">
        <v>2028</v>
      </c>
      <c r="K186" s="87">
        <v>2029</v>
      </c>
      <c r="L186" s="87">
        <v>2030</v>
      </c>
      <c r="M186" s="87">
        <v>2031</v>
      </c>
      <c r="N186" s="87">
        <v>2032</v>
      </c>
      <c r="O186" s="87">
        <v>2033</v>
      </c>
      <c r="P186" s="87">
        <v>2034</v>
      </c>
      <c r="Q186" s="87">
        <v>2035</v>
      </c>
      <c r="R186" s="87">
        <v>2036</v>
      </c>
      <c r="S186" s="87">
        <v>2037</v>
      </c>
      <c r="T186" s="87">
        <v>2038</v>
      </c>
      <c r="U186" s="87">
        <v>2039</v>
      </c>
      <c r="V186" s="87">
        <v>2040</v>
      </c>
      <c r="W186" s="87">
        <v>2041</v>
      </c>
      <c r="X186" s="87">
        <v>2042</v>
      </c>
      <c r="Y186" s="87">
        <v>2043</v>
      </c>
      <c r="Z186" s="87">
        <v>2044</v>
      </c>
      <c r="AA186" s="87">
        <v>2045</v>
      </c>
      <c r="AB186" s="87">
        <v>2046</v>
      </c>
      <c r="AC186" s="87">
        <v>2047</v>
      </c>
      <c r="AD186" s="87">
        <v>2048</v>
      </c>
      <c r="AE186" s="87">
        <v>2049</v>
      </c>
      <c r="AF186" s="87">
        <v>2050</v>
      </c>
      <c r="AX186" s="74">
        <v>2016</v>
      </c>
      <c r="AY186" s="74">
        <v>2017</v>
      </c>
      <c r="AZ186" s="74">
        <v>2018</v>
      </c>
      <c r="BA186" s="74">
        <v>2019</v>
      </c>
      <c r="BB186" s="74">
        <v>2020</v>
      </c>
      <c r="BC186" s="74">
        <v>2021</v>
      </c>
      <c r="BD186" s="74">
        <v>2022</v>
      </c>
      <c r="BE186" s="74">
        <v>2023</v>
      </c>
      <c r="BF186" s="74">
        <v>2024</v>
      </c>
      <c r="BG186" s="74">
        <v>2025</v>
      </c>
      <c r="BH186" s="74">
        <v>2026</v>
      </c>
      <c r="BI186" s="74">
        <v>2027</v>
      </c>
      <c r="BJ186" s="74">
        <v>2028</v>
      </c>
      <c r="BK186" s="74">
        <v>2029</v>
      </c>
      <c r="BL186" s="74">
        <v>2030</v>
      </c>
      <c r="BM186" s="74">
        <v>2031</v>
      </c>
      <c r="BN186" s="74">
        <v>2032</v>
      </c>
      <c r="BO186" s="74">
        <v>2033</v>
      </c>
      <c r="BP186" s="74">
        <v>2034</v>
      </c>
      <c r="BQ186" s="74">
        <v>2035</v>
      </c>
    </row>
    <row r="187" spans="1:352" x14ac:dyDescent="0.2">
      <c r="A187" s="18" t="s">
        <v>4</v>
      </c>
      <c r="B187" s="75">
        <f>SUMIF($B$2:$MK$2,B$186,$B$30:$MK$30)/10000</f>
        <v>0</v>
      </c>
      <c r="C187" s="75">
        <f t="shared" ref="C187:AF187" si="948">SUMIF($B$2:$MK$2,C$186,$B$30:$MK$30)/10000</f>
        <v>0</v>
      </c>
      <c r="D187" s="75">
        <f t="shared" si="948"/>
        <v>60157.837079632271</v>
      </c>
      <c r="E187" s="75">
        <f t="shared" si="948"/>
        <v>59616.902392616699</v>
      </c>
      <c r="F187" s="75">
        <f t="shared" si="948"/>
        <v>59840.335670327928</v>
      </c>
      <c r="G187" s="75">
        <f t="shared" si="948"/>
        <v>59699.300356691805</v>
      </c>
      <c r="H187" s="75">
        <f t="shared" si="948"/>
        <v>60222.142595738842</v>
      </c>
      <c r="I187" s="75">
        <f t="shared" si="948"/>
        <v>59978.18823368274</v>
      </c>
      <c r="J187" s="75">
        <f t="shared" si="948"/>
        <v>59839.269053873417</v>
      </c>
      <c r="K187" s="75">
        <f t="shared" si="948"/>
        <v>59394.15716402507</v>
      </c>
      <c r="L187" s="75">
        <f t="shared" si="948"/>
        <v>59312.94192326413</v>
      </c>
      <c r="M187" s="75">
        <f t="shared" si="948"/>
        <v>59317.815160070037</v>
      </c>
      <c r="N187" s="75">
        <f t="shared" si="948"/>
        <v>59415.962235949635</v>
      </c>
      <c r="O187" s="75">
        <f t="shared" si="948"/>
        <v>58635.803592417433</v>
      </c>
      <c r="P187" s="75">
        <f t="shared" si="948"/>
        <v>58363.049827270261</v>
      </c>
      <c r="Q187" s="75">
        <f t="shared" si="948"/>
        <v>58015.745598924004</v>
      </c>
      <c r="R187" s="75">
        <f t="shared" si="948"/>
        <v>58070.392574679252</v>
      </c>
      <c r="S187" s="75">
        <f t="shared" si="948"/>
        <v>57487.015075173542</v>
      </c>
      <c r="T187" s="75">
        <f t="shared" si="948"/>
        <v>57328.731184144686</v>
      </c>
      <c r="U187" s="75">
        <f t="shared" si="948"/>
        <v>57236.549385028287</v>
      </c>
      <c r="V187" s="75">
        <f t="shared" si="948"/>
        <v>57233.397470256248</v>
      </c>
      <c r="W187" s="75">
        <f t="shared" si="948"/>
        <v>56719.42017213392</v>
      </c>
      <c r="X187" s="75">
        <f t="shared" si="948"/>
        <v>56045.68521624156</v>
      </c>
      <c r="Y187" s="75">
        <f t="shared" si="948"/>
        <v>56345.2388195936</v>
      </c>
      <c r="Z187" s="75">
        <f t="shared" si="948"/>
        <v>56214.523467098341</v>
      </c>
      <c r="AA187" s="75">
        <f t="shared" si="948"/>
        <v>55762.707200136851</v>
      </c>
      <c r="AB187" s="75">
        <f t="shared" si="948"/>
        <v>55643.348309568224</v>
      </c>
      <c r="AC187" s="75">
        <f t="shared" si="948"/>
        <v>55492.316122242788</v>
      </c>
      <c r="AD187" s="75">
        <f t="shared" si="948"/>
        <v>55552.006311216988</v>
      </c>
      <c r="AE187" s="75">
        <f t="shared" si="948"/>
        <v>55300.619161625087</v>
      </c>
      <c r="AF187" s="75">
        <f t="shared" si="948"/>
        <v>55123.865853800628</v>
      </c>
      <c r="AG187" s="75"/>
      <c r="AH187" s="75"/>
      <c r="AI187" s="75"/>
      <c r="AJ187" s="75"/>
      <c r="AK187" s="75"/>
      <c r="AL187" s="75"/>
      <c r="AM187" s="75"/>
      <c r="AN187" s="75"/>
      <c r="AO187" s="75"/>
      <c r="AP187" s="75"/>
      <c r="AQ187" s="75"/>
      <c r="AR187" s="75"/>
      <c r="AS187" s="75"/>
      <c r="AT187" s="75"/>
      <c r="AU187" s="75"/>
      <c r="AV187" s="75"/>
      <c r="AX187" s="75" t="e">
        <f>#REF!-AC187</f>
        <v>#REF!</v>
      </c>
      <c r="AY187" s="75" t="e">
        <f>#REF!-AD187</f>
        <v>#REF!</v>
      </c>
      <c r="AZ187" s="75">
        <f t="shared" ref="AZ187:BM192" si="949">B187-AE187</f>
        <v>-55300.619161625087</v>
      </c>
      <c r="BA187" s="75">
        <f t="shared" si="949"/>
        <v>-55123.865853800628</v>
      </c>
      <c r="BB187" s="75">
        <f t="shared" si="949"/>
        <v>60157.837079632271</v>
      </c>
      <c r="BC187" s="75">
        <f t="shared" si="949"/>
        <v>59616.902392616699</v>
      </c>
      <c r="BD187" s="75">
        <f t="shared" si="949"/>
        <v>59840.335670327928</v>
      </c>
      <c r="BE187" s="75">
        <f t="shared" si="949"/>
        <v>59699.300356691805</v>
      </c>
      <c r="BF187" s="75">
        <f t="shared" si="949"/>
        <v>60222.142595738842</v>
      </c>
      <c r="BG187" s="75">
        <f t="shared" si="949"/>
        <v>59978.18823368274</v>
      </c>
      <c r="BH187" s="75">
        <f t="shared" si="949"/>
        <v>59839.269053873417</v>
      </c>
      <c r="BI187" s="75">
        <f t="shared" si="949"/>
        <v>59394.15716402507</v>
      </c>
      <c r="BJ187" s="75">
        <f t="shared" si="949"/>
        <v>59312.94192326413</v>
      </c>
      <c r="BK187" s="75">
        <f t="shared" si="949"/>
        <v>59317.815160070037</v>
      </c>
      <c r="BL187" s="75">
        <f t="shared" si="949"/>
        <v>59415.962235949635</v>
      </c>
      <c r="BM187" s="75">
        <f t="shared" si="949"/>
        <v>58635.803592417433</v>
      </c>
      <c r="BN187" s="75">
        <f t="shared" ref="BH187:BQ192" si="950">P187-AS187</f>
        <v>58363.049827270261</v>
      </c>
      <c r="BO187" s="75">
        <f t="shared" si="950"/>
        <v>58015.745598924004</v>
      </c>
      <c r="BP187" s="75">
        <f t="shared" si="950"/>
        <v>58070.392574679252</v>
      </c>
      <c r="BQ187" s="75">
        <f t="shared" si="950"/>
        <v>57487.015075173542</v>
      </c>
    </row>
    <row r="188" spans="1:352" x14ac:dyDescent="0.2">
      <c r="A188" s="18" t="s">
        <v>54</v>
      </c>
      <c r="B188" s="75">
        <f>SUMIF($B$2:$MK$2,B$186,$B$60:$MK$60)/10000</f>
        <v>0</v>
      </c>
      <c r="C188" s="75">
        <f t="shared" ref="C188:AF188" si="951">SUMIF($B$2:$MK$2,C$186,$B$60:$MK$60)/10000</f>
        <v>0</v>
      </c>
      <c r="D188" s="75">
        <f t="shared" si="951"/>
        <v>28355.490661025997</v>
      </c>
      <c r="E188" s="75">
        <f t="shared" si="951"/>
        <v>28828.587187849211</v>
      </c>
      <c r="F188" s="75">
        <f t="shared" si="951"/>
        <v>29053.36360283917</v>
      </c>
      <c r="G188" s="75">
        <f t="shared" si="951"/>
        <v>29030.377455308462</v>
      </c>
      <c r="H188" s="75">
        <f t="shared" si="951"/>
        <v>29231.983031362455</v>
      </c>
      <c r="I188" s="75">
        <f t="shared" si="951"/>
        <v>29062.204706022818</v>
      </c>
      <c r="J188" s="75">
        <f t="shared" si="951"/>
        <v>29189.562154730214</v>
      </c>
      <c r="K188" s="75">
        <f t="shared" si="951"/>
        <v>29168.435568163874</v>
      </c>
      <c r="L188" s="75">
        <f t="shared" si="951"/>
        <v>29279.923194188905</v>
      </c>
      <c r="M188" s="75">
        <f t="shared" si="951"/>
        <v>29402.294804222423</v>
      </c>
      <c r="N188" s="75">
        <f t="shared" si="951"/>
        <v>29573.198206698249</v>
      </c>
      <c r="O188" s="75">
        <f t="shared" si="951"/>
        <v>29426.188283947169</v>
      </c>
      <c r="P188" s="75">
        <f t="shared" si="951"/>
        <v>29480.514826744769</v>
      </c>
      <c r="Q188" s="75">
        <f t="shared" si="951"/>
        <v>29494.582493364887</v>
      </c>
      <c r="R188" s="75">
        <f t="shared" si="951"/>
        <v>29644.592131834008</v>
      </c>
      <c r="S188" s="75">
        <f t="shared" si="951"/>
        <v>29524.138552060878</v>
      </c>
      <c r="T188" s="75">
        <f t="shared" si="951"/>
        <v>29555.46870788731</v>
      </c>
      <c r="U188" s="75">
        <f t="shared" si="951"/>
        <v>29617.759153021936</v>
      </c>
      <c r="V188" s="75">
        <f t="shared" si="951"/>
        <v>29736.573288133324</v>
      </c>
      <c r="W188" s="75">
        <f t="shared" si="951"/>
        <v>29640.891643653536</v>
      </c>
      <c r="X188" s="75">
        <f t="shared" si="951"/>
        <v>29519.650383511245</v>
      </c>
      <c r="Y188" s="75">
        <f t="shared" si="951"/>
        <v>29697.37732848313</v>
      </c>
      <c r="Z188" s="75">
        <f t="shared" si="951"/>
        <v>29772.840135672068</v>
      </c>
      <c r="AA188" s="75">
        <f t="shared" si="951"/>
        <v>29698.54215941397</v>
      </c>
      <c r="AB188" s="75">
        <f t="shared" si="951"/>
        <v>29747.2462843996</v>
      </c>
      <c r="AC188" s="75">
        <f t="shared" si="951"/>
        <v>29786.915341425763</v>
      </c>
      <c r="AD188" s="75">
        <f t="shared" si="951"/>
        <v>29907.378059252405</v>
      </c>
      <c r="AE188" s="75">
        <f t="shared" si="951"/>
        <v>29863.762596602613</v>
      </c>
      <c r="AF188" s="75">
        <f t="shared" si="951"/>
        <v>29876.415046819424</v>
      </c>
      <c r="AG188" s="75"/>
      <c r="AH188" s="75"/>
      <c r="AI188" s="75"/>
      <c r="AJ188" s="75"/>
      <c r="AK188" s="75"/>
      <c r="AL188" s="75"/>
      <c r="AM188" s="75"/>
      <c r="AN188" s="75"/>
      <c r="AO188" s="75"/>
      <c r="AP188" s="75"/>
      <c r="AQ188" s="75"/>
      <c r="AR188" s="75"/>
      <c r="AS188" s="75"/>
      <c r="AT188" s="75"/>
      <c r="AU188" s="75"/>
      <c r="AV188" s="75"/>
      <c r="AX188" s="75" t="e">
        <f>#REF!-AC188</f>
        <v>#REF!</v>
      </c>
      <c r="AY188" s="75" t="e">
        <f>#REF!-AD188</f>
        <v>#REF!</v>
      </c>
      <c r="AZ188" s="75">
        <f t="shared" si="949"/>
        <v>-29863.762596602613</v>
      </c>
      <c r="BA188" s="75">
        <f t="shared" si="949"/>
        <v>-29876.415046819424</v>
      </c>
      <c r="BB188" s="75">
        <f t="shared" si="949"/>
        <v>28355.490661025997</v>
      </c>
      <c r="BC188" s="75">
        <f t="shared" si="949"/>
        <v>28828.587187849211</v>
      </c>
      <c r="BD188" s="75">
        <f t="shared" si="949"/>
        <v>29053.36360283917</v>
      </c>
      <c r="BE188" s="75">
        <f t="shared" si="949"/>
        <v>29030.377455308462</v>
      </c>
      <c r="BF188" s="75">
        <f t="shared" si="949"/>
        <v>29231.983031362455</v>
      </c>
      <c r="BG188" s="75">
        <f t="shared" si="949"/>
        <v>29062.204706022818</v>
      </c>
      <c r="BH188" s="75">
        <f t="shared" si="950"/>
        <v>29189.562154730214</v>
      </c>
      <c r="BI188" s="75">
        <f t="shared" si="950"/>
        <v>29168.435568163874</v>
      </c>
      <c r="BJ188" s="75">
        <f t="shared" si="950"/>
        <v>29279.923194188905</v>
      </c>
      <c r="BK188" s="75">
        <f t="shared" si="950"/>
        <v>29402.294804222423</v>
      </c>
      <c r="BL188" s="75">
        <f t="shared" si="950"/>
        <v>29573.198206698249</v>
      </c>
      <c r="BM188" s="75">
        <f t="shared" si="950"/>
        <v>29426.188283947169</v>
      </c>
      <c r="BN188" s="75">
        <f t="shared" si="950"/>
        <v>29480.514826744769</v>
      </c>
      <c r="BO188" s="75">
        <f t="shared" si="950"/>
        <v>29494.582493364887</v>
      </c>
      <c r="BP188" s="75">
        <f t="shared" si="950"/>
        <v>29644.592131834008</v>
      </c>
      <c r="BQ188" s="75">
        <f t="shared" si="950"/>
        <v>29524.138552060878</v>
      </c>
    </row>
    <row r="189" spans="1:352" x14ac:dyDescent="0.2">
      <c r="A189" s="18" t="s">
        <v>59</v>
      </c>
      <c r="B189" s="75">
        <f>SUMIF($B$2:$MK$2,B$186,$B$90:$MK$90)/10000</f>
        <v>0</v>
      </c>
      <c r="C189" s="75">
        <f t="shared" ref="C189:AF189" si="952">SUMIF($B$2:$MK$2,C$186,$B$90:$MK$90)/10000</f>
        <v>0</v>
      </c>
      <c r="D189" s="75">
        <f t="shared" si="952"/>
        <v>2232.5134183387204</v>
      </c>
      <c r="E189" s="75">
        <f t="shared" si="952"/>
        <v>2186.4953648994669</v>
      </c>
      <c r="F189" s="75">
        <f t="shared" si="952"/>
        <v>2148.5136180893114</v>
      </c>
      <c r="G189" s="75">
        <f t="shared" si="952"/>
        <v>2101.9052111067945</v>
      </c>
      <c r="H189" s="75">
        <f t="shared" si="952"/>
        <v>2078.3078209844202</v>
      </c>
      <c r="I189" s="75">
        <f t="shared" si="952"/>
        <v>2044.9878592022064</v>
      </c>
      <c r="J189" s="75">
        <f t="shared" si="952"/>
        <v>2025.4409303556797</v>
      </c>
      <c r="K189" s="75">
        <f t="shared" si="952"/>
        <v>1997.4223155786096</v>
      </c>
      <c r="L189" s="75">
        <f t="shared" si="952"/>
        <v>1977.3035541588772</v>
      </c>
      <c r="M189" s="75">
        <f t="shared" si="952"/>
        <v>1958.7014904484465</v>
      </c>
      <c r="N189" s="75">
        <f t="shared" si="952"/>
        <v>1944.2067724511508</v>
      </c>
      <c r="O189" s="75">
        <f t="shared" si="952"/>
        <v>1908.9631052200023</v>
      </c>
      <c r="P189" s="75">
        <f t="shared" si="952"/>
        <v>1889.7537843329801</v>
      </c>
      <c r="Q189" s="75">
        <f t="shared" si="952"/>
        <v>1867.1694085742918</v>
      </c>
      <c r="R189" s="75">
        <f t="shared" si="952"/>
        <v>1853.7794700993788</v>
      </c>
      <c r="S189" s="75">
        <f t="shared" si="952"/>
        <v>1822.080806173326</v>
      </c>
      <c r="T189" s="75">
        <f t="shared" si="952"/>
        <v>1799.7446594820246</v>
      </c>
      <c r="U189" s="75">
        <f t="shared" si="952"/>
        <v>1780.469531713974</v>
      </c>
      <c r="V189" s="75">
        <f t="shared" si="952"/>
        <v>1765.4806428081929</v>
      </c>
      <c r="W189" s="75">
        <f t="shared" si="952"/>
        <v>1737.4807925594037</v>
      </c>
      <c r="X189" s="75">
        <f t="shared" si="952"/>
        <v>1704.1484730527409</v>
      </c>
      <c r="Y189" s="75">
        <f t="shared" si="952"/>
        <v>1695.7600282463127</v>
      </c>
      <c r="Z189" s="75">
        <f t="shared" si="952"/>
        <v>1676.386583813231</v>
      </c>
      <c r="AA189" s="75">
        <f t="shared" si="952"/>
        <v>1649.5024091111218</v>
      </c>
      <c r="AB189" s="75">
        <f t="shared" si="952"/>
        <v>1630.705541018503</v>
      </c>
      <c r="AC189" s="75">
        <f t="shared" si="952"/>
        <v>1611.3784963514804</v>
      </c>
      <c r="AD189" s="75">
        <f t="shared" si="952"/>
        <v>1596.8192922975138</v>
      </c>
      <c r="AE189" s="75">
        <f t="shared" si="952"/>
        <v>1575.0385779506682</v>
      </c>
      <c r="AF189" s="75">
        <f t="shared" si="952"/>
        <v>1555.2522695921839</v>
      </c>
      <c r="AG189" s="75"/>
      <c r="AH189" s="75"/>
      <c r="AI189" s="75"/>
      <c r="AJ189" s="75"/>
      <c r="AK189" s="75"/>
      <c r="AL189" s="75"/>
      <c r="AM189" s="75"/>
      <c r="AN189" s="75"/>
      <c r="AO189" s="75"/>
      <c r="AP189" s="75"/>
      <c r="AQ189" s="75"/>
      <c r="AR189" s="75"/>
      <c r="AS189" s="75"/>
      <c r="AT189" s="75"/>
      <c r="AU189" s="75"/>
      <c r="AV189" s="75"/>
      <c r="AX189" s="75" t="e">
        <f>#REF!-AC189</f>
        <v>#REF!</v>
      </c>
      <c r="AY189" s="75" t="e">
        <f>#REF!-AD189</f>
        <v>#REF!</v>
      </c>
      <c r="AZ189" s="75">
        <f t="shared" si="949"/>
        <v>-1575.0385779506682</v>
      </c>
      <c r="BA189" s="75">
        <f t="shared" si="949"/>
        <v>-1555.2522695921839</v>
      </c>
      <c r="BB189" s="75">
        <f t="shared" si="949"/>
        <v>2232.5134183387204</v>
      </c>
      <c r="BC189" s="75">
        <f t="shared" si="949"/>
        <v>2186.4953648994669</v>
      </c>
      <c r="BD189" s="75">
        <f t="shared" si="949"/>
        <v>2148.5136180893114</v>
      </c>
      <c r="BE189" s="75">
        <f t="shared" si="949"/>
        <v>2101.9052111067945</v>
      </c>
      <c r="BF189" s="75">
        <f t="shared" si="949"/>
        <v>2078.3078209844202</v>
      </c>
      <c r="BG189" s="75">
        <f t="shared" si="949"/>
        <v>2044.9878592022064</v>
      </c>
      <c r="BH189" s="75">
        <f t="shared" si="950"/>
        <v>2025.4409303556797</v>
      </c>
      <c r="BI189" s="75">
        <f t="shared" si="950"/>
        <v>1997.4223155786096</v>
      </c>
      <c r="BJ189" s="75">
        <f t="shared" si="950"/>
        <v>1977.3035541588772</v>
      </c>
      <c r="BK189" s="75">
        <f t="shared" si="950"/>
        <v>1958.7014904484465</v>
      </c>
      <c r="BL189" s="75">
        <f t="shared" si="950"/>
        <v>1944.2067724511508</v>
      </c>
      <c r="BM189" s="75">
        <f t="shared" si="950"/>
        <v>1908.9631052200023</v>
      </c>
      <c r="BN189" s="75">
        <f t="shared" si="950"/>
        <v>1889.7537843329801</v>
      </c>
      <c r="BO189" s="75">
        <f t="shared" si="950"/>
        <v>1867.1694085742918</v>
      </c>
      <c r="BP189" s="75">
        <f t="shared" si="950"/>
        <v>1853.7794700993788</v>
      </c>
      <c r="BQ189" s="75">
        <f t="shared" si="950"/>
        <v>1822.080806173326</v>
      </c>
    </row>
    <row r="190" spans="1:352" x14ac:dyDescent="0.2">
      <c r="A190" s="18" t="s">
        <v>7</v>
      </c>
      <c r="B190" s="75">
        <f>SUMIF($B$2:$MK$2,B$186,$B$120:$MK$120)/10000</f>
        <v>0</v>
      </c>
      <c r="C190" s="75">
        <f t="shared" ref="C190:AF190" si="953">SUMIF($B$2:$MK$2,C$186,$B$120:$MK$120)/10000</f>
        <v>0</v>
      </c>
      <c r="D190" s="75">
        <f t="shared" si="953"/>
        <v>3015.7988463977767</v>
      </c>
      <c r="E190" s="75">
        <f t="shared" si="953"/>
        <v>2746.807951411537</v>
      </c>
      <c r="F190" s="75">
        <f t="shared" si="953"/>
        <v>2629.7324529990183</v>
      </c>
      <c r="G190" s="75">
        <f t="shared" si="953"/>
        <v>2485.0401275303125</v>
      </c>
      <c r="H190" s="75">
        <f t="shared" si="953"/>
        <v>2359.9978627847563</v>
      </c>
      <c r="I190" s="75">
        <f t="shared" si="953"/>
        <v>2224.0632666374222</v>
      </c>
      <c r="J190" s="75">
        <f t="shared" si="953"/>
        <v>2100.5511766361274</v>
      </c>
      <c r="K190" s="75">
        <f t="shared" si="953"/>
        <v>1965.3343747266174</v>
      </c>
      <c r="L190" s="75">
        <f t="shared" si="953"/>
        <v>1836.3928008460562</v>
      </c>
      <c r="M190" s="75">
        <f t="shared" si="953"/>
        <v>1706.3281920410273</v>
      </c>
      <c r="N190" s="75">
        <f t="shared" si="953"/>
        <v>1578.7720526589799</v>
      </c>
      <c r="O190" s="75">
        <f t="shared" si="953"/>
        <v>1434.8114664327491</v>
      </c>
      <c r="P190" s="75">
        <f t="shared" si="953"/>
        <v>1300.6735236999875</v>
      </c>
      <c r="Q190" s="75">
        <f t="shared" si="953"/>
        <v>1163.64597806713</v>
      </c>
      <c r="R190" s="75">
        <f t="shared" si="953"/>
        <v>1030.1187514475394</v>
      </c>
      <c r="S190" s="75">
        <f t="shared" si="953"/>
        <v>886.10871960972565</v>
      </c>
      <c r="T190" s="75">
        <f t="shared" si="953"/>
        <v>746.45527172609309</v>
      </c>
      <c r="U190" s="75">
        <f t="shared" si="953"/>
        <v>607.11690014809915</v>
      </c>
      <c r="V190" s="75">
        <f t="shared" si="953"/>
        <v>468.54252485286707</v>
      </c>
      <c r="W190" s="75">
        <f t="shared" si="953"/>
        <v>325.40874176618706</v>
      </c>
      <c r="X190" s="75">
        <f t="shared" si="953"/>
        <v>182.10473174409475</v>
      </c>
      <c r="Y190" s="75">
        <f t="shared" si="953"/>
        <v>0</v>
      </c>
      <c r="Z190" s="75">
        <f t="shared" si="953"/>
        <v>0</v>
      </c>
      <c r="AA190" s="75">
        <f t="shared" si="953"/>
        <v>0</v>
      </c>
      <c r="AB190" s="75">
        <f t="shared" si="953"/>
        <v>0</v>
      </c>
      <c r="AC190" s="75">
        <f t="shared" si="953"/>
        <v>0</v>
      </c>
      <c r="AD190" s="75">
        <f t="shared" si="953"/>
        <v>0</v>
      </c>
      <c r="AE190" s="75">
        <f t="shared" si="953"/>
        <v>0</v>
      </c>
      <c r="AF190" s="75">
        <f t="shared" si="953"/>
        <v>0</v>
      </c>
      <c r="AG190" s="75"/>
      <c r="AH190" s="75"/>
      <c r="AI190" s="75"/>
      <c r="AJ190" s="75"/>
      <c r="AK190" s="75"/>
      <c r="AL190" s="75"/>
      <c r="AM190" s="75"/>
      <c r="AN190" s="75"/>
      <c r="AO190" s="75"/>
      <c r="AP190" s="75"/>
      <c r="AQ190" s="75"/>
      <c r="AR190" s="75"/>
      <c r="AS190" s="75"/>
      <c r="AT190" s="75"/>
      <c r="AU190" s="75"/>
      <c r="AV190" s="75"/>
      <c r="AX190" s="75" t="e">
        <f>#REF!-AC190</f>
        <v>#REF!</v>
      </c>
      <c r="AY190" s="75" t="e">
        <f>#REF!-AD190</f>
        <v>#REF!</v>
      </c>
      <c r="AZ190" s="75">
        <f t="shared" si="949"/>
        <v>0</v>
      </c>
      <c r="BA190" s="75">
        <f t="shared" si="949"/>
        <v>0</v>
      </c>
      <c r="BB190" s="75">
        <f t="shared" si="949"/>
        <v>3015.7988463977767</v>
      </c>
      <c r="BC190" s="75">
        <f t="shared" si="949"/>
        <v>2746.807951411537</v>
      </c>
      <c r="BD190" s="75">
        <f t="shared" si="949"/>
        <v>2629.7324529990183</v>
      </c>
      <c r="BE190" s="75">
        <f t="shared" si="949"/>
        <v>2485.0401275303125</v>
      </c>
      <c r="BF190" s="75">
        <f t="shared" si="949"/>
        <v>2359.9978627847563</v>
      </c>
      <c r="BG190" s="75">
        <f t="shared" si="949"/>
        <v>2224.0632666374222</v>
      </c>
      <c r="BH190" s="75">
        <f t="shared" si="950"/>
        <v>2100.5511766361274</v>
      </c>
      <c r="BI190" s="75">
        <f t="shared" si="950"/>
        <v>1965.3343747266174</v>
      </c>
      <c r="BJ190" s="75">
        <f t="shared" si="950"/>
        <v>1836.3928008460562</v>
      </c>
      <c r="BK190" s="75">
        <f t="shared" si="950"/>
        <v>1706.3281920410273</v>
      </c>
      <c r="BL190" s="75">
        <f t="shared" si="950"/>
        <v>1578.7720526589799</v>
      </c>
      <c r="BM190" s="75">
        <f t="shared" si="950"/>
        <v>1434.8114664327491</v>
      </c>
      <c r="BN190" s="75">
        <f t="shared" si="950"/>
        <v>1300.6735236999875</v>
      </c>
      <c r="BO190" s="75">
        <f t="shared" si="950"/>
        <v>1163.64597806713</v>
      </c>
      <c r="BP190" s="75">
        <f t="shared" si="950"/>
        <v>1030.1187514475394</v>
      </c>
      <c r="BQ190" s="75">
        <f t="shared" si="950"/>
        <v>886.10871960972565</v>
      </c>
    </row>
    <row r="191" spans="1:352" x14ac:dyDescent="0.2">
      <c r="A191" s="18" t="s">
        <v>9</v>
      </c>
      <c r="B191" s="75">
        <f>SUMIF($B$2:$MK$2,B$186,$B$150:$MK$150)/10000</f>
        <v>0</v>
      </c>
      <c r="C191" s="75">
        <f t="shared" ref="C191:AF191" si="954">SUMIF($B$2:$MK$2,C$186,$B$150:$MK$150)/10000</f>
        <v>0</v>
      </c>
      <c r="D191" s="75">
        <f t="shared" si="954"/>
        <v>293.30445298609516</v>
      </c>
      <c r="E191" s="75">
        <f t="shared" si="954"/>
        <v>272.07409711545006</v>
      </c>
      <c r="F191" s="75">
        <f t="shared" si="954"/>
        <v>270.3410268679508</v>
      </c>
      <c r="G191" s="75">
        <f t="shared" si="954"/>
        <v>268.29293408269689</v>
      </c>
      <c r="H191" s="75">
        <f t="shared" si="954"/>
        <v>267.63724374970519</v>
      </c>
      <c r="I191" s="75">
        <f t="shared" si="954"/>
        <v>266.98875030684502</v>
      </c>
      <c r="J191" s="75">
        <f t="shared" si="954"/>
        <v>267.37092432966216</v>
      </c>
      <c r="K191" s="75">
        <f t="shared" si="954"/>
        <v>266.29232345435025</v>
      </c>
      <c r="L191" s="75">
        <f t="shared" si="954"/>
        <v>266.01843664664193</v>
      </c>
      <c r="M191" s="75">
        <f t="shared" si="954"/>
        <v>265.76953959090451</v>
      </c>
      <c r="N191" s="75">
        <f t="shared" si="954"/>
        <v>266.26567059844564</v>
      </c>
      <c r="O191" s="75">
        <f t="shared" si="954"/>
        <v>265.06913599272639</v>
      </c>
      <c r="P191" s="75">
        <f t="shared" si="954"/>
        <v>264.86481829510092</v>
      </c>
      <c r="Q191" s="75">
        <f t="shared" si="954"/>
        <v>264.5558272653646</v>
      </c>
      <c r="R191" s="75">
        <f t="shared" si="954"/>
        <v>265.05159915178194</v>
      </c>
      <c r="S191" s="75">
        <f t="shared" si="954"/>
        <v>263.84907225014001</v>
      </c>
      <c r="T191" s="75">
        <f t="shared" si="954"/>
        <v>263.50553092229075</v>
      </c>
      <c r="U191" s="75">
        <f t="shared" si="954"/>
        <v>263.2278651922943</v>
      </c>
      <c r="V191" s="75">
        <f t="shared" si="954"/>
        <v>263.7061686141364</v>
      </c>
      <c r="W191" s="75">
        <f t="shared" si="954"/>
        <v>262.61285192916773</v>
      </c>
      <c r="X191" s="75">
        <f t="shared" si="954"/>
        <v>262.01068703813371</v>
      </c>
      <c r="Y191" s="75">
        <f t="shared" si="954"/>
        <v>262.02417163132816</v>
      </c>
      <c r="Z191" s="75">
        <f t="shared" si="954"/>
        <v>262.42546185578828</v>
      </c>
      <c r="AA191" s="75">
        <f t="shared" si="954"/>
        <v>261.34644483270256</v>
      </c>
      <c r="AB191" s="75">
        <f t="shared" si="954"/>
        <v>261.11420667708359</v>
      </c>
      <c r="AC191" s="75">
        <f t="shared" si="954"/>
        <v>260.85464212480053</v>
      </c>
      <c r="AD191" s="75">
        <f t="shared" si="954"/>
        <v>261.3479254592865</v>
      </c>
      <c r="AE191" s="75">
        <f t="shared" si="954"/>
        <v>260.37036391732272</v>
      </c>
      <c r="AF191" s="75">
        <f t="shared" si="954"/>
        <v>260.07228236972492</v>
      </c>
      <c r="AG191" s="75"/>
      <c r="AH191" s="75"/>
      <c r="AI191" s="75"/>
      <c r="AJ191" s="75"/>
      <c r="AK191" s="75"/>
      <c r="AL191" s="75"/>
      <c r="AM191" s="75"/>
      <c r="AN191" s="75"/>
      <c r="AO191" s="75"/>
      <c r="AP191" s="75"/>
      <c r="AQ191" s="75"/>
      <c r="AR191" s="75"/>
      <c r="AS191" s="75"/>
      <c r="AT191" s="75"/>
      <c r="AU191" s="75"/>
      <c r="AV191" s="75"/>
      <c r="AX191" s="75" t="e">
        <f>#REF!-AC191</f>
        <v>#REF!</v>
      </c>
      <c r="AY191" s="75" t="e">
        <f>#REF!-AD191</f>
        <v>#REF!</v>
      </c>
      <c r="AZ191" s="75">
        <f t="shared" si="949"/>
        <v>-260.37036391732272</v>
      </c>
      <c r="BA191" s="75">
        <f t="shared" si="949"/>
        <v>-260.07228236972492</v>
      </c>
      <c r="BB191" s="75">
        <f t="shared" si="949"/>
        <v>293.30445298609516</v>
      </c>
      <c r="BC191" s="75">
        <f t="shared" si="949"/>
        <v>272.07409711545006</v>
      </c>
      <c r="BD191" s="75">
        <f t="shared" si="949"/>
        <v>270.3410268679508</v>
      </c>
      <c r="BE191" s="75">
        <f t="shared" si="949"/>
        <v>268.29293408269689</v>
      </c>
      <c r="BF191" s="75">
        <f t="shared" si="949"/>
        <v>267.63724374970519</v>
      </c>
      <c r="BG191" s="75">
        <f t="shared" si="949"/>
        <v>266.98875030684502</v>
      </c>
      <c r="BH191" s="75">
        <f t="shared" si="950"/>
        <v>267.37092432966216</v>
      </c>
      <c r="BI191" s="75">
        <f t="shared" si="950"/>
        <v>266.29232345435025</v>
      </c>
      <c r="BJ191" s="75">
        <f t="shared" si="950"/>
        <v>266.01843664664193</v>
      </c>
      <c r="BK191" s="75">
        <f t="shared" si="950"/>
        <v>265.76953959090451</v>
      </c>
      <c r="BL191" s="75">
        <f t="shared" si="950"/>
        <v>266.26567059844564</v>
      </c>
      <c r="BM191" s="75">
        <f t="shared" si="950"/>
        <v>265.06913599272639</v>
      </c>
      <c r="BN191" s="75">
        <f t="shared" si="950"/>
        <v>264.86481829510092</v>
      </c>
      <c r="BO191" s="75">
        <f t="shared" si="950"/>
        <v>264.5558272653646</v>
      </c>
      <c r="BP191" s="75">
        <f t="shared" si="950"/>
        <v>265.05159915178194</v>
      </c>
      <c r="BQ191" s="75">
        <f t="shared" si="950"/>
        <v>263.84907225014001</v>
      </c>
    </row>
    <row r="192" spans="1:352" x14ac:dyDescent="0.2">
      <c r="A192" s="18" t="s">
        <v>65</v>
      </c>
      <c r="B192" s="76">
        <f t="shared" ref="B192:AF192" si="955">SUM(B187:B191)</f>
        <v>0</v>
      </c>
      <c r="C192" s="76">
        <f t="shared" si="955"/>
        <v>0</v>
      </c>
      <c r="D192" s="76">
        <f t="shared" si="955"/>
        <v>94054.944458380865</v>
      </c>
      <c r="E192" s="76">
        <f t="shared" si="955"/>
        <v>93650.86699389237</v>
      </c>
      <c r="F192" s="76">
        <f t="shared" si="955"/>
        <v>93942.286371123366</v>
      </c>
      <c r="G192" s="76">
        <f t="shared" si="955"/>
        <v>93584.916084720084</v>
      </c>
      <c r="H192" s="76">
        <f t="shared" si="955"/>
        <v>94160.068554620186</v>
      </c>
      <c r="I192" s="76">
        <f t="shared" si="955"/>
        <v>93576.432815852037</v>
      </c>
      <c r="J192" s="76">
        <f t="shared" si="955"/>
        <v>93422.194239925098</v>
      </c>
      <c r="K192" s="76">
        <f t="shared" si="955"/>
        <v>92791.641745948538</v>
      </c>
      <c r="L192" s="76">
        <f t="shared" si="955"/>
        <v>92672.579909104606</v>
      </c>
      <c r="M192" s="76">
        <f t="shared" si="955"/>
        <v>92650.909186372854</v>
      </c>
      <c r="N192" s="76">
        <f t="shared" si="955"/>
        <v>92778.404938356471</v>
      </c>
      <c r="O192" s="76">
        <f t="shared" si="955"/>
        <v>91670.83558401007</v>
      </c>
      <c r="P192" s="76">
        <f t="shared" si="955"/>
        <v>91298.856780343092</v>
      </c>
      <c r="Q192" s="76">
        <f t="shared" si="955"/>
        <v>90805.699306195675</v>
      </c>
      <c r="R192" s="76">
        <f t="shared" si="955"/>
        <v>90863.934527211968</v>
      </c>
      <c r="S192" s="76">
        <f t="shared" si="955"/>
        <v>89983.192225267616</v>
      </c>
      <c r="T192" s="76">
        <f t="shared" si="955"/>
        <v>89693.905354162402</v>
      </c>
      <c r="U192" s="76">
        <f t="shared" si="955"/>
        <v>89505.122835104587</v>
      </c>
      <c r="V192" s="76">
        <f t="shared" si="955"/>
        <v>89467.70009466476</v>
      </c>
      <c r="W192" s="76">
        <f t="shared" si="955"/>
        <v>88685.814202042224</v>
      </c>
      <c r="X192" s="76">
        <f>SUM(X187:X191)</f>
        <v>87713.599491587782</v>
      </c>
      <c r="Y192" s="76">
        <f t="shared" si="955"/>
        <v>88000.400347954375</v>
      </c>
      <c r="Z192" s="76">
        <f t="shared" si="955"/>
        <v>87926.175648439428</v>
      </c>
      <c r="AA192" s="76">
        <f t="shared" si="955"/>
        <v>87372.098213494653</v>
      </c>
      <c r="AB192" s="76">
        <f t="shared" si="955"/>
        <v>87282.414341663403</v>
      </c>
      <c r="AC192" s="76">
        <f t="shared" si="955"/>
        <v>87151.464602144828</v>
      </c>
      <c r="AD192" s="76">
        <f t="shared" si="955"/>
        <v>87317.551588226197</v>
      </c>
      <c r="AE192" s="76">
        <f t="shared" si="955"/>
        <v>86999.790700095677</v>
      </c>
      <c r="AF192" s="76">
        <f t="shared" si="955"/>
        <v>86815.605452581964</v>
      </c>
      <c r="AG192" s="76"/>
      <c r="AH192" s="76"/>
      <c r="AI192" s="76"/>
      <c r="AJ192" s="76"/>
      <c r="AK192" s="76"/>
      <c r="AL192" s="76"/>
      <c r="AM192" s="76"/>
      <c r="AN192" s="76"/>
      <c r="AO192" s="76"/>
      <c r="AP192" s="76"/>
      <c r="AQ192" s="76"/>
      <c r="AR192" s="76"/>
      <c r="AS192" s="76"/>
      <c r="AT192" s="76"/>
      <c r="AU192" s="76"/>
      <c r="AV192" s="76"/>
      <c r="AX192" s="75" t="e">
        <f>#REF!-AC192</f>
        <v>#REF!</v>
      </c>
      <c r="AY192" s="75" t="e">
        <f>#REF!-AD192</f>
        <v>#REF!</v>
      </c>
      <c r="AZ192" s="75">
        <f t="shared" si="949"/>
        <v>-86999.790700095677</v>
      </c>
      <c r="BA192" s="75">
        <f t="shared" si="949"/>
        <v>-86815.605452581964</v>
      </c>
      <c r="BB192" s="75">
        <f t="shared" si="949"/>
        <v>94054.944458380865</v>
      </c>
      <c r="BC192" s="75">
        <f t="shared" si="949"/>
        <v>93650.86699389237</v>
      </c>
      <c r="BD192" s="75">
        <f t="shared" si="949"/>
        <v>93942.286371123366</v>
      </c>
      <c r="BE192" s="75">
        <f t="shared" si="949"/>
        <v>93584.916084720084</v>
      </c>
      <c r="BF192" s="75">
        <f t="shared" si="949"/>
        <v>94160.068554620186</v>
      </c>
      <c r="BG192" s="75">
        <f t="shared" si="949"/>
        <v>93576.432815852037</v>
      </c>
      <c r="BH192" s="75">
        <f t="shared" si="950"/>
        <v>93422.194239925098</v>
      </c>
      <c r="BI192" s="75">
        <f t="shared" si="950"/>
        <v>92791.641745948538</v>
      </c>
      <c r="BJ192" s="75">
        <f t="shared" si="950"/>
        <v>92672.579909104606</v>
      </c>
      <c r="BK192" s="75">
        <f t="shared" si="950"/>
        <v>92650.909186372854</v>
      </c>
      <c r="BL192" s="75">
        <f t="shared" si="950"/>
        <v>92778.404938356471</v>
      </c>
      <c r="BM192" s="75">
        <f t="shared" si="950"/>
        <v>91670.83558401007</v>
      </c>
      <c r="BN192" s="75">
        <f t="shared" si="950"/>
        <v>91298.856780343092</v>
      </c>
      <c r="BO192" s="75">
        <f t="shared" si="950"/>
        <v>90805.699306195675</v>
      </c>
      <c r="BP192" s="75">
        <f t="shared" si="950"/>
        <v>90863.934527211968</v>
      </c>
      <c r="BQ192" s="75">
        <f t="shared" si="950"/>
        <v>89983.192225267616</v>
      </c>
    </row>
    <row r="193" spans="1:358" s="55" customFormat="1" x14ac:dyDescent="0.2">
      <c r="A193" s="52" t="s">
        <v>63</v>
      </c>
      <c r="B193" s="77">
        <f>SUMIF($B$2:$MK$2,B$186,$B$22:$MK$22)/10000-B192</f>
        <v>0</v>
      </c>
      <c r="C193" s="77">
        <f t="shared" ref="C193:AF193" si="956">SUMIF($B$2:$MK$2,C$186,$B$22:$MK$22)/10000-C192</f>
        <v>0</v>
      </c>
      <c r="D193" s="77">
        <f t="shared" si="956"/>
        <v>0</v>
      </c>
      <c r="E193" s="77">
        <f t="shared" si="956"/>
        <v>0</v>
      </c>
      <c r="F193" s="77">
        <f t="shared" si="956"/>
        <v>0</v>
      </c>
      <c r="G193" s="77">
        <f t="shared" si="956"/>
        <v>0</v>
      </c>
      <c r="H193" s="77">
        <f t="shared" si="956"/>
        <v>0</v>
      </c>
      <c r="I193" s="77">
        <f t="shared" si="956"/>
        <v>0</v>
      </c>
      <c r="J193" s="77">
        <f t="shared" si="956"/>
        <v>0</v>
      </c>
      <c r="K193" s="77">
        <f t="shared" si="956"/>
        <v>0</v>
      </c>
      <c r="L193" s="77">
        <f t="shared" si="956"/>
        <v>0</v>
      </c>
      <c r="M193" s="77">
        <f t="shared" si="956"/>
        <v>0</v>
      </c>
      <c r="N193" s="77">
        <f t="shared" si="956"/>
        <v>0</v>
      </c>
      <c r="O193" s="77">
        <f t="shared" si="956"/>
        <v>0</v>
      </c>
      <c r="P193" s="77">
        <f t="shared" si="956"/>
        <v>0</v>
      </c>
      <c r="Q193" s="77">
        <f t="shared" si="956"/>
        <v>0</v>
      </c>
      <c r="R193" s="77">
        <f t="shared" si="956"/>
        <v>0</v>
      </c>
      <c r="S193" s="77">
        <f t="shared" si="956"/>
        <v>0</v>
      </c>
      <c r="T193" s="77">
        <f t="shared" si="956"/>
        <v>0</v>
      </c>
      <c r="U193" s="77">
        <f t="shared" si="956"/>
        <v>0</v>
      </c>
      <c r="V193" s="77">
        <f t="shared" si="956"/>
        <v>0</v>
      </c>
      <c r="W193" s="77">
        <f t="shared" si="956"/>
        <v>0</v>
      </c>
      <c r="X193" s="77">
        <f t="shared" si="956"/>
        <v>0</v>
      </c>
      <c r="Y193" s="77">
        <f t="shared" si="956"/>
        <v>37.438997652250691</v>
      </c>
      <c r="Z193" s="77">
        <f t="shared" si="956"/>
        <v>0</v>
      </c>
      <c r="AA193" s="77">
        <f t="shared" si="956"/>
        <v>0</v>
      </c>
      <c r="AB193" s="77">
        <f t="shared" si="956"/>
        <v>0</v>
      </c>
      <c r="AC193" s="77">
        <f t="shared" si="956"/>
        <v>0</v>
      </c>
      <c r="AD193" s="77">
        <f t="shared" si="956"/>
        <v>0</v>
      </c>
      <c r="AE193" s="77">
        <f t="shared" si="956"/>
        <v>0</v>
      </c>
      <c r="AF193" s="77">
        <f t="shared" si="956"/>
        <v>0</v>
      </c>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c r="FL193" s="54"/>
      <c r="FM193" s="54"/>
      <c r="FN193" s="54"/>
      <c r="FO193" s="54"/>
      <c r="FP193" s="54"/>
      <c r="FQ193" s="54"/>
      <c r="FR193" s="54"/>
      <c r="FS193" s="54"/>
      <c r="FT193" s="54"/>
      <c r="FU193" s="54"/>
      <c r="FV193" s="54"/>
      <c r="FW193" s="54"/>
      <c r="FX193" s="54"/>
      <c r="FY193" s="54"/>
      <c r="FZ193" s="54"/>
      <c r="GA193" s="54"/>
      <c r="GB193" s="54"/>
      <c r="GC193" s="54"/>
      <c r="GD193" s="54"/>
      <c r="GE193" s="54"/>
      <c r="GF193" s="54"/>
      <c r="GG193" s="54"/>
      <c r="GH193" s="54"/>
      <c r="GI193" s="54"/>
      <c r="GJ193" s="54"/>
      <c r="GK193" s="54"/>
      <c r="GL193" s="54"/>
      <c r="GM193" s="54"/>
      <c r="GN193" s="54"/>
      <c r="GO193" s="54"/>
      <c r="GP193" s="54"/>
      <c r="GQ193" s="54"/>
      <c r="GR193" s="54"/>
      <c r="GS193" s="54"/>
      <c r="GT193" s="54"/>
      <c r="GU193" s="54"/>
      <c r="GV193" s="54"/>
      <c r="GW193" s="54"/>
      <c r="GX193" s="54"/>
      <c r="GY193" s="54"/>
      <c r="GZ193" s="54"/>
      <c r="HA193" s="54"/>
      <c r="HB193" s="54"/>
      <c r="HC193" s="54"/>
      <c r="HD193" s="54"/>
      <c r="HE193" s="54"/>
      <c r="HF193" s="54"/>
      <c r="HG193" s="54"/>
      <c r="HH193" s="54"/>
      <c r="HI193" s="54"/>
      <c r="HJ193" s="54"/>
      <c r="HK193" s="54"/>
      <c r="HL193" s="54"/>
      <c r="HM193" s="54"/>
      <c r="HN193" s="54"/>
      <c r="HO193" s="54"/>
      <c r="HP193" s="54"/>
      <c r="HQ193" s="54"/>
      <c r="HR193" s="54"/>
      <c r="HS193" s="54"/>
      <c r="HT193" s="54"/>
      <c r="HU193" s="54"/>
      <c r="HV193" s="54"/>
      <c r="HW193" s="54"/>
      <c r="HX193" s="54"/>
      <c r="HY193" s="54"/>
      <c r="HZ193" s="54"/>
      <c r="IA193" s="54"/>
      <c r="IB193" s="54"/>
      <c r="IC193" s="54"/>
      <c r="ID193" s="54"/>
      <c r="IE193" s="54"/>
      <c r="IF193" s="54"/>
      <c r="IG193" s="54"/>
      <c r="IH193" s="54"/>
      <c r="II193" s="54"/>
      <c r="IJ193" s="54"/>
      <c r="IK193" s="54"/>
      <c r="IL193" s="54"/>
      <c r="IM193" s="54"/>
      <c r="IN193" s="54"/>
      <c r="IO193" s="54"/>
      <c r="IP193" s="54"/>
      <c r="IQ193" s="54"/>
      <c r="IR193" s="54"/>
      <c r="IS193" s="54"/>
      <c r="IT193" s="54"/>
      <c r="IU193" s="54"/>
      <c r="IV193" s="54"/>
      <c r="IW193" s="54"/>
      <c r="IX193" s="54"/>
      <c r="IY193" s="54"/>
      <c r="IZ193" s="54"/>
      <c r="JA193" s="54"/>
      <c r="JB193" s="54"/>
      <c r="JC193" s="54"/>
      <c r="JD193" s="54"/>
      <c r="JE193" s="54"/>
      <c r="JF193" s="54"/>
      <c r="JG193" s="54"/>
      <c r="JH193" s="54"/>
      <c r="JI193" s="54"/>
      <c r="JJ193" s="54"/>
      <c r="JK193" s="54"/>
      <c r="JL193" s="54"/>
      <c r="JM193" s="54"/>
      <c r="JN193" s="54"/>
      <c r="JO193" s="54"/>
      <c r="JP193" s="54"/>
      <c r="JQ193" s="54"/>
      <c r="JR193" s="54"/>
      <c r="JS193" s="54"/>
      <c r="JT193" s="54"/>
      <c r="JU193" s="54"/>
      <c r="JV193" s="54"/>
      <c r="JW193" s="54"/>
      <c r="JX193" s="54"/>
      <c r="JY193" s="54"/>
      <c r="JZ193" s="54"/>
      <c r="KA193" s="54"/>
      <c r="KB193" s="54"/>
      <c r="KC193" s="54"/>
      <c r="KD193" s="54"/>
      <c r="KE193" s="54"/>
      <c r="KF193" s="54"/>
      <c r="KG193" s="54"/>
      <c r="KH193" s="54"/>
      <c r="KI193" s="54"/>
      <c r="KJ193" s="54"/>
      <c r="KK193" s="54"/>
      <c r="KL193" s="54"/>
      <c r="KM193" s="54"/>
      <c r="KN193" s="54"/>
      <c r="KO193" s="54"/>
      <c r="KP193" s="54"/>
      <c r="KQ193" s="54"/>
      <c r="KR193" s="54"/>
      <c r="KS193" s="54"/>
      <c r="KT193" s="54"/>
      <c r="KU193" s="54"/>
      <c r="KV193" s="54"/>
      <c r="KW193" s="54"/>
      <c r="KX193" s="54"/>
      <c r="KY193" s="54"/>
      <c r="KZ193" s="54"/>
      <c r="LA193" s="54"/>
      <c r="LB193" s="54"/>
      <c r="LC193" s="54"/>
      <c r="LD193" s="54"/>
      <c r="LE193" s="54"/>
      <c r="LF193" s="54"/>
      <c r="LG193" s="54"/>
      <c r="LH193" s="54"/>
      <c r="LI193" s="54"/>
      <c r="LJ193" s="54"/>
      <c r="LK193" s="54"/>
      <c r="LL193" s="54"/>
      <c r="LM193" s="54"/>
      <c r="LN193" s="54"/>
      <c r="LO193" s="54"/>
      <c r="LP193" s="54"/>
      <c r="LQ193" s="54"/>
      <c r="LR193" s="54"/>
      <c r="LS193" s="54"/>
      <c r="LT193" s="54"/>
      <c r="LU193" s="54"/>
      <c r="LV193" s="54"/>
      <c r="LW193" s="54"/>
      <c r="LX193" s="54"/>
      <c r="LY193" s="54"/>
      <c r="LZ193" s="54"/>
      <c r="MA193" s="54"/>
      <c r="MB193" s="54"/>
      <c r="MC193" s="54"/>
      <c r="MD193" s="54"/>
      <c r="ME193" s="54"/>
      <c r="MF193" s="54"/>
      <c r="MG193" s="54"/>
      <c r="MH193" s="54"/>
      <c r="MI193" s="54"/>
      <c r="MJ193" s="54"/>
      <c r="MK193" s="54"/>
      <c r="ML193" s="54"/>
      <c r="MM193" s="54"/>
      <c r="MN193" s="54"/>
      <c r="MO193" s="54"/>
      <c r="MP193" s="54"/>
      <c r="MQ193" s="54"/>
      <c r="MR193" s="54"/>
    </row>
    <row r="195" spans="1:358" x14ac:dyDescent="0.2">
      <c r="A195" s="72" t="s">
        <v>66</v>
      </c>
    </row>
    <row r="196" spans="1:358" s="74" customFormat="1" x14ac:dyDescent="0.2">
      <c r="B196" s="74">
        <f t="shared" ref="B196:V196" si="957">B186</f>
        <v>2020</v>
      </c>
      <c r="C196" s="74">
        <f t="shared" si="957"/>
        <v>2021</v>
      </c>
      <c r="D196" s="74">
        <f t="shared" si="957"/>
        <v>2022</v>
      </c>
      <c r="E196" s="74">
        <f t="shared" si="957"/>
        <v>2023</v>
      </c>
      <c r="F196" s="74">
        <f t="shared" si="957"/>
        <v>2024</v>
      </c>
      <c r="G196" s="74">
        <f t="shared" si="957"/>
        <v>2025</v>
      </c>
      <c r="H196" s="74">
        <f t="shared" si="957"/>
        <v>2026</v>
      </c>
      <c r="I196" s="74">
        <f t="shared" si="957"/>
        <v>2027</v>
      </c>
      <c r="J196" s="74">
        <f t="shared" si="957"/>
        <v>2028</v>
      </c>
      <c r="K196" s="74">
        <f t="shared" si="957"/>
        <v>2029</v>
      </c>
      <c r="L196" s="74">
        <f t="shared" si="957"/>
        <v>2030</v>
      </c>
      <c r="M196" s="74">
        <f t="shared" si="957"/>
        <v>2031</v>
      </c>
      <c r="N196" s="74">
        <f t="shared" si="957"/>
        <v>2032</v>
      </c>
      <c r="O196" s="74">
        <f t="shared" si="957"/>
        <v>2033</v>
      </c>
      <c r="P196" s="74">
        <f t="shared" si="957"/>
        <v>2034</v>
      </c>
      <c r="Q196" s="74">
        <f t="shared" si="957"/>
        <v>2035</v>
      </c>
      <c r="R196" s="74">
        <f t="shared" si="957"/>
        <v>2036</v>
      </c>
      <c r="S196" s="74">
        <f t="shared" si="957"/>
        <v>2037</v>
      </c>
      <c r="T196" s="74">
        <f t="shared" si="957"/>
        <v>2038</v>
      </c>
      <c r="U196" s="74">
        <f t="shared" si="957"/>
        <v>2039</v>
      </c>
      <c r="V196" s="74">
        <f t="shared" si="957"/>
        <v>2040</v>
      </c>
      <c r="W196" s="74">
        <f t="shared" ref="W196:AF196" si="958">W186</f>
        <v>2041</v>
      </c>
      <c r="X196" s="74">
        <f t="shared" si="958"/>
        <v>2042</v>
      </c>
      <c r="Y196" s="74">
        <f t="shared" si="958"/>
        <v>2043</v>
      </c>
      <c r="Z196" s="74">
        <f t="shared" si="958"/>
        <v>2044</v>
      </c>
      <c r="AA196" s="74">
        <f t="shared" si="958"/>
        <v>2045</v>
      </c>
      <c r="AB196" s="74">
        <f t="shared" si="958"/>
        <v>2046</v>
      </c>
      <c r="AC196" s="74">
        <f t="shared" si="958"/>
        <v>2047</v>
      </c>
      <c r="AD196" s="74">
        <f t="shared" si="958"/>
        <v>2048</v>
      </c>
      <c r="AE196" s="74">
        <f t="shared" si="958"/>
        <v>2049</v>
      </c>
      <c r="AF196" s="74">
        <f t="shared" si="958"/>
        <v>2050</v>
      </c>
    </row>
    <row r="197" spans="1:358" x14ac:dyDescent="0.2">
      <c r="A197" s="18" t="s">
        <v>4</v>
      </c>
      <c r="B197" s="78">
        <f>SUMIF($B$2:$MK$2,B$186,$B$33:$MK$33)/12</f>
        <v>0</v>
      </c>
      <c r="C197" s="78">
        <f t="shared" ref="C197:AF197" si="959">SUMIF($B$2:$MK$2,C$186,$B$33:$MK$33)/12</f>
        <v>0</v>
      </c>
      <c r="D197" s="78">
        <f t="shared" si="959"/>
        <v>811912.91666666663</v>
      </c>
      <c r="E197" s="78">
        <f t="shared" si="959"/>
        <v>821522.5</v>
      </c>
      <c r="F197" s="78">
        <f t="shared" si="959"/>
        <v>831023.66666666663</v>
      </c>
      <c r="G197" s="78">
        <f t="shared" si="959"/>
        <v>840393</v>
      </c>
      <c r="H197" s="78">
        <f t="shared" si="959"/>
        <v>849567.75</v>
      </c>
      <c r="I197" s="78">
        <f t="shared" si="959"/>
        <v>855428</v>
      </c>
      <c r="J197" s="78">
        <f t="shared" si="959"/>
        <v>855428</v>
      </c>
      <c r="K197" s="78">
        <f t="shared" si="959"/>
        <v>855428</v>
      </c>
      <c r="L197" s="78">
        <f t="shared" si="959"/>
        <v>855428</v>
      </c>
      <c r="M197" s="78">
        <f t="shared" si="959"/>
        <v>855428</v>
      </c>
      <c r="N197" s="78">
        <f t="shared" si="959"/>
        <v>855428</v>
      </c>
      <c r="O197" s="78">
        <f t="shared" si="959"/>
        <v>855428</v>
      </c>
      <c r="P197" s="78">
        <f t="shared" si="959"/>
        <v>855428</v>
      </c>
      <c r="Q197" s="78">
        <f t="shared" si="959"/>
        <v>855428</v>
      </c>
      <c r="R197" s="78">
        <f t="shared" si="959"/>
        <v>855428</v>
      </c>
      <c r="S197" s="78">
        <f t="shared" si="959"/>
        <v>855428</v>
      </c>
      <c r="T197" s="78">
        <f t="shared" si="959"/>
        <v>855428</v>
      </c>
      <c r="U197" s="78">
        <f t="shared" si="959"/>
        <v>855428</v>
      </c>
      <c r="V197" s="78">
        <f t="shared" si="959"/>
        <v>855428</v>
      </c>
      <c r="W197" s="78">
        <f t="shared" si="959"/>
        <v>855428</v>
      </c>
      <c r="X197" s="78">
        <f t="shared" si="959"/>
        <v>855428</v>
      </c>
      <c r="Y197" s="78">
        <f t="shared" si="959"/>
        <v>855428</v>
      </c>
      <c r="Z197" s="78">
        <f t="shared" si="959"/>
        <v>855428</v>
      </c>
      <c r="AA197" s="78">
        <f t="shared" si="959"/>
        <v>855428</v>
      </c>
      <c r="AB197" s="78">
        <f t="shared" si="959"/>
        <v>855428</v>
      </c>
      <c r="AC197" s="78">
        <f t="shared" si="959"/>
        <v>855428</v>
      </c>
      <c r="AD197" s="78">
        <f t="shared" si="959"/>
        <v>855428</v>
      </c>
      <c r="AE197" s="78">
        <f t="shared" si="959"/>
        <v>855428</v>
      </c>
      <c r="AF197" s="78">
        <f t="shared" si="959"/>
        <v>855428</v>
      </c>
    </row>
    <row r="198" spans="1:358" x14ac:dyDescent="0.2">
      <c r="A198" s="18" t="s">
        <v>54</v>
      </c>
      <c r="B198" s="78">
        <f>SUMIF($B$2:$MK$2,B$186,$B$63:$MK$63)/12</f>
        <v>0</v>
      </c>
      <c r="C198" s="78">
        <f t="shared" ref="C198:AF198" si="960">SUMIF($B$2:$MK$2,C$186,$B$63:$MK$63)/12</f>
        <v>0</v>
      </c>
      <c r="D198" s="78">
        <f t="shared" si="960"/>
        <v>57218.583333333336</v>
      </c>
      <c r="E198" s="78">
        <f t="shared" si="960"/>
        <v>57666.666666666664</v>
      </c>
      <c r="F198" s="78">
        <f t="shared" si="960"/>
        <v>58016.583333333336</v>
      </c>
      <c r="G198" s="78">
        <f t="shared" si="960"/>
        <v>58166.666666666664</v>
      </c>
      <c r="H198" s="78">
        <f t="shared" si="960"/>
        <v>58299.666666666664</v>
      </c>
      <c r="I198" s="78">
        <f t="shared" si="960"/>
        <v>58367.416666666664</v>
      </c>
      <c r="J198" s="78">
        <f t="shared" si="960"/>
        <v>58362.583333333336</v>
      </c>
      <c r="K198" s="78">
        <f t="shared" si="960"/>
        <v>58358</v>
      </c>
      <c r="L198" s="78">
        <f t="shared" si="960"/>
        <v>58353.166666666664</v>
      </c>
      <c r="M198" s="78">
        <f t="shared" si="960"/>
        <v>58348.5</v>
      </c>
      <c r="N198" s="78">
        <f t="shared" si="960"/>
        <v>58343.833333333336</v>
      </c>
      <c r="O198" s="78">
        <f t="shared" si="960"/>
        <v>58339</v>
      </c>
      <c r="P198" s="78">
        <f t="shared" si="960"/>
        <v>58334.416666666664</v>
      </c>
      <c r="Q198" s="78">
        <f t="shared" si="960"/>
        <v>58329.583333333336</v>
      </c>
      <c r="R198" s="78">
        <f t="shared" si="960"/>
        <v>58325</v>
      </c>
      <c r="S198" s="78">
        <f t="shared" si="960"/>
        <v>58320.166666666664</v>
      </c>
      <c r="T198" s="78">
        <f t="shared" si="960"/>
        <v>58315.5</v>
      </c>
      <c r="U198" s="78">
        <f t="shared" si="960"/>
        <v>58310.833333333336</v>
      </c>
      <c r="V198" s="78">
        <f t="shared" si="960"/>
        <v>58306</v>
      </c>
      <c r="W198" s="78">
        <f t="shared" si="960"/>
        <v>58301.416666666664</v>
      </c>
      <c r="X198" s="78">
        <f t="shared" si="960"/>
        <v>58296.583333333336</v>
      </c>
      <c r="Y198" s="78">
        <f t="shared" si="960"/>
        <v>58292</v>
      </c>
      <c r="Z198" s="78">
        <f t="shared" si="960"/>
        <v>58289</v>
      </c>
      <c r="AA198" s="78">
        <f t="shared" si="960"/>
        <v>58289</v>
      </c>
      <c r="AB198" s="78">
        <f t="shared" si="960"/>
        <v>58289</v>
      </c>
      <c r="AC198" s="78">
        <f t="shared" si="960"/>
        <v>58289</v>
      </c>
      <c r="AD198" s="78">
        <f t="shared" si="960"/>
        <v>58289</v>
      </c>
      <c r="AE198" s="78">
        <f t="shared" si="960"/>
        <v>58289</v>
      </c>
      <c r="AF198" s="78">
        <f t="shared" si="960"/>
        <v>58289</v>
      </c>
    </row>
    <row r="199" spans="1:358" x14ac:dyDescent="0.2">
      <c r="A199" s="18" t="s">
        <v>59</v>
      </c>
      <c r="B199" s="78">
        <f>SUMIF($B$2:$MK$2,B$186,$B$93:$MK$93)/12</f>
        <v>0</v>
      </c>
      <c r="C199" s="78">
        <f t="shared" ref="C199:AF199" si="961">SUMIF($B$2:$MK$2,C$186,$B$93:$MK$93)/12</f>
        <v>0</v>
      </c>
      <c r="D199" s="78">
        <f t="shared" si="961"/>
        <v>2263.3333333333335</v>
      </c>
      <c r="E199" s="78">
        <f t="shared" si="961"/>
        <v>2243.8333333333335</v>
      </c>
      <c r="F199" s="78">
        <f t="shared" si="961"/>
        <v>2226.0833333333335</v>
      </c>
      <c r="G199" s="78">
        <f t="shared" si="961"/>
        <v>2208.6666666666665</v>
      </c>
      <c r="H199" s="78">
        <f t="shared" si="961"/>
        <v>2191.3333333333335</v>
      </c>
      <c r="I199" s="78">
        <f t="shared" si="961"/>
        <v>2174.1666666666665</v>
      </c>
      <c r="J199" s="78">
        <f t="shared" si="961"/>
        <v>2157</v>
      </c>
      <c r="K199" s="78">
        <f t="shared" si="961"/>
        <v>2139.75</v>
      </c>
      <c r="L199" s="78">
        <f t="shared" si="961"/>
        <v>2122.5833333333335</v>
      </c>
      <c r="M199" s="78">
        <f t="shared" si="961"/>
        <v>2105.4166666666665</v>
      </c>
      <c r="N199" s="78">
        <f t="shared" si="961"/>
        <v>2088.1666666666665</v>
      </c>
      <c r="O199" s="78">
        <f t="shared" si="961"/>
        <v>2071.0833333333335</v>
      </c>
      <c r="P199" s="78">
        <f t="shared" si="961"/>
        <v>2053.8333333333335</v>
      </c>
      <c r="Q199" s="78">
        <f t="shared" si="961"/>
        <v>2036.5833333333333</v>
      </c>
      <c r="R199" s="78">
        <f t="shared" si="961"/>
        <v>2019.4166666666667</v>
      </c>
      <c r="S199" s="78">
        <f t="shared" si="961"/>
        <v>2002.25</v>
      </c>
      <c r="T199" s="78">
        <f t="shared" si="961"/>
        <v>1985.0833333333333</v>
      </c>
      <c r="U199" s="78">
        <f t="shared" si="961"/>
        <v>1967.9166666666667</v>
      </c>
      <c r="V199" s="78">
        <f t="shared" si="961"/>
        <v>1950.6666666666667</v>
      </c>
      <c r="W199" s="78">
        <f t="shared" si="961"/>
        <v>1933.4166666666667</v>
      </c>
      <c r="X199" s="78">
        <f t="shared" si="961"/>
        <v>1916.3333333333333</v>
      </c>
      <c r="Y199" s="78">
        <f t="shared" si="961"/>
        <v>1899.1666666666667</v>
      </c>
      <c r="Z199" s="78">
        <f t="shared" si="961"/>
        <v>1881.9166666666667</v>
      </c>
      <c r="AA199" s="78">
        <f t="shared" si="961"/>
        <v>1864.6666666666667</v>
      </c>
      <c r="AB199" s="78">
        <f t="shared" si="961"/>
        <v>1847.4166666666667</v>
      </c>
      <c r="AC199" s="78">
        <f t="shared" si="961"/>
        <v>1830.3333333333333</v>
      </c>
      <c r="AD199" s="78">
        <f t="shared" si="961"/>
        <v>1813.1666666666667</v>
      </c>
      <c r="AE199" s="78">
        <f t="shared" si="961"/>
        <v>1795.9166666666667</v>
      </c>
      <c r="AF199" s="78">
        <f t="shared" si="961"/>
        <v>1778.6666666666667</v>
      </c>
    </row>
    <row r="200" spans="1:358" x14ac:dyDescent="0.2">
      <c r="A200" s="18" t="s">
        <v>7</v>
      </c>
      <c r="B200" s="78">
        <f>SUMIF($B$2:$MK$2,B$186,$B$123:$MK$123)/12</f>
        <v>0</v>
      </c>
      <c r="C200" s="78">
        <f t="shared" ref="C200:AF200" si="962">SUMIF($B$2:$MK$2,C$186,$B$123:$MK$123)/12</f>
        <v>0</v>
      </c>
      <c r="D200" s="78">
        <f t="shared" si="962"/>
        <v>129.5</v>
      </c>
      <c r="E200" s="78">
        <f t="shared" si="962"/>
        <v>123.5</v>
      </c>
      <c r="F200" s="78">
        <f t="shared" si="962"/>
        <v>117.5</v>
      </c>
      <c r="G200" s="78">
        <f t="shared" si="962"/>
        <v>111.5</v>
      </c>
      <c r="H200" s="78">
        <f t="shared" si="962"/>
        <v>105.5</v>
      </c>
      <c r="I200" s="78">
        <f t="shared" si="962"/>
        <v>99.5</v>
      </c>
      <c r="J200" s="78">
        <f t="shared" si="962"/>
        <v>93.5</v>
      </c>
      <c r="K200" s="78">
        <f t="shared" si="962"/>
        <v>87.5</v>
      </c>
      <c r="L200" s="78">
        <f t="shared" si="962"/>
        <v>81.5</v>
      </c>
      <c r="M200" s="78">
        <f t="shared" si="962"/>
        <v>75.5</v>
      </c>
      <c r="N200" s="78">
        <f t="shared" si="962"/>
        <v>69.5</v>
      </c>
      <c r="O200" s="78">
        <f t="shared" si="962"/>
        <v>63.5</v>
      </c>
      <c r="P200" s="78">
        <f t="shared" si="962"/>
        <v>57.5</v>
      </c>
      <c r="Q200" s="78">
        <f t="shared" si="962"/>
        <v>51.5</v>
      </c>
      <c r="R200" s="78">
        <f t="shared" si="962"/>
        <v>45.5</v>
      </c>
      <c r="S200" s="78">
        <f t="shared" si="962"/>
        <v>39.5</v>
      </c>
      <c r="T200" s="78">
        <f t="shared" si="962"/>
        <v>33.5</v>
      </c>
      <c r="U200" s="78">
        <f t="shared" si="962"/>
        <v>27.5</v>
      </c>
      <c r="V200" s="78">
        <f t="shared" si="962"/>
        <v>21.5</v>
      </c>
      <c r="W200" s="78">
        <f t="shared" si="962"/>
        <v>15.5</v>
      </c>
      <c r="X200" s="78">
        <f t="shared" si="962"/>
        <v>9.5</v>
      </c>
      <c r="Y200" s="78">
        <f t="shared" si="962"/>
        <v>0</v>
      </c>
      <c r="Z200" s="78">
        <f t="shared" si="962"/>
        <v>0</v>
      </c>
      <c r="AA200" s="78">
        <f t="shared" si="962"/>
        <v>0</v>
      </c>
      <c r="AB200" s="78">
        <f t="shared" si="962"/>
        <v>0</v>
      </c>
      <c r="AC200" s="78">
        <f t="shared" si="962"/>
        <v>0</v>
      </c>
      <c r="AD200" s="78">
        <f t="shared" si="962"/>
        <v>0</v>
      </c>
      <c r="AE200" s="78">
        <f t="shared" si="962"/>
        <v>0</v>
      </c>
      <c r="AF200" s="78">
        <f t="shared" si="962"/>
        <v>0</v>
      </c>
    </row>
    <row r="201" spans="1:358" x14ac:dyDescent="0.2">
      <c r="A201" s="18" t="s">
        <v>9</v>
      </c>
      <c r="B201" s="78">
        <f>SUMIF($B$2:$MK$2,B$186,$B$153:$MK$153)/12</f>
        <v>0</v>
      </c>
      <c r="C201" s="78">
        <f t="shared" ref="C201:AF201" si="963">SUMIF($B$2:$MK$2,C$186,$B$153:$MK$153)/12</f>
        <v>0</v>
      </c>
      <c r="D201" s="78">
        <f t="shared" si="963"/>
        <v>9</v>
      </c>
      <c r="E201" s="78">
        <f t="shared" si="963"/>
        <v>9</v>
      </c>
      <c r="F201" s="78">
        <f t="shared" si="963"/>
        <v>9</v>
      </c>
      <c r="G201" s="78">
        <f t="shared" si="963"/>
        <v>9</v>
      </c>
      <c r="H201" s="78">
        <f t="shared" si="963"/>
        <v>9</v>
      </c>
      <c r="I201" s="78">
        <f t="shared" si="963"/>
        <v>9</v>
      </c>
      <c r="J201" s="78">
        <f t="shared" si="963"/>
        <v>9</v>
      </c>
      <c r="K201" s="78">
        <f t="shared" si="963"/>
        <v>9</v>
      </c>
      <c r="L201" s="78">
        <f t="shared" si="963"/>
        <v>9</v>
      </c>
      <c r="M201" s="78">
        <f t="shared" si="963"/>
        <v>9</v>
      </c>
      <c r="N201" s="78">
        <f t="shared" si="963"/>
        <v>9</v>
      </c>
      <c r="O201" s="78">
        <f t="shared" si="963"/>
        <v>9</v>
      </c>
      <c r="P201" s="78">
        <f t="shared" si="963"/>
        <v>9</v>
      </c>
      <c r="Q201" s="78">
        <f t="shared" si="963"/>
        <v>9</v>
      </c>
      <c r="R201" s="78">
        <f t="shared" si="963"/>
        <v>9</v>
      </c>
      <c r="S201" s="78">
        <f t="shared" si="963"/>
        <v>9</v>
      </c>
      <c r="T201" s="78">
        <f t="shared" si="963"/>
        <v>9</v>
      </c>
      <c r="U201" s="78">
        <f t="shared" si="963"/>
        <v>9</v>
      </c>
      <c r="V201" s="78">
        <f t="shared" si="963"/>
        <v>9</v>
      </c>
      <c r="W201" s="78">
        <f t="shared" si="963"/>
        <v>9</v>
      </c>
      <c r="X201" s="78">
        <f t="shared" si="963"/>
        <v>9</v>
      </c>
      <c r="Y201" s="78">
        <f t="shared" si="963"/>
        <v>9</v>
      </c>
      <c r="Z201" s="78">
        <f t="shared" si="963"/>
        <v>9</v>
      </c>
      <c r="AA201" s="78">
        <f t="shared" si="963"/>
        <v>9</v>
      </c>
      <c r="AB201" s="78">
        <f t="shared" si="963"/>
        <v>9</v>
      </c>
      <c r="AC201" s="78">
        <f t="shared" si="963"/>
        <v>9</v>
      </c>
      <c r="AD201" s="78">
        <f t="shared" si="963"/>
        <v>9</v>
      </c>
      <c r="AE201" s="78">
        <f t="shared" si="963"/>
        <v>9</v>
      </c>
      <c r="AF201" s="78">
        <f t="shared" si="963"/>
        <v>9</v>
      </c>
    </row>
    <row r="202" spans="1:358" x14ac:dyDescent="0.2">
      <c r="A202" s="18" t="s">
        <v>65</v>
      </c>
      <c r="B202" s="79">
        <f>SUM(B197:B201)</f>
        <v>0</v>
      </c>
      <c r="C202" s="79">
        <f t="shared" ref="C202:V202" si="964">SUM(C197:C201)</f>
        <v>0</v>
      </c>
      <c r="D202" s="79">
        <f t="shared" si="964"/>
        <v>871533.33333333337</v>
      </c>
      <c r="E202" s="79">
        <f t="shared" si="964"/>
        <v>881565.5</v>
      </c>
      <c r="F202" s="79">
        <f t="shared" si="964"/>
        <v>891392.83333333337</v>
      </c>
      <c r="G202" s="79">
        <f t="shared" si="964"/>
        <v>900888.83333333326</v>
      </c>
      <c r="H202" s="79">
        <f t="shared" si="964"/>
        <v>910173.25</v>
      </c>
      <c r="I202" s="79">
        <f t="shared" si="964"/>
        <v>916078.08333333326</v>
      </c>
      <c r="J202" s="79">
        <f t="shared" si="964"/>
        <v>916050.08333333337</v>
      </c>
      <c r="K202" s="79">
        <f t="shared" si="964"/>
        <v>916022.25</v>
      </c>
      <c r="L202" s="79">
        <f t="shared" si="964"/>
        <v>915994.25</v>
      </c>
      <c r="M202" s="79">
        <f t="shared" si="964"/>
        <v>915966.41666666663</v>
      </c>
      <c r="N202" s="79">
        <f t="shared" si="964"/>
        <v>915938.5</v>
      </c>
      <c r="O202" s="79">
        <f t="shared" si="964"/>
        <v>915910.58333333337</v>
      </c>
      <c r="P202" s="79">
        <f t="shared" si="964"/>
        <v>915882.75</v>
      </c>
      <c r="Q202" s="79">
        <f t="shared" si="964"/>
        <v>915854.66666666674</v>
      </c>
      <c r="R202" s="79">
        <f t="shared" si="964"/>
        <v>915826.91666666663</v>
      </c>
      <c r="S202" s="79">
        <f t="shared" si="964"/>
        <v>915798.91666666663</v>
      </c>
      <c r="T202" s="79">
        <f t="shared" si="964"/>
        <v>915771.08333333337</v>
      </c>
      <c r="U202" s="79">
        <f t="shared" si="964"/>
        <v>915743.25</v>
      </c>
      <c r="V202" s="79">
        <f t="shared" si="964"/>
        <v>915715.16666666663</v>
      </c>
      <c r="W202" s="79">
        <f t="shared" ref="W202:AF202" si="965">SUM(W197:W201)</f>
        <v>915687.33333333326</v>
      </c>
      <c r="X202" s="79">
        <f t="shared" si="965"/>
        <v>915659.41666666674</v>
      </c>
      <c r="Y202" s="79">
        <f t="shared" si="965"/>
        <v>915628.16666666663</v>
      </c>
      <c r="Z202" s="79">
        <f t="shared" si="965"/>
        <v>915607.91666666663</v>
      </c>
      <c r="AA202" s="79">
        <f t="shared" si="965"/>
        <v>915590.66666666663</v>
      </c>
      <c r="AB202" s="79">
        <f t="shared" si="965"/>
        <v>915573.41666666663</v>
      </c>
      <c r="AC202" s="79">
        <f t="shared" si="965"/>
        <v>915556.33333333337</v>
      </c>
      <c r="AD202" s="79">
        <f t="shared" si="965"/>
        <v>915539.16666666663</v>
      </c>
      <c r="AE202" s="79">
        <f t="shared" si="965"/>
        <v>915521.91666666663</v>
      </c>
      <c r="AF202" s="79">
        <f t="shared" si="965"/>
        <v>915504.66666666663</v>
      </c>
    </row>
    <row r="203" spans="1:358" s="55" customFormat="1" x14ac:dyDescent="0.2">
      <c r="A203" s="52"/>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113"/>
      <c r="AC203" s="113"/>
      <c r="AD203" s="113"/>
      <c r="AE203" s="113"/>
      <c r="AF203" s="113"/>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c r="FL203" s="54"/>
      <c r="FM203" s="54"/>
      <c r="FN203" s="54"/>
      <c r="FO203" s="54"/>
      <c r="FP203" s="54"/>
      <c r="FQ203" s="54"/>
      <c r="FR203" s="54"/>
      <c r="FS203" s="54"/>
      <c r="FT203" s="54"/>
      <c r="FU203" s="54"/>
      <c r="FV203" s="54"/>
      <c r="FW203" s="54"/>
      <c r="FX203" s="54"/>
      <c r="FY203" s="54"/>
      <c r="FZ203" s="54"/>
      <c r="GA203" s="54"/>
      <c r="GB203" s="54"/>
      <c r="GC203" s="54"/>
      <c r="GD203" s="54"/>
      <c r="GE203" s="54"/>
      <c r="GF203" s="54"/>
      <c r="GG203" s="54"/>
      <c r="GH203" s="54"/>
      <c r="GI203" s="54"/>
      <c r="GJ203" s="54"/>
      <c r="GK203" s="54"/>
      <c r="GL203" s="54"/>
      <c r="GM203" s="54"/>
      <c r="GN203" s="54"/>
      <c r="GO203" s="54"/>
      <c r="GP203" s="54"/>
      <c r="GQ203" s="54"/>
      <c r="GR203" s="54"/>
      <c r="GS203" s="54"/>
      <c r="GT203" s="54"/>
      <c r="GU203" s="54"/>
      <c r="GV203" s="54"/>
      <c r="GW203" s="54"/>
      <c r="GX203" s="54"/>
      <c r="GY203" s="54"/>
      <c r="GZ203" s="54"/>
      <c r="HA203" s="54"/>
      <c r="HB203" s="54"/>
      <c r="HC203" s="54"/>
      <c r="HD203" s="54"/>
      <c r="HE203" s="54"/>
      <c r="HF203" s="54"/>
      <c r="HG203" s="54"/>
      <c r="HH203" s="54"/>
      <c r="HI203" s="54"/>
      <c r="HJ203" s="54"/>
      <c r="HK203" s="54"/>
      <c r="HL203" s="54"/>
      <c r="HM203" s="54"/>
      <c r="HN203" s="54"/>
      <c r="HO203" s="54"/>
      <c r="HP203" s="54"/>
      <c r="HQ203" s="54"/>
      <c r="HR203" s="54"/>
      <c r="HS203" s="54"/>
      <c r="HT203" s="54"/>
      <c r="HU203" s="54"/>
      <c r="HV203" s="54"/>
      <c r="HW203" s="54"/>
      <c r="HX203" s="54"/>
      <c r="HY203" s="54"/>
      <c r="HZ203" s="54"/>
      <c r="IA203" s="54"/>
      <c r="IB203" s="54"/>
      <c r="IC203" s="54"/>
      <c r="ID203" s="54"/>
      <c r="IE203" s="54"/>
      <c r="IF203" s="54"/>
      <c r="IG203" s="54"/>
      <c r="IH203" s="54"/>
      <c r="II203" s="54"/>
      <c r="IJ203" s="54"/>
      <c r="IK203" s="54"/>
      <c r="IL203" s="54"/>
      <c r="IM203" s="54"/>
      <c r="IN203" s="54"/>
      <c r="IO203" s="54"/>
      <c r="IP203" s="54"/>
      <c r="IQ203" s="54"/>
      <c r="IR203" s="54"/>
      <c r="IS203" s="54"/>
      <c r="IT203" s="54"/>
      <c r="IU203" s="54"/>
      <c r="IV203" s="54"/>
      <c r="IW203" s="54"/>
      <c r="IX203" s="54"/>
      <c r="IY203" s="54"/>
      <c r="IZ203" s="54"/>
      <c r="JA203" s="54"/>
      <c r="JB203" s="54"/>
      <c r="JC203" s="54"/>
      <c r="JD203" s="54"/>
      <c r="JE203" s="54"/>
      <c r="JF203" s="54"/>
      <c r="JG203" s="54"/>
      <c r="JH203" s="54"/>
      <c r="JI203" s="54"/>
      <c r="JJ203" s="54"/>
      <c r="JK203" s="54"/>
      <c r="JL203" s="54"/>
      <c r="JM203" s="54"/>
      <c r="JN203" s="54"/>
      <c r="JO203" s="54"/>
      <c r="JP203" s="54"/>
      <c r="JQ203" s="54"/>
      <c r="JR203" s="54"/>
      <c r="JS203" s="54"/>
      <c r="JT203" s="54"/>
      <c r="JU203" s="54"/>
      <c r="JV203" s="54"/>
      <c r="JW203" s="54"/>
      <c r="JX203" s="54"/>
      <c r="JY203" s="54"/>
      <c r="JZ203" s="54"/>
      <c r="KA203" s="54"/>
      <c r="KB203" s="54"/>
      <c r="KC203" s="54"/>
      <c r="KD203" s="54"/>
      <c r="KE203" s="54"/>
      <c r="KF203" s="54"/>
      <c r="KG203" s="54"/>
      <c r="KH203" s="54"/>
      <c r="KI203" s="54"/>
      <c r="KJ203" s="54"/>
      <c r="KK203" s="54"/>
      <c r="KL203" s="54"/>
      <c r="KM203" s="54"/>
      <c r="KN203" s="54"/>
      <c r="KO203" s="54"/>
      <c r="KP203" s="54"/>
      <c r="KQ203" s="54"/>
      <c r="KR203" s="54"/>
      <c r="KS203" s="54"/>
      <c r="KT203" s="54"/>
      <c r="KU203" s="54"/>
      <c r="KV203" s="54"/>
      <c r="KW203" s="54"/>
      <c r="KX203" s="54"/>
      <c r="KY203" s="54"/>
      <c r="KZ203" s="54"/>
      <c r="LA203" s="54"/>
      <c r="LB203" s="54"/>
      <c r="LC203" s="54"/>
      <c r="LD203" s="54"/>
      <c r="LE203" s="54"/>
      <c r="LF203" s="54"/>
      <c r="LG203" s="54"/>
      <c r="LH203" s="54"/>
      <c r="LI203" s="54"/>
      <c r="LJ203" s="54"/>
      <c r="LK203" s="54"/>
      <c r="LL203" s="54"/>
      <c r="LM203" s="54"/>
      <c r="LN203" s="54"/>
      <c r="LO203" s="54"/>
      <c r="LP203" s="54"/>
      <c r="LQ203" s="54"/>
      <c r="LR203" s="54"/>
      <c r="LS203" s="54"/>
      <c r="LT203" s="54"/>
      <c r="LU203" s="54"/>
      <c r="LV203" s="54"/>
      <c r="LW203" s="54"/>
      <c r="LX203" s="54"/>
      <c r="LY203" s="54"/>
      <c r="LZ203" s="54"/>
      <c r="MA203" s="54"/>
      <c r="MB203" s="54"/>
      <c r="MC203" s="54"/>
      <c r="MD203" s="54"/>
      <c r="ME203" s="54"/>
      <c r="MF203" s="54"/>
      <c r="MG203" s="54"/>
      <c r="MH203" s="54"/>
      <c r="MI203" s="54"/>
      <c r="MJ203" s="54"/>
      <c r="MK203" s="54"/>
      <c r="ML203" s="54"/>
      <c r="MM203" s="54"/>
      <c r="MN203" s="54"/>
      <c r="MO203" s="54"/>
      <c r="MP203" s="54"/>
      <c r="MQ203" s="54"/>
      <c r="MR203" s="54"/>
      <c r="MS203" s="54"/>
      <c r="MT203" s="54"/>
    </row>
    <row r="204" spans="1:358" x14ac:dyDescent="0.2">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row>
    <row r="205" spans="1:358" x14ac:dyDescent="0.2">
      <c r="A205" s="72" t="s">
        <v>67</v>
      </c>
      <c r="B205" s="38">
        <v>44166</v>
      </c>
      <c r="C205" s="38">
        <v>44531</v>
      </c>
      <c r="D205" s="38">
        <v>44896</v>
      </c>
      <c r="E205" s="38">
        <v>45261</v>
      </c>
      <c r="F205" s="38">
        <v>45627</v>
      </c>
      <c r="G205" s="38">
        <v>45992</v>
      </c>
      <c r="H205" s="38">
        <v>46357</v>
      </c>
      <c r="I205" s="38">
        <v>46722</v>
      </c>
      <c r="J205" s="38">
        <v>47088</v>
      </c>
      <c r="K205" s="38">
        <v>47453</v>
      </c>
      <c r="L205" s="38">
        <v>47818</v>
      </c>
      <c r="M205" s="38">
        <v>48183</v>
      </c>
      <c r="N205" s="38">
        <v>48549</v>
      </c>
      <c r="O205" s="38">
        <v>48914</v>
      </c>
      <c r="P205" s="38">
        <v>49279</v>
      </c>
      <c r="Q205" s="38">
        <v>49644</v>
      </c>
      <c r="R205" s="38">
        <v>50010</v>
      </c>
      <c r="S205" s="38">
        <v>50375</v>
      </c>
      <c r="T205" s="38">
        <v>50740</v>
      </c>
      <c r="U205" s="38">
        <v>51105</v>
      </c>
      <c r="V205" s="38">
        <v>51471</v>
      </c>
      <c r="W205" s="38">
        <v>51836</v>
      </c>
      <c r="X205" s="38">
        <v>52201</v>
      </c>
      <c r="Y205" s="38">
        <v>52566</v>
      </c>
      <c r="Z205" s="38">
        <v>52932</v>
      </c>
      <c r="AA205" s="38">
        <v>53297</v>
      </c>
      <c r="AB205" s="38">
        <v>53662</v>
      </c>
      <c r="AC205" s="38">
        <v>54027</v>
      </c>
      <c r="AD205" s="38">
        <v>54393</v>
      </c>
      <c r="AE205" s="38">
        <v>54758</v>
      </c>
      <c r="AF205" s="38">
        <v>55123</v>
      </c>
    </row>
    <row r="206" spans="1:358" x14ac:dyDescent="0.2">
      <c r="A206" s="18" t="s">
        <v>4</v>
      </c>
      <c r="B206" s="80">
        <f>SUMIF($B$5:$MK$5,B$205,$B$42:$MK$42)/10000</f>
        <v>0</v>
      </c>
      <c r="C206" s="80">
        <f t="shared" ref="C206:AF206" si="966">SUMIF($B$5:$MK$5,C$205,$B$42:$MK$42)/10000</f>
        <v>0</v>
      </c>
      <c r="D206" s="80">
        <f t="shared" si="966"/>
        <v>610.45467698283801</v>
      </c>
      <c r="E206" s="80">
        <f t="shared" si="966"/>
        <v>615.44706709410707</v>
      </c>
      <c r="F206" s="80">
        <f t="shared" si="966"/>
        <v>618.72827090086162</v>
      </c>
      <c r="G206" s="80">
        <f t="shared" si="966"/>
        <v>626.00825752723892</v>
      </c>
      <c r="H206" s="80">
        <f t="shared" si="966"/>
        <v>632.70003338996651</v>
      </c>
      <c r="I206" s="80">
        <f t="shared" si="966"/>
        <v>636.16474184259903</v>
      </c>
      <c r="J206" s="80">
        <f t="shared" si="966"/>
        <v>635.26367074368852</v>
      </c>
      <c r="K206" s="80">
        <f t="shared" si="966"/>
        <v>635.43701192407582</v>
      </c>
      <c r="L206" s="80">
        <f t="shared" si="966"/>
        <v>635.25276841160587</v>
      </c>
      <c r="M206" s="80">
        <f t="shared" si="966"/>
        <v>635.14329222436447</v>
      </c>
      <c r="N206" s="80">
        <f t="shared" si="966"/>
        <v>634.37931844948866</v>
      </c>
      <c r="O206" s="80">
        <f t="shared" si="966"/>
        <v>634.4427805865364</v>
      </c>
      <c r="P206" s="80">
        <f t="shared" si="966"/>
        <v>633.84765027380638</v>
      </c>
      <c r="Q206" s="80">
        <f t="shared" si="966"/>
        <v>633.33715392558042</v>
      </c>
      <c r="R206" s="80">
        <f t="shared" si="966"/>
        <v>632.42531766365755</v>
      </c>
      <c r="S206" s="80">
        <f t="shared" si="966"/>
        <v>632.65419567046263</v>
      </c>
      <c r="T206" s="80">
        <f t="shared" si="966"/>
        <v>632.51367526859553</v>
      </c>
      <c r="U206" s="80">
        <f t="shared" si="966"/>
        <v>632.31110616296814</v>
      </c>
      <c r="V206" s="80">
        <f t="shared" si="966"/>
        <v>631.41613288263045</v>
      </c>
      <c r="W206" s="80">
        <f t="shared" si="966"/>
        <v>631.55005278872773</v>
      </c>
      <c r="X206" s="80">
        <f t="shared" si="966"/>
        <v>631.28987699354548</v>
      </c>
      <c r="Y206" s="80">
        <f t="shared" si="966"/>
        <v>631.02750408782367</v>
      </c>
      <c r="Z206" s="80">
        <f t="shared" si="966"/>
        <v>630.26516588640357</v>
      </c>
      <c r="AA206" s="80">
        <f t="shared" si="966"/>
        <v>630.51210507204439</v>
      </c>
      <c r="AB206" s="80">
        <f t="shared" si="966"/>
        <v>630.25514338296966</v>
      </c>
      <c r="AC206" s="80">
        <f t="shared" si="966"/>
        <v>629.96337961761355</v>
      </c>
      <c r="AD206" s="80">
        <f t="shared" si="966"/>
        <v>629.16706261068475</v>
      </c>
      <c r="AE206" s="80">
        <f t="shared" si="966"/>
        <v>629.35556570113624</v>
      </c>
      <c r="AF206" s="80">
        <f t="shared" si="966"/>
        <v>629.03338241761423</v>
      </c>
    </row>
    <row r="207" spans="1:358" x14ac:dyDescent="0.2">
      <c r="A207" s="18" t="s">
        <v>54</v>
      </c>
      <c r="B207" s="80">
        <f>SUMIF($B$5:$MK$5,B$205,$B$72:$MK$72)/10000</f>
        <v>0</v>
      </c>
      <c r="C207" s="80">
        <f t="shared" ref="C207:AF207" si="967">SUMIF($B$5:$MK$5,C$205,$B$72:$MK$72)/10000</f>
        <v>0</v>
      </c>
      <c r="D207" s="80">
        <f t="shared" si="967"/>
        <v>272.38379865232298</v>
      </c>
      <c r="E207" s="80">
        <f t="shared" si="967"/>
        <v>271.61495883922532</v>
      </c>
      <c r="F207" s="80">
        <f t="shared" si="967"/>
        <v>272.5651146772924</v>
      </c>
      <c r="G207" s="80">
        <f t="shared" si="967"/>
        <v>273.95847412985404</v>
      </c>
      <c r="H207" s="80">
        <f t="shared" si="967"/>
        <v>275.06073618528234</v>
      </c>
      <c r="I207" s="80">
        <f t="shared" si="967"/>
        <v>274.45056009823981</v>
      </c>
      <c r="J207" s="80">
        <f t="shared" si="967"/>
        <v>274.16426708214937</v>
      </c>
      <c r="K207" s="80">
        <f t="shared" si="967"/>
        <v>274.33286465401</v>
      </c>
      <c r="L207" s="80">
        <f t="shared" si="967"/>
        <v>274.30402643777455</v>
      </c>
      <c r="M207" s="80">
        <f t="shared" si="967"/>
        <v>274.28240620787977</v>
      </c>
      <c r="N207" s="80">
        <f t="shared" si="967"/>
        <v>273.98562666830952</v>
      </c>
      <c r="O207" s="80">
        <f t="shared" si="967"/>
        <v>274.08809041903413</v>
      </c>
      <c r="P207" s="80">
        <f t="shared" si="967"/>
        <v>273.93212754420705</v>
      </c>
      <c r="Q207" s="80">
        <f t="shared" si="967"/>
        <v>273.7785195374895</v>
      </c>
      <c r="R207" s="80">
        <f t="shared" si="967"/>
        <v>273.41798824587573</v>
      </c>
      <c r="S207" s="80">
        <f t="shared" si="967"/>
        <v>273.50108076473367</v>
      </c>
      <c r="T207" s="80">
        <f t="shared" si="967"/>
        <v>273.39998907217984</v>
      </c>
      <c r="U207" s="80">
        <f t="shared" si="967"/>
        <v>273.28347758438554</v>
      </c>
      <c r="V207" s="80">
        <f t="shared" si="967"/>
        <v>272.9103474618471</v>
      </c>
      <c r="W207" s="80">
        <f t="shared" si="967"/>
        <v>272.97208926217502</v>
      </c>
      <c r="X207" s="80">
        <f t="shared" si="967"/>
        <v>272.84430250492716</v>
      </c>
      <c r="Y207" s="80">
        <f t="shared" si="967"/>
        <v>272.70496544387231</v>
      </c>
      <c r="Z207" s="80">
        <f t="shared" si="967"/>
        <v>272.37218121776215</v>
      </c>
      <c r="AA207" s="80">
        <f t="shared" si="967"/>
        <v>272.49510555994385</v>
      </c>
      <c r="AB207" s="80">
        <f t="shared" si="967"/>
        <v>272.40072699858814</v>
      </c>
      <c r="AC207" s="80">
        <f t="shared" si="967"/>
        <v>272.24682555858266</v>
      </c>
      <c r="AD207" s="80">
        <f t="shared" si="967"/>
        <v>271.86964725643764</v>
      </c>
      <c r="AE207" s="80">
        <f t="shared" si="967"/>
        <v>271.88720050683406</v>
      </c>
      <c r="AF207" s="80">
        <f t="shared" si="967"/>
        <v>271.68073165137378</v>
      </c>
    </row>
    <row r="208" spans="1:358" x14ac:dyDescent="0.2">
      <c r="A208" s="18" t="s">
        <v>59</v>
      </c>
      <c r="B208" s="80">
        <f>SUMIF($B$5:$MK$5,B$205,$B$102:$MK$102)/10000</f>
        <v>0</v>
      </c>
      <c r="C208" s="80">
        <f t="shared" ref="C208:AF208" si="968">SUMIF($B$5:$MK$5,C$205,$B$102:$MK$102)/10000</f>
        <v>0</v>
      </c>
      <c r="D208" s="80">
        <f t="shared" si="968"/>
        <v>103.989754458712</v>
      </c>
      <c r="E208" s="80">
        <f t="shared" si="968"/>
        <v>103.72196416054065</v>
      </c>
      <c r="F208" s="80">
        <f t="shared" si="968"/>
        <v>103.69084451571898</v>
      </c>
      <c r="G208" s="80">
        <f t="shared" si="968"/>
        <v>103.71807824903401</v>
      </c>
      <c r="H208" s="80">
        <f t="shared" si="968"/>
        <v>103.7161204247511</v>
      </c>
      <c r="I208" s="80">
        <f t="shared" si="968"/>
        <v>103.62882805916125</v>
      </c>
      <c r="J208" s="80">
        <f t="shared" si="968"/>
        <v>103.45617217416208</v>
      </c>
      <c r="K208" s="80">
        <f t="shared" si="968"/>
        <v>103.34234342191417</v>
      </c>
      <c r="L208" s="80">
        <f t="shared" si="968"/>
        <v>103.20275524449258</v>
      </c>
      <c r="M208" s="80">
        <f t="shared" si="968"/>
        <v>103.06469156775576</v>
      </c>
      <c r="N208" s="80">
        <f t="shared" si="968"/>
        <v>102.89513488220177</v>
      </c>
      <c r="O208" s="80">
        <f t="shared" si="968"/>
        <v>102.77834908830251</v>
      </c>
      <c r="P208" s="80">
        <f t="shared" si="968"/>
        <v>102.63039218198656</v>
      </c>
      <c r="Q208" s="80">
        <f t="shared" si="968"/>
        <v>102.4835265369301</v>
      </c>
      <c r="R208" s="80">
        <f t="shared" si="968"/>
        <v>102.31114399659356</v>
      </c>
      <c r="S208" s="80">
        <f t="shared" si="968"/>
        <v>102.19605356480361</v>
      </c>
      <c r="T208" s="80">
        <f t="shared" si="968"/>
        <v>102.05655565922459</v>
      </c>
      <c r="U208" s="80">
        <f t="shared" si="968"/>
        <v>101.91567625264625</v>
      </c>
      <c r="V208" s="80">
        <f t="shared" si="968"/>
        <v>101.74399965552246</v>
      </c>
      <c r="W208" s="80">
        <f t="shared" si="968"/>
        <v>101.6267180429703</v>
      </c>
      <c r="X208" s="80">
        <f t="shared" si="968"/>
        <v>101.48498050152745</v>
      </c>
      <c r="Y208" s="80">
        <f t="shared" si="968"/>
        <v>101.34309046830403</v>
      </c>
      <c r="Z208" s="80">
        <f t="shared" si="968"/>
        <v>101.17559298970725</v>
      </c>
      <c r="AA208" s="80">
        <f t="shared" si="968"/>
        <v>101.06118946188474</v>
      </c>
      <c r="AB208" s="80">
        <f t="shared" si="968"/>
        <v>100.92036952456914</v>
      </c>
      <c r="AC208" s="80">
        <f t="shared" si="968"/>
        <v>100.7779247299307</v>
      </c>
      <c r="AD208" s="80">
        <f t="shared" si="968"/>
        <v>100.60971013287771</v>
      </c>
      <c r="AE208" s="80">
        <f t="shared" si="968"/>
        <v>100.49183388590272</v>
      </c>
      <c r="AF208" s="80">
        <f t="shared" si="968"/>
        <v>100.34790583713894</v>
      </c>
    </row>
    <row r="209" spans="1:32" ht="14.25" customHeight="1" x14ac:dyDescent="0.2">
      <c r="A209" s="81" t="s">
        <v>65</v>
      </c>
      <c r="B209" s="80">
        <f>SUM(B206:B208)</f>
        <v>0</v>
      </c>
      <c r="C209" s="80">
        <f t="shared" ref="C209:T209" si="969">SUM(C206:C208)</f>
        <v>0</v>
      </c>
      <c r="D209" s="80">
        <f t="shared" si="969"/>
        <v>986.828230093873</v>
      </c>
      <c r="E209" s="80">
        <f t="shared" si="969"/>
        <v>990.78399009387306</v>
      </c>
      <c r="F209" s="80">
        <f t="shared" si="969"/>
        <v>994.98423009387295</v>
      </c>
      <c r="G209" s="80">
        <f t="shared" si="969"/>
        <v>1003.6848099061269</v>
      </c>
      <c r="H209" s="80">
        <f t="shared" si="969"/>
        <v>1011.4768899999999</v>
      </c>
      <c r="I209" s="80">
        <f t="shared" si="969"/>
        <v>1014.2441300000002</v>
      </c>
      <c r="J209" s="80">
        <f>SUM(J206:J208)</f>
        <v>1012.88411</v>
      </c>
      <c r="K209" s="80">
        <f t="shared" si="969"/>
        <v>1013.11222</v>
      </c>
      <c r="L209" s="80">
        <f t="shared" si="969"/>
        <v>1012.7595500938729</v>
      </c>
      <c r="M209" s="80">
        <f t="shared" si="969"/>
        <v>1012.4903899999999</v>
      </c>
      <c r="N209" s="80">
        <f t="shared" si="969"/>
        <v>1011.26008</v>
      </c>
      <c r="O209" s="80">
        <f t="shared" si="969"/>
        <v>1011.3092200938731</v>
      </c>
      <c r="P209" s="80">
        <f t="shared" si="969"/>
        <v>1010.4101699999999</v>
      </c>
      <c r="Q209" s="80">
        <f t="shared" si="969"/>
        <v>1009.5992</v>
      </c>
      <c r="R209" s="80">
        <f t="shared" si="969"/>
        <v>1008.1544499061267</v>
      </c>
      <c r="S209" s="80">
        <f t="shared" si="969"/>
        <v>1008.35133</v>
      </c>
      <c r="T209" s="80">
        <f t="shared" si="969"/>
        <v>1007.9702199999999</v>
      </c>
      <c r="U209" s="80">
        <f>SUM(U206:U208)</f>
        <v>1007.5102599999999</v>
      </c>
      <c r="V209" s="80">
        <f t="shared" ref="V209:W209" si="970">SUM(V206:V208)</f>
        <v>1006.07048</v>
      </c>
      <c r="W209" s="80">
        <f t="shared" si="970"/>
        <v>1006.1488600938731</v>
      </c>
      <c r="X209" s="80">
        <f t="shared" ref="X209:Y209" si="971">SUM(X206:X208)</f>
        <v>1005.61916</v>
      </c>
      <c r="Y209" s="80">
        <f t="shared" si="971"/>
        <v>1005.07556</v>
      </c>
      <c r="Z209" s="80">
        <f t="shared" ref="Z209:AF209" si="972">SUM(Z206:Z208)</f>
        <v>1003.812940093873</v>
      </c>
      <c r="AA209" s="80">
        <f t="shared" si="972"/>
        <v>1004.068400093873</v>
      </c>
      <c r="AB209" s="80">
        <f t="shared" si="972"/>
        <v>1003.5762399061271</v>
      </c>
      <c r="AC209" s="80">
        <f t="shared" si="972"/>
        <v>1002.9881299061269</v>
      </c>
      <c r="AD209" s="80">
        <f t="shared" si="972"/>
        <v>1001.6464200000001</v>
      </c>
      <c r="AE209" s="80">
        <f t="shared" si="972"/>
        <v>1001.734600093873</v>
      </c>
      <c r="AF209" s="80">
        <f t="shared" si="972"/>
        <v>1001.0620199061269</v>
      </c>
    </row>
  </sheetData>
  <pageMargins left="0" right="0" top="0.5" bottom="0.75" header="0.5" footer="0.5"/>
  <pageSetup scale="60" fitToHeight="3" orientation="landscape" r:id="rId1"/>
  <headerFooter alignWithMargins="0">
    <oddFooter>&amp;C
&amp;R&amp;A
&amp;Z&amp;F
&amp;D&amp;Te]</oddFooter>
  </headerFooter>
  <rowBreaks count="3" manualBreakCount="3">
    <brk id="56" max="41" man="1"/>
    <brk id="115" max="41" man="1"/>
    <brk id="175" max="41"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K36"/>
  <sheetViews>
    <sheetView workbookViewId="0">
      <selection activeCell="C11" sqref="C11"/>
    </sheetView>
  </sheetViews>
  <sheetFormatPr defaultColWidth="14.42578125" defaultRowHeight="12.75" x14ac:dyDescent="0.2"/>
  <cols>
    <col min="1" max="1" width="30.5703125" style="95" customWidth="1"/>
  </cols>
  <sheetData>
    <row r="1" spans="1:349" ht="18.75" x14ac:dyDescent="0.3">
      <c r="A1" s="96" t="s">
        <v>92</v>
      </c>
      <c r="B1" s="8">
        <v>44562</v>
      </c>
      <c r="C1" s="8">
        <v>44593</v>
      </c>
      <c r="D1" s="8">
        <v>44621</v>
      </c>
      <c r="E1" s="8">
        <v>44652</v>
      </c>
      <c r="F1" s="8">
        <v>44682</v>
      </c>
      <c r="G1" s="8">
        <v>44713</v>
      </c>
      <c r="H1" s="8">
        <v>44743</v>
      </c>
      <c r="I1" s="8">
        <v>44774</v>
      </c>
      <c r="J1" s="8">
        <v>44805</v>
      </c>
      <c r="K1" s="8">
        <v>44835</v>
      </c>
      <c r="L1" s="8">
        <v>44866</v>
      </c>
      <c r="M1" s="8">
        <v>44896</v>
      </c>
      <c r="N1" s="8">
        <v>44927</v>
      </c>
      <c r="O1" s="8">
        <v>44958</v>
      </c>
      <c r="P1" s="8">
        <v>44986</v>
      </c>
      <c r="Q1" s="8">
        <v>45017</v>
      </c>
      <c r="R1" s="8">
        <v>45047</v>
      </c>
      <c r="S1" s="8">
        <v>45078</v>
      </c>
      <c r="T1" s="8">
        <v>45108</v>
      </c>
      <c r="U1" s="8">
        <v>45139</v>
      </c>
      <c r="V1" s="8">
        <v>45170</v>
      </c>
      <c r="W1" s="8">
        <v>45200</v>
      </c>
      <c r="X1" s="8">
        <v>45231</v>
      </c>
      <c r="Y1" s="8">
        <v>45261</v>
      </c>
      <c r="Z1" s="8">
        <v>45292</v>
      </c>
      <c r="AA1" s="8">
        <v>45323</v>
      </c>
      <c r="AB1" s="8">
        <v>45352</v>
      </c>
      <c r="AC1" s="8">
        <v>45383</v>
      </c>
      <c r="AD1" s="8">
        <v>45413</v>
      </c>
      <c r="AE1" s="8">
        <v>45444</v>
      </c>
      <c r="AF1" s="8">
        <v>45474</v>
      </c>
      <c r="AG1" s="8">
        <v>45505</v>
      </c>
      <c r="AH1" s="8">
        <v>45536</v>
      </c>
      <c r="AI1" s="8">
        <v>45566</v>
      </c>
      <c r="AJ1" s="8">
        <v>45597</v>
      </c>
      <c r="AK1" s="8">
        <v>45627</v>
      </c>
      <c r="AL1" s="8">
        <v>45658</v>
      </c>
      <c r="AM1" s="8">
        <v>45689</v>
      </c>
      <c r="AN1" s="8">
        <v>45717</v>
      </c>
      <c r="AO1" s="8">
        <v>45748</v>
      </c>
      <c r="AP1" s="8">
        <v>45778</v>
      </c>
      <c r="AQ1" s="8">
        <v>45809</v>
      </c>
      <c r="AR1" s="8">
        <v>45839</v>
      </c>
      <c r="AS1" s="8">
        <v>45870</v>
      </c>
      <c r="AT1" s="8">
        <v>45901</v>
      </c>
      <c r="AU1" s="8">
        <v>45931</v>
      </c>
      <c r="AV1" s="8">
        <v>45962</v>
      </c>
      <c r="AW1" s="8">
        <v>45992</v>
      </c>
      <c r="AX1" s="8">
        <v>46023</v>
      </c>
      <c r="AY1" s="8">
        <v>46054</v>
      </c>
      <c r="AZ1" s="8">
        <v>46082</v>
      </c>
      <c r="BA1" s="8">
        <v>46113</v>
      </c>
      <c r="BB1" s="8">
        <v>46143</v>
      </c>
      <c r="BC1" s="8">
        <v>46174</v>
      </c>
      <c r="BD1" s="8">
        <v>46204</v>
      </c>
      <c r="BE1" s="8">
        <v>46235</v>
      </c>
      <c r="BF1" s="8">
        <v>46266</v>
      </c>
      <c r="BG1" s="8">
        <v>46296</v>
      </c>
      <c r="BH1" s="8">
        <v>46327</v>
      </c>
      <c r="BI1" s="8">
        <v>46357</v>
      </c>
      <c r="BJ1" s="8">
        <v>46388</v>
      </c>
      <c r="BK1" s="8">
        <v>46419</v>
      </c>
      <c r="BL1" s="8">
        <v>46447</v>
      </c>
      <c r="BM1" s="8">
        <v>46478</v>
      </c>
      <c r="BN1" s="8">
        <v>46508</v>
      </c>
      <c r="BO1" s="8">
        <v>46539</v>
      </c>
      <c r="BP1" s="8">
        <v>46569</v>
      </c>
      <c r="BQ1" s="8">
        <v>46600</v>
      </c>
      <c r="BR1" s="8">
        <v>46631</v>
      </c>
      <c r="BS1" s="8">
        <v>46661</v>
      </c>
      <c r="BT1" s="8">
        <v>46692</v>
      </c>
      <c r="BU1" s="8">
        <v>46722</v>
      </c>
      <c r="BV1" s="8">
        <v>46753</v>
      </c>
      <c r="BW1" s="8">
        <v>46784</v>
      </c>
      <c r="BX1" s="8">
        <v>46813</v>
      </c>
      <c r="BY1" s="8">
        <v>46844</v>
      </c>
      <c r="BZ1" s="8">
        <v>46874</v>
      </c>
      <c r="CA1" s="8">
        <v>46905</v>
      </c>
      <c r="CB1" s="8">
        <v>46935</v>
      </c>
      <c r="CC1" s="8">
        <v>46966</v>
      </c>
      <c r="CD1" s="8">
        <v>46997</v>
      </c>
      <c r="CE1" s="8">
        <v>47027</v>
      </c>
      <c r="CF1" s="8">
        <v>47058</v>
      </c>
      <c r="CG1" s="8">
        <v>47088</v>
      </c>
      <c r="CH1" s="8">
        <v>47119</v>
      </c>
      <c r="CI1" s="8">
        <v>47150</v>
      </c>
      <c r="CJ1" s="8">
        <v>47178</v>
      </c>
      <c r="CK1" s="8">
        <v>47209</v>
      </c>
      <c r="CL1" s="8">
        <v>47239</v>
      </c>
      <c r="CM1" s="8">
        <v>47270</v>
      </c>
      <c r="CN1" s="8">
        <v>47300</v>
      </c>
      <c r="CO1" s="8">
        <v>47331</v>
      </c>
      <c r="CP1" s="8">
        <v>47362</v>
      </c>
      <c r="CQ1" s="8">
        <v>47392</v>
      </c>
      <c r="CR1" s="8">
        <v>47423</v>
      </c>
      <c r="CS1" s="8">
        <v>47453</v>
      </c>
      <c r="CT1" s="8">
        <v>47484</v>
      </c>
      <c r="CU1" s="8">
        <v>47515</v>
      </c>
      <c r="CV1" s="8">
        <v>47543</v>
      </c>
      <c r="CW1" s="8">
        <v>47574</v>
      </c>
      <c r="CX1" s="8">
        <v>47604</v>
      </c>
      <c r="CY1" s="8">
        <v>47635</v>
      </c>
      <c r="CZ1" s="8">
        <v>47665</v>
      </c>
      <c r="DA1" s="8">
        <v>47696</v>
      </c>
      <c r="DB1" s="8">
        <v>47727</v>
      </c>
      <c r="DC1" s="8">
        <v>47757</v>
      </c>
      <c r="DD1" s="8">
        <v>47788</v>
      </c>
      <c r="DE1" s="8">
        <v>47818</v>
      </c>
      <c r="DF1" s="8">
        <v>47849</v>
      </c>
      <c r="DG1" s="8">
        <v>47880</v>
      </c>
      <c r="DH1" s="8">
        <v>47908</v>
      </c>
      <c r="DI1" s="8">
        <v>47939</v>
      </c>
      <c r="DJ1" s="8">
        <v>47969</v>
      </c>
      <c r="DK1" s="8">
        <v>48000</v>
      </c>
      <c r="DL1" s="8">
        <v>48030</v>
      </c>
      <c r="DM1" s="8">
        <v>48061</v>
      </c>
      <c r="DN1" s="8">
        <v>48092</v>
      </c>
      <c r="DO1" s="8">
        <v>48122</v>
      </c>
      <c r="DP1" s="8">
        <v>48153</v>
      </c>
      <c r="DQ1" s="8">
        <v>48183</v>
      </c>
      <c r="DR1" s="8">
        <v>48214</v>
      </c>
      <c r="DS1" s="8">
        <v>48245</v>
      </c>
      <c r="DT1" s="8">
        <v>48274</v>
      </c>
      <c r="DU1" s="8">
        <v>48305</v>
      </c>
      <c r="DV1" s="8">
        <v>48335</v>
      </c>
      <c r="DW1" s="8">
        <v>48366</v>
      </c>
      <c r="DX1" s="8">
        <v>48396</v>
      </c>
      <c r="DY1" s="8">
        <v>48427</v>
      </c>
      <c r="DZ1" s="8">
        <v>48458</v>
      </c>
      <c r="EA1" s="8">
        <v>48488</v>
      </c>
      <c r="EB1" s="8">
        <v>48519</v>
      </c>
      <c r="EC1" s="8">
        <v>48549</v>
      </c>
      <c r="ED1" s="8">
        <v>48580</v>
      </c>
      <c r="EE1" s="8">
        <v>48611</v>
      </c>
      <c r="EF1" s="8">
        <v>48639</v>
      </c>
      <c r="EG1" s="8">
        <v>48670</v>
      </c>
      <c r="EH1" s="8">
        <v>48700</v>
      </c>
      <c r="EI1" s="8">
        <v>48731</v>
      </c>
      <c r="EJ1" s="8">
        <v>48761</v>
      </c>
      <c r="EK1" s="8">
        <v>48792</v>
      </c>
      <c r="EL1" s="8">
        <v>48823</v>
      </c>
      <c r="EM1" s="8">
        <v>48853</v>
      </c>
      <c r="EN1" s="8">
        <v>48884</v>
      </c>
      <c r="EO1" s="8">
        <v>48914</v>
      </c>
      <c r="EP1" s="8">
        <v>48945</v>
      </c>
      <c r="EQ1" s="8">
        <v>48976</v>
      </c>
      <c r="ER1" s="8">
        <v>49004</v>
      </c>
      <c r="ES1" s="8">
        <v>49035</v>
      </c>
      <c r="ET1" s="8">
        <v>49065</v>
      </c>
      <c r="EU1" s="8">
        <v>49096</v>
      </c>
      <c r="EV1" s="8">
        <v>49126</v>
      </c>
      <c r="EW1" s="8">
        <v>49157</v>
      </c>
      <c r="EX1" s="8">
        <v>49188</v>
      </c>
      <c r="EY1" s="8">
        <v>49218</v>
      </c>
      <c r="EZ1" s="8">
        <v>49249</v>
      </c>
      <c r="FA1" s="8">
        <v>49279</v>
      </c>
      <c r="FB1" s="8">
        <v>49310</v>
      </c>
      <c r="FC1" s="8">
        <v>49341</v>
      </c>
      <c r="FD1" s="8">
        <v>49369</v>
      </c>
      <c r="FE1" s="8">
        <v>49400</v>
      </c>
      <c r="FF1" s="8">
        <v>49430</v>
      </c>
      <c r="FG1" s="8">
        <v>49461</v>
      </c>
      <c r="FH1" s="8">
        <v>49491</v>
      </c>
      <c r="FI1" s="8">
        <v>49522</v>
      </c>
      <c r="FJ1" s="8">
        <v>49553</v>
      </c>
      <c r="FK1" s="8">
        <v>49583</v>
      </c>
      <c r="FL1" s="8">
        <v>49614</v>
      </c>
      <c r="FM1" s="8">
        <v>49644</v>
      </c>
      <c r="FN1" s="8">
        <v>49675</v>
      </c>
      <c r="FO1" s="8">
        <v>49706</v>
      </c>
      <c r="FP1" s="8">
        <v>49735</v>
      </c>
      <c r="FQ1" s="8">
        <v>49766</v>
      </c>
      <c r="FR1" s="8">
        <v>49796</v>
      </c>
      <c r="FS1" s="8">
        <v>49827</v>
      </c>
      <c r="FT1" s="8">
        <v>49857</v>
      </c>
      <c r="FU1" s="8">
        <v>49888</v>
      </c>
      <c r="FV1" s="8">
        <v>49919</v>
      </c>
      <c r="FW1" s="8">
        <v>49949</v>
      </c>
      <c r="FX1" s="8">
        <v>49980</v>
      </c>
      <c r="FY1" s="8">
        <v>50010</v>
      </c>
      <c r="FZ1" s="8">
        <v>50041</v>
      </c>
      <c r="GA1" s="8">
        <v>50072</v>
      </c>
      <c r="GB1" s="8">
        <v>50100</v>
      </c>
      <c r="GC1" s="8">
        <v>50131</v>
      </c>
      <c r="GD1" s="8">
        <v>50161</v>
      </c>
      <c r="GE1" s="8">
        <v>50192</v>
      </c>
      <c r="GF1" s="8">
        <v>50222</v>
      </c>
      <c r="GG1" s="8">
        <v>50253</v>
      </c>
      <c r="GH1" s="8">
        <v>50284</v>
      </c>
      <c r="GI1" s="8">
        <v>50314</v>
      </c>
      <c r="GJ1" s="8">
        <v>50345</v>
      </c>
      <c r="GK1" s="8">
        <v>50375</v>
      </c>
      <c r="GL1" s="8">
        <v>50406</v>
      </c>
      <c r="GM1" s="8">
        <v>50437</v>
      </c>
      <c r="GN1" s="8">
        <v>50465</v>
      </c>
      <c r="GO1" s="8">
        <v>50496</v>
      </c>
      <c r="GP1" s="8">
        <v>50526</v>
      </c>
      <c r="GQ1" s="8">
        <v>50557</v>
      </c>
      <c r="GR1" s="8">
        <v>50587</v>
      </c>
      <c r="GS1" s="8">
        <v>50618</v>
      </c>
      <c r="GT1" s="8">
        <v>50649</v>
      </c>
      <c r="GU1" s="8">
        <v>50679</v>
      </c>
      <c r="GV1" s="8">
        <v>50710</v>
      </c>
      <c r="GW1" s="8">
        <v>50740</v>
      </c>
      <c r="GX1" s="8">
        <v>50771</v>
      </c>
      <c r="GY1" s="8">
        <v>50802</v>
      </c>
      <c r="GZ1" s="8">
        <v>50830</v>
      </c>
      <c r="HA1" s="8">
        <v>50861</v>
      </c>
      <c r="HB1" s="8">
        <v>50891</v>
      </c>
      <c r="HC1" s="8">
        <v>50922</v>
      </c>
      <c r="HD1" s="8">
        <v>50952</v>
      </c>
      <c r="HE1" s="8">
        <v>50983</v>
      </c>
      <c r="HF1" s="8">
        <v>51014</v>
      </c>
      <c r="HG1" s="8">
        <v>51044</v>
      </c>
      <c r="HH1" s="8">
        <v>51075</v>
      </c>
      <c r="HI1" s="8">
        <v>51105</v>
      </c>
      <c r="HJ1" s="8">
        <v>51136</v>
      </c>
      <c r="HK1" s="8">
        <v>51167</v>
      </c>
      <c r="HL1" s="8">
        <v>51196</v>
      </c>
      <c r="HM1" s="8">
        <v>51227</v>
      </c>
      <c r="HN1" s="8">
        <v>51257</v>
      </c>
      <c r="HO1" s="8">
        <v>51288</v>
      </c>
      <c r="HP1" s="8">
        <v>51318</v>
      </c>
      <c r="HQ1" s="8">
        <v>51349</v>
      </c>
      <c r="HR1" s="8">
        <v>51380</v>
      </c>
      <c r="HS1" s="8">
        <v>51410</v>
      </c>
      <c r="HT1" s="8">
        <v>51441</v>
      </c>
      <c r="HU1" s="8">
        <v>51471</v>
      </c>
      <c r="HV1" s="8">
        <v>51502</v>
      </c>
      <c r="HW1" s="8">
        <v>51533</v>
      </c>
      <c r="HX1" s="8">
        <v>51561</v>
      </c>
      <c r="HY1" s="8">
        <v>51592</v>
      </c>
      <c r="HZ1" s="8">
        <v>51622</v>
      </c>
      <c r="IA1" s="8">
        <v>51653</v>
      </c>
      <c r="IB1" s="8">
        <v>51683</v>
      </c>
      <c r="IC1" s="8">
        <v>51714</v>
      </c>
      <c r="ID1" s="8">
        <v>51745</v>
      </c>
      <c r="IE1" s="8">
        <v>51775</v>
      </c>
      <c r="IF1" s="8">
        <v>51806</v>
      </c>
      <c r="IG1" s="8">
        <v>51836</v>
      </c>
      <c r="IH1" s="8">
        <v>51867</v>
      </c>
      <c r="II1" s="8">
        <v>51898</v>
      </c>
      <c r="IJ1" s="8">
        <v>51926</v>
      </c>
      <c r="IK1" s="8">
        <v>51957</v>
      </c>
      <c r="IL1" s="8">
        <v>51987</v>
      </c>
      <c r="IM1" s="8">
        <v>52018</v>
      </c>
      <c r="IN1" s="8">
        <v>52048</v>
      </c>
      <c r="IO1" s="8">
        <v>52079</v>
      </c>
      <c r="IP1" s="8">
        <v>52110</v>
      </c>
      <c r="IQ1" s="8">
        <v>52140</v>
      </c>
      <c r="IR1" s="8">
        <v>52171</v>
      </c>
      <c r="IS1" s="8">
        <v>52201</v>
      </c>
      <c r="IT1" s="8">
        <v>52232</v>
      </c>
      <c r="IU1" s="8">
        <v>52263</v>
      </c>
      <c r="IV1" s="8">
        <v>52291</v>
      </c>
      <c r="IW1" s="8">
        <v>52322</v>
      </c>
      <c r="IX1" s="8">
        <v>52352</v>
      </c>
      <c r="IY1" s="8">
        <v>52383</v>
      </c>
      <c r="IZ1" s="8">
        <v>52413</v>
      </c>
      <c r="JA1" s="8">
        <v>52444</v>
      </c>
      <c r="JB1" s="8">
        <v>52475</v>
      </c>
      <c r="JC1" s="8">
        <v>52505</v>
      </c>
      <c r="JD1" s="8">
        <v>52536</v>
      </c>
      <c r="JE1" s="8">
        <v>52566</v>
      </c>
      <c r="JF1" s="8">
        <v>52597</v>
      </c>
      <c r="JG1" s="8">
        <v>52628</v>
      </c>
      <c r="JH1" s="8">
        <v>52657</v>
      </c>
      <c r="JI1" s="8">
        <v>52688</v>
      </c>
      <c r="JJ1" s="8">
        <v>52718</v>
      </c>
      <c r="JK1" s="8">
        <v>52749</v>
      </c>
      <c r="JL1" s="8">
        <v>52779</v>
      </c>
      <c r="JM1" s="8">
        <v>52810</v>
      </c>
      <c r="JN1" s="8">
        <v>52841</v>
      </c>
      <c r="JO1" s="8">
        <v>52871</v>
      </c>
      <c r="JP1" s="8">
        <v>52902</v>
      </c>
      <c r="JQ1" s="8">
        <v>52932</v>
      </c>
      <c r="JR1" s="8">
        <v>52963</v>
      </c>
      <c r="JS1" s="8">
        <v>52994</v>
      </c>
      <c r="JT1" s="8">
        <v>53022</v>
      </c>
      <c r="JU1" s="8">
        <v>53053</v>
      </c>
      <c r="JV1" s="8">
        <v>53083</v>
      </c>
      <c r="JW1" s="8">
        <v>53114</v>
      </c>
      <c r="JX1" s="8">
        <v>53144</v>
      </c>
      <c r="JY1" s="8">
        <v>53175</v>
      </c>
      <c r="JZ1" s="8">
        <v>53206</v>
      </c>
      <c r="KA1" s="8">
        <v>53236</v>
      </c>
      <c r="KB1" s="8">
        <v>53267</v>
      </c>
      <c r="KC1" s="8">
        <v>53297</v>
      </c>
      <c r="KD1" s="8">
        <v>53328</v>
      </c>
      <c r="KE1" s="8">
        <v>53359</v>
      </c>
      <c r="KF1" s="8">
        <v>53387</v>
      </c>
      <c r="KG1" s="8">
        <v>53418</v>
      </c>
      <c r="KH1" s="8">
        <v>53448</v>
      </c>
      <c r="KI1" s="8">
        <v>53479</v>
      </c>
      <c r="KJ1" s="8">
        <v>53509</v>
      </c>
      <c r="KK1" s="8">
        <v>53540</v>
      </c>
      <c r="KL1" s="8">
        <v>53571</v>
      </c>
      <c r="KM1" s="8">
        <v>53601</v>
      </c>
      <c r="KN1" s="8">
        <v>53632</v>
      </c>
      <c r="KO1" s="8">
        <v>53662</v>
      </c>
      <c r="KP1" s="8">
        <v>53693</v>
      </c>
      <c r="KQ1" s="8">
        <v>53724</v>
      </c>
      <c r="KR1" s="8">
        <v>53752</v>
      </c>
      <c r="KS1" s="8">
        <v>53783</v>
      </c>
      <c r="KT1" s="8">
        <v>53813</v>
      </c>
      <c r="KU1" s="8">
        <v>53844</v>
      </c>
      <c r="KV1" s="8">
        <v>53874</v>
      </c>
      <c r="KW1" s="8">
        <v>53905</v>
      </c>
      <c r="KX1" s="8">
        <v>53936</v>
      </c>
      <c r="KY1" s="8">
        <v>53966</v>
      </c>
      <c r="KZ1" s="8">
        <v>53997</v>
      </c>
      <c r="LA1" s="8">
        <v>54027</v>
      </c>
      <c r="LB1" s="8">
        <v>54058</v>
      </c>
      <c r="LC1" s="8">
        <v>54089</v>
      </c>
      <c r="LD1" s="8">
        <v>54118</v>
      </c>
      <c r="LE1" s="8">
        <v>54149</v>
      </c>
      <c r="LF1" s="8">
        <v>54179</v>
      </c>
      <c r="LG1" s="8">
        <v>54210</v>
      </c>
      <c r="LH1" s="8">
        <v>54240</v>
      </c>
      <c r="LI1" s="8">
        <v>54271</v>
      </c>
      <c r="LJ1" s="8">
        <v>54302</v>
      </c>
      <c r="LK1" s="8">
        <v>54332</v>
      </c>
      <c r="LL1" s="8">
        <v>54363</v>
      </c>
      <c r="LM1" s="8">
        <v>54393</v>
      </c>
      <c r="LN1" s="8">
        <v>54424</v>
      </c>
      <c r="LO1" s="8">
        <v>54455</v>
      </c>
      <c r="LP1" s="8">
        <v>54483</v>
      </c>
      <c r="LQ1" s="8">
        <v>54514</v>
      </c>
      <c r="LR1" s="8">
        <v>54544</v>
      </c>
      <c r="LS1" s="8">
        <v>54575</v>
      </c>
      <c r="LT1" s="8">
        <v>54605</v>
      </c>
      <c r="LU1" s="8">
        <v>54636</v>
      </c>
      <c r="LV1" s="8">
        <v>54667</v>
      </c>
      <c r="LW1" s="8">
        <v>54697</v>
      </c>
      <c r="LX1" s="8">
        <v>54728</v>
      </c>
      <c r="LY1" s="8">
        <v>54758</v>
      </c>
      <c r="LZ1" s="8">
        <v>54789</v>
      </c>
      <c r="MA1" s="8">
        <v>54820</v>
      </c>
      <c r="MB1" s="8">
        <v>54848</v>
      </c>
      <c r="MC1" s="8">
        <v>54879</v>
      </c>
      <c r="MD1" s="8">
        <v>54909</v>
      </c>
      <c r="ME1" s="8">
        <v>54940</v>
      </c>
      <c r="MF1" s="8">
        <v>54970</v>
      </c>
      <c r="MG1" s="8">
        <v>55001</v>
      </c>
      <c r="MH1" s="8">
        <v>55032</v>
      </c>
      <c r="MI1" s="8">
        <v>55062</v>
      </c>
      <c r="MJ1" s="8">
        <v>55093</v>
      </c>
      <c r="MK1" s="8">
        <v>55123</v>
      </c>
    </row>
    <row r="2" spans="1:349" x14ac:dyDescent="0.2">
      <c r="A2" s="94" t="s">
        <v>4</v>
      </c>
      <c r="B2" s="82">
        <f t="array" ref="B2:MK16">TRANSPOSE('Gas - Load'!E37:S384)</f>
        <v>91804001.189999998</v>
      </c>
      <c r="C2" s="82">
        <v>80162163.890000001</v>
      </c>
      <c r="D2" s="82">
        <v>73389384.060000002</v>
      </c>
      <c r="E2" s="82">
        <v>50528039.420000002</v>
      </c>
      <c r="F2" s="82">
        <v>28466206.5</v>
      </c>
      <c r="G2" s="82">
        <v>18636276.059999999</v>
      </c>
      <c r="H2" s="82">
        <v>13529820.619999999</v>
      </c>
      <c r="I2" s="82">
        <v>13090814.84</v>
      </c>
      <c r="J2" s="82">
        <v>18827870.920000002</v>
      </c>
      <c r="K2" s="82">
        <v>43124129.299999997</v>
      </c>
      <c r="L2" s="82">
        <v>71203081.75</v>
      </c>
      <c r="M2" s="82">
        <v>93221904.090000004</v>
      </c>
      <c r="N2" s="82">
        <v>91127485.930000007</v>
      </c>
      <c r="O2" s="82">
        <v>79673826.620000005</v>
      </c>
      <c r="P2" s="82">
        <v>73141050.040000007</v>
      </c>
      <c r="Q2" s="82">
        <v>50313230.759999998</v>
      </c>
      <c r="R2" s="82">
        <v>28250085.010000002</v>
      </c>
      <c r="S2" s="82">
        <v>18416847.32</v>
      </c>
      <c r="T2" s="82">
        <v>13230940.93</v>
      </c>
      <c r="U2" s="82">
        <v>12708926.439999999</v>
      </c>
      <c r="V2" s="82">
        <v>18326643.25</v>
      </c>
      <c r="W2" s="82">
        <v>42397098</v>
      </c>
      <c r="X2" s="82">
        <v>70474179.420000002</v>
      </c>
      <c r="Y2" s="82">
        <v>92564338.709999993</v>
      </c>
      <c r="Z2" s="82">
        <v>90567749.799999997</v>
      </c>
      <c r="AA2" s="82">
        <v>80686167.799999997</v>
      </c>
      <c r="AB2" s="82">
        <v>74102618.790000007</v>
      </c>
      <c r="AC2" s="82">
        <v>49821956.219999999</v>
      </c>
      <c r="AD2" s="82">
        <v>27994548.809999999</v>
      </c>
      <c r="AE2" s="82">
        <v>18302435.73</v>
      </c>
      <c r="AF2" s="82">
        <v>13207787.199999999</v>
      </c>
      <c r="AG2" s="82">
        <v>12743718.68</v>
      </c>
      <c r="AH2" s="82">
        <v>18406778.289999999</v>
      </c>
      <c r="AI2" s="82">
        <v>42741315.479999997</v>
      </c>
      <c r="AJ2" s="82">
        <v>71096234.980000004</v>
      </c>
      <c r="AK2" s="82">
        <v>93166893.409999996</v>
      </c>
      <c r="AL2" s="82">
        <v>90723919.810000002</v>
      </c>
      <c r="AM2" s="82">
        <v>79231449.379999995</v>
      </c>
      <c r="AN2" s="82">
        <v>72661064.260000005</v>
      </c>
      <c r="AO2" s="82">
        <v>49836097.490000002</v>
      </c>
      <c r="AP2" s="82">
        <v>28074362.879999999</v>
      </c>
      <c r="AQ2" s="82">
        <v>18403544.420000002</v>
      </c>
      <c r="AR2" s="82">
        <v>13294768.970000001</v>
      </c>
      <c r="AS2" s="82">
        <v>12846373.25</v>
      </c>
      <c r="AT2" s="82">
        <v>18531719.280000001</v>
      </c>
      <c r="AU2" s="82">
        <v>42910456.159999996</v>
      </c>
      <c r="AV2" s="82">
        <v>71174211.900000006</v>
      </c>
      <c r="AW2" s="82">
        <v>93753000.469999999</v>
      </c>
      <c r="AX2" s="82">
        <v>92079032.359999999</v>
      </c>
      <c r="AY2" s="82">
        <v>80294482.640000001</v>
      </c>
      <c r="AZ2" s="82">
        <v>73333964.560000002</v>
      </c>
      <c r="BA2" s="82">
        <v>50152370.850000001</v>
      </c>
      <c r="BB2" s="82">
        <v>28127832.77</v>
      </c>
      <c r="BC2" s="82">
        <v>18418027.210000001</v>
      </c>
      <c r="BD2" s="82">
        <v>13331598.91</v>
      </c>
      <c r="BE2" s="82">
        <v>12900527.689999999</v>
      </c>
      <c r="BF2" s="82">
        <v>18670349.07</v>
      </c>
      <c r="BG2" s="82">
        <v>43288103.18</v>
      </c>
      <c r="BH2" s="82">
        <v>71637280.040000007</v>
      </c>
      <c r="BI2" s="82">
        <v>94387196.920000002</v>
      </c>
      <c r="BJ2" s="82">
        <v>92527999.730000004</v>
      </c>
      <c r="BK2" s="82">
        <v>80171686.439999998</v>
      </c>
      <c r="BL2" s="82">
        <v>73037408.200000003</v>
      </c>
      <c r="BM2" s="82">
        <v>49909684.530000001</v>
      </c>
      <c r="BN2" s="82">
        <v>27935242.710000001</v>
      </c>
      <c r="BO2" s="82">
        <v>18365103.489999998</v>
      </c>
      <c r="BP2" s="82">
        <v>13334021.140000001</v>
      </c>
      <c r="BQ2" s="82">
        <v>12934386.76</v>
      </c>
      <c r="BR2" s="82">
        <v>18687987.73</v>
      </c>
      <c r="BS2" s="82">
        <v>43012490.030000001</v>
      </c>
      <c r="BT2" s="82">
        <v>70822926.390000001</v>
      </c>
      <c r="BU2" s="82">
        <v>93464974.650000006</v>
      </c>
      <c r="BV2" s="82">
        <v>91995153.239999995</v>
      </c>
      <c r="BW2" s="82">
        <v>80814029.060000002</v>
      </c>
      <c r="BX2" s="82">
        <v>73593220.430000007</v>
      </c>
      <c r="BY2" s="82">
        <v>49417856.869999997</v>
      </c>
      <c r="BZ2" s="82">
        <v>27670783.93</v>
      </c>
      <c r="CA2" s="82">
        <v>18146272.329999998</v>
      </c>
      <c r="CB2" s="82">
        <v>13198972.220000001</v>
      </c>
      <c r="CC2" s="82">
        <v>12855571.74</v>
      </c>
      <c r="CD2" s="82">
        <v>18600260.23</v>
      </c>
      <c r="CE2" s="82">
        <v>42866994.289999999</v>
      </c>
      <c r="CF2" s="82">
        <v>70582285.099999994</v>
      </c>
      <c r="CG2" s="82">
        <v>93086239.769999996</v>
      </c>
      <c r="CH2" s="82">
        <v>91595478.200000003</v>
      </c>
      <c r="CI2" s="82">
        <v>79378390.959999993</v>
      </c>
      <c r="CJ2" s="82">
        <v>72335555.769999996</v>
      </c>
      <c r="CK2" s="82">
        <v>49436075.68</v>
      </c>
      <c r="CL2" s="82">
        <v>27589843.59</v>
      </c>
      <c r="CM2" s="82">
        <v>18072244.379999999</v>
      </c>
      <c r="CN2" s="82">
        <v>13141579.5</v>
      </c>
      <c r="CO2" s="82">
        <v>12804153.67</v>
      </c>
      <c r="CP2" s="82">
        <v>18449629.98</v>
      </c>
      <c r="CQ2" s="82">
        <v>42578449.200000003</v>
      </c>
      <c r="CR2" s="82">
        <v>70272847.890000001</v>
      </c>
      <c r="CS2" s="82">
        <v>92763666.349999994</v>
      </c>
      <c r="CT2" s="82">
        <v>91286606.260000005</v>
      </c>
      <c r="CU2" s="82">
        <v>79073982.870000005</v>
      </c>
      <c r="CV2" s="82">
        <v>72200936.239999995</v>
      </c>
      <c r="CW2" s="82">
        <v>49329336.219999999</v>
      </c>
      <c r="CX2" s="82">
        <v>27555885.84</v>
      </c>
      <c r="CY2" s="82">
        <v>18077548.219999999</v>
      </c>
      <c r="CZ2" s="82">
        <v>13157014.039999999</v>
      </c>
      <c r="DA2" s="82">
        <v>12841943.93</v>
      </c>
      <c r="DB2" s="82">
        <v>18525584.199999999</v>
      </c>
      <c r="DC2" s="82">
        <v>42671377.329999998</v>
      </c>
      <c r="DD2" s="82">
        <v>70278079.75</v>
      </c>
      <c r="DE2" s="82">
        <v>92615019.890000001</v>
      </c>
      <c r="DF2" s="82">
        <v>91447428.310000002</v>
      </c>
      <c r="DG2" s="82">
        <v>79429675.200000003</v>
      </c>
      <c r="DH2" s="82">
        <v>72338771.640000001</v>
      </c>
      <c r="DI2" s="82">
        <v>49420910.840000004</v>
      </c>
      <c r="DJ2" s="82">
        <v>27637419.370000001</v>
      </c>
      <c r="DK2" s="82">
        <v>18172825.969999999</v>
      </c>
      <c r="DL2" s="82">
        <v>13212755.76</v>
      </c>
      <c r="DM2" s="82">
        <v>12834099</v>
      </c>
      <c r="DN2" s="82">
        <v>18506710.940000001</v>
      </c>
      <c r="DO2" s="82">
        <v>42716015.93</v>
      </c>
      <c r="DP2" s="82">
        <v>70082851.079999998</v>
      </c>
      <c r="DQ2" s="82">
        <v>91862131.170000002</v>
      </c>
      <c r="DR2" s="82">
        <v>90943050.159999996</v>
      </c>
      <c r="DS2" s="82">
        <v>80646759.709999993</v>
      </c>
      <c r="DT2" s="82">
        <v>73689313.829999998</v>
      </c>
      <c r="DU2" s="82">
        <v>49525054.409999996</v>
      </c>
      <c r="DV2" s="82">
        <v>27625774.390000001</v>
      </c>
      <c r="DW2" s="82">
        <v>18107012.379999999</v>
      </c>
      <c r="DX2" s="82">
        <v>13181152.039999999</v>
      </c>
      <c r="DY2" s="82">
        <v>12795593.699999999</v>
      </c>
      <c r="DZ2" s="82">
        <v>18436275.949999999</v>
      </c>
      <c r="EA2" s="82">
        <v>42746770.200000003</v>
      </c>
      <c r="EB2" s="82">
        <v>69924645.870000005</v>
      </c>
      <c r="EC2" s="82">
        <v>91012535.140000001</v>
      </c>
      <c r="ED2" s="82">
        <v>90101658.359999999</v>
      </c>
      <c r="EE2" s="82">
        <v>78649269.519999996</v>
      </c>
      <c r="EF2" s="82">
        <v>71618746.769999996</v>
      </c>
      <c r="EG2" s="82">
        <v>49078098.990000002</v>
      </c>
      <c r="EH2" s="82">
        <v>27412605.300000001</v>
      </c>
      <c r="EI2" s="82">
        <v>17973758.989999998</v>
      </c>
      <c r="EJ2" s="82">
        <v>13062786.83</v>
      </c>
      <c r="EK2" s="82">
        <v>12679447.25</v>
      </c>
      <c r="EL2" s="82">
        <v>18244906.140000001</v>
      </c>
      <c r="EM2" s="82">
        <v>42244820.810000002</v>
      </c>
      <c r="EN2" s="82">
        <v>69225202.409999996</v>
      </c>
      <c r="EO2" s="82">
        <v>90613605.269999996</v>
      </c>
      <c r="EP2" s="82">
        <v>90083967.730000004</v>
      </c>
      <c r="EQ2" s="82">
        <v>78246939.829999998</v>
      </c>
      <c r="ER2" s="82">
        <v>70910060.430000007</v>
      </c>
      <c r="ES2" s="82">
        <v>48719144.479999997</v>
      </c>
      <c r="ET2" s="82">
        <v>27244897.68</v>
      </c>
      <c r="EU2" s="82">
        <v>17798569.07</v>
      </c>
      <c r="EV2" s="82">
        <v>12893508.76</v>
      </c>
      <c r="EW2" s="82">
        <v>12513616.619999999</v>
      </c>
      <c r="EX2" s="82">
        <v>18039977.719999999</v>
      </c>
      <c r="EY2" s="82">
        <v>41982096.649999999</v>
      </c>
      <c r="EZ2" s="82">
        <v>69103228.489999995</v>
      </c>
      <c r="FA2" s="82">
        <v>90666727.709999993</v>
      </c>
      <c r="FB2" s="82">
        <v>89892610.260000005</v>
      </c>
      <c r="FC2" s="82">
        <v>77404635.560000002</v>
      </c>
      <c r="FD2" s="82">
        <v>70205618.700000003</v>
      </c>
      <c r="FE2" s="82">
        <v>48638752.259999998</v>
      </c>
      <c r="FF2" s="82">
        <v>27171370.550000001</v>
      </c>
      <c r="FG2" s="82">
        <v>17667562.780000001</v>
      </c>
      <c r="FH2" s="82">
        <v>12769658</v>
      </c>
      <c r="FI2" s="82">
        <v>12402542.970000001</v>
      </c>
      <c r="FJ2" s="82">
        <v>17835712.100000001</v>
      </c>
      <c r="FK2" s="82">
        <v>41572615.700000003</v>
      </c>
      <c r="FL2" s="82">
        <v>68687767.230000004</v>
      </c>
      <c r="FM2" s="82">
        <v>90513145.019999996</v>
      </c>
      <c r="FN2" s="82">
        <v>89978613.989999995</v>
      </c>
      <c r="FO2" s="82">
        <v>78521737.920000002</v>
      </c>
      <c r="FP2" s="82">
        <v>71048227.170000002</v>
      </c>
      <c r="FQ2" s="82">
        <v>48323687.770000003</v>
      </c>
      <c r="FR2" s="82">
        <v>27054411.469999999</v>
      </c>
      <c r="FS2" s="82">
        <v>17528558.190000001</v>
      </c>
      <c r="FT2" s="82">
        <v>12671387.4</v>
      </c>
      <c r="FU2" s="82">
        <v>12342696.529999999</v>
      </c>
      <c r="FV2" s="82">
        <v>17755486.510000002</v>
      </c>
      <c r="FW2" s="82">
        <v>41308398.399999999</v>
      </c>
      <c r="FX2" s="82">
        <v>68376012.329999998</v>
      </c>
      <c r="FY2" s="82">
        <v>90394160.890000001</v>
      </c>
      <c r="FZ2" s="82">
        <v>89752422.459999993</v>
      </c>
      <c r="GA2" s="82">
        <v>76761405.109999999</v>
      </c>
      <c r="GB2" s="82">
        <v>69168528.359999999</v>
      </c>
      <c r="GC2" s="82">
        <v>47997874.100000001</v>
      </c>
      <c r="GD2" s="82">
        <v>26851145.489999998</v>
      </c>
      <c r="GE2" s="82">
        <v>17364626.57</v>
      </c>
      <c r="GF2" s="82">
        <v>12593088.02</v>
      </c>
      <c r="GG2" s="82">
        <v>12319316.890000001</v>
      </c>
      <c r="GH2" s="82">
        <v>17736225.859999999</v>
      </c>
      <c r="GI2" s="82">
        <v>41130346.43</v>
      </c>
      <c r="GJ2" s="82">
        <v>67958155.909999996</v>
      </c>
      <c r="GK2" s="82">
        <v>89890723.689999998</v>
      </c>
      <c r="GL2" s="82">
        <v>89290285.340000004</v>
      </c>
      <c r="GM2" s="82">
        <v>76390222.969999999</v>
      </c>
      <c r="GN2" s="82">
        <v>68817078.620000005</v>
      </c>
      <c r="GO2" s="82">
        <v>47764796.229999997</v>
      </c>
      <c r="GP2" s="82">
        <v>26773724.219999999</v>
      </c>
      <c r="GQ2" s="82">
        <v>17338337.969999999</v>
      </c>
      <c r="GR2" s="82">
        <v>12589883.35</v>
      </c>
      <c r="GS2" s="82">
        <v>12324304.970000001</v>
      </c>
      <c r="GT2" s="82">
        <v>17771986.489999998</v>
      </c>
      <c r="GU2" s="82">
        <v>41160062.740000002</v>
      </c>
      <c r="GV2" s="82">
        <v>67811350.840000004</v>
      </c>
      <c r="GW2" s="82">
        <v>89923706.920000002</v>
      </c>
      <c r="GX2" s="82">
        <v>89473525.870000005</v>
      </c>
      <c r="GY2" s="82">
        <v>76368057.769999996</v>
      </c>
      <c r="GZ2" s="82">
        <v>68764689.599999994</v>
      </c>
      <c r="HA2" s="82">
        <v>47768353.450000003</v>
      </c>
      <c r="HB2" s="82">
        <v>26781914.280000001</v>
      </c>
      <c r="HC2" s="82">
        <v>17334203.699999999</v>
      </c>
      <c r="HD2" s="82">
        <v>12579871.039999999</v>
      </c>
      <c r="HE2" s="82">
        <v>12293259.859999999</v>
      </c>
      <c r="HF2" s="82">
        <v>17662880.829999998</v>
      </c>
      <c r="HG2" s="82">
        <v>40876486.030000001</v>
      </c>
      <c r="HH2" s="82">
        <v>67481343.450000003</v>
      </c>
      <c r="HI2" s="82">
        <v>89657909.030000001</v>
      </c>
      <c r="HJ2" s="82">
        <v>89230505.170000002</v>
      </c>
      <c r="HK2" s="82">
        <v>77248319.069999993</v>
      </c>
      <c r="HL2" s="82">
        <v>69657680.349999994</v>
      </c>
      <c r="HM2" s="82">
        <v>47625439.799999997</v>
      </c>
      <c r="HN2" s="82">
        <v>26758752.239999998</v>
      </c>
      <c r="HO2" s="82">
        <v>17278711.18</v>
      </c>
      <c r="HP2" s="82">
        <v>12509737.369999999</v>
      </c>
      <c r="HQ2" s="82">
        <v>12203578.93</v>
      </c>
      <c r="HR2" s="82">
        <v>17535606.620000001</v>
      </c>
      <c r="HS2" s="82">
        <v>40666821.32</v>
      </c>
      <c r="HT2" s="82">
        <v>67070573.530000001</v>
      </c>
      <c r="HU2" s="82">
        <v>89225542.969999999</v>
      </c>
      <c r="HV2" s="82">
        <v>88800000.670000002</v>
      </c>
      <c r="HW2" s="82">
        <v>75562085.090000004</v>
      </c>
      <c r="HX2" s="82">
        <v>68139972.730000004</v>
      </c>
      <c r="HY2" s="82">
        <v>47478446.469999999</v>
      </c>
      <c r="HZ2" s="82">
        <v>26651412.98</v>
      </c>
      <c r="IA2" s="82">
        <v>17201087.879999999</v>
      </c>
      <c r="IB2" s="82">
        <v>12443862.369999999</v>
      </c>
      <c r="IC2" s="82">
        <v>12133759.060000001</v>
      </c>
      <c r="ID2" s="82">
        <v>17452502.300000001</v>
      </c>
      <c r="IE2" s="82">
        <v>40484887.189999998</v>
      </c>
      <c r="IF2" s="82">
        <v>66936481.740000002</v>
      </c>
      <c r="IG2" s="82">
        <v>88634796.409999996</v>
      </c>
      <c r="IH2" s="82">
        <v>87671893</v>
      </c>
      <c r="II2" s="82">
        <v>74347789.549999997</v>
      </c>
      <c r="IJ2" s="82">
        <v>66859189.869999997</v>
      </c>
      <c r="IK2" s="82">
        <v>46919439.450000003</v>
      </c>
      <c r="IL2" s="82">
        <v>26397274.300000001</v>
      </c>
      <c r="IM2" s="82">
        <v>17044536.239999998</v>
      </c>
      <c r="IN2" s="82">
        <v>12395031.359999999</v>
      </c>
      <c r="IO2" s="82">
        <v>12050485.189999999</v>
      </c>
      <c r="IP2" s="82">
        <v>17312433.449999999</v>
      </c>
      <c r="IQ2" s="82">
        <v>39959885.460000001</v>
      </c>
      <c r="IR2" s="82">
        <v>65913713.960000001</v>
      </c>
      <c r="IS2" s="82">
        <v>88372931.959999993</v>
      </c>
      <c r="IT2" s="82">
        <v>88341881.379999995</v>
      </c>
      <c r="IU2" s="82">
        <v>74887595.920000002</v>
      </c>
      <c r="IV2" s="82">
        <v>67304892.090000004</v>
      </c>
      <c r="IW2" s="82">
        <v>47154828.469999999</v>
      </c>
      <c r="IX2" s="82">
        <v>26475209.75</v>
      </c>
      <c r="IY2" s="82">
        <v>17076886.510000002</v>
      </c>
      <c r="IZ2" s="82">
        <v>12394934.529999999</v>
      </c>
      <c r="JA2" s="82">
        <v>12057835.9</v>
      </c>
      <c r="JB2" s="82">
        <v>17327839.899999999</v>
      </c>
      <c r="JC2" s="82">
        <v>40119999.979999997</v>
      </c>
      <c r="JD2" s="82">
        <v>66536305.020000003</v>
      </c>
      <c r="JE2" s="82">
        <v>88534071.810000002</v>
      </c>
      <c r="JF2" s="82">
        <v>87645420.489999995</v>
      </c>
      <c r="JG2" s="82">
        <v>75504102.280000001</v>
      </c>
      <c r="JH2" s="82">
        <v>68073083.489999995</v>
      </c>
      <c r="JI2" s="82">
        <v>46890855.5</v>
      </c>
      <c r="JJ2" s="82">
        <v>26371166.530000001</v>
      </c>
      <c r="JK2" s="82">
        <v>17017806.309999999</v>
      </c>
      <c r="JL2" s="82">
        <v>12369719.9</v>
      </c>
      <c r="JM2" s="82">
        <v>12026505.16</v>
      </c>
      <c r="JN2" s="82">
        <v>17289661.609999999</v>
      </c>
      <c r="JO2" s="82">
        <v>39932776.75</v>
      </c>
      <c r="JP2" s="82">
        <v>65887404.810000002</v>
      </c>
      <c r="JQ2" s="82">
        <v>87908780.920000002</v>
      </c>
      <c r="JR2" s="82">
        <v>87410167.730000004</v>
      </c>
      <c r="JS2" s="82">
        <v>74001168.219999999</v>
      </c>
      <c r="JT2" s="82">
        <v>66595137.469999999</v>
      </c>
      <c r="JU2" s="82">
        <v>46778112.420000002</v>
      </c>
      <c r="JV2" s="82">
        <v>26225049.969999999</v>
      </c>
      <c r="JW2" s="82">
        <v>16917342.050000001</v>
      </c>
      <c r="JX2" s="82">
        <v>12324564.449999999</v>
      </c>
      <c r="JY2" s="82">
        <v>11990101.699999999</v>
      </c>
      <c r="JZ2" s="82">
        <v>17189383.969999999</v>
      </c>
      <c r="KA2" s="82">
        <v>39724865.030000001</v>
      </c>
      <c r="KB2" s="82">
        <v>65628647.009999998</v>
      </c>
      <c r="KC2" s="82">
        <v>87656600.409999996</v>
      </c>
      <c r="KD2" s="82">
        <v>87201823.319999993</v>
      </c>
      <c r="KE2" s="82">
        <v>73709731.140000001</v>
      </c>
      <c r="KF2" s="82">
        <v>66363684.189999998</v>
      </c>
      <c r="KG2" s="82">
        <v>46664816.270000003</v>
      </c>
      <c r="KH2" s="82">
        <v>26173354.559999999</v>
      </c>
      <c r="KI2" s="82">
        <v>16899291.32</v>
      </c>
      <c r="KJ2" s="82">
        <v>12307288.41</v>
      </c>
      <c r="KK2" s="82">
        <v>11955183.93</v>
      </c>
      <c r="KL2" s="82">
        <v>17124957.780000001</v>
      </c>
      <c r="KM2" s="82">
        <v>39614933.310000002</v>
      </c>
      <c r="KN2" s="82">
        <v>65580003.549999997</v>
      </c>
      <c r="KO2" s="82">
        <v>87663584.579999998</v>
      </c>
      <c r="KP2" s="82">
        <v>86956529.230000004</v>
      </c>
      <c r="KQ2" s="82">
        <v>73271731.810000002</v>
      </c>
      <c r="KR2" s="82">
        <v>66072896.240000002</v>
      </c>
      <c r="KS2" s="82">
        <v>46515796.289999999</v>
      </c>
      <c r="KT2" s="82">
        <v>26059847.350000001</v>
      </c>
      <c r="KU2" s="82">
        <v>16825293.23</v>
      </c>
      <c r="KV2" s="82">
        <v>12261922.029999999</v>
      </c>
      <c r="KW2" s="82">
        <v>11928778.48</v>
      </c>
      <c r="KX2" s="82">
        <v>17103945.09</v>
      </c>
      <c r="KY2" s="82">
        <v>39589750.619999997</v>
      </c>
      <c r="KZ2" s="82">
        <v>65611472.590000004</v>
      </c>
      <c r="LA2" s="82">
        <v>87564412.409999996</v>
      </c>
      <c r="LB2" s="82">
        <v>86725205.939999998</v>
      </c>
      <c r="LC2" s="82">
        <v>74195228.540000007</v>
      </c>
      <c r="LD2" s="82">
        <v>66992709.43</v>
      </c>
      <c r="LE2" s="82">
        <v>46358485.390000001</v>
      </c>
      <c r="LF2" s="82">
        <v>25996208.760000002</v>
      </c>
      <c r="LG2" s="82">
        <v>16804011.68</v>
      </c>
      <c r="LH2" s="82">
        <v>12257891.140000001</v>
      </c>
      <c r="LI2" s="82">
        <v>11891962.560000001</v>
      </c>
      <c r="LJ2" s="82">
        <v>17018618.940000001</v>
      </c>
      <c r="LK2" s="82">
        <v>39372953.630000003</v>
      </c>
      <c r="LL2" s="82">
        <v>65226191.960000001</v>
      </c>
      <c r="LM2" s="82">
        <v>87514258.629999995</v>
      </c>
      <c r="LN2" s="82">
        <v>87029685.540000007</v>
      </c>
      <c r="LO2" s="82">
        <v>73088031.329999998</v>
      </c>
      <c r="LP2" s="82">
        <v>65600729.939999998</v>
      </c>
      <c r="LQ2" s="82">
        <v>46192902.759999998</v>
      </c>
      <c r="LR2" s="82">
        <v>25958326.100000001</v>
      </c>
      <c r="LS2" s="82">
        <v>16787428.75</v>
      </c>
      <c r="LT2" s="82">
        <v>12233830.029999999</v>
      </c>
      <c r="LU2" s="82">
        <v>11861942.6</v>
      </c>
      <c r="LV2" s="82">
        <v>16975910.289999999</v>
      </c>
      <c r="LW2" s="82">
        <v>39299710.979999997</v>
      </c>
      <c r="LX2" s="82">
        <v>65172359.310000002</v>
      </c>
      <c r="LY2" s="82">
        <v>87662375.920000002</v>
      </c>
      <c r="LZ2" s="82">
        <v>87061409.650000006</v>
      </c>
      <c r="MA2" s="82">
        <v>72700056.420000002</v>
      </c>
      <c r="MB2" s="82">
        <v>65135542.960000001</v>
      </c>
      <c r="MC2" s="82">
        <v>45843385.240000002</v>
      </c>
      <c r="MD2" s="82">
        <v>25832993.239999998</v>
      </c>
      <c r="ME2" s="82">
        <v>16760045.869999999</v>
      </c>
      <c r="MF2" s="82">
        <v>12206987.74</v>
      </c>
      <c r="MG2" s="82">
        <v>11839964.109999999</v>
      </c>
      <c r="MH2" s="82">
        <v>16934274.219999999</v>
      </c>
      <c r="MI2" s="82">
        <v>39150553.219999999</v>
      </c>
      <c r="MJ2" s="82">
        <v>64984887.549999997</v>
      </c>
      <c r="MK2" s="82">
        <v>87662038.348277137</v>
      </c>
    </row>
    <row r="3" spans="1:349" x14ac:dyDescent="0.2">
      <c r="A3" s="95" t="s">
        <v>5</v>
      </c>
      <c r="B3" s="82">
        <v>34623694.649999999</v>
      </c>
      <c r="C3" s="82">
        <v>31551163.579999998</v>
      </c>
      <c r="D3" s="82">
        <v>28464093.710000001</v>
      </c>
      <c r="E3" s="82">
        <v>21028860.949999999</v>
      </c>
      <c r="F3" s="82">
        <v>15903862.609999999</v>
      </c>
      <c r="G3" s="82">
        <v>13021835.880000001</v>
      </c>
      <c r="H3" s="82">
        <v>11050919.960000001</v>
      </c>
      <c r="I3" s="82">
        <v>11954267.99</v>
      </c>
      <c r="J3" s="82">
        <v>14000402.24</v>
      </c>
      <c r="K3" s="82">
        <v>23646116.140000001</v>
      </c>
      <c r="L3" s="82">
        <v>32714082.190000001</v>
      </c>
      <c r="M3" s="82">
        <v>39679480.82</v>
      </c>
      <c r="N3" s="82">
        <v>35674634.270000003</v>
      </c>
      <c r="O3" s="82">
        <v>32553233.710000001</v>
      </c>
      <c r="P3" s="82">
        <v>29374885.629999999</v>
      </c>
      <c r="Q3" s="82">
        <v>21690040.640000001</v>
      </c>
      <c r="R3" s="82">
        <v>16336116.35</v>
      </c>
      <c r="S3" s="82">
        <v>13349793.1</v>
      </c>
      <c r="T3" s="82">
        <v>11351231.289999999</v>
      </c>
      <c r="U3" s="82">
        <v>12232695.359999999</v>
      </c>
      <c r="V3" s="82">
        <v>14213042.15</v>
      </c>
      <c r="W3" s="82">
        <v>23747080.789999999</v>
      </c>
      <c r="X3" s="82">
        <v>32545772.390000001</v>
      </c>
      <c r="Y3" s="82">
        <v>39379063.009999998</v>
      </c>
      <c r="Z3" s="82">
        <v>35661294.240000002</v>
      </c>
      <c r="AA3" s="82">
        <v>33059297.57</v>
      </c>
      <c r="AB3" s="82">
        <v>29704580.48</v>
      </c>
      <c r="AC3" s="82">
        <v>21778804.370000001</v>
      </c>
      <c r="AD3" s="82">
        <v>16518302.789999999</v>
      </c>
      <c r="AE3" s="82">
        <v>13548612.76</v>
      </c>
      <c r="AF3" s="82">
        <v>11566006.5</v>
      </c>
      <c r="AG3" s="82">
        <v>12463781.08</v>
      </c>
      <c r="AH3" s="82">
        <v>14410468.32</v>
      </c>
      <c r="AI3" s="82">
        <v>24001642.260000002</v>
      </c>
      <c r="AJ3" s="82">
        <v>32708193.719999999</v>
      </c>
      <c r="AK3" s="82">
        <v>39380829.810000002</v>
      </c>
      <c r="AL3" s="82">
        <v>35473462.700000003</v>
      </c>
      <c r="AM3" s="82">
        <v>32505095.77</v>
      </c>
      <c r="AN3" s="82">
        <v>29366334.940000001</v>
      </c>
      <c r="AO3" s="82">
        <v>21872089.170000002</v>
      </c>
      <c r="AP3" s="82">
        <v>16646726.5</v>
      </c>
      <c r="AQ3" s="82">
        <v>13696421.460000001</v>
      </c>
      <c r="AR3" s="82">
        <v>11702048.640000001</v>
      </c>
      <c r="AS3" s="82">
        <v>12600786.68</v>
      </c>
      <c r="AT3" s="82">
        <v>14521779.43</v>
      </c>
      <c r="AU3" s="82">
        <v>24083232.68</v>
      </c>
      <c r="AV3" s="82">
        <v>32697690.690000001</v>
      </c>
      <c r="AW3" s="82">
        <v>39565822.270000003</v>
      </c>
      <c r="AX3" s="82">
        <v>35857859.130000003</v>
      </c>
      <c r="AY3" s="82">
        <v>32758670.09</v>
      </c>
      <c r="AZ3" s="82">
        <v>29552107.829999998</v>
      </c>
      <c r="BA3" s="82">
        <v>21976522.600000001</v>
      </c>
      <c r="BB3" s="82">
        <v>16750123.85</v>
      </c>
      <c r="BC3" s="82">
        <v>13823016.57</v>
      </c>
      <c r="BD3" s="82">
        <v>11833947.08</v>
      </c>
      <c r="BE3" s="82">
        <v>12759204.859999999</v>
      </c>
      <c r="BF3" s="82">
        <v>14682685.789999999</v>
      </c>
      <c r="BG3" s="82">
        <v>24244654.510000002</v>
      </c>
      <c r="BH3" s="82">
        <v>32847244.739999998</v>
      </c>
      <c r="BI3" s="82">
        <v>39788254.170000002</v>
      </c>
      <c r="BJ3" s="82">
        <v>35691878.539999999</v>
      </c>
      <c r="BK3" s="82">
        <v>32505450.91</v>
      </c>
      <c r="BL3" s="82">
        <v>29361995.109999999</v>
      </c>
      <c r="BM3" s="82">
        <v>21846999.98</v>
      </c>
      <c r="BN3" s="82">
        <v>16719723.529999999</v>
      </c>
      <c r="BO3" s="82">
        <v>13847115.109999999</v>
      </c>
      <c r="BP3" s="82">
        <v>11878791.48</v>
      </c>
      <c r="BQ3" s="82">
        <v>12806789.85</v>
      </c>
      <c r="BR3" s="82">
        <v>14687744.84</v>
      </c>
      <c r="BS3" s="82">
        <v>24078976.879999999</v>
      </c>
      <c r="BT3" s="82">
        <v>32504127.359999999</v>
      </c>
      <c r="BU3" s="82">
        <v>39411061.5</v>
      </c>
      <c r="BV3" s="82">
        <v>35800466.68</v>
      </c>
      <c r="BW3" s="82">
        <v>32943360.34</v>
      </c>
      <c r="BX3" s="82">
        <v>29668986.289999999</v>
      </c>
      <c r="BY3" s="82">
        <v>21874705.129999999</v>
      </c>
      <c r="BZ3" s="82">
        <v>16765580.810000001</v>
      </c>
      <c r="CA3" s="82">
        <v>13913668.84</v>
      </c>
      <c r="CB3" s="82">
        <v>11974068.4</v>
      </c>
      <c r="CC3" s="82">
        <v>12916881.18</v>
      </c>
      <c r="CD3" s="82">
        <v>14779733.529999999</v>
      </c>
      <c r="CE3" s="82">
        <v>24168307</v>
      </c>
      <c r="CF3" s="82">
        <v>32554402.199999999</v>
      </c>
      <c r="CG3" s="82">
        <v>39381546.030000001</v>
      </c>
      <c r="CH3" s="82">
        <v>35638522.75</v>
      </c>
      <c r="CI3" s="82">
        <v>32558284.039999999</v>
      </c>
      <c r="CJ3" s="82">
        <v>29449084.030000001</v>
      </c>
      <c r="CK3" s="82">
        <v>21988025.809999999</v>
      </c>
      <c r="CL3" s="82">
        <v>16883515.829999998</v>
      </c>
      <c r="CM3" s="82">
        <v>14031863.970000001</v>
      </c>
      <c r="CN3" s="82">
        <v>12083942.369999999</v>
      </c>
      <c r="CO3" s="82">
        <v>13025019.17</v>
      </c>
      <c r="CP3" s="82">
        <v>14837494.279999999</v>
      </c>
      <c r="CQ3" s="82">
        <v>24231593.690000001</v>
      </c>
      <c r="CR3" s="82">
        <v>32595735.809999999</v>
      </c>
      <c r="CS3" s="82">
        <v>39364208.020000003</v>
      </c>
      <c r="CT3" s="82">
        <v>35611962.530000001</v>
      </c>
      <c r="CU3" s="82">
        <v>32565551.039999999</v>
      </c>
      <c r="CV3" s="82">
        <v>29577118.870000001</v>
      </c>
      <c r="CW3" s="82">
        <v>22098588.800000001</v>
      </c>
      <c r="CX3" s="82">
        <v>16995698.41</v>
      </c>
      <c r="CY3" s="82">
        <v>14150751.76</v>
      </c>
      <c r="CZ3" s="82">
        <v>12202388.890000001</v>
      </c>
      <c r="DA3" s="82">
        <v>13153543.9</v>
      </c>
      <c r="DB3" s="82">
        <v>14986129.16</v>
      </c>
      <c r="DC3" s="82">
        <v>24352056.710000001</v>
      </c>
      <c r="DD3" s="82">
        <v>32691243.190000001</v>
      </c>
      <c r="DE3" s="82">
        <v>39555054.130000003</v>
      </c>
      <c r="DF3" s="82">
        <v>35809293.939999998</v>
      </c>
      <c r="DG3" s="82">
        <v>32790050.91</v>
      </c>
      <c r="DH3" s="82">
        <v>29717683.120000001</v>
      </c>
      <c r="DI3" s="82">
        <v>22217067.920000002</v>
      </c>
      <c r="DJ3" s="82">
        <v>17140544.66</v>
      </c>
      <c r="DK3" s="82">
        <v>14289735.82</v>
      </c>
      <c r="DL3" s="82">
        <v>12322678.1</v>
      </c>
      <c r="DM3" s="82">
        <v>13256652.050000001</v>
      </c>
      <c r="DN3" s="82">
        <v>15101224.73</v>
      </c>
      <c r="DO3" s="82">
        <v>24434054.039999999</v>
      </c>
      <c r="DP3" s="82">
        <v>32674248.41</v>
      </c>
      <c r="DQ3" s="82">
        <v>39548991.189999998</v>
      </c>
      <c r="DR3" s="82">
        <v>35989157.869999997</v>
      </c>
      <c r="DS3" s="82">
        <v>33403805.289999999</v>
      </c>
      <c r="DT3" s="82">
        <v>30238616.25</v>
      </c>
      <c r="DU3" s="82">
        <v>22351492.199999999</v>
      </c>
      <c r="DV3" s="82">
        <v>17232060.449999999</v>
      </c>
      <c r="DW3" s="82">
        <v>14381046.15</v>
      </c>
      <c r="DX3" s="82">
        <v>12420139.16</v>
      </c>
      <c r="DY3" s="82">
        <v>13344281.85</v>
      </c>
      <c r="DZ3" s="82">
        <v>15186479.32</v>
      </c>
      <c r="EA3" s="82">
        <v>24578123.289999999</v>
      </c>
      <c r="EB3" s="82">
        <v>32672924.850000001</v>
      </c>
      <c r="EC3" s="82">
        <v>39343231.979999997</v>
      </c>
      <c r="ED3" s="82">
        <v>35659190.939999998</v>
      </c>
      <c r="EE3" s="82">
        <v>32738339.010000002</v>
      </c>
      <c r="EF3" s="82">
        <v>29786879.079999998</v>
      </c>
      <c r="EG3" s="82">
        <v>22367893</v>
      </c>
      <c r="EH3" s="82">
        <v>17296155.059999999</v>
      </c>
      <c r="EI3" s="82">
        <v>14464431.98</v>
      </c>
      <c r="EJ3" s="82">
        <v>12506368.66</v>
      </c>
      <c r="EK3" s="82">
        <v>13422702.73</v>
      </c>
      <c r="EL3" s="82">
        <v>15224468.73</v>
      </c>
      <c r="EM3" s="82">
        <v>24541699.300000001</v>
      </c>
      <c r="EN3" s="82">
        <v>32539506.57</v>
      </c>
      <c r="EO3" s="82">
        <v>39297543.890000001</v>
      </c>
      <c r="EP3" s="82">
        <v>35703936.539999999</v>
      </c>
      <c r="EQ3" s="82">
        <v>32698794.079999998</v>
      </c>
      <c r="ER3" s="82">
        <v>29754081.739999998</v>
      </c>
      <c r="ES3" s="82">
        <v>22422005.280000001</v>
      </c>
      <c r="ET3" s="82">
        <v>17378023.579999998</v>
      </c>
      <c r="EU3" s="82">
        <v>14533077.24</v>
      </c>
      <c r="EV3" s="82">
        <v>12577219.42</v>
      </c>
      <c r="EW3" s="82">
        <v>13491024.58</v>
      </c>
      <c r="EX3" s="82">
        <v>15269499.15</v>
      </c>
      <c r="EY3" s="82">
        <v>24621353.02</v>
      </c>
      <c r="EZ3" s="82">
        <v>32646518.059999999</v>
      </c>
      <c r="FA3" s="82">
        <v>39441553.590000004</v>
      </c>
      <c r="FB3" s="82">
        <v>35691725.460000001</v>
      </c>
      <c r="FC3" s="82">
        <v>32526283.82</v>
      </c>
      <c r="FD3" s="82">
        <v>29763753.52</v>
      </c>
      <c r="FE3" s="82">
        <v>22519982.870000001</v>
      </c>
      <c r="FF3" s="82">
        <v>17461427.93</v>
      </c>
      <c r="FG3" s="82">
        <v>14603087.619999999</v>
      </c>
      <c r="FH3" s="82">
        <v>12650684.4</v>
      </c>
      <c r="FI3" s="82">
        <v>13553024.43</v>
      </c>
      <c r="FJ3" s="82">
        <v>15272552.550000001</v>
      </c>
      <c r="FK3" s="82">
        <v>24585211.210000001</v>
      </c>
      <c r="FL3" s="82">
        <v>32654161.780000001</v>
      </c>
      <c r="FM3" s="82">
        <v>39550156.149999999</v>
      </c>
      <c r="FN3" s="82">
        <v>35983744.939999998</v>
      </c>
      <c r="FO3" s="82">
        <v>33036241.75</v>
      </c>
      <c r="FP3" s="82">
        <v>30105550.690000001</v>
      </c>
      <c r="FQ3" s="82">
        <v>22570669.190000001</v>
      </c>
      <c r="FR3" s="82">
        <v>17520214.25</v>
      </c>
      <c r="FS3" s="82">
        <v>14660758.33</v>
      </c>
      <c r="FT3" s="82">
        <v>12720156.4</v>
      </c>
      <c r="FU3" s="82">
        <v>13630438.460000001</v>
      </c>
      <c r="FV3" s="82">
        <v>15319408.369999999</v>
      </c>
      <c r="FW3" s="82">
        <v>24584830.59</v>
      </c>
      <c r="FX3" s="82">
        <v>32698071.890000001</v>
      </c>
      <c r="FY3" s="82">
        <v>39640633.710000001</v>
      </c>
      <c r="FZ3" s="82">
        <v>35764076.740000002</v>
      </c>
      <c r="GA3" s="82">
        <v>32419122.09</v>
      </c>
      <c r="GB3" s="82">
        <v>29678293.48</v>
      </c>
      <c r="GC3" s="82">
        <v>22581043.649999999</v>
      </c>
      <c r="GD3" s="82">
        <v>17546265.030000001</v>
      </c>
      <c r="GE3" s="82">
        <v>14699253.369999999</v>
      </c>
      <c r="GF3" s="82">
        <v>12787090.560000001</v>
      </c>
      <c r="GG3" s="82">
        <v>13714300.140000001</v>
      </c>
      <c r="GH3" s="82">
        <v>15381854.33</v>
      </c>
      <c r="GI3" s="82">
        <v>24573611.57</v>
      </c>
      <c r="GJ3" s="82">
        <v>32667364.829999998</v>
      </c>
      <c r="GK3" s="82">
        <v>39627642.509999998</v>
      </c>
      <c r="GL3" s="82">
        <v>35698907.170000002</v>
      </c>
      <c r="GM3" s="82">
        <v>32381541.329999998</v>
      </c>
      <c r="GN3" s="82">
        <v>29677335.079999998</v>
      </c>
      <c r="GO3" s="82">
        <v>22622579.5</v>
      </c>
      <c r="GP3" s="82">
        <v>17608041.989999998</v>
      </c>
      <c r="GQ3" s="82">
        <v>14775364.949999999</v>
      </c>
      <c r="GR3" s="82">
        <v>12866837.66</v>
      </c>
      <c r="GS3" s="82">
        <v>13792010.539999999</v>
      </c>
      <c r="GT3" s="82">
        <v>15466862.65</v>
      </c>
      <c r="GU3" s="82">
        <v>24662083.640000001</v>
      </c>
      <c r="GV3" s="82">
        <v>32669273.289999999</v>
      </c>
      <c r="GW3" s="82">
        <v>39688174.369999997</v>
      </c>
      <c r="GX3" s="82">
        <v>35853758.579999998</v>
      </c>
      <c r="GY3" s="82">
        <v>32458082.559999999</v>
      </c>
      <c r="GZ3" s="82">
        <v>29726059.879999999</v>
      </c>
      <c r="HA3" s="82">
        <v>22716508.68</v>
      </c>
      <c r="HB3" s="82">
        <v>17701195.199999999</v>
      </c>
      <c r="HC3" s="82">
        <v>14855278.17</v>
      </c>
      <c r="HD3" s="82">
        <v>12944675.68</v>
      </c>
      <c r="HE3" s="82">
        <v>13860727.5</v>
      </c>
      <c r="HF3" s="82">
        <v>15507256.92</v>
      </c>
      <c r="HG3" s="82">
        <v>24657506.77</v>
      </c>
      <c r="HH3" s="82">
        <v>32643923.989999998</v>
      </c>
      <c r="HI3" s="82">
        <v>39760225.880000003</v>
      </c>
      <c r="HJ3" s="82">
        <v>36084407.630000003</v>
      </c>
      <c r="HK3" s="82">
        <v>32942664.23</v>
      </c>
      <c r="HL3" s="82">
        <v>30111163.649999999</v>
      </c>
      <c r="HM3" s="82">
        <v>22800545.870000001</v>
      </c>
      <c r="HN3" s="82">
        <v>17782671.77</v>
      </c>
      <c r="HO3" s="82">
        <v>14924239.619999999</v>
      </c>
      <c r="HP3" s="82">
        <v>13009867.43</v>
      </c>
      <c r="HQ3" s="82">
        <v>13907992.640000001</v>
      </c>
      <c r="HR3" s="82">
        <v>15544430.92</v>
      </c>
      <c r="HS3" s="82">
        <v>24683984.140000001</v>
      </c>
      <c r="HT3" s="82">
        <v>32568919.649999999</v>
      </c>
      <c r="HU3" s="82">
        <v>39659296.979999997</v>
      </c>
      <c r="HV3" s="82">
        <v>35841567.829999998</v>
      </c>
      <c r="HW3" s="82">
        <v>32362600.789999999</v>
      </c>
      <c r="HX3" s="82">
        <v>29770779.57</v>
      </c>
      <c r="HY3" s="82">
        <v>22863918.010000002</v>
      </c>
      <c r="HZ3" s="82">
        <v>17844695.149999999</v>
      </c>
      <c r="IA3" s="82">
        <v>14995990.220000001</v>
      </c>
      <c r="IB3" s="82">
        <v>13079720.92</v>
      </c>
      <c r="IC3" s="82">
        <v>13972247.66</v>
      </c>
      <c r="ID3" s="82">
        <v>15591956.52</v>
      </c>
      <c r="IE3" s="82">
        <v>24716341.07</v>
      </c>
      <c r="IF3" s="82">
        <v>32637097.629999999</v>
      </c>
      <c r="IG3" s="82">
        <v>39558191.090000004</v>
      </c>
      <c r="IH3" s="82">
        <v>35531981.759999998</v>
      </c>
      <c r="II3" s="82">
        <v>32081416.73</v>
      </c>
      <c r="IJ3" s="82">
        <v>29570666.609999999</v>
      </c>
      <c r="IK3" s="82">
        <v>22823532.739999998</v>
      </c>
      <c r="IL3" s="82">
        <v>17852912.300000001</v>
      </c>
      <c r="IM3" s="82">
        <v>15053994.039999999</v>
      </c>
      <c r="IN3" s="82">
        <v>13150867.98</v>
      </c>
      <c r="IO3" s="82">
        <v>14022233.32</v>
      </c>
      <c r="IP3" s="82">
        <v>15629048.08</v>
      </c>
      <c r="IQ3" s="82">
        <v>24591683.039999999</v>
      </c>
      <c r="IR3" s="82">
        <v>32317941.59</v>
      </c>
      <c r="IS3" s="82">
        <v>39569630.210000001</v>
      </c>
      <c r="IT3" s="82">
        <v>35824318.75</v>
      </c>
      <c r="IU3" s="82">
        <v>32309351.850000001</v>
      </c>
      <c r="IV3" s="82">
        <v>29768289.620000001</v>
      </c>
      <c r="IW3" s="82">
        <v>22964788.93</v>
      </c>
      <c r="IX3" s="82">
        <v>17949645.489999998</v>
      </c>
      <c r="IY3" s="82">
        <v>15141436.24</v>
      </c>
      <c r="IZ3" s="82">
        <v>13227599.32</v>
      </c>
      <c r="JA3" s="82">
        <v>14110111.52</v>
      </c>
      <c r="JB3" s="82">
        <v>15705048.27</v>
      </c>
      <c r="JC3" s="82">
        <v>24774877.420000002</v>
      </c>
      <c r="JD3" s="82">
        <v>32655540.41</v>
      </c>
      <c r="JE3" s="82">
        <v>39687520.799999997</v>
      </c>
      <c r="JF3" s="82">
        <v>35845092.68</v>
      </c>
      <c r="JG3" s="82">
        <v>32758961.41</v>
      </c>
      <c r="JH3" s="82">
        <v>30134034.75</v>
      </c>
      <c r="JI3" s="82">
        <v>22982172.850000001</v>
      </c>
      <c r="JJ3" s="82">
        <v>18005749.91</v>
      </c>
      <c r="JK3" s="82">
        <v>15209393.800000001</v>
      </c>
      <c r="JL3" s="82">
        <v>13300002.27</v>
      </c>
      <c r="JM3" s="82">
        <v>14177119.630000001</v>
      </c>
      <c r="JN3" s="82">
        <v>15770406.74</v>
      </c>
      <c r="JO3" s="82">
        <v>24749582.100000001</v>
      </c>
      <c r="JP3" s="82">
        <v>32473685.199999999</v>
      </c>
      <c r="JQ3" s="82">
        <v>39553325.789999999</v>
      </c>
      <c r="JR3" s="82">
        <v>35659249.840000004</v>
      </c>
      <c r="JS3" s="82">
        <v>32231936.050000001</v>
      </c>
      <c r="JT3" s="82">
        <v>29745567.460000001</v>
      </c>
      <c r="JU3" s="82">
        <v>23020489.699999999</v>
      </c>
      <c r="JV3" s="82">
        <v>18041823.27</v>
      </c>
      <c r="JW3" s="82">
        <v>15261763.65</v>
      </c>
      <c r="JX3" s="82">
        <v>13367212.49</v>
      </c>
      <c r="JY3" s="82">
        <v>14237963.720000001</v>
      </c>
      <c r="JZ3" s="82">
        <v>15801967.289999999</v>
      </c>
      <c r="KA3" s="82">
        <v>24772525.170000002</v>
      </c>
      <c r="KB3" s="82">
        <v>32494486.460000001</v>
      </c>
      <c r="KC3" s="82">
        <v>39588472.130000003</v>
      </c>
      <c r="KD3" s="82">
        <v>35661005.479999997</v>
      </c>
      <c r="KE3" s="82">
        <v>32219240.649999999</v>
      </c>
      <c r="KF3" s="82">
        <v>29782351.039999999</v>
      </c>
      <c r="KG3" s="82">
        <v>23071883.379999999</v>
      </c>
      <c r="KH3" s="82">
        <v>18115876.829999998</v>
      </c>
      <c r="KI3" s="82">
        <v>15333276.34</v>
      </c>
      <c r="KJ3" s="82">
        <v>13430587.279999999</v>
      </c>
      <c r="KK3" s="82">
        <v>14295937.199999999</v>
      </c>
      <c r="KL3" s="82">
        <v>15843631.939999999</v>
      </c>
      <c r="KM3" s="82">
        <v>24822663.109999999</v>
      </c>
      <c r="KN3" s="82">
        <v>32542143.920000002</v>
      </c>
      <c r="KO3" s="82">
        <v>39587372.189999998</v>
      </c>
      <c r="KP3" s="82">
        <v>35589169.130000003</v>
      </c>
      <c r="KQ3" s="82">
        <v>32170663.350000001</v>
      </c>
      <c r="KR3" s="82">
        <v>29804459.34</v>
      </c>
      <c r="KS3" s="82">
        <v>23089755.239999998</v>
      </c>
      <c r="KT3" s="82">
        <v>18156569.920000002</v>
      </c>
      <c r="KU3" s="82">
        <v>15380581.779999999</v>
      </c>
      <c r="KV3" s="82">
        <v>13478993.51</v>
      </c>
      <c r="KW3" s="82">
        <v>14352306.449999999</v>
      </c>
      <c r="KX3" s="82">
        <v>15897557.68</v>
      </c>
      <c r="KY3" s="82">
        <v>24884641.940000001</v>
      </c>
      <c r="KZ3" s="82">
        <v>32618568.32</v>
      </c>
      <c r="LA3" s="82">
        <v>39675703.509999998</v>
      </c>
      <c r="LB3" s="82">
        <v>35758576.450000003</v>
      </c>
      <c r="LC3" s="82">
        <v>32652425.93</v>
      </c>
      <c r="LD3" s="82">
        <v>30185584.18</v>
      </c>
      <c r="LE3" s="82">
        <v>23124147.890000001</v>
      </c>
      <c r="LF3" s="82">
        <v>18204095.449999999</v>
      </c>
      <c r="LG3" s="82">
        <v>15433979.279999999</v>
      </c>
      <c r="LH3" s="82">
        <v>13535162.369999999</v>
      </c>
      <c r="LI3" s="82">
        <v>14389281.25</v>
      </c>
      <c r="LJ3" s="82">
        <v>15906553.890000001</v>
      </c>
      <c r="LK3" s="82">
        <v>24879819.940000001</v>
      </c>
      <c r="LL3" s="82">
        <v>32540602.66</v>
      </c>
      <c r="LM3" s="82">
        <v>39682165.310000002</v>
      </c>
      <c r="LN3" s="82">
        <v>35737391.840000004</v>
      </c>
      <c r="LO3" s="82">
        <v>32161794.91</v>
      </c>
      <c r="LP3" s="82">
        <v>29792939.460000001</v>
      </c>
      <c r="LQ3" s="82">
        <v>23153920.91</v>
      </c>
      <c r="LR3" s="82">
        <v>18252616.899999999</v>
      </c>
      <c r="LS3" s="82">
        <v>15483585.130000001</v>
      </c>
      <c r="LT3" s="82">
        <v>13583256.449999999</v>
      </c>
      <c r="LU3" s="82">
        <v>14434409.65</v>
      </c>
      <c r="LV3" s="82">
        <v>15943651.16</v>
      </c>
      <c r="LW3" s="82">
        <v>24924398.43</v>
      </c>
      <c r="LX3" s="82">
        <v>32599150.859999999</v>
      </c>
      <c r="LY3" s="82">
        <v>39793179.93</v>
      </c>
      <c r="LZ3" s="82">
        <v>35766334.329999998</v>
      </c>
      <c r="MA3" s="82">
        <v>32082484.539999999</v>
      </c>
      <c r="MB3" s="82">
        <v>29714257.870000001</v>
      </c>
      <c r="MC3" s="82">
        <v>23128702.350000001</v>
      </c>
      <c r="MD3" s="82">
        <v>18290174.870000001</v>
      </c>
      <c r="ME3" s="82">
        <v>15528010.93</v>
      </c>
      <c r="MF3" s="82">
        <v>13629035.460000001</v>
      </c>
      <c r="MG3" s="82">
        <v>14470633.949999999</v>
      </c>
      <c r="MH3" s="82">
        <v>15987569</v>
      </c>
      <c r="MI3" s="82">
        <v>24948264.969999999</v>
      </c>
      <c r="MJ3" s="82">
        <v>32578130</v>
      </c>
      <c r="MK3" s="82">
        <v>39862045.485222451</v>
      </c>
    </row>
    <row r="4" spans="1:349" x14ac:dyDescent="0.2">
      <c r="A4" s="95" t="s">
        <v>6</v>
      </c>
      <c r="B4" s="82">
        <v>2631942.7799999998</v>
      </c>
      <c r="C4" s="82">
        <v>2430110.1</v>
      </c>
      <c r="D4" s="82">
        <v>2236328.3199999998</v>
      </c>
      <c r="E4" s="82">
        <v>1816154.07</v>
      </c>
      <c r="F4" s="82">
        <v>1282063.29</v>
      </c>
      <c r="G4" s="82">
        <v>1101494.02</v>
      </c>
      <c r="H4" s="82">
        <v>983731.09</v>
      </c>
      <c r="I4" s="82">
        <v>1100966.08</v>
      </c>
      <c r="J4" s="82">
        <v>1425748.91</v>
      </c>
      <c r="K4" s="82">
        <v>1471191.21</v>
      </c>
      <c r="L4" s="82">
        <v>2383592.77</v>
      </c>
      <c r="M4" s="82">
        <v>2980630.61</v>
      </c>
      <c r="N4" s="82">
        <v>2587910.2599999998</v>
      </c>
      <c r="O4" s="82">
        <v>2394668.79</v>
      </c>
      <c r="P4" s="82">
        <v>2206901.16</v>
      </c>
      <c r="Q4" s="82">
        <v>1792165.85</v>
      </c>
      <c r="R4" s="82">
        <v>1259671.19</v>
      </c>
      <c r="S4" s="82">
        <v>1077295.26</v>
      </c>
      <c r="T4" s="82">
        <v>964101.21</v>
      </c>
      <c r="U4" s="82">
        <v>1078779.68</v>
      </c>
      <c r="V4" s="82">
        <v>1396824.12</v>
      </c>
      <c r="W4" s="82">
        <v>1436871.84</v>
      </c>
      <c r="X4" s="82">
        <v>2308287.91</v>
      </c>
      <c r="Y4" s="82">
        <v>2884748.25</v>
      </c>
      <c r="Z4" s="82">
        <v>2514026.2000000002</v>
      </c>
      <c r="AA4" s="82">
        <v>2367941.42</v>
      </c>
      <c r="AB4" s="82">
        <v>2188960.27</v>
      </c>
      <c r="AC4" s="82">
        <v>1745508.13</v>
      </c>
      <c r="AD4" s="82">
        <v>1231835.82</v>
      </c>
      <c r="AE4" s="82">
        <v>1055416.24</v>
      </c>
      <c r="AF4" s="82">
        <v>947765.83</v>
      </c>
      <c r="AG4" s="82">
        <v>1061950.1399999999</v>
      </c>
      <c r="AH4" s="82">
        <v>1375202.42</v>
      </c>
      <c r="AI4" s="82">
        <v>1416606.37</v>
      </c>
      <c r="AJ4" s="82">
        <v>2273379.42</v>
      </c>
      <c r="AK4" s="82">
        <v>2832733.53</v>
      </c>
      <c r="AL4" s="82">
        <v>2453349.0099999998</v>
      </c>
      <c r="AM4" s="82">
        <v>2278538.31</v>
      </c>
      <c r="AN4" s="82">
        <v>2102509.29</v>
      </c>
      <c r="AO4" s="82">
        <v>1708877.43</v>
      </c>
      <c r="AP4" s="82">
        <v>1209161.55</v>
      </c>
      <c r="AQ4" s="82">
        <v>1039822.41</v>
      </c>
      <c r="AR4" s="82">
        <v>935074.33</v>
      </c>
      <c r="AS4" s="82">
        <v>1048080.87</v>
      </c>
      <c r="AT4" s="82">
        <v>1356866.61</v>
      </c>
      <c r="AU4" s="82">
        <v>1394949.62</v>
      </c>
      <c r="AV4" s="82">
        <v>2231087.94</v>
      </c>
      <c r="AW4" s="82">
        <v>2792255.16</v>
      </c>
      <c r="AX4" s="82">
        <v>2439654.9700000002</v>
      </c>
      <c r="AY4" s="82">
        <v>2263626.0699999998</v>
      </c>
      <c r="AZ4" s="82">
        <v>2080288.86</v>
      </c>
      <c r="BA4" s="82">
        <v>1685885.87</v>
      </c>
      <c r="BB4" s="82">
        <v>1189333.33</v>
      </c>
      <c r="BC4" s="82">
        <v>1023161.82</v>
      </c>
      <c r="BD4" s="82">
        <v>922288.55</v>
      </c>
      <c r="BE4" s="82">
        <v>1035358.17</v>
      </c>
      <c r="BF4" s="82">
        <v>1342142.21</v>
      </c>
      <c r="BG4" s="82">
        <v>1378670.26</v>
      </c>
      <c r="BH4" s="82">
        <v>2201214.9</v>
      </c>
      <c r="BI4" s="82">
        <v>2755245.67</v>
      </c>
      <c r="BJ4" s="82">
        <v>2406371.9900000002</v>
      </c>
      <c r="BK4" s="82">
        <v>2222056.8199999998</v>
      </c>
      <c r="BL4" s="82">
        <v>2037293.4</v>
      </c>
      <c r="BM4" s="82">
        <v>1653238.12</v>
      </c>
      <c r="BN4" s="82">
        <v>1166126.23</v>
      </c>
      <c r="BO4" s="82">
        <v>1008353.78</v>
      </c>
      <c r="BP4" s="82">
        <v>912094.81</v>
      </c>
      <c r="BQ4" s="82">
        <v>1024901.03</v>
      </c>
      <c r="BR4" s="82">
        <v>1328213.33</v>
      </c>
      <c r="BS4" s="82">
        <v>1358583.66</v>
      </c>
      <c r="BT4" s="82">
        <v>2160448.59</v>
      </c>
      <c r="BU4" s="82">
        <v>2709279.5</v>
      </c>
      <c r="BV4" s="82">
        <v>2378706.52</v>
      </c>
      <c r="BW4" s="82">
        <v>2218883.73</v>
      </c>
      <c r="BX4" s="82">
        <v>2035705.12</v>
      </c>
      <c r="BY4" s="82">
        <v>1626626.4</v>
      </c>
      <c r="BZ4" s="82">
        <v>1149532.17</v>
      </c>
      <c r="CA4" s="82">
        <v>993849.78</v>
      </c>
      <c r="CB4" s="82">
        <v>902074.91</v>
      </c>
      <c r="CC4" s="82">
        <v>1015259.83</v>
      </c>
      <c r="CD4" s="82">
        <v>1315294.28</v>
      </c>
      <c r="CE4" s="82">
        <v>1344941</v>
      </c>
      <c r="CF4" s="82">
        <v>2136818.1800000002</v>
      </c>
      <c r="CG4" s="82">
        <v>2674960.19</v>
      </c>
      <c r="CH4" s="82">
        <v>2341526.29</v>
      </c>
      <c r="CI4" s="82">
        <v>2165938.11</v>
      </c>
      <c r="CJ4" s="82">
        <v>1987828.84</v>
      </c>
      <c r="CK4" s="82">
        <v>1614061.14</v>
      </c>
      <c r="CL4" s="82">
        <v>1139342.48</v>
      </c>
      <c r="CM4" s="82">
        <v>985106.47</v>
      </c>
      <c r="CN4" s="82">
        <v>893669.41</v>
      </c>
      <c r="CO4" s="82">
        <v>1005563.86</v>
      </c>
      <c r="CP4" s="82">
        <v>1299017.57</v>
      </c>
      <c r="CQ4" s="82">
        <v>1328661.6599999999</v>
      </c>
      <c r="CR4" s="82">
        <v>2112081.73</v>
      </c>
      <c r="CS4" s="82">
        <v>2643111.7599999998</v>
      </c>
      <c r="CT4" s="82">
        <v>2313747.4900000002</v>
      </c>
      <c r="CU4" s="82">
        <v>2137929.27</v>
      </c>
      <c r="CV4" s="82">
        <v>1967799</v>
      </c>
      <c r="CW4" s="82">
        <v>1598362.92</v>
      </c>
      <c r="CX4" s="82">
        <v>1127862.6200000001</v>
      </c>
      <c r="CY4" s="82">
        <v>975490.76</v>
      </c>
      <c r="CZ4" s="82">
        <v>885254.41</v>
      </c>
      <c r="DA4" s="82">
        <v>996329.1</v>
      </c>
      <c r="DB4" s="82">
        <v>1289292.04</v>
      </c>
      <c r="DC4" s="82">
        <v>1317111.17</v>
      </c>
      <c r="DD4" s="82">
        <v>2090672.66</v>
      </c>
      <c r="DE4" s="82">
        <v>2616776.58</v>
      </c>
      <c r="DF4" s="82">
        <v>2295391.85</v>
      </c>
      <c r="DG4" s="82">
        <v>2127824.3199999998</v>
      </c>
      <c r="DH4" s="82">
        <v>1953264.09</v>
      </c>
      <c r="DI4" s="82">
        <v>1584478.95</v>
      </c>
      <c r="DJ4" s="82">
        <v>1118672.6000000001</v>
      </c>
      <c r="DK4" s="82">
        <v>968169.07</v>
      </c>
      <c r="DL4" s="82">
        <v>877315.09</v>
      </c>
      <c r="DM4" s="82">
        <v>985861.54</v>
      </c>
      <c r="DN4" s="82">
        <v>1276776.49</v>
      </c>
      <c r="DO4" s="82">
        <v>1305479.83</v>
      </c>
      <c r="DP4" s="82">
        <v>2064859.65</v>
      </c>
      <c r="DQ4" s="82">
        <v>2574267.7599999998</v>
      </c>
      <c r="DR4" s="82">
        <v>2267367.41</v>
      </c>
      <c r="DS4" s="82">
        <v>2136256.96</v>
      </c>
      <c r="DT4" s="82">
        <v>1969541.44</v>
      </c>
      <c r="DU4" s="82">
        <v>1572604.24</v>
      </c>
      <c r="DV4" s="82">
        <v>1108214.4099999999</v>
      </c>
      <c r="DW4" s="82">
        <v>957772.84</v>
      </c>
      <c r="DX4" s="82">
        <v>868941.07</v>
      </c>
      <c r="DY4" s="82">
        <v>975811.73</v>
      </c>
      <c r="DZ4" s="82">
        <v>1263453.29</v>
      </c>
      <c r="EA4" s="82">
        <v>1296025.93</v>
      </c>
      <c r="EB4" s="82">
        <v>2043476.2</v>
      </c>
      <c r="EC4" s="82">
        <v>2528571.73</v>
      </c>
      <c r="ED4" s="82">
        <v>2220298.5299999998</v>
      </c>
      <c r="EE4" s="82">
        <v>2068845.02</v>
      </c>
      <c r="EF4" s="82">
        <v>1901761.35</v>
      </c>
      <c r="EG4" s="82">
        <v>1549294.95</v>
      </c>
      <c r="EH4" s="82">
        <v>1094481.02</v>
      </c>
      <c r="EI4" s="82">
        <v>947815.85</v>
      </c>
      <c r="EJ4" s="82">
        <v>860925.77</v>
      </c>
      <c r="EK4" s="82">
        <v>966259.34</v>
      </c>
      <c r="EL4" s="82">
        <v>1248362.75</v>
      </c>
      <c r="EM4" s="82">
        <v>1276692.4099999999</v>
      </c>
      <c r="EN4" s="82">
        <v>2008768.17</v>
      </c>
      <c r="EO4" s="82">
        <v>2496305.2599999998</v>
      </c>
      <c r="EP4" s="82">
        <v>2201145.83</v>
      </c>
      <c r="EQ4" s="82">
        <v>2043527.7</v>
      </c>
      <c r="ER4" s="82">
        <v>1871674.19</v>
      </c>
      <c r="ES4" s="82">
        <v>1529653.61</v>
      </c>
      <c r="ET4" s="82">
        <v>1084043.67</v>
      </c>
      <c r="EU4" s="82">
        <v>938493.25</v>
      </c>
      <c r="EV4" s="82">
        <v>852815.47</v>
      </c>
      <c r="EW4" s="82">
        <v>956860.72</v>
      </c>
      <c r="EX4" s="82">
        <v>1234990.45</v>
      </c>
      <c r="EY4" s="82">
        <v>1264289.4099999999</v>
      </c>
      <c r="EZ4" s="82">
        <v>1992653.88</v>
      </c>
      <c r="FA4" s="82">
        <v>2479400.3199999998</v>
      </c>
      <c r="FB4" s="82">
        <v>2179859.38</v>
      </c>
      <c r="FC4" s="82">
        <v>2008753.46</v>
      </c>
      <c r="FD4" s="82">
        <v>1840118.08</v>
      </c>
      <c r="FE4" s="82">
        <v>1516052.99</v>
      </c>
      <c r="FF4" s="82">
        <v>1075347.7</v>
      </c>
      <c r="FG4" s="82">
        <v>928834.44</v>
      </c>
      <c r="FH4" s="82">
        <v>844465.83</v>
      </c>
      <c r="FI4" s="82">
        <v>946890.39</v>
      </c>
      <c r="FJ4" s="82">
        <v>1218440.6499999999</v>
      </c>
      <c r="FK4" s="82">
        <v>1246273.95</v>
      </c>
      <c r="FL4" s="82">
        <v>1966135.17</v>
      </c>
      <c r="FM4" s="82">
        <v>2454711.19</v>
      </c>
      <c r="FN4" s="82">
        <v>2170320.88</v>
      </c>
      <c r="FO4" s="82">
        <v>2017285.84</v>
      </c>
      <c r="FP4" s="82">
        <v>1845727.12</v>
      </c>
      <c r="FQ4" s="82">
        <v>1495418.45</v>
      </c>
      <c r="FR4" s="82">
        <v>1063960.53</v>
      </c>
      <c r="FS4" s="82">
        <v>918009.72</v>
      </c>
      <c r="FT4" s="82">
        <v>835667.7</v>
      </c>
      <c r="FU4" s="82">
        <v>937563.37</v>
      </c>
      <c r="FV4" s="82">
        <v>1205448.01</v>
      </c>
      <c r="FW4" s="82">
        <v>1230258.55</v>
      </c>
      <c r="FX4" s="82">
        <v>1941770.36</v>
      </c>
      <c r="FY4" s="82">
        <v>2431078.9500000002</v>
      </c>
      <c r="FZ4" s="82">
        <v>2139019.46</v>
      </c>
      <c r="GA4" s="82">
        <v>1958521.03</v>
      </c>
      <c r="GB4" s="82">
        <v>1785171.77</v>
      </c>
      <c r="GC4" s="82">
        <v>1474012.63</v>
      </c>
      <c r="GD4" s="82">
        <v>1049561.57</v>
      </c>
      <c r="GE4" s="82">
        <v>904911.66</v>
      </c>
      <c r="GF4" s="82">
        <v>826057.97</v>
      </c>
      <c r="GG4" s="82">
        <v>928172.81</v>
      </c>
      <c r="GH4" s="82">
        <v>1192836.18</v>
      </c>
      <c r="GI4" s="82">
        <v>1213676.6299999999</v>
      </c>
      <c r="GJ4" s="82">
        <v>1912384.83</v>
      </c>
      <c r="GK4" s="82">
        <v>2395061.2400000002</v>
      </c>
      <c r="GL4" s="82">
        <v>2106045.9700000002</v>
      </c>
      <c r="GM4" s="82">
        <v>1929577.69</v>
      </c>
      <c r="GN4" s="82">
        <v>1759658.49</v>
      </c>
      <c r="GO4" s="82">
        <v>1453891.39</v>
      </c>
      <c r="GP4" s="82">
        <v>1036418.49</v>
      </c>
      <c r="GQ4" s="82">
        <v>894514.83</v>
      </c>
      <c r="GR4" s="82">
        <v>817361.14</v>
      </c>
      <c r="GS4" s="82">
        <v>918098.77</v>
      </c>
      <c r="GT4" s="82">
        <v>1181371.1499999999</v>
      </c>
      <c r="GU4" s="82">
        <v>1202110.54</v>
      </c>
      <c r="GV4" s="82">
        <v>1889021.92</v>
      </c>
      <c r="GW4" s="82">
        <v>2370125.14</v>
      </c>
      <c r="GX4" s="82">
        <v>2089907.38</v>
      </c>
      <c r="GY4" s="82">
        <v>1911145.79</v>
      </c>
      <c r="GZ4" s="82">
        <v>1740135</v>
      </c>
      <c r="HA4" s="82">
        <v>1438934.75</v>
      </c>
      <c r="HB4" s="82">
        <v>1026792.39</v>
      </c>
      <c r="HC4" s="82">
        <v>885128.7</v>
      </c>
      <c r="HD4" s="82">
        <v>808944.98</v>
      </c>
      <c r="HE4" s="82">
        <v>908240.54</v>
      </c>
      <c r="HF4" s="82">
        <v>1166940.97</v>
      </c>
      <c r="HG4" s="82">
        <v>1185801.06</v>
      </c>
      <c r="HH4" s="82">
        <v>1862974.45</v>
      </c>
      <c r="HI4" s="82">
        <v>2342337.5</v>
      </c>
      <c r="HJ4" s="82">
        <v>2072681.52</v>
      </c>
      <c r="HK4" s="82">
        <v>1914041.41</v>
      </c>
      <c r="HL4" s="82">
        <v>1745153.66</v>
      </c>
      <c r="HM4" s="82">
        <v>1422763.73</v>
      </c>
      <c r="HN4" s="82">
        <v>1018069.92</v>
      </c>
      <c r="HO4" s="82">
        <v>876016.96</v>
      </c>
      <c r="HP4" s="82">
        <v>800449.07</v>
      </c>
      <c r="HQ4" s="82">
        <v>897746.1</v>
      </c>
      <c r="HR4" s="82">
        <v>1153247.44</v>
      </c>
      <c r="HS4" s="82">
        <v>1172435.24</v>
      </c>
      <c r="HT4" s="82">
        <v>1836386.85</v>
      </c>
      <c r="HU4" s="82">
        <v>2309077.1</v>
      </c>
      <c r="HV4" s="82">
        <v>2039045.25</v>
      </c>
      <c r="HW4" s="82">
        <v>1858405.33</v>
      </c>
      <c r="HX4" s="82">
        <v>1694779.12</v>
      </c>
      <c r="HY4" s="82">
        <v>1407848.27</v>
      </c>
      <c r="HZ4" s="82">
        <v>1007183.86</v>
      </c>
      <c r="IA4" s="82">
        <v>866906.48</v>
      </c>
      <c r="IB4" s="82">
        <v>792435.01</v>
      </c>
      <c r="IC4" s="82">
        <v>887987.89</v>
      </c>
      <c r="ID4" s="82">
        <v>1140310.53</v>
      </c>
      <c r="IE4" s="82">
        <v>1158278.28</v>
      </c>
      <c r="IF4" s="82">
        <v>1815710.46</v>
      </c>
      <c r="IG4" s="82">
        <v>2272644.65</v>
      </c>
      <c r="IH4" s="82">
        <v>1990847.62</v>
      </c>
      <c r="II4" s="82">
        <v>1811567.69</v>
      </c>
      <c r="IJ4" s="82">
        <v>1649922.22</v>
      </c>
      <c r="IK4" s="82">
        <v>1378638.15</v>
      </c>
      <c r="IL4" s="82">
        <v>990072.64</v>
      </c>
      <c r="IM4" s="82">
        <v>855103.04</v>
      </c>
      <c r="IN4" s="82">
        <v>783785.54</v>
      </c>
      <c r="IO4" s="82">
        <v>876947.07</v>
      </c>
      <c r="IP4" s="82">
        <v>1125202.92</v>
      </c>
      <c r="IQ4" s="82">
        <v>1136376.78</v>
      </c>
      <c r="IR4" s="82">
        <v>1770364.47</v>
      </c>
      <c r="IS4" s="82">
        <v>2242736.38</v>
      </c>
      <c r="IT4" s="82">
        <v>1988057.93</v>
      </c>
      <c r="IU4" s="82">
        <v>1808054.32</v>
      </c>
      <c r="IV4" s="82">
        <v>1644794.82</v>
      </c>
      <c r="IW4" s="82">
        <v>1372284.93</v>
      </c>
      <c r="IX4" s="82">
        <v>983031.27</v>
      </c>
      <c r="IY4" s="82">
        <v>847506.64</v>
      </c>
      <c r="IZ4" s="82">
        <v>776028.52</v>
      </c>
      <c r="JA4" s="82">
        <v>868782.82</v>
      </c>
      <c r="JB4" s="82">
        <v>1115123.95</v>
      </c>
      <c r="JC4" s="82">
        <v>1129579.3700000001</v>
      </c>
      <c r="JD4" s="82">
        <v>1769115.38</v>
      </c>
      <c r="JE4" s="82">
        <v>2225986.7400000002</v>
      </c>
      <c r="JF4" s="82">
        <v>1957890.06</v>
      </c>
      <c r="JG4" s="82">
        <v>1802532.22</v>
      </c>
      <c r="JH4" s="82">
        <v>1646317.15</v>
      </c>
      <c r="JI4" s="82">
        <v>1352119.63</v>
      </c>
      <c r="JJ4" s="82">
        <v>970807.37</v>
      </c>
      <c r="JK4" s="82">
        <v>838124.91</v>
      </c>
      <c r="JL4" s="82">
        <v>768182.96</v>
      </c>
      <c r="JM4" s="82">
        <v>859516.99</v>
      </c>
      <c r="JN4" s="82">
        <v>1103150.6000000001</v>
      </c>
      <c r="JO4" s="82">
        <v>1114271.03</v>
      </c>
      <c r="JP4" s="82">
        <v>1735304.27</v>
      </c>
      <c r="JQ4" s="82">
        <v>2187544.66</v>
      </c>
      <c r="JR4" s="82">
        <v>1927448.83</v>
      </c>
      <c r="JS4" s="82">
        <v>1753022.55</v>
      </c>
      <c r="JT4" s="82">
        <v>1596471.5</v>
      </c>
      <c r="JU4" s="82">
        <v>1335961.71</v>
      </c>
      <c r="JV4" s="82">
        <v>958149.62</v>
      </c>
      <c r="JW4" s="82">
        <v>827323.25</v>
      </c>
      <c r="JX4" s="82">
        <v>759944.37</v>
      </c>
      <c r="JY4" s="82">
        <v>850029.08</v>
      </c>
      <c r="JZ4" s="82">
        <v>1089132.29</v>
      </c>
      <c r="KA4" s="82">
        <v>1099918.68</v>
      </c>
      <c r="KB4" s="82">
        <v>1712518.82</v>
      </c>
      <c r="KC4" s="82">
        <v>2160372.5299999998</v>
      </c>
      <c r="KD4" s="82">
        <v>1904064.77</v>
      </c>
      <c r="KE4" s="82">
        <v>1729128.21</v>
      </c>
      <c r="KF4" s="82">
        <v>1575829.84</v>
      </c>
      <c r="KG4" s="82">
        <v>1320427.53</v>
      </c>
      <c r="KH4" s="82">
        <v>947776.92</v>
      </c>
      <c r="KI4" s="82">
        <v>818952.42</v>
      </c>
      <c r="KJ4" s="82">
        <v>751875.28</v>
      </c>
      <c r="KK4" s="82">
        <v>840410.19</v>
      </c>
      <c r="KL4" s="82">
        <v>1076539.95</v>
      </c>
      <c r="KM4" s="82">
        <v>1087504.1200000001</v>
      </c>
      <c r="KN4" s="82">
        <v>1693980.63</v>
      </c>
      <c r="KO4" s="82">
        <v>2137618.7200000002</v>
      </c>
      <c r="KP4" s="82">
        <v>1878902.44</v>
      </c>
      <c r="KQ4" s="82">
        <v>1702264.18</v>
      </c>
      <c r="KR4" s="82">
        <v>1554075.67</v>
      </c>
      <c r="KS4" s="82">
        <v>1303749.55</v>
      </c>
      <c r="KT4" s="82">
        <v>935503.23</v>
      </c>
      <c r="KU4" s="82">
        <v>809380.61</v>
      </c>
      <c r="KV4" s="82">
        <v>743282.7</v>
      </c>
      <c r="KW4" s="82">
        <v>831576.61</v>
      </c>
      <c r="KX4" s="82">
        <v>1065536.03</v>
      </c>
      <c r="KY4" s="82">
        <v>1076487.73</v>
      </c>
      <c r="KZ4" s="82">
        <v>1677314.02</v>
      </c>
      <c r="LA4" s="82">
        <v>2114615.4900000002</v>
      </c>
      <c r="LB4" s="82">
        <v>1860314.56</v>
      </c>
      <c r="LC4" s="82">
        <v>1704057.98</v>
      </c>
      <c r="LD4" s="82">
        <v>1558192.76</v>
      </c>
      <c r="LE4" s="82">
        <v>1286841.97</v>
      </c>
      <c r="LF4" s="82">
        <v>924853.17</v>
      </c>
      <c r="LG4" s="82">
        <v>800788.11</v>
      </c>
      <c r="LH4" s="82">
        <v>735766.95</v>
      </c>
      <c r="LI4" s="82">
        <v>821946.48</v>
      </c>
      <c r="LJ4" s="82">
        <v>1051608.6100000001</v>
      </c>
      <c r="LK4" s="82">
        <v>1062113.6100000001</v>
      </c>
      <c r="LL4" s="82">
        <v>1651313.63</v>
      </c>
      <c r="LM4" s="82">
        <v>2089938.27</v>
      </c>
      <c r="LN4" s="82">
        <v>1842840.28</v>
      </c>
      <c r="LO4" s="82">
        <v>1664291.33</v>
      </c>
      <c r="LP4" s="82">
        <v>1513236.64</v>
      </c>
      <c r="LQ4" s="82">
        <v>1270544.8999999999</v>
      </c>
      <c r="LR4" s="82">
        <v>914762.7</v>
      </c>
      <c r="LS4" s="82">
        <v>791958.12</v>
      </c>
      <c r="LT4" s="82">
        <v>727808.35</v>
      </c>
      <c r="LU4" s="82">
        <v>812730.18</v>
      </c>
      <c r="LV4" s="82">
        <v>1039656.09</v>
      </c>
      <c r="LW4" s="82">
        <v>1050173.29</v>
      </c>
      <c r="LX4" s="82">
        <v>1633257.91</v>
      </c>
      <c r="LY4" s="82">
        <v>2071488.1</v>
      </c>
      <c r="LZ4" s="82">
        <v>1824808.96</v>
      </c>
      <c r="MA4" s="82">
        <v>1639585.83</v>
      </c>
      <c r="MB4" s="82">
        <v>1487420.67</v>
      </c>
      <c r="MC4" s="82">
        <v>1250107.8400000001</v>
      </c>
      <c r="MD4" s="82">
        <v>902154</v>
      </c>
      <c r="ME4" s="82">
        <v>782934.74</v>
      </c>
      <c r="MF4" s="82">
        <v>719821.79</v>
      </c>
      <c r="MG4" s="82">
        <v>803373.12</v>
      </c>
      <c r="MH4" s="82">
        <v>1027906.75</v>
      </c>
      <c r="MI4" s="82">
        <v>1037531.29</v>
      </c>
      <c r="MJ4" s="82">
        <v>1611237.94</v>
      </c>
      <c r="MK4" s="82">
        <v>2049903.8302726045</v>
      </c>
    </row>
    <row r="5" spans="1:349" x14ac:dyDescent="0.2">
      <c r="A5" s="95" t="s">
        <v>7</v>
      </c>
      <c r="B5" s="82">
        <v>3616825.51</v>
      </c>
      <c r="C5" s="82">
        <v>3416879.94</v>
      </c>
      <c r="D5" s="82">
        <v>3107903.49</v>
      </c>
      <c r="E5" s="82">
        <v>2291870.84</v>
      </c>
      <c r="F5" s="82">
        <v>2073522.75</v>
      </c>
      <c r="G5" s="82">
        <v>1578687.26</v>
      </c>
      <c r="H5" s="82">
        <v>1532685.64</v>
      </c>
      <c r="I5" s="82">
        <v>1628370.42</v>
      </c>
      <c r="J5" s="82">
        <v>1605610.72</v>
      </c>
      <c r="K5" s="82">
        <v>2520364.5299999998</v>
      </c>
      <c r="L5" s="82">
        <v>2846191.69</v>
      </c>
      <c r="M5" s="82">
        <v>3658606.42</v>
      </c>
      <c r="N5" s="82">
        <v>2920832.37</v>
      </c>
      <c r="O5" s="82">
        <v>2863562.02</v>
      </c>
      <c r="P5" s="82">
        <v>2686433.62</v>
      </c>
      <c r="Q5" s="82">
        <v>2047761.83</v>
      </c>
      <c r="R5" s="82">
        <v>1943275.81</v>
      </c>
      <c r="S5" s="82">
        <v>1534780.86</v>
      </c>
      <c r="T5" s="82">
        <v>1492883.35</v>
      </c>
      <c r="U5" s="82">
        <v>1583870.65</v>
      </c>
      <c r="V5" s="82">
        <v>1552006.69</v>
      </c>
      <c r="W5" s="82">
        <v>2410629.15</v>
      </c>
      <c r="X5" s="82">
        <v>2700078.97</v>
      </c>
      <c r="Y5" s="82">
        <v>3476511.06</v>
      </c>
      <c r="Z5" s="82">
        <v>2789706.04</v>
      </c>
      <c r="AA5" s="82">
        <v>2771630.77</v>
      </c>
      <c r="AB5" s="82">
        <v>2581563.69</v>
      </c>
      <c r="AC5" s="82">
        <v>1949543.29</v>
      </c>
      <c r="AD5" s="82">
        <v>1858855.52</v>
      </c>
      <c r="AE5" s="82">
        <v>1474325.87</v>
      </c>
      <c r="AF5" s="82">
        <v>1438469.34</v>
      </c>
      <c r="AG5" s="82">
        <v>1526471.87</v>
      </c>
      <c r="AH5" s="82">
        <v>1490012.79</v>
      </c>
      <c r="AI5" s="82">
        <v>2306152.98</v>
      </c>
      <c r="AJ5" s="82">
        <v>2570618.21</v>
      </c>
      <c r="AK5" s="82">
        <v>3295409.02</v>
      </c>
      <c r="AL5" s="82">
        <v>2614578.87</v>
      </c>
      <c r="AM5" s="82">
        <v>2571061.52</v>
      </c>
      <c r="AN5" s="82">
        <v>2416459.9900000002</v>
      </c>
      <c r="AO5" s="82">
        <v>1848262.16</v>
      </c>
      <c r="AP5" s="82">
        <v>1768725.32</v>
      </c>
      <c r="AQ5" s="82">
        <v>1408900.26</v>
      </c>
      <c r="AR5" s="82">
        <v>1376773.82</v>
      </c>
      <c r="AS5" s="82">
        <v>1460251.73</v>
      </c>
      <c r="AT5" s="82">
        <v>1421012.52</v>
      </c>
      <c r="AU5" s="82">
        <v>2187385.0299999998</v>
      </c>
      <c r="AV5" s="82">
        <v>2424585.38</v>
      </c>
      <c r="AW5" s="82">
        <v>3121295.95</v>
      </c>
      <c r="AX5" s="82">
        <v>2490448.42</v>
      </c>
      <c r="AY5" s="82">
        <v>2446884.77</v>
      </c>
      <c r="AZ5" s="82">
        <v>2295699.13</v>
      </c>
      <c r="BA5" s="82">
        <v>1753897.13</v>
      </c>
      <c r="BB5" s="82">
        <v>1678264.82</v>
      </c>
      <c r="BC5" s="82">
        <v>1339983.02</v>
      </c>
      <c r="BD5" s="82">
        <v>1312710.1000000001</v>
      </c>
      <c r="BE5" s="82">
        <v>1393595.12</v>
      </c>
      <c r="BF5" s="82">
        <v>1354284.09</v>
      </c>
      <c r="BG5" s="82">
        <v>2076206.55</v>
      </c>
      <c r="BH5" s="82">
        <v>2290498.0699999998</v>
      </c>
      <c r="BI5" s="82">
        <v>2948027.58</v>
      </c>
      <c r="BJ5" s="82">
        <v>2346584.69</v>
      </c>
      <c r="BK5" s="82">
        <v>2299833.29</v>
      </c>
      <c r="BL5" s="82">
        <v>2158090.3199999998</v>
      </c>
      <c r="BM5" s="82">
        <v>1650596.94</v>
      </c>
      <c r="BN5" s="82">
        <v>1582935.03</v>
      </c>
      <c r="BO5" s="82">
        <v>1270228.3999999999</v>
      </c>
      <c r="BP5" s="82">
        <v>1247948.43</v>
      </c>
      <c r="BQ5" s="82">
        <v>1325228.74</v>
      </c>
      <c r="BR5" s="82">
        <v>1284784.81</v>
      </c>
      <c r="BS5" s="82">
        <v>1956722.37</v>
      </c>
      <c r="BT5" s="82">
        <v>2146201.36</v>
      </c>
      <c r="BU5" s="82">
        <v>2764640.42</v>
      </c>
      <c r="BV5" s="82">
        <v>2219807.13</v>
      </c>
      <c r="BW5" s="82">
        <v>2196279.69</v>
      </c>
      <c r="BX5" s="82">
        <v>2046332.5</v>
      </c>
      <c r="BY5" s="82">
        <v>1552449.08</v>
      </c>
      <c r="BZ5" s="82">
        <v>1492802.34</v>
      </c>
      <c r="CA5" s="82">
        <v>1200135.03</v>
      </c>
      <c r="CB5" s="82">
        <v>1181873.8500000001</v>
      </c>
      <c r="CC5" s="82">
        <v>1256161.73</v>
      </c>
      <c r="CD5" s="82">
        <v>1216012.3899999999</v>
      </c>
      <c r="CE5" s="82">
        <v>1845196.85</v>
      </c>
      <c r="CF5" s="82">
        <v>2014236.47</v>
      </c>
      <c r="CG5" s="82">
        <v>2588873.4700000002</v>
      </c>
      <c r="CH5" s="82">
        <v>2061624.25</v>
      </c>
      <c r="CI5" s="82">
        <v>2027975.73</v>
      </c>
      <c r="CJ5" s="82">
        <v>1907509.6</v>
      </c>
      <c r="CK5" s="82">
        <v>1463070.94</v>
      </c>
      <c r="CL5" s="82">
        <v>1408653.91</v>
      </c>
      <c r="CM5" s="82">
        <v>1133528.1000000001</v>
      </c>
      <c r="CN5" s="82">
        <v>1116214.58</v>
      </c>
      <c r="CO5" s="82">
        <v>1185133.49</v>
      </c>
      <c r="CP5" s="82">
        <v>1142742.77</v>
      </c>
      <c r="CQ5" s="82">
        <v>1727781.46</v>
      </c>
      <c r="CR5" s="82">
        <v>1879818.27</v>
      </c>
      <c r="CS5" s="82">
        <v>2416514.56</v>
      </c>
      <c r="CT5" s="82">
        <v>1921173.94</v>
      </c>
      <c r="CU5" s="82">
        <v>1891583.13</v>
      </c>
      <c r="CV5" s="82">
        <v>1783596.45</v>
      </c>
      <c r="CW5" s="82">
        <v>1369686.06</v>
      </c>
      <c r="CX5" s="82">
        <v>1320981.28</v>
      </c>
      <c r="CY5" s="82">
        <v>1064583.42</v>
      </c>
      <c r="CZ5" s="82">
        <v>1048295.17</v>
      </c>
      <c r="DA5" s="82">
        <v>1112601.53</v>
      </c>
      <c r="DB5" s="82">
        <v>1072588.31</v>
      </c>
      <c r="DC5" s="82">
        <v>1615434.73</v>
      </c>
      <c r="DD5" s="82">
        <v>1747867.77</v>
      </c>
      <c r="DE5" s="82">
        <v>2244751.67</v>
      </c>
      <c r="DF5" s="82">
        <v>1786958.1</v>
      </c>
      <c r="DG5" s="82">
        <v>1763477.21</v>
      </c>
      <c r="DH5" s="82">
        <v>1661844.51</v>
      </c>
      <c r="DI5" s="82">
        <v>1276453.78</v>
      </c>
      <c r="DJ5" s="82">
        <v>1233334.18</v>
      </c>
      <c r="DK5" s="82">
        <v>995007.69</v>
      </c>
      <c r="DL5" s="82">
        <v>979242.17</v>
      </c>
      <c r="DM5" s="82">
        <v>1037734.52</v>
      </c>
      <c r="DN5" s="82">
        <v>999453.24</v>
      </c>
      <c r="DO5" s="82">
        <v>1500290.34</v>
      </c>
      <c r="DP5" s="82">
        <v>1610162.69</v>
      </c>
      <c r="DQ5" s="82">
        <v>2060634.98</v>
      </c>
      <c r="DR5" s="82">
        <v>1654890.86</v>
      </c>
      <c r="DS5" s="82">
        <v>1655634.81</v>
      </c>
      <c r="DT5" s="82">
        <v>1552529.65</v>
      </c>
      <c r="DU5" s="82">
        <v>1182930.6100000001</v>
      </c>
      <c r="DV5" s="82">
        <v>1143629.55</v>
      </c>
      <c r="DW5" s="82">
        <v>922171.11</v>
      </c>
      <c r="DX5" s="82">
        <v>907957.75</v>
      </c>
      <c r="DY5" s="82">
        <v>961475.91</v>
      </c>
      <c r="DZ5" s="82">
        <v>924508.92</v>
      </c>
      <c r="EA5" s="82">
        <v>1385388.45</v>
      </c>
      <c r="EB5" s="82">
        <v>1474192.65</v>
      </c>
      <c r="EC5" s="82">
        <v>1875584.46</v>
      </c>
      <c r="ED5" s="82">
        <v>1493005.5</v>
      </c>
      <c r="EE5" s="82">
        <v>1481575.74</v>
      </c>
      <c r="EF5" s="82">
        <v>1401154.33</v>
      </c>
      <c r="EG5" s="82">
        <v>1081656.01</v>
      </c>
      <c r="EH5" s="82">
        <v>1049737.81</v>
      </c>
      <c r="EI5" s="82">
        <v>848748.55</v>
      </c>
      <c r="EJ5" s="82">
        <v>836021.73</v>
      </c>
      <c r="EK5" s="82">
        <v>884447.91</v>
      </c>
      <c r="EL5" s="82">
        <v>847362.41</v>
      </c>
      <c r="EM5" s="82">
        <v>1260755.73</v>
      </c>
      <c r="EN5" s="82">
        <v>1331359.75</v>
      </c>
      <c r="EO5" s="82">
        <v>1698851.73</v>
      </c>
      <c r="EP5" s="82">
        <v>1354156.64</v>
      </c>
      <c r="EQ5" s="82">
        <v>1341989.8799999999</v>
      </c>
      <c r="ER5" s="82">
        <v>1268487.1499999999</v>
      </c>
      <c r="ES5" s="82">
        <v>982740.46</v>
      </c>
      <c r="ET5" s="82">
        <v>957865.35</v>
      </c>
      <c r="EU5" s="82">
        <v>774960.37</v>
      </c>
      <c r="EV5" s="82">
        <v>762696.21</v>
      </c>
      <c r="EW5" s="82">
        <v>806254.86</v>
      </c>
      <c r="EX5" s="82">
        <v>770312.32</v>
      </c>
      <c r="EY5" s="82">
        <v>1141261.73</v>
      </c>
      <c r="EZ5" s="82">
        <v>1197606.31</v>
      </c>
      <c r="FA5" s="82">
        <v>1527441.34</v>
      </c>
      <c r="FB5" s="82">
        <v>1212291.3799999999</v>
      </c>
      <c r="FC5" s="82">
        <v>1198637</v>
      </c>
      <c r="FD5" s="82">
        <v>1136517.95</v>
      </c>
      <c r="FE5" s="82">
        <v>885605.64</v>
      </c>
      <c r="FF5" s="82">
        <v>865282.25</v>
      </c>
      <c r="FG5" s="82">
        <v>699597.33</v>
      </c>
      <c r="FH5" s="82">
        <v>687899.21</v>
      </c>
      <c r="FI5" s="82">
        <v>726149.29</v>
      </c>
      <c r="FJ5" s="82">
        <v>690574.35</v>
      </c>
      <c r="FK5" s="82">
        <v>1015953.45</v>
      </c>
      <c r="FL5" s="82">
        <v>1057879.83</v>
      </c>
      <c r="FM5" s="82">
        <v>1351853.02</v>
      </c>
      <c r="FN5" s="82">
        <v>1080907.72</v>
      </c>
      <c r="FO5" s="82">
        <v>1079618.7</v>
      </c>
      <c r="FP5" s="82">
        <v>1015178.58</v>
      </c>
      <c r="FQ5" s="82">
        <v>784628.64</v>
      </c>
      <c r="FR5" s="82">
        <v>769569.11</v>
      </c>
      <c r="FS5" s="82">
        <v>622223.4</v>
      </c>
      <c r="FT5" s="82">
        <v>611601.63</v>
      </c>
      <c r="FU5" s="82">
        <v>644868.12</v>
      </c>
      <c r="FV5" s="82">
        <v>611486.79</v>
      </c>
      <c r="FW5" s="82">
        <v>892443.64</v>
      </c>
      <c r="FX5" s="82">
        <v>918823.93</v>
      </c>
      <c r="FY5" s="82">
        <v>1174036.2</v>
      </c>
      <c r="FZ5" s="82">
        <v>927726.64</v>
      </c>
      <c r="GA5" s="82">
        <v>918738.22</v>
      </c>
      <c r="GB5" s="82">
        <v>871142.62</v>
      </c>
      <c r="GC5" s="82">
        <v>682365.99</v>
      </c>
      <c r="GD5" s="82">
        <v>671199.6</v>
      </c>
      <c r="GE5" s="82">
        <v>542984.77</v>
      </c>
      <c r="GF5" s="82">
        <v>533887.11</v>
      </c>
      <c r="GG5" s="82">
        <v>562504.07999999996</v>
      </c>
      <c r="GH5" s="82">
        <v>531602.78</v>
      </c>
      <c r="GI5" s="82">
        <v>767605.89</v>
      </c>
      <c r="GJ5" s="82">
        <v>777082.96</v>
      </c>
      <c r="GK5" s="82">
        <v>991838.43</v>
      </c>
      <c r="GL5" s="82">
        <v>780884.45</v>
      </c>
      <c r="GM5" s="82">
        <v>777398.09</v>
      </c>
      <c r="GN5" s="82">
        <v>738904.98</v>
      </c>
      <c r="GO5" s="82">
        <v>580289.47</v>
      </c>
      <c r="GP5" s="82">
        <v>573056.22</v>
      </c>
      <c r="GQ5" s="82">
        <v>463952.79</v>
      </c>
      <c r="GR5" s="82">
        <v>455641.3</v>
      </c>
      <c r="GS5" s="82">
        <v>478952.15</v>
      </c>
      <c r="GT5" s="82">
        <v>451411.16</v>
      </c>
      <c r="GU5" s="82">
        <v>645083.71</v>
      </c>
      <c r="GV5" s="82">
        <v>637306.67000000004</v>
      </c>
      <c r="GW5" s="82">
        <v>812251.4</v>
      </c>
      <c r="GX5" s="82">
        <v>638415.76</v>
      </c>
      <c r="GY5" s="82">
        <v>639554.9</v>
      </c>
      <c r="GZ5" s="82">
        <v>608927.34</v>
      </c>
      <c r="HA5" s="82">
        <v>479627.39</v>
      </c>
      <c r="HB5" s="82">
        <v>475491.82</v>
      </c>
      <c r="HC5" s="82">
        <v>384511.47</v>
      </c>
      <c r="HD5" s="82">
        <v>376623.92</v>
      </c>
      <c r="HE5" s="82">
        <v>394409.7</v>
      </c>
      <c r="HF5" s="82">
        <v>369504.57</v>
      </c>
      <c r="HG5" s="82">
        <v>519672.43</v>
      </c>
      <c r="HH5" s="82">
        <v>496666.74</v>
      </c>
      <c r="HI5" s="82">
        <v>631301.09</v>
      </c>
      <c r="HJ5" s="82">
        <v>497181.19</v>
      </c>
      <c r="HK5" s="82">
        <v>508931.77</v>
      </c>
      <c r="HL5" s="82">
        <v>482939.41</v>
      </c>
      <c r="HM5" s="82">
        <v>378145.45</v>
      </c>
      <c r="HN5" s="82">
        <v>377257.17</v>
      </c>
      <c r="HO5" s="82">
        <v>304331.82</v>
      </c>
      <c r="HP5" s="82">
        <v>296749.07</v>
      </c>
      <c r="HQ5" s="82">
        <v>308888.36</v>
      </c>
      <c r="HR5" s="82">
        <v>287164.18</v>
      </c>
      <c r="HS5" s="82">
        <v>394945.27</v>
      </c>
      <c r="HT5" s="82">
        <v>355998.91</v>
      </c>
      <c r="HU5" s="82">
        <v>449318.19</v>
      </c>
      <c r="HV5" s="82">
        <v>347367.98</v>
      </c>
      <c r="HW5" s="82">
        <v>358678.9</v>
      </c>
      <c r="HX5" s="82">
        <v>345950.11</v>
      </c>
      <c r="HY5" s="82">
        <v>276083.03999999998</v>
      </c>
      <c r="HZ5" s="82">
        <v>277550.53999999998</v>
      </c>
      <c r="IA5" s="82">
        <v>223169.26</v>
      </c>
      <c r="IB5" s="82">
        <v>216042.81</v>
      </c>
      <c r="IC5" s="82">
        <v>222740.73</v>
      </c>
      <c r="ID5" s="82">
        <v>204391.03</v>
      </c>
      <c r="IE5" s="82">
        <v>269401.12</v>
      </c>
      <c r="IF5" s="82">
        <v>215670.66</v>
      </c>
      <c r="IG5" s="82">
        <v>266778.21999999997</v>
      </c>
      <c r="IH5" s="82">
        <v>198892.64</v>
      </c>
      <c r="II5" s="82">
        <v>215782.39</v>
      </c>
      <c r="IJ5" s="82">
        <v>211646.73</v>
      </c>
      <c r="IK5" s="82">
        <v>171955.79</v>
      </c>
      <c r="IL5" s="82">
        <v>176242.15</v>
      </c>
      <c r="IM5" s="82">
        <v>140837.13</v>
      </c>
      <c r="IN5" s="82">
        <v>134321.35</v>
      </c>
      <c r="IO5" s="82">
        <v>135464.17000000001</v>
      </c>
      <c r="IP5" s="82">
        <v>120717.12</v>
      </c>
      <c r="IQ5" s="82">
        <v>142324.34</v>
      </c>
      <c r="IR5" s="82">
        <v>72335.48</v>
      </c>
      <c r="IS5" s="82">
        <v>83592.289999999994</v>
      </c>
      <c r="IT5" s="82">
        <v>54252.92</v>
      </c>
      <c r="IU5" s="82">
        <v>76880.12</v>
      </c>
      <c r="IV5" s="82">
        <v>80522.460000000006</v>
      </c>
      <c r="IW5" s="82">
        <v>68912.41</v>
      </c>
      <c r="IX5" s="82">
        <v>75071.839999999997</v>
      </c>
      <c r="IY5" s="82">
        <v>57881.97</v>
      </c>
      <c r="IZ5" s="82">
        <v>51390.7</v>
      </c>
      <c r="JA5" s="82">
        <v>46964.56</v>
      </c>
      <c r="JB5" s="82">
        <v>36048.04</v>
      </c>
      <c r="JC5" s="82">
        <v>12779.76</v>
      </c>
      <c r="JD5" s="82">
        <v>-77581.58</v>
      </c>
      <c r="JE5" s="82">
        <v>-112215.05</v>
      </c>
      <c r="JF5" s="82">
        <v>0</v>
      </c>
      <c r="JG5" s="82">
        <v>0</v>
      </c>
      <c r="JH5" s="82">
        <v>0</v>
      </c>
      <c r="JI5" s="82">
        <v>0</v>
      </c>
      <c r="JJ5" s="82">
        <v>0</v>
      </c>
      <c r="JK5" s="82">
        <v>0</v>
      </c>
      <c r="JL5" s="82">
        <v>0</v>
      </c>
      <c r="JM5" s="82">
        <v>0</v>
      </c>
      <c r="JN5" s="82">
        <v>0</v>
      </c>
      <c r="JO5" s="82">
        <v>0</v>
      </c>
      <c r="JP5" s="82">
        <v>0</v>
      </c>
      <c r="JQ5" s="82">
        <v>0</v>
      </c>
      <c r="JR5" s="82">
        <v>0</v>
      </c>
      <c r="JS5" s="82">
        <v>0</v>
      </c>
      <c r="JT5" s="82">
        <v>0</v>
      </c>
      <c r="JU5" s="82">
        <v>0</v>
      </c>
      <c r="JV5" s="82">
        <v>0</v>
      </c>
      <c r="JW5" s="82">
        <v>0</v>
      </c>
      <c r="JX5" s="82">
        <v>0</v>
      </c>
      <c r="JY5" s="82">
        <v>0</v>
      </c>
      <c r="JZ5" s="82">
        <v>0</v>
      </c>
      <c r="KA5" s="82">
        <v>0</v>
      </c>
      <c r="KB5" s="82">
        <v>0</v>
      </c>
      <c r="KC5" s="82">
        <v>0</v>
      </c>
      <c r="KD5" s="82">
        <v>0</v>
      </c>
      <c r="KE5" s="82">
        <v>0</v>
      </c>
      <c r="KF5" s="82">
        <v>0</v>
      </c>
      <c r="KG5" s="82">
        <v>0</v>
      </c>
      <c r="KH5" s="82">
        <v>0</v>
      </c>
      <c r="KI5" s="82">
        <v>0</v>
      </c>
      <c r="KJ5" s="82">
        <v>0</v>
      </c>
      <c r="KK5" s="82">
        <v>0</v>
      </c>
      <c r="KL5" s="82">
        <v>0</v>
      </c>
      <c r="KM5" s="82">
        <v>0</v>
      </c>
      <c r="KN5" s="82">
        <v>0</v>
      </c>
      <c r="KO5" s="82">
        <v>0</v>
      </c>
      <c r="KP5" s="82">
        <v>0</v>
      </c>
      <c r="KQ5" s="82">
        <v>0</v>
      </c>
      <c r="KR5" s="82">
        <v>0</v>
      </c>
      <c r="KS5" s="82">
        <v>0</v>
      </c>
      <c r="KT5" s="82">
        <v>0</v>
      </c>
      <c r="KU5" s="82">
        <v>0</v>
      </c>
      <c r="KV5" s="82">
        <v>0</v>
      </c>
      <c r="KW5" s="82">
        <v>0</v>
      </c>
      <c r="KX5" s="82">
        <v>0</v>
      </c>
      <c r="KY5" s="82">
        <v>0</v>
      </c>
      <c r="KZ5" s="82">
        <v>0</v>
      </c>
      <c r="LA5" s="82">
        <v>0</v>
      </c>
      <c r="LB5" s="82">
        <v>0</v>
      </c>
      <c r="LC5" s="82">
        <v>0</v>
      </c>
      <c r="LD5" s="82">
        <v>0</v>
      </c>
      <c r="LE5" s="82">
        <v>0</v>
      </c>
      <c r="LF5" s="82">
        <v>0</v>
      </c>
      <c r="LG5" s="82">
        <v>0</v>
      </c>
      <c r="LH5" s="82">
        <v>0</v>
      </c>
      <c r="LI5" s="82">
        <v>0</v>
      </c>
      <c r="LJ5" s="82">
        <v>0</v>
      </c>
      <c r="LK5" s="82">
        <v>0</v>
      </c>
      <c r="LL5" s="82">
        <v>0</v>
      </c>
      <c r="LM5" s="82">
        <v>0</v>
      </c>
      <c r="LN5" s="82">
        <v>0</v>
      </c>
      <c r="LO5" s="82">
        <v>0</v>
      </c>
      <c r="LP5" s="82">
        <v>0</v>
      </c>
      <c r="LQ5" s="82">
        <v>0</v>
      </c>
      <c r="LR5" s="82">
        <v>0</v>
      </c>
      <c r="LS5" s="82">
        <v>0</v>
      </c>
      <c r="LT5" s="82">
        <v>0</v>
      </c>
      <c r="LU5" s="82">
        <v>0</v>
      </c>
      <c r="LV5" s="82">
        <v>0</v>
      </c>
      <c r="LW5" s="82">
        <v>0</v>
      </c>
      <c r="LX5" s="82">
        <v>0</v>
      </c>
      <c r="LY5" s="82">
        <v>0</v>
      </c>
      <c r="LZ5" s="82">
        <v>0</v>
      </c>
      <c r="MA5" s="82">
        <v>0</v>
      </c>
      <c r="MB5" s="82">
        <v>0</v>
      </c>
      <c r="MC5" s="82">
        <v>0</v>
      </c>
      <c r="MD5" s="82">
        <v>0</v>
      </c>
      <c r="ME5" s="82">
        <v>0</v>
      </c>
      <c r="MF5" s="82">
        <v>0</v>
      </c>
      <c r="MG5" s="82">
        <v>0</v>
      </c>
      <c r="MH5" s="82">
        <v>0</v>
      </c>
      <c r="MI5" s="82">
        <v>0</v>
      </c>
      <c r="MJ5" s="82">
        <v>0</v>
      </c>
      <c r="MK5" s="82">
        <v>0</v>
      </c>
    </row>
    <row r="6" spans="1:349" x14ac:dyDescent="0.2">
      <c r="A6" s="95" t="s">
        <v>8</v>
      </c>
      <c r="B6" s="82">
        <v>298801.21999999997</v>
      </c>
      <c r="C6" s="82">
        <v>305679.78000000003</v>
      </c>
      <c r="D6" s="82">
        <v>310685.06</v>
      </c>
      <c r="E6" s="82">
        <v>266894.31</v>
      </c>
      <c r="F6" s="82">
        <v>291390.83</v>
      </c>
      <c r="G6" s="82">
        <v>222803.92</v>
      </c>
      <c r="H6" s="82">
        <v>185438.11</v>
      </c>
      <c r="I6" s="82">
        <v>196877.22</v>
      </c>
      <c r="J6" s="82">
        <v>211302.58</v>
      </c>
      <c r="K6" s="82">
        <v>322947.95</v>
      </c>
      <c r="L6" s="82">
        <v>304202.09999999998</v>
      </c>
      <c r="M6" s="82">
        <v>362042.5</v>
      </c>
      <c r="N6" s="82">
        <v>288254.09999999998</v>
      </c>
      <c r="O6" s="82">
        <v>294672.94</v>
      </c>
      <c r="P6" s="82">
        <v>299478.25</v>
      </c>
      <c r="Q6" s="82">
        <v>257224.5</v>
      </c>
      <c r="R6" s="82">
        <v>280767.09000000003</v>
      </c>
      <c r="S6" s="82">
        <v>215052.75</v>
      </c>
      <c r="T6" s="82">
        <v>179455.01</v>
      </c>
      <c r="U6" s="82">
        <v>190316.04</v>
      </c>
      <c r="V6" s="82">
        <v>203469.95</v>
      </c>
      <c r="W6" s="82">
        <v>310000.15999999997</v>
      </c>
      <c r="X6" s="82">
        <v>291748.2</v>
      </c>
      <c r="Y6" s="82">
        <v>346785.72</v>
      </c>
      <c r="Z6" s="82">
        <v>278272.26</v>
      </c>
      <c r="AA6" s="82">
        <v>287151.25</v>
      </c>
      <c r="AB6" s="82">
        <v>289225.17</v>
      </c>
      <c r="AC6" s="82">
        <v>246035.58</v>
      </c>
      <c r="AD6" s="82">
        <v>268629.59000000003</v>
      </c>
      <c r="AE6" s="82">
        <v>205954.99</v>
      </c>
      <c r="AF6" s="82">
        <v>172154.9</v>
      </c>
      <c r="AG6" s="82">
        <v>182528.04</v>
      </c>
      <c r="AH6" s="82">
        <v>194738.55</v>
      </c>
      <c r="AI6" s="82">
        <v>296254.15999999997</v>
      </c>
      <c r="AJ6" s="82">
        <v>278488.69</v>
      </c>
      <c r="AK6" s="82">
        <v>330425.96000000002</v>
      </c>
      <c r="AL6" s="82">
        <v>262574.63</v>
      </c>
      <c r="AM6" s="82">
        <v>268243.02</v>
      </c>
      <c r="AN6" s="82">
        <v>272502.92</v>
      </c>
      <c r="AO6" s="82">
        <v>234066.38</v>
      </c>
      <c r="AP6" s="82">
        <v>255627.76</v>
      </c>
      <c r="AQ6" s="82">
        <v>196189.64</v>
      </c>
      <c r="AR6" s="82">
        <v>164156.99</v>
      </c>
      <c r="AS6" s="82">
        <v>174025.63</v>
      </c>
      <c r="AT6" s="82">
        <v>185368.72</v>
      </c>
      <c r="AU6" s="82">
        <v>281487.57</v>
      </c>
      <c r="AV6" s="82">
        <v>264291.81</v>
      </c>
      <c r="AW6" s="82">
        <v>313923.44</v>
      </c>
      <c r="AX6" s="82">
        <v>249834.94</v>
      </c>
      <c r="AY6" s="82">
        <v>255030.15</v>
      </c>
      <c r="AZ6" s="82">
        <v>258860.35</v>
      </c>
      <c r="BA6" s="82">
        <v>222204.36</v>
      </c>
      <c r="BB6" s="82">
        <v>242540.08</v>
      </c>
      <c r="BC6" s="82">
        <v>186206.92</v>
      </c>
      <c r="BD6" s="82">
        <v>155948</v>
      </c>
      <c r="BE6" s="82">
        <v>165373.81</v>
      </c>
      <c r="BF6" s="82">
        <v>176043.65</v>
      </c>
      <c r="BG6" s="82">
        <v>267020.33</v>
      </c>
      <c r="BH6" s="82">
        <v>250481.02</v>
      </c>
      <c r="BI6" s="82">
        <v>297420.78000000003</v>
      </c>
      <c r="BJ6" s="82">
        <v>236533.83</v>
      </c>
      <c r="BK6" s="82">
        <v>241164.33</v>
      </c>
      <c r="BL6" s="82">
        <v>244748.45</v>
      </c>
      <c r="BM6" s="82">
        <v>210110.5</v>
      </c>
      <c r="BN6" s="82">
        <v>229340.6</v>
      </c>
      <c r="BO6" s="82">
        <v>176231.98</v>
      </c>
      <c r="BP6" s="82">
        <v>147794.6</v>
      </c>
      <c r="BQ6" s="82">
        <v>156787.81</v>
      </c>
      <c r="BR6" s="82">
        <v>166675.06</v>
      </c>
      <c r="BS6" s="82">
        <v>252242.32</v>
      </c>
      <c r="BT6" s="82">
        <v>236326.37</v>
      </c>
      <c r="BU6" s="82">
        <v>280651.40999999997</v>
      </c>
      <c r="BV6" s="82">
        <v>225049.54</v>
      </c>
      <c r="BW6" s="82">
        <v>231491.35</v>
      </c>
      <c r="BX6" s="82">
        <v>232931.04</v>
      </c>
      <c r="BY6" s="82">
        <v>198131.52</v>
      </c>
      <c r="BZ6" s="82">
        <v>216250.43</v>
      </c>
      <c r="CA6" s="82">
        <v>166201.29999999999</v>
      </c>
      <c r="CB6" s="82">
        <v>139579.9</v>
      </c>
      <c r="CC6" s="82">
        <v>148151.25</v>
      </c>
      <c r="CD6" s="82">
        <v>157283.78</v>
      </c>
      <c r="CE6" s="82">
        <v>237700.97</v>
      </c>
      <c r="CF6" s="82">
        <v>222515.45</v>
      </c>
      <c r="CG6" s="82">
        <v>263999.65000000002</v>
      </c>
      <c r="CH6" s="82">
        <v>209866.45</v>
      </c>
      <c r="CI6" s="82">
        <v>213966.23</v>
      </c>
      <c r="CJ6" s="82">
        <v>217118.36</v>
      </c>
      <c r="CK6" s="82">
        <v>186386.69</v>
      </c>
      <c r="CL6" s="82">
        <v>203383.56</v>
      </c>
      <c r="CM6" s="82">
        <v>156384.44</v>
      </c>
      <c r="CN6" s="82">
        <v>131436.88</v>
      </c>
      <c r="CO6" s="82">
        <v>139435.04999999999</v>
      </c>
      <c r="CP6" s="82">
        <v>147686.75</v>
      </c>
      <c r="CQ6" s="82">
        <v>222835.72</v>
      </c>
      <c r="CR6" s="82">
        <v>208538.6</v>
      </c>
      <c r="CS6" s="82">
        <v>247362.81</v>
      </c>
      <c r="CT6" s="82">
        <v>196469.83</v>
      </c>
      <c r="CU6" s="82">
        <v>200228.58</v>
      </c>
      <c r="CV6" s="82">
        <v>203213.72</v>
      </c>
      <c r="CW6" s="82">
        <v>174435.56</v>
      </c>
      <c r="CX6" s="82">
        <v>190319.41</v>
      </c>
      <c r="CY6" s="82">
        <v>146400.06</v>
      </c>
      <c r="CZ6" s="82">
        <v>123119.87</v>
      </c>
      <c r="DA6" s="82">
        <v>130568.9</v>
      </c>
      <c r="DB6" s="82">
        <v>138139.64000000001</v>
      </c>
      <c r="DC6" s="82">
        <v>208084.5</v>
      </c>
      <c r="DD6" s="82">
        <v>194535.46</v>
      </c>
      <c r="DE6" s="82">
        <v>230595.83</v>
      </c>
      <c r="DF6" s="82">
        <v>183184.08</v>
      </c>
      <c r="DG6" s="82">
        <v>186652.27</v>
      </c>
      <c r="DH6" s="82">
        <v>189282.69</v>
      </c>
      <c r="DI6" s="82">
        <v>162402.04</v>
      </c>
      <c r="DJ6" s="82">
        <v>177203.96</v>
      </c>
      <c r="DK6" s="82">
        <v>136394.78</v>
      </c>
      <c r="DL6" s="82">
        <v>114734.01</v>
      </c>
      <c r="DM6" s="82">
        <v>121490.6</v>
      </c>
      <c r="DN6" s="82">
        <v>128309.89</v>
      </c>
      <c r="DO6" s="82">
        <v>193080.46</v>
      </c>
      <c r="DP6" s="82">
        <v>180241.5</v>
      </c>
      <c r="DQ6" s="82">
        <v>213333.66</v>
      </c>
      <c r="DR6" s="82">
        <v>170900.24</v>
      </c>
      <c r="DS6" s="82">
        <v>175809.23</v>
      </c>
      <c r="DT6" s="82">
        <v>176829.91</v>
      </c>
      <c r="DU6" s="82">
        <v>150291.76</v>
      </c>
      <c r="DV6" s="82">
        <v>163843.73000000001</v>
      </c>
      <c r="DW6" s="82">
        <v>126052.24</v>
      </c>
      <c r="DX6" s="82">
        <v>106103.34</v>
      </c>
      <c r="DY6" s="82">
        <v>112258.6</v>
      </c>
      <c r="DZ6" s="82">
        <v>118342.8</v>
      </c>
      <c r="EA6" s="82">
        <v>177983.25</v>
      </c>
      <c r="EB6" s="82">
        <v>165923.24</v>
      </c>
      <c r="EC6" s="82">
        <v>195977.66</v>
      </c>
      <c r="ED6" s="82">
        <v>155588.89000000001</v>
      </c>
      <c r="EE6" s="82">
        <v>158458.19</v>
      </c>
      <c r="EF6" s="82">
        <v>160650.79999999999</v>
      </c>
      <c r="EG6" s="82">
        <v>137856.29</v>
      </c>
      <c r="EH6" s="82">
        <v>150308.76</v>
      </c>
      <c r="EI6" s="82">
        <v>115689.97</v>
      </c>
      <c r="EJ6" s="82">
        <v>97432.61</v>
      </c>
      <c r="EK6" s="82">
        <v>103006.64</v>
      </c>
      <c r="EL6" s="82">
        <v>108327.23</v>
      </c>
      <c r="EM6" s="82">
        <v>162555.06</v>
      </c>
      <c r="EN6" s="82">
        <v>151361.26</v>
      </c>
      <c r="EO6" s="82">
        <v>178832.79</v>
      </c>
      <c r="EP6" s="82">
        <v>141950.47</v>
      </c>
      <c r="EQ6" s="82">
        <v>144319</v>
      </c>
      <c r="ER6" s="82">
        <v>146172.46</v>
      </c>
      <c r="ES6" s="82">
        <v>125457.26</v>
      </c>
      <c r="ET6" s="82">
        <v>136779.24</v>
      </c>
      <c r="EU6" s="82">
        <v>105240.63</v>
      </c>
      <c r="EV6" s="82">
        <v>88636.09</v>
      </c>
      <c r="EW6" s="82">
        <v>93625.68</v>
      </c>
      <c r="EX6" s="82">
        <v>98242.16</v>
      </c>
      <c r="EY6" s="82">
        <v>147211.78</v>
      </c>
      <c r="EZ6" s="82">
        <v>136999.59</v>
      </c>
      <c r="FA6" s="82">
        <v>161740.14000000001</v>
      </c>
      <c r="FB6" s="82">
        <v>128127.7</v>
      </c>
      <c r="FC6" s="82">
        <v>129985.84</v>
      </c>
      <c r="FD6" s="82">
        <v>131641.07</v>
      </c>
      <c r="FE6" s="82">
        <v>113032.45</v>
      </c>
      <c r="FF6" s="82">
        <v>123134.13</v>
      </c>
      <c r="FG6" s="82">
        <v>94666.4</v>
      </c>
      <c r="FH6" s="82">
        <v>79714.86</v>
      </c>
      <c r="FI6" s="82">
        <v>84101.24</v>
      </c>
      <c r="FJ6" s="82">
        <v>87994.95</v>
      </c>
      <c r="FK6" s="82">
        <v>131583.57999999999</v>
      </c>
      <c r="FL6" s="82">
        <v>122366.16</v>
      </c>
      <c r="FM6" s="82">
        <v>144428.48000000001</v>
      </c>
      <c r="FN6" s="82">
        <v>115262.62</v>
      </c>
      <c r="FO6" s="82">
        <v>117800.75</v>
      </c>
      <c r="FP6" s="82">
        <v>118115.49</v>
      </c>
      <c r="FQ6" s="82">
        <v>100392.75</v>
      </c>
      <c r="FR6" s="82">
        <v>109282.25</v>
      </c>
      <c r="FS6" s="82">
        <v>83935.55</v>
      </c>
      <c r="FT6" s="82">
        <v>70651.06</v>
      </c>
      <c r="FU6" s="82">
        <v>74473.509999999995</v>
      </c>
      <c r="FV6" s="82">
        <v>77744.63</v>
      </c>
      <c r="FW6" s="82">
        <v>115962.51</v>
      </c>
      <c r="FX6" s="82">
        <v>107685.28</v>
      </c>
      <c r="FY6" s="82">
        <v>126948.97</v>
      </c>
      <c r="FZ6" s="82">
        <v>100252.54</v>
      </c>
      <c r="GA6" s="82">
        <v>101283.81</v>
      </c>
      <c r="GB6" s="82">
        <v>102250.39</v>
      </c>
      <c r="GC6" s="82">
        <v>87646.45</v>
      </c>
      <c r="GD6" s="82">
        <v>95271.76</v>
      </c>
      <c r="GE6" s="82">
        <v>73072.86</v>
      </c>
      <c r="GF6" s="82">
        <v>61464.6</v>
      </c>
      <c r="GG6" s="82">
        <v>64729.82</v>
      </c>
      <c r="GH6" s="82">
        <v>67406.850000000006</v>
      </c>
      <c r="GI6" s="82">
        <v>100230.47</v>
      </c>
      <c r="GJ6" s="82">
        <v>92849.46</v>
      </c>
      <c r="GK6" s="82">
        <v>109263.53</v>
      </c>
      <c r="GL6" s="82">
        <v>86089.68</v>
      </c>
      <c r="GM6" s="82">
        <v>86809.79</v>
      </c>
      <c r="GN6" s="82">
        <v>87483.81</v>
      </c>
      <c r="GO6" s="82">
        <v>74856.83</v>
      </c>
      <c r="GP6" s="82">
        <v>81232.83</v>
      </c>
      <c r="GQ6" s="82">
        <v>62219.49</v>
      </c>
      <c r="GR6" s="82">
        <v>52257.120000000003</v>
      </c>
      <c r="GS6" s="82">
        <v>54900.45</v>
      </c>
      <c r="GT6" s="82">
        <v>57001.43</v>
      </c>
      <c r="GU6" s="82">
        <v>84520.78</v>
      </c>
      <c r="GV6" s="82">
        <v>78030.350000000006</v>
      </c>
      <c r="GW6" s="82">
        <v>91614.25</v>
      </c>
      <c r="GX6" s="82">
        <v>72016.5</v>
      </c>
      <c r="GY6" s="82">
        <v>72396.87</v>
      </c>
      <c r="GZ6" s="82">
        <v>72745.539999999994</v>
      </c>
      <c r="HA6" s="82">
        <v>62084.81</v>
      </c>
      <c r="HB6" s="82">
        <v>67193.3</v>
      </c>
      <c r="HC6" s="82">
        <v>51334.63</v>
      </c>
      <c r="HD6" s="82">
        <v>42998.06</v>
      </c>
      <c r="HE6" s="82">
        <v>45005.83</v>
      </c>
      <c r="HF6" s="82">
        <v>46505.63</v>
      </c>
      <c r="HG6" s="82">
        <v>68663.64</v>
      </c>
      <c r="HH6" s="82">
        <v>63139.79</v>
      </c>
      <c r="HI6" s="82">
        <v>73855.55</v>
      </c>
      <c r="HJ6" s="82">
        <v>58300.25</v>
      </c>
      <c r="HK6" s="82">
        <v>58905.24</v>
      </c>
      <c r="HL6" s="82">
        <v>58465.24</v>
      </c>
      <c r="HM6" s="82">
        <v>49244.4</v>
      </c>
      <c r="HN6" s="82">
        <v>53085.61</v>
      </c>
      <c r="HO6" s="82">
        <v>40386.39</v>
      </c>
      <c r="HP6" s="82">
        <v>33666.9</v>
      </c>
      <c r="HQ6" s="82">
        <v>35033.18</v>
      </c>
      <c r="HR6" s="82">
        <v>35958.639999999999</v>
      </c>
      <c r="HS6" s="82">
        <v>52780.97</v>
      </c>
      <c r="HT6" s="82">
        <v>48196.65</v>
      </c>
      <c r="HU6" s="82">
        <v>56023.4</v>
      </c>
      <c r="HV6" s="82">
        <v>43538.55</v>
      </c>
      <c r="HW6" s="82">
        <v>43272</v>
      </c>
      <c r="HX6" s="82">
        <v>43036.93</v>
      </c>
      <c r="HY6" s="82">
        <v>36341.129999999997</v>
      </c>
      <c r="HZ6" s="82">
        <v>38875.39</v>
      </c>
      <c r="IA6" s="82">
        <v>29363.49</v>
      </c>
      <c r="IB6" s="82">
        <v>24268.14</v>
      </c>
      <c r="IC6" s="82">
        <v>25001.439999999999</v>
      </c>
      <c r="ID6" s="82">
        <v>25369.85</v>
      </c>
      <c r="IE6" s="82">
        <v>36827.629999999997</v>
      </c>
      <c r="IF6" s="82">
        <v>33226.959999999999</v>
      </c>
      <c r="IG6" s="82">
        <v>38085.14</v>
      </c>
      <c r="IH6" s="82">
        <v>29149.46</v>
      </c>
      <c r="II6" s="82">
        <v>28562.59</v>
      </c>
      <c r="IJ6" s="82">
        <v>28026.07</v>
      </c>
      <c r="IK6" s="82">
        <v>23325.51</v>
      </c>
      <c r="IL6" s="82">
        <v>24548.43</v>
      </c>
      <c r="IM6" s="82">
        <v>18241.11</v>
      </c>
      <c r="IN6" s="82">
        <v>14782.48</v>
      </c>
      <c r="IO6" s="82">
        <v>14878.73</v>
      </c>
      <c r="IP6" s="82">
        <v>14700.6</v>
      </c>
      <c r="IQ6" s="82">
        <v>20772.84</v>
      </c>
      <c r="IR6" s="82">
        <v>18135.91</v>
      </c>
      <c r="IS6" s="82">
        <v>20144.5</v>
      </c>
      <c r="IT6" s="82">
        <v>14846.46</v>
      </c>
      <c r="IU6" s="82">
        <v>13947.85</v>
      </c>
      <c r="IV6" s="82">
        <v>13083.33</v>
      </c>
      <c r="IW6" s="82">
        <v>10327.82</v>
      </c>
      <c r="IX6" s="82">
        <v>10221.049999999999</v>
      </c>
      <c r="IY6" s="82">
        <v>7091.54</v>
      </c>
      <c r="IZ6" s="82">
        <v>5236.8900000000003</v>
      </c>
      <c r="JA6" s="82">
        <v>4706.8500000000004</v>
      </c>
      <c r="JB6" s="82">
        <v>4005.57</v>
      </c>
      <c r="JC6" s="82">
        <v>4718.9799999999996</v>
      </c>
      <c r="JD6" s="82">
        <v>3077.91</v>
      </c>
      <c r="JE6" s="82">
        <v>2124.5100000000002</v>
      </c>
      <c r="JF6" s="82">
        <v>0</v>
      </c>
      <c r="JG6" s="82">
        <v>0</v>
      </c>
      <c r="JH6" s="82">
        <v>0</v>
      </c>
      <c r="JI6" s="82">
        <v>0</v>
      </c>
      <c r="JJ6" s="82">
        <v>0</v>
      </c>
      <c r="JK6" s="82">
        <v>0</v>
      </c>
      <c r="JL6" s="82">
        <v>0</v>
      </c>
      <c r="JM6" s="82">
        <v>0</v>
      </c>
      <c r="JN6" s="82">
        <v>0</v>
      </c>
      <c r="JO6" s="82">
        <v>0</v>
      </c>
      <c r="JP6" s="82">
        <v>0</v>
      </c>
      <c r="JQ6" s="82">
        <v>0</v>
      </c>
      <c r="JR6" s="82">
        <v>0</v>
      </c>
      <c r="JS6" s="82">
        <v>0</v>
      </c>
      <c r="JT6" s="82">
        <v>0</v>
      </c>
      <c r="JU6" s="82">
        <v>0</v>
      </c>
      <c r="JV6" s="82">
        <v>0</v>
      </c>
      <c r="JW6" s="82">
        <v>0</v>
      </c>
      <c r="JX6" s="82">
        <v>0</v>
      </c>
      <c r="JY6" s="82">
        <v>0</v>
      </c>
      <c r="JZ6" s="82">
        <v>0</v>
      </c>
      <c r="KA6" s="82">
        <v>0</v>
      </c>
      <c r="KB6" s="82">
        <v>0</v>
      </c>
      <c r="KC6" s="82">
        <v>0</v>
      </c>
      <c r="KD6" s="82">
        <v>0</v>
      </c>
      <c r="KE6" s="82">
        <v>0</v>
      </c>
      <c r="KF6" s="82">
        <v>0</v>
      </c>
      <c r="KG6" s="82">
        <v>0</v>
      </c>
      <c r="KH6" s="82">
        <v>0</v>
      </c>
      <c r="KI6" s="82">
        <v>0</v>
      </c>
      <c r="KJ6" s="82">
        <v>0</v>
      </c>
      <c r="KK6" s="82">
        <v>0</v>
      </c>
      <c r="KL6" s="82">
        <v>0</v>
      </c>
      <c r="KM6" s="82">
        <v>0</v>
      </c>
      <c r="KN6" s="82">
        <v>0</v>
      </c>
      <c r="KO6" s="82">
        <v>0</v>
      </c>
      <c r="KP6" s="82">
        <v>0</v>
      </c>
      <c r="KQ6" s="82">
        <v>0</v>
      </c>
      <c r="KR6" s="82">
        <v>0</v>
      </c>
      <c r="KS6" s="82">
        <v>0</v>
      </c>
      <c r="KT6" s="82">
        <v>0</v>
      </c>
      <c r="KU6" s="82">
        <v>0</v>
      </c>
      <c r="KV6" s="82">
        <v>0</v>
      </c>
      <c r="KW6" s="82">
        <v>0</v>
      </c>
      <c r="KX6" s="82">
        <v>0</v>
      </c>
      <c r="KY6" s="82">
        <v>0</v>
      </c>
      <c r="KZ6" s="82">
        <v>0</v>
      </c>
      <c r="LA6" s="82">
        <v>0</v>
      </c>
      <c r="LB6" s="82">
        <v>0</v>
      </c>
      <c r="LC6" s="82">
        <v>0</v>
      </c>
      <c r="LD6" s="82">
        <v>0</v>
      </c>
      <c r="LE6" s="82">
        <v>0</v>
      </c>
      <c r="LF6" s="82">
        <v>0</v>
      </c>
      <c r="LG6" s="82">
        <v>0</v>
      </c>
      <c r="LH6" s="82">
        <v>0</v>
      </c>
      <c r="LI6" s="82">
        <v>0</v>
      </c>
      <c r="LJ6" s="82">
        <v>0</v>
      </c>
      <c r="LK6" s="82">
        <v>0</v>
      </c>
      <c r="LL6" s="82">
        <v>0</v>
      </c>
      <c r="LM6" s="82">
        <v>0</v>
      </c>
      <c r="LN6" s="82">
        <v>0</v>
      </c>
      <c r="LO6" s="82">
        <v>0</v>
      </c>
      <c r="LP6" s="82">
        <v>0</v>
      </c>
      <c r="LQ6" s="82">
        <v>0</v>
      </c>
      <c r="LR6" s="82">
        <v>0</v>
      </c>
      <c r="LS6" s="82">
        <v>0</v>
      </c>
      <c r="LT6" s="82">
        <v>0</v>
      </c>
      <c r="LU6" s="82">
        <v>0</v>
      </c>
      <c r="LV6" s="82">
        <v>0</v>
      </c>
      <c r="LW6" s="82">
        <v>0</v>
      </c>
      <c r="LX6" s="82">
        <v>0</v>
      </c>
      <c r="LY6" s="82">
        <v>0</v>
      </c>
      <c r="LZ6" s="82">
        <v>0</v>
      </c>
      <c r="MA6" s="82">
        <v>0</v>
      </c>
      <c r="MB6" s="82">
        <v>0</v>
      </c>
      <c r="MC6" s="82">
        <v>0</v>
      </c>
      <c r="MD6" s="82">
        <v>0</v>
      </c>
      <c r="ME6" s="82">
        <v>0</v>
      </c>
      <c r="MF6" s="82">
        <v>0</v>
      </c>
      <c r="MG6" s="82">
        <v>0</v>
      </c>
      <c r="MH6" s="82">
        <v>0</v>
      </c>
      <c r="MI6" s="82">
        <v>0</v>
      </c>
      <c r="MJ6" s="82">
        <v>0</v>
      </c>
      <c r="MK6" s="82">
        <v>0</v>
      </c>
    </row>
    <row r="7" spans="1:349" x14ac:dyDescent="0.2">
      <c r="A7" s="95" t="s">
        <v>9</v>
      </c>
      <c r="B7" s="82">
        <v>308989.5</v>
      </c>
      <c r="C7" s="82">
        <v>286782.74</v>
      </c>
      <c r="D7" s="82">
        <v>291491.90999999997</v>
      </c>
      <c r="E7" s="82">
        <v>260424.46</v>
      </c>
      <c r="F7" s="82">
        <v>226044.17</v>
      </c>
      <c r="G7" s="82">
        <v>216099.46</v>
      </c>
      <c r="H7" s="82">
        <v>204299.36</v>
      </c>
      <c r="I7" s="82">
        <v>207639.17</v>
      </c>
      <c r="J7" s="82">
        <v>188541.76</v>
      </c>
      <c r="K7" s="82">
        <v>220371.65</v>
      </c>
      <c r="L7" s="82">
        <v>235767.06</v>
      </c>
      <c r="M7" s="82">
        <v>259315.98</v>
      </c>
      <c r="N7" s="82">
        <v>241677.34</v>
      </c>
      <c r="O7" s="82">
        <v>235429.4</v>
      </c>
      <c r="P7" s="82">
        <v>251275.99</v>
      </c>
      <c r="Q7" s="82">
        <v>237385.66</v>
      </c>
      <c r="R7" s="82">
        <v>219249.84</v>
      </c>
      <c r="S7" s="82">
        <v>214058.58</v>
      </c>
      <c r="T7" s="82">
        <v>202477.67</v>
      </c>
      <c r="U7" s="82">
        <v>205885.11</v>
      </c>
      <c r="V7" s="82">
        <v>186926.54</v>
      </c>
      <c r="W7" s="82">
        <v>218017.36</v>
      </c>
      <c r="X7" s="82">
        <v>230670.87</v>
      </c>
      <c r="Y7" s="82">
        <v>252383.72</v>
      </c>
      <c r="Z7" s="82">
        <v>236663.59</v>
      </c>
      <c r="AA7" s="82">
        <v>235807.15</v>
      </c>
      <c r="AB7" s="82">
        <v>250914.63</v>
      </c>
      <c r="AC7" s="82">
        <v>235155.5</v>
      </c>
      <c r="AD7" s="82">
        <v>217741.89</v>
      </c>
      <c r="AE7" s="82">
        <v>212781.3</v>
      </c>
      <c r="AF7" s="82">
        <v>201357.89</v>
      </c>
      <c r="AG7" s="82">
        <v>204787.34</v>
      </c>
      <c r="AH7" s="82">
        <v>185955.36</v>
      </c>
      <c r="AI7" s="82">
        <v>216813.44</v>
      </c>
      <c r="AJ7" s="82">
        <v>229151.8</v>
      </c>
      <c r="AK7" s="82">
        <v>251138.66</v>
      </c>
      <c r="AL7" s="82">
        <v>234392.25</v>
      </c>
      <c r="AM7" s="82">
        <v>230114.16</v>
      </c>
      <c r="AN7" s="82">
        <v>246677.09</v>
      </c>
      <c r="AO7" s="82">
        <v>233945.23</v>
      </c>
      <c r="AP7" s="82">
        <v>216704.75</v>
      </c>
      <c r="AQ7" s="82">
        <v>211890.91</v>
      </c>
      <c r="AR7" s="82">
        <v>200594.53</v>
      </c>
      <c r="AS7" s="82">
        <v>204061.04</v>
      </c>
      <c r="AT7" s="82">
        <v>185253.34</v>
      </c>
      <c r="AU7" s="82">
        <v>215954.14</v>
      </c>
      <c r="AV7" s="82">
        <v>228116.11</v>
      </c>
      <c r="AW7" s="82">
        <v>250274.55</v>
      </c>
      <c r="AX7" s="82">
        <v>234016.26</v>
      </c>
      <c r="AY7" s="82">
        <v>229663.27</v>
      </c>
      <c r="AZ7" s="82">
        <v>246072.23</v>
      </c>
      <c r="BA7" s="82">
        <v>233273.47</v>
      </c>
      <c r="BB7" s="82">
        <v>215988.34</v>
      </c>
      <c r="BC7" s="82">
        <v>211226.62</v>
      </c>
      <c r="BD7" s="82">
        <v>200052.77</v>
      </c>
      <c r="BE7" s="82">
        <v>203550.52</v>
      </c>
      <c r="BF7" s="82">
        <v>184860.35</v>
      </c>
      <c r="BG7" s="82">
        <v>215511.72</v>
      </c>
      <c r="BH7" s="82">
        <v>227568.33</v>
      </c>
      <c r="BI7" s="82">
        <v>249698.29</v>
      </c>
      <c r="BJ7" s="82">
        <v>233491.46</v>
      </c>
      <c r="BK7" s="82">
        <v>228923</v>
      </c>
      <c r="BL7" s="82">
        <v>245287.26</v>
      </c>
      <c r="BM7" s="82">
        <v>232564.37</v>
      </c>
      <c r="BN7" s="82">
        <v>215369.15</v>
      </c>
      <c r="BO7" s="82">
        <v>210763.68</v>
      </c>
      <c r="BP7" s="82">
        <v>199720.27</v>
      </c>
      <c r="BQ7" s="82">
        <v>203273.8</v>
      </c>
      <c r="BR7" s="82">
        <v>184580.86</v>
      </c>
      <c r="BS7" s="82">
        <v>215041.2</v>
      </c>
      <c r="BT7" s="82">
        <v>226937.08</v>
      </c>
      <c r="BU7" s="82">
        <v>249105.42</v>
      </c>
      <c r="BV7" s="82">
        <v>233923.28</v>
      </c>
      <c r="BW7" s="82">
        <v>232633.27</v>
      </c>
      <c r="BX7" s="82">
        <v>247502.48</v>
      </c>
      <c r="BY7" s="82">
        <v>232105.41</v>
      </c>
      <c r="BZ7" s="82">
        <v>214977.36</v>
      </c>
      <c r="CA7" s="82">
        <v>210398.77</v>
      </c>
      <c r="CB7" s="82">
        <v>199478.28</v>
      </c>
      <c r="CC7" s="82">
        <v>203098.42</v>
      </c>
      <c r="CD7" s="82">
        <v>184426.14</v>
      </c>
      <c r="CE7" s="82">
        <v>214845.7</v>
      </c>
      <c r="CF7" s="82">
        <v>226672.13</v>
      </c>
      <c r="CG7" s="82">
        <v>248782.51</v>
      </c>
      <c r="CH7" s="82">
        <v>232695.54</v>
      </c>
      <c r="CI7" s="82">
        <v>228209.5</v>
      </c>
      <c r="CJ7" s="82">
        <v>244606.45</v>
      </c>
      <c r="CK7" s="82">
        <v>232000.44</v>
      </c>
      <c r="CL7" s="82">
        <v>214768.99</v>
      </c>
      <c r="CM7" s="82">
        <v>210224.89</v>
      </c>
      <c r="CN7" s="82">
        <v>199310.79</v>
      </c>
      <c r="CO7" s="82">
        <v>202937.52</v>
      </c>
      <c r="CP7" s="82">
        <v>184133.6</v>
      </c>
      <c r="CQ7" s="82">
        <v>214474.37</v>
      </c>
      <c r="CR7" s="82">
        <v>226316.92</v>
      </c>
      <c r="CS7" s="82">
        <v>248479.04</v>
      </c>
      <c r="CT7" s="82">
        <v>232380.01</v>
      </c>
      <c r="CU7" s="82">
        <v>227892.88</v>
      </c>
      <c r="CV7" s="82">
        <v>244339.87</v>
      </c>
      <c r="CW7" s="82">
        <v>231730.43</v>
      </c>
      <c r="CX7" s="82">
        <v>214573.52</v>
      </c>
      <c r="CY7" s="82">
        <v>210027.25</v>
      </c>
      <c r="CZ7" s="82">
        <v>199123.87</v>
      </c>
      <c r="DA7" s="82">
        <v>202757.92</v>
      </c>
      <c r="DB7" s="82">
        <v>184014.64</v>
      </c>
      <c r="DC7" s="82">
        <v>214357.99</v>
      </c>
      <c r="DD7" s="82">
        <v>226114.69</v>
      </c>
      <c r="DE7" s="82">
        <v>248131.58</v>
      </c>
      <c r="DF7" s="82">
        <v>232241.5</v>
      </c>
      <c r="DG7" s="82">
        <v>227845.99</v>
      </c>
      <c r="DH7" s="82">
        <v>244207.22</v>
      </c>
      <c r="DI7" s="82">
        <v>231567.67</v>
      </c>
      <c r="DJ7" s="82">
        <v>214424.12</v>
      </c>
      <c r="DK7" s="82">
        <v>209913.05</v>
      </c>
      <c r="DL7" s="82">
        <v>198974.88</v>
      </c>
      <c r="DM7" s="82">
        <v>202536.08</v>
      </c>
      <c r="DN7" s="82">
        <v>183795.28</v>
      </c>
      <c r="DO7" s="82">
        <v>214179.32</v>
      </c>
      <c r="DP7" s="82">
        <v>225777.35</v>
      </c>
      <c r="DQ7" s="82">
        <v>247516.37</v>
      </c>
      <c r="DR7" s="82">
        <v>232679.63</v>
      </c>
      <c r="DS7" s="82">
        <v>231787.87</v>
      </c>
      <c r="DT7" s="82">
        <v>246816.21</v>
      </c>
      <c r="DU7" s="82">
        <v>231492.95</v>
      </c>
      <c r="DV7" s="82">
        <v>214211.79</v>
      </c>
      <c r="DW7" s="82">
        <v>209666.48</v>
      </c>
      <c r="DX7" s="82">
        <v>198783.7</v>
      </c>
      <c r="DY7" s="82">
        <v>202340.51</v>
      </c>
      <c r="DZ7" s="82">
        <v>183571.53</v>
      </c>
      <c r="EA7" s="82">
        <v>214051.18</v>
      </c>
      <c r="EB7" s="82">
        <v>225540.35</v>
      </c>
      <c r="EC7" s="82">
        <v>246951.8</v>
      </c>
      <c r="ED7" s="82">
        <v>231267.95</v>
      </c>
      <c r="EE7" s="82">
        <v>227087.07</v>
      </c>
      <c r="EF7" s="82">
        <v>243504.37</v>
      </c>
      <c r="EG7" s="82">
        <v>231090.99</v>
      </c>
      <c r="EH7" s="82">
        <v>213976.46</v>
      </c>
      <c r="EI7" s="82">
        <v>209490.08</v>
      </c>
      <c r="EJ7" s="82">
        <v>198651.66</v>
      </c>
      <c r="EK7" s="82">
        <v>202211.24</v>
      </c>
      <c r="EL7" s="82">
        <v>183352.69</v>
      </c>
      <c r="EM7" s="82">
        <v>213642.96</v>
      </c>
      <c r="EN7" s="82">
        <v>225081.95</v>
      </c>
      <c r="EO7" s="82">
        <v>246682.51</v>
      </c>
      <c r="EP7" s="82">
        <v>231210.15</v>
      </c>
      <c r="EQ7" s="82">
        <v>226810.26</v>
      </c>
      <c r="ER7" s="82">
        <v>243090.99</v>
      </c>
      <c r="ES7" s="82">
        <v>230861.62</v>
      </c>
      <c r="ET7" s="82">
        <v>213870.88</v>
      </c>
      <c r="EU7" s="82">
        <v>209349.97</v>
      </c>
      <c r="EV7" s="82">
        <v>198523.39</v>
      </c>
      <c r="EW7" s="82">
        <v>202079.42</v>
      </c>
      <c r="EX7" s="82">
        <v>183164.33</v>
      </c>
      <c r="EY7" s="82">
        <v>213438.67</v>
      </c>
      <c r="EZ7" s="82">
        <v>224973.4</v>
      </c>
      <c r="FA7" s="82">
        <v>246642.68</v>
      </c>
      <c r="FB7" s="82">
        <v>231033.67</v>
      </c>
      <c r="FC7" s="82">
        <v>226296.04</v>
      </c>
      <c r="FD7" s="82">
        <v>242707.26</v>
      </c>
      <c r="FE7" s="82">
        <v>230755.35</v>
      </c>
      <c r="FF7" s="82">
        <v>213737.95</v>
      </c>
      <c r="FG7" s="82">
        <v>209162.5</v>
      </c>
      <c r="FH7" s="82">
        <v>198355.42</v>
      </c>
      <c r="FI7" s="82">
        <v>201910.48</v>
      </c>
      <c r="FJ7" s="82">
        <v>182876.83</v>
      </c>
      <c r="FK7" s="82">
        <v>213032.92</v>
      </c>
      <c r="FL7" s="82">
        <v>224615.5</v>
      </c>
      <c r="FM7" s="82">
        <v>246470.66</v>
      </c>
      <c r="FN7" s="82">
        <v>231828.79</v>
      </c>
      <c r="FO7" s="82">
        <v>230234.1</v>
      </c>
      <c r="FP7" s="82">
        <v>245055.79</v>
      </c>
      <c r="FQ7" s="82">
        <v>230441.55</v>
      </c>
      <c r="FR7" s="82">
        <v>213504.44</v>
      </c>
      <c r="FS7" s="82">
        <v>208910.82</v>
      </c>
      <c r="FT7" s="82">
        <v>198163.01</v>
      </c>
      <c r="FU7" s="82">
        <v>201747.24</v>
      </c>
      <c r="FV7" s="82">
        <v>182699.02</v>
      </c>
      <c r="FW7" s="82">
        <v>212726.19</v>
      </c>
      <c r="FX7" s="82">
        <v>224304.68</v>
      </c>
      <c r="FY7" s="82">
        <v>246250.56</v>
      </c>
      <c r="FZ7" s="82">
        <v>230698.56</v>
      </c>
      <c r="GA7" s="82">
        <v>225657.83</v>
      </c>
      <c r="GB7" s="82">
        <v>241798.17</v>
      </c>
      <c r="GC7" s="82">
        <v>230050.4</v>
      </c>
      <c r="GD7" s="82">
        <v>213145.39</v>
      </c>
      <c r="GE7" s="82">
        <v>208563.17</v>
      </c>
      <c r="GF7" s="82">
        <v>197918.47</v>
      </c>
      <c r="GG7" s="82">
        <v>201546.33</v>
      </c>
      <c r="GH7" s="82">
        <v>182517.84</v>
      </c>
      <c r="GI7" s="82">
        <v>212399.26</v>
      </c>
      <c r="GJ7" s="82">
        <v>223855.07</v>
      </c>
      <c r="GK7" s="82">
        <v>245802.27</v>
      </c>
      <c r="GL7" s="82">
        <v>230290.01</v>
      </c>
      <c r="GM7" s="82">
        <v>225251.04</v>
      </c>
      <c r="GN7" s="82">
        <v>241362.39</v>
      </c>
      <c r="GO7" s="82">
        <v>229661.19</v>
      </c>
      <c r="GP7" s="82">
        <v>212865.09</v>
      </c>
      <c r="GQ7" s="82">
        <v>208320.71</v>
      </c>
      <c r="GR7" s="82">
        <v>197724.04</v>
      </c>
      <c r="GS7" s="82">
        <v>201349.01</v>
      </c>
      <c r="GT7" s="82">
        <v>182365.88</v>
      </c>
      <c r="GU7" s="82">
        <v>212205.5</v>
      </c>
      <c r="GV7" s="82">
        <v>223559.21</v>
      </c>
      <c r="GW7" s="82">
        <v>245595.23</v>
      </c>
      <c r="GX7" s="82">
        <v>230197.77</v>
      </c>
      <c r="GY7" s="82">
        <v>225067.72</v>
      </c>
      <c r="GZ7" s="82">
        <v>241128.95999999999</v>
      </c>
      <c r="HA7" s="82">
        <v>229467.43</v>
      </c>
      <c r="HB7" s="82">
        <v>212670.57</v>
      </c>
      <c r="HC7" s="82">
        <v>208124.68</v>
      </c>
      <c r="HD7" s="82">
        <v>197547.7</v>
      </c>
      <c r="HE7" s="82">
        <v>201150.13</v>
      </c>
      <c r="HF7" s="82">
        <v>182106.34</v>
      </c>
      <c r="HG7" s="82">
        <v>211855.96</v>
      </c>
      <c r="HH7" s="82">
        <v>223211.06</v>
      </c>
      <c r="HI7" s="82">
        <v>245270.14</v>
      </c>
      <c r="HJ7" s="82">
        <v>230794.61</v>
      </c>
      <c r="HK7" s="82">
        <v>228894.46</v>
      </c>
      <c r="HL7" s="82">
        <v>243536.15</v>
      </c>
      <c r="HM7" s="82">
        <v>229256.18</v>
      </c>
      <c r="HN7" s="82">
        <v>212533.53</v>
      </c>
      <c r="HO7" s="82">
        <v>207946.68</v>
      </c>
      <c r="HP7" s="82">
        <v>197364.96</v>
      </c>
      <c r="HQ7" s="82">
        <v>200942.07</v>
      </c>
      <c r="HR7" s="82">
        <v>181862.2</v>
      </c>
      <c r="HS7" s="82">
        <v>211581.89</v>
      </c>
      <c r="HT7" s="82">
        <v>222871.93</v>
      </c>
      <c r="HU7" s="82">
        <v>244952.35</v>
      </c>
      <c r="HV7" s="82">
        <v>229592.48</v>
      </c>
      <c r="HW7" s="82">
        <v>224381.79</v>
      </c>
      <c r="HX7" s="82">
        <v>240509.88</v>
      </c>
      <c r="HY7" s="82">
        <v>229043.55</v>
      </c>
      <c r="HZ7" s="82">
        <v>212340.66</v>
      </c>
      <c r="IA7" s="82">
        <v>207778.82</v>
      </c>
      <c r="IB7" s="82">
        <v>197207.49</v>
      </c>
      <c r="IC7" s="82">
        <v>200763.82</v>
      </c>
      <c r="ID7" s="82">
        <v>181676.21</v>
      </c>
      <c r="IE7" s="82">
        <v>211306.54</v>
      </c>
      <c r="IF7" s="82">
        <v>222637.43</v>
      </c>
      <c r="IG7" s="82">
        <v>244466.85</v>
      </c>
      <c r="IH7" s="82">
        <v>228881.56</v>
      </c>
      <c r="II7" s="82">
        <v>223555.82</v>
      </c>
      <c r="IJ7" s="82">
        <v>239644.22</v>
      </c>
      <c r="IK7" s="82">
        <v>228542.13</v>
      </c>
      <c r="IL7" s="82">
        <v>211876.56</v>
      </c>
      <c r="IM7" s="82">
        <v>207455.74</v>
      </c>
      <c r="IN7" s="82">
        <v>197017.11</v>
      </c>
      <c r="IO7" s="82">
        <v>200510.42</v>
      </c>
      <c r="IP7" s="82">
        <v>181374.55</v>
      </c>
      <c r="IQ7" s="82">
        <v>210783.58</v>
      </c>
      <c r="IR7" s="82">
        <v>221919.52</v>
      </c>
      <c r="IS7" s="82">
        <v>244178.67</v>
      </c>
      <c r="IT7" s="82">
        <v>229074.53</v>
      </c>
      <c r="IU7" s="82">
        <v>223710.29</v>
      </c>
      <c r="IV7" s="82">
        <v>239776.93</v>
      </c>
      <c r="IW7" s="82">
        <v>228558.73</v>
      </c>
      <c r="IX7" s="82">
        <v>211826.86</v>
      </c>
      <c r="IY7" s="82">
        <v>207359.39</v>
      </c>
      <c r="IZ7" s="82">
        <v>196886.03</v>
      </c>
      <c r="JA7" s="82">
        <v>200390.76</v>
      </c>
      <c r="JB7" s="82">
        <v>181290.34</v>
      </c>
      <c r="JC7" s="82">
        <v>210783.11</v>
      </c>
      <c r="JD7" s="82">
        <v>222133.91</v>
      </c>
      <c r="JE7" s="82">
        <v>244082.59</v>
      </c>
      <c r="JF7" s="82">
        <v>229456.44</v>
      </c>
      <c r="JG7" s="82">
        <v>227386.37</v>
      </c>
      <c r="JH7" s="82">
        <v>242087.64</v>
      </c>
      <c r="JI7" s="82">
        <v>228248.33</v>
      </c>
      <c r="JJ7" s="82">
        <v>211594.18</v>
      </c>
      <c r="JK7" s="82">
        <v>207171.81</v>
      </c>
      <c r="JL7" s="82">
        <v>196745.72</v>
      </c>
      <c r="JM7" s="82">
        <v>200236.36</v>
      </c>
      <c r="JN7" s="82">
        <v>181134.46</v>
      </c>
      <c r="JO7" s="82">
        <v>210517.73</v>
      </c>
      <c r="JP7" s="82">
        <v>221650.62</v>
      </c>
      <c r="JQ7" s="82">
        <v>243619.39</v>
      </c>
      <c r="JR7" s="82">
        <v>228331.67</v>
      </c>
      <c r="JS7" s="82">
        <v>222977.28</v>
      </c>
      <c r="JT7" s="82">
        <v>239102.41</v>
      </c>
      <c r="JU7" s="82">
        <v>228021.42</v>
      </c>
      <c r="JV7" s="82">
        <v>211317.31</v>
      </c>
      <c r="JW7" s="82">
        <v>206938.91</v>
      </c>
      <c r="JX7" s="82">
        <v>196580.12</v>
      </c>
      <c r="JY7" s="82">
        <v>200071.49</v>
      </c>
      <c r="JZ7" s="82">
        <v>180908.25</v>
      </c>
      <c r="KA7" s="82">
        <v>210220.22</v>
      </c>
      <c r="KB7" s="82">
        <v>221332.09</v>
      </c>
      <c r="KC7" s="82">
        <v>243358.06</v>
      </c>
      <c r="KD7" s="82">
        <v>228135.06</v>
      </c>
      <c r="KE7" s="82">
        <v>222706.74</v>
      </c>
      <c r="KF7" s="82">
        <v>238856.64</v>
      </c>
      <c r="KG7" s="82">
        <v>227830.34</v>
      </c>
      <c r="KH7" s="82">
        <v>211152.84</v>
      </c>
      <c r="KI7" s="82">
        <v>206793.99</v>
      </c>
      <c r="KJ7" s="82">
        <v>196436.31</v>
      </c>
      <c r="KK7" s="82">
        <v>199889.6</v>
      </c>
      <c r="KL7" s="82">
        <v>180714.55</v>
      </c>
      <c r="KM7" s="82">
        <v>209996.91</v>
      </c>
      <c r="KN7" s="82">
        <v>221149.27</v>
      </c>
      <c r="KO7" s="82">
        <v>243196.2</v>
      </c>
      <c r="KP7" s="82">
        <v>227856.51</v>
      </c>
      <c r="KQ7" s="82">
        <v>222329.09</v>
      </c>
      <c r="KR7" s="82">
        <v>238574.39</v>
      </c>
      <c r="KS7" s="82">
        <v>227598.16</v>
      </c>
      <c r="KT7" s="82">
        <v>210902.82</v>
      </c>
      <c r="KU7" s="82">
        <v>206573.63</v>
      </c>
      <c r="KV7" s="82">
        <v>196255.65</v>
      </c>
      <c r="KW7" s="82">
        <v>199732.47</v>
      </c>
      <c r="KX7" s="82">
        <v>180581.6</v>
      </c>
      <c r="KY7" s="82">
        <v>209870.27</v>
      </c>
      <c r="KZ7" s="82">
        <v>221038.33</v>
      </c>
      <c r="LA7" s="82">
        <v>242974.02</v>
      </c>
      <c r="LB7" s="82">
        <v>228482.98</v>
      </c>
      <c r="LC7" s="82">
        <v>226149.58</v>
      </c>
      <c r="LD7" s="82">
        <v>240997.14</v>
      </c>
      <c r="LE7" s="82">
        <v>227359.24</v>
      </c>
      <c r="LF7" s="82">
        <v>210687.46</v>
      </c>
      <c r="LG7" s="82">
        <v>206424.28</v>
      </c>
      <c r="LH7" s="82">
        <v>196129.42</v>
      </c>
      <c r="LI7" s="82">
        <v>199554.88</v>
      </c>
      <c r="LJ7" s="82">
        <v>180353.37</v>
      </c>
      <c r="LK7" s="82">
        <v>209566.48</v>
      </c>
      <c r="LL7" s="82">
        <v>220680.9</v>
      </c>
      <c r="LM7" s="82">
        <v>242788.17</v>
      </c>
      <c r="LN7" s="82">
        <v>227632.25</v>
      </c>
      <c r="LO7" s="82">
        <v>221948.09</v>
      </c>
      <c r="LP7" s="82">
        <v>237994.51</v>
      </c>
      <c r="LQ7" s="82">
        <v>227083.49</v>
      </c>
      <c r="LR7" s="82">
        <v>210522.98</v>
      </c>
      <c r="LS7" s="82">
        <v>206260.68</v>
      </c>
      <c r="LT7" s="82">
        <v>195960.6</v>
      </c>
      <c r="LU7" s="82">
        <v>199377.27</v>
      </c>
      <c r="LV7" s="82">
        <v>180182.94</v>
      </c>
      <c r="LW7" s="82">
        <v>209346.97</v>
      </c>
      <c r="LX7" s="82">
        <v>220483.8</v>
      </c>
      <c r="LY7" s="82">
        <v>242695.61</v>
      </c>
      <c r="LZ7" s="82">
        <v>227496.3</v>
      </c>
      <c r="MA7" s="82">
        <v>221593.93</v>
      </c>
      <c r="MB7" s="82">
        <v>237558.2</v>
      </c>
      <c r="MC7" s="82">
        <v>226683.98</v>
      </c>
      <c r="MD7" s="82">
        <v>210290</v>
      </c>
      <c r="ME7" s="82">
        <v>206069.84</v>
      </c>
      <c r="MF7" s="82">
        <v>195785.28</v>
      </c>
      <c r="MG7" s="82">
        <v>199201.1</v>
      </c>
      <c r="MH7" s="82">
        <v>179980.04</v>
      </c>
      <c r="MI7" s="82">
        <v>209093.66</v>
      </c>
      <c r="MJ7" s="82">
        <v>220254.79</v>
      </c>
      <c r="MK7" s="82">
        <v>242528.98185763715</v>
      </c>
    </row>
    <row r="8" spans="1:349" x14ac:dyDescent="0.2">
      <c r="A8" s="95" t="s">
        <v>10</v>
      </c>
      <c r="B8" s="82">
        <v>23758.34</v>
      </c>
      <c r="C8" s="82">
        <v>23161.48</v>
      </c>
      <c r="D8" s="82">
        <v>24931.3</v>
      </c>
      <c r="E8" s="82">
        <v>23913.49</v>
      </c>
      <c r="F8" s="82">
        <v>22487.47</v>
      </c>
      <c r="G8" s="82">
        <v>22223.95</v>
      </c>
      <c r="H8" s="82">
        <v>21115.360000000001</v>
      </c>
      <c r="I8" s="82">
        <v>21480.86</v>
      </c>
      <c r="J8" s="82">
        <v>19343.72</v>
      </c>
      <c r="K8" s="82">
        <v>22246.82</v>
      </c>
      <c r="L8" s="82">
        <v>23414.99</v>
      </c>
      <c r="M8" s="82">
        <v>25479.43</v>
      </c>
      <c r="N8" s="82">
        <v>23731.55</v>
      </c>
      <c r="O8" s="82">
        <v>23138.46</v>
      </c>
      <c r="P8" s="82">
        <v>24915.27</v>
      </c>
      <c r="Q8" s="82">
        <v>23897.39</v>
      </c>
      <c r="R8" s="82">
        <v>22475.19</v>
      </c>
      <c r="S8" s="82">
        <v>22216.42</v>
      </c>
      <c r="T8" s="82">
        <v>21112.14</v>
      </c>
      <c r="U8" s="82">
        <v>21478.38</v>
      </c>
      <c r="V8" s="82">
        <v>19333.52</v>
      </c>
      <c r="W8" s="82">
        <v>22231.18</v>
      </c>
      <c r="X8" s="82">
        <v>23399.52</v>
      </c>
      <c r="Y8" s="82">
        <v>25455.05</v>
      </c>
      <c r="Z8" s="82">
        <v>23796.37</v>
      </c>
      <c r="AA8" s="82">
        <v>23544.29</v>
      </c>
      <c r="AB8" s="82">
        <v>25165.15</v>
      </c>
      <c r="AC8" s="82">
        <v>23872.43</v>
      </c>
      <c r="AD8" s="82">
        <v>22455.79</v>
      </c>
      <c r="AE8" s="82">
        <v>22204.1</v>
      </c>
      <c r="AF8" s="82">
        <v>21103.26</v>
      </c>
      <c r="AG8" s="82">
        <v>21470.13</v>
      </c>
      <c r="AH8" s="82">
        <v>19326.7</v>
      </c>
      <c r="AI8" s="82">
        <v>22226.57</v>
      </c>
      <c r="AJ8" s="82">
        <v>23393.84</v>
      </c>
      <c r="AK8" s="82">
        <v>25439.98</v>
      </c>
      <c r="AL8" s="82">
        <v>23677.34</v>
      </c>
      <c r="AM8" s="82">
        <v>23086.23</v>
      </c>
      <c r="AN8" s="82">
        <v>24861.97</v>
      </c>
      <c r="AO8" s="82">
        <v>23850.55</v>
      </c>
      <c r="AP8" s="82">
        <v>22439.64</v>
      </c>
      <c r="AQ8" s="82">
        <v>22193.83</v>
      </c>
      <c r="AR8" s="82">
        <v>21097.52</v>
      </c>
      <c r="AS8" s="82">
        <v>21466.3</v>
      </c>
      <c r="AT8" s="82">
        <v>19318.919999999998</v>
      </c>
      <c r="AU8" s="82">
        <v>22212.78</v>
      </c>
      <c r="AV8" s="82">
        <v>23369.77</v>
      </c>
      <c r="AW8" s="82">
        <v>25427.55</v>
      </c>
      <c r="AX8" s="82">
        <v>23687.87</v>
      </c>
      <c r="AY8" s="82">
        <v>23090.35</v>
      </c>
      <c r="AZ8" s="82">
        <v>24858.92</v>
      </c>
      <c r="BA8" s="82">
        <v>23841.27</v>
      </c>
      <c r="BB8" s="82">
        <v>22424.3</v>
      </c>
      <c r="BC8" s="82">
        <v>22179.18</v>
      </c>
      <c r="BD8" s="82">
        <v>21086.94</v>
      </c>
      <c r="BE8" s="82">
        <v>21457</v>
      </c>
      <c r="BF8" s="82">
        <v>19315.07</v>
      </c>
      <c r="BG8" s="82">
        <v>22208.560000000001</v>
      </c>
      <c r="BH8" s="82">
        <v>23359.19</v>
      </c>
      <c r="BI8" s="82">
        <v>25416.23</v>
      </c>
      <c r="BJ8" s="82">
        <v>23677.13</v>
      </c>
      <c r="BK8" s="82">
        <v>23066.240000000002</v>
      </c>
      <c r="BL8" s="82">
        <v>24833.46</v>
      </c>
      <c r="BM8" s="82">
        <v>23818.68</v>
      </c>
      <c r="BN8" s="82">
        <v>22404.29</v>
      </c>
      <c r="BO8" s="82">
        <v>22165.18</v>
      </c>
      <c r="BP8" s="82">
        <v>21079.33</v>
      </c>
      <c r="BQ8" s="82">
        <v>21453.64</v>
      </c>
      <c r="BR8" s="82">
        <v>19310.11</v>
      </c>
      <c r="BS8" s="82">
        <v>22194.02</v>
      </c>
      <c r="BT8" s="82">
        <v>23335.77</v>
      </c>
      <c r="BU8" s="82">
        <v>25395.63</v>
      </c>
      <c r="BV8" s="82">
        <v>23753.41</v>
      </c>
      <c r="BW8" s="82">
        <v>23471.96</v>
      </c>
      <c r="BX8" s="82">
        <v>25084.63</v>
      </c>
      <c r="BY8" s="82">
        <v>23803.07</v>
      </c>
      <c r="BZ8" s="82">
        <v>22390.03</v>
      </c>
      <c r="CA8" s="82">
        <v>22150.33</v>
      </c>
      <c r="CB8" s="82">
        <v>21071.599999999999</v>
      </c>
      <c r="CC8" s="82">
        <v>21451.05</v>
      </c>
      <c r="CD8" s="82">
        <v>19308.060000000001</v>
      </c>
      <c r="CE8" s="82">
        <v>22190.82</v>
      </c>
      <c r="CF8" s="82">
        <v>23329.360000000001</v>
      </c>
      <c r="CG8" s="82">
        <v>25386.89</v>
      </c>
      <c r="CH8" s="82">
        <v>23652.16</v>
      </c>
      <c r="CI8" s="82">
        <v>23045.35</v>
      </c>
      <c r="CJ8" s="82">
        <v>24815.52</v>
      </c>
      <c r="CK8" s="82">
        <v>23806.69</v>
      </c>
      <c r="CL8" s="82">
        <v>22386.51</v>
      </c>
      <c r="CM8" s="82">
        <v>22149.23</v>
      </c>
      <c r="CN8" s="82">
        <v>21070.26</v>
      </c>
      <c r="CO8" s="82">
        <v>21451.45</v>
      </c>
      <c r="CP8" s="82">
        <v>19298.990000000002</v>
      </c>
      <c r="CQ8" s="82">
        <v>22178.32</v>
      </c>
      <c r="CR8" s="82">
        <v>23318.82</v>
      </c>
      <c r="CS8" s="82">
        <v>25380.27</v>
      </c>
      <c r="CT8" s="82">
        <v>23643.68</v>
      </c>
      <c r="CU8" s="82">
        <v>23037.03</v>
      </c>
      <c r="CV8" s="82">
        <v>24810.95</v>
      </c>
      <c r="CW8" s="82">
        <v>23802.27</v>
      </c>
      <c r="CX8" s="82">
        <v>22385.7</v>
      </c>
      <c r="CY8" s="82">
        <v>22147.79</v>
      </c>
      <c r="CZ8" s="82">
        <v>21069.3</v>
      </c>
      <c r="DA8" s="82">
        <v>21451.06</v>
      </c>
      <c r="DB8" s="82">
        <v>19301.09</v>
      </c>
      <c r="DC8" s="82">
        <v>22181.59</v>
      </c>
      <c r="DD8" s="82">
        <v>23317.09</v>
      </c>
      <c r="DE8" s="82">
        <v>25370.720000000001</v>
      </c>
      <c r="DF8" s="82">
        <v>23645.75</v>
      </c>
      <c r="DG8" s="82">
        <v>23043.67</v>
      </c>
      <c r="DH8" s="82">
        <v>24813.74</v>
      </c>
      <c r="DI8" s="82">
        <v>23803.27</v>
      </c>
      <c r="DJ8" s="82">
        <v>22387.89</v>
      </c>
      <c r="DK8" s="82">
        <v>22153.26</v>
      </c>
      <c r="DL8" s="82">
        <v>21071.119999999999</v>
      </c>
      <c r="DM8" s="82">
        <v>21446.98</v>
      </c>
      <c r="DN8" s="82">
        <v>19295.240000000002</v>
      </c>
      <c r="DO8" s="82">
        <v>22179.81</v>
      </c>
      <c r="DP8" s="82">
        <v>23307.19</v>
      </c>
      <c r="DQ8" s="82">
        <v>25346.52</v>
      </c>
      <c r="DR8" s="82">
        <v>23721.73</v>
      </c>
      <c r="DS8" s="82">
        <v>23462.05</v>
      </c>
      <c r="DT8" s="82">
        <v>25087.040000000001</v>
      </c>
      <c r="DU8" s="82">
        <v>23810.65</v>
      </c>
      <c r="DV8" s="82">
        <v>22384.83</v>
      </c>
      <c r="DW8" s="82">
        <v>22146.94</v>
      </c>
      <c r="DX8" s="82">
        <v>21068.240000000002</v>
      </c>
      <c r="DY8" s="82">
        <v>21443.42</v>
      </c>
      <c r="DZ8" s="82">
        <v>19288.330000000002</v>
      </c>
      <c r="EA8" s="82">
        <v>22180.13</v>
      </c>
      <c r="EB8" s="82">
        <v>23302.22</v>
      </c>
      <c r="EC8" s="82">
        <v>25323.67</v>
      </c>
      <c r="ED8" s="82">
        <v>23609.79</v>
      </c>
      <c r="EE8" s="82">
        <v>23018.39</v>
      </c>
      <c r="EF8" s="82">
        <v>24793.200000000001</v>
      </c>
      <c r="EG8" s="82">
        <v>23795.68</v>
      </c>
      <c r="EH8" s="82">
        <v>22378.98</v>
      </c>
      <c r="EI8" s="82">
        <v>22142.84</v>
      </c>
      <c r="EJ8" s="82">
        <v>21066.880000000001</v>
      </c>
      <c r="EK8" s="82">
        <v>21442.33</v>
      </c>
      <c r="EL8" s="82">
        <v>19280.05</v>
      </c>
      <c r="EM8" s="82">
        <v>22161.72</v>
      </c>
      <c r="EN8" s="82">
        <v>23282.13</v>
      </c>
      <c r="EO8" s="82">
        <v>25315.08</v>
      </c>
      <c r="EP8" s="82">
        <v>23612.2</v>
      </c>
      <c r="EQ8" s="82">
        <v>23008.02</v>
      </c>
      <c r="ER8" s="82">
        <v>24776.07</v>
      </c>
      <c r="ES8" s="82">
        <v>23789.47</v>
      </c>
      <c r="ET8" s="82">
        <v>22378.79</v>
      </c>
      <c r="EU8" s="82">
        <v>22139.14</v>
      </c>
      <c r="EV8" s="82">
        <v>21064.73</v>
      </c>
      <c r="EW8" s="82">
        <v>21440.2</v>
      </c>
      <c r="EX8" s="82">
        <v>19273.63</v>
      </c>
      <c r="EY8" s="82">
        <v>22155.86</v>
      </c>
      <c r="EZ8" s="82">
        <v>23283.23</v>
      </c>
      <c r="FA8" s="82">
        <v>25320.93</v>
      </c>
      <c r="FB8" s="82">
        <v>23609.59</v>
      </c>
      <c r="FC8" s="82">
        <v>22986.799999999999</v>
      </c>
      <c r="FD8" s="82">
        <v>24763.89</v>
      </c>
      <c r="FE8" s="82">
        <v>23792.49</v>
      </c>
      <c r="FF8" s="82">
        <v>22379.08</v>
      </c>
      <c r="FG8" s="82">
        <v>22135.4</v>
      </c>
      <c r="FH8" s="82">
        <v>21062.799999999999</v>
      </c>
      <c r="FI8" s="82">
        <v>21438.61</v>
      </c>
      <c r="FJ8" s="82">
        <v>19263.23</v>
      </c>
      <c r="FK8" s="82">
        <v>22140.09</v>
      </c>
      <c r="FL8" s="82">
        <v>23271.52</v>
      </c>
      <c r="FM8" s="82">
        <v>25320.59</v>
      </c>
      <c r="FN8" s="82">
        <v>23703.78</v>
      </c>
      <c r="FO8" s="82">
        <v>23404.19</v>
      </c>
      <c r="FP8" s="82">
        <v>25021.19</v>
      </c>
      <c r="FQ8" s="82">
        <v>23783.46</v>
      </c>
      <c r="FR8" s="82">
        <v>22373.31</v>
      </c>
      <c r="FS8" s="82">
        <v>22127.16</v>
      </c>
      <c r="FT8" s="82">
        <v>21058.9</v>
      </c>
      <c r="FU8" s="82">
        <v>21438.03</v>
      </c>
      <c r="FV8" s="82">
        <v>19260.560000000001</v>
      </c>
      <c r="FW8" s="82">
        <v>22131.39</v>
      </c>
      <c r="FX8" s="82">
        <v>23263.55</v>
      </c>
      <c r="FY8" s="82">
        <v>25318.19</v>
      </c>
      <c r="FZ8" s="82">
        <v>23608.01</v>
      </c>
      <c r="GA8" s="82">
        <v>22967.87</v>
      </c>
      <c r="GB8" s="82">
        <v>24731.18</v>
      </c>
      <c r="GC8" s="82">
        <v>23770.82</v>
      </c>
      <c r="GD8" s="82">
        <v>22360.94</v>
      </c>
      <c r="GE8" s="82">
        <v>22113.32</v>
      </c>
      <c r="GF8" s="82">
        <v>21051.56</v>
      </c>
      <c r="GG8" s="82">
        <v>21434.47</v>
      </c>
      <c r="GH8" s="82">
        <v>19257.8</v>
      </c>
      <c r="GI8" s="82">
        <v>22121.18</v>
      </c>
      <c r="GJ8" s="82">
        <v>23246.89</v>
      </c>
      <c r="GK8" s="82">
        <v>25302.74</v>
      </c>
      <c r="GL8" s="82">
        <v>23594.01</v>
      </c>
      <c r="GM8" s="82">
        <v>22953.97</v>
      </c>
      <c r="GN8" s="82">
        <v>24716.29</v>
      </c>
      <c r="GO8" s="82">
        <v>23757.52</v>
      </c>
      <c r="GP8" s="82">
        <v>22353.119999999999</v>
      </c>
      <c r="GQ8" s="82">
        <v>22106.44</v>
      </c>
      <c r="GR8" s="82">
        <v>21047.84</v>
      </c>
      <c r="GS8" s="82">
        <v>21430.51</v>
      </c>
      <c r="GT8" s="82">
        <v>19255.650000000001</v>
      </c>
      <c r="GU8" s="82">
        <v>22118.68</v>
      </c>
      <c r="GV8" s="82">
        <v>23239.43</v>
      </c>
      <c r="GW8" s="82">
        <v>25301.39</v>
      </c>
      <c r="GX8" s="82">
        <v>23598.05</v>
      </c>
      <c r="GY8" s="82">
        <v>22952.55</v>
      </c>
      <c r="GZ8" s="82">
        <v>24713.07</v>
      </c>
      <c r="HA8" s="82">
        <v>23756.66</v>
      </c>
      <c r="HB8" s="82">
        <v>22351.48</v>
      </c>
      <c r="HC8" s="82">
        <v>22104.3</v>
      </c>
      <c r="HD8" s="82">
        <v>21046.71</v>
      </c>
      <c r="HE8" s="82">
        <v>21427.57</v>
      </c>
      <c r="HF8" s="82">
        <v>19247.75</v>
      </c>
      <c r="HG8" s="82">
        <v>22107.31</v>
      </c>
      <c r="HH8" s="82">
        <v>23229.279999999999</v>
      </c>
      <c r="HI8" s="82">
        <v>25293.41</v>
      </c>
      <c r="HJ8" s="82">
        <v>23682.55</v>
      </c>
      <c r="HK8" s="82">
        <v>23365.78</v>
      </c>
      <c r="HL8" s="82">
        <v>24975.63</v>
      </c>
      <c r="HM8" s="82">
        <v>23754.74</v>
      </c>
      <c r="HN8" s="82">
        <v>22353.07</v>
      </c>
      <c r="HO8" s="82">
        <v>22103.38</v>
      </c>
      <c r="HP8" s="82">
        <v>21044.74</v>
      </c>
      <c r="HQ8" s="82">
        <v>21423.73</v>
      </c>
      <c r="HR8" s="82">
        <v>19240.259999999998</v>
      </c>
      <c r="HS8" s="82">
        <v>22099.78</v>
      </c>
      <c r="HT8" s="82">
        <v>23219.01</v>
      </c>
      <c r="HU8" s="82">
        <v>25285.05</v>
      </c>
      <c r="HV8" s="82">
        <v>23581.86</v>
      </c>
      <c r="HW8" s="82">
        <v>22931.8</v>
      </c>
      <c r="HX8" s="82">
        <v>24697.62</v>
      </c>
      <c r="HY8" s="82">
        <v>23751.040000000001</v>
      </c>
      <c r="HZ8" s="82">
        <v>22350.34</v>
      </c>
      <c r="IA8" s="82">
        <v>22102.22</v>
      </c>
      <c r="IB8" s="82">
        <v>21043.39</v>
      </c>
      <c r="IC8" s="82">
        <v>21420.82</v>
      </c>
      <c r="ID8" s="82">
        <v>19235.82</v>
      </c>
      <c r="IE8" s="82">
        <v>22091.67</v>
      </c>
      <c r="IF8" s="82">
        <v>23214.23</v>
      </c>
      <c r="IG8" s="82">
        <v>25266.25</v>
      </c>
      <c r="IH8" s="82">
        <v>23550.46</v>
      </c>
      <c r="II8" s="82">
        <v>22893.46</v>
      </c>
      <c r="IJ8" s="82">
        <v>24658.04</v>
      </c>
      <c r="IK8" s="82">
        <v>23731.03</v>
      </c>
      <c r="IL8" s="82">
        <v>22328.86</v>
      </c>
      <c r="IM8" s="82">
        <v>22088.84</v>
      </c>
      <c r="IN8" s="82">
        <v>21039.16</v>
      </c>
      <c r="IO8" s="82">
        <v>21411.32</v>
      </c>
      <c r="IP8" s="82">
        <v>19222.75</v>
      </c>
      <c r="IQ8" s="82">
        <v>22068.47</v>
      </c>
      <c r="IR8" s="82">
        <v>23181.919999999998</v>
      </c>
      <c r="IS8" s="82">
        <v>25260.11</v>
      </c>
      <c r="IT8" s="82">
        <v>23569.59</v>
      </c>
      <c r="IU8" s="82">
        <v>22910.21</v>
      </c>
      <c r="IV8" s="82">
        <v>24674.46</v>
      </c>
      <c r="IW8" s="82">
        <v>23741.09</v>
      </c>
      <c r="IX8" s="82">
        <v>22336.16</v>
      </c>
      <c r="IY8" s="82">
        <v>22093.67</v>
      </c>
      <c r="IZ8" s="82">
        <v>21040.47</v>
      </c>
      <c r="JA8" s="82">
        <v>21413.599999999999</v>
      </c>
      <c r="JB8" s="82">
        <v>19226.41</v>
      </c>
      <c r="JC8" s="82">
        <v>22077.39</v>
      </c>
      <c r="JD8" s="82">
        <v>23202.49</v>
      </c>
      <c r="JE8" s="82">
        <v>25262.38</v>
      </c>
      <c r="JF8" s="82">
        <v>23640.27</v>
      </c>
      <c r="JG8" s="82">
        <v>23313.599999999999</v>
      </c>
      <c r="JH8" s="82">
        <v>24929.66</v>
      </c>
      <c r="JI8" s="82">
        <v>23731.03</v>
      </c>
      <c r="JJ8" s="82">
        <v>22328.86</v>
      </c>
      <c r="JK8" s="82">
        <v>22088.84</v>
      </c>
      <c r="JL8" s="82">
        <v>21039.16</v>
      </c>
      <c r="JM8" s="82">
        <v>21411.32</v>
      </c>
      <c r="JN8" s="82">
        <v>19222.75</v>
      </c>
      <c r="JO8" s="82">
        <v>22068.47</v>
      </c>
      <c r="JP8" s="82">
        <v>23181.919999999998</v>
      </c>
      <c r="JQ8" s="82">
        <v>25244.15</v>
      </c>
      <c r="JR8" s="82">
        <v>23542.59</v>
      </c>
      <c r="JS8" s="82">
        <v>22883.32</v>
      </c>
      <c r="JT8" s="82">
        <v>24652.06</v>
      </c>
      <c r="JU8" s="82">
        <v>23725.58</v>
      </c>
      <c r="JV8" s="82">
        <v>22318.29</v>
      </c>
      <c r="JW8" s="82">
        <v>22080.71</v>
      </c>
      <c r="JX8" s="82">
        <v>21035.66</v>
      </c>
      <c r="JY8" s="82">
        <v>21407.91</v>
      </c>
      <c r="JZ8" s="82">
        <v>19214.18</v>
      </c>
      <c r="KA8" s="82">
        <v>22057.48</v>
      </c>
      <c r="KB8" s="82">
        <v>23171.42</v>
      </c>
      <c r="KC8" s="82">
        <v>25237.94</v>
      </c>
      <c r="KD8" s="82">
        <v>23539.55</v>
      </c>
      <c r="KE8" s="82">
        <v>22875.9</v>
      </c>
      <c r="KF8" s="82">
        <v>24646.78</v>
      </c>
      <c r="KG8" s="82">
        <v>23723.38</v>
      </c>
      <c r="KH8" s="82">
        <v>22317.01</v>
      </c>
      <c r="KI8" s="82">
        <v>22080.46</v>
      </c>
      <c r="KJ8" s="82">
        <v>21035.1</v>
      </c>
      <c r="KK8" s="82">
        <v>21404.69</v>
      </c>
      <c r="KL8" s="82">
        <v>19209.27</v>
      </c>
      <c r="KM8" s="82">
        <v>22052.28</v>
      </c>
      <c r="KN8" s="82">
        <v>23169.29</v>
      </c>
      <c r="KO8" s="82">
        <v>25237.53</v>
      </c>
      <c r="KP8" s="82">
        <v>23531.81</v>
      </c>
      <c r="KQ8" s="82">
        <v>22862.82</v>
      </c>
      <c r="KR8" s="82">
        <v>24639.95</v>
      </c>
      <c r="KS8" s="82">
        <v>23719.01</v>
      </c>
      <c r="KT8" s="82">
        <v>22310.62</v>
      </c>
      <c r="KU8" s="82">
        <v>22074.47</v>
      </c>
      <c r="KV8" s="82">
        <v>21031.27</v>
      </c>
      <c r="KW8" s="82">
        <v>21403.22</v>
      </c>
      <c r="KX8" s="82">
        <v>19208.580000000002</v>
      </c>
      <c r="KY8" s="82">
        <v>22052.82</v>
      </c>
      <c r="KZ8" s="82">
        <v>23170.83</v>
      </c>
      <c r="LA8" s="82">
        <v>25233.1</v>
      </c>
      <c r="LB8" s="82">
        <v>23616.33</v>
      </c>
      <c r="LC8" s="82">
        <v>23274.58</v>
      </c>
      <c r="LD8" s="82">
        <v>24901.89</v>
      </c>
      <c r="LE8" s="82">
        <v>23713.18</v>
      </c>
      <c r="LF8" s="82">
        <v>22304.91</v>
      </c>
      <c r="LG8" s="82">
        <v>22074.06</v>
      </c>
      <c r="LH8" s="82">
        <v>21032.400000000001</v>
      </c>
      <c r="LI8" s="82">
        <v>21400.46</v>
      </c>
      <c r="LJ8" s="82">
        <v>19201.22</v>
      </c>
      <c r="LK8" s="82">
        <v>22042.639999999999</v>
      </c>
      <c r="LL8" s="82">
        <v>23158.89</v>
      </c>
      <c r="LM8" s="82">
        <v>25232.080000000002</v>
      </c>
      <c r="LN8" s="82">
        <v>23535.13</v>
      </c>
      <c r="LO8" s="82">
        <v>22856.69</v>
      </c>
      <c r="LP8" s="82">
        <v>24624.3</v>
      </c>
      <c r="LQ8" s="82">
        <v>23706.37</v>
      </c>
      <c r="LR8" s="82">
        <v>22304.55</v>
      </c>
      <c r="LS8" s="82">
        <v>22072.98</v>
      </c>
      <c r="LT8" s="82">
        <v>21030.6</v>
      </c>
      <c r="LU8" s="82">
        <v>21398.37</v>
      </c>
      <c r="LV8" s="82">
        <v>19198.48</v>
      </c>
      <c r="LW8" s="82">
        <v>22038.44</v>
      </c>
      <c r="LX8" s="82">
        <v>23156.799999999999</v>
      </c>
      <c r="LY8" s="82">
        <v>25236.57</v>
      </c>
      <c r="LZ8" s="82">
        <v>23536.25</v>
      </c>
      <c r="MA8" s="82">
        <v>22845.63</v>
      </c>
      <c r="MB8" s="82">
        <v>24609.55</v>
      </c>
      <c r="MC8" s="82">
        <v>23693.39</v>
      </c>
      <c r="MD8" s="82">
        <v>22301.14</v>
      </c>
      <c r="ME8" s="82">
        <v>22070.69</v>
      </c>
      <c r="MF8" s="82">
        <v>21029.02</v>
      </c>
      <c r="MG8" s="82">
        <v>21397.05</v>
      </c>
      <c r="MH8" s="82">
        <v>19193.759999999998</v>
      </c>
      <c r="MI8" s="82">
        <v>22032.06</v>
      </c>
      <c r="MJ8" s="82">
        <v>23152.68</v>
      </c>
      <c r="MK8" s="82">
        <v>25236.250275743216</v>
      </c>
    </row>
    <row r="9" spans="1:349" x14ac:dyDescent="0.2">
      <c r="A9" s="95" t="s">
        <v>11</v>
      </c>
      <c r="B9" s="82">
        <v>4862301.8</v>
      </c>
      <c r="C9" s="82">
        <v>5591561.9800000004</v>
      </c>
      <c r="D9" s="82">
        <v>4924476.25</v>
      </c>
      <c r="E9" s="82">
        <v>4966154.78</v>
      </c>
      <c r="F9" s="82">
        <v>4290703.13</v>
      </c>
      <c r="G9" s="82">
        <v>3868201.28</v>
      </c>
      <c r="H9" s="82">
        <v>3264700.3</v>
      </c>
      <c r="I9" s="82">
        <v>3306340.86</v>
      </c>
      <c r="J9" s="82">
        <v>3985617.4</v>
      </c>
      <c r="K9" s="82">
        <v>3842394.56</v>
      </c>
      <c r="L9" s="82">
        <v>4768770.28</v>
      </c>
      <c r="M9" s="82">
        <v>5088728.66</v>
      </c>
      <c r="N9" s="82">
        <v>4873784.82</v>
      </c>
      <c r="O9" s="82">
        <v>5602532.9800000004</v>
      </c>
      <c r="P9" s="82">
        <v>4942812.6100000003</v>
      </c>
      <c r="Q9" s="82">
        <v>4989979.17</v>
      </c>
      <c r="R9" s="82">
        <v>4314103.68</v>
      </c>
      <c r="S9" s="82">
        <v>3897188.13</v>
      </c>
      <c r="T9" s="82">
        <v>3294969.9</v>
      </c>
      <c r="U9" s="82">
        <v>3339859.63</v>
      </c>
      <c r="V9" s="82">
        <v>4014218.7</v>
      </c>
      <c r="W9" s="82">
        <v>3863623.91</v>
      </c>
      <c r="X9" s="82">
        <v>4789605.5999999996</v>
      </c>
      <c r="Y9" s="82">
        <v>5096760.8</v>
      </c>
      <c r="Z9" s="82">
        <v>5008206.66</v>
      </c>
      <c r="AA9" s="82">
        <v>5588581.1100000003</v>
      </c>
      <c r="AB9" s="82">
        <v>4986523.47</v>
      </c>
      <c r="AC9" s="82">
        <v>4997701.9400000004</v>
      </c>
      <c r="AD9" s="82">
        <v>4324937.24</v>
      </c>
      <c r="AE9" s="82">
        <v>3911110.72</v>
      </c>
      <c r="AF9" s="82">
        <v>3313701.38</v>
      </c>
      <c r="AG9" s="82">
        <v>3360636.92</v>
      </c>
      <c r="AH9" s="82">
        <v>4033697.38</v>
      </c>
      <c r="AI9" s="82">
        <v>3885358.01</v>
      </c>
      <c r="AJ9" s="82">
        <v>4811432.4400000004</v>
      </c>
      <c r="AK9" s="82">
        <v>5106802.88</v>
      </c>
      <c r="AL9" s="82">
        <v>4879080.92</v>
      </c>
      <c r="AM9" s="82">
        <v>5598903.2999999998</v>
      </c>
      <c r="AN9" s="82">
        <v>4947884.5599999996</v>
      </c>
      <c r="AO9" s="82">
        <v>4999128.91</v>
      </c>
      <c r="AP9" s="82">
        <v>4334242.29</v>
      </c>
      <c r="AQ9" s="82">
        <v>3926699.1</v>
      </c>
      <c r="AR9" s="82">
        <v>3331280.29</v>
      </c>
      <c r="AS9" s="82">
        <v>3381773.74</v>
      </c>
      <c r="AT9" s="82">
        <v>4053777.86</v>
      </c>
      <c r="AU9" s="82">
        <v>3896961.59</v>
      </c>
      <c r="AV9" s="82">
        <v>4814574.05</v>
      </c>
      <c r="AW9" s="82">
        <v>5126059.6399999997</v>
      </c>
      <c r="AX9" s="82">
        <v>4920019.25</v>
      </c>
      <c r="AY9" s="82">
        <v>5640028.3499999996</v>
      </c>
      <c r="AZ9" s="82">
        <v>4978345.26</v>
      </c>
      <c r="BA9" s="82">
        <v>5027579.18</v>
      </c>
      <c r="BB9" s="82">
        <v>4356817.6399999997</v>
      </c>
      <c r="BC9" s="82">
        <v>3948761.69</v>
      </c>
      <c r="BD9" s="82">
        <v>3354657.31</v>
      </c>
      <c r="BE9" s="82">
        <v>3409111.22</v>
      </c>
      <c r="BF9" s="82">
        <v>4081914.31</v>
      </c>
      <c r="BG9" s="82">
        <v>3927612.27</v>
      </c>
      <c r="BH9" s="82">
        <v>4840612.32</v>
      </c>
      <c r="BI9" s="82">
        <v>5161001.49</v>
      </c>
      <c r="BJ9" s="82">
        <v>4911081.51</v>
      </c>
      <c r="BK9" s="82">
        <v>5619394.0999999996</v>
      </c>
      <c r="BL9" s="82">
        <v>4954959.5999999996</v>
      </c>
      <c r="BM9" s="82">
        <v>5007810.3099999996</v>
      </c>
      <c r="BN9" s="82">
        <v>4339889.51</v>
      </c>
      <c r="BO9" s="82">
        <v>3935114.66</v>
      </c>
      <c r="BP9" s="82">
        <v>3347174.89</v>
      </c>
      <c r="BQ9" s="82">
        <v>3405126.54</v>
      </c>
      <c r="BR9" s="82">
        <v>4078968.35</v>
      </c>
      <c r="BS9" s="82">
        <v>3916264.15</v>
      </c>
      <c r="BT9" s="82">
        <v>4817563.22</v>
      </c>
      <c r="BU9" s="82">
        <v>5097074.97</v>
      </c>
      <c r="BV9" s="82">
        <v>5027639.92</v>
      </c>
      <c r="BW9" s="82">
        <v>5582975.1799999997</v>
      </c>
      <c r="BX9" s="82">
        <v>4971498.04</v>
      </c>
      <c r="BY9" s="82">
        <v>4994891</v>
      </c>
      <c r="BZ9" s="82">
        <v>4330027.9400000004</v>
      </c>
      <c r="CA9" s="82">
        <v>3922216.89</v>
      </c>
      <c r="CB9" s="82">
        <v>3338662.79</v>
      </c>
      <c r="CC9" s="82">
        <v>3401879</v>
      </c>
      <c r="CD9" s="82">
        <v>4076409.92</v>
      </c>
      <c r="CE9" s="82">
        <v>3912991.36</v>
      </c>
      <c r="CF9" s="82">
        <v>4812770.3899999997</v>
      </c>
      <c r="CG9" s="82">
        <v>5088667.43</v>
      </c>
      <c r="CH9" s="82">
        <v>4889083.24</v>
      </c>
      <c r="CI9" s="82">
        <v>5597962.6900000004</v>
      </c>
      <c r="CJ9" s="82">
        <v>4939345.07</v>
      </c>
      <c r="CK9" s="82">
        <v>4995119.3600000003</v>
      </c>
      <c r="CL9" s="82">
        <v>4330465.45</v>
      </c>
      <c r="CM9" s="82">
        <v>3919859.59</v>
      </c>
      <c r="CN9" s="82">
        <v>3338451.76</v>
      </c>
      <c r="CO9" s="82">
        <v>3400992.76</v>
      </c>
      <c r="CP9" s="82">
        <v>4071964.7</v>
      </c>
      <c r="CQ9" s="82">
        <v>3901069.72</v>
      </c>
      <c r="CR9" s="82">
        <v>4803741.1100000003</v>
      </c>
      <c r="CS9" s="82">
        <v>5081554.63</v>
      </c>
      <c r="CT9" s="82">
        <v>4882836.1900000004</v>
      </c>
      <c r="CU9" s="82">
        <v>5588704.1799999997</v>
      </c>
      <c r="CV9" s="82">
        <v>4935366.67</v>
      </c>
      <c r="CW9" s="82">
        <v>4991589.3899999997</v>
      </c>
      <c r="CX9" s="82">
        <v>4328668.42</v>
      </c>
      <c r="CY9" s="82">
        <v>3918954.06</v>
      </c>
      <c r="CZ9" s="82">
        <v>3337548.24</v>
      </c>
      <c r="DA9" s="82">
        <v>3400977.45</v>
      </c>
      <c r="DB9" s="82">
        <v>4073659.05</v>
      </c>
      <c r="DC9" s="82">
        <v>3902171.55</v>
      </c>
      <c r="DD9" s="82">
        <v>4802210.18</v>
      </c>
      <c r="DE9" s="82">
        <v>5076001.3099999996</v>
      </c>
      <c r="DF9" s="82">
        <v>4882074.45</v>
      </c>
      <c r="DG9" s="82">
        <v>5597576.8600000003</v>
      </c>
      <c r="DH9" s="82">
        <v>4937348.91</v>
      </c>
      <c r="DI9" s="82">
        <v>4992646.75</v>
      </c>
      <c r="DJ9" s="82">
        <v>4330125.91</v>
      </c>
      <c r="DK9" s="82">
        <v>3923130.13</v>
      </c>
      <c r="DL9" s="82">
        <v>3340469.21</v>
      </c>
      <c r="DM9" s="82">
        <v>3399590.54</v>
      </c>
      <c r="DN9" s="82">
        <v>4068453.14</v>
      </c>
      <c r="DO9" s="82">
        <v>3899068</v>
      </c>
      <c r="DP9" s="82">
        <v>4796222.0599999996</v>
      </c>
      <c r="DQ9" s="82">
        <v>5056458.3499999996</v>
      </c>
      <c r="DR9" s="82">
        <v>4995455.25</v>
      </c>
      <c r="DS9" s="82">
        <v>5572759.1200000001</v>
      </c>
      <c r="DT9" s="82">
        <v>4970955.1500000004</v>
      </c>
      <c r="DU9" s="82">
        <v>4999794.29</v>
      </c>
      <c r="DV9" s="82">
        <v>4332253.2300000004</v>
      </c>
      <c r="DW9" s="82">
        <v>3917126.03</v>
      </c>
      <c r="DX9" s="82">
        <v>3337799.95</v>
      </c>
      <c r="DY9" s="82">
        <v>3397664.63</v>
      </c>
      <c r="DZ9" s="82">
        <v>4063484.14</v>
      </c>
      <c r="EA9" s="82">
        <v>3896816.76</v>
      </c>
      <c r="EB9" s="82">
        <v>4794362.92</v>
      </c>
      <c r="EC9" s="82">
        <v>5037815.0599999996</v>
      </c>
      <c r="ED9" s="82">
        <v>4846337.58</v>
      </c>
      <c r="EE9" s="82">
        <v>5572835.5599999996</v>
      </c>
      <c r="EF9" s="82">
        <v>4918236.1100000003</v>
      </c>
      <c r="EG9" s="82">
        <v>4982783.0199999996</v>
      </c>
      <c r="EH9" s="82">
        <v>4324741.38</v>
      </c>
      <c r="EI9" s="82">
        <v>3914796.37</v>
      </c>
      <c r="EJ9" s="82">
        <v>3335870.68</v>
      </c>
      <c r="EK9" s="82">
        <v>3396782.76</v>
      </c>
      <c r="EL9" s="82">
        <v>4058335.88</v>
      </c>
      <c r="EM9" s="82">
        <v>3881861.6</v>
      </c>
      <c r="EN9" s="82">
        <v>4774426.09</v>
      </c>
      <c r="EO9" s="82">
        <v>5028115.5999999996</v>
      </c>
      <c r="EP9" s="82">
        <v>4847171.63</v>
      </c>
      <c r="EQ9" s="82">
        <v>5566118.8600000003</v>
      </c>
      <c r="ER9" s="82">
        <v>4903193.24</v>
      </c>
      <c r="ES9" s="82">
        <v>4973845.0199999996</v>
      </c>
      <c r="ET9" s="82">
        <v>4324197.32</v>
      </c>
      <c r="EU9" s="82">
        <v>3912628.64</v>
      </c>
      <c r="EV9" s="82">
        <v>3332943.55</v>
      </c>
      <c r="EW9" s="82">
        <v>3395551.99</v>
      </c>
      <c r="EX9" s="82">
        <v>4053991.18</v>
      </c>
      <c r="EY9" s="82">
        <v>3876397.52</v>
      </c>
      <c r="EZ9" s="82">
        <v>4774694.38</v>
      </c>
      <c r="FA9" s="82">
        <v>5032766.8499999996</v>
      </c>
      <c r="FB9" s="82">
        <v>4846699.42</v>
      </c>
      <c r="FC9" s="82">
        <v>5548013.1200000001</v>
      </c>
      <c r="FD9" s="82">
        <v>4887655.7300000004</v>
      </c>
      <c r="FE9" s="82">
        <v>4974333.92</v>
      </c>
      <c r="FF9" s="82">
        <v>4326436.96</v>
      </c>
      <c r="FG9" s="82">
        <v>3911087.37</v>
      </c>
      <c r="FH9" s="82">
        <v>3330343.68</v>
      </c>
      <c r="FI9" s="82">
        <v>3394414.02</v>
      </c>
      <c r="FJ9" s="82">
        <v>4047880.45</v>
      </c>
      <c r="FK9" s="82">
        <v>3862467.05</v>
      </c>
      <c r="FL9" s="82">
        <v>4762270.5199999996</v>
      </c>
      <c r="FM9" s="82">
        <v>5029147.83</v>
      </c>
      <c r="FN9" s="82">
        <v>4978382.3499999996</v>
      </c>
      <c r="FO9" s="82">
        <v>5526486.1200000001</v>
      </c>
      <c r="FP9" s="82">
        <v>4911772.05</v>
      </c>
      <c r="FQ9" s="82">
        <v>4966002.5599999996</v>
      </c>
      <c r="FR9" s="82">
        <v>4323450.79</v>
      </c>
      <c r="FS9" s="82">
        <v>3905319.97</v>
      </c>
      <c r="FT9" s="82">
        <v>3325364.35</v>
      </c>
      <c r="FU9" s="82">
        <v>3392921.07</v>
      </c>
      <c r="FV9" s="82">
        <v>4046211.3</v>
      </c>
      <c r="FW9" s="82">
        <v>3855759.01</v>
      </c>
      <c r="FX9" s="82">
        <v>4754179.8499999996</v>
      </c>
      <c r="FY9" s="82">
        <v>5027161.4400000004</v>
      </c>
      <c r="FZ9" s="82">
        <v>4846109.45</v>
      </c>
      <c r="GA9" s="82">
        <v>5533616.54</v>
      </c>
      <c r="GB9" s="82">
        <v>4863349.58</v>
      </c>
      <c r="GC9" s="82">
        <v>4951416.1500000004</v>
      </c>
      <c r="GD9" s="82">
        <v>4314798.79</v>
      </c>
      <c r="GE9" s="82">
        <v>3893688.65</v>
      </c>
      <c r="GF9" s="82">
        <v>3317294.26</v>
      </c>
      <c r="GG9" s="82">
        <v>3389395.67</v>
      </c>
      <c r="GH9" s="82">
        <v>4043511.02</v>
      </c>
      <c r="GI9" s="82">
        <v>3848805.5</v>
      </c>
      <c r="GJ9" s="82">
        <v>4738527.45</v>
      </c>
      <c r="GK9" s="82">
        <v>5012075.6399999997</v>
      </c>
      <c r="GL9" s="82">
        <v>4832786.82</v>
      </c>
      <c r="GM9" s="82">
        <v>5520331.8799999999</v>
      </c>
      <c r="GN9" s="82">
        <v>4851416.97</v>
      </c>
      <c r="GO9" s="82">
        <v>4939588.59</v>
      </c>
      <c r="GP9" s="82">
        <v>4307430.95</v>
      </c>
      <c r="GQ9" s="82">
        <v>3888767.4</v>
      </c>
      <c r="GR9" s="82">
        <v>3313289.75</v>
      </c>
      <c r="GS9" s="82">
        <v>3386455.69</v>
      </c>
      <c r="GT9" s="82">
        <v>4040997.81</v>
      </c>
      <c r="GU9" s="82">
        <v>3846841.55</v>
      </c>
      <c r="GV9" s="82">
        <v>4732770.7699999996</v>
      </c>
      <c r="GW9" s="82">
        <v>5009686.04</v>
      </c>
      <c r="GX9" s="82">
        <v>4836071.92</v>
      </c>
      <c r="GY9" s="82">
        <v>5519567.79</v>
      </c>
      <c r="GZ9" s="82">
        <v>4848875.34</v>
      </c>
      <c r="HA9" s="82">
        <v>4938049.91</v>
      </c>
      <c r="HB9" s="82">
        <v>4307001.45</v>
      </c>
      <c r="HC9" s="82">
        <v>3887318.57</v>
      </c>
      <c r="HD9" s="82">
        <v>3312275.56</v>
      </c>
      <c r="HE9" s="82">
        <v>3385030.51</v>
      </c>
      <c r="HF9" s="82">
        <v>4035203.79</v>
      </c>
      <c r="HG9" s="82">
        <v>3836332.78</v>
      </c>
      <c r="HH9" s="82">
        <v>4722894.4000000004</v>
      </c>
      <c r="HI9" s="82">
        <v>5003258.1100000003</v>
      </c>
      <c r="HJ9" s="82">
        <v>4959820.99</v>
      </c>
      <c r="HK9" s="82">
        <v>5491962.5999999996</v>
      </c>
      <c r="HL9" s="82">
        <v>4873804.0199999996</v>
      </c>
      <c r="HM9" s="82">
        <v>4936479.49</v>
      </c>
      <c r="HN9" s="82">
        <v>4308605.8099999996</v>
      </c>
      <c r="HO9" s="82">
        <v>3887915.75</v>
      </c>
      <c r="HP9" s="82">
        <v>3310888.04</v>
      </c>
      <c r="HQ9" s="82">
        <v>3382667.26</v>
      </c>
      <c r="HR9" s="82">
        <v>4029758.22</v>
      </c>
      <c r="HS9" s="82">
        <v>3829114.65</v>
      </c>
      <c r="HT9" s="82">
        <v>4713129.9000000004</v>
      </c>
      <c r="HU9" s="82">
        <v>4993101.99</v>
      </c>
      <c r="HV9" s="82">
        <v>4823104.5</v>
      </c>
      <c r="HW9" s="82">
        <v>5498619.5800000001</v>
      </c>
      <c r="HX9" s="82">
        <v>4835470.3</v>
      </c>
      <c r="HY9" s="82">
        <v>4930849.8600000003</v>
      </c>
      <c r="HZ9" s="82">
        <v>4305823.1500000004</v>
      </c>
      <c r="IA9" s="82">
        <v>3885921.19</v>
      </c>
      <c r="IB9" s="82">
        <v>3310195.24</v>
      </c>
      <c r="IC9" s="82">
        <v>3380721.19</v>
      </c>
      <c r="ID9" s="82">
        <v>4026056.71</v>
      </c>
      <c r="IE9" s="82">
        <v>3822713.72</v>
      </c>
      <c r="IF9" s="82">
        <v>4707350.0199999996</v>
      </c>
      <c r="IG9" s="82">
        <v>4979895.2699999996</v>
      </c>
      <c r="IH9" s="82">
        <v>4794733.71</v>
      </c>
      <c r="II9" s="82">
        <v>5463004.9299999997</v>
      </c>
      <c r="IJ9" s="82">
        <v>4800840.79</v>
      </c>
      <c r="IK9" s="82">
        <v>4907870.43</v>
      </c>
      <c r="IL9" s="82">
        <v>4292599.01</v>
      </c>
      <c r="IM9" s="82">
        <v>3870886.19</v>
      </c>
      <c r="IN9" s="82">
        <v>3305203.99</v>
      </c>
      <c r="IO9" s="82">
        <v>3375656.6</v>
      </c>
      <c r="IP9" s="82">
        <v>4014537.24</v>
      </c>
      <c r="IQ9" s="82">
        <v>3802743.22</v>
      </c>
      <c r="IR9" s="82">
        <v>4675547.32</v>
      </c>
      <c r="IS9" s="82">
        <v>4969029.24</v>
      </c>
      <c r="IT9" s="82">
        <v>4810395.2300000004</v>
      </c>
      <c r="IU9" s="82">
        <v>5480595.3300000001</v>
      </c>
      <c r="IV9" s="82">
        <v>4813935</v>
      </c>
      <c r="IW9" s="82">
        <v>4919037.93</v>
      </c>
      <c r="IX9" s="82">
        <v>4297603.67</v>
      </c>
      <c r="IY9" s="82">
        <v>3875989.88</v>
      </c>
      <c r="IZ9" s="82">
        <v>3307057.13</v>
      </c>
      <c r="JA9" s="82">
        <v>3376951.81</v>
      </c>
      <c r="JB9" s="82">
        <v>4017753.48</v>
      </c>
      <c r="JC9" s="82">
        <v>3809960.91</v>
      </c>
      <c r="JD9" s="82">
        <v>4694113.9800000004</v>
      </c>
      <c r="JE9" s="82">
        <v>4976535.1100000003</v>
      </c>
      <c r="JF9" s="82">
        <v>4922283.3499999996</v>
      </c>
      <c r="JG9" s="82">
        <v>5443078.5099999998</v>
      </c>
      <c r="JH9" s="82">
        <v>4832917.4000000004</v>
      </c>
      <c r="JI9" s="82">
        <v>4910442.83</v>
      </c>
      <c r="JJ9" s="82">
        <v>4292599.01</v>
      </c>
      <c r="JK9" s="82">
        <v>3870886.19</v>
      </c>
      <c r="JL9" s="82">
        <v>3305203.99</v>
      </c>
      <c r="JM9" s="82">
        <v>3375656.6</v>
      </c>
      <c r="JN9" s="82">
        <v>4014537.24</v>
      </c>
      <c r="JO9" s="82">
        <v>3802743.22</v>
      </c>
      <c r="JP9" s="82">
        <v>4675547.32</v>
      </c>
      <c r="JQ9" s="82">
        <v>4959370.8600000003</v>
      </c>
      <c r="JR9" s="82">
        <v>4787583.97</v>
      </c>
      <c r="JS9" s="82">
        <v>5453585.3700000001</v>
      </c>
      <c r="JT9" s="82">
        <v>4793767.13</v>
      </c>
      <c r="JU9" s="82">
        <v>4904959.3600000003</v>
      </c>
      <c r="JV9" s="82">
        <v>4286021.84</v>
      </c>
      <c r="JW9" s="82">
        <v>3862035.13</v>
      </c>
      <c r="JX9" s="82">
        <v>3301488</v>
      </c>
      <c r="JY9" s="82">
        <v>3373427.06</v>
      </c>
      <c r="JZ9" s="82">
        <v>4008457.29</v>
      </c>
      <c r="KA9" s="82">
        <v>3792809.76</v>
      </c>
      <c r="KB9" s="82">
        <v>4666011.67</v>
      </c>
      <c r="KC9" s="82">
        <v>4951751.08</v>
      </c>
      <c r="KD9" s="82">
        <v>4783662.7300000004</v>
      </c>
      <c r="KE9" s="82">
        <v>5446543.4100000001</v>
      </c>
      <c r="KF9" s="82">
        <v>4787780.5599999996</v>
      </c>
      <c r="KG9" s="82">
        <v>4902061.5999999996</v>
      </c>
      <c r="KH9" s="82">
        <v>4285556.28</v>
      </c>
      <c r="KI9" s="82">
        <v>3861581.37</v>
      </c>
      <c r="KJ9" s="82">
        <v>3301301.49</v>
      </c>
      <c r="KK9" s="82">
        <v>3371901.41</v>
      </c>
      <c r="KL9" s="82">
        <v>4004021.11</v>
      </c>
      <c r="KM9" s="82">
        <v>3788093.87</v>
      </c>
      <c r="KN9" s="82">
        <v>4663975.3</v>
      </c>
      <c r="KO9" s="82">
        <v>4951787.92</v>
      </c>
      <c r="KP9" s="82">
        <v>4778351.25</v>
      </c>
      <c r="KQ9" s="82">
        <v>5434111.3099999996</v>
      </c>
      <c r="KR9" s="82">
        <v>4780111.96</v>
      </c>
      <c r="KS9" s="82">
        <v>4897893.7300000004</v>
      </c>
      <c r="KT9" s="82">
        <v>4281193.6399999997</v>
      </c>
      <c r="KU9" s="82">
        <v>3856737.79</v>
      </c>
      <c r="KV9" s="82">
        <v>3297573.2</v>
      </c>
      <c r="KW9" s="82">
        <v>3369989.14</v>
      </c>
      <c r="KX9" s="82">
        <v>4003318.38</v>
      </c>
      <c r="KY9" s="82">
        <v>3787681.36</v>
      </c>
      <c r="KZ9" s="82">
        <v>4665328.42</v>
      </c>
      <c r="LA9" s="82">
        <v>4950376.62</v>
      </c>
      <c r="LB9" s="82">
        <v>4900190.93</v>
      </c>
      <c r="LC9" s="82">
        <v>5407889.1699999999</v>
      </c>
      <c r="LD9" s="82">
        <v>4803742.82</v>
      </c>
      <c r="LE9" s="82">
        <v>4894290.8099999996</v>
      </c>
      <c r="LF9" s="82">
        <v>4277778.25</v>
      </c>
      <c r="LG9" s="82">
        <v>3854082.04</v>
      </c>
      <c r="LH9" s="82">
        <v>3298430.6</v>
      </c>
      <c r="LI9" s="82">
        <v>3369171.23</v>
      </c>
      <c r="LJ9" s="82">
        <v>3997581.37</v>
      </c>
      <c r="LK9" s="82">
        <v>3778511.32</v>
      </c>
      <c r="LL9" s="82">
        <v>4653676.6900000004</v>
      </c>
      <c r="LM9" s="82">
        <v>4947514.1500000004</v>
      </c>
      <c r="LN9" s="82">
        <v>4780366.08</v>
      </c>
      <c r="LO9" s="82">
        <v>5430257.1200000001</v>
      </c>
      <c r="LP9" s="82">
        <v>4768177.8099999996</v>
      </c>
      <c r="LQ9" s="82">
        <v>4885776.37</v>
      </c>
      <c r="LR9" s="82">
        <v>4275870.26</v>
      </c>
      <c r="LS9" s="82">
        <v>3854153.1</v>
      </c>
      <c r="LT9" s="82">
        <v>3297116.61</v>
      </c>
      <c r="LU9" s="82">
        <v>3367669.02</v>
      </c>
      <c r="LV9" s="82">
        <v>3995072.65</v>
      </c>
      <c r="LW9" s="82">
        <v>3775479.88</v>
      </c>
      <c r="LX9" s="82">
        <v>4651047.25</v>
      </c>
      <c r="LY9" s="82">
        <v>4950382.2699999996</v>
      </c>
      <c r="LZ9" s="82">
        <v>4782476.3</v>
      </c>
      <c r="MA9" s="82">
        <v>5420440.5499999998</v>
      </c>
      <c r="MB9" s="82">
        <v>4755795.18</v>
      </c>
      <c r="MC9" s="82">
        <v>4874596.33</v>
      </c>
      <c r="MD9" s="82">
        <v>4269842.51</v>
      </c>
      <c r="ME9" s="82">
        <v>3853024.51</v>
      </c>
      <c r="MF9" s="82">
        <v>3295428.97</v>
      </c>
      <c r="MG9" s="82">
        <v>3366836.38</v>
      </c>
      <c r="MH9" s="82">
        <v>3992447.6</v>
      </c>
      <c r="MI9" s="82">
        <v>3769237.16</v>
      </c>
      <c r="MJ9" s="82">
        <v>4645755.49</v>
      </c>
      <c r="MK9" s="82">
        <v>4949914.4066768568</v>
      </c>
    </row>
    <row r="10" spans="1:349" x14ac:dyDescent="0.2">
      <c r="A10" s="95" t="s">
        <v>12</v>
      </c>
      <c r="B10" s="82">
        <v>11752082.539999999</v>
      </c>
      <c r="C10" s="82">
        <v>15997017.23</v>
      </c>
      <c r="D10" s="82">
        <v>14213820.220000001</v>
      </c>
      <c r="E10" s="82">
        <v>15242422.6</v>
      </c>
      <c r="F10" s="82">
        <v>15064351.92</v>
      </c>
      <c r="G10" s="82">
        <v>14370151.08</v>
      </c>
      <c r="H10" s="82">
        <v>14381540.050000001</v>
      </c>
      <c r="I10" s="82">
        <v>13757536.119999999</v>
      </c>
      <c r="J10" s="82">
        <v>15799880.779999999</v>
      </c>
      <c r="K10" s="82">
        <v>13118418.220000001</v>
      </c>
      <c r="L10" s="82">
        <v>13880005.16</v>
      </c>
      <c r="M10" s="82">
        <v>14895544.949999999</v>
      </c>
      <c r="N10" s="82">
        <v>13100537</v>
      </c>
      <c r="O10" s="82">
        <v>17661871.91</v>
      </c>
      <c r="P10" s="82">
        <v>14651034</v>
      </c>
      <c r="Q10" s="82">
        <v>15812476.880000001</v>
      </c>
      <c r="R10" s="82">
        <v>16788625.859999999</v>
      </c>
      <c r="S10" s="82">
        <v>16147900.380000001</v>
      </c>
      <c r="T10" s="82">
        <v>16188732.460000001</v>
      </c>
      <c r="U10" s="82">
        <v>15485389.689999999</v>
      </c>
      <c r="V10" s="82">
        <v>17620562.530000001</v>
      </c>
      <c r="W10" s="82">
        <v>13697379.76</v>
      </c>
      <c r="X10" s="82">
        <v>14494500.17</v>
      </c>
      <c r="Y10" s="82">
        <v>14902881.060000001</v>
      </c>
      <c r="Z10" s="82">
        <v>13476010.93</v>
      </c>
      <c r="AA10" s="82">
        <v>17750089.579999998</v>
      </c>
      <c r="AB10" s="82">
        <v>14671759.07</v>
      </c>
      <c r="AC10" s="82">
        <v>15849525.27</v>
      </c>
      <c r="AD10" s="82">
        <v>17008432.109999999</v>
      </c>
      <c r="AE10" s="82">
        <v>16381145.460000001</v>
      </c>
      <c r="AF10" s="82">
        <v>16429533.859999999</v>
      </c>
      <c r="AG10" s="82">
        <v>15717059.449999999</v>
      </c>
      <c r="AH10" s="82">
        <v>17866491.690000001</v>
      </c>
      <c r="AI10" s="82">
        <v>13758030.210000001</v>
      </c>
      <c r="AJ10" s="82">
        <v>14555427.23</v>
      </c>
      <c r="AK10" s="82">
        <v>15042718.65</v>
      </c>
      <c r="AL10" s="82">
        <v>13232364.9</v>
      </c>
      <c r="AM10" s="82">
        <v>17841917.66</v>
      </c>
      <c r="AN10" s="82">
        <v>14806216.210000001</v>
      </c>
      <c r="AO10" s="82">
        <v>15999525.130000001</v>
      </c>
      <c r="AP10" s="82">
        <v>17432480.109999999</v>
      </c>
      <c r="AQ10" s="82">
        <v>16822527.98</v>
      </c>
      <c r="AR10" s="82">
        <v>16879878.27</v>
      </c>
      <c r="AS10" s="82">
        <v>16150584.359999999</v>
      </c>
      <c r="AT10" s="82">
        <v>18319459.949999999</v>
      </c>
      <c r="AU10" s="82">
        <v>13915362.050000001</v>
      </c>
      <c r="AV10" s="82">
        <v>14715901.109999999</v>
      </c>
      <c r="AW10" s="82">
        <v>16249697.75</v>
      </c>
      <c r="AX10" s="82">
        <v>14291809.369999999</v>
      </c>
      <c r="AY10" s="82">
        <v>19131468.07</v>
      </c>
      <c r="AZ10" s="82">
        <v>15881435.82</v>
      </c>
      <c r="BA10" s="82">
        <v>17200660.300000001</v>
      </c>
      <c r="BB10" s="82">
        <v>20027670.440000001</v>
      </c>
      <c r="BC10" s="82">
        <v>19491548.469999999</v>
      </c>
      <c r="BD10" s="82">
        <v>19581756.109999999</v>
      </c>
      <c r="BE10" s="82">
        <v>18725364.530000001</v>
      </c>
      <c r="BF10" s="82">
        <v>21037534.390000001</v>
      </c>
      <c r="BG10" s="82">
        <v>15067576.9</v>
      </c>
      <c r="BH10" s="82">
        <v>15908325.18</v>
      </c>
      <c r="BI10" s="82">
        <v>16729106.300000001</v>
      </c>
      <c r="BJ10" s="82">
        <v>14256845.619999999</v>
      </c>
      <c r="BK10" s="82">
        <v>19077635.82</v>
      </c>
      <c r="BL10" s="82">
        <v>15845814.66</v>
      </c>
      <c r="BM10" s="82">
        <v>17158891.219999999</v>
      </c>
      <c r="BN10" s="82">
        <v>19991467.010000002</v>
      </c>
      <c r="BO10" s="82">
        <v>19459654.190000001</v>
      </c>
      <c r="BP10" s="82">
        <v>19554368.93</v>
      </c>
      <c r="BQ10" s="82">
        <v>18702655.149999999</v>
      </c>
      <c r="BR10" s="82">
        <v>21011860.920000002</v>
      </c>
      <c r="BS10" s="82">
        <v>15033549.699999999</v>
      </c>
      <c r="BT10" s="82">
        <v>15872288.52</v>
      </c>
      <c r="BU10" s="82">
        <v>16176034.539999999</v>
      </c>
      <c r="BV10" s="82">
        <v>14585571.18</v>
      </c>
      <c r="BW10" s="82">
        <v>19098224.690000001</v>
      </c>
      <c r="BX10" s="82">
        <v>15815585.960000001</v>
      </c>
      <c r="BY10" s="82">
        <v>17135476.920000002</v>
      </c>
      <c r="BZ10" s="82">
        <v>19966274.870000001</v>
      </c>
      <c r="CA10" s="82">
        <v>19434753.600000001</v>
      </c>
      <c r="CB10" s="82">
        <v>19536250.460000001</v>
      </c>
      <c r="CC10" s="82">
        <v>18687592.859999999</v>
      </c>
      <c r="CD10" s="82">
        <v>20994376.879999999</v>
      </c>
      <c r="CE10" s="82">
        <v>15017666.789999999</v>
      </c>
      <c r="CF10" s="82">
        <v>15853012.15</v>
      </c>
      <c r="CG10" s="82">
        <v>16154436.43</v>
      </c>
      <c r="CH10" s="82">
        <v>14213323.640000001</v>
      </c>
      <c r="CI10" s="82">
        <v>19030425.870000001</v>
      </c>
      <c r="CJ10" s="82">
        <v>15808401.189999999</v>
      </c>
      <c r="CK10" s="82">
        <v>17122453.050000001</v>
      </c>
      <c r="CL10" s="82">
        <v>19949485.219999999</v>
      </c>
      <c r="CM10" s="82">
        <v>19420669.140000001</v>
      </c>
      <c r="CN10" s="82">
        <v>19519794.52</v>
      </c>
      <c r="CO10" s="82">
        <v>18673975.059999999</v>
      </c>
      <c r="CP10" s="82">
        <v>20966859.949999999</v>
      </c>
      <c r="CQ10" s="82">
        <v>14997600.51</v>
      </c>
      <c r="CR10" s="82">
        <v>15830454.07</v>
      </c>
      <c r="CS10" s="82">
        <v>16137608.460000001</v>
      </c>
      <c r="CT10" s="82">
        <v>14191913.99</v>
      </c>
      <c r="CU10" s="82">
        <v>19009321.210000001</v>
      </c>
      <c r="CV10" s="82">
        <v>15792065.210000001</v>
      </c>
      <c r="CW10" s="82">
        <v>17103921.390000001</v>
      </c>
      <c r="CX10" s="82">
        <v>19933304.989999998</v>
      </c>
      <c r="CY10" s="82">
        <v>19402873.640000001</v>
      </c>
      <c r="CZ10" s="82">
        <v>19502601.850000001</v>
      </c>
      <c r="DA10" s="82">
        <v>18658654.77</v>
      </c>
      <c r="DB10" s="82">
        <v>20952314.879999999</v>
      </c>
      <c r="DC10" s="82">
        <v>14980980.67</v>
      </c>
      <c r="DD10" s="82">
        <v>15812874.49</v>
      </c>
      <c r="DE10" s="82">
        <v>16113799.93</v>
      </c>
      <c r="DF10" s="82">
        <v>14185339.57</v>
      </c>
      <c r="DG10" s="82">
        <v>18994056.93</v>
      </c>
      <c r="DH10" s="82">
        <v>15778916.029999999</v>
      </c>
      <c r="DI10" s="82">
        <v>17087705.969999999</v>
      </c>
      <c r="DJ10" s="82">
        <v>19921068.489999998</v>
      </c>
      <c r="DK10" s="82">
        <v>19390792.289999999</v>
      </c>
      <c r="DL10" s="82">
        <v>19486751.960000001</v>
      </c>
      <c r="DM10" s="82">
        <v>18639212.300000001</v>
      </c>
      <c r="DN10" s="82">
        <v>20931184.59</v>
      </c>
      <c r="DO10" s="82">
        <v>14966321.24</v>
      </c>
      <c r="DP10" s="82">
        <v>15785126.27</v>
      </c>
      <c r="DQ10" s="82">
        <v>16080792.52</v>
      </c>
      <c r="DR10" s="82">
        <v>14518661.1</v>
      </c>
      <c r="DS10" s="82">
        <v>19026978.010000002</v>
      </c>
      <c r="DT10" s="82">
        <v>15763437.35</v>
      </c>
      <c r="DU10" s="82">
        <v>17077038.82</v>
      </c>
      <c r="DV10" s="82">
        <v>19900321.620000001</v>
      </c>
      <c r="DW10" s="82">
        <v>19372359.030000001</v>
      </c>
      <c r="DX10" s="82">
        <v>19470334.079999998</v>
      </c>
      <c r="DY10" s="82">
        <v>18621739.440000001</v>
      </c>
      <c r="DZ10" s="82">
        <v>20909861.539999999</v>
      </c>
      <c r="EA10" s="82">
        <v>14957124.07</v>
      </c>
      <c r="EB10" s="82">
        <v>15760858.359999999</v>
      </c>
      <c r="EC10" s="82">
        <v>16050215.640000001</v>
      </c>
      <c r="ED10" s="82">
        <v>14144559.050000001</v>
      </c>
      <c r="EE10" s="82">
        <v>18942868.280000001</v>
      </c>
      <c r="EF10" s="82">
        <v>15746223.17</v>
      </c>
      <c r="EG10" s="82">
        <v>17056160.890000001</v>
      </c>
      <c r="EH10" s="82">
        <v>19887516.309999999</v>
      </c>
      <c r="EI10" s="82">
        <v>19358511.07</v>
      </c>
      <c r="EJ10" s="82">
        <v>19459328.25</v>
      </c>
      <c r="EK10" s="82">
        <v>18610429.27</v>
      </c>
      <c r="EL10" s="82">
        <v>20890581.469999999</v>
      </c>
      <c r="EM10" s="82">
        <v>14934115.59</v>
      </c>
      <c r="EN10" s="82">
        <v>15740175.890000001</v>
      </c>
      <c r="EO10" s="82">
        <v>16041815.92</v>
      </c>
      <c r="EP10" s="82">
        <v>14136988.689999999</v>
      </c>
      <c r="EQ10" s="82">
        <v>18919270.57</v>
      </c>
      <c r="ER10" s="82">
        <v>15730497.560000001</v>
      </c>
      <c r="ES10" s="82">
        <v>17046480.34</v>
      </c>
      <c r="ET10" s="82">
        <v>19878035.640000001</v>
      </c>
      <c r="EU10" s="82">
        <v>19345195.02</v>
      </c>
      <c r="EV10" s="82">
        <v>19448609.359999999</v>
      </c>
      <c r="EW10" s="82">
        <v>18598298.969999999</v>
      </c>
      <c r="EX10" s="82">
        <v>20873617.129999999</v>
      </c>
      <c r="EY10" s="82">
        <v>14921464.83</v>
      </c>
      <c r="EZ10" s="82">
        <v>15730774.789999999</v>
      </c>
      <c r="FA10" s="82">
        <v>16033259.310000001</v>
      </c>
      <c r="FB10" s="82">
        <v>14119547.41</v>
      </c>
      <c r="FC10" s="82">
        <v>18884929.879999999</v>
      </c>
      <c r="FD10" s="82">
        <v>15719279.699999999</v>
      </c>
      <c r="FE10" s="82">
        <v>17035330.050000001</v>
      </c>
      <c r="FF10" s="82">
        <v>19864027.609999999</v>
      </c>
      <c r="FG10" s="82">
        <v>19327921.98</v>
      </c>
      <c r="FH10" s="82">
        <v>19433923.460000001</v>
      </c>
      <c r="FI10" s="82">
        <v>18583274.32</v>
      </c>
      <c r="FJ10" s="82">
        <v>20847974.739999998</v>
      </c>
      <c r="FK10" s="82">
        <v>14898540.66</v>
      </c>
      <c r="FL10" s="82">
        <v>15710190.65</v>
      </c>
      <c r="FM10" s="82">
        <v>16022523.41</v>
      </c>
      <c r="FN10" s="82">
        <v>14458186.85</v>
      </c>
      <c r="FO10" s="82">
        <v>18917255.82</v>
      </c>
      <c r="FP10" s="82">
        <v>15692270.050000001</v>
      </c>
      <c r="FQ10" s="82">
        <v>17019309.890000001</v>
      </c>
      <c r="FR10" s="82">
        <v>19846525.350000001</v>
      </c>
      <c r="FS10" s="82">
        <v>19308066.16</v>
      </c>
      <c r="FT10" s="82">
        <v>19417921.879999999</v>
      </c>
      <c r="FU10" s="82">
        <v>18568922.050000001</v>
      </c>
      <c r="FV10" s="82">
        <v>20829730.899999999</v>
      </c>
      <c r="FW10" s="82">
        <v>14876067.43</v>
      </c>
      <c r="FX10" s="82">
        <v>15692736.77</v>
      </c>
      <c r="FY10" s="82">
        <v>16006877.529999999</v>
      </c>
      <c r="FZ10" s="82">
        <v>14089122.289999999</v>
      </c>
      <c r="GA10" s="82">
        <v>18835818.25</v>
      </c>
      <c r="GB10" s="82">
        <v>15673906.029999999</v>
      </c>
      <c r="GC10" s="82">
        <v>16997514.140000001</v>
      </c>
      <c r="GD10" s="82">
        <v>19822952.140000001</v>
      </c>
      <c r="GE10" s="82">
        <v>19283373.02</v>
      </c>
      <c r="GF10" s="82">
        <v>19398793.420000002</v>
      </c>
      <c r="GG10" s="82">
        <v>18551991.25</v>
      </c>
      <c r="GH10" s="82">
        <v>20812542.170000002</v>
      </c>
      <c r="GI10" s="82">
        <v>14850921.68</v>
      </c>
      <c r="GJ10" s="82">
        <v>15667715.08</v>
      </c>
      <c r="GK10" s="82">
        <v>15981958.289999999</v>
      </c>
      <c r="GL10" s="82">
        <v>14067154.939999999</v>
      </c>
      <c r="GM10" s="82">
        <v>18810346</v>
      </c>
      <c r="GN10" s="82">
        <v>15652009.960000001</v>
      </c>
      <c r="GO10" s="82">
        <v>16975350.940000001</v>
      </c>
      <c r="GP10" s="82">
        <v>19805229.010000002</v>
      </c>
      <c r="GQ10" s="82">
        <v>19264948.359999999</v>
      </c>
      <c r="GR10" s="82">
        <v>19382379.940000001</v>
      </c>
      <c r="GS10" s="82">
        <v>18535124.300000001</v>
      </c>
      <c r="GT10" s="82">
        <v>20796698.440000001</v>
      </c>
      <c r="GU10" s="82">
        <v>14833674.050000001</v>
      </c>
      <c r="GV10" s="82">
        <v>15646771.32</v>
      </c>
      <c r="GW10" s="82">
        <v>15969884.199999999</v>
      </c>
      <c r="GX10" s="82">
        <v>14054602.02</v>
      </c>
      <c r="GY10" s="82">
        <v>18791885.239999998</v>
      </c>
      <c r="GZ10" s="82">
        <v>15636422.16</v>
      </c>
      <c r="HA10" s="82">
        <v>16959326.550000001</v>
      </c>
      <c r="HB10" s="82">
        <v>19789029.530000001</v>
      </c>
      <c r="HC10" s="82">
        <v>19248031.84</v>
      </c>
      <c r="HD10" s="82">
        <v>19365908.920000002</v>
      </c>
      <c r="HE10" s="82">
        <v>18517766.52</v>
      </c>
      <c r="HF10" s="82">
        <v>20773000.91</v>
      </c>
      <c r="HG10" s="82">
        <v>14811390.42</v>
      </c>
      <c r="HH10" s="82">
        <v>15626135.470000001</v>
      </c>
      <c r="HI10" s="82">
        <v>15950238.92</v>
      </c>
      <c r="HJ10" s="82">
        <v>14385131.470000001</v>
      </c>
      <c r="HK10" s="82">
        <v>18818870.850000001</v>
      </c>
      <c r="HL10" s="82">
        <v>15613986.220000001</v>
      </c>
      <c r="HM10" s="82">
        <v>16944865.469999999</v>
      </c>
      <c r="HN10" s="82">
        <v>19774930.98</v>
      </c>
      <c r="HO10" s="82">
        <v>19231610.190000001</v>
      </c>
      <c r="HP10" s="82">
        <v>19348986.640000001</v>
      </c>
      <c r="HQ10" s="82">
        <v>18499744.280000001</v>
      </c>
      <c r="HR10" s="82">
        <v>20751294.5</v>
      </c>
      <c r="HS10" s="82">
        <v>14793833.060000001</v>
      </c>
      <c r="HT10" s="82">
        <v>15600922.15</v>
      </c>
      <c r="HU10" s="82">
        <v>15934722.68</v>
      </c>
      <c r="HV10" s="82">
        <v>14015100.310000001</v>
      </c>
      <c r="HW10" s="82">
        <v>18746334.18</v>
      </c>
      <c r="HX10" s="82">
        <v>15603329.5</v>
      </c>
      <c r="HY10" s="82">
        <v>16928970.73</v>
      </c>
      <c r="HZ10" s="82">
        <v>19759910.5</v>
      </c>
      <c r="IA10" s="82">
        <v>19217371.359999999</v>
      </c>
      <c r="IB10" s="82">
        <v>19334526.27</v>
      </c>
      <c r="IC10" s="82">
        <v>18484389.140000001</v>
      </c>
      <c r="ID10" s="82">
        <v>20733678.710000001</v>
      </c>
      <c r="IE10" s="82">
        <v>14774235.23</v>
      </c>
      <c r="IF10" s="82">
        <v>15587195.140000001</v>
      </c>
      <c r="IG10" s="82">
        <v>15899341.119999999</v>
      </c>
      <c r="IH10" s="82">
        <v>13983379.24</v>
      </c>
      <c r="II10" s="82">
        <v>18701091.829999998</v>
      </c>
      <c r="IJ10" s="82">
        <v>15573156.279999999</v>
      </c>
      <c r="IK10" s="82">
        <v>16905290.609999999</v>
      </c>
      <c r="IL10" s="82">
        <v>19732063.920000002</v>
      </c>
      <c r="IM10" s="82">
        <v>19198433.300000001</v>
      </c>
      <c r="IN10" s="82">
        <v>19318370.690000001</v>
      </c>
      <c r="IO10" s="82">
        <v>18462659.989999998</v>
      </c>
      <c r="IP10" s="82">
        <v>20709643.789999999</v>
      </c>
      <c r="IQ10" s="82">
        <v>14739625.060000001</v>
      </c>
      <c r="IR10" s="82">
        <v>15552450.109999999</v>
      </c>
      <c r="IS10" s="82">
        <v>15897681.710000001</v>
      </c>
      <c r="IT10" s="82">
        <v>13983157.220000001</v>
      </c>
      <c r="IU10" s="82">
        <v>18696737.789999999</v>
      </c>
      <c r="IV10" s="82">
        <v>15569579.300000001</v>
      </c>
      <c r="IW10" s="82">
        <v>16895654.949999999</v>
      </c>
      <c r="IX10" s="82">
        <v>19723561.960000001</v>
      </c>
      <c r="IY10" s="82">
        <v>19186828.300000001</v>
      </c>
      <c r="IZ10" s="82">
        <v>19305030.34</v>
      </c>
      <c r="JA10" s="82">
        <v>18452090.489999998</v>
      </c>
      <c r="JB10" s="82">
        <v>20698983.719999999</v>
      </c>
      <c r="JC10" s="82">
        <v>14735629.720000001</v>
      </c>
      <c r="JD10" s="82">
        <v>15556666.5</v>
      </c>
      <c r="JE10" s="82">
        <v>15872277.300000001</v>
      </c>
      <c r="JF10" s="82">
        <v>14305702.390000001</v>
      </c>
      <c r="JG10" s="82">
        <v>18722608.510000002</v>
      </c>
      <c r="JH10" s="82">
        <v>15546520.130000001</v>
      </c>
      <c r="JI10" s="82">
        <v>16879075.850000001</v>
      </c>
      <c r="JJ10" s="82">
        <v>19707146.73</v>
      </c>
      <c r="JK10" s="82">
        <v>19172861.600000001</v>
      </c>
      <c r="JL10" s="82">
        <v>19292710.07</v>
      </c>
      <c r="JM10" s="82">
        <v>18438385.16</v>
      </c>
      <c r="JN10" s="82">
        <v>20684241.640000001</v>
      </c>
      <c r="JO10" s="82">
        <v>14715365.76</v>
      </c>
      <c r="JP10" s="82">
        <v>15527827.039999999</v>
      </c>
      <c r="JQ10" s="82">
        <v>15856400.84</v>
      </c>
      <c r="JR10" s="82">
        <v>13944452.51</v>
      </c>
      <c r="JS10" s="82">
        <v>18651788.68</v>
      </c>
      <c r="JT10" s="82">
        <v>15538483.6</v>
      </c>
      <c r="JU10" s="82">
        <v>16862756.219999999</v>
      </c>
      <c r="JV10" s="82">
        <v>19687769.210000001</v>
      </c>
      <c r="JW10" s="82">
        <v>19156331.18</v>
      </c>
      <c r="JX10" s="82">
        <v>19278952.870000001</v>
      </c>
      <c r="JY10" s="82">
        <v>18424155.870000001</v>
      </c>
      <c r="JZ10" s="82">
        <v>20662687.41</v>
      </c>
      <c r="KA10" s="82">
        <v>14698115.09</v>
      </c>
      <c r="KB10" s="82">
        <v>15507704.15</v>
      </c>
      <c r="KC10" s="82">
        <v>15842518.01</v>
      </c>
      <c r="KD10" s="82">
        <v>13930027.029999999</v>
      </c>
      <c r="KE10" s="82">
        <v>18631182.620000001</v>
      </c>
      <c r="KF10" s="82">
        <v>15525303.800000001</v>
      </c>
      <c r="KG10" s="82">
        <v>16849211.960000001</v>
      </c>
      <c r="KH10" s="82">
        <v>19674735.460000001</v>
      </c>
      <c r="KI10" s="82">
        <v>19143297.93</v>
      </c>
      <c r="KJ10" s="82">
        <v>19265414.949999999</v>
      </c>
      <c r="KK10" s="82">
        <v>18408120.809999999</v>
      </c>
      <c r="KL10" s="82">
        <v>20645066.710000001</v>
      </c>
      <c r="KM10" s="82">
        <v>14682211.859999999</v>
      </c>
      <c r="KN10" s="82">
        <v>15494454</v>
      </c>
      <c r="KO10" s="82">
        <v>15828180.810000001</v>
      </c>
      <c r="KP10" s="82">
        <v>13909669.98</v>
      </c>
      <c r="KQ10" s="82">
        <v>18607839.940000001</v>
      </c>
      <c r="KR10" s="82">
        <v>15511457</v>
      </c>
      <c r="KS10" s="82">
        <v>16832154.699999999</v>
      </c>
      <c r="KT10" s="82">
        <v>19658177.68</v>
      </c>
      <c r="KU10" s="82">
        <v>19126676.09</v>
      </c>
      <c r="KV10" s="82">
        <v>19249743.030000001</v>
      </c>
      <c r="KW10" s="82">
        <v>18395245.32</v>
      </c>
      <c r="KX10" s="82">
        <v>20631376.550000001</v>
      </c>
      <c r="KY10" s="82">
        <v>14669944.5</v>
      </c>
      <c r="KZ10" s="82">
        <v>15483810.029999999</v>
      </c>
      <c r="LA10" s="82">
        <v>15809620.050000001</v>
      </c>
      <c r="LB10" s="82">
        <v>14240421.689999999</v>
      </c>
      <c r="LC10" s="82">
        <v>18636825.09</v>
      </c>
      <c r="LD10" s="82">
        <v>15492311.01</v>
      </c>
      <c r="LE10" s="82">
        <v>16816153.989999998</v>
      </c>
      <c r="LF10" s="82">
        <v>19642898.710000001</v>
      </c>
      <c r="LG10" s="82">
        <v>19114398.579999998</v>
      </c>
      <c r="LH10" s="82">
        <v>19237197.670000002</v>
      </c>
      <c r="LI10" s="82">
        <v>18379429.91</v>
      </c>
      <c r="LJ10" s="82">
        <v>20611454.879999999</v>
      </c>
      <c r="LK10" s="82">
        <v>14650218.5</v>
      </c>
      <c r="LL10" s="82">
        <v>15462256.380000001</v>
      </c>
      <c r="LM10" s="82">
        <v>15803182.25</v>
      </c>
      <c r="LN10" s="82">
        <v>13888081.970000001</v>
      </c>
      <c r="LO10" s="82">
        <v>18571182.34</v>
      </c>
      <c r="LP10" s="82">
        <v>15478163.68</v>
      </c>
      <c r="LQ10" s="82">
        <v>16799507.010000002</v>
      </c>
      <c r="LR10" s="82">
        <v>19630030.09</v>
      </c>
      <c r="LS10" s="82">
        <v>19098898.600000001</v>
      </c>
      <c r="LT10" s="82">
        <v>19221938.809999999</v>
      </c>
      <c r="LU10" s="82">
        <v>18363505.710000001</v>
      </c>
      <c r="LV10" s="82">
        <v>20594406.460000001</v>
      </c>
      <c r="LW10" s="82">
        <v>14633141.84</v>
      </c>
      <c r="LX10" s="82">
        <v>15446810.17</v>
      </c>
      <c r="LY10" s="82">
        <v>15793465.41</v>
      </c>
      <c r="LZ10" s="82">
        <v>13871497.630000001</v>
      </c>
      <c r="MA10" s="82">
        <v>18543766.199999999</v>
      </c>
      <c r="MB10" s="82">
        <v>15457425.02</v>
      </c>
      <c r="MC10" s="82">
        <v>16776635.17</v>
      </c>
      <c r="MD10" s="82">
        <v>19615509.93</v>
      </c>
      <c r="ME10" s="82">
        <v>19081837.870000001</v>
      </c>
      <c r="MF10" s="82">
        <v>19206287.41</v>
      </c>
      <c r="MG10" s="82">
        <v>18348151.640000001</v>
      </c>
      <c r="MH10" s="82">
        <v>20574583.18</v>
      </c>
      <c r="MI10" s="82">
        <v>14614849.140000001</v>
      </c>
      <c r="MJ10" s="82">
        <v>15430439.289999999</v>
      </c>
      <c r="MK10" s="82">
        <v>15781911.36384028</v>
      </c>
    </row>
    <row r="11" spans="1:349" x14ac:dyDescent="0.2">
      <c r="A11" s="95" t="s">
        <v>13</v>
      </c>
      <c r="B11" s="13">
        <v>129382198.18000001</v>
      </c>
      <c r="C11" s="13">
        <v>114472278.83</v>
      </c>
      <c r="D11" s="13">
        <v>104425422.45</v>
      </c>
      <c r="E11" s="13">
        <v>73663862.239999995</v>
      </c>
      <c r="F11" s="13">
        <v>45966010.699999996</v>
      </c>
      <c r="G11" s="13">
        <v>33004633.829999998</v>
      </c>
      <c r="H11" s="13">
        <v>25771025.139999997</v>
      </c>
      <c r="I11" s="13">
        <v>26364406.989999995</v>
      </c>
      <c r="J11" s="13">
        <v>34484668.369999997</v>
      </c>
      <c r="K11" s="13">
        <v>68586631.419999987</v>
      </c>
      <c r="L11" s="13">
        <v>106628373.79999998</v>
      </c>
      <c r="M11" s="13">
        <v>136269537.45000002</v>
      </c>
      <c r="N11" s="13">
        <v>129702016.11000001</v>
      </c>
      <c r="O11" s="13">
        <v>114939540.52000001</v>
      </c>
      <c r="P11" s="13">
        <v>105047230.34999999</v>
      </c>
      <c r="Q11" s="13">
        <v>74076559.140000001</v>
      </c>
      <c r="R11" s="13">
        <v>46149114.829999998</v>
      </c>
      <c r="S11" s="13">
        <v>33081204.850000005</v>
      </c>
      <c r="T11" s="13">
        <v>25746840.580000002</v>
      </c>
      <c r="U11" s="13">
        <v>26232195.899999995</v>
      </c>
      <c r="V11" s="13">
        <v>34159312.990000002</v>
      </c>
      <c r="W11" s="13">
        <v>67913281.969999999</v>
      </c>
      <c r="X11" s="13">
        <v>105643387.44</v>
      </c>
      <c r="Y11" s="13">
        <v>135200390.74000001</v>
      </c>
      <c r="Z11" s="13">
        <v>129045138.87</v>
      </c>
      <c r="AA11" s="13">
        <v>116424102.33000001</v>
      </c>
      <c r="AB11" s="13">
        <v>106310549.86000001</v>
      </c>
      <c r="AC11" s="13">
        <v>73616176.730000004</v>
      </c>
      <c r="AD11" s="13">
        <v>46035772.799999997</v>
      </c>
      <c r="AE11" s="13">
        <v>33134623.82</v>
      </c>
      <c r="AF11" s="13">
        <v>25914817.689999998</v>
      </c>
      <c r="AG11" s="13">
        <v>26473448.069999997</v>
      </c>
      <c r="AH11" s="13">
        <v>34406514.280000001</v>
      </c>
      <c r="AI11" s="13">
        <v>68478044.839999989</v>
      </c>
      <c r="AJ11" s="13">
        <v>106379690.65000001</v>
      </c>
      <c r="AK11" s="13">
        <v>135736322.69</v>
      </c>
      <c r="AL11" s="13">
        <v>128936983.49000001</v>
      </c>
      <c r="AM11" s="13">
        <v>114306412.70999999</v>
      </c>
      <c r="AN11" s="13">
        <v>104427273.38000001</v>
      </c>
      <c r="AO11" s="13">
        <v>73674981.019999996</v>
      </c>
      <c r="AP11" s="13">
        <v>46208318.329999991</v>
      </c>
      <c r="AQ11" s="13">
        <v>33358171.760000002</v>
      </c>
      <c r="AR11" s="13">
        <v>26117146.449999996</v>
      </c>
      <c r="AS11" s="13">
        <v>26690732.73</v>
      </c>
      <c r="AT11" s="13">
        <v>34615052.960000001</v>
      </c>
      <c r="AU11" s="13">
        <v>68692338.809999987</v>
      </c>
      <c r="AV11" s="13">
        <v>106390652.11</v>
      </c>
      <c r="AW11" s="13">
        <v>136450428.89000002</v>
      </c>
      <c r="AX11" s="13">
        <v>130650069.27000001</v>
      </c>
      <c r="AY11" s="13">
        <v>115594899.3</v>
      </c>
      <c r="AZ11" s="13">
        <v>105250080.52</v>
      </c>
      <c r="BA11" s="13">
        <v>74060824.950000003</v>
      </c>
      <c r="BB11" s="13">
        <v>46332254.329999991</v>
      </c>
      <c r="BC11" s="13">
        <v>33472591.700000003</v>
      </c>
      <c r="BD11" s="13">
        <v>26264869.480000004</v>
      </c>
      <c r="BE11" s="13">
        <v>26881921.529999997</v>
      </c>
      <c r="BF11" s="13">
        <v>34890535.789999999</v>
      </c>
      <c r="BG11" s="13">
        <v>69200656.840000004</v>
      </c>
      <c r="BH11" s="13">
        <v>106959579.89</v>
      </c>
      <c r="BI11" s="13">
        <v>137253533.76999998</v>
      </c>
      <c r="BJ11" s="13">
        <v>130886461.22</v>
      </c>
      <c r="BK11" s="13">
        <v>115163424.73999998</v>
      </c>
      <c r="BL11" s="13">
        <v>104706278.62</v>
      </c>
      <c r="BM11" s="13">
        <v>73643851.810000017</v>
      </c>
      <c r="BN11" s="13">
        <v>46072837.359999999</v>
      </c>
      <c r="BO11" s="13">
        <v>33418969.539999999</v>
      </c>
      <c r="BP11" s="13">
        <v>26293781.359999999</v>
      </c>
      <c r="BQ11" s="13">
        <v>26944319.09</v>
      </c>
      <c r="BR11" s="13">
        <v>34889931.07</v>
      </c>
      <c r="BS11" s="13">
        <v>68724486.909999982</v>
      </c>
      <c r="BT11" s="13">
        <v>105747164.48</v>
      </c>
      <c r="BU11" s="13">
        <v>135891362.69</v>
      </c>
      <c r="BV11" s="13">
        <v>130423129.38999999</v>
      </c>
      <c r="BW11" s="13">
        <v>116231236.44</v>
      </c>
      <c r="BX11" s="13">
        <v>105555927.51000001</v>
      </c>
      <c r="BY11" s="13">
        <v>73141122.989999995</v>
      </c>
      <c r="BZ11" s="13">
        <v>45824537.370000005</v>
      </c>
      <c r="CA11" s="13">
        <v>33242142.579999998</v>
      </c>
      <c r="CB11" s="13">
        <v>26235767.030000001</v>
      </c>
      <c r="CC11" s="13">
        <v>26957315.050000001</v>
      </c>
      <c r="CD11" s="13">
        <v>34871879.880000003</v>
      </c>
      <c r="CE11" s="13">
        <v>68640134.079999983</v>
      </c>
      <c r="CF11" s="13">
        <v>105519350.29000001</v>
      </c>
      <c r="CG11" s="13">
        <v>135432132.53</v>
      </c>
      <c r="CH11" s="13">
        <v>129809045.85000001</v>
      </c>
      <c r="CI11" s="13">
        <v>114339624.69</v>
      </c>
      <c r="CJ11" s="13">
        <v>104014402.52</v>
      </c>
      <c r="CK11" s="13">
        <v>73248356.00999999</v>
      </c>
      <c r="CL11" s="13">
        <v>45838471.969999999</v>
      </c>
      <c r="CM11" s="13">
        <v>33267748.490000002</v>
      </c>
      <c r="CN11" s="13">
        <v>26271698.419999998</v>
      </c>
      <c r="CO11" s="13">
        <v>26995623.199999999</v>
      </c>
      <c r="CP11" s="13">
        <v>34753127.57</v>
      </c>
      <c r="CQ11" s="13">
        <v>68383718.589999989</v>
      </c>
      <c r="CR11" s="13">
        <v>105212522.84999999</v>
      </c>
      <c r="CS11" s="13">
        <v>135043729.21000001</v>
      </c>
      <c r="CT11" s="13">
        <v>129432429.79000001</v>
      </c>
      <c r="CU11" s="13">
        <v>114000728.78999999</v>
      </c>
      <c r="CV11" s="13">
        <v>103973878.78</v>
      </c>
      <c r="CW11" s="13">
        <v>73224525.769999996</v>
      </c>
      <c r="CX11" s="13">
        <v>45892151.979999997</v>
      </c>
      <c r="CY11" s="13">
        <v>33372338.589999996</v>
      </c>
      <c r="CZ11" s="13">
        <v>26388846.510000002</v>
      </c>
      <c r="DA11" s="13">
        <v>27143836.889999997</v>
      </c>
      <c r="DB11" s="13">
        <v>34958446.130000003</v>
      </c>
      <c r="DC11" s="13">
        <v>68570811.299999997</v>
      </c>
      <c r="DD11" s="13">
        <v>105277848.14999999</v>
      </c>
      <c r="DE11" s="13">
        <v>135042817.15000004</v>
      </c>
      <c r="DF11" s="13">
        <v>129758943.92999999</v>
      </c>
      <c r="DG11" s="13">
        <v>114557246.36999999</v>
      </c>
      <c r="DH11" s="13">
        <v>104223815.28</v>
      </c>
      <c r="DI11" s="13">
        <v>73408663.020000011</v>
      </c>
      <c r="DJ11" s="13">
        <v>46096228.480000004</v>
      </c>
      <c r="DK11" s="13">
        <v>33589278.899999999</v>
      </c>
      <c r="DL11" s="13">
        <v>26548554.080000002</v>
      </c>
      <c r="DM11" s="13">
        <v>27219550.170000002</v>
      </c>
      <c r="DN11" s="13">
        <v>35032317.290000007</v>
      </c>
      <c r="DO11" s="13">
        <v>68670810.069999993</v>
      </c>
      <c r="DP11" s="13">
        <v>105025507.83</v>
      </c>
      <c r="DQ11" s="13">
        <v>134224070.30000001</v>
      </c>
      <c r="DR11" s="13">
        <v>129394197.41</v>
      </c>
      <c r="DS11" s="13">
        <v>116386093.23999999</v>
      </c>
      <c r="DT11" s="13">
        <v>106099388.47</v>
      </c>
      <c r="DU11" s="13">
        <v>73623253.260000005</v>
      </c>
      <c r="DV11" s="13">
        <v>46152277.809999995</v>
      </c>
      <c r="DW11" s="13">
        <v>33594030.549999997</v>
      </c>
      <c r="DX11" s="13">
        <v>26597403.849999998</v>
      </c>
      <c r="DY11" s="13">
        <v>27249389.300000001</v>
      </c>
      <c r="DZ11" s="13">
        <v>35023839.68999999</v>
      </c>
      <c r="EA11" s="13">
        <v>68821082.800000012</v>
      </c>
      <c r="EB11" s="13">
        <v>104830272.38</v>
      </c>
      <c r="EC11" s="13">
        <v>133105640.18000001</v>
      </c>
      <c r="ED11" s="13">
        <v>128160346.51000001</v>
      </c>
      <c r="EE11" s="13">
        <v>113637930.13</v>
      </c>
      <c r="EF11" s="13">
        <v>103492831.19999999</v>
      </c>
      <c r="EG11" s="13">
        <v>73156938.910000026</v>
      </c>
      <c r="EH11" s="13">
        <v>45975929.119999997</v>
      </c>
      <c r="EI11" s="13">
        <v>33523839.629999999</v>
      </c>
      <c r="EJ11" s="13">
        <v>26548580.75</v>
      </c>
      <c r="EK11" s="13">
        <v>27192858.289999999</v>
      </c>
      <c r="EL11" s="13">
        <v>34845344.899999999</v>
      </c>
      <c r="EM11" s="13">
        <v>68247929.299999997</v>
      </c>
      <c r="EN11" s="13">
        <v>103948120.53999999</v>
      </c>
      <c r="EO11" s="13">
        <v>132611602.29000001</v>
      </c>
      <c r="EP11" s="13">
        <v>128154612.77000001</v>
      </c>
      <c r="EQ11" s="13">
        <v>113156588.63</v>
      </c>
      <c r="ER11" s="13">
        <v>102706764.88999999</v>
      </c>
      <c r="ES11" s="13">
        <v>72820050.099999994</v>
      </c>
      <c r="ET11" s="13">
        <v>45866122.960000001</v>
      </c>
      <c r="EU11" s="13">
        <v>33397519.330000002</v>
      </c>
      <c r="EV11" s="13">
        <v>26433244.469999999</v>
      </c>
      <c r="EW11" s="13">
        <v>27076567.799999997</v>
      </c>
      <c r="EX11" s="13">
        <v>34661983.109999999</v>
      </c>
      <c r="EY11" s="13">
        <v>68037106.719999999</v>
      </c>
      <c r="EZ11" s="13">
        <v>103902683.25</v>
      </c>
      <c r="FA11" s="13">
        <v>132774742.69</v>
      </c>
      <c r="FB11" s="13">
        <v>127915932.39</v>
      </c>
      <c r="FC11" s="13">
        <v>112092645.47999999</v>
      </c>
      <c r="FD11" s="13">
        <v>101965895.25999999</v>
      </c>
      <c r="FE11" s="13">
        <v>72811613.059999987</v>
      </c>
      <c r="FF11" s="13">
        <v>45853659.390000008</v>
      </c>
      <c r="FG11" s="13">
        <v>33316286.639999997</v>
      </c>
      <c r="FH11" s="13">
        <v>26365585.889999997</v>
      </c>
      <c r="FI11" s="13">
        <v>27007997.639999997</v>
      </c>
      <c r="FJ11" s="13">
        <v>34433963.480000004</v>
      </c>
      <c r="FK11" s="13">
        <v>67557824.530000001</v>
      </c>
      <c r="FL11" s="13">
        <v>103453701.86</v>
      </c>
      <c r="FM11" s="13">
        <v>132687761.42999999</v>
      </c>
      <c r="FN11" s="13">
        <v>128271646.20999999</v>
      </c>
      <c r="FO11" s="13">
        <v>113716470.45</v>
      </c>
      <c r="FP11" s="13">
        <v>103142641.66</v>
      </c>
      <c r="FQ11" s="13">
        <v>72513951.620000005</v>
      </c>
      <c r="FR11" s="13">
        <v>45770241.810000002</v>
      </c>
      <c r="FS11" s="13">
        <v>33213388.950000003</v>
      </c>
      <c r="FT11" s="13">
        <v>26318921.459999997</v>
      </c>
      <c r="FU11" s="13">
        <v>27006609.900000006</v>
      </c>
      <c r="FV11" s="13">
        <v>34377348.080000006</v>
      </c>
      <c r="FW11" s="13">
        <v>67261581.439999998</v>
      </c>
      <c r="FX11" s="13">
        <v>103146803.41</v>
      </c>
      <c r="FY11" s="13">
        <v>132618140.70999999</v>
      </c>
      <c r="FZ11" s="13">
        <v>127779379.20999999</v>
      </c>
      <c r="GA11" s="13">
        <v>111263299.91000001</v>
      </c>
      <c r="GB11" s="13">
        <v>100758975.18000001</v>
      </c>
      <c r="GC11" s="13">
        <v>72164347.649999991</v>
      </c>
      <c r="GD11" s="13">
        <v>45564604.789999992</v>
      </c>
      <c r="GE11" s="13">
        <v>33063977.779999997</v>
      </c>
      <c r="GF11" s="13">
        <v>26288752.709999997</v>
      </c>
      <c r="GG11" s="13">
        <v>27047954.129999999</v>
      </c>
      <c r="GH11" s="13">
        <v>34397581.019999996</v>
      </c>
      <c r="GI11" s="13">
        <v>67039986.280000001</v>
      </c>
      <c r="GJ11" s="13">
        <v>102654001.91999999</v>
      </c>
      <c r="GK11" s="13">
        <v>132047993.70999998</v>
      </c>
      <c r="GL11" s="13">
        <v>127204922.17000002</v>
      </c>
      <c r="GM11" s="13">
        <v>110811105.75</v>
      </c>
      <c r="GN11" s="13">
        <v>100366272.29000001</v>
      </c>
      <c r="GO11" s="13">
        <v>71939881.469999984</v>
      </c>
      <c r="GP11" s="13">
        <v>45521770.649999991</v>
      </c>
      <c r="GQ11" s="13">
        <v>33092543.679999996</v>
      </c>
      <c r="GR11" s="13">
        <v>26347387.109999999</v>
      </c>
      <c r="GS11" s="13">
        <v>27110745.239999998</v>
      </c>
      <c r="GT11" s="13">
        <v>34496477.369999997</v>
      </c>
      <c r="GU11" s="13">
        <v>67130896.38000001</v>
      </c>
      <c r="GV11" s="13">
        <v>102470915.83</v>
      </c>
      <c r="GW11" s="13">
        <v>132098922.06999999</v>
      </c>
      <c r="GX11" s="13">
        <v>127512806.38</v>
      </c>
      <c r="GY11" s="13">
        <v>110832635.54000001</v>
      </c>
      <c r="GZ11" s="13">
        <v>100328343.08999999</v>
      </c>
      <c r="HA11" s="13">
        <v>72009638.349999994</v>
      </c>
      <c r="HB11" s="13">
        <v>45599446.649999999</v>
      </c>
      <c r="HC11" s="13">
        <v>33148049.499999996</v>
      </c>
      <c r="HD11" s="13">
        <v>26397536.469999999</v>
      </c>
      <c r="HE11" s="13">
        <v>27128661.299999997</v>
      </c>
      <c r="HF11" s="13">
        <v>34402832.100000001</v>
      </c>
      <c r="HG11" s="13">
        <v>66810564.810000002</v>
      </c>
      <c r="HH11" s="13">
        <v>102074610.96000001</v>
      </c>
      <c r="HI11" s="13">
        <v>131859621.36999999</v>
      </c>
      <c r="HJ11" s="13">
        <v>127469577.12</v>
      </c>
      <c r="HK11" s="13">
        <v>112187295.72999999</v>
      </c>
      <c r="HL11" s="13">
        <v>101597438.52999999</v>
      </c>
      <c r="HM11" s="13">
        <v>71921748.540000007</v>
      </c>
      <c r="HN11" s="13">
        <v>45634932.609999999</v>
      </c>
      <c r="HO11" s="13">
        <v>33141457.529999997</v>
      </c>
      <c r="HP11" s="13">
        <v>26374765.509999994</v>
      </c>
      <c r="HQ11" s="13">
        <v>27065774.580000002</v>
      </c>
      <c r="HR11" s="13">
        <v>34288483.879999995</v>
      </c>
      <c r="HS11" s="13">
        <v>66598121.450000003</v>
      </c>
      <c r="HT11" s="13">
        <v>101547295.69000001</v>
      </c>
      <c r="HU11" s="13">
        <v>131275225.49999999</v>
      </c>
      <c r="HV11" s="13">
        <v>126747734.16</v>
      </c>
      <c r="HW11" s="13">
        <v>109849295.00999999</v>
      </c>
      <c r="HX11" s="13">
        <v>99673265.970000029</v>
      </c>
      <c r="HY11" s="13">
        <v>71810304.920000002</v>
      </c>
      <c r="HZ11" s="13">
        <v>45564517.719999999</v>
      </c>
      <c r="IA11" s="13">
        <v>33115450.289999999</v>
      </c>
      <c r="IB11" s="13">
        <v>26361329.830000002</v>
      </c>
      <c r="IC11" s="13">
        <v>27040416.870000001</v>
      </c>
      <c r="ID11" s="13">
        <v>34229375.020000003</v>
      </c>
      <c r="IE11" s="13">
        <v>66418425.840000004</v>
      </c>
      <c r="IF11" s="13">
        <v>101445731.02</v>
      </c>
      <c r="IG11" s="13">
        <v>130528983.54000001</v>
      </c>
      <c r="IH11" s="13">
        <v>125247422.29999998</v>
      </c>
      <c r="II11" s="13">
        <v>108292230.02</v>
      </c>
      <c r="IJ11" s="13">
        <v>98132462.809999987</v>
      </c>
      <c r="IK11" s="13">
        <v>71168666.88000001</v>
      </c>
      <c r="IL11" s="13">
        <v>45287136.530000001</v>
      </c>
      <c r="IM11" s="13">
        <v>32993963.269999996</v>
      </c>
      <c r="IN11" s="13">
        <v>26365506.52</v>
      </c>
      <c r="IO11" s="13">
        <v>26985955.629999999</v>
      </c>
      <c r="IP11" s="13">
        <v>34100607.800000004</v>
      </c>
      <c r="IQ11" s="13">
        <v>65730786.590000004</v>
      </c>
      <c r="IR11" s="13">
        <v>100043337.84999999</v>
      </c>
      <c r="IS11" s="13">
        <v>130230703.15999998</v>
      </c>
      <c r="IT11" s="13">
        <v>126192674.11</v>
      </c>
      <c r="IU11" s="13">
        <v>109041860.14999999</v>
      </c>
      <c r="IV11" s="13">
        <v>98755734.319999993</v>
      </c>
      <c r="IW11" s="13">
        <v>71525971.24000001</v>
      </c>
      <c r="IX11" s="13">
        <v>45440443.719999991</v>
      </c>
      <c r="IY11" s="13">
        <v>33095014.600000001</v>
      </c>
      <c r="IZ11" s="13">
        <v>26424839.73</v>
      </c>
      <c r="JA11" s="13">
        <v>27062850.690000005</v>
      </c>
      <c r="JB11" s="13">
        <v>34171244.099999994</v>
      </c>
      <c r="JC11" s="13">
        <v>66051253.139999993</v>
      </c>
      <c r="JD11" s="13">
        <v>100987241.20999999</v>
      </c>
      <c r="JE11" s="13">
        <v>130474966.23999999</v>
      </c>
      <c r="JF11" s="13">
        <v>125472043.49999999</v>
      </c>
      <c r="JG11" s="13">
        <v>110088909.50999999</v>
      </c>
      <c r="JH11" s="13">
        <v>99878365.049999997</v>
      </c>
      <c r="JI11" s="13">
        <v>71248879.00999999</v>
      </c>
      <c r="JJ11" s="13">
        <v>45370052.669999994</v>
      </c>
      <c r="JK11" s="13">
        <v>33087413.859999999</v>
      </c>
      <c r="JL11" s="13">
        <v>26458944.290000003</v>
      </c>
      <c r="JM11" s="13">
        <v>27084553.099999998</v>
      </c>
      <c r="JN11" s="13">
        <v>34182441.700000003</v>
      </c>
      <c r="JO11" s="13">
        <v>65818698.350000001</v>
      </c>
      <c r="JP11" s="13">
        <v>100119576.2</v>
      </c>
      <c r="JQ11" s="13">
        <v>129674895.52000001</v>
      </c>
      <c r="JR11" s="13">
        <v>125020408.99000001</v>
      </c>
      <c r="JS11" s="13">
        <v>108009010.13999999</v>
      </c>
      <c r="JT11" s="13">
        <v>97961828.49000001</v>
      </c>
      <c r="JU11" s="13">
        <v>71158289.409999996</v>
      </c>
      <c r="JV11" s="13">
        <v>45247341.149999991</v>
      </c>
      <c r="JW11" s="13">
        <v>33028509.660000004</v>
      </c>
      <c r="JX11" s="13">
        <v>26472756.969999999</v>
      </c>
      <c r="JY11" s="13">
        <v>27099502.41</v>
      </c>
      <c r="JZ11" s="13">
        <v>34099697.729999997</v>
      </c>
      <c r="KA11" s="13">
        <v>65619366.359999999</v>
      </c>
      <c r="KB11" s="13">
        <v>99858823.709999993</v>
      </c>
      <c r="KC11" s="13">
        <v>129430683.00999999</v>
      </c>
      <c r="KD11" s="13">
        <v>124790433.11999997</v>
      </c>
      <c r="KE11" s="13">
        <v>107680975.89999999</v>
      </c>
      <c r="KF11" s="13">
        <v>97746511.849999994</v>
      </c>
      <c r="KG11" s="13">
        <v>71080850.560000002</v>
      </c>
      <c r="KH11" s="13">
        <v>45259325.32</v>
      </c>
      <c r="KI11" s="13">
        <v>33073600.540000003</v>
      </c>
      <c r="KJ11" s="13">
        <v>26510786.07</v>
      </c>
      <c r="KK11" s="13">
        <v>27112936.010000002</v>
      </c>
      <c r="KL11" s="13">
        <v>34064338.940000005</v>
      </c>
      <c r="KM11" s="13">
        <v>65547152.82</v>
      </c>
      <c r="KN11" s="13">
        <v>99839297.390000001</v>
      </c>
      <c r="KO11" s="13">
        <v>129413813.02</v>
      </c>
      <c r="KP11" s="13">
        <v>124448132.61000001</v>
      </c>
      <c r="KQ11" s="13">
        <v>107167522.16</v>
      </c>
      <c r="KR11" s="13">
        <v>97456071.200000003</v>
      </c>
      <c r="KS11" s="13">
        <v>70933020.090000004</v>
      </c>
      <c r="KT11" s="13">
        <v>45174231.119999997</v>
      </c>
      <c r="KU11" s="13">
        <v>33037330.089999996</v>
      </c>
      <c r="KV11" s="13">
        <v>26505229.509999998</v>
      </c>
      <c r="KW11" s="13">
        <v>27134064.759999998</v>
      </c>
      <c r="KX11" s="13">
        <v>34086247.379999995</v>
      </c>
      <c r="KY11" s="13">
        <v>65572933.109999999</v>
      </c>
      <c r="KZ11" s="13">
        <v>99930525.75999999</v>
      </c>
      <c r="LA11" s="13">
        <v>129379964.50999998</v>
      </c>
      <c r="LB11" s="13">
        <v>124367713.28</v>
      </c>
      <c r="LC11" s="13">
        <v>108574987.03</v>
      </c>
      <c r="LD11" s="13">
        <v>98761388.260000005</v>
      </c>
      <c r="LE11" s="13">
        <v>70793188.430000007</v>
      </c>
      <c r="LF11" s="13">
        <v>45147462.289999999</v>
      </c>
      <c r="LG11" s="13">
        <v>33060853.129999999</v>
      </c>
      <c r="LH11" s="13">
        <v>26549852.859999996</v>
      </c>
      <c r="LI11" s="13">
        <v>27124590.750000004</v>
      </c>
      <c r="LJ11" s="13">
        <v>33995982.660000004</v>
      </c>
      <c r="LK11" s="13">
        <v>65336929.820000008</v>
      </c>
      <c r="LL11" s="13">
        <v>99441267.140000001</v>
      </c>
      <c r="LM11" s="13">
        <v>129311594.28999999</v>
      </c>
      <c r="LN11" s="13">
        <v>124633452.79000001</v>
      </c>
      <c r="LO11" s="13">
        <v>106936974.25999999</v>
      </c>
      <c r="LP11" s="13">
        <v>96931530.340000004</v>
      </c>
      <c r="LQ11" s="13">
        <v>70641074.940000013</v>
      </c>
      <c r="LR11" s="13">
        <v>45148010.25</v>
      </c>
      <c r="LS11" s="13">
        <v>33085044.980000004</v>
      </c>
      <c r="LT11" s="13">
        <v>26565925.43</v>
      </c>
      <c r="LU11" s="13">
        <v>27130480.800000001</v>
      </c>
      <c r="LV11" s="13">
        <v>33978416.019999996</v>
      </c>
      <c r="LW11" s="13">
        <v>65296321.139999993</v>
      </c>
      <c r="LX11" s="13">
        <v>99427924.879999995</v>
      </c>
      <c r="LY11" s="13">
        <v>129552280.51999998</v>
      </c>
      <c r="LZ11" s="13">
        <v>124676089.19</v>
      </c>
      <c r="MA11" s="13">
        <v>106444972.42</v>
      </c>
      <c r="MB11" s="13">
        <v>96361831.049999997</v>
      </c>
      <c r="MC11" s="13">
        <v>70245888.820000008</v>
      </c>
      <c r="MD11" s="13">
        <v>45047623.25</v>
      </c>
      <c r="ME11" s="13">
        <v>33093062.229999997</v>
      </c>
      <c r="MF11" s="13">
        <v>26576874.010000002</v>
      </c>
      <c r="MG11" s="13">
        <v>27135368.23</v>
      </c>
      <c r="MH11" s="13">
        <v>33968943.729999997</v>
      </c>
      <c r="MI11" s="13">
        <v>65158381.539999999</v>
      </c>
      <c r="MJ11" s="13">
        <v>99197408.170000002</v>
      </c>
      <c r="MK11" s="13">
        <v>129599223.91404793</v>
      </c>
    </row>
    <row r="12" spans="1:349" x14ac:dyDescent="0.2">
      <c r="A12" s="95" t="s">
        <v>14</v>
      </c>
      <c r="B12" s="13">
        <v>3925815.01</v>
      </c>
      <c r="C12" s="13">
        <v>3703662.6799999997</v>
      </c>
      <c r="D12" s="13">
        <v>3399395.4000000004</v>
      </c>
      <c r="E12" s="13">
        <v>2552295.2999999998</v>
      </c>
      <c r="F12" s="13">
        <v>2299566.92</v>
      </c>
      <c r="G12" s="13">
        <v>1794786.72</v>
      </c>
      <c r="H12" s="13">
        <v>1736985</v>
      </c>
      <c r="I12" s="13">
        <v>1836009.5899999999</v>
      </c>
      <c r="J12" s="13">
        <v>1794152.48</v>
      </c>
      <c r="K12" s="13">
        <v>2740736.1799999997</v>
      </c>
      <c r="L12" s="13">
        <v>3081958.75</v>
      </c>
      <c r="M12" s="13">
        <v>3917922.4</v>
      </c>
      <c r="N12" s="13">
        <v>3162509.71</v>
      </c>
      <c r="O12" s="13">
        <v>3098991.42</v>
      </c>
      <c r="P12" s="13">
        <v>2937709.6100000003</v>
      </c>
      <c r="Q12" s="13">
        <v>2285147.4900000002</v>
      </c>
      <c r="R12" s="13">
        <v>2162525.65</v>
      </c>
      <c r="S12" s="13">
        <v>1748839.4400000002</v>
      </c>
      <c r="T12" s="13">
        <v>1695361.02</v>
      </c>
      <c r="U12" s="13">
        <v>1789755.7599999998</v>
      </c>
      <c r="V12" s="13">
        <v>1738933.23</v>
      </c>
      <c r="W12" s="13">
        <v>2628646.5099999998</v>
      </c>
      <c r="X12" s="13">
        <v>2930749.8400000003</v>
      </c>
      <c r="Y12" s="13">
        <v>3728894.7800000003</v>
      </c>
      <c r="Z12" s="13">
        <v>3026369.63</v>
      </c>
      <c r="AA12" s="13">
        <v>3007437.92</v>
      </c>
      <c r="AB12" s="13">
        <v>2832478.32</v>
      </c>
      <c r="AC12" s="13">
        <v>2184698.79</v>
      </c>
      <c r="AD12" s="13">
        <v>2076597.4100000001</v>
      </c>
      <c r="AE12" s="13">
        <v>1687107.1700000002</v>
      </c>
      <c r="AF12" s="13">
        <v>1639827.23</v>
      </c>
      <c r="AG12" s="13">
        <v>1731259.2100000002</v>
      </c>
      <c r="AH12" s="13">
        <v>1675968.15</v>
      </c>
      <c r="AI12" s="13">
        <v>2522966.42</v>
      </c>
      <c r="AJ12" s="13">
        <v>2799770.01</v>
      </c>
      <c r="AK12" s="13">
        <v>3546547.68</v>
      </c>
      <c r="AL12" s="13">
        <v>2848971.12</v>
      </c>
      <c r="AM12" s="13">
        <v>2801175.68</v>
      </c>
      <c r="AN12" s="13">
        <v>2663137.08</v>
      </c>
      <c r="AO12" s="13">
        <v>2082207.39</v>
      </c>
      <c r="AP12" s="13">
        <v>1985430.07</v>
      </c>
      <c r="AQ12" s="13">
        <v>1620791.17</v>
      </c>
      <c r="AR12" s="13">
        <v>1577368.35</v>
      </c>
      <c r="AS12" s="13">
        <v>1664312.77</v>
      </c>
      <c r="AT12" s="13">
        <v>1606265.86</v>
      </c>
      <c r="AU12" s="13">
        <v>2403339.17</v>
      </c>
      <c r="AV12" s="13">
        <v>2652701.4899999998</v>
      </c>
      <c r="AW12" s="13">
        <v>3371570.5</v>
      </c>
      <c r="AX12" s="13">
        <v>2724464.6799999997</v>
      </c>
      <c r="AY12" s="13">
        <v>2676548.04</v>
      </c>
      <c r="AZ12" s="13">
        <v>2541771.36</v>
      </c>
      <c r="BA12" s="13">
        <v>1987170.5999999999</v>
      </c>
      <c r="BB12" s="13">
        <v>1894253.1600000001</v>
      </c>
      <c r="BC12" s="13">
        <v>1551209.6400000001</v>
      </c>
      <c r="BD12" s="13">
        <v>1512762.87</v>
      </c>
      <c r="BE12" s="13">
        <v>1597145.6400000001</v>
      </c>
      <c r="BF12" s="13">
        <v>1539144.4400000002</v>
      </c>
      <c r="BG12" s="13">
        <v>2291718.27</v>
      </c>
      <c r="BH12" s="13">
        <v>2518066.4</v>
      </c>
      <c r="BI12" s="13">
        <v>3197725.87</v>
      </c>
      <c r="BJ12" s="13">
        <v>2580076.15</v>
      </c>
      <c r="BK12" s="13">
        <v>2528756.29</v>
      </c>
      <c r="BL12" s="13">
        <v>2403377.58</v>
      </c>
      <c r="BM12" s="13">
        <v>1883161.31</v>
      </c>
      <c r="BN12" s="13">
        <v>1798304.18</v>
      </c>
      <c r="BO12" s="13">
        <v>1480992.0799999998</v>
      </c>
      <c r="BP12" s="13">
        <v>1447668.7</v>
      </c>
      <c r="BQ12" s="13">
        <v>1528502.54</v>
      </c>
      <c r="BR12" s="13">
        <v>1469365.67</v>
      </c>
      <c r="BS12" s="13">
        <v>2171763.5700000003</v>
      </c>
      <c r="BT12" s="13">
        <v>2373138.44</v>
      </c>
      <c r="BU12" s="13">
        <v>3013745.84</v>
      </c>
      <c r="BV12" s="13">
        <v>2453730.4099999997</v>
      </c>
      <c r="BW12" s="13">
        <v>2428912.96</v>
      </c>
      <c r="BX12" s="13">
        <v>2293834.98</v>
      </c>
      <c r="BY12" s="13">
        <v>1784554.49</v>
      </c>
      <c r="BZ12" s="13">
        <v>1707779.7000000002</v>
      </c>
      <c r="CA12" s="13">
        <v>1410533.8</v>
      </c>
      <c r="CB12" s="13">
        <v>1381352.1300000001</v>
      </c>
      <c r="CC12" s="13">
        <v>1459260.15</v>
      </c>
      <c r="CD12" s="13">
        <v>1400438.5299999998</v>
      </c>
      <c r="CE12" s="13">
        <v>2060042.55</v>
      </c>
      <c r="CF12" s="13">
        <v>2240908.6</v>
      </c>
      <c r="CG12" s="13">
        <v>2837655.9800000004</v>
      </c>
      <c r="CH12" s="13">
        <v>2294319.79</v>
      </c>
      <c r="CI12" s="13">
        <v>2256185.23</v>
      </c>
      <c r="CJ12" s="13">
        <v>2152116.0500000003</v>
      </c>
      <c r="CK12" s="13">
        <v>1695071.38</v>
      </c>
      <c r="CL12" s="13">
        <v>1623422.9</v>
      </c>
      <c r="CM12" s="13">
        <v>1343752.9900000002</v>
      </c>
      <c r="CN12" s="13">
        <v>1315525.3700000001</v>
      </c>
      <c r="CO12" s="13">
        <v>1388071.01</v>
      </c>
      <c r="CP12" s="13">
        <v>1326876.3700000001</v>
      </c>
      <c r="CQ12" s="13">
        <v>1942255.83</v>
      </c>
      <c r="CR12" s="13">
        <v>2106135.19</v>
      </c>
      <c r="CS12" s="13">
        <v>2664993.6</v>
      </c>
      <c r="CT12" s="13">
        <v>2153553.9500000002</v>
      </c>
      <c r="CU12" s="13">
        <v>2119476.0099999998</v>
      </c>
      <c r="CV12" s="13">
        <v>2027936.3199999998</v>
      </c>
      <c r="CW12" s="13">
        <v>1601416.49</v>
      </c>
      <c r="CX12" s="13">
        <v>1535554.8</v>
      </c>
      <c r="CY12" s="13">
        <v>1274610.67</v>
      </c>
      <c r="CZ12" s="13">
        <v>1247419.04</v>
      </c>
      <c r="DA12" s="13">
        <v>1315359.45</v>
      </c>
      <c r="DB12" s="13">
        <v>1256602.9500000002</v>
      </c>
      <c r="DC12" s="13">
        <v>1829792.72</v>
      </c>
      <c r="DD12" s="13">
        <v>1973982.46</v>
      </c>
      <c r="DE12" s="13">
        <v>2492883.25</v>
      </c>
      <c r="DF12" s="13">
        <v>2019199.6</v>
      </c>
      <c r="DG12" s="13">
        <v>1991323.2</v>
      </c>
      <c r="DH12" s="13">
        <v>1906051.73</v>
      </c>
      <c r="DI12" s="13">
        <v>1508021.45</v>
      </c>
      <c r="DJ12" s="13">
        <v>1447758.2999999998</v>
      </c>
      <c r="DK12" s="13">
        <v>1204920.74</v>
      </c>
      <c r="DL12" s="13">
        <v>1178217.05</v>
      </c>
      <c r="DM12" s="13">
        <v>1240270.6000000001</v>
      </c>
      <c r="DN12" s="13">
        <v>1183248.52</v>
      </c>
      <c r="DO12" s="13">
        <v>1714469.6600000001</v>
      </c>
      <c r="DP12" s="13">
        <v>1835940.04</v>
      </c>
      <c r="DQ12" s="13">
        <v>2308151.35</v>
      </c>
      <c r="DR12" s="13">
        <v>1887570.4900000002</v>
      </c>
      <c r="DS12" s="13">
        <v>1887422.6800000002</v>
      </c>
      <c r="DT12" s="13">
        <v>1799345.8599999999</v>
      </c>
      <c r="DU12" s="13">
        <v>1414423.56</v>
      </c>
      <c r="DV12" s="13">
        <v>1357841.34</v>
      </c>
      <c r="DW12" s="13">
        <v>1131837.5900000001</v>
      </c>
      <c r="DX12" s="13">
        <v>1106741.45</v>
      </c>
      <c r="DY12" s="13">
        <v>1163816.42</v>
      </c>
      <c r="DZ12" s="13">
        <v>1108080.45</v>
      </c>
      <c r="EA12" s="13">
        <v>1599439.63</v>
      </c>
      <c r="EB12" s="13">
        <v>1699733</v>
      </c>
      <c r="EC12" s="13">
        <v>2122536.2599999998</v>
      </c>
      <c r="ED12" s="13">
        <v>1724273.45</v>
      </c>
      <c r="EE12" s="13">
        <v>1708662.81</v>
      </c>
      <c r="EF12" s="13">
        <v>1644658.7000000002</v>
      </c>
      <c r="EG12" s="13">
        <v>1312747</v>
      </c>
      <c r="EH12" s="13">
        <v>1263714.27</v>
      </c>
      <c r="EI12" s="13">
        <v>1058238.6300000001</v>
      </c>
      <c r="EJ12" s="13">
        <v>1034673.39</v>
      </c>
      <c r="EK12" s="13">
        <v>1086659.1499999999</v>
      </c>
      <c r="EL12" s="13">
        <v>1030715.1000000001</v>
      </c>
      <c r="EM12" s="13">
        <v>1474398.69</v>
      </c>
      <c r="EN12" s="13">
        <v>1556441.7</v>
      </c>
      <c r="EO12" s="13">
        <v>1945534.24</v>
      </c>
      <c r="EP12" s="13">
        <v>1585366.7899999998</v>
      </c>
      <c r="EQ12" s="13">
        <v>1568800.14</v>
      </c>
      <c r="ER12" s="13">
        <v>1511578.14</v>
      </c>
      <c r="ES12" s="13">
        <v>1213602.08</v>
      </c>
      <c r="ET12" s="13">
        <v>1171736.23</v>
      </c>
      <c r="EU12" s="13">
        <v>984310.34</v>
      </c>
      <c r="EV12" s="13">
        <v>961219.6</v>
      </c>
      <c r="EW12" s="13">
        <v>1008334.28</v>
      </c>
      <c r="EX12" s="13">
        <v>953476.64999999991</v>
      </c>
      <c r="EY12" s="13">
        <v>1354700.4</v>
      </c>
      <c r="EZ12" s="13">
        <v>1422579.71</v>
      </c>
      <c r="FA12" s="13">
        <v>1774084.02</v>
      </c>
      <c r="FB12" s="13">
        <v>1443325.0499999998</v>
      </c>
      <c r="FC12" s="13">
        <v>1424933.04</v>
      </c>
      <c r="FD12" s="13">
        <v>1379225.21</v>
      </c>
      <c r="FE12" s="13">
        <v>1116360.99</v>
      </c>
      <c r="FF12" s="13">
        <v>1079020.2</v>
      </c>
      <c r="FG12" s="13">
        <v>908759.83</v>
      </c>
      <c r="FH12" s="13">
        <v>886254.63</v>
      </c>
      <c r="FI12" s="13">
        <v>928059.77</v>
      </c>
      <c r="FJ12" s="13">
        <v>873451.17999999993</v>
      </c>
      <c r="FK12" s="13">
        <v>1228986.3699999999</v>
      </c>
      <c r="FL12" s="13">
        <v>1282495.33</v>
      </c>
      <c r="FM12" s="13">
        <v>1598323.68</v>
      </c>
      <c r="FN12" s="13">
        <v>1312736.51</v>
      </c>
      <c r="FO12" s="13">
        <v>1309852.8</v>
      </c>
      <c r="FP12" s="13">
        <v>1260234.3699999999</v>
      </c>
      <c r="FQ12" s="13">
        <v>1015070.19</v>
      </c>
      <c r="FR12" s="13">
        <v>983073.55</v>
      </c>
      <c r="FS12" s="13">
        <v>831134.22</v>
      </c>
      <c r="FT12" s="13">
        <v>809764.64</v>
      </c>
      <c r="FU12" s="13">
        <v>846615.36</v>
      </c>
      <c r="FV12" s="13">
        <v>794185.81</v>
      </c>
      <c r="FW12" s="13">
        <v>1105169.83</v>
      </c>
      <c r="FX12" s="13">
        <v>1143128.6100000001</v>
      </c>
      <c r="FY12" s="13">
        <v>1420286.76</v>
      </c>
      <c r="FZ12" s="13">
        <v>1158425.2</v>
      </c>
      <c r="GA12" s="13">
        <v>1144396.05</v>
      </c>
      <c r="GB12" s="13">
        <v>1112940.79</v>
      </c>
      <c r="GC12" s="13">
        <v>912416.39</v>
      </c>
      <c r="GD12" s="13">
        <v>884344.99</v>
      </c>
      <c r="GE12" s="13">
        <v>751547.94000000006</v>
      </c>
      <c r="GF12" s="13">
        <v>731805.58</v>
      </c>
      <c r="GG12" s="13">
        <v>764050.40999999992</v>
      </c>
      <c r="GH12" s="13">
        <v>714120.62</v>
      </c>
      <c r="GI12" s="13">
        <v>980005.15</v>
      </c>
      <c r="GJ12" s="13">
        <v>1000938.03</v>
      </c>
      <c r="GK12" s="13">
        <v>1237640.7</v>
      </c>
      <c r="GL12" s="13">
        <v>1011174.46</v>
      </c>
      <c r="GM12" s="13">
        <v>1002649.13</v>
      </c>
      <c r="GN12" s="13">
        <v>980267.37</v>
      </c>
      <c r="GO12" s="13">
        <v>809950.65999999992</v>
      </c>
      <c r="GP12" s="13">
        <v>785921.30999999994</v>
      </c>
      <c r="GQ12" s="13">
        <v>672273.5</v>
      </c>
      <c r="GR12" s="13">
        <v>653365.34</v>
      </c>
      <c r="GS12" s="13">
        <v>680301.16</v>
      </c>
      <c r="GT12" s="13">
        <v>633777.04</v>
      </c>
      <c r="GU12" s="13">
        <v>857289.21</v>
      </c>
      <c r="GV12" s="13">
        <v>860865.88</v>
      </c>
      <c r="GW12" s="13">
        <v>1057846.6300000001</v>
      </c>
      <c r="GX12" s="13">
        <v>868613.53</v>
      </c>
      <c r="GY12" s="13">
        <v>864622.62</v>
      </c>
      <c r="GZ12" s="13">
        <v>850056.29999999993</v>
      </c>
      <c r="HA12" s="13">
        <v>709094.82000000007</v>
      </c>
      <c r="HB12" s="13">
        <v>688162.39</v>
      </c>
      <c r="HC12" s="13">
        <v>592636.14999999991</v>
      </c>
      <c r="HD12" s="13">
        <v>574171.62</v>
      </c>
      <c r="HE12" s="13">
        <v>595559.83000000007</v>
      </c>
      <c r="HF12" s="13">
        <v>551610.91</v>
      </c>
      <c r="HG12" s="13">
        <v>731528.39</v>
      </c>
      <c r="HH12" s="13">
        <v>719877.8</v>
      </c>
      <c r="HI12" s="13">
        <v>876571.23</v>
      </c>
      <c r="HJ12" s="13">
        <v>727975.8</v>
      </c>
      <c r="HK12" s="13">
        <v>737826.23</v>
      </c>
      <c r="HL12" s="13">
        <v>726475.55999999994</v>
      </c>
      <c r="HM12" s="13">
        <v>607401.63</v>
      </c>
      <c r="HN12" s="13">
        <v>589790.69999999995</v>
      </c>
      <c r="HO12" s="13">
        <v>512278.5</v>
      </c>
      <c r="HP12" s="13">
        <v>494114.03</v>
      </c>
      <c r="HQ12" s="13">
        <v>509830.43</v>
      </c>
      <c r="HR12" s="13">
        <v>469026.38</v>
      </c>
      <c r="HS12" s="13">
        <v>606527.16</v>
      </c>
      <c r="HT12" s="13">
        <v>578870.84</v>
      </c>
      <c r="HU12" s="13">
        <v>694270.54</v>
      </c>
      <c r="HV12" s="13">
        <v>576960.46</v>
      </c>
      <c r="HW12" s="13">
        <v>583060.69000000006</v>
      </c>
      <c r="HX12" s="13">
        <v>586459.99</v>
      </c>
      <c r="HY12" s="13">
        <v>505126.58999999997</v>
      </c>
      <c r="HZ12" s="13">
        <v>489891.19999999995</v>
      </c>
      <c r="IA12" s="13">
        <v>430948.08</v>
      </c>
      <c r="IB12" s="13">
        <v>413250.3</v>
      </c>
      <c r="IC12" s="13">
        <v>423504.55000000005</v>
      </c>
      <c r="ID12" s="13">
        <v>386067.24</v>
      </c>
      <c r="IE12" s="13">
        <v>480707.66000000003</v>
      </c>
      <c r="IF12" s="13">
        <v>438308.08999999997</v>
      </c>
      <c r="IG12" s="13">
        <v>511245.06999999995</v>
      </c>
      <c r="IH12" s="13">
        <v>427774.2</v>
      </c>
      <c r="II12" s="13">
        <v>439338.21</v>
      </c>
      <c r="IJ12" s="13">
        <v>451290.95</v>
      </c>
      <c r="IK12" s="13">
        <v>400497.92000000004</v>
      </c>
      <c r="IL12" s="13">
        <v>388118.70999999996</v>
      </c>
      <c r="IM12" s="13">
        <v>348292.87</v>
      </c>
      <c r="IN12" s="13">
        <v>331338.45999999996</v>
      </c>
      <c r="IO12" s="13">
        <v>335974.59</v>
      </c>
      <c r="IP12" s="13">
        <v>302091.67</v>
      </c>
      <c r="IQ12" s="13">
        <v>353107.92</v>
      </c>
      <c r="IR12" s="13">
        <v>294255</v>
      </c>
      <c r="IS12" s="13">
        <v>327770.96000000002</v>
      </c>
      <c r="IT12" s="13">
        <v>283327.45</v>
      </c>
      <c r="IU12" s="13">
        <v>300590.41000000003</v>
      </c>
      <c r="IV12" s="13">
        <v>320299.39</v>
      </c>
      <c r="IW12" s="13">
        <v>297471.14</v>
      </c>
      <c r="IX12" s="13">
        <v>286898.69999999995</v>
      </c>
      <c r="IY12" s="13">
        <v>265241.36</v>
      </c>
      <c r="IZ12" s="13">
        <v>248276.72999999998</v>
      </c>
      <c r="JA12" s="13">
        <v>247355.32</v>
      </c>
      <c r="JB12" s="13">
        <v>217338.38</v>
      </c>
      <c r="JC12" s="13">
        <v>223562.87</v>
      </c>
      <c r="JD12" s="13">
        <v>144552.33000000002</v>
      </c>
      <c r="JE12" s="13">
        <v>131867.53999999998</v>
      </c>
      <c r="JF12" s="13">
        <v>229456.44</v>
      </c>
      <c r="JG12" s="13">
        <v>227386.37</v>
      </c>
      <c r="JH12" s="13">
        <v>242087.64</v>
      </c>
      <c r="JI12" s="13">
        <v>228248.33</v>
      </c>
      <c r="JJ12" s="13">
        <v>211594.18</v>
      </c>
      <c r="JK12" s="13">
        <v>207171.81</v>
      </c>
      <c r="JL12" s="13">
        <v>196745.72</v>
      </c>
      <c r="JM12" s="13">
        <v>200236.36</v>
      </c>
      <c r="JN12" s="13">
        <v>181134.46</v>
      </c>
      <c r="JO12" s="13">
        <v>210517.73</v>
      </c>
      <c r="JP12" s="13">
        <v>221650.62</v>
      </c>
      <c r="JQ12" s="13">
        <v>243619.39</v>
      </c>
      <c r="JR12" s="13">
        <v>228331.67</v>
      </c>
      <c r="JS12" s="13">
        <v>222977.28</v>
      </c>
      <c r="JT12" s="13">
        <v>239102.41</v>
      </c>
      <c r="JU12" s="13">
        <v>228021.42</v>
      </c>
      <c r="JV12" s="13">
        <v>211317.31</v>
      </c>
      <c r="JW12" s="13">
        <v>206938.91</v>
      </c>
      <c r="JX12" s="13">
        <v>196580.12</v>
      </c>
      <c r="JY12" s="13">
        <v>200071.49</v>
      </c>
      <c r="JZ12" s="13">
        <v>180908.25</v>
      </c>
      <c r="KA12" s="13">
        <v>210220.22</v>
      </c>
      <c r="KB12" s="13">
        <v>221332.09</v>
      </c>
      <c r="KC12" s="13">
        <v>243358.06</v>
      </c>
      <c r="KD12" s="13">
        <v>228135.06</v>
      </c>
      <c r="KE12" s="13">
        <v>222706.74</v>
      </c>
      <c r="KF12" s="13">
        <v>238856.64</v>
      </c>
      <c r="KG12" s="13">
        <v>227830.34</v>
      </c>
      <c r="KH12" s="13">
        <v>211152.84</v>
      </c>
      <c r="KI12" s="13">
        <v>206793.99</v>
      </c>
      <c r="KJ12" s="13">
        <v>196436.31</v>
      </c>
      <c r="KK12" s="13">
        <v>199889.6</v>
      </c>
      <c r="KL12" s="13">
        <v>180714.55</v>
      </c>
      <c r="KM12" s="13">
        <v>209996.91</v>
      </c>
      <c r="KN12" s="13">
        <v>221149.27</v>
      </c>
      <c r="KO12" s="13">
        <v>243196.2</v>
      </c>
      <c r="KP12" s="13">
        <v>227856.51</v>
      </c>
      <c r="KQ12" s="13">
        <v>222329.09</v>
      </c>
      <c r="KR12" s="13">
        <v>238574.39</v>
      </c>
      <c r="KS12" s="13">
        <v>227598.16</v>
      </c>
      <c r="KT12" s="13">
        <v>210902.82</v>
      </c>
      <c r="KU12" s="13">
        <v>206573.63</v>
      </c>
      <c r="KV12" s="13">
        <v>196255.65</v>
      </c>
      <c r="KW12" s="13">
        <v>199732.47</v>
      </c>
      <c r="KX12" s="13">
        <v>180581.6</v>
      </c>
      <c r="KY12" s="13">
        <v>209870.27</v>
      </c>
      <c r="KZ12" s="13">
        <v>221038.33</v>
      </c>
      <c r="LA12" s="13">
        <v>242974.02</v>
      </c>
      <c r="LB12" s="13">
        <v>228482.98</v>
      </c>
      <c r="LC12" s="13">
        <v>226149.58</v>
      </c>
      <c r="LD12" s="13">
        <v>240997.14</v>
      </c>
      <c r="LE12" s="13">
        <v>227359.24</v>
      </c>
      <c r="LF12" s="13">
        <v>210687.46</v>
      </c>
      <c r="LG12" s="13">
        <v>206424.28</v>
      </c>
      <c r="LH12" s="13">
        <v>196129.42</v>
      </c>
      <c r="LI12" s="13">
        <v>199554.88</v>
      </c>
      <c r="LJ12" s="13">
        <v>180353.37</v>
      </c>
      <c r="LK12" s="13">
        <v>209566.48</v>
      </c>
      <c r="LL12" s="13">
        <v>220680.9</v>
      </c>
      <c r="LM12" s="13">
        <v>242788.17</v>
      </c>
      <c r="LN12" s="13">
        <v>227632.25</v>
      </c>
      <c r="LO12" s="13">
        <v>221948.09</v>
      </c>
      <c r="LP12" s="13">
        <v>237994.51</v>
      </c>
      <c r="LQ12" s="13">
        <v>227083.49</v>
      </c>
      <c r="LR12" s="13">
        <v>210522.98</v>
      </c>
      <c r="LS12" s="13">
        <v>206260.68</v>
      </c>
      <c r="LT12" s="13">
        <v>195960.6</v>
      </c>
      <c r="LU12" s="13">
        <v>199377.27</v>
      </c>
      <c r="LV12" s="13">
        <v>180182.94</v>
      </c>
      <c r="LW12" s="13">
        <v>209346.97</v>
      </c>
      <c r="LX12" s="13">
        <v>220483.8</v>
      </c>
      <c r="LY12" s="13">
        <v>242695.61</v>
      </c>
      <c r="LZ12" s="13">
        <v>227496.3</v>
      </c>
      <c r="MA12" s="13">
        <v>221593.93</v>
      </c>
      <c r="MB12" s="13">
        <v>237558.2</v>
      </c>
      <c r="MC12" s="13">
        <v>226683.98</v>
      </c>
      <c r="MD12" s="13">
        <v>210290</v>
      </c>
      <c r="ME12" s="13">
        <v>206069.84</v>
      </c>
      <c r="MF12" s="13">
        <v>195785.28</v>
      </c>
      <c r="MG12" s="13">
        <v>199201.1</v>
      </c>
      <c r="MH12" s="13">
        <v>179980.04</v>
      </c>
      <c r="MI12" s="13">
        <v>209093.66</v>
      </c>
      <c r="MJ12" s="13">
        <v>220254.79</v>
      </c>
      <c r="MK12" s="13">
        <v>242528.98185763715</v>
      </c>
    </row>
    <row r="13" spans="1:349" x14ac:dyDescent="0.2">
      <c r="A13" s="95" t="s">
        <v>15</v>
      </c>
      <c r="B13" s="13">
        <v>16614384.34</v>
      </c>
      <c r="C13" s="13">
        <v>21588579.210000001</v>
      </c>
      <c r="D13" s="13">
        <v>19138296.469999999</v>
      </c>
      <c r="E13" s="13">
        <v>20208577.379999999</v>
      </c>
      <c r="F13" s="13">
        <v>19355055.050000001</v>
      </c>
      <c r="G13" s="13">
        <v>18238352.359999999</v>
      </c>
      <c r="H13" s="13">
        <v>17646240.350000001</v>
      </c>
      <c r="I13" s="13">
        <v>17063876.98</v>
      </c>
      <c r="J13" s="13">
        <v>19785498.18</v>
      </c>
      <c r="K13" s="13">
        <v>16960812.780000001</v>
      </c>
      <c r="L13" s="13">
        <v>18648775.440000001</v>
      </c>
      <c r="M13" s="13">
        <v>19984273.609999999</v>
      </c>
      <c r="N13" s="13">
        <v>17974321.82</v>
      </c>
      <c r="O13" s="13">
        <v>23264404.890000001</v>
      </c>
      <c r="P13" s="13">
        <v>19593846.609999999</v>
      </c>
      <c r="Q13" s="13">
        <v>20802456.050000001</v>
      </c>
      <c r="R13" s="13">
        <v>21102729.539999999</v>
      </c>
      <c r="S13" s="13">
        <v>20045088.510000002</v>
      </c>
      <c r="T13" s="13">
        <v>19483702.359999999</v>
      </c>
      <c r="U13" s="13">
        <v>18825249.32</v>
      </c>
      <c r="V13" s="13">
        <v>21634781.23</v>
      </c>
      <c r="W13" s="13">
        <v>17561003.670000002</v>
      </c>
      <c r="X13" s="13">
        <v>19284105.77</v>
      </c>
      <c r="Y13" s="13">
        <v>19999641.859999999</v>
      </c>
      <c r="Z13" s="13">
        <v>18484217.59</v>
      </c>
      <c r="AA13" s="13">
        <v>23338670.689999998</v>
      </c>
      <c r="AB13" s="13">
        <v>19658282.539999999</v>
      </c>
      <c r="AC13" s="13">
        <v>20847227.210000001</v>
      </c>
      <c r="AD13" s="13">
        <v>21333369.350000001</v>
      </c>
      <c r="AE13" s="13">
        <v>20292256.18</v>
      </c>
      <c r="AF13" s="13">
        <v>19743235.239999998</v>
      </c>
      <c r="AG13" s="13">
        <v>19077696.369999997</v>
      </c>
      <c r="AH13" s="13">
        <v>21900189.07</v>
      </c>
      <c r="AI13" s="13">
        <v>17643388.219999999</v>
      </c>
      <c r="AJ13" s="13">
        <v>19366859.670000002</v>
      </c>
      <c r="AK13" s="13">
        <v>20149521.530000001</v>
      </c>
      <c r="AL13" s="13">
        <v>18111445.82</v>
      </c>
      <c r="AM13" s="13">
        <v>23440820.960000001</v>
      </c>
      <c r="AN13" s="13">
        <v>19754100.77</v>
      </c>
      <c r="AO13" s="13">
        <v>20998654.039999999</v>
      </c>
      <c r="AP13" s="13">
        <v>21766722.399999999</v>
      </c>
      <c r="AQ13" s="13">
        <v>20749227.080000002</v>
      </c>
      <c r="AR13" s="13">
        <v>20211158.559999999</v>
      </c>
      <c r="AS13" s="13">
        <v>19532358.100000001</v>
      </c>
      <c r="AT13" s="13">
        <v>22373237.809999999</v>
      </c>
      <c r="AU13" s="13">
        <v>17812323.640000001</v>
      </c>
      <c r="AV13" s="13">
        <v>19530475.16</v>
      </c>
      <c r="AW13" s="13">
        <v>21375757.390000001</v>
      </c>
      <c r="AX13" s="13">
        <v>19211828.619999997</v>
      </c>
      <c r="AY13" s="13">
        <v>24771496.420000002</v>
      </c>
      <c r="AZ13" s="13">
        <v>20859781.079999998</v>
      </c>
      <c r="BA13" s="13">
        <v>22228239.48</v>
      </c>
      <c r="BB13" s="13">
        <v>24384488.080000002</v>
      </c>
      <c r="BC13" s="13">
        <v>23440310.16</v>
      </c>
      <c r="BD13" s="13">
        <v>22936413.419999998</v>
      </c>
      <c r="BE13" s="13">
        <v>22134475.75</v>
      </c>
      <c r="BF13" s="13">
        <v>25119448.699999999</v>
      </c>
      <c r="BG13" s="13">
        <v>18995189.170000002</v>
      </c>
      <c r="BH13" s="13">
        <v>20748937.5</v>
      </c>
      <c r="BI13" s="13">
        <v>21890107.789999999</v>
      </c>
      <c r="BJ13" s="13">
        <v>19167927.129999999</v>
      </c>
      <c r="BK13" s="13">
        <v>24697029.920000002</v>
      </c>
      <c r="BL13" s="13">
        <v>20800774.259999998</v>
      </c>
      <c r="BM13" s="13">
        <v>22166701.529999997</v>
      </c>
      <c r="BN13" s="13">
        <v>24331356.520000003</v>
      </c>
      <c r="BO13" s="13">
        <v>23394768.850000001</v>
      </c>
      <c r="BP13" s="13">
        <v>22901543.82</v>
      </c>
      <c r="BQ13" s="13">
        <v>22107781.689999998</v>
      </c>
      <c r="BR13" s="13">
        <v>25090829.270000003</v>
      </c>
      <c r="BS13" s="13">
        <v>18949813.849999998</v>
      </c>
      <c r="BT13" s="13">
        <v>20689851.739999998</v>
      </c>
      <c r="BU13" s="13">
        <v>21273109.509999998</v>
      </c>
      <c r="BV13" s="13">
        <v>19613211.100000001</v>
      </c>
      <c r="BW13" s="13">
        <v>24681199.870000001</v>
      </c>
      <c r="BX13" s="13">
        <v>20787084</v>
      </c>
      <c r="BY13" s="13">
        <v>22130367.920000002</v>
      </c>
      <c r="BZ13" s="13">
        <v>24296302.810000002</v>
      </c>
      <c r="CA13" s="13">
        <v>23356970.490000002</v>
      </c>
      <c r="CB13" s="13">
        <v>22874913.25</v>
      </c>
      <c r="CC13" s="13">
        <v>22089471.859999999</v>
      </c>
      <c r="CD13" s="13">
        <v>25070786.799999997</v>
      </c>
      <c r="CE13" s="13">
        <v>18930658.149999999</v>
      </c>
      <c r="CF13" s="13">
        <v>20665782.539999999</v>
      </c>
      <c r="CG13" s="13">
        <v>21243103.859999999</v>
      </c>
      <c r="CH13" s="13">
        <v>19102406.880000003</v>
      </c>
      <c r="CI13" s="13">
        <v>24628388.560000002</v>
      </c>
      <c r="CJ13" s="13">
        <v>20747746.259999998</v>
      </c>
      <c r="CK13" s="13">
        <v>22117572.41</v>
      </c>
      <c r="CL13" s="13">
        <v>24279950.669999998</v>
      </c>
      <c r="CM13" s="13">
        <v>23340528.73</v>
      </c>
      <c r="CN13" s="13">
        <v>22858246.280000001</v>
      </c>
      <c r="CO13" s="13">
        <v>22074967.82</v>
      </c>
      <c r="CP13" s="13">
        <v>25038824.649999999</v>
      </c>
      <c r="CQ13" s="13">
        <v>18898670.23</v>
      </c>
      <c r="CR13" s="13">
        <v>20634195.18</v>
      </c>
      <c r="CS13" s="13">
        <v>21219163.09</v>
      </c>
      <c r="CT13" s="13">
        <v>19074750.18</v>
      </c>
      <c r="CU13" s="13">
        <v>24598025.390000001</v>
      </c>
      <c r="CV13" s="13">
        <v>20727431.880000003</v>
      </c>
      <c r="CW13" s="13">
        <v>22095510.780000001</v>
      </c>
      <c r="CX13" s="13">
        <v>24261973.409999996</v>
      </c>
      <c r="CY13" s="13">
        <v>23321827.699999999</v>
      </c>
      <c r="CZ13" s="13">
        <v>22840150.090000004</v>
      </c>
      <c r="DA13" s="13">
        <v>22059632.219999999</v>
      </c>
      <c r="DB13" s="13">
        <v>25025973.93</v>
      </c>
      <c r="DC13" s="13">
        <v>18883152.219999999</v>
      </c>
      <c r="DD13" s="13">
        <v>20615084.670000002</v>
      </c>
      <c r="DE13" s="13">
        <v>21189801.239999998</v>
      </c>
      <c r="DF13" s="13">
        <v>19067414.02</v>
      </c>
      <c r="DG13" s="13">
        <v>24591633.789999999</v>
      </c>
      <c r="DH13" s="13">
        <v>20716264.939999998</v>
      </c>
      <c r="DI13" s="13">
        <v>22080352.719999999</v>
      </c>
      <c r="DJ13" s="13">
        <v>24251194.399999999</v>
      </c>
      <c r="DK13" s="13">
        <v>23313922.419999998</v>
      </c>
      <c r="DL13" s="13">
        <v>22827221.170000002</v>
      </c>
      <c r="DM13" s="13">
        <v>22038802.84</v>
      </c>
      <c r="DN13" s="13">
        <v>24999637.73</v>
      </c>
      <c r="DO13" s="13">
        <v>18865389.240000002</v>
      </c>
      <c r="DP13" s="13">
        <v>20581348.329999998</v>
      </c>
      <c r="DQ13" s="13">
        <v>21137250.869999997</v>
      </c>
      <c r="DR13" s="13">
        <v>19514116.350000001</v>
      </c>
      <c r="DS13" s="13">
        <v>24599737.130000003</v>
      </c>
      <c r="DT13" s="13">
        <v>20734392.5</v>
      </c>
      <c r="DU13" s="13">
        <v>22076833.109999999</v>
      </c>
      <c r="DV13" s="13">
        <v>24232574.850000001</v>
      </c>
      <c r="DW13" s="13">
        <v>23289485.060000002</v>
      </c>
      <c r="DX13" s="13">
        <v>22808134.029999997</v>
      </c>
      <c r="DY13" s="13">
        <v>22019404.07</v>
      </c>
      <c r="DZ13" s="13">
        <v>24973345.68</v>
      </c>
      <c r="EA13" s="13">
        <v>18853940.829999998</v>
      </c>
      <c r="EB13" s="13">
        <v>20555221.280000001</v>
      </c>
      <c r="EC13" s="13">
        <v>21088030.699999999</v>
      </c>
      <c r="ED13" s="13">
        <v>18990896.630000003</v>
      </c>
      <c r="EE13" s="13">
        <v>24515703.84</v>
      </c>
      <c r="EF13" s="13">
        <v>20664459.280000001</v>
      </c>
      <c r="EG13" s="13">
        <v>22038943.91</v>
      </c>
      <c r="EH13" s="13">
        <v>24212257.689999998</v>
      </c>
      <c r="EI13" s="13">
        <v>23273307.440000001</v>
      </c>
      <c r="EJ13" s="13">
        <v>22795198.93</v>
      </c>
      <c r="EK13" s="13">
        <v>22007212.030000001</v>
      </c>
      <c r="EL13" s="13">
        <v>24948917.349999998</v>
      </c>
      <c r="EM13" s="13">
        <v>18815977.190000001</v>
      </c>
      <c r="EN13" s="13">
        <v>20514601.98</v>
      </c>
      <c r="EO13" s="13">
        <v>21069931.52</v>
      </c>
      <c r="EP13" s="13">
        <v>18984160.32</v>
      </c>
      <c r="EQ13" s="13">
        <v>24485389.43</v>
      </c>
      <c r="ER13" s="13">
        <v>20633690.800000001</v>
      </c>
      <c r="ES13" s="13">
        <v>22020325.359999999</v>
      </c>
      <c r="ET13" s="13">
        <v>24202232.960000001</v>
      </c>
      <c r="EU13" s="13">
        <v>23257823.66</v>
      </c>
      <c r="EV13" s="13">
        <v>22781552.91</v>
      </c>
      <c r="EW13" s="13">
        <v>21993850.960000001</v>
      </c>
      <c r="EX13" s="13">
        <v>24927608.309999999</v>
      </c>
      <c r="EY13" s="13">
        <v>18797862.350000001</v>
      </c>
      <c r="EZ13" s="13">
        <v>20505469.169999998</v>
      </c>
      <c r="FA13" s="13">
        <v>21066026.16</v>
      </c>
      <c r="FB13" s="13">
        <v>18966246.829999998</v>
      </c>
      <c r="FC13" s="13">
        <v>24432943</v>
      </c>
      <c r="FD13" s="13">
        <v>20606935.43</v>
      </c>
      <c r="FE13" s="13">
        <v>22009663.969999999</v>
      </c>
      <c r="FF13" s="13">
        <v>24190464.57</v>
      </c>
      <c r="FG13" s="13">
        <v>23239009.350000001</v>
      </c>
      <c r="FH13" s="13">
        <v>22764267.140000001</v>
      </c>
      <c r="FI13" s="13">
        <v>21977688.34</v>
      </c>
      <c r="FJ13" s="13">
        <v>24895855.189999998</v>
      </c>
      <c r="FK13" s="13">
        <v>18761007.710000001</v>
      </c>
      <c r="FL13" s="13">
        <v>20472461.170000002</v>
      </c>
      <c r="FM13" s="13">
        <v>21051671.240000002</v>
      </c>
      <c r="FN13" s="13">
        <v>19436569.199999999</v>
      </c>
      <c r="FO13" s="13">
        <v>24443741.940000001</v>
      </c>
      <c r="FP13" s="13">
        <v>20604042.100000001</v>
      </c>
      <c r="FQ13" s="13">
        <v>21985312.449999999</v>
      </c>
      <c r="FR13" s="13">
        <v>24169976.140000001</v>
      </c>
      <c r="FS13" s="13">
        <v>23213386.129999999</v>
      </c>
      <c r="FT13" s="13">
        <v>22743286.23</v>
      </c>
      <c r="FU13" s="13">
        <v>21961843.120000001</v>
      </c>
      <c r="FV13" s="13">
        <v>24875942.199999999</v>
      </c>
      <c r="FW13" s="13">
        <v>18731826.439999998</v>
      </c>
      <c r="FX13" s="13">
        <v>20446916.619999997</v>
      </c>
      <c r="FY13" s="13">
        <v>21034038.969999999</v>
      </c>
      <c r="FZ13" s="13">
        <v>18935231.739999998</v>
      </c>
      <c r="GA13" s="13">
        <v>24369434.789999999</v>
      </c>
      <c r="GB13" s="13">
        <v>20537255.609999999</v>
      </c>
      <c r="GC13" s="13">
        <v>21948930.289999999</v>
      </c>
      <c r="GD13" s="13">
        <v>24137750.93</v>
      </c>
      <c r="GE13" s="13">
        <v>23177061.669999998</v>
      </c>
      <c r="GF13" s="13">
        <v>22716087.68</v>
      </c>
      <c r="GG13" s="13">
        <v>21941386.920000002</v>
      </c>
      <c r="GH13" s="13">
        <v>24856053.190000001</v>
      </c>
      <c r="GI13" s="13">
        <v>18699727.18</v>
      </c>
      <c r="GJ13" s="13">
        <v>20406242.530000001</v>
      </c>
      <c r="GK13" s="13">
        <v>20994033.93</v>
      </c>
      <c r="GL13" s="13">
        <v>18899941.759999998</v>
      </c>
      <c r="GM13" s="13">
        <v>24330677.879999999</v>
      </c>
      <c r="GN13" s="13">
        <v>20503426.93</v>
      </c>
      <c r="GO13" s="13">
        <v>21914939.530000001</v>
      </c>
      <c r="GP13" s="13">
        <v>24112659.960000001</v>
      </c>
      <c r="GQ13" s="13">
        <v>23153715.759999998</v>
      </c>
      <c r="GR13" s="13">
        <v>22695669.690000001</v>
      </c>
      <c r="GS13" s="13">
        <v>21921579.990000002</v>
      </c>
      <c r="GT13" s="13">
        <v>24837696.25</v>
      </c>
      <c r="GU13" s="13">
        <v>18680515.600000001</v>
      </c>
      <c r="GV13" s="13">
        <v>20379542.09</v>
      </c>
      <c r="GW13" s="13">
        <v>20979570.239999998</v>
      </c>
      <c r="GX13" s="13">
        <v>18890673.939999998</v>
      </c>
      <c r="GY13" s="13">
        <v>24311453.029999997</v>
      </c>
      <c r="GZ13" s="13">
        <v>20485297.5</v>
      </c>
      <c r="HA13" s="13">
        <v>21897376.460000001</v>
      </c>
      <c r="HB13" s="13">
        <v>24096030.98</v>
      </c>
      <c r="HC13" s="13">
        <v>23135350.41</v>
      </c>
      <c r="HD13" s="13">
        <v>22678184.48</v>
      </c>
      <c r="HE13" s="13">
        <v>21902797.030000001</v>
      </c>
      <c r="HF13" s="13">
        <v>24808204.699999999</v>
      </c>
      <c r="HG13" s="13">
        <v>18647723.199999999</v>
      </c>
      <c r="HH13" s="13">
        <v>20349029.870000001</v>
      </c>
      <c r="HI13" s="13">
        <v>20953497.030000001</v>
      </c>
      <c r="HJ13" s="13">
        <v>19344952.460000001</v>
      </c>
      <c r="HK13" s="13">
        <v>24310833.450000003</v>
      </c>
      <c r="HL13" s="13">
        <v>20487790.240000002</v>
      </c>
      <c r="HM13" s="13">
        <v>21881344.960000001</v>
      </c>
      <c r="HN13" s="13">
        <v>24083536.789999999</v>
      </c>
      <c r="HO13" s="13">
        <v>23119525.940000001</v>
      </c>
      <c r="HP13" s="13">
        <v>22659874.68</v>
      </c>
      <c r="HQ13" s="13">
        <v>21882411.539999999</v>
      </c>
      <c r="HR13" s="13">
        <v>24781052.719999999</v>
      </c>
      <c r="HS13" s="13">
        <v>18622947.710000001</v>
      </c>
      <c r="HT13" s="13">
        <v>20314052.050000001</v>
      </c>
      <c r="HU13" s="13">
        <v>20927824.670000002</v>
      </c>
      <c r="HV13" s="13">
        <v>18838204.810000002</v>
      </c>
      <c r="HW13" s="13">
        <v>24244953.759999998</v>
      </c>
      <c r="HX13" s="13">
        <v>20438799.800000001</v>
      </c>
      <c r="HY13" s="13">
        <v>21859820.59</v>
      </c>
      <c r="HZ13" s="13">
        <v>24065733.649999999</v>
      </c>
      <c r="IA13" s="13">
        <v>23103292.550000001</v>
      </c>
      <c r="IB13" s="13">
        <v>22644721.509999998</v>
      </c>
      <c r="IC13" s="13">
        <v>21865110.330000002</v>
      </c>
      <c r="ID13" s="13">
        <v>24759735.420000002</v>
      </c>
      <c r="IE13" s="13">
        <v>18596948.949999999</v>
      </c>
      <c r="IF13" s="13">
        <v>20294545.16</v>
      </c>
      <c r="IG13" s="13">
        <v>20879236.390000001</v>
      </c>
      <c r="IH13" s="13">
        <v>18778112.949999999</v>
      </c>
      <c r="II13" s="13">
        <v>24164096.759999998</v>
      </c>
      <c r="IJ13" s="13">
        <v>20373997.07</v>
      </c>
      <c r="IK13" s="13">
        <v>21813161.039999999</v>
      </c>
      <c r="IL13" s="13">
        <v>24024662.93</v>
      </c>
      <c r="IM13" s="13">
        <v>23069319.490000002</v>
      </c>
      <c r="IN13" s="13">
        <v>22623574.68</v>
      </c>
      <c r="IO13" s="13">
        <v>21838316.59</v>
      </c>
      <c r="IP13" s="13">
        <v>24724181.030000001</v>
      </c>
      <c r="IQ13" s="13">
        <v>18542368.280000001</v>
      </c>
      <c r="IR13" s="13">
        <v>20227997.43</v>
      </c>
      <c r="IS13" s="13">
        <v>20866710.950000003</v>
      </c>
      <c r="IT13" s="13">
        <v>18793552.450000003</v>
      </c>
      <c r="IU13" s="13">
        <v>24177333.119999997</v>
      </c>
      <c r="IV13" s="13">
        <v>20383514.300000001</v>
      </c>
      <c r="IW13" s="13">
        <v>21814692.879999999</v>
      </c>
      <c r="IX13" s="13">
        <v>24021165.630000003</v>
      </c>
      <c r="IY13" s="13">
        <v>23062818.18</v>
      </c>
      <c r="IZ13" s="13">
        <v>22612087.469999999</v>
      </c>
      <c r="JA13" s="13">
        <v>21829042.299999997</v>
      </c>
      <c r="JB13" s="13">
        <v>24716737.199999999</v>
      </c>
      <c r="JC13" s="13">
        <v>18545590.630000003</v>
      </c>
      <c r="JD13" s="13">
        <v>20250780.48</v>
      </c>
      <c r="JE13" s="13">
        <v>20848812.41</v>
      </c>
      <c r="JF13" s="13">
        <v>19227985.740000002</v>
      </c>
      <c r="JG13" s="13">
        <v>24165687.020000003</v>
      </c>
      <c r="JH13" s="13">
        <v>20379437.530000001</v>
      </c>
      <c r="JI13" s="13">
        <v>21789518.68</v>
      </c>
      <c r="JJ13" s="13">
        <v>23999745.740000002</v>
      </c>
      <c r="JK13" s="13">
        <v>23043747.790000003</v>
      </c>
      <c r="JL13" s="13">
        <v>22597914.060000002</v>
      </c>
      <c r="JM13" s="13">
        <v>21814041.760000002</v>
      </c>
      <c r="JN13" s="13">
        <v>24698778.880000003</v>
      </c>
      <c r="JO13" s="13">
        <v>18518108.98</v>
      </c>
      <c r="JP13" s="13">
        <v>20203374.359999999</v>
      </c>
      <c r="JQ13" s="13">
        <v>20815771.699999999</v>
      </c>
      <c r="JR13" s="13">
        <v>18732036.48</v>
      </c>
      <c r="JS13" s="13">
        <v>24105374.050000001</v>
      </c>
      <c r="JT13" s="13">
        <v>20332250.73</v>
      </c>
      <c r="JU13" s="13">
        <v>21767715.579999998</v>
      </c>
      <c r="JV13" s="13">
        <v>23973791.050000001</v>
      </c>
      <c r="JW13" s="13">
        <v>23018366.309999999</v>
      </c>
      <c r="JX13" s="13">
        <v>22580440.870000001</v>
      </c>
      <c r="JY13" s="13">
        <v>21797582.93</v>
      </c>
      <c r="JZ13" s="13">
        <v>24671144.699999999</v>
      </c>
      <c r="KA13" s="13">
        <v>18490924.850000001</v>
      </c>
      <c r="KB13" s="13">
        <v>20173715.82</v>
      </c>
      <c r="KC13" s="13">
        <v>20794269.09</v>
      </c>
      <c r="KD13" s="13">
        <v>18713689.759999998</v>
      </c>
      <c r="KE13" s="13">
        <v>24077726.030000001</v>
      </c>
      <c r="KF13" s="13">
        <v>20313084.359999999</v>
      </c>
      <c r="KG13" s="13">
        <v>21751273.560000002</v>
      </c>
      <c r="KH13" s="13">
        <v>23960291.740000002</v>
      </c>
      <c r="KI13" s="13">
        <v>23004879.300000001</v>
      </c>
      <c r="KJ13" s="13">
        <v>22566716.439999998</v>
      </c>
      <c r="KK13" s="13">
        <v>21780022.219999999</v>
      </c>
      <c r="KL13" s="13">
        <v>24649087.82</v>
      </c>
      <c r="KM13" s="13">
        <v>18470305.73</v>
      </c>
      <c r="KN13" s="13">
        <v>20158429.300000001</v>
      </c>
      <c r="KO13" s="13">
        <v>20779968.73</v>
      </c>
      <c r="KP13" s="13">
        <v>18688021.23</v>
      </c>
      <c r="KQ13" s="13">
        <v>24041951.25</v>
      </c>
      <c r="KR13" s="13">
        <v>20291568.960000001</v>
      </c>
      <c r="KS13" s="13">
        <v>21730048.43</v>
      </c>
      <c r="KT13" s="13">
        <v>23939371.32</v>
      </c>
      <c r="KU13" s="13">
        <v>22983413.879999999</v>
      </c>
      <c r="KV13" s="13">
        <v>22547316.23</v>
      </c>
      <c r="KW13" s="13">
        <v>21765234.460000001</v>
      </c>
      <c r="KX13" s="13">
        <v>24634694.93</v>
      </c>
      <c r="KY13" s="13">
        <v>18457625.859999999</v>
      </c>
      <c r="KZ13" s="13">
        <v>20149138.449999999</v>
      </c>
      <c r="LA13" s="13">
        <v>20759996.670000002</v>
      </c>
      <c r="LB13" s="13">
        <v>19140612.619999997</v>
      </c>
      <c r="LC13" s="13">
        <v>24044714.259999998</v>
      </c>
      <c r="LD13" s="13">
        <v>20296053.829999998</v>
      </c>
      <c r="LE13" s="13">
        <v>21710444.799999997</v>
      </c>
      <c r="LF13" s="13">
        <v>23920676.960000001</v>
      </c>
      <c r="LG13" s="13">
        <v>22968480.619999997</v>
      </c>
      <c r="LH13" s="13">
        <v>22535628.270000003</v>
      </c>
      <c r="LI13" s="13">
        <v>21748601.140000001</v>
      </c>
      <c r="LJ13" s="13">
        <v>24609036.25</v>
      </c>
      <c r="LK13" s="13">
        <v>18428729.82</v>
      </c>
      <c r="LL13" s="13">
        <v>20115933.07</v>
      </c>
      <c r="LM13" s="13">
        <v>20750696.399999999</v>
      </c>
      <c r="LN13" s="13">
        <v>18668448.050000001</v>
      </c>
      <c r="LO13" s="13">
        <v>24001439.460000001</v>
      </c>
      <c r="LP13" s="13">
        <v>20246341.489999998</v>
      </c>
      <c r="LQ13" s="13">
        <v>21685283.380000003</v>
      </c>
      <c r="LR13" s="13">
        <v>23905900.350000001</v>
      </c>
      <c r="LS13" s="13">
        <v>22953051.700000003</v>
      </c>
      <c r="LT13" s="13">
        <v>22519055.419999998</v>
      </c>
      <c r="LU13" s="13">
        <v>21731174.73</v>
      </c>
      <c r="LV13" s="13">
        <v>24589479.109999999</v>
      </c>
      <c r="LW13" s="13">
        <v>18408621.719999999</v>
      </c>
      <c r="LX13" s="13">
        <v>20097857.420000002</v>
      </c>
      <c r="LY13" s="13">
        <v>20743847.68</v>
      </c>
      <c r="LZ13" s="13">
        <v>18653973.93</v>
      </c>
      <c r="MA13" s="13">
        <v>23964206.75</v>
      </c>
      <c r="MB13" s="13">
        <v>20213220.199999999</v>
      </c>
      <c r="MC13" s="13">
        <v>21651231.5</v>
      </c>
      <c r="MD13" s="13">
        <v>23885352.439999998</v>
      </c>
      <c r="ME13" s="13">
        <v>22934862.380000003</v>
      </c>
      <c r="MF13" s="13">
        <v>22501716.379999999</v>
      </c>
      <c r="MG13" s="13">
        <v>21714988.02</v>
      </c>
      <c r="MH13" s="13">
        <v>24567030.780000001</v>
      </c>
      <c r="MI13" s="13">
        <v>18384086.300000001</v>
      </c>
      <c r="MJ13" s="13">
        <v>20076194.780000001</v>
      </c>
      <c r="MK13" s="13">
        <v>20731825.770517137</v>
      </c>
    </row>
    <row r="14" spans="1:349" x14ac:dyDescent="0.2">
      <c r="A14" s="95" t="s">
        <v>16</v>
      </c>
      <c r="B14" s="13">
        <v>149922397.53</v>
      </c>
      <c r="C14" s="13">
        <v>139764520.72</v>
      </c>
      <c r="D14" s="13">
        <v>126963114.32000001</v>
      </c>
      <c r="E14" s="13">
        <v>96424734.919999987</v>
      </c>
      <c r="F14" s="13">
        <v>67620632.670000002</v>
      </c>
      <c r="G14" s="13">
        <v>53037772.909999996</v>
      </c>
      <c r="H14" s="13">
        <v>45154250.489999995</v>
      </c>
      <c r="I14" s="13">
        <v>45264293.559999995</v>
      </c>
      <c r="J14" s="13">
        <v>56064319.029999994</v>
      </c>
      <c r="K14" s="13">
        <v>88288180.379999995</v>
      </c>
      <c r="L14" s="13">
        <v>128359107.98999998</v>
      </c>
      <c r="M14" s="13">
        <v>160171733.46000004</v>
      </c>
      <c r="N14" s="13">
        <v>150838847.64000002</v>
      </c>
      <c r="O14" s="13">
        <v>141302936.83000001</v>
      </c>
      <c r="P14" s="13">
        <v>127578786.56999999</v>
      </c>
      <c r="Q14" s="13">
        <v>97164162.679999992</v>
      </c>
      <c r="R14" s="13">
        <v>69414370.019999996</v>
      </c>
      <c r="S14" s="13">
        <v>54875132.800000012</v>
      </c>
      <c r="T14" s="13">
        <v>46925903.960000001</v>
      </c>
      <c r="U14" s="13">
        <v>46847200.979999997</v>
      </c>
      <c r="V14" s="13">
        <v>57533027.450000003</v>
      </c>
      <c r="W14" s="13">
        <v>88102932.150000006</v>
      </c>
      <c r="X14" s="13">
        <v>127858243.05</v>
      </c>
      <c r="Y14" s="13">
        <v>158928927.38</v>
      </c>
      <c r="Z14" s="13">
        <v>150555726.09</v>
      </c>
      <c r="AA14" s="13">
        <v>142770210.94</v>
      </c>
      <c r="AB14" s="13">
        <v>128801310.72</v>
      </c>
      <c r="AC14" s="13">
        <v>96648102.730000019</v>
      </c>
      <c r="AD14" s="13">
        <v>69445739.560000002</v>
      </c>
      <c r="AE14" s="13">
        <v>55113987.170000002</v>
      </c>
      <c r="AF14" s="13">
        <v>47297880.159999996</v>
      </c>
      <c r="AG14" s="13">
        <v>47282403.649999991</v>
      </c>
      <c r="AH14" s="13">
        <v>57982671.5</v>
      </c>
      <c r="AI14" s="13">
        <v>88644399.479999989</v>
      </c>
      <c r="AJ14" s="13">
        <v>128546320.33000001</v>
      </c>
      <c r="AK14" s="13">
        <v>159432391.90000001</v>
      </c>
      <c r="AL14" s="13">
        <v>149897400.43000001</v>
      </c>
      <c r="AM14" s="13">
        <v>140548409.34999999</v>
      </c>
      <c r="AN14" s="13">
        <v>126844511.23</v>
      </c>
      <c r="AO14" s="13">
        <v>96755842.449999988</v>
      </c>
      <c r="AP14" s="13">
        <v>69960470.799999982</v>
      </c>
      <c r="AQ14" s="13">
        <v>55728190.010000005</v>
      </c>
      <c r="AR14" s="13">
        <v>47905673.359999999</v>
      </c>
      <c r="AS14" s="13">
        <v>47887403.600000001</v>
      </c>
      <c r="AT14" s="13">
        <v>58594556.629999995</v>
      </c>
      <c r="AU14" s="13">
        <v>88908001.61999999</v>
      </c>
      <c r="AV14" s="13">
        <v>128573828.75999999</v>
      </c>
      <c r="AW14" s="13">
        <v>161197756.78000003</v>
      </c>
      <c r="AX14" s="13">
        <v>152586362.57000002</v>
      </c>
      <c r="AY14" s="13">
        <v>143042943.75999999</v>
      </c>
      <c r="AZ14" s="13">
        <v>128651632.95999999</v>
      </c>
      <c r="BA14" s="13">
        <v>98276235.030000001</v>
      </c>
      <c r="BB14" s="13">
        <v>72610995.569999993</v>
      </c>
      <c r="BC14" s="13">
        <v>58464111.5</v>
      </c>
      <c r="BD14" s="13">
        <v>50714045.770000003</v>
      </c>
      <c r="BE14" s="13">
        <v>50613542.920000002</v>
      </c>
      <c r="BF14" s="13">
        <v>61549128.929999992</v>
      </c>
      <c r="BG14" s="13">
        <v>90487564.280000001</v>
      </c>
      <c r="BH14" s="13">
        <v>130226583.79000001</v>
      </c>
      <c r="BI14" s="13">
        <v>162341367.42999998</v>
      </c>
      <c r="BJ14" s="13">
        <v>152634464.5</v>
      </c>
      <c r="BK14" s="13">
        <v>142389210.94999999</v>
      </c>
      <c r="BL14" s="13">
        <v>127910430.46000001</v>
      </c>
      <c r="BM14" s="13">
        <v>97693714.650000021</v>
      </c>
      <c r="BN14" s="13">
        <v>72202498.060000002</v>
      </c>
      <c r="BO14" s="13">
        <v>58294730.469999999</v>
      </c>
      <c r="BP14" s="13">
        <v>50642993.879999995</v>
      </c>
      <c r="BQ14" s="13">
        <v>50580603.319999993</v>
      </c>
      <c r="BR14" s="13">
        <v>61450126.010000005</v>
      </c>
      <c r="BS14" s="13">
        <v>89846064.329999983</v>
      </c>
      <c r="BT14" s="13">
        <v>128810154.66</v>
      </c>
      <c r="BU14" s="13">
        <v>160178218.03999999</v>
      </c>
      <c r="BV14" s="13">
        <v>152490070.89999998</v>
      </c>
      <c r="BW14" s="13">
        <v>143341349.26999998</v>
      </c>
      <c r="BX14" s="13">
        <v>128636846.49000001</v>
      </c>
      <c r="BY14" s="13">
        <v>97056045.399999991</v>
      </c>
      <c r="BZ14" s="13">
        <v>71828619.88000001</v>
      </c>
      <c r="CA14" s="13">
        <v>58009646.869999997</v>
      </c>
      <c r="CB14" s="13">
        <v>50492032.409999996</v>
      </c>
      <c r="CC14" s="13">
        <v>50506047.060000002</v>
      </c>
      <c r="CD14" s="13">
        <v>61343105.210000001</v>
      </c>
      <c r="CE14" s="13">
        <v>89630834.779999971</v>
      </c>
      <c r="CF14" s="13">
        <v>128426041.43000001</v>
      </c>
      <c r="CG14" s="13">
        <v>159512892.37</v>
      </c>
      <c r="CH14" s="13">
        <v>151205772.52000001</v>
      </c>
      <c r="CI14" s="13">
        <v>141224198.48000002</v>
      </c>
      <c r="CJ14" s="13">
        <v>126914264.82999998</v>
      </c>
      <c r="CK14" s="13">
        <v>97060999.799999982</v>
      </c>
      <c r="CL14" s="13">
        <v>71741845.539999992</v>
      </c>
      <c r="CM14" s="13">
        <v>57952030.210000008</v>
      </c>
      <c r="CN14" s="13">
        <v>50445470.07</v>
      </c>
      <c r="CO14" s="13">
        <v>50458662.030000001</v>
      </c>
      <c r="CP14" s="13">
        <v>61118828.589999996</v>
      </c>
      <c r="CQ14" s="13">
        <v>89224644.649999991</v>
      </c>
      <c r="CR14" s="13">
        <v>127952853.22</v>
      </c>
      <c r="CS14" s="13">
        <v>158927885.90000001</v>
      </c>
      <c r="CT14" s="13">
        <v>150660733.92000002</v>
      </c>
      <c r="CU14" s="13">
        <v>140718230.19</v>
      </c>
      <c r="CV14" s="13">
        <v>126729246.97999999</v>
      </c>
      <c r="CW14" s="13">
        <v>96921453.039999992</v>
      </c>
      <c r="CX14" s="13">
        <v>71689680.189999998</v>
      </c>
      <c r="CY14" s="13">
        <v>57968776.959999993</v>
      </c>
      <c r="CZ14" s="13">
        <v>50476415.640000001</v>
      </c>
      <c r="DA14" s="13">
        <v>50518828.559999995</v>
      </c>
      <c r="DB14" s="13">
        <v>61241023.010000005</v>
      </c>
      <c r="DC14" s="13">
        <v>89283756.239999995</v>
      </c>
      <c r="DD14" s="13">
        <v>127866915.27999999</v>
      </c>
      <c r="DE14" s="13">
        <v>158725501.64000005</v>
      </c>
      <c r="DF14" s="13">
        <v>150845557.54999998</v>
      </c>
      <c r="DG14" s="13">
        <v>141140203.35999998</v>
      </c>
      <c r="DH14" s="13">
        <v>126846131.95</v>
      </c>
      <c r="DI14" s="13">
        <v>96997037.190000013</v>
      </c>
      <c r="DJ14" s="13">
        <v>71795181.180000007</v>
      </c>
      <c r="DK14" s="13">
        <v>58108122.060000002</v>
      </c>
      <c r="DL14" s="13">
        <v>50553992.300000004</v>
      </c>
      <c r="DM14" s="13">
        <v>50498623.609999999</v>
      </c>
      <c r="DN14" s="13">
        <v>61215203.540000007</v>
      </c>
      <c r="DO14" s="13">
        <v>89250668.969999999</v>
      </c>
      <c r="DP14" s="13">
        <v>127442796.2</v>
      </c>
      <c r="DQ14" s="13">
        <v>157669472.52000001</v>
      </c>
      <c r="DR14" s="13">
        <v>150795884.25</v>
      </c>
      <c r="DS14" s="13">
        <v>142873253.05000001</v>
      </c>
      <c r="DT14" s="13">
        <v>128633126.83</v>
      </c>
      <c r="DU14" s="13">
        <v>97114509.930000007</v>
      </c>
      <c r="DV14" s="13">
        <v>71742694</v>
      </c>
      <c r="DW14" s="13">
        <v>58015353.200000003</v>
      </c>
      <c r="DX14" s="13">
        <v>50512279.329999998</v>
      </c>
      <c r="DY14" s="13">
        <v>50432609.789999999</v>
      </c>
      <c r="DZ14" s="13">
        <v>61105265.819999993</v>
      </c>
      <c r="EA14" s="13">
        <v>89274463.260000005</v>
      </c>
      <c r="EB14" s="13">
        <v>127085226.66</v>
      </c>
      <c r="EC14" s="13">
        <v>156316207.13999999</v>
      </c>
      <c r="ED14" s="13">
        <v>148875516.59</v>
      </c>
      <c r="EE14" s="13">
        <v>139862296.78</v>
      </c>
      <c r="EF14" s="13">
        <v>125801949.17999999</v>
      </c>
      <c r="EG14" s="13">
        <v>96508629.820000023</v>
      </c>
      <c r="EH14" s="13">
        <v>71451901.079999998</v>
      </c>
      <c r="EI14" s="13">
        <v>57855385.700000003</v>
      </c>
      <c r="EJ14" s="13">
        <v>50378453.07</v>
      </c>
      <c r="EK14" s="13">
        <v>50286729.469999999</v>
      </c>
      <c r="EL14" s="13">
        <v>60824977.349999994</v>
      </c>
      <c r="EM14" s="13">
        <v>88538305.179999992</v>
      </c>
      <c r="EN14" s="13">
        <v>126019164.22</v>
      </c>
      <c r="EO14" s="13">
        <v>155627068.05000001</v>
      </c>
      <c r="EP14" s="13">
        <v>148724139.88000003</v>
      </c>
      <c r="EQ14" s="13">
        <v>139210778.19999999</v>
      </c>
      <c r="ER14" s="13">
        <v>124852033.82999998</v>
      </c>
      <c r="ES14" s="13">
        <v>96053977.539999992</v>
      </c>
      <c r="ET14" s="13">
        <v>71240092.150000006</v>
      </c>
      <c r="EU14" s="13">
        <v>57639653.329999998</v>
      </c>
      <c r="EV14" s="13">
        <v>50176016.980000004</v>
      </c>
      <c r="EW14" s="13">
        <v>50078753.039999999</v>
      </c>
      <c r="EX14" s="13">
        <v>60543068.069999993</v>
      </c>
      <c r="EY14" s="13">
        <v>88189669.469999999</v>
      </c>
      <c r="EZ14" s="13">
        <v>125830732.13</v>
      </c>
      <c r="FA14" s="13">
        <v>155614852.87</v>
      </c>
      <c r="FB14" s="13">
        <v>148325504.26999998</v>
      </c>
      <c r="FC14" s="13">
        <v>137950521.51999998</v>
      </c>
      <c r="FD14" s="13">
        <v>123952055.89999998</v>
      </c>
      <c r="FE14" s="13">
        <v>95937638.019999981</v>
      </c>
      <c r="FF14" s="13">
        <v>71123144.160000011</v>
      </c>
      <c r="FG14" s="13">
        <v>57464055.82</v>
      </c>
      <c r="FH14" s="13">
        <v>50016107.659999996</v>
      </c>
      <c r="FI14" s="13">
        <v>49913745.75</v>
      </c>
      <c r="FJ14" s="13">
        <v>60203269.850000001</v>
      </c>
      <c r="FK14" s="13">
        <v>87547818.610000014</v>
      </c>
      <c r="FL14" s="13">
        <v>125208658.36</v>
      </c>
      <c r="FM14" s="13">
        <v>155337756.34999999</v>
      </c>
      <c r="FN14" s="13">
        <v>149020951.91999999</v>
      </c>
      <c r="FO14" s="13">
        <v>139470065.19</v>
      </c>
      <c r="FP14" s="13">
        <v>125006918.13</v>
      </c>
      <c r="FQ14" s="13">
        <v>95514334.260000005</v>
      </c>
      <c r="FR14" s="13">
        <v>70923291.5</v>
      </c>
      <c r="FS14" s="13">
        <v>57257909.299999997</v>
      </c>
      <c r="FT14" s="13">
        <v>49871972.329999998</v>
      </c>
      <c r="FU14" s="13">
        <v>49815068.38000001</v>
      </c>
      <c r="FV14" s="13">
        <v>60047476.090000004</v>
      </c>
      <c r="FW14" s="13">
        <v>87098577.709999993</v>
      </c>
      <c r="FX14" s="13">
        <v>124736848.63999999</v>
      </c>
      <c r="FY14" s="13">
        <v>155072466.44</v>
      </c>
      <c r="FZ14" s="13">
        <v>147873036.15000001</v>
      </c>
      <c r="GA14" s="13">
        <v>136777130.75</v>
      </c>
      <c r="GB14" s="13">
        <v>122409171.58000001</v>
      </c>
      <c r="GC14" s="13">
        <v>95025694.329999983</v>
      </c>
      <c r="GD14" s="13">
        <v>70586700.709999993</v>
      </c>
      <c r="GE14" s="13">
        <v>56992587.390000001</v>
      </c>
      <c r="GF14" s="13">
        <v>49736645.969999999</v>
      </c>
      <c r="GG14" s="13">
        <v>49753391.460000001</v>
      </c>
      <c r="GH14" s="13">
        <v>59967754.829999998</v>
      </c>
      <c r="GI14" s="13">
        <v>86719718.610000014</v>
      </c>
      <c r="GJ14" s="13">
        <v>124061182.47999999</v>
      </c>
      <c r="GK14" s="13">
        <v>154279668.33999997</v>
      </c>
      <c r="GL14" s="13">
        <v>147116038.39000002</v>
      </c>
      <c r="GM14" s="13">
        <v>136144432.75999999</v>
      </c>
      <c r="GN14" s="13">
        <v>121849966.59</v>
      </c>
      <c r="GO14" s="13">
        <v>94664771.659999982</v>
      </c>
      <c r="GP14" s="13">
        <v>70420351.919999987</v>
      </c>
      <c r="GQ14" s="13">
        <v>56918532.93999999</v>
      </c>
      <c r="GR14" s="13">
        <v>49696422.140000001</v>
      </c>
      <c r="GS14" s="13">
        <v>49712626.390000001</v>
      </c>
      <c r="GT14" s="13">
        <v>59967950.659999996</v>
      </c>
      <c r="GU14" s="13">
        <v>86668701.189999998</v>
      </c>
      <c r="GV14" s="13">
        <v>123711323.8</v>
      </c>
      <c r="GW14" s="13">
        <v>154136338.94</v>
      </c>
      <c r="GX14" s="13">
        <v>147272093.84999999</v>
      </c>
      <c r="GY14" s="13">
        <v>136008711.19</v>
      </c>
      <c r="GZ14" s="13">
        <v>121663696.88999999</v>
      </c>
      <c r="HA14" s="13">
        <v>94616109.629999995</v>
      </c>
      <c r="HB14" s="13">
        <v>70383640.019999996</v>
      </c>
      <c r="HC14" s="13">
        <v>56876036.060000002</v>
      </c>
      <c r="HD14" s="13">
        <v>49649892.57</v>
      </c>
      <c r="HE14" s="13">
        <v>49627018.159999996</v>
      </c>
      <c r="HF14" s="13">
        <v>59762647.709999993</v>
      </c>
      <c r="HG14" s="13">
        <v>86189816.400000006</v>
      </c>
      <c r="HH14" s="13">
        <v>123143518.63000001</v>
      </c>
      <c r="HI14" s="13">
        <v>153689689.63</v>
      </c>
      <c r="HJ14" s="13">
        <v>147542505.38</v>
      </c>
      <c r="HK14" s="13">
        <v>137235955.41</v>
      </c>
      <c r="HL14" s="13">
        <v>122811704.32999998</v>
      </c>
      <c r="HM14" s="13">
        <v>94410495.129999995</v>
      </c>
      <c r="HN14" s="13">
        <v>70308260.099999994</v>
      </c>
      <c r="HO14" s="13">
        <v>56773261.969999999</v>
      </c>
      <c r="HP14" s="13">
        <v>49528754.219999999</v>
      </c>
      <c r="HQ14" s="13">
        <v>49458016.549999997</v>
      </c>
      <c r="HR14" s="13">
        <v>59538562.979999997</v>
      </c>
      <c r="HS14" s="13">
        <v>85827596.319999993</v>
      </c>
      <c r="HT14" s="13">
        <v>122440218.58000001</v>
      </c>
      <c r="HU14" s="13">
        <v>152897320.70999998</v>
      </c>
      <c r="HV14" s="13">
        <v>146162899.43000001</v>
      </c>
      <c r="HW14" s="13">
        <v>134677309.45999998</v>
      </c>
      <c r="HX14" s="13">
        <v>120698525.76000002</v>
      </c>
      <c r="HY14" s="13">
        <v>94175252.100000009</v>
      </c>
      <c r="HZ14" s="13">
        <v>70120142.569999993</v>
      </c>
      <c r="IA14" s="13">
        <v>56649690.920000002</v>
      </c>
      <c r="IB14" s="13">
        <v>49419301.640000001</v>
      </c>
      <c r="IC14" s="13">
        <v>49329031.75</v>
      </c>
      <c r="ID14" s="13">
        <v>59375177.680000007</v>
      </c>
      <c r="IE14" s="13">
        <v>85496082.450000003</v>
      </c>
      <c r="IF14" s="13">
        <v>122178584.27</v>
      </c>
      <c r="IG14" s="13">
        <v>151919465</v>
      </c>
      <c r="IH14" s="13">
        <v>144453309.44999999</v>
      </c>
      <c r="II14" s="13">
        <v>132895664.98999998</v>
      </c>
      <c r="IJ14" s="13">
        <v>118957750.82999998</v>
      </c>
      <c r="IK14" s="13">
        <v>93382325.840000004</v>
      </c>
      <c r="IL14" s="13">
        <v>69699918.170000002</v>
      </c>
      <c r="IM14" s="13">
        <v>56411575.629999995</v>
      </c>
      <c r="IN14" s="13">
        <v>49320419.659999996</v>
      </c>
      <c r="IO14" s="13">
        <v>49160246.810000002</v>
      </c>
      <c r="IP14" s="13">
        <v>59126880.500000007</v>
      </c>
      <c r="IQ14" s="13">
        <v>84626262.790000007</v>
      </c>
      <c r="IR14" s="13">
        <v>120565590.28</v>
      </c>
      <c r="IS14" s="13">
        <v>151425185.06999999</v>
      </c>
      <c r="IT14" s="13">
        <v>145269554.00999999</v>
      </c>
      <c r="IU14" s="13">
        <v>133519783.67999998</v>
      </c>
      <c r="IV14" s="13">
        <v>119459548.00999999</v>
      </c>
      <c r="IW14" s="13">
        <v>93638135.260000005</v>
      </c>
      <c r="IX14" s="13">
        <v>69748508.049999997</v>
      </c>
      <c r="IY14" s="13">
        <v>56423074.140000001</v>
      </c>
      <c r="IZ14" s="13">
        <v>49285203.93</v>
      </c>
      <c r="JA14" s="13">
        <v>49139248.310000002</v>
      </c>
      <c r="JB14" s="13">
        <v>59105319.679999992</v>
      </c>
      <c r="JC14" s="13">
        <v>84820406.639999986</v>
      </c>
      <c r="JD14" s="13">
        <v>121382574.02</v>
      </c>
      <c r="JE14" s="13">
        <v>151455646.19</v>
      </c>
      <c r="JF14" s="13">
        <v>144929485.67999998</v>
      </c>
      <c r="JG14" s="13">
        <v>134481982.90000001</v>
      </c>
      <c r="JH14" s="13">
        <v>120499890.22</v>
      </c>
      <c r="JI14" s="13">
        <v>93266646.019999981</v>
      </c>
      <c r="JJ14" s="13">
        <v>69581392.590000004</v>
      </c>
      <c r="JK14" s="13">
        <v>56338333.460000001</v>
      </c>
      <c r="JL14" s="13">
        <v>49253604.070000008</v>
      </c>
      <c r="JM14" s="13">
        <v>49098831.219999999</v>
      </c>
      <c r="JN14" s="13">
        <v>59062355.040000007</v>
      </c>
      <c r="JO14" s="13">
        <v>84547325.060000002</v>
      </c>
      <c r="JP14" s="13">
        <v>120544601.18000001</v>
      </c>
      <c r="JQ14" s="13">
        <v>150734286.61000001</v>
      </c>
      <c r="JR14" s="13">
        <v>143980777.14000002</v>
      </c>
      <c r="JS14" s="13">
        <v>132337361.46999998</v>
      </c>
      <c r="JT14" s="13">
        <v>118533181.63000001</v>
      </c>
      <c r="JU14" s="13">
        <v>93154026.409999996</v>
      </c>
      <c r="JV14" s="13">
        <v>69432449.50999999</v>
      </c>
      <c r="JW14" s="13">
        <v>56253814.880000003</v>
      </c>
      <c r="JX14" s="13">
        <v>49249777.960000001</v>
      </c>
      <c r="JY14" s="13">
        <v>49097156.829999998</v>
      </c>
      <c r="JZ14" s="13">
        <v>58951750.679999992</v>
      </c>
      <c r="KA14" s="13">
        <v>84320511.430000007</v>
      </c>
      <c r="KB14" s="13">
        <v>120253871.62</v>
      </c>
      <c r="KC14" s="13">
        <v>150468310.16</v>
      </c>
      <c r="KD14" s="13">
        <v>143732257.93999997</v>
      </c>
      <c r="KE14" s="13">
        <v>131981408.66999999</v>
      </c>
      <c r="KF14" s="13">
        <v>118298452.84999999</v>
      </c>
      <c r="KG14" s="13">
        <v>93059954.460000008</v>
      </c>
      <c r="KH14" s="13">
        <v>69430769.900000006</v>
      </c>
      <c r="KI14" s="13">
        <v>56285273.829999998</v>
      </c>
      <c r="KJ14" s="13">
        <v>49273938.819999993</v>
      </c>
      <c r="KK14" s="13">
        <v>49092847.829999998</v>
      </c>
      <c r="KL14" s="13">
        <v>58894141.310000002</v>
      </c>
      <c r="KM14" s="13">
        <v>84227455.459999993</v>
      </c>
      <c r="KN14" s="13">
        <v>120218875.95999999</v>
      </c>
      <c r="KO14" s="13">
        <v>150436977.94999999</v>
      </c>
      <c r="KP14" s="13">
        <v>143364010.35000002</v>
      </c>
      <c r="KQ14" s="13">
        <v>131431802.5</v>
      </c>
      <c r="KR14" s="13">
        <v>117986214.55000001</v>
      </c>
      <c r="KS14" s="13">
        <v>92890666.680000007</v>
      </c>
      <c r="KT14" s="13">
        <v>69324505.25999999</v>
      </c>
      <c r="KU14" s="13">
        <v>56227317.599999994</v>
      </c>
      <c r="KV14" s="13">
        <v>49248801.390000001</v>
      </c>
      <c r="KW14" s="13">
        <v>49099031.689999998</v>
      </c>
      <c r="KX14" s="13">
        <v>58901523.909999996</v>
      </c>
      <c r="KY14" s="13">
        <v>84240429.24000001</v>
      </c>
      <c r="KZ14" s="13">
        <v>120300702.53999999</v>
      </c>
      <c r="LA14" s="13">
        <v>150382935.19999999</v>
      </c>
      <c r="LB14" s="13">
        <v>143736808.88</v>
      </c>
      <c r="LC14" s="13">
        <v>132845850.87</v>
      </c>
      <c r="LD14" s="13">
        <v>119298439.23</v>
      </c>
      <c r="LE14" s="13">
        <v>92730992.469999999</v>
      </c>
      <c r="LF14" s="13">
        <v>69278826.710000008</v>
      </c>
      <c r="LG14" s="13">
        <v>56235758.030000001</v>
      </c>
      <c r="LH14" s="13">
        <v>49281610.549999997</v>
      </c>
      <c r="LI14" s="13">
        <v>49072746.770000003</v>
      </c>
      <c r="LJ14" s="13">
        <v>58785372.280000001</v>
      </c>
      <c r="LK14" s="13">
        <v>83975226.120000005</v>
      </c>
      <c r="LL14" s="13">
        <v>119777881.11000001</v>
      </c>
      <c r="LM14" s="13">
        <v>150305078.85999998</v>
      </c>
      <c r="LN14" s="13">
        <v>143529533.09</v>
      </c>
      <c r="LO14" s="13">
        <v>131160361.81</v>
      </c>
      <c r="LP14" s="13">
        <v>117415866.34</v>
      </c>
      <c r="LQ14" s="13">
        <v>92553441.810000002</v>
      </c>
      <c r="LR14" s="13">
        <v>69264433.579999998</v>
      </c>
      <c r="LS14" s="13">
        <v>56244357.360000007</v>
      </c>
      <c r="LT14" s="13">
        <v>49280941.450000003</v>
      </c>
      <c r="LU14" s="13">
        <v>49061032.799999997</v>
      </c>
      <c r="LV14" s="13">
        <v>58748078.069999993</v>
      </c>
      <c r="LW14" s="13">
        <v>83914289.829999983</v>
      </c>
      <c r="LX14" s="13">
        <v>119746266.09999999</v>
      </c>
      <c r="LY14" s="13">
        <v>150538823.80999997</v>
      </c>
      <c r="LZ14" s="13">
        <v>143557559.41999999</v>
      </c>
      <c r="MA14" s="13">
        <v>130630773.10000001</v>
      </c>
      <c r="MB14" s="13">
        <v>116812609.45</v>
      </c>
      <c r="MC14" s="13">
        <v>92123804.300000012</v>
      </c>
      <c r="MD14" s="13">
        <v>69143265.689999998</v>
      </c>
      <c r="ME14" s="13">
        <v>56233994.450000003</v>
      </c>
      <c r="MF14" s="13">
        <v>49274375.670000002</v>
      </c>
      <c r="MG14" s="13">
        <v>49049557.350000001</v>
      </c>
      <c r="MH14" s="13">
        <v>58715954.549999997</v>
      </c>
      <c r="MI14" s="13">
        <v>83751561.5</v>
      </c>
      <c r="MJ14" s="13">
        <v>119493857.74000001</v>
      </c>
      <c r="MK14" s="13">
        <v>150573578.66642269</v>
      </c>
    </row>
    <row r="15" spans="1:349" x14ac:dyDescent="0.2">
      <c r="A15" s="95" t="s">
        <v>17</v>
      </c>
      <c r="B15" s="13">
        <v>1407366.4699999988</v>
      </c>
      <c r="C15" s="13">
        <v>1312011.2800000012</v>
      </c>
      <c r="D15" s="13">
        <v>1191840.6799999923</v>
      </c>
      <c r="E15" s="13">
        <v>905168.08000001311</v>
      </c>
      <c r="F15" s="13">
        <v>634775.32999999821</v>
      </c>
      <c r="G15" s="13">
        <v>497881.09000000358</v>
      </c>
      <c r="H15" s="13">
        <v>423876.51000000536</v>
      </c>
      <c r="I15" s="13">
        <v>424909.44000000507</v>
      </c>
      <c r="J15" s="13">
        <v>526292.97000000626</v>
      </c>
      <c r="K15" s="13">
        <v>828787.62000000477</v>
      </c>
      <c r="L15" s="13">
        <v>1204946.0100000203</v>
      </c>
      <c r="M15" s="13">
        <v>1503580.5399999619</v>
      </c>
      <c r="N15" s="13">
        <v>1415969.3599999845</v>
      </c>
      <c r="O15" s="13">
        <v>1326453.1699999869</v>
      </c>
      <c r="P15" s="13">
        <v>1197620.4300000072</v>
      </c>
      <c r="Q15" s="13">
        <v>912109.32000000775</v>
      </c>
      <c r="R15" s="13">
        <v>651613.98000000417</v>
      </c>
      <c r="S15" s="13">
        <v>515129.19999998808</v>
      </c>
      <c r="T15" s="13">
        <v>440508.03999999911</v>
      </c>
      <c r="U15" s="13">
        <v>439769.02000000328</v>
      </c>
      <c r="V15" s="13">
        <v>540079.54999999702</v>
      </c>
      <c r="W15" s="13">
        <v>827048.84999999404</v>
      </c>
      <c r="X15" s="13">
        <v>1200243.950000003</v>
      </c>
      <c r="Y15" s="13">
        <v>1491913.6200000048</v>
      </c>
      <c r="Z15" s="13">
        <v>1413311.9099999964</v>
      </c>
      <c r="AA15" s="13">
        <v>1340227.0600000024</v>
      </c>
      <c r="AB15" s="13">
        <v>1209097.2800000012</v>
      </c>
      <c r="AC15" s="13">
        <v>907265.26999998093</v>
      </c>
      <c r="AD15" s="13">
        <v>651908.43999999762</v>
      </c>
      <c r="AE15" s="13">
        <v>517371.82999999821</v>
      </c>
      <c r="AF15" s="13">
        <v>443999.84000000358</v>
      </c>
      <c r="AG15" s="13">
        <v>443854.35000000894</v>
      </c>
      <c r="AH15" s="13">
        <v>544300.5</v>
      </c>
      <c r="AI15" s="13">
        <v>832131.52000001073</v>
      </c>
      <c r="AJ15" s="13">
        <v>1206702.6699999869</v>
      </c>
      <c r="AK15" s="13">
        <v>1496640.099999994</v>
      </c>
      <c r="AL15" s="13">
        <v>1407132.5699999928</v>
      </c>
      <c r="AM15" s="13">
        <v>1319370.650000006</v>
      </c>
      <c r="AN15" s="13">
        <v>1190727.7699999958</v>
      </c>
      <c r="AO15" s="13">
        <v>908276.55000001192</v>
      </c>
      <c r="AP15" s="13">
        <v>656740.20000001788</v>
      </c>
      <c r="AQ15" s="13">
        <v>523136.98999999464</v>
      </c>
      <c r="AR15" s="13">
        <v>449704.6400000006</v>
      </c>
      <c r="AS15" s="13">
        <v>449533.39999999851</v>
      </c>
      <c r="AT15" s="13">
        <v>550044.37000000477</v>
      </c>
      <c r="AU15" s="13">
        <v>834606.38000001013</v>
      </c>
      <c r="AV15" s="13">
        <v>1206961.2400000095</v>
      </c>
      <c r="AW15" s="13">
        <v>1513212.219999969</v>
      </c>
      <c r="AX15" s="13">
        <v>1432374.4299999774</v>
      </c>
      <c r="AY15" s="13">
        <v>1342787.2400000095</v>
      </c>
      <c r="AZ15" s="13">
        <v>1207692.0400000066</v>
      </c>
      <c r="BA15" s="13">
        <v>922548.96999999881</v>
      </c>
      <c r="BB15" s="13">
        <v>681621.43000000715</v>
      </c>
      <c r="BC15" s="13">
        <v>548820.5</v>
      </c>
      <c r="BD15" s="13">
        <v>476068.22999999672</v>
      </c>
      <c r="BE15" s="13">
        <v>475125.07999999821</v>
      </c>
      <c r="BF15" s="13">
        <v>577780.07000000775</v>
      </c>
      <c r="BG15" s="13">
        <v>849433.71999999881</v>
      </c>
      <c r="BH15" s="13">
        <v>1222476.2099999934</v>
      </c>
      <c r="BI15" s="13">
        <v>1523947.5700000226</v>
      </c>
      <c r="BJ15" s="13">
        <v>1432825.5</v>
      </c>
      <c r="BK15" s="13">
        <v>1336650.0500000119</v>
      </c>
      <c r="BL15" s="13">
        <v>1200733.5399999917</v>
      </c>
      <c r="BM15" s="13">
        <v>917080.34999997914</v>
      </c>
      <c r="BN15" s="13">
        <v>677786.93999999762</v>
      </c>
      <c r="BO15" s="13">
        <v>547230.53000000119</v>
      </c>
      <c r="BP15" s="13">
        <v>475401.12000000477</v>
      </c>
      <c r="BQ15" s="13">
        <v>474815.68000000715</v>
      </c>
      <c r="BR15" s="13">
        <v>576850.98999999464</v>
      </c>
      <c r="BS15" s="13">
        <v>843411.67000001669</v>
      </c>
      <c r="BT15" s="13">
        <v>1209179.3400000036</v>
      </c>
      <c r="BU15" s="13">
        <v>1503640.9600000083</v>
      </c>
      <c r="BV15" s="13">
        <v>1431470.1000000238</v>
      </c>
      <c r="BW15" s="13">
        <v>1345588.7300000191</v>
      </c>
      <c r="BX15" s="13">
        <v>1207552.5099999905</v>
      </c>
      <c r="BY15" s="13">
        <v>911094.60000000894</v>
      </c>
      <c r="BZ15" s="13">
        <v>674277.11999998987</v>
      </c>
      <c r="CA15" s="13">
        <v>544554.13000000268</v>
      </c>
      <c r="CB15" s="13">
        <v>473983.59000000358</v>
      </c>
      <c r="CC15" s="13">
        <v>474115.93999999762</v>
      </c>
      <c r="CD15" s="13">
        <v>575845.78999999911</v>
      </c>
      <c r="CE15" s="13">
        <v>841391.22000002861</v>
      </c>
      <c r="CF15" s="13">
        <v>1205573.5699999928</v>
      </c>
      <c r="CG15" s="13">
        <v>1497395.6299999952</v>
      </c>
      <c r="CH15" s="13">
        <v>1419414.4799999893</v>
      </c>
      <c r="CI15" s="13">
        <v>1325714.5199999809</v>
      </c>
      <c r="CJ15" s="13">
        <v>1191382.1700000167</v>
      </c>
      <c r="CK15" s="13">
        <v>911141.20000001788</v>
      </c>
      <c r="CL15" s="13">
        <v>673462.46000000834</v>
      </c>
      <c r="CM15" s="13">
        <v>544012.78999999166</v>
      </c>
      <c r="CN15" s="13">
        <v>473546.9299999997</v>
      </c>
      <c r="CO15" s="13">
        <v>473670.96999999881</v>
      </c>
      <c r="CP15" s="13">
        <v>573740.41000000387</v>
      </c>
      <c r="CQ15" s="13">
        <v>837578.35000000894</v>
      </c>
      <c r="CR15" s="13">
        <v>1201131.7800000012</v>
      </c>
      <c r="CS15" s="13">
        <v>1491904.099999994</v>
      </c>
      <c r="CT15" s="13">
        <v>1414298.0799999833</v>
      </c>
      <c r="CU15" s="13">
        <v>1320964.8100000024</v>
      </c>
      <c r="CV15" s="13">
        <v>1189646.0200000107</v>
      </c>
      <c r="CW15" s="13">
        <v>909830.96000000834</v>
      </c>
      <c r="CX15" s="13">
        <v>672972.81000000238</v>
      </c>
      <c r="CY15" s="13">
        <v>544170.04000000656</v>
      </c>
      <c r="CZ15" s="13">
        <v>473837.3599999994</v>
      </c>
      <c r="DA15" s="13">
        <v>474235.44000000507</v>
      </c>
      <c r="DB15" s="13">
        <v>574887.98999999464</v>
      </c>
      <c r="DC15" s="13">
        <v>838133.76000000536</v>
      </c>
      <c r="DD15" s="13">
        <v>1200325.7200000137</v>
      </c>
      <c r="DE15" s="13">
        <v>1490004.3599999547</v>
      </c>
      <c r="DF15" s="13">
        <v>1416032.4500000179</v>
      </c>
      <c r="DG15" s="13">
        <v>1324925.6400000155</v>
      </c>
      <c r="DH15" s="13">
        <v>1190743.049999997</v>
      </c>
      <c r="DI15" s="13">
        <v>910540.80999998748</v>
      </c>
      <c r="DJ15" s="13">
        <v>673962.81999999285</v>
      </c>
      <c r="DK15" s="13">
        <v>545478.93999999762</v>
      </c>
      <c r="DL15" s="13">
        <v>474565.69999999553</v>
      </c>
      <c r="DM15" s="13">
        <v>474045.3900000006</v>
      </c>
      <c r="DN15" s="13">
        <v>574645.45999999344</v>
      </c>
      <c r="DO15" s="13">
        <v>837823.03000000119</v>
      </c>
      <c r="DP15" s="13">
        <v>1196343.799999997</v>
      </c>
      <c r="DQ15" s="13">
        <v>1480090.4799999893</v>
      </c>
      <c r="DR15" s="13">
        <v>1415566.75</v>
      </c>
      <c r="DS15" s="13">
        <v>1341193.9499999881</v>
      </c>
      <c r="DT15" s="13">
        <v>1207518.1700000018</v>
      </c>
      <c r="DU15" s="13">
        <v>911643.06999999285</v>
      </c>
      <c r="DV15" s="13">
        <v>673470</v>
      </c>
      <c r="DW15" s="13">
        <v>544607.79999999702</v>
      </c>
      <c r="DX15" s="13">
        <v>474173.67000000179</v>
      </c>
      <c r="DY15" s="13">
        <v>473426.21000000089</v>
      </c>
      <c r="DZ15" s="13">
        <v>573613.18000000715</v>
      </c>
      <c r="EA15" s="13">
        <v>838046.73999999464</v>
      </c>
      <c r="EB15" s="13">
        <v>1192987.3400000036</v>
      </c>
      <c r="EC15" s="13">
        <v>1467387.8600000143</v>
      </c>
      <c r="ED15" s="13">
        <v>1397539.4099999964</v>
      </c>
      <c r="EE15" s="13">
        <v>1312929.2199999988</v>
      </c>
      <c r="EF15" s="13">
        <v>1180940.8200000077</v>
      </c>
      <c r="EG15" s="13">
        <v>905955.17999997735</v>
      </c>
      <c r="EH15" s="13">
        <v>670740.92000000179</v>
      </c>
      <c r="EI15" s="13">
        <v>543106.29999999702</v>
      </c>
      <c r="EJ15" s="13">
        <v>472917.9299999997</v>
      </c>
      <c r="EK15" s="13">
        <v>472056.53000000119</v>
      </c>
      <c r="EL15" s="13">
        <v>570982.65000000596</v>
      </c>
      <c r="EM15" s="13">
        <v>831135.82000000775</v>
      </c>
      <c r="EN15" s="13">
        <v>1182979.7800000012</v>
      </c>
      <c r="EO15" s="13">
        <v>1460917.9499999881</v>
      </c>
      <c r="EP15" s="13">
        <v>1396118.119999975</v>
      </c>
      <c r="EQ15" s="13">
        <v>1306813.8000000119</v>
      </c>
      <c r="ER15" s="13">
        <v>1172024.1700000167</v>
      </c>
      <c r="ES15" s="13">
        <v>901687.46000000834</v>
      </c>
      <c r="ET15" s="13">
        <v>668751.84999999404</v>
      </c>
      <c r="EU15" s="13">
        <v>541080.67000000179</v>
      </c>
      <c r="EV15" s="13">
        <v>471017.01999999583</v>
      </c>
      <c r="EW15" s="13">
        <v>470103.96000000089</v>
      </c>
      <c r="EX15" s="13">
        <v>568335.93000000715</v>
      </c>
      <c r="EY15" s="13">
        <v>827863.53000000119</v>
      </c>
      <c r="EZ15" s="13">
        <v>1181210.8700000048</v>
      </c>
      <c r="FA15" s="13">
        <v>1460803.1299999952</v>
      </c>
      <c r="FB15" s="13">
        <v>1392376.7300000191</v>
      </c>
      <c r="FC15" s="13">
        <v>1294983.4800000191</v>
      </c>
      <c r="FD15" s="13">
        <v>1163575.1000000238</v>
      </c>
      <c r="FE15" s="13">
        <v>900595.98000001907</v>
      </c>
      <c r="FF15" s="13">
        <v>667654.83999998868</v>
      </c>
      <c r="FG15" s="13">
        <v>539432.1799999997</v>
      </c>
      <c r="FH15" s="13">
        <v>469516.34000000358</v>
      </c>
      <c r="FI15" s="13">
        <v>468555.25</v>
      </c>
      <c r="FJ15" s="13">
        <v>565146.14999999851</v>
      </c>
      <c r="FK15" s="13">
        <v>821837.38999998569</v>
      </c>
      <c r="FL15" s="13">
        <v>1175371.6400000006</v>
      </c>
      <c r="FM15" s="13">
        <v>1458202.650000006</v>
      </c>
      <c r="FN15" s="13">
        <v>1398905.0800000131</v>
      </c>
      <c r="FO15" s="13">
        <v>1309247.8100000024</v>
      </c>
      <c r="FP15" s="13">
        <v>1173477.8700000048</v>
      </c>
      <c r="FQ15" s="13">
        <v>896621.73999999464</v>
      </c>
      <c r="FR15" s="13">
        <v>665778.5</v>
      </c>
      <c r="FS15" s="13">
        <v>537497.70000000298</v>
      </c>
      <c r="FT15" s="13">
        <v>468163.67000000179</v>
      </c>
      <c r="FU15" s="13">
        <v>467628.61999998987</v>
      </c>
      <c r="FV15" s="13">
        <v>563683.90999999642</v>
      </c>
      <c r="FW15" s="13">
        <v>817620.29000000656</v>
      </c>
      <c r="FX15" s="13">
        <v>1170942.3600000143</v>
      </c>
      <c r="FY15" s="13">
        <v>1455712.5600000024</v>
      </c>
      <c r="FZ15" s="13">
        <v>1388128.849999994</v>
      </c>
      <c r="GA15" s="13">
        <v>1283968.25</v>
      </c>
      <c r="GB15" s="13">
        <v>1149091.4199999869</v>
      </c>
      <c r="GC15" s="13">
        <v>892034.67000001669</v>
      </c>
      <c r="GD15" s="13">
        <v>662618.29000000656</v>
      </c>
      <c r="GE15" s="13">
        <v>535006.6099999994</v>
      </c>
      <c r="GF15" s="13">
        <v>466893.03000000119</v>
      </c>
      <c r="GG15" s="13">
        <v>467050.53999999911</v>
      </c>
      <c r="GH15" s="13">
        <v>562935.17000000179</v>
      </c>
      <c r="GI15" s="13">
        <v>814064.38999998569</v>
      </c>
      <c r="GJ15" s="13">
        <v>1164599.5200000107</v>
      </c>
      <c r="GK15" s="13">
        <v>1448269.6600000262</v>
      </c>
      <c r="GL15" s="13">
        <v>1381022.6099999845</v>
      </c>
      <c r="GM15" s="13">
        <v>1278029.2400000095</v>
      </c>
      <c r="GN15" s="13">
        <v>1143842.4099999964</v>
      </c>
      <c r="GO15" s="13">
        <v>888646.34000001848</v>
      </c>
      <c r="GP15" s="13">
        <v>661057.08000001311</v>
      </c>
      <c r="GQ15" s="13">
        <v>534311.06000000983</v>
      </c>
      <c r="GR15" s="13">
        <v>466514.8599999994</v>
      </c>
      <c r="GS15" s="13">
        <v>466667.6099999994</v>
      </c>
      <c r="GT15" s="13">
        <v>562937.34000000358</v>
      </c>
      <c r="GU15" s="13">
        <v>813584.81000000238</v>
      </c>
      <c r="GV15" s="13">
        <v>1161315.200000003</v>
      </c>
      <c r="GW15" s="13">
        <v>1446924.0600000024</v>
      </c>
      <c r="GX15" s="13">
        <v>1382487.150000006</v>
      </c>
      <c r="GY15" s="13">
        <v>1276754.8100000024</v>
      </c>
      <c r="GZ15" s="13">
        <v>1142094.1100000143</v>
      </c>
      <c r="HA15" s="13">
        <v>888190.37000000477</v>
      </c>
      <c r="HB15" s="13">
        <v>660711.98000000417</v>
      </c>
      <c r="HC15" s="13">
        <v>533912.93999999762</v>
      </c>
      <c r="HD15" s="13">
        <v>466078.4299999997</v>
      </c>
      <c r="HE15" s="13">
        <v>465863.84000000358</v>
      </c>
      <c r="HF15" s="13">
        <v>561010.29000000656</v>
      </c>
      <c r="HG15" s="13">
        <v>809089.59999999404</v>
      </c>
      <c r="HH15" s="13">
        <v>1155985.3699999899</v>
      </c>
      <c r="HI15" s="13">
        <v>1442731.3700000048</v>
      </c>
      <c r="HJ15" s="13">
        <v>1385025.6200000048</v>
      </c>
      <c r="HK15" s="13">
        <v>1288275.5900000036</v>
      </c>
      <c r="HL15" s="13">
        <v>1152870.6700000167</v>
      </c>
      <c r="HM15" s="13">
        <v>886259.87000000477</v>
      </c>
      <c r="HN15" s="13">
        <v>660004.90000000596</v>
      </c>
      <c r="HO15" s="13">
        <v>532948.03000000119</v>
      </c>
      <c r="HP15" s="13">
        <v>464941.78000000119</v>
      </c>
      <c r="HQ15" s="13">
        <v>464277.45000000298</v>
      </c>
      <c r="HR15" s="13">
        <v>558906.02000000328</v>
      </c>
      <c r="HS15" s="13">
        <v>805689.68000000715</v>
      </c>
      <c r="HT15" s="13">
        <v>1149383.4199999869</v>
      </c>
      <c r="HU15" s="13">
        <v>1435293.2900000215</v>
      </c>
      <c r="HV15" s="13">
        <v>1372075.5699999928</v>
      </c>
      <c r="HW15" s="13">
        <v>1264256.5400000215</v>
      </c>
      <c r="HX15" s="13">
        <v>1133033.2399999797</v>
      </c>
      <c r="HY15" s="13">
        <v>884051.89999999106</v>
      </c>
      <c r="HZ15" s="13">
        <v>658239.43000000715</v>
      </c>
      <c r="IA15" s="13">
        <v>531788.07999999821</v>
      </c>
      <c r="IB15" s="13">
        <v>463914.3599999994</v>
      </c>
      <c r="IC15" s="13">
        <v>463066.25</v>
      </c>
      <c r="ID15" s="13">
        <v>557372.31999999285</v>
      </c>
      <c r="IE15" s="13">
        <v>802577.54999999702</v>
      </c>
      <c r="IF15" s="13">
        <v>1146927.7300000042</v>
      </c>
      <c r="IG15" s="13">
        <v>1426114</v>
      </c>
      <c r="IH15" s="13">
        <v>1356026.5500000119</v>
      </c>
      <c r="II15" s="13">
        <v>1247532.0100000203</v>
      </c>
      <c r="IJ15" s="13">
        <v>1116692.1700000167</v>
      </c>
      <c r="IK15" s="13">
        <v>876608.15999999642</v>
      </c>
      <c r="IL15" s="13">
        <v>654293.82999999821</v>
      </c>
      <c r="IM15" s="13">
        <v>529552.37000000477</v>
      </c>
      <c r="IN15" s="13">
        <v>462985.34000000358</v>
      </c>
      <c r="IO15" s="13">
        <v>461482.18999999762</v>
      </c>
      <c r="IP15" s="13">
        <v>555041.49999999255</v>
      </c>
      <c r="IQ15" s="13">
        <v>794412.20999999344</v>
      </c>
      <c r="IR15" s="13">
        <v>1131785.7199999988</v>
      </c>
      <c r="IS15" s="13">
        <v>1421473.9300000072</v>
      </c>
      <c r="IT15" s="13">
        <v>1363688.9900000095</v>
      </c>
      <c r="IU15" s="13">
        <v>1253390.3200000226</v>
      </c>
      <c r="IV15" s="13">
        <v>1121402.9900000095</v>
      </c>
      <c r="IW15" s="13">
        <v>879009.73999999464</v>
      </c>
      <c r="IX15" s="13">
        <v>654749.95000000298</v>
      </c>
      <c r="IY15" s="13">
        <v>529660.8599999994</v>
      </c>
      <c r="IZ15" s="13">
        <v>462655.0700000003</v>
      </c>
      <c r="JA15" s="13">
        <v>461284.68999999762</v>
      </c>
      <c r="JB15" s="13">
        <v>554839.32000000775</v>
      </c>
      <c r="JC15" s="13">
        <v>796234.36000001431</v>
      </c>
      <c r="JD15" s="13">
        <v>1139454.9800000042</v>
      </c>
      <c r="JE15" s="13">
        <v>1421759.8100000024</v>
      </c>
      <c r="JF15" s="13">
        <v>1360497.3200000226</v>
      </c>
      <c r="JG15" s="13">
        <v>1262423.099999994</v>
      </c>
      <c r="JH15" s="13">
        <v>1131168.7800000012</v>
      </c>
      <c r="JI15" s="13">
        <v>875521.98000001907</v>
      </c>
      <c r="JJ15" s="13">
        <v>653181.40999999642</v>
      </c>
      <c r="JK15" s="13">
        <v>528864.53999999911</v>
      </c>
      <c r="JL15" s="13">
        <v>462358.92999999225</v>
      </c>
      <c r="JM15" s="13">
        <v>460905.78000000119</v>
      </c>
      <c r="JN15" s="13">
        <v>554435.95999999344</v>
      </c>
      <c r="JO15" s="13">
        <v>793670.93999999762</v>
      </c>
      <c r="JP15" s="13">
        <v>1131588.8199999928</v>
      </c>
      <c r="JQ15" s="13">
        <v>1414988.3899999857</v>
      </c>
      <c r="JR15" s="13">
        <v>1351590.8599999845</v>
      </c>
      <c r="JS15" s="13">
        <v>1242290.5300000161</v>
      </c>
      <c r="JT15" s="13">
        <v>1112706.3699999899</v>
      </c>
      <c r="JU15" s="13">
        <v>874464.59000000358</v>
      </c>
      <c r="JV15" s="13">
        <v>651783.49000000954</v>
      </c>
      <c r="JW15" s="13">
        <v>528071.11999999732</v>
      </c>
      <c r="JX15" s="13">
        <v>462322.03999999911</v>
      </c>
      <c r="JY15" s="13">
        <v>460890.17000000179</v>
      </c>
      <c r="JZ15" s="13">
        <v>553398.32000000775</v>
      </c>
      <c r="KA15" s="13">
        <v>791542.56999999285</v>
      </c>
      <c r="KB15" s="13">
        <v>1128859.3799999952</v>
      </c>
      <c r="KC15" s="13">
        <v>1412491.8400000036</v>
      </c>
      <c r="KD15" s="13">
        <v>1349258.0600000322</v>
      </c>
      <c r="KE15" s="13">
        <v>1238949.3300000131</v>
      </c>
      <c r="KF15" s="13">
        <v>1110503.150000006</v>
      </c>
      <c r="KG15" s="13">
        <v>873581.53999999166</v>
      </c>
      <c r="KH15" s="13">
        <v>651767.09999999404</v>
      </c>
      <c r="KI15" s="13">
        <v>528367.17000000179</v>
      </c>
      <c r="KJ15" s="13">
        <v>462549.18000000715</v>
      </c>
      <c r="KK15" s="13">
        <v>460849.17000000179</v>
      </c>
      <c r="KL15" s="13">
        <v>552856.68999999762</v>
      </c>
      <c r="KM15" s="13">
        <v>790668.54000000656</v>
      </c>
      <c r="KN15" s="13">
        <v>1128531.0400000066</v>
      </c>
      <c r="KO15" s="13">
        <v>1412197.0500000119</v>
      </c>
      <c r="KP15" s="13">
        <v>1345801.6499999762</v>
      </c>
      <c r="KQ15" s="13">
        <v>1233790.5</v>
      </c>
      <c r="KR15" s="13">
        <v>1107572.4499999881</v>
      </c>
      <c r="KS15" s="13">
        <v>871992.31999999285</v>
      </c>
      <c r="KT15" s="13">
        <v>650769.74000000954</v>
      </c>
      <c r="KU15" s="13">
        <v>527822.40000000596</v>
      </c>
      <c r="KV15" s="13">
        <v>462313.6099999994</v>
      </c>
      <c r="KW15" s="13">
        <v>460907.31000000238</v>
      </c>
      <c r="KX15" s="13">
        <v>552926.09000000358</v>
      </c>
      <c r="KY15" s="13">
        <v>790790.75999999046</v>
      </c>
      <c r="KZ15" s="13">
        <v>1129299.4600000083</v>
      </c>
      <c r="LA15" s="13">
        <v>1411689.8000000119</v>
      </c>
      <c r="LB15" s="13">
        <v>1349301.1200000048</v>
      </c>
      <c r="LC15" s="13">
        <v>1247064.1299999952</v>
      </c>
      <c r="LD15" s="13">
        <v>1119890.7699999958</v>
      </c>
      <c r="LE15" s="13">
        <v>870493.53000000119</v>
      </c>
      <c r="LF15" s="13">
        <v>650341.28999999166</v>
      </c>
      <c r="LG15" s="13">
        <v>527901.96999999881</v>
      </c>
      <c r="LH15" s="13">
        <v>462621.45000000298</v>
      </c>
      <c r="LI15" s="13">
        <v>460660.22999999672</v>
      </c>
      <c r="LJ15" s="13">
        <v>551835.71999999881</v>
      </c>
      <c r="LK15" s="13">
        <v>788300.87999999523</v>
      </c>
      <c r="LL15" s="13">
        <v>1124390.8899999857</v>
      </c>
      <c r="LM15" s="13">
        <v>1410959.1400000155</v>
      </c>
      <c r="LN15" s="13">
        <v>1347354.9099999964</v>
      </c>
      <c r="LO15" s="13">
        <v>1231242.1899999976</v>
      </c>
      <c r="LP15" s="13">
        <v>1102218.6599999964</v>
      </c>
      <c r="LQ15" s="13">
        <v>868827.18999999762</v>
      </c>
      <c r="LR15" s="13">
        <v>650206.42000000179</v>
      </c>
      <c r="LS15" s="13">
        <v>527982.63999999315</v>
      </c>
      <c r="LT15" s="13">
        <v>462615.54999999702</v>
      </c>
      <c r="LU15" s="13">
        <v>460551.20000000298</v>
      </c>
      <c r="LV15" s="13">
        <v>551485.93000000715</v>
      </c>
      <c r="LW15" s="13">
        <v>787729.17000001669</v>
      </c>
      <c r="LX15" s="13">
        <v>1124093.900000006</v>
      </c>
      <c r="LY15" s="13">
        <v>1413153.1900000274</v>
      </c>
      <c r="LZ15" s="13">
        <v>1347618.5800000131</v>
      </c>
      <c r="MA15" s="13">
        <v>1226270.8999999911</v>
      </c>
      <c r="MB15" s="13">
        <v>1096555.549999997</v>
      </c>
      <c r="MC15" s="13">
        <v>864793.69999998808</v>
      </c>
      <c r="MD15" s="13">
        <v>649068.31000000238</v>
      </c>
      <c r="ME15" s="13">
        <v>527885.54999999702</v>
      </c>
      <c r="MF15" s="13">
        <v>462553.32999999821</v>
      </c>
      <c r="MG15" s="13">
        <v>460442.64999999851</v>
      </c>
      <c r="MH15" s="13">
        <v>551184.45000000298</v>
      </c>
      <c r="MI15" s="13">
        <v>786201.5</v>
      </c>
      <c r="MJ15" s="13">
        <v>1121725.2599999905</v>
      </c>
      <c r="MK15" s="13">
        <v>1413479.3335773051</v>
      </c>
    </row>
    <row r="16" spans="1:349" x14ac:dyDescent="0.2">
      <c r="A16" s="95" t="s">
        <v>18</v>
      </c>
      <c r="B16" s="13">
        <v>151329764</v>
      </c>
      <c r="C16" s="13">
        <v>141076532</v>
      </c>
      <c r="D16" s="13">
        <v>128154955</v>
      </c>
      <c r="E16" s="13">
        <v>97329903</v>
      </c>
      <c r="F16" s="13">
        <v>68255408</v>
      </c>
      <c r="G16" s="13">
        <v>53535654</v>
      </c>
      <c r="H16" s="13">
        <v>45578127</v>
      </c>
      <c r="I16" s="13">
        <v>45689203</v>
      </c>
      <c r="J16" s="13">
        <v>56590612</v>
      </c>
      <c r="K16" s="13">
        <v>89116968</v>
      </c>
      <c r="L16" s="13">
        <v>129564054</v>
      </c>
      <c r="M16" s="13">
        <v>161675314</v>
      </c>
      <c r="N16" s="13">
        <v>152254817</v>
      </c>
      <c r="O16" s="13">
        <v>142629390</v>
      </c>
      <c r="P16" s="13">
        <v>128776407</v>
      </c>
      <c r="Q16" s="13">
        <v>98076272</v>
      </c>
      <c r="R16" s="13">
        <v>70065984</v>
      </c>
      <c r="S16" s="13">
        <v>55390262</v>
      </c>
      <c r="T16" s="13">
        <v>47366412</v>
      </c>
      <c r="U16" s="13">
        <v>47286970</v>
      </c>
      <c r="V16" s="13">
        <v>58073107</v>
      </c>
      <c r="W16" s="13">
        <v>88929981</v>
      </c>
      <c r="X16" s="13">
        <v>129058487</v>
      </c>
      <c r="Y16" s="13">
        <v>160420841</v>
      </c>
      <c r="Z16" s="13">
        <v>151969038</v>
      </c>
      <c r="AA16" s="13">
        <v>144110438</v>
      </c>
      <c r="AB16" s="13">
        <v>130010408</v>
      </c>
      <c r="AC16" s="13">
        <v>97555368</v>
      </c>
      <c r="AD16" s="13">
        <v>70097648</v>
      </c>
      <c r="AE16" s="13">
        <v>55631359</v>
      </c>
      <c r="AF16" s="13">
        <v>47741880</v>
      </c>
      <c r="AG16" s="13">
        <v>47726258</v>
      </c>
      <c r="AH16" s="13">
        <v>58526972</v>
      </c>
      <c r="AI16" s="13">
        <v>89476531</v>
      </c>
      <c r="AJ16" s="13">
        <v>129753023</v>
      </c>
      <c r="AK16" s="13">
        <v>160929032</v>
      </c>
      <c r="AL16" s="13">
        <v>151304533</v>
      </c>
      <c r="AM16" s="13">
        <v>141867780</v>
      </c>
      <c r="AN16" s="13">
        <v>128035239</v>
      </c>
      <c r="AO16" s="13">
        <v>97664119</v>
      </c>
      <c r="AP16" s="13">
        <v>70617211</v>
      </c>
      <c r="AQ16" s="13">
        <v>56251327</v>
      </c>
      <c r="AR16" s="13">
        <v>48355378</v>
      </c>
      <c r="AS16" s="13">
        <v>48336937</v>
      </c>
      <c r="AT16" s="13">
        <v>59144601</v>
      </c>
      <c r="AU16" s="13">
        <v>89742608</v>
      </c>
      <c r="AV16" s="13">
        <v>129780790</v>
      </c>
      <c r="AW16" s="13">
        <v>162710969</v>
      </c>
      <c r="AX16" s="13">
        <v>154018737</v>
      </c>
      <c r="AY16" s="13">
        <v>144385731</v>
      </c>
      <c r="AZ16" s="13">
        <v>129859325</v>
      </c>
      <c r="BA16" s="13">
        <v>99198784</v>
      </c>
      <c r="BB16" s="13">
        <v>73292617</v>
      </c>
      <c r="BC16" s="13">
        <v>59012932</v>
      </c>
      <c r="BD16" s="13">
        <v>51190114</v>
      </c>
      <c r="BE16" s="13">
        <v>51088668</v>
      </c>
      <c r="BF16" s="13">
        <v>62126909</v>
      </c>
      <c r="BG16" s="13">
        <v>91336998</v>
      </c>
      <c r="BH16" s="13">
        <v>131449060</v>
      </c>
      <c r="BI16" s="13">
        <v>163865315</v>
      </c>
      <c r="BJ16" s="13">
        <v>154067290</v>
      </c>
      <c r="BK16" s="13">
        <v>143725861</v>
      </c>
      <c r="BL16" s="13">
        <v>129111164</v>
      </c>
      <c r="BM16" s="13">
        <v>98610795</v>
      </c>
      <c r="BN16" s="13">
        <v>72880285</v>
      </c>
      <c r="BO16" s="13">
        <v>58841961</v>
      </c>
      <c r="BP16" s="13">
        <v>51118395</v>
      </c>
      <c r="BQ16" s="13">
        <v>51055419</v>
      </c>
      <c r="BR16" s="13">
        <v>62026977</v>
      </c>
      <c r="BS16" s="13">
        <v>90689476</v>
      </c>
      <c r="BT16" s="13">
        <v>130019334</v>
      </c>
      <c r="BU16" s="13">
        <v>161681859</v>
      </c>
      <c r="BV16" s="13">
        <v>153921541</v>
      </c>
      <c r="BW16" s="13">
        <v>144686938</v>
      </c>
      <c r="BX16" s="13">
        <v>129844399</v>
      </c>
      <c r="BY16" s="13">
        <v>97967140</v>
      </c>
      <c r="BZ16" s="13">
        <v>72502897</v>
      </c>
      <c r="CA16" s="13">
        <v>58554201</v>
      </c>
      <c r="CB16" s="13">
        <v>50966016</v>
      </c>
      <c r="CC16" s="13">
        <v>50980163</v>
      </c>
      <c r="CD16" s="13">
        <v>61918951</v>
      </c>
      <c r="CE16" s="13">
        <v>90472226</v>
      </c>
      <c r="CF16" s="13">
        <v>129631615</v>
      </c>
      <c r="CG16" s="13">
        <v>161010288</v>
      </c>
      <c r="CH16" s="13">
        <v>152625187</v>
      </c>
      <c r="CI16" s="13">
        <v>142549913</v>
      </c>
      <c r="CJ16" s="13">
        <v>128105647</v>
      </c>
      <c r="CK16" s="13">
        <v>97972141</v>
      </c>
      <c r="CL16" s="13">
        <v>72415308</v>
      </c>
      <c r="CM16" s="13">
        <v>58496043</v>
      </c>
      <c r="CN16" s="13">
        <v>50919017</v>
      </c>
      <c r="CO16" s="13">
        <v>50932333</v>
      </c>
      <c r="CP16" s="13">
        <v>61692569</v>
      </c>
      <c r="CQ16" s="13">
        <v>90062223</v>
      </c>
      <c r="CR16" s="13">
        <v>129153985</v>
      </c>
      <c r="CS16" s="13">
        <v>160419790</v>
      </c>
      <c r="CT16" s="13">
        <v>152075032</v>
      </c>
      <c r="CU16" s="13">
        <v>142039195</v>
      </c>
      <c r="CV16" s="13">
        <v>127918893</v>
      </c>
      <c r="CW16" s="13">
        <v>97831284</v>
      </c>
      <c r="CX16" s="13">
        <v>72362653</v>
      </c>
      <c r="CY16" s="13">
        <v>58512947</v>
      </c>
      <c r="CZ16" s="13">
        <v>50950253</v>
      </c>
      <c r="DA16" s="13">
        <v>50993064</v>
      </c>
      <c r="DB16" s="13">
        <v>61815911</v>
      </c>
      <c r="DC16" s="13">
        <v>90121890</v>
      </c>
      <c r="DD16" s="13">
        <v>129067241</v>
      </c>
      <c r="DE16" s="13">
        <v>160215506</v>
      </c>
      <c r="DF16" s="13">
        <v>152261590</v>
      </c>
      <c r="DG16" s="13">
        <v>142465129</v>
      </c>
      <c r="DH16" s="13">
        <v>128036875</v>
      </c>
      <c r="DI16" s="13">
        <v>97907578</v>
      </c>
      <c r="DJ16" s="13">
        <v>72469144</v>
      </c>
      <c r="DK16" s="13">
        <v>58653601</v>
      </c>
      <c r="DL16" s="13">
        <v>51028558</v>
      </c>
      <c r="DM16" s="13">
        <v>50972669</v>
      </c>
      <c r="DN16" s="13">
        <v>61789849</v>
      </c>
      <c r="DO16" s="13">
        <v>90088492</v>
      </c>
      <c r="DP16" s="13">
        <v>128639140</v>
      </c>
      <c r="DQ16" s="13">
        <v>159149563</v>
      </c>
      <c r="DR16" s="13">
        <v>152211451</v>
      </c>
      <c r="DS16" s="13">
        <v>144214447</v>
      </c>
      <c r="DT16" s="13">
        <v>129840645</v>
      </c>
      <c r="DU16" s="13">
        <v>98026153</v>
      </c>
      <c r="DV16" s="13">
        <v>72416164</v>
      </c>
      <c r="DW16" s="13">
        <v>58559961</v>
      </c>
      <c r="DX16" s="13">
        <v>50986453</v>
      </c>
      <c r="DY16" s="13">
        <v>50906036</v>
      </c>
      <c r="DZ16" s="13">
        <v>61678879</v>
      </c>
      <c r="EA16" s="13">
        <v>90112510</v>
      </c>
      <c r="EB16" s="13">
        <v>128278214</v>
      </c>
      <c r="EC16" s="13">
        <v>157783595</v>
      </c>
      <c r="ED16" s="13">
        <v>150273056</v>
      </c>
      <c r="EE16" s="13">
        <v>141175226</v>
      </c>
      <c r="EF16" s="13">
        <v>126982890</v>
      </c>
      <c r="EG16" s="13">
        <v>97414585</v>
      </c>
      <c r="EH16" s="13">
        <v>72122642</v>
      </c>
      <c r="EI16" s="13">
        <v>58398492</v>
      </c>
      <c r="EJ16" s="13">
        <v>50851371</v>
      </c>
      <c r="EK16" s="13">
        <v>50758786</v>
      </c>
      <c r="EL16" s="13">
        <v>61395960</v>
      </c>
      <c r="EM16" s="13">
        <v>89369441</v>
      </c>
      <c r="EN16" s="13">
        <v>127202144</v>
      </c>
      <c r="EO16" s="13">
        <v>157087986</v>
      </c>
      <c r="EP16" s="13">
        <v>150120258</v>
      </c>
      <c r="EQ16" s="13">
        <v>140517592</v>
      </c>
      <c r="ER16" s="13">
        <v>126024058</v>
      </c>
      <c r="ES16" s="13">
        <v>96955665</v>
      </c>
      <c r="ET16" s="13">
        <v>71908844</v>
      </c>
      <c r="EU16" s="13">
        <v>58180734</v>
      </c>
      <c r="EV16" s="13">
        <v>50647034</v>
      </c>
      <c r="EW16" s="13">
        <v>50548857</v>
      </c>
      <c r="EX16" s="13">
        <v>61111404</v>
      </c>
      <c r="EY16" s="13">
        <v>89017533</v>
      </c>
      <c r="EZ16" s="13">
        <v>127011943</v>
      </c>
      <c r="FA16" s="13">
        <v>157075656</v>
      </c>
      <c r="FB16" s="13">
        <v>149717881</v>
      </c>
      <c r="FC16" s="13">
        <v>139245505</v>
      </c>
      <c r="FD16" s="13">
        <v>125115631</v>
      </c>
      <c r="FE16" s="13">
        <v>96838234</v>
      </c>
      <c r="FF16" s="13">
        <v>71790799</v>
      </c>
      <c r="FG16" s="13">
        <v>58003488</v>
      </c>
      <c r="FH16" s="13">
        <v>50485624</v>
      </c>
      <c r="FI16" s="13">
        <v>50382301</v>
      </c>
      <c r="FJ16" s="13">
        <v>60768416</v>
      </c>
      <c r="FK16" s="13">
        <v>88369656</v>
      </c>
      <c r="FL16" s="13">
        <v>126384030</v>
      </c>
      <c r="FM16" s="13">
        <v>156795959</v>
      </c>
      <c r="FN16" s="13">
        <v>150419857</v>
      </c>
      <c r="FO16" s="13">
        <v>140779313</v>
      </c>
      <c r="FP16" s="13">
        <v>126180396</v>
      </c>
      <c r="FQ16" s="13">
        <v>96410956</v>
      </c>
      <c r="FR16" s="13">
        <v>71589070</v>
      </c>
      <c r="FS16" s="13">
        <v>57795407</v>
      </c>
      <c r="FT16" s="13">
        <v>50340136</v>
      </c>
      <c r="FU16" s="13">
        <v>50282697</v>
      </c>
      <c r="FV16" s="13">
        <v>60611160</v>
      </c>
      <c r="FW16" s="13">
        <v>87916198</v>
      </c>
      <c r="FX16" s="13">
        <v>125907791</v>
      </c>
      <c r="FY16" s="13">
        <v>156528179</v>
      </c>
      <c r="FZ16" s="13">
        <v>149261165</v>
      </c>
      <c r="GA16" s="13">
        <v>138061099</v>
      </c>
      <c r="GB16" s="13">
        <v>123558263</v>
      </c>
      <c r="GC16" s="13">
        <v>95917729</v>
      </c>
      <c r="GD16" s="13">
        <v>71249319</v>
      </c>
      <c r="GE16" s="13">
        <v>57527594</v>
      </c>
      <c r="GF16" s="13">
        <v>50203539</v>
      </c>
      <c r="GG16" s="13">
        <v>50220442</v>
      </c>
      <c r="GH16" s="13">
        <v>60530690</v>
      </c>
      <c r="GI16" s="13">
        <v>87533783</v>
      </c>
      <c r="GJ16" s="13">
        <v>125225782</v>
      </c>
      <c r="GK16" s="13">
        <v>155727938</v>
      </c>
      <c r="GL16" s="13">
        <v>148497061</v>
      </c>
      <c r="GM16" s="13">
        <v>137422462</v>
      </c>
      <c r="GN16" s="13">
        <v>122993809</v>
      </c>
      <c r="GO16" s="13">
        <v>95553418</v>
      </c>
      <c r="GP16" s="13">
        <v>71081409</v>
      </c>
      <c r="GQ16" s="13">
        <v>57452844</v>
      </c>
      <c r="GR16" s="13">
        <v>50162937</v>
      </c>
      <c r="GS16" s="13">
        <v>50179294</v>
      </c>
      <c r="GT16" s="13">
        <v>60530888</v>
      </c>
      <c r="GU16" s="13">
        <v>87482286</v>
      </c>
      <c r="GV16" s="13">
        <v>124872639</v>
      </c>
      <c r="GW16" s="13">
        <v>155583263</v>
      </c>
      <c r="GX16" s="13">
        <v>148654581</v>
      </c>
      <c r="GY16" s="13">
        <v>137285466</v>
      </c>
      <c r="GZ16" s="13">
        <v>122805791</v>
      </c>
      <c r="HA16" s="13">
        <v>95504300</v>
      </c>
      <c r="HB16" s="13">
        <v>71044352</v>
      </c>
      <c r="HC16" s="13">
        <v>57409949</v>
      </c>
      <c r="HD16" s="13">
        <v>50115971</v>
      </c>
      <c r="HE16" s="13">
        <v>50092882</v>
      </c>
      <c r="HF16" s="13">
        <v>60323658</v>
      </c>
      <c r="HG16" s="13">
        <v>86998906</v>
      </c>
      <c r="HH16" s="13">
        <v>124299504</v>
      </c>
      <c r="HI16" s="13">
        <v>155132421</v>
      </c>
      <c r="HJ16" s="13">
        <v>148927531</v>
      </c>
      <c r="HK16" s="13">
        <v>138524231</v>
      </c>
      <c r="HL16" s="13">
        <v>123964575</v>
      </c>
      <c r="HM16" s="13">
        <v>95296755</v>
      </c>
      <c r="HN16" s="13">
        <v>70968265</v>
      </c>
      <c r="HO16" s="13">
        <v>57306210</v>
      </c>
      <c r="HP16" s="13">
        <v>49993696</v>
      </c>
      <c r="HQ16" s="13">
        <v>49922294</v>
      </c>
      <c r="HR16" s="13">
        <v>60097469</v>
      </c>
      <c r="HS16" s="13">
        <v>86633286</v>
      </c>
      <c r="HT16" s="13">
        <v>123589602</v>
      </c>
      <c r="HU16" s="13">
        <v>154332614</v>
      </c>
      <c r="HV16" s="13">
        <v>147534975</v>
      </c>
      <c r="HW16" s="13">
        <v>135941566</v>
      </c>
      <c r="HX16" s="13">
        <v>121831559</v>
      </c>
      <c r="HY16" s="13">
        <v>95059304</v>
      </c>
      <c r="HZ16" s="13">
        <v>70778382</v>
      </c>
      <c r="IA16" s="13">
        <v>57181479</v>
      </c>
      <c r="IB16" s="13">
        <v>49883216</v>
      </c>
      <c r="IC16" s="13">
        <v>49792098</v>
      </c>
      <c r="ID16" s="13">
        <v>59932550</v>
      </c>
      <c r="IE16" s="13">
        <v>86298660</v>
      </c>
      <c r="IF16" s="13">
        <v>123325512</v>
      </c>
      <c r="IG16" s="13">
        <v>153345579</v>
      </c>
      <c r="IH16" s="13">
        <v>145809336</v>
      </c>
      <c r="II16" s="13">
        <v>134143197</v>
      </c>
      <c r="IJ16" s="13">
        <v>120074443</v>
      </c>
      <c r="IK16" s="13">
        <v>94258934</v>
      </c>
      <c r="IL16" s="13">
        <v>70354212</v>
      </c>
      <c r="IM16" s="13">
        <v>56941128</v>
      </c>
      <c r="IN16" s="13">
        <v>49783405</v>
      </c>
      <c r="IO16" s="13">
        <v>49621729</v>
      </c>
      <c r="IP16" s="13">
        <v>59681922</v>
      </c>
      <c r="IQ16" s="13">
        <v>85420675</v>
      </c>
      <c r="IR16" s="13">
        <v>121697376</v>
      </c>
      <c r="IS16" s="13">
        <v>152846659</v>
      </c>
      <c r="IT16" s="13">
        <v>146633243</v>
      </c>
      <c r="IU16" s="13">
        <v>134773174</v>
      </c>
      <c r="IV16" s="13">
        <v>120580951</v>
      </c>
      <c r="IW16" s="13">
        <v>94517145</v>
      </c>
      <c r="IX16" s="13">
        <v>70403258</v>
      </c>
      <c r="IY16" s="13">
        <v>56952735</v>
      </c>
      <c r="IZ16" s="13">
        <v>49747859</v>
      </c>
      <c r="JA16" s="13">
        <v>49600533</v>
      </c>
      <c r="JB16" s="13">
        <v>59660159</v>
      </c>
      <c r="JC16" s="13">
        <v>85616641</v>
      </c>
      <c r="JD16" s="13">
        <v>122522029</v>
      </c>
      <c r="JE16" s="13">
        <v>152877406</v>
      </c>
      <c r="JF16" s="13">
        <v>146289983</v>
      </c>
      <c r="JG16" s="13">
        <v>135744406</v>
      </c>
      <c r="JH16" s="13">
        <v>121631059</v>
      </c>
      <c r="JI16" s="13">
        <v>94142168</v>
      </c>
      <c r="JJ16" s="13">
        <v>70234574</v>
      </c>
      <c r="JK16" s="13">
        <v>56867198</v>
      </c>
      <c r="JL16" s="13">
        <v>49715963</v>
      </c>
      <c r="JM16" s="13">
        <v>49559737</v>
      </c>
      <c r="JN16" s="13">
        <v>59616791</v>
      </c>
      <c r="JO16" s="13">
        <v>85340996</v>
      </c>
      <c r="JP16" s="13">
        <v>121676190</v>
      </c>
      <c r="JQ16" s="13">
        <v>152149275</v>
      </c>
      <c r="JR16" s="13">
        <v>145332368</v>
      </c>
      <c r="JS16" s="13">
        <v>133579652</v>
      </c>
      <c r="JT16" s="13">
        <v>119645888</v>
      </c>
      <c r="JU16" s="13">
        <v>94028491</v>
      </c>
      <c r="JV16" s="13">
        <v>70084233</v>
      </c>
      <c r="JW16" s="13">
        <v>56781886</v>
      </c>
      <c r="JX16" s="13">
        <v>49712100</v>
      </c>
      <c r="JY16" s="13">
        <v>49558047</v>
      </c>
      <c r="JZ16" s="13">
        <v>59505149</v>
      </c>
      <c r="KA16" s="13">
        <v>85112054</v>
      </c>
      <c r="KB16" s="13">
        <v>121382731</v>
      </c>
      <c r="KC16" s="13">
        <v>151880802</v>
      </c>
      <c r="KD16" s="13">
        <v>145081516</v>
      </c>
      <c r="KE16" s="13">
        <v>133220358</v>
      </c>
      <c r="KF16" s="13">
        <v>119408956</v>
      </c>
      <c r="KG16" s="13">
        <v>93933536</v>
      </c>
      <c r="KH16" s="13">
        <v>70082537</v>
      </c>
      <c r="KI16" s="13">
        <v>56813641</v>
      </c>
      <c r="KJ16" s="13">
        <v>49736488</v>
      </c>
      <c r="KK16" s="13">
        <v>49553697</v>
      </c>
      <c r="KL16" s="13">
        <v>59446998</v>
      </c>
      <c r="KM16" s="13">
        <v>85018124</v>
      </c>
      <c r="KN16" s="13">
        <v>121347407</v>
      </c>
      <c r="KO16" s="13">
        <v>151849175</v>
      </c>
      <c r="KP16" s="13">
        <v>144709812</v>
      </c>
      <c r="KQ16" s="13">
        <v>132665593</v>
      </c>
      <c r="KR16" s="13">
        <v>119093787</v>
      </c>
      <c r="KS16" s="13">
        <v>93762659</v>
      </c>
      <c r="KT16" s="13">
        <v>69975275</v>
      </c>
      <c r="KU16" s="13">
        <v>56755140</v>
      </c>
      <c r="KV16" s="13">
        <v>49711115</v>
      </c>
      <c r="KW16" s="13">
        <v>49559939</v>
      </c>
      <c r="KX16" s="13">
        <v>59454450</v>
      </c>
      <c r="KY16" s="13">
        <v>85031220</v>
      </c>
      <c r="KZ16" s="13">
        <v>121430002</v>
      </c>
      <c r="LA16" s="13">
        <v>151794625</v>
      </c>
      <c r="LB16" s="13">
        <v>145086110</v>
      </c>
      <c r="LC16" s="13">
        <v>134092915</v>
      </c>
      <c r="LD16" s="13">
        <v>120418330</v>
      </c>
      <c r="LE16" s="13">
        <v>93601486</v>
      </c>
      <c r="LF16" s="13">
        <v>69929168</v>
      </c>
      <c r="LG16" s="13">
        <v>56763660</v>
      </c>
      <c r="LH16" s="13">
        <v>49744232</v>
      </c>
      <c r="LI16" s="13">
        <v>49533407</v>
      </c>
      <c r="LJ16" s="13">
        <v>59337208</v>
      </c>
      <c r="LK16" s="13">
        <v>84763527</v>
      </c>
      <c r="LL16" s="13">
        <v>120902272</v>
      </c>
      <c r="LM16" s="13">
        <v>151716038</v>
      </c>
      <c r="LN16" s="13">
        <v>144876888</v>
      </c>
      <c r="LO16" s="13">
        <v>132391604</v>
      </c>
      <c r="LP16" s="13">
        <v>118518085</v>
      </c>
      <c r="LQ16" s="13">
        <v>93422269</v>
      </c>
      <c r="LR16" s="13">
        <v>69914640</v>
      </c>
      <c r="LS16" s="13">
        <v>56772340</v>
      </c>
      <c r="LT16" s="13">
        <v>49743557</v>
      </c>
      <c r="LU16" s="13">
        <v>49521584</v>
      </c>
      <c r="LV16" s="13">
        <v>59299564</v>
      </c>
      <c r="LW16" s="13">
        <v>84702019</v>
      </c>
      <c r="LX16" s="13">
        <v>120870360</v>
      </c>
      <c r="LY16" s="13">
        <v>151951977</v>
      </c>
      <c r="LZ16" s="13">
        <v>144905178</v>
      </c>
      <c r="MA16" s="13">
        <v>131857044</v>
      </c>
      <c r="MB16" s="13">
        <v>117909165</v>
      </c>
      <c r="MC16" s="13">
        <v>92988598</v>
      </c>
      <c r="MD16" s="13">
        <v>69792334</v>
      </c>
      <c r="ME16" s="13">
        <v>56761880</v>
      </c>
      <c r="MF16" s="13">
        <v>49736929</v>
      </c>
      <c r="MG16" s="13">
        <v>49510000</v>
      </c>
      <c r="MH16" s="13">
        <v>59267139</v>
      </c>
      <c r="MI16" s="13">
        <v>84537763</v>
      </c>
      <c r="MJ16" s="13">
        <v>120615583</v>
      </c>
      <c r="MK16" s="13">
        <v>151987058</v>
      </c>
    </row>
    <row r="18" spans="1:349" ht="18.75" x14ac:dyDescent="0.3">
      <c r="A18" s="96" t="s">
        <v>93</v>
      </c>
      <c r="B18" s="8">
        <v>44562</v>
      </c>
      <c r="C18" s="8">
        <v>44593</v>
      </c>
      <c r="D18" s="8">
        <v>44621</v>
      </c>
      <c r="E18" s="8">
        <v>44652</v>
      </c>
      <c r="F18" s="8">
        <v>44682</v>
      </c>
      <c r="G18" s="8">
        <v>44713</v>
      </c>
      <c r="H18" s="8">
        <v>44743</v>
      </c>
      <c r="I18" s="8">
        <v>44774</v>
      </c>
      <c r="J18" s="8">
        <v>44805</v>
      </c>
      <c r="K18" s="8">
        <v>44835</v>
      </c>
      <c r="L18" s="8">
        <v>44866</v>
      </c>
      <c r="M18" s="8">
        <v>44896</v>
      </c>
      <c r="N18" s="8">
        <v>44927</v>
      </c>
      <c r="O18" s="8">
        <v>44958</v>
      </c>
      <c r="P18" s="8">
        <v>44986</v>
      </c>
      <c r="Q18" s="8">
        <v>45017</v>
      </c>
      <c r="R18" s="8">
        <v>45047</v>
      </c>
      <c r="S18" s="8">
        <v>45078</v>
      </c>
      <c r="T18" s="8">
        <v>45108</v>
      </c>
      <c r="U18" s="8">
        <v>45139</v>
      </c>
      <c r="V18" s="8">
        <v>45170</v>
      </c>
      <c r="W18" s="8">
        <v>45200</v>
      </c>
      <c r="X18" s="8">
        <v>45231</v>
      </c>
      <c r="Y18" s="8">
        <v>45261</v>
      </c>
      <c r="Z18" s="8">
        <v>45292</v>
      </c>
      <c r="AA18" s="8">
        <v>45323</v>
      </c>
      <c r="AB18" s="8">
        <v>45352</v>
      </c>
      <c r="AC18" s="8">
        <v>45383</v>
      </c>
      <c r="AD18" s="8">
        <v>45413</v>
      </c>
      <c r="AE18" s="8">
        <v>45444</v>
      </c>
      <c r="AF18" s="8">
        <v>45474</v>
      </c>
      <c r="AG18" s="8">
        <v>45505</v>
      </c>
      <c r="AH18" s="8">
        <v>45536</v>
      </c>
      <c r="AI18" s="8">
        <v>45566</v>
      </c>
      <c r="AJ18" s="8">
        <v>45597</v>
      </c>
      <c r="AK18" s="8">
        <v>45627</v>
      </c>
      <c r="AL18" s="8">
        <v>45658</v>
      </c>
      <c r="AM18" s="8">
        <v>45689</v>
      </c>
      <c r="AN18" s="8">
        <v>45717</v>
      </c>
      <c r="AO18" s="8">
        <v>45748</v>
      </c>
      <c r="AP18" s="8">
        <v>45778</v>
      </c>
      <c r="AQ18" s="8">
        <v>45809</v>
      </c>
      <c r="AR18" s="8">
        <v>45839</v>
      </c>
      <c r="AS18" s="8">
        <v>45870</v>
      </c>
      <c r="AT18" s="8">
        <v>45901</v>
      </c>
      <c r="AU18" s="8">
        <v>45931</v>
      </c>
      <c r="AV18" s="8">
        <v>45962</v>
      </c>
      <c r="AW18" s="8">
        <v>45992</v>
      </c>
      <c r="AX18" s="8">
        <v>46023</v>
      </c>
      <c r="AY18" s="8">
        <v>46054</v>
      </c>
      <c r="AZ18" s="8">
        <v>46082</v>
      </c>
      <c r="BA18" s="8">
        <v>46113</v>
      </c>
      <c r="BB18" s="8">
        <v>46143</v>
      </c>
      <c r="BC18" s="8">
        <v>46174</v>
      </c>
      <c r="BD18" s="8">
        <v>46204</v>
      </c>
      <c r="BE18" s="8">
        <v>46235</v>
      </c>
      <c r="BF18" s="8">
        <v>46266</v>
      </c>
      <c r="BG18" s="8">
        <v>46296</v>
      </c>
      <c r="BH18" s="8">
        <v>46327</v>
      </c>
      <c r="BI18" s="8">
        <v>46357</v>
      </c>
      <c r="BJ18" s="8">
        <v>46388</v>
      </c>
      <c r="BK18" s="8">
        <v>46419</v>
      </c>
      <c r="BL18" s="8">
        <v>46447</v>
      </c>
      <c r="BM18" s="8">
        <v>46478</v>
      </c>
      <c r="BN18" s="8">
        <v>46508</v>
      </c>
      <c r="BO18" s="8">
        <v>46539</v>
      </c>
      <c r="BP18" s="8">
        <v>46569</v>
      </c>
      <c r="BQ18" s="8">
        <v>46600</v>
      </c>
      <c r="BR18" s="8">
        <v>46631</v>
      </c>
      <c r="BS18" s="8">
        <v>46661</v>
      </c>
      <c r="BT18" s="8">
        <v>46692</v>
      </c>
      <c r="BU18" s="8">
        <v>46722</v>
      </c>
      <c r="BV18" s="8">
        <v>46753</v>
      </c>
      <c r="BW18" s="8">
        <v>46784</v>
      </c>
      <c r="BX18" s="8">
        <v>46813</v>
      </c>
      <c r="BY18" s="8">
        <v>46844</v>
      </c>
      <c r="BZ18" s="8">
        <v>46874</v>
      </c>
      <c r="CA18" s="8">
        <v>46905</v>
      </c>
      <c r="CB18" s="8">
        <v>46935</v>
      </c>
      <c r="CC18" s="8">
        <v>46966</v>
      </c>
      <c r="CD18" s="8">
        <v>46997</v>
      </c>
      <c r="CE18" s="8">
        <v>47027</v>
      </c>
      <c r="CF18" s="8">
        <v>47058</v>
      </c>
      <c r="CG18" s="8">
        <v>47088</v>
      </c>
      <c r="CH18" s="8">
        <v>47119</v>
      </c>
      <c r="CI18" s="8">
        <v>47150</v>
      </c>
      <c r="CJ18" s="8">
        <v>47178</v>
      </c>
      <c r="CK18" s="8">
        <v>47209</v>
      </c>
      <c r="CL18" s="8">
        <v>47239</v>
      </c>
      <c r="CM18" s="8">
        <v>47270</v>
      </c>
      <c r="CN18" s="8">
        <v>47300</v>
      </c>
      <c r="CO18" s="8">
        <v>47331</v>
      </c>
      <c r="CP18" s="8">
        <v>47362</v>
      </c>
      <c r="CQ18" s="8">
        <v>47392</v>
      </c>
      <c r="CR18" s="8">
        <v>47423</v>
      </c>
      <c r="CS18" s="8">
        <v>47453</v>
      </c>
      <c r="CT18" s="8">
        <v>47484</v>
      </c>
      <c r="CU18" s="8">
        <v>47515</v>
      </c>
      <c r="CV18" s="8">
        <v>47543</v>
      </c>
      <c r="CW18" s="8">
        <v>47574</v>
      </c>
      <c r="CX18" s="8">
        <v>47604</v>
      </c>
      <c r="CY18" s="8">
        <v>47635</v>
      </c>
      <c r="CZ18" s="8">
        <v>47665</v>
      </c>
      <c r="DA18" s="8">
        <v>47696</v>
      </c>
      <c r="DB18" s="8">
        <v>47727</v>
      </c>
      <c r="DC18" s="8">
        <v>47757</v>
      </c>
      <c r="DD18" s="8">
        <v>47788</v>
      </c>
      <c r="DE18" s="8">
        <v>47818</v>
      </c>
      <c r="DF18" s="8">
        <v>47849</v>
      </c>
      <c r="DG18" s="8">
        <v>47880</v>
      </c>
      <c r="DH18" s="8">
        <v>47908</v>
      </c>
      <c r="DI18" s="8">
        <v>47939</v>
      </c>
      <c r="DJ18" s="8">
        <v>47969</v>
      </c>
      <c r="DK18" s="8">
        <v>48000</v>
      </c>
      <c r="DL18" s="8">
        <v>48030</v>
      </c>
      <c r="DM18" s="8">
        <v>48061</v>
      </c>
      <c r="DN18" s="8">
        <v>48092</v>
      </c>
      <c r="DO18" s="8">
        <v>48122</v>
      </c>
      <c r="DP18" s="8">
        <v>48153</v>
      </c>
      <c r="DQ18" s="8">
        <v>48183</v>
      </c>
      <c r="DR18" s="8">
        <v>48214</v>
      </c>
      <c r="DS18" s="8">
        <v>48245</v>
      </c>
      <c r="DT18" s="8">
        <v>48274</v>
      </c>
      <c r="DU18" s="8">
        <v>48305</v>
      </c>
      <c r="DV18" s="8">
        <v>48335</v>
      </c>
      <c r="DW18" s="8">
        <v>48366</v>
      </c>
      <c r="DX18" s="8">
        <v>48396</v>
      </c>
      <c r="DY18" s="8">
        <v>48427</v>
      </c>
      <c r="DZ18" s="8">
        <v>48458</v>
      </c>
      <c r="EA18" s="8">
        <v>48488</v>
      </c>
      <c r="EB18" s="8">
        <v>48519</v>
      </c>
      <c r="EC18" s="8">
        <v>48549</v>
      </c>
      <c r="ED18" s="8">
        <v>48580</v>
      </c>
      <c r="EE18" s="8">
        <v>48611</v>
      </c>
      <c r="EF18" s="8">
        <v>48639</v>
      </c>
      <c r="EG18" s="8">
        <v>48670</v>
      </c>
      <c r="EH18" s="8">
        <v>48700</v>
      </c>
      <c r="EI18" s="8">
        <v>48731</v>
      </c>
      <c r="EJ18" s="8">
        <v>48761</v>
      </c>
      <c r="EK18" s="8">
        <v>48792</v>
      </c>
      <c r="EL18" s="8">
        <v>48823</v>
      </c>
      <c r="EM18" s="8">
        <v>48853</v>
      </c>
      <c r="EN18" s="8">
        <v>48884</v>
      </c>
      <c r="EO18" s="8">
        <v>48914</v>
      </c>
      <c r="EP18" s="8">
        <v>48945</v>
      </c>
      <c r="EQ18" s="8">
        <v>48976</v>
      </c>
      <c r="ER18" s="8">
        <v>49004</v>
      </c>
      <c r="ES18" s="8">
        <v>49035</v>
      </c>
      <c r="ET18" s="8">
        <v>49065</v>
      </c>
      <c r="EU18" s="8">
        <v>49096</v>
      </c>
      <c r="EV18" s="8">
        <v>49126</v>
      </c>
      <c r="EW18" s="8">
        <v>49157</v>
      </c>
      <c r="EX18" s="8">
        <v>49188</v>
      </c>
      <c r="EY18" s="8">
        <v>49218</v>
      </c>
      <c r="EZ18" s="8">
        <v>49249</v>
      </c>
      <c r="FA18" s="8">
        <v>49279</v>
      </c>
      <c r="FB18" s="8">
        <v>49310</v>
      </c>
      <c r="FC18" s="8">
        <v>49341</v>
      </c>
      <c r="FD18" s="8">
        <v>49369</v>
      </c>
      <c r="FE18" s="8">
        <v>49400</v>
      </c>
      <c r="FF18" s="8">
        <v>49430</v>
      </c>
      <c r="FG18" s="8">
        <v>49461</v>
      </c>
      <c r="FH18" s="8">
        <v>49491</v>
      </c>
      <c r="FI18" s="8">
        <v>49522</v>
      </c>
      <c r="FJ18" s="8">
        <v>49553</v>
      </c>
      <c r="FK18" s="8">
        <v>49583</v>
      </c>
      <c r="FL18" s="8">
        <v>49614</v>
      </c>
      <c r="FM18" s="8">
        <v>49644</v>
      </c>
      <c r="FN18" s="8">
        <v>49675</v>
      </c>
      <c r="FO18" s="8">
        <v>49706</v>
      </c>
      <c r="FP18" s="8">
        <v>49735</v>
      </c>
      <c r="FQ18" s="8">
        <v>49766</v>
      </c>
      <c r="FR18" s="8">
        <v>49796</v>
      </c>
      <c r="FS18" s="8">
        <v>49827</v>
      </c>
      <c r="FT18" s="8">
        <v>49857</v>
      </c>
      <c r="FU18" s="8">
        <v>49888</v>
      </c>
      <c r="FV18" s="8">
        <v>49919</v>
      </c>
      <c r="FW18" s="8">
        <v>49949</v>
      </c>
      <c r="FX18" s="8">
        <v>49980</v>
      </c>
      <c r="FY18" s="8">
        <v>50010</v>
      </c>
      <c r="FZ18" s="8">
        <v>50041</v>
      </c>
      <c r="GA18" s="8">
        <v>50072</v>
      </c>
      <c r="GB18" s="8">
        <v>50100</v>
      </c>
      <c r="GC18" s="8">
        <v>50131</v>
      </c>
      <c r="GD18" s="8">
        <v>50161</v>
      </c>
      <c r="GE18" s="8">
        <v>50192</v>
      </c>
      <c r="GF18" s="8">
        <v>50222</v>
      </c>
      <c r="GG18" s="8">
        <v>50253</v>
      </c>
      <c r="GH18" s="8">
        <v>50284</v>
      </c>
      <c r="GI18" s="8">
        <v>50314</v>
      </c>
      <c r="GJ18" s="8">
        <v>50345</v>
      </c>
      <c r="GK18" s="8">
        <v>50375</v>
      </c>
      <c r="GL18" s="8">
        <v>50406</v>
      </c>
      <c r="GM18" s="8">
        <v>50437</v>
      </c>
      <c r="GN18" s="8">
        <v>50465</v>
      </c>
      <c r="GO18" s="8">
        <v>50496</v>
      </c>
      <c r="GP18" s="8">
        <v>50526</v>
      </c>
      <c r="GQ18" s="8">
        <v>50557</v>
      </c>
      <c r="GR18" s="8">
        <v>50587</v>
      </c>
      <c r="GS18" s="8">
        <v>50618</v>
      </c>
      <c r="GT18" s="8">
        <v>50649</v>
      </c>
      <c r="GU18" s="8">
        <v>50679</v>
      </c>
      <c r="GV18" s="8">
        <v>50710</v>
      </c>
      <c r="GW18" s="8">
        <v>50740</v>
      </c>
      <c r="GX18" s="8">
        <v>50771</v>
      </c>
      <c r="GY18" s="8">
        <v>50802</v>
      </c>
      <c r="GZ18" s="8">
        <v>50830</v>
      </c>
      <c r="HA18" s="8">
        <v>50861</v>
      </c>
      <c r="HB18" s="8">
        <v>50891</v>
      </c>
      <c r="HC18" s="8">
        <v>50922</v>
      </c>
      <c r="HD18" s="8">
        <v>50952</v>
      </c>
      <c r="HE18" s="8">
        <v>50983</v>
      </c>
      <c r="HF18" s="8">
        <v>51014</v>
      </c>
      <c r="HG18" s="8">
        <v>51044</v>
      </c>
      <c r="HH18" s="8">
        <v>51075</v>
      </c>
      <c r="HI18" s="8">
        <v>51105</v>
      </c>
      <c r="HJ18" s="8">
        <v>51136</v>
      </c>
      <c r="HK18" s="8">
        <v>51167</v>
      </c>
      <c r="HL18" s="8">
        <v>51196</v>
      </c>
      <c r="HM18" s="8">
        <v>51227</v>
      </c>
      <c r="HN18" s="8">
        <v>51257</v>
      </c>
      <c r="HO18" s="8">
        <v>51288</v>
      </c>
      <c r="HP18" s="8">
        <v>51318</v>
      </c>
      <c r="HQ18" s="8">
        <v>51349</v>
      </c>
      <c r="HR18" s="8">
        <v>51380</v>
      </c>
      <c r="HS18" s="8">
        <v>51410</v>
      </c>
      <c r="HT18" s="8">
        <v>51441</v>
      </c>
      <c r="HU18" s="8">
        <v>51471</v>
      </c>
      <c r="HV18" s="8">
        <v>51502</v>
      </c>
      <c r="HW18" s="8">
        <v>51533</v>
      </c>
      <c r="HX18" s="8">
        <v>51561</v>
      </c>
      <c r="HY18" s="8">
        <v>51592</v>
      </c>
      <c r="HZ18" s="8">
        <v>51622</v>
      </c>
      <c r="IA18" s="8">
        <v>51653</v>
      </c>
      <c r="IB18" s="8">
        <v>51683</v>
      </c>
      <c r="IC18" s="8">
        <v>51714</v>
      </c>
      <c r="ID18" s="8">
        <v>51745</v>
      </c>
      <c r="IE18" s="8">
        <v>51775</v>
      </c>
      <c r="IF18" s="8">
        <v>51806</v>
      </c>
      <c r="IG18" s="8">
        <v>51836</v>
      </c>
      <c r="IH18" s="8">
        <v>51867</v>
      </c>
      <c r="II18" s="8">
        <v>51898</v>
      </c>
      <c r="IJ18" s="8">
        <v>51926</v>
      </c>
      <c r="IK18" s="8">
        <v>51957</v>
      </c>
      <c r="IL18" s="8">
        <v>51987</v>
      </c>
      <c r="IM18" s="8">
        <v>52018</v>
      </c>
      <c r="IN18" s="8">
        <v>52048</v>
      </c>
      <c r="IO18" s="8">
        <v>52079</v>
      </c>
      <c r="IP18" s="8">
        <v>52110</v>
      </c>
      <c r="IQ18" s="8">
        <v>52140</v>
      </c>
      <c r="IR18" s="8">
        <v>52171</v>
      </c>
      <c r="IS18" s="8">
        <v>52201</v>
      </c>
      <c r="IT18" s="8">
        <v>52232</v>
      </c>
      <c r="IU18" s="8">
        <v>52263</v>
      </c>
      <c r="IV18" s="8">
        <v>52291</v>
      </c>
      <c r="IW18" s="8">
        <v>52322</v>
      </c>
      <c r="IX18" s="8">
        <v>52352</v>
      </c>
      <c r="IY18" s="8">
        <v>52383</v>
      </c>
      <c r="IZ18" s="8">
        <v>52413</v>
      </c>
      <c r="JA18" s="8">
        <v>52444</v>
      </c>
      <c r="JB18" s="8">
        <v>52475</v>
      </c>
      <c r="JC18" s="8">
        <v>52505</v>
      </c>
      <c r="JD18" s="8">
        <v>52536</v>
      </c>
      <c r="JE18" s="8">
        <v>52566</v>
      </c>
      <c r="JF18" s="8">
        <v>52597</v>
      </c>
      <c r="JG18" s="8">
        <v>52628</v>
      </c>
      <c r="JH18" s="8">
        <v>52657</v>
      </c>
      <c r="JI18" s="8">
        <v>52688</v>
      </c>
      <c r="JJ18" s="8">
        <v>52718</v>
      </c>
      <c r="JK18" s="8">
        <v>52749</v>
      </c>
      <c r="JL18" s="8">
        <v>52779</v>
      </c>
      <c r="JM18" s="8">
        <v>52810</v>
      </c>
      <c r="JN18" s="8">
        <v>52841</v>
      </c>
      <c r="JO18" s="8">
        <v>52871</v>
      </c>
      <c r="JP18" s="8">
        <v>52902</v>
      </c>
      <c r="JQ18" s="8">
        <v>52932</v>
      </c>
      <c r="JR18" s="8">
        <v>52963</v>
      </c>
      <c r="JS18" s="8">
        <v>52994</v>
      </c>
      <c r="JT18" s="8">
        <v>53022</v>
      </c>
      <c r="JU18" s="8">
        <v>53053</v>
      </c>
      <c r="JV18" s="8">
        <v>53083</v>
      </c>
      <c r="JW18" s="8">
        <v>53114</v>
      </c>
      <c r="JX18" s="8">
        <v>53144</v>
      </c>
      <c r="JY18" s="8">
        <v>53175</v>
      </c>
      <c r="JZ18" s="8">
        <v>53206</v>
      </c>
      <c r="KA18" s="8">
        <v>53236</v>
      </c>
      <c r="KB18" s="8">
        <v>53267</v>
      </c>
      <c r="KC18" s="8">
        <v>53297</v>
      </c>
      <c r="KD18" s="8">
        <v>53328</v>
      </c>
      <c r="KE18" s="8">
        <v>53359</v>
      </c>
      <c r="KF18" s="8">
        <v>53387</v>
      </c>
      <c r="KG18" s="8">
        <v>53418</v>
      </c>
      <c r="KH18" s="8">
        <v>53448</v>
      </c>
      <c r="KI18" s="8">
        <v>53479</v>
      </c>
      <c r="KJ18" s="8">
        <v>53509</v>
      </c>
      <c r="KK18" s="8">
        <v>53540</v>
      </c>
      <c r="KL18" s="8">
        <v>53571</v>
      </c>
      <c r="KM18" s="8">
        <v>53601</v>
      </c>
      <c r="KN18" s="8">
        <v>53632</v>
      </c>
      <c r="KO18" s="8">
        <v>53662</v>
      </c>
      <c r="KP18" s="8">
        <v>53693</v>
      </c>
      <c r="KQ18" s="8">
        <v>53724</v>
      </c>
      <c r="KR18" s="8">
        <v>53752</v>
      </c>
      <c r="KS18" s="8">
        <v>53783</v>
      </c>
      <c r="KT18" s="8">
        <v>53813</v>
      </c>
      <c r="KU18" s="8">
        <v>53844</v>
      </c>
      <c r="KV18" s="8">
        <v>53874</v>
      </c>
      <c r="KW18" s="8">
        <v>53905</v>
      </c>
      <c r="KX18" s="8">
        <v>53936</v>
      </c>
      <c r="KY18" s="8">
        <v>53966</v>
      </c>
      <c r="KZ18" s="8">
        <v>53997</v>
      </c>
      <c r="LA18" s="8">
        <v>54027</v>
      </c>
      <c r="LB18" s="8">
        <v>54058</v>
      </c>
      <c r="LC18" s="8">
        <v>54089</v>
      </c>
      <c r="LD18" s="8">
        <v>54118</v>
      </c>
      <c r="LE18" s="8">
        <v>54149</v>
      </c>
      <c r="LF18" s="8">
        <v>54179</v>
      </c>
      <c r="LG18" s="8">
        <v>54210</v>
      </c>
      <c r="LH18" s="8">
        <v>54240</v>
      </c>
      <c r="LI18" s="8">
        <v>54271</v>
      </c>
      <c r="LJ18" s="8">
        <v>54302</v>
      </c>
      <c r="LK18" s="8">
        <v>54332</v>
      </c>
      <c r="LL18" s="8">
        <v>54363</v>
      </c>
      <c r="LM18" s="8">
        <v>54393</v>
      </c>
      <c r="LN18" s="8">
        <v>54424</v>
      </c>
      <c r="LO18" s="8">
        <v>54455</v>
      </c>
      <c r="LP18" s="8">
        <v>54483</v>
      </c>
      <c r="LQ18" s="8">
        <v>54514</v>
      </c>
      <c r="LR18" s="8">
        <v>54544</v>
      </c>
      <c r="LS18" s="8">
        <v>54575</v>
      </c>
      <c r="LT18" s="8">
        <v>54605</v>
      </c>
      <c r="LU18" s="8">
        <v>54636</v>
      </c>
      <c r="LV18" s="8">
        <v>54667</v>
      </c>
      <c r="LW18" s="8">
        <v>54697</v>
      </c>
      <c r="LX18" s="8">
        <v>54728</v>
      </c>
      <c r="LY18" s="8">
        <v>54758</v>
      </c>
      <c r="LZ18" s="8">
        <v>54789</v>
      </c>
      <c r="MA18" s="8">
        <v>54820</v>
      </c>
      <c r="MB18" s="8">
        <v>54848</v>
      </c>
      <c r="MC18" s="8">
        <v>54879</v>
      </c>
      <c r="MD18" s="8">
        <v>54909</v>
      </c>
      <c r="ME18" s="8">
        <v>54940</v>
      </c>
      <c r="MF18" s="8">
        <v>54970</v>
      </c>
      <c r="MG18" s="8">
        <v>55001</v>
      </c>
      <c r="MH18" s="8">
        <v>55032</v>
      </c>
      <c r="MI18" s="8">
        <v>55062</v>
      </c>
      <c r="MJ18" s="8">
        <v>55093</v>
      </c>
      <c r="MK18" s="8">
        <v>55123</v>
      </c>
    </row>
    <row r="19" spans="1:349" x14ac:dyDescent="0.2">
      <c r="A19" s="94" t="s">
        <v>4</v>
      </c>
      <c r="B19" s="13">
        <f t="array" ref="B19:MK30">TRANSPOSE('Gas - Customers'!E37:P384)</f>
        <v>809383</v>
      </c>
      <c r="C19" s="13">
        <v>809933</v>
      </c>
      <c r="D19" s="13">
        <v>810191</v>
      </c>
      <c r="E19" s="13">
        <v>810045</v>
      </c>
      <c r="F19" s="13">
        <v>810268</v>
      </c>
      <c r="G19" s="13">
        <v>810492</v>
      </c>
      <c r="H19" s="13">
        <v>810716</v>
      </c>
      <c r="I19" s="13">
        <v>810941</v>
      </c>
      <c r="J19" s="13">
        <v>811871</v>
      </c>
      <c r="K19" s="13">
        <v>814467</v>
      </c>
      <c r="L19" s="13">
        <v>816626</v>
      </c>
      <c r="M19" s="13">
        <v>818022</v>
      </c>
      <c r="N19" s="13">
        <v>818988</v>
      </c>
      <c r="O19" s="13">
        <v>819545</v>
      </c>
      <c r="P19" s="13">
        <v>819808</v>
      </c>
      <c r="Q19" s="13">
        <v>819664</v>
      </c>
      <c r="R19" s="13">
        <v>819888</v>
      </c>
      <c r="S19" s="13">
        <v>820111</v>
      </c>
      <c r="T19" s="13">
        <v>820332</v>
      </c>
      <c r="U19" s="13">
        <v>820553</v>
      </c>
      <c r="V19" s="13">
        <v>821478</v>
      </c>
      <c r="W19" s="13">
        <v>824069</v>
      </c>
      <c r="X19" s="13">
        <v>826222</v>
      </c>
      <c r="Y19" s="13">
        <v>827612</v>
      </c>
      <c r="Z19" s="13">
        <v>828563</v>
      </c>
      <c r="AA19" s="13">
        <v>829104</v>
      </c>
      <c r="AB19" s="13">
        <v>829352</v>
      </c>
      <c r="AC19" s="13">
        <v>829194</v>
      </c>
      <c r="AD19" s="13">
        <v>829405</v>
      </c>
      <c r="AE19" s="13">
        <v>829615</v>
      </c>
      <c r="AF19" s="13">
        <v>829824</v>
      </c>
      <c r="AG19" s="13">
        <v>830033</v>
      </c>
      <c r="AH19" s="13">
        <v>830947</v>
      </c>
      <c r="AI19" s="13">
        <v>833527</v>
      </c>
      <c r="AJ19" s="13">
        <v>835670</v>
      </c>
      <c r="AK19" s="13">
        <v>837050</v>
      </c>
      <c r="AL19" s="13">
        <v>837990</v>
      </c>
      <c r="AM19" s="13">
        <v>838521</v>
      </c>
      <c r="AN19" s="13">
        <v>838758</v>
      </c>
      <c r="AO19" s="13">
        <v>838590</v>
      </c>
      <c r="AP19" s="13">
        <v>838789</v>
      </c>
      <c r="AQ19" s="13">
        <v>838989</v>
      </c>
      <c r="AR19" s="13">
        <v>839188</v>
      </c>
      <c r="AS19" s="13">
        <v>839386</v>
      </c>
      <c r="AT19" s="13">
        <v>840290</v>
      </c>
      <c r="AU19" s="13">
        <v>842860</v>
      </c>
      <c r="AV19" s="13">
        <v>844992</v>
      </c>
      <c r="AW19" s="13">
        <v>846363</v>
      </c>
      <c r="AX19" s="13">
        <v>847280</v>
      </c>
      <c r="AY19" s="13">
        <v>847790</v>
      </c>
      <c r="AZ19" s="13">
        <v>848005</v>
      </c>
      <c r="BA19" s="13">
        <v>847815</v>
      </c>
      <c r="BB19" s="13">
        <v>847994</v>
      </c>
      <c r="BC19" s="13">
        <v>848172</v>
      </c>
      <c r="BD19" s="13">
        <v>848350</v>
      </c>
      <c r="BE19" s="13">
        <v>848528</v>
      </c>
      <c r="BF19" s="13">
        <v>849412</v>
      </c>
      <c r="BG19" s="13">
        <v>851963</v>
      </c>
      <c r="BH19" s="13">
        <v>854076</v>
      </c>
      <c r="BI19" s="13">
        <v>855428</v>
      </c>
      <c r="BJ19" s="13">
        <v>855428</v>
      </c>
      <c r="BK19" s="13">
        <v>855428</v>
      </c>
      <c r="BL19" s="13">
        <v>855428</v>
      </c>
      <c r="BM19" s="13">
        <v>855428</v>
      </c>
      <c r="BN19" s="13">
        <v>855428</v>
      </c>
      <c r="BO19" s="13">
        <v>855428</v>
      </c>
      <c r="BP19" s="13">
        <v>855428</v>
      </c>
      <c r="BQ19" s="13">
        <v>855428</v>
      </c>
      <c r="BR19" s="13">
        <v>855428</v>
      </c>
      <c r="BS19" s="13">
        <v>855428</v>
      </c>
      <c r="BT19" s="13">
        <v>855428</v>
      </c>
      <c r="BU19" s="13">
        <v>855428</v>
      </c>
      <c r="BV19" s="13">
        <v>855428</v>
      </c>
      <c r="BW19" s="13">
        <v>855428</v>
      </c>
      <c r="BX19" s="13">
        <v>855428</v>
      </c>
      <c r="BY19" s="13">
        <v>855428</v>
      </c>
      <c r="BZ19" s="13">
        <v>855428</v>
      </c>
      <c r="CA19" s="13">
        <v>855428</v>
      </c>
      <c r="CB19" s="13">
        <v>855428</v>
      </c>
      <c r="CC19" s="13">
        <v>855428</v>
      </c>
      <c r="CD19" s="13">
        <v>855428</v>
      </c>
      <c r="CE19" s="13">
        <v>855428</v>
      </c>
      <c r="CF19" s="13">
        <v>855428</v>
      </c>
      <c r="CG19" s="13">
        <v>855428</v>
      </c>
      <c r="CH19" s="13">
        <v>855428</v>
      </c>
      <c r="CI19" s="13">
        <v>855428</v>
      </c>
      <c r="CJ19" s="13">
        <v>855428</v>
      </c>
      <c r="CK19" s="13">
        <v>855428</v>
      </c>
      <c r="CL19" s="13">
        <v>855428</v>
      </c>
      <c r="CM19" s="13">
        <v>855428</v>
      </c>
      <c r="CN19" s="13">
        <v>855428</v>
      </c>
      <c r="CO19" s="13">
        <v>855428</v>
      </c>
      <c r="CP19" s="13">
        <v>855428</v>
      </c>
      <c r="CQ19" s="13">
        <v>855428</v>
      </c>
      <c r="CR19" s="13">
        <v>855428</v>
      </c>
      <c r="CS19" s="13">
        <v>855428</v>
      </c>
      <c r="CT19" s="13">
        <v>855428</v>
      </c>
      <c r="CU19" s="13">
        <v>855428</v>
      </c>
      <c r="CV19" s="13">
        <v>855428</v>
      </c>
      <c r="CW19" s="13">
        <v>855428</v>
      </c>
      <c r="CX19" s="13">
        <v>855428</v>
      </c>
      <c r="CY19" s="13">
        <v>855428</v>
      </c>
      <c r="CZ19" s="13">
        <v>855428</v>
      </c>
      <c r="DA19" s="13">
        <v>855428</v>
      </c>
      <c r="DB19" s="13">
        <v>855428</v>
      </c>
      <c r="DC19" s="13">
        <v>855428</v>
      </c>
      <c r="DD19" s="13">
        <v>855428</v>
      </c>
      <c r="DE19" s="13">
        <v>855428</v>
      </c>
      <c r="DF19" s="13">
        <v>855428</v>
      </c>
      <c r="DG19" s="13">
        <v>855428</v>
      </c>
      <c r="DH19" s="13">
        <v>855428</v>
      </c>
      <c r="DI19" s="13">
        <v>855428</v>
      </c>
      <c r="DJ19" s="13">
        <v>855428</v>
      </c>
      <c r="DK19" s="13">
        <v>855428</v>
      </c>
      <c r="DL19" s="13">
        <v>855428</v>
      </c>
      <c r="DM19" s="13">
        <v>855428</v>
      </c>
      <c r="DN19" s="13">
        <v>855428</v>
      </c>
      <c r="DO19" s="13">
        <v>855428</v>
      </c>
      <c r="DP19" s="13">
        <v>855428</v>
      </c>
      <c r="DQ19" s="13">
        <v>855428</v>
      </c>
      <c r="DR19" s="13">
        <v>855428</v>
      </c>
      <c r="DS19" s="13">
        <v>855428</v>
      </c>
      <c r="DT19" s="13">
        <v>855428</v>
      </c>
      <c r="DU19" s="13">
        <v>855428</v>
      </c>
      <c r="DV19" s="13">
        <v>855428</v>
      </c>
      <c r="DW19" s="13">
        <v>855428</v>
      </c>
      <c r="DX19" s="13">
        <v>855428</v>
      </c>
      <c r="DY19" s="13">
        <v>855428</v>
      </c>
      <c r="DZ19" s="13">
        <v>855428</v>
      </c>
      <c r="EA19" s="13">
        <v>855428</v>
      </c>
      <c r="EB19" s="13">
        <v>855428</v>
      </c>
      <c r="EC19" s="13">
        <v>855428</v>
      </c>
      <c r="ED19" s="13">
        <v>855428</v>
      </c>
      <c r="EE19" s="13">
        <v>855428</v>
      </c>
      <c r="EF19" s="13">
        <v>855428</v>
      </c>
      <c r="EG19" s="13">
        <v>855428</v>
      </c>
      <c r="EH19" s="13">
        <v>855428</v>
      </c>
      <c r="EI19" s="13">
        <v>855428</v>
      </c>
      <c r="EJ19" s="13">
        <v>855428</v>
      </c>
      <c r="EK19" s="13">
        <v>855428</v>
      </c>
      <c r="EL19" s="13">
        <v>855428</v>
      </c>
      <c r="EM19" s="13">
        <v>855428</v>
      </c>
      <c r="EN19" s="13">
        <v>855428</v>
      </c>
      <c r="EO19" s="13">
        <v>855428</v>
      </c>
      <c r="EP19" s="13">
        <v>855428</v>
      </c>
      <c r="EQ19" s="13">
        <v>855428</v>
      </c>
      <c r="ER19" s="13">
        <v>855428</v>
      </c>
      <c r="ES19" s="13">
        <v>855428</v>
      </c>
      <c r="ET19" s="13">
        <v>855428</v>
      </c>
      <c r="EU19" s="13">
        <v>855428</v>
      </c>
      <c r="EV19" s="13">
        <v>855428</v>
      </c>
      <c r="EW19" s="13">
        <v>855428</v>
      </c>
      <c r="EX19" s="13">
        <v>855428</v>
      </c>
      <c r="EY19" s="13">
        <v>855428</v>
      </c>
      <c r="EZ19" s="13">
        <v>855428</v>
      </c>
      <c r="FA19" s="13">
        <v>855428</v>
      </c>
      <c r="FB19" s="13">
        <v>855428</v>
      </c>
      <c r="FC19" s="13">
        <v>855428</v>
      </c>
      <c r="FD19" s="13">
        <v>855428</v>
      </c>
      <c r="FE19" s="13">
        <v>855428</v>
      </c>
      <c r="FF19" s="13">
        <v>855428</v>
      </c>
      <c r="FG19" s="13">
        <v>855428</v>
      </c>
      <c r="FH19" s="13">
        <v>855428</v>
      </c>
      <c r="FI19" s="13">
        <v>855428</v>
      </c>
      <c r="FJ19" s="13">
        <v>855428</v>
      </c>
      <c r="FK19" s="13">
        <v>855428</v>
      </c>
      <c r="FL19" s="13">
        <v>855428</v>
      </c>
      <c r="FM19" s="13">
        <v>855428</v>
      </c>
      <c r="FN19" s="13">
        <v>855428</v>
      </c>
      <c r="FO19" s="13">
        <v>855428</v>
      </c>
      <c r="FP19" s="13">
        <v>855428</v>
      </c>
      <c r="FQ19" s="13">
        <v>855428</v>
      </c>
      <c r="FR19" s="13">
        <v>855428</v>
      </c>
      <c r="FS19" s="13">
        <v>855428</v>
      </c>
      <c r="FT19" s="13">
        <v>855428</v>
      </c>
      <c r="FU19" s="13">
        <v>855428</v>
      </c>
      <c r="FV19" s="13">
        <v>855428</v>
      </c>
      <c r="FW19" s="13">
        <v>855428</v>
      </c>
      <c r="FX19" s="13">
        <v>855428</v>
      </c>
      <c r="FY19" s="13">
        <v>855428</v>
      </c>
      <c r="FZ19" s="13">
        <v>855428</v>
      </c>
      <c r="GA19" s="13">
        <v>855428</v>
      </c>
      <c r="GB19" s="13">
        <v>855428</v>
      </c>
      <c r="GC19" s="13">
        <v>855428</v>
      </c>
      <c r="GD19" s="13">
        <v>855428</v>
      </c>
      <c r="GE19" s="13">
        <v>855428</v>
      </c>
      <c r="GF19" s="13">
        <v>855428</v>
      </c>
      <c r="GG19" s="13">
        <v>855428</v>
      </c>
      <c r="GH19" s="13">
        <v>855428</v>
      </c>
      <c r="GI19" s="13">
        <v>855428</v>
      </c>
      <c r="GJ19" s="13">
        <v>855428</v>
      </c>
      <c r="GK19" s="13">
        <v>855428</v>
      </c>
      <c r="GL19" s="13">
        <v>855428</v>
      </c>
      <c r="GM19" s="13">
        <v>855428</v>
      </c>
      <c r="GN19" s="13">
        <v>855428</v>
      </c>
      <c r="GO19" s="13">
        <v>855428</v>
      </c>
      <c r="GP19" s="13">
        <v>855428</v>
      </c>
      <c r="GQ19" s="13">
        <v>855428</v>
      </c>
      <c r="GR19" s="13">
        <v>855428</v>
      </c>
      <c r="GS19" s="13">
        <v>855428</v>
      </c>
      <c r="GT19" s="13">
        <v>855428</v>
      </c>
      <c r="GU19" s="13">
        <v>855428</v>
      </c>
      <c r="GV19" s="13">
        <v>855428</v>
      </c>
      <c r="GW19" s="13">
        <v>855428</v>
      </c>
      <c r="GX19" s="13">
        <v>855428</v>
      </c>
      <c r="GY19" s="13">
        <v>855428</v>
      </c>
      <c r="GZ19" s="13">
        <v>855428</v>
      </c>
      <c r="HA19" s="13">
        <v>855428</v>
      </c>
      <c r="HB19" s="13">
        <v>855428</v>
      </c>
      <c r="HC19" s="13">
        <v>855428</v>
      </c>
      <c r="HD19" s="13">
        <v>855428</v>
      </c>
      <c r="HE19" s="13">
        <v>855428</v>
      </c>
      <c r="HF19" s="13">
        <v>855428</v>
      </c>
      <c r="HG19" s="13">
        <v>855428</v>
      </c>
      <c r="HH19" s="13">
        <v>855428</v>
      </c>
      <c r="HI19" s="13">
        <v>855428</v>
      </c>
      <c r="HJ19" s="13">
        <v>855428</v>
      </c>
      <c r="HK19" s="13">
        <v>855428</v>
      </c>
      <c r="HL19" s="13">
        <v>855428</v>
      </c>
      <c r="HM19" s="13">
        <v>855428</v>
      </c>
      <c r="HN19" s="13">
        <v>855428</v>
      </c>
      <c r="HO19" s="13">
        <v>855428</v>
      </c>
      <c r="HP19" s="13">
        <v>855428</v>
      </c>
      <c r="HQ19" s="13">
        <v>855428</v>
      </c>
      <c r="HR19" s="13">
        <v>855428</v>
      </c>
      <c r="HS19" s="13">
        <v>855428</v>
      </c>
      <c r="HT19" s="13">
        <v>855428</v>
      </c>
      <c r="HU19" s="13">
        <v>855428</v>
      </c>
      <c r="HV19" s="13">
        <v>855428</v>
      </c>
      <c r="HW19" s="13">
        <v>855428</v>
      </c>
      <c r="HX19" s="13">
        <v>855428</v>
      </c>
      <c r="HY19" s="13">
        <v>855428</v>
      </c>
      <c r="HZ19" s="13">
        <v>855428</v>
      </c>
      <c r="IA19" s="13">
        <v>855428</v>
      </c>
      <c r="IB19" s="13">
        <v>855428</v>
      </c>
      <c r="IC19" s="13">
        <v>855428</v>
      </c>
      <c r="ID19" s="13">
        <v>855428</v>
      </c>
      <c r="IE19" s="13">
        <v>855428</v>
      </c>
      <c r="IF19" s="13">
        <v>855428</v>
      </c>
      <c r="IG19" s="13">
        <v>855428</v>
      </c>
      <c r="IH19" s="13">
        <v>855428</v>
      </c>
      <c r="II19" s="13">
        <v>855428</v>
      </c>
      <c r="IJ19" s="13">
        <v>855428</v>
      </c>
      <c r="IK19" s="13">
        <v>855428</v>
      </c>
      <c r="IL19" s="13">
        <v>855428</v>
      </c>
      <c r="IM19" s="13">
        <v>855428</v>
      </c>
      <c r="IN19" s="13">
        <v>855428</v>
      </c>
      <c r="IO19" s="13">
        <v>855428</v>
      </c>
      <c r="IP19" s="13">
        <v>855428</v>
      </c>
      <c r="IQ19" s="13">
        <v>855428</v>
      </c>
      <c r="IR19" s="13">
        <v>855428</v>
      </c>
      <c r="IS19" s="13">
        <v>855428</v>
      </c>
      <c r="IT19" s="13">
        <v>855428</v>
      </c>
      <c r="IU19" s="13">
        <v>855428</v>
      </c>
      <c r="IV19" s="13">
        <v>855428</v>
      </c>
      <c r="IW19" s="13">
        <v>855428</v>
      </c>
      <c r="IX19" s="13">
        <v>855428</v>
      </c>
      <c r="IY19" s="13">
        <v>855428</v>
      </c>
      <c r="IZ19" s="13">
        <v>855428</v>
      </c>
      <c r="JA19" s="13">
        <v>855428</v>
      </c>
      <c r="JB19" s="13">
        <v>855428</v>
      </c>
      <c r="JC19" s="13">
        <v>855428</v>
      </c>
      <c r="JD19" s="13">
        <v>855428</v>
      </c>
      <c r="JE19" s="13">
        <v>855428</v>
      </c>
      <c r="JF19" s="13">
        <v>855428</v>
      </c>
      <c r="JG19" s="13">
        <v>855428</v>
      </c>
      <c r="JH19" s="13">
        <v>855428</v>
      </c>
      <c r="JI19" s="13">
        <v>855428</v>
      </c>
      <c r="JJ19" s="13">
        <v>855428</v>
      </c>
      <c r="JK19" s="13">
        <v>855428</v>
      </c>
      <c r="JL19" s="13">
        <v>855428</v>
      </c>
      <c r="JM19" s="13">
        <v>855428</v>
      </c>
      <c r="JN19" s="13">
        <v>855428</v>
      </c>
      <c r="JO19" s="13">
        <v>855428</v>
      </c>
      <c r="JP19" s="13">
        <v>855428</v>
      </c>
      <c r="JQ19" s="13">
        <v>855428</v>
      </c>
      <c r="JR19" s="13">
        <v>855428</v>
      </c>
      <c r="JS19" s="13">
        <v>855428</v>
      </c>
      <c r="JT19" s="13">
        <v>855428</v>
      </c>
      <c r="JU19" s="13">
        <v>855428</v>
      </c>
      <c r="JV19" s="13">
        <v>855428</v>
      </c>
      <c r="JW19" s="13">
        <v>855428</v>
      </c>
      <c r="JX19" s="13">
        <v>855428</v>
      </c>
      <c r="JY19" s="13">
        <v>855428</v>
      </c>
      <c r="JZ19" s="13">
        <v>855428</v>
      </c>
      <c r="KA19" s="13">
        <v>855428</v>
      </c>
      <c r="KB19" s="13">
        <v>855428</v>
      </c>
      <c r="KC19" s="13">
        <v>855428</v>
      </c>
      <c r="KD19" s="13">
        <v>855428</v>
      </c>
      <c r="KE19" s="13">
        <v>855428</v>
      </c>
      <c r="KF19" s="13">
        <v>855428</v>
      </c>
      <c r="KG19" s="13">
        <v>855428</v>
      </c>
      <c r="KH19" s="13">
        <v>855428</v>
      </c>
      <c r="KI19" s="13">
        <v>855428</v>
      </c>
      <c r="KJ19" s="13">
        <v>855428</v>
      </c>
      <c r="KK19" s="13">
        <v>855428</v>
      </c>
      <c r="KL19" s="13">
        <v>855428</v>
      </c>
      <c r="KM19" s="13">
        <v>855428</v>
      </c>
      <c r="KN19" s="13">
        <v>855428</v>
      </c>
      <c r="KO19" s="13">
        <v>855428</v>
      </c>
      <c r="KP19" s="13">
        <v>855428</v>
      </c>
      <c r="KQ19" s="13">
        <v>855428</v>
      </c>
      <c r="KR19" s="13">
        <v>855428</v>
      </c>
      <c r="KS19" s="13">
        <v>855428</v>
      </c>
      <c r="KT19" s="13">
        <v>855428</v>
      </c>
      <c r="KU19" s="13">
        <v>855428</v>
      </c>
      <c r="KV19" s="13">
        <v>855428</v>
      </c>
      <c r="KW19" s="13">
        <v>855428</v>
      </c>
      <c r="KX19" s="13">
        <v>855428</v>
      </c>
      <c r="KY19" s="13">
        <v>855428</v>
      </c>
      <c r="KZ19" s="13">
        <v>855428</v>
      </c>
      <c r="LA19" s="13">
        <v>855428</v>
      </c>
      <c r="LB19" s="13">
        <v>855428</v>
      </c>
      <c r="LC19" s="13">
        <v>855428</v>
      </c>
      <c r="LD19" s="13">
        <v>855428</v>
      </c>
      <c r="LE19" s="13">
        <v>855428</v>
      </c>
      <c r="LF19" s="13">
        <v>855428</v>
      </c>
      <c r="LG19" s="13">
        <v>855428</v>
      </c>
      <c r="LH19" s="13">
        <v>855428</v>
      </c>
      <c r="LI19" s="13">
        <v>855428</v>
      </c>
      <c r="LJ19" s="13">
        <v>855428</v>
      </c>
      <c r="LK19" s="13">
        <v>855428</v>
      </c>
      <c r="LL19" s="13">
        <v>855428</v>
      </c>
      <c r="LM19" s="13">
        <v>855428</v>
      </c>
      <c r="LN19" s="13">
        <v>855428</v>
      </c>
      <c r="LO19" s="13">
        <v>855428</v>
      </c>
      <c r="LP19" s="13">
        <v>855428</v>
      </c>
      <c r="LQ19" s="13">
        <v>855428</v>
      </c>
      <c r="LR19" s="13">
        <v>855428</v>
      </c>
      <c r="LS19" s="13">
        <v>855428</v>
      </c>
      <c r="LT19" s="13">
        <v>855428</v>
      </c>
      <c r="LU19" s="13">
        <v>855428</v>
      </c>
      <c r="LV19" s="13">
        <v>855428</v>
      </c>
      <c r="LW19" s="13">
        <v>855428</v>
      </c>
      <c r="LX19" s="13">
        <v>855428</v>
      </c>
      <c r="LY19" s="13">
        <v>855428</v>
      </c>
      <c r="LZ19" s="13">
        <v>855428</v>
      </c>
      <c r="MA19" s="13">
        <v>855428</v>
      </c>
      <c r="MB19" s="13">
        <v>855428</v>
      </c>
      <c r="MC19" s="13">
        <v>855428</v>
      </c>
      <c r="MD19" s="13">
        <v>855428</v>
      </c>
      <c r="ME19" s="13">
        <v>855428</v>
      </c>
      <c r="MF19" s="13">
        <v>855428</v>
      </c>
      <c r="MG19" s="13">
        <v>855428</v>
      </c>
      <c r="MH19" s="13">
        <v>855428</v>
      </c>
      <c r="MI19" s="13">
        <v>855428</v>
      </c>
      <c r="MJ19" s="13">
        <v>855428</v>
      </c>
      <c r="MK19" s="13">
        <v>855428</v>
      </c>
    </row>
    <row r="20" spans="1:349" x14ac:dyDescent="0.2">
      <c r="A20" s="95" t="s">
        <v>5</v>
      </c>
      <c r="B20" s="13">
        <v>56781</v>
      </c>
      <c r="C20" s="13">
        <v>56881</v>
      </c>
      <c r="D20" s="13">
        <v>56979</v>
      </c>
      <c r="E20" s="13">
        <v>57072</v>
      </c>
      <c r="F20" s="13">
        <v>57130</v>
      </c>
      <c r="G20" s="13">
        <v>57169</v>
      </c>
      <c r="H20" s="13">
        <v>57188</v>
      </c>
      <c r="I20" s="13">
        <v>57190</v>
      </c>
      <c r="J20" s="13">
        <v>57218</v>
      </c>
      <c r="K20" s="13">
        <v>57243</v>
      </c>
      <c r="L20" s="13">
        <v>57264</v>
      </c>
      <c r="M20" s="13">
        <v>57284</v>
      </c>
      <c r="N20" s="13">
        <v>57333</v>
      </c>
      <c r="O20" s="13">
        <v>57382</v>
      </c>
      <c r="P20" s="13">
        <v>57429</v>
      </c>
      <c r="Q20" s="13">
        <v>57474</v>
      </c>
      <c r="R20" s="13">
        <v>57518</v>
      </c>
      <c r="S20" s="13">
        <v>57560</v>
      </c>
      <c r="T20" s="13">
        <v>57599</v>
      </c>
      <c r="U20" s="13">
        <v>57636</v>
      </c>
      <c r="V20" s="13">
        <v>57672</v>
      </c>
      <c r="W20" s="13">
        <v>57708</v>
      </c>
      <c r="X20" s="13">
        <v>57744</v>
      </c>
      <c r="Y20" s="13">
        <v>57779</v>
      </c>
      <c r="Z20" s="13">
        <v>57807</v>
      </c>
      <c r="AA20" s="13">
        <v>57833</v>
      </c>
      <c r="AB20" s="13">
        <v>57858</v>
      </c>
      <c r="AC20" s="13">
        <v>57881</v>
      </c>
      <c r="AD20" s="13">
        <v>57903</v>
      </c>
      <c r="AE20" s="13">
        <v>57924</v>
      </c>
      <c r="AF20" s="13">
        <v>57943</v>
      </c>
      <c r="AG20" s="13">
        <v>57959</v>
      </c>
      <c r="AH20" s="13">
        <v>57975</v>
      </c>
      <c r="AI20" s="13">
        <v>57989</v>
      </c>
      <c r="AJ20" s="13">
        <v>58002</v>
      </c>
      <c r="AK20" s="13">
        <v>58015</v>
      </c>
      <c r="AL20" s="13">
        <v>58025</v>
      </c>
      <c r="AM20" s="13">
        <v>58035</v>
      </c>
      <c r="AN20" s="13">
        <v>58045</v>
      </c>
      <c r="AO20" s="13">
        <v>58054</v>
      </c>
      <c r="AP20" s="13">
        <v>58064</v>
      </c>
      <c r="AQ20" s="13">
        <v>58073</v>
      </c>
      <c r="AR20" s="13">
        <v>58083</v>
      </c>
      <c r="AS20" s="13">
        <v>58093</v>
      </c>
      <c r="AT20" s="13">
        <v>58103</v>
      </c>
      <c r="AU20" s="13">
        <v>58113</v>
      </c>
      <c r="AV20" s="13">
        <v>58124</v>
      </c>
      <c r="AW20" s="13">
        <v>58134</v>
      </c>
      <c r="AX20" s="13">
        <v>58146</v>
      </c>
      <c r="AY20" s="13">
        <v>58158</v>
      </c>
      <c r="AZ20" s="13">
        <v>58170</v>
      </c>
      <c r="BA20" s="13">
        <v>58183</v>
      </c>
      <c r="BB20" s="13">
        <v>58197</v>
      </c>
      <c r="BC20" s="13">
        <v>58210</v>
      </c>
      <c r="BD20" s="13">
        <v>58223</v>
      </c>
      <c r="BE20" s="13">
        <v>58236</v>
      </c>
      <c r="BF20" s="13">
        <v>58249</v>
      </c>
      <c r="BG20" s="13">
        <v>58263</v>
      </c>
      <c r="BH20" s="13">
        <v>58276</v>
      </c>
      <c r="BI20" s="13">
        <v>58289</v>
      </c>
      <c r="BJ20" s="13">
        <v>58289</v>
      </c>
      <c r="BK20" s="13">
        <v>58289</v>
      </c>
      <c r="BL20" s="13">
        <v>58289</v>
      </c>
      <c r="BM20" s="13">
        <v>58289</v>
      </c>
      <c r="BN20" s="13">
        <v>58289</v>
      </c>
      <c r="BO20" s="13">
        <v>58289</v>
      </c>
      <c r="BP20" s="13">
        <v>58289</v>
      </c>
      <c r="BQ20" s="13">
        <v>58289</v>
      </c>
      <c r="BR20" s="13">
        <v>58289</v>
      </c>
      <c r="BS20" s="13">
        <v>58289</v>
      </c>
      <c r="BT20" s="13">
        <v>58289</v>
      </c>
      <c r="BU20" s="13">
        <v>58289</v>
      </c>
      <c r="BV20" s="13">
        <v>58289</v>
      </c>
      <c r="BW20" s="13">
        <v>58289</v>
      </c>
      <c r="BX20" s="13">
        <v>58289</v>
      </c>
      <c r="BY20" s="13">
        <v>58289</v>
      </c>
      <c r="BZ20" s="13">
        <v>58289</v>
      </c>
      <c r="CA20" s="13">
        <v>58289</v>
      </c>
      <c r="CB20" s="13">
        <v>58289</v>
      </c>
      <c r="CC20" s="13">
        <v>58289</v>
      </c>
      <c r="CD20" s="13">
        <v>58289</v>
      </c>
      <c r="CE20" s="13">
        <v>58289</v>
      </c>
      <c r="CF20" s="13">
        <v>58289</v>
      </c>
      <c r="CG20" s="13">
        <v>58289</v>
      </c>
      <c r="CH20" s="13">
        <v>58289</v>
      </c>
      <c r="CI20" s="13">
        <v>58289</v>
      </c>
      <c r="CJ20" s="13">
        <v>58289</v>
      </c>
      <c r="CK20" s="13">
        <v>58289</v>
      </c>
      <c r="CL20" s="13">
        <v>58289</v>
      </c>
      <c r="CM20" s="13">
        <v>58289</v>
      </c>
      <c r="CN20" s="13">
        <v>58289</v>
      </c>
      <c r="CO20" s="13">
        <v>58289</v>
      </c>
      <c r="CP20" s="13">
        <v>58289</v>
      </c>
      <c r="CQ20" s="13">
        <v>58289</v>
      </c>
      <c r="CR20" s="13">
        <v>58289</v>
      </c>
      <c r="CS20" s="13">
        <v>58289</v>
      </c>
      <c r="CT20" s="13">
        <v>58289</v>
      </c>
      <c r="CU20" s="13">
        <v>58289</v>
      </c>
      <c r="CV20" s="13">
        <v>58289</v>
      </c>
      <c r="CW20" s="13">
        <v>58289</v>
      </c>
      <c r="CX20" s="13">
        <v>58289</v>
      </c>
      <c r="CY20" s="13">
        <v>58289</v>
      </c>
      <c r="CZ20" s="13">
        <v>58289</v>
      </c>
      <c r="DA20" s="13">
        <v>58289</v>
      </c>
      <c r="DB20" s="13">
        <v>58289</v>
      </c>
      <c r="DC20" s="13">
        <v>58289</v>
      </c>
      <c r="DD20" s="13">
        <v>58289</v>
      </c>
      <c r="DE20" s="13">
        <v>58289</v>
      </c>
      <c r="DF20" s="13">
        <v>58289</v>
      </c>
      <c r="DG20" s="13">
        <v>58289</v>
      </c>
      <c r="DH20" s="13">
        <v>58289</v>
      </c>
      <c r="DI20" s="13">
        <v>58289</v>
      </c>
      <c r="DJ20" s="13">
        <v>58289</v>
      </c>
      <c r="DK20" s="13">
        <v>58289</v>
      </c>
      <c r="DL20" s="13">
        <v>58289</v>
      </c>
      <c r="DM20" s="13">
        <v>58289</v>
      </c>
      <c r="DN20" s="13">
        <v>58289</v>
      </c>
      <c r="DO20" s="13">
        <v>58289</v>
      </c>
      <c r="DP20" s="13">
        <v>58289</v>
      </c>
      <c r="DQ20" s="13">
        <v>58289</v>
      </c>
      <c r="DR20" s="13">
        <v>58289</v>
      </c>
      <c r="DS20" s="13">
        <v>58289</v>
      </c>
      <c r="DT20" s="13">
        <v>58289</v>
      </c>
      <c r="DU20" s="13">
        <v>58289</v>
      </c>
      <c r="DV20" s="13">
        <v>58289</v>
      </c>
      <c r="DW20" s="13">
        <v>58289</v>
      </c>
      <c r="DX20" s="13">
        <v>58289</v>
      </c>
      <c r="DY20" s="13">
        <v>58289</v>
      </c>
      <c r="DZ20" s="13">
        <v>58289</v>
      </c>
      <c r="EA20" s="13">
        <v>58289</v>
      </c>
      <c r="EB20" s="13">
        <v>58289</v>
      </c>
      <c r="EC20" s="13">
        <v>58289</v>
      </c>
      <c r="ED20" s="13">
        <v>58289</v>
      </c>
      <c r="EE20" s="13">
        <v>58289</v>
      </c>
      <c r="EF20" s="13">
        <v>58289</v>
      </c>
      <c r="EG20" s="13">
        <v>58289</v>
      </c>
      <c r="EH20" s="13">
        <v>58289</v>
      </c>
      <c r="EI20" s="13">
        <v>58289</v>
      </c>
      <c r="EJ20" s="13">
        <v>58289</v>
      </c>
      <c r="EK20" s="13">
        <v>58289</v>
      </c>
      <c r="EL20" s="13">
        <v>58289</v>
      </c>
      <c r="EM20" s="13">
        <v>58289</v>
      </c>
      <c r="EN20" s="13">
        <v>58289</v>
      </c>
      <c r="EO20" s="13">
        <v>58289</v>
      </c>
      <c r="EP20" s="13">
        <v>58289</v>
      </c>
      <c r="EQ20" s="13">
        <v>58289</v>
      </c>
      <c r="ER20" s="13">
        <v>58289</v>
      </c>
      <c r="ES20" s="13">
        <v>58289</v>
      </c>
      <c r="ET20" s="13">
        <v>58289</v>
      </c>
      <c r="EU20" s="13">
        <v>58289</v>
      </c>
      <c r="EV20" s="13">
        <v>58289</v>
      </c>
      <c r="EW20" s="13">
        <v>58289</v>
      </c>
      <c r="EX20" s="13">
        <v>58289</v>
      </c>
      <c r="EY20" s="13">
        <v>58289</v>
      </c>
      <c r="EZ20" s="13">
        <v>58289</v>
      </c>
      <c r="FA20" s="13">
        <v>58289</v>
      </c>
      <c r="FB20" s="13">
        <v>58289</v>
      </c>
      <c r="FC20" s="13">
        <v>58289</v>
      </c>
      <c r="FD20" s="13">
        <v>58289</v>
      </c>
      <c r="FE20" s="13">
        <v>58289</v>
      </c>
      <c r="FF20" s="13">
        <v>58289</v>
      </c>
      <c r="FG20" s="13">
        <v>58289</v>
      </c>
      <c r="FH20" s="13">
        <v>58289</v>
      </c>
      <c r="FI20" s="13">
        <v>58289</v>
      </c>
      <c r="FJ20" s="13">
        <v>58289</v>
      </c>
      <c r="FK20" s="13">
        <v>58289</v>
      </c>
      <c r="FL20" s="13">
        <v>58289</v>
      </c>
      <c r="FM20" s="13">
        <v>58289</v>
      </c>
      <c r="FN20" s="13">
        <v>58289</v>
      </c>
      <c r="FO20" s="13">
        <v>58289</v>
      </c>
      <c r="FP20" s="13">
        <v>58289</v>
      </c>
      <c r="FQ20" s="13">
        <v>58289</v>
      </c>
      <c r="FR20" s="13">
        <v>58289</v>
      </c>
      <c r="FS20" s="13">
        <v>58289</v>
      </c>
      <c r="FT20" s="13">
        <v>58289</v>
      </c>
      <c r="FU20" s="13">
        <v>58289</v>
      </c>
      <c r="FV20" s="13">
        <v>58289</v>
      </c>
      <c r="FW20" s="13">
        <v>58289</v>
      </c>
      <c r="FX20" s="13">
        <v>58289</v>
      </c>
      <c r="FY20" s="13">
        <v>58289</v>
      </c>
      <c r="FZ20" s="13">
        <v>58289</v>
      </c>
      <c r="GA20" s="13">
        <v>58289</v>
      </c>
      <c r="GB20" s="13">
        <v>58289</v>
      </c>
      <c r="GC20" s="13">
        <v>58289</v>
      </c>
      <c r="GD20" s="13">
        <v>58289</v>
      </c>
      <c r="GE20" s="13">
        <v>58289</v>
      </c>
      <c r="GF20" s="13">
        <v>58289</v>
      </c>
      <c r="GG20" s="13">
        <v>58289</v>
      </c>
      <c r="GH20" s="13">
        <v>58289</v>
      </c>
      <c r="GI20" s="13">
        <v>58289</v>
      </c>
      <c r="GJ20" s="13">
        <v>58289</v>
      </c>
      <c r="GK20" s="13">
        <v>58289</v>
      </c>
      <c r="GL20" s="13">
        <v>58289</v>
      </c>
      <c r="GM20" s="13">
        <v>58289</v>
      </c>
      <c r="GN20" s="13">
        <v>58289</v>
      </c>
      <c r="GO20" s="13">
        <v>58289</v>
      </c>
      <c r="GP20" s="13">
        <v>58289</v>
      </c>
      <c r="GQ20" s="13">
        <v>58289</v>
      </c>
      <c r="GR20" s="13">
        <v>58289</v>
      </c>
      <c r="GS20" s="13">
        <v>58289</v>
      </c>
      <c r="GT20" s="13">
        <v>58289</v>
      </c>
      <c r="GU20" s="13">
        <v>58289</v>
      </c>
      <c r="GV20" s="13">
        <v>58289</v>
      </c>
      <c r="GW20" s="13">
        <v>58289</v>
      </c>
      <c r="GX20" s="13">
        <v>58289</v>
      </c>
      <c r="GY20" s="13">
        <v>58289</v>
      </c>
      <c r="GZ20" s="13">
        <v>58289</v>
      </c>
      <c r="HA20" s="13">
        <v>58289</v>
      </c>
      <c r="HB20" s="13">
        <v>58289</v>
      </c>
      <c r="HC20" s="13">
        <v>58289</v>
      </c>
      <c r="HD20" s="13">
        <v>58289</v>
      </c>
      <c r="HE20" s="13">
        <v>58289</v>
      </c>
      <c r="HF20" s="13">
        <v>58289</v>
      </c>
      <c r="HG20" s="13">
        <v>58289</v>
      </c>
      <c r="HH20" s="13">
        <v>58289</v>
      </c>
      <c r="HI20" s="13">
        <v>58289</v>
      </c>
      <c r="HJ20" s="13">
        <v>58289</v>
      </c>
      <c r="HK20" s="13">
        <v>58289</v>
      </c>
      <c r="HL20" s="13">
        <v>58289</v>
      </c>
      <c r="HM20" s="13">
        <v>58289</v>
      </c>
      <c r="HN20" s="13">
        <v>58289</v>
      </c>
      <c r="HO20" s="13">
        <v>58289</v>
      </c>
      <c r="HP20" s="13">
        <v>58289</v>
      </c>
      <c r="HQ20" s="13">
        <v>58289</v>
      </c>
      <c r="HR20" s="13">
        <v>58289</v>
      </c>
      <c r="HS20" s="13">
        <v>58289</v>
      </c>
      <c r="HT20" s="13">
        <v>58289</v>
      </c>
      <c r="HU20" s="13">
        <v>58289</v>
      </c>
      <c r="HV20" s="13">
        <v>58289</v>
      </c>
      <c r="HW20" s="13">
        <v>58289</v>
      </c>
      <c r="HX20" s="13">
        <v>58289</v>
      </c>
      <c r="HY20" s="13">
        <v>58289</v>
      </c>
      <c r="HZ20" s="13">
        <v>58289</v>
      </c>
      <c r="IA20" s="13">
        <v>58289</v>
      </c>
      <c r="IB20" s="13">
        <v>58289</v>
      </c>
      <c r="IC20" s="13">
        <v>58289</v>
      </c>
      <c r="ID20" s="13">
        <v>58289</v>
      </c>
      <c r="IE20" s="13">
        <v>58289</v>
      </c>
      <c r="IF20" s="13">
        <v>58289</v>
      </c>
      <c r="IG20" s="13">
        <v>58289</v>
      </c>
      <c r="IH20" s="13">
        <v>58289</v>
      </c>
      <c r="II20" s="13">
        <v>58289</v>
      </c>
      <c r="IJ20" s="13">
        <v>58289</v>
      </c>
      <c r="IK20" s="13">
        <v>58289</v>
      </c>
      <c r="IL20" s="13">
        <v>58289</v>
      </c>
      <c r="IM20" s="13">
        <v>58289</v>
      </c>
      <c r="IN20" s="13">
        <v>58289</v>
      </c>
      <c r="IO20" s="13">
        <v>58289</v>
      </c>
      <c r="IP20" s="13">
        <v>58289</v>
      </c>
      <c r="IQ20" s="13">
        <v>58289</v>
      </c>
      <c r="IR20" s="13">
        <v>58289</v>
      </c>
      <c r="IS20" s="13">
        <v>58289</v>
      </c>
      <c r="IT20" s="13">
        <v>58289</v>
      </c>
      <c r="IU20" s="13">
        <v>58289</v>
      </c>
      <c r="IV20" s="13">
        <v>58289</v>
      </c>
      <c r="IW20" s="13">
        <v>58289</v>
      </c>
      <c r="IX20" s="13">
        <v>58289</v>
      </c>
      <c r="IY20" s="13">
        <v>58289</v>
      </c>
      <c r="IZ20" s="13">
        <v>58289</v>
      </c>
      <c r="JA20" s="13">
        <v>58289</v>
      </c>
      <c r="JB20" s="13">
        <v>58289</v>
      </c>
      <c r="JC20" s="13">
        <v>58289</v>
      </c>
      <c r="JD20" s="13">
        <v>58289</v>
      </c>
      <c r="JE20" s="13">
        <v>58289</v>
      </c>
      <c r="JF20" s="13">
        <v>58289</v>
      </c>
      <c r="JG20" s="13">
        <v>58289</v>
      </c>
      <c r="JH20" s="13">
        <v>58289</v>
      </c>
      <c r="JI20" s="13">
        <v>58289</v>
      </c>
      <c r="JJ20" s="13">
        <v>58289</v>
      </c>
      <c r="JK20" s="13">
        <v>58289</v>
      </c>
      <c r="JL20" s="13">
        <v>58289</v>
      </c>
      <c r="JM20" s="13">
        <v>58289</v>
      </c>
      <c r="JN20" s="13">
        <v>58289</v>
      </c>
      <c r="JO20" s="13">
        <v>58289</v>
      </c>
      <c r="JP20" s="13">
        <v>58289</v>
      </c>
      <c r="JQ20" s="13">
        <v>58289</v>
      </c>
      <c r="JR20" s="13">
        <v>58289</v>
      </c>
      <c r="JS20" s="13">
        <v>58289</v>
      </c>
      <c r="JT20" s="13">
        <v>58289</v>
      </c>
      <c r="JU20" s="13">
        <v>58289</v>
      </c>
      <c r="JV20" s="13">
        <v>58289</v>
      </c>
      <c r="JW20" s="13">
        <v>58289</v>
      </c>
      <c r="JX20" s="13">
        <v>58289</v>
      </c>
      <c r="JY20" s="13">
        <v>58289</v>
      </c>
      <c r="JZ20" s="13">
        <v>58289</v>
      </c>
      <c r="KA20" s="13">
        <v>58289</v>
      </c>
      <c r="KB20" s="13">
        <v>58289</v>
      </c>
      <c r="KC20" s="13">
        <v>58289</v>
      </c>
      <c r="KD20" s="13">
        <v>58289</v>
      </c>
      <c r="KE20" s="13">
        <v>58289</v>
      </c>
      <c r="KF20" s="13">
        <v>58289</v>
      </c>
      <c r="KG20" s="13">
        <v>58289</v>
      </c>
      <c r="KH20" s="13">
        <v>58289</v>
      </c>
      <c r="KI20" s="13">
        <v>58289</v>
      </c>
      <c r="KJ20" s="13">
        <v>58289</v>
      </c>
      <c r="KK20" s="13">
        <v>58289</v>
      </c>
      <c r="KL20" s="13">
        <v>58289</v>
      </c>
      <c r="KM20" s="13">
        <v>58289</v>
      </c>
      <c r="KN20" s="13">
        <v>58289</v>
      </c>
      <c r="KO20" s="13">
        <v>58289</v>
      </c>
      <c r="KP20" s="13">
        <v>58289</v>
      </c>
      <c r="KQ20" s="13">
        <v>58289</v>
      </c>
      <c r="KR20" s="13">
        <v>58289</v>
      </c>
      <c r="KS20" s="13">
        <v>58289</v>
      </c>
      <c r="KT20" s="13">
        <v>58289</v>
      </c>
      <c r="KU20" s="13">
        <v>58289</v>
      </c>
      <c r="KV20" s="13">
        <v>58289</v>
      </c>
      <c r="KW20" s="13">
        <v>58289</v>
      </c>
      <c r="KX20" s="13">
        <v>58289</v>
      </c>
      <c r="KY20" s="13">
        <v>58289</v>
      </c>
      <c r="KZ20" s="13">
        <v>58289</v>
      </c>
      <c r="LA20" s="13">
        <v>58289</v>
      </c>
      <c r="LB20" s="13">
        <v>58289</v>
      </c>
      <c r="LC20" s="13">
        <v>58289</v>
      </c>
      <c r="LD20" s="13">
        <v>58289</v>
      </c>
      <c r="LE20" s="13">
        <v>58289</v>
      </c>
      <c r="LF20" s="13">
        <v>58289</v>
      </c>
      <c r="LG20" s="13">
        <v>58289</v>
      </c>
      <c r="LH20" s="13">
        <v>58289</v>
      </c>
      <c r="LI20" s="13">
        <v>58289</v>
      </c>
      <c r="LJ20" s="13">
        <v>58289</v>
      </c>
      <c r="LK20" s="13">
        <v>58289</v>
      </c>
      <c r="LL20" s="13">
        <v>58289</v>
      </c>
      <c r="LM20" s="13">
        <v>58289</v>
      </c>
      <c r="LN20" s="13">
        <v>58289</v>
      </c>
      <c r="LO20" s="13">
        <v>58289</v>
      </c>
      <c r="LP20" s="13">
        <v>58289</v>
      </c>
      <c r="LQ20" s="13">
        <v>58289</v>
      </c>
      <c r="LR20" s="13">
        <v>58289</v>
      </c>
      <c r="LS20" s="13">
        <v>58289</v>
      </c>
      <c r="LT20" s="13">
        <v>58289</v>
      </c>
      <c r="LU20" s="13">
        <v>58289</v>
      </c>
      <c r="LV20" s="13">
        <v>58289</v>
      </c>
      <c r="LW20" s="13">
        <v>58289</v>
      </c>
      <c r="LX20" s="13">
        <v>58289</v>
      </c>
      <c r="LY20" s="13">
        <v>58289</v>
      </c>
      <c r="LZ20" s="13">
        <v>58289</v>
      </c>
      <c r="MA20" s="13">
        <v>58289</v>
      </c>
      <c r="MB20" s="13">
        <v>58289</v>
      </c>
      <c r="MC20" s="13">
        <v>58289</v>
      </c>
      <c r="MD20" s="13">
        <v>58289</v>
      </c>
      <c r="ME20" s="13">
        <v>58289</v>
      </c>
      <c r="MF20" s="13">
        <v>58289</v>
      </c>
      <c r="MG20" s="13">
        <v>58289</v>
      </c>
      <c r="MH20" s="13">
        <v>58289</v>
      </c>
      <c r="MI20" s="13">
        <v>58289</v>
      </c>
      <c r="MJ20" s="13">
        <v>58289</v>
      </c>
      <c r="MK20" s="13">
        <v>58289</v>
      </c>
    </row>
    <row r="21" spans="1:349" x14ac:dyDescent="0.2">
      <c r="A21" s="95" t="s">
        <v>6</v>
      </c>
      <c r="B21" s="13">
        <v>2272</v>
      </c>
      <c r="C21" s="13">
        <v>2273</v>
      </c>
      <c r="D21" s="13">
        <v>2272</v>
      </c>
      <c r="E21" s="13">
        <v>2264</v>
      </c>
      <c r="F21" s="13">
        <v>2261</v>
      </c>
      <c r="G21" s="13">
        <v>2252</v>
      </c>
      <c r="H21" s="13">
        <v>2250</v>
      </c>
      <c r="I21" s="13">
        <v>2248</v>
      </c>
      <c r="J21" s="13">
        <v>2247</v>
      </c>
      <c r="K21" s="13">
        <v>2245</v>
      </c>
      <c r="L21" s="13">
        <v>2243</v>
      </c>
      <c r="M21" s="13">
        <v>2249</v>
      </c>
      <c r="N21" s="13">
        <v>2251</v>
      </c>
      <c r="O21" s="13">
        <v>2252</v>
      </c>
      <c r="P21" s="13">
        <v>2252</v>
      </c>
      <c r="Q21" s="13">
        <v>2244</v>
      </c>
      <c r="R21" s="13">
        <v>2242</v>
      </c>
      <c r="S21" s="13">
        <v>2232</v>
      </c>
      <c r="T21" s="13">
        <v>2231</v>
      </c>
      <c r="U21" s="13">
        <v>2229</v>
      </c>
      <c r="V21" s="13">
        <v>2228</v>
      </c>
      <c r="W21" s="13">
        <v>2226</v>
      </c>
      <c r="X21" s="13">
        <v>2225</v>
      </c>
      <c r="Y21" s="13">
        <v>2230</v>
      </c>
      <c r="Z21" s="13">
        <v>2233</v>
      </c>
      <c r="AA21" s="13">
        <v>2234</v>
      </c>
      <c r="AB21" s="13">
        <v>2234</v>
      </c>
      <c r="AC21" s="13">
        <v>2226</v>
      </c>
      <c r="AD21" s="13">
        <v>2224</v>
      </c>
      <c r="AE21" s="13">
        <v>2214</v>
      </c>
      <c r="AF21" s="13">
        <v>2213</v>
      </c>
      <c r="AG21" s="13">
        <v>2212</v>
      </c>
      <c r="AH21" s="13">
        <v>2210</v>
      </c>
      <c r="AI21" s="13">
        <v>2209</v>
      </c>
      <c r="AJ21" s="13">
        <v>2207</v>
      </c>
      <c r="AK21" s="13">
        <v>2213</v>
      </c>
      <c r="AL21" s="13">
        <v>2216</v>
      </c>
      <c r="AM21" s="13">
        <v>2216</v>
      </c>
      <c r="AN21" s="13">
        <v>2216</v>
      </c>
      <c r="AO21" s="13">
        <v>2209</v>
      </c>
      <c r="AP21" s="13">
        <v>2206</v>
      </c>
      <c r="AQ21" s="13">
        <v>2197</v>
      </c>
      <c r="AR21" s="13">
        <v>2196</v>
      </c>
      <c r="AS21" s="13">
        <v>2194</v>
      </c>
      <c r="AT21" s="13">
        <v>2193</v>
      </c>
      <c r="AU21" s="13">
        <v>2191</v>
      </c>
      <c r="AV21" s="13">
        <v>2190</v>
      </c>
      <c r="AW21" s="13">
        <v>2196</v>
      </c>
      <c r="AX21" s="13">
        <v>2198</v>
      </c>
      <c r="AY21" s="13">
        <v>2199</v>
      </c>
      <c r="AZ21" s="13">
        <v>2199</v>
      </c>
      <c r="BA21" s="13">
        <v>2192</v>
      </c>
      <c r="BB21" s="13">
        <v>2189</v>
      </c>
      <c r="BC21" s="13">
        <v>2180</v>
      </c>
      <c r="BD21" s="13">
        <v>2178</v>
      </c>
      <c r="BE21" s="13">
        <v>2177</v>
      </c>
      <c r="BF21" s="13">
        <v>2175</v>
      </c>
      <c r="BG21" s="13">
        <v>2174</v>
      </c>
      <c r="BH21" s="13">
        <v>2173</v>
      </c>
      <c r="BI21" s="13">
        <v>2178</v>
      </c>
      <c r="BJ21" s="13">
        <v>2181</v>
      </c>
      <c r="BK21" s="13">
        <v>2182</v>
      </c>
      <c r="BL21" s="13">
        <v>2182</v>
      </c>
      <c r="BM21" s="13">
        <v>2174</v>
      </c>
      <c r="BN21" s="13">
        <v>2172</v>
      </c>
      <c r="BO21" s="13">
        <v>2163</v>
      </c>
      <c r="BP21" s="13">
        <v>2161</v>
      </c>
      <c r="BQ21" s="13">
        <v>2160</v>
      </c>
      <c r="BR21" s="13">
        <v>2158</v>
      </c>
      <c r="BS21" s="13">
        <v>2157</v>
      </c>
      <c r="BT21" s="13">
        <v>2155</v>
      </c>
      <c r="BU21" s="13">
        <v>2161</v>
      </c>
      <c r="BV21" s="13">
        <v>2164</v>
      </c>
      <c r="BW21" s="13">
        <v>2165</v>
      </c>
      <c r="BX21" s="13">
        <v>2165</v>
      </c>
      <c r="BY21" s="13">
        <v>2157</v>
      </c>
      <c r="BZ21" s="13">
        <v>2154</v>
      </c>
      <c r="CA21" s="13">
        <v>2145</v>
      </c>
      <c r="CB21" s="13">
        <v>2144</v>
      </c>
      <c r="CC21" s="13">
        <v>2143</v>
      </c>
      <c r="CD21" s="13">
        <v>2141</v>
      </c>
      <c r="CE21" s="13">
        <v>2140</v>
      </c>
      <c r="CF21" s="13">
        <v>2138</v>
      </c>
      <c r="CG21" s="13">
        <v>2144</v>
      </c>
      <c r="CH21" s="13">
        <v>2147</v>
      </c>
      <c r="CI21" s="13">
        <v>2147</v>
      </c>
      <c r="CJ21" s="13">
        <v>2148</v>
      </c>
      <c r="CK21" s="13">
        <v>2140</v>
      </c>
      <c r="CL21" s="13">
        <v>2137</v>
      </c>
      <c r="CM21" s="13">
        <v>2128</v>
      </c>
      <c r="CN21" s="13">
        <v>2127</v>
      </c>
      <c r="CO21" s="13">
        <v>2125</v>
      </c>
      <c r="CP21" s="13">
        <v>2124</v>
      </c>
      <c r="CQ21" s="13">
        <v>2122</v>
      </c>
      <c r="CR21" s="13">
        <v>2121</v>
      </c>
      <c r="CS21" s="13">
        <v>2127</v>
      </c>
      <c r="CT21" s="13">
        <v>2129</v>
      </c>
      <c r="CU21" s="13">
        <v>2130</v>
      </c>
      <c r="CV21" s="13">
        <v>2130</v>
      </c>
      <c r="CW21" s="13">
        <v>2123</v>
      </c>
      <c r="CX21" s="13">
        <v>2120</v>
      </c>
      <c r="CY21" s="13">
        <v>2111</v>
      </c>
      <c r="CZ21" s="13">
        <v>2110</v>
      </c>
      <c r="DA21" s="13">
        <v>2108</v>
      </c>
      <c r="DB21" s="13">
        <v>2107</v>
      </c>
      <c r="DC21" s="13">
        <v>2105</v>
      </c>
      <c r="DD21" s="13">
        <v>2104</v>
      </c>
      <c r="DE21" s="13">
        <v>2110</v>
      </c>
      <c r="DF21" s="13">
        <v>2112</v>
      </c>
      <c r="DG21" s="13">
        <v>2113</v>
      </c>
      <c r="DH21" s="13">
        <v>2113</v>
      </c>
      <c r="DI21" s="13">
        <v>2106</v>
      </c>
      <c r="DJ21" s="13">
        <v>2103</v>
      </c>
      <c r="DK21" s="13">
        <v>2094</v>
      </c>
      <c r="DL21" s="13">
        <v>2092</v>
      </c>
      <c r="DM21" s="13">
        <v>2091</v>
      </c>
      <c r="DN21" s="13">
        <v>2090</v>
      </c>
      <c r="DO21" s="13">
        <v>2088</v>
      </c>
      <c r="DP21" s="13">
        <v>2087</v>
      </c>
      <c r="DQ21" s="13">
        <v>2092</v>
      </c>
      <c r="DR21" s="13">
        <v>2095</v>
      </c>
      <c r="DS21" s="13">
        <v>2096</v>
      </c>
      <c r="DT21" s="13">
        <v>2096</v>
      </c>
      <c r="DU21" s="13">
        <v>2088</v>
      </c>
      <c r="DV21" s="13">
        <v>2086</v>
      </c>
      <c r="DW21" s="13">
        <v>2077</v>
      </c>
      <c r="DX21" s="13">
        <v>2075</v>
      </c>
      <c r="DY21" s="13">
        <v>2074</v>
      </c>
      <c r="DZ21" s="13">
        <v>2072</v>
      </c>
      <c r="EA21" s="13">
        <v>2071</v>
      </c>
      <c r="EB21" s="13">
        <v>2069</v>
      </c>
      <c r="EC21" s="13">
        <v>2075</v>
      </c>
      <c r="ED21" s="13">
        <v>2078</v>
      </c>
      <c r="EE21" s="13">
        <v>2079</v>
      </c>
      <c r="EF21" s="13">
        <v>2079</v>
      </c>
      <c r="EG21" s="13">
        <v>2071</v>
      </c>
      <c r="EH21" s="13">
        <v>2069</v>
      </c>
      <c r="EI21" s="13">
        <v>2059</v>
      </c>
      <c r="EJ21" s="13">
        <v>2058</v>
      </c>
      <c r="EK21" s="13">
        <v>2057</v>
      </c>
      <c r="EL21" s="13">
        <v>2055</v>
      </c>
      <c r="EM21" s="13">
        <v>2054</v>
      </c>
      <c r="EN21" s="13">
        <v>2052</v>
      </c>
      <c r="EO21" s="13">
        <v>2058</v>
      </c>
      <c r="EP21" s="13">
        <v>2061</v>
      </c>
      <c r="EQ21" s="13">
        <v>2062</v>
      </c>
      <c r="ER21" s="13">
        <v>2062</v>
      </c>
      <c r="ES21" s="13">
        <v>2054</v>
      </c>
      <c r="ET21" s="13">
        <v>2051</v>
      </c>
      <c r="EU21" s="13">
        <v>2042</v>
      </c>
      <c r="EV21" s="13">
        <v>2041</v>
      </c>
      <c r="EW21" s="13">
        <v>2039</v>
      </c>
      <c r="EX21" s="13">
        <v>2038</v>
      </c>
      <c r="EY21" s="13">
        <v>2036</v>
      </c>
      <c r="EZ21" s="13">
        <v>2035</v>
      </c>
      <c r="FA21" s="13">
        <v>2041</v>
      </c>
      <c r="FB21" s="13">
        <v>2043</v>
      </c>
      <c r="FC21" s="13">
        <v>2044</v>
      </c>
      <c r="FD21" s="13">
        <v>2044</v>
      </c>
      <c r="FE21" s="13">
        <v>2037</v>
      </c>
      <c r="FF21" s="13">
        <v>2034</v>
      </c>
      <c r="FG21" s="13">
        <v>2025</v>
      </c>
      <c r="FH21" s="13">
        <v>2024</v>
      </c>
      <c r="FI21" s="13">
        <v>2022</v>
      </c>
      <c r="FJ21" s="13">
        <v>2021</v>
      </c>
      <c r="FK21" s="13">
        <v>2019</v>
      </c>
      <c r="FL21" s="13">
        <v>2018</v>
      </c>
      <c r="FM21" s="13">
        <v>2024</v>
      </c>
      <c r="FN21" s="13">
        <v>2026</v>
      </c>
      <c r="FO21" s="13">
        <v>2027</v>
      </c>
      <c r="FP21" s="13">
        <v>2027</v>
      </c>
      <c r="FQ21" s="13">
        <v>2020</v>
      </c>
      <c r="FR21" s="13">
        <v>2017</v>
      </c>
      <c r="FS21" s="13">
        <v>2008</v>
      </c>
      <c r="FT21" s="13">
        <v>2006</v>
      </c>
      <c r="FU21" s="13">
        <v>2005</v>
      </c>
      <c r="FV21" s="13">
        <v>2004</v>
      </c>
      <c r="FW21" s="13">
        <v>2002</v>
      </c>
      <c r="FX21" s="13">
        <v>2001</v>
      </c>
      <c r="FY21" s="13">
        <v>2006</v>
      </c>
      <c r="FZ21" s="13">
        <v>2009</v>
      </c>
      <c r="GA21" s="13">
        <v>2010</v>
      </c>
      <c r="GB21" s="13">
        <v>2010</v>
      </c>
      <c r="GC21" s="13">
        <v>2003</v>
      </c>
      <c r="GD21" s="13">
        <v>2000</v>
      </c>
      <c r="GE21" s="13">
        <v>1991</v>
      </c>
      <c r="GF21" s="13">
        <v>1989</v>
      </c>
      <c r="GG21" s="13">
        <v>1988</v>
      </c>
      <c r="GH21" s="13">
        <v>1986</v>
      </c>
      <c r="GI21" s="13">
        <v>1985</v>
      </c>
      <c r="GJ21" s="13">
        <v>1983</v>
      </c>
      <c r="GK21" s="13">
        <v>1989</v>
      </c>
      <c r="GL21" s="13">
        <v>1992</v>
      </c>
      <c r="GM21" s="13">
        <v>1993</v>
      </c>
      <c r="GN21" s="13">
        <v>1993</v>
      </c>
      <c r="GO21" s="13">
        <v>1985</v>
      </c>
      <c r="GP21" s="13">
        <v>1983</v>
      </c>
      <c r="GQ21" s="13">
        <v>1973</v>
      </c>
      <c r="GR21" s="13">
        <v>1972</v>
      </c>
      <c r="GS21" s="13">
        <v>1971</v>
      </c>
      <c r="GT21" s="13">
        <v>1969</v>
      </c>
      <c r="GU21" s="13">
        <v>1968</v>
      </c>
      <c r="GV21" s="13">
        <v>1966</v>
      </c>
      <c r="GW21" s="13">
        <v>1972</v>
      </c>
      <c r="GX21" s="13">
        <v>1975</v>
      </c>
      <c r="GY21" s="13">
        <v>1976</v>
      </c>
      <c r="GZ21" s="13">
        <v>1976</v>
      </c>
      <c r="HA21" s="13">
        <v>1968</v>
      </c>
      <c r="HB21" s="13">
        <v>1965</v>
      </c>
      <c r="HC21" s="13">
        <v>1956</v>
      </c>
      <c r="HD21" s="13">
        <v>1955</v>
      </c>
      <c r="HE21" s="13">
        <v>1953</v>
      </c>
      <c r="HF21" s="13">
        <v>1952</v>
      </c>
      <c r="HG21" s="13">
        <v>1951</v>
      </c>
      <c r="HH21" s="13">
        <v>1949</v>
      </c>
      <c r="HI21" s="13">
        <v>1955</v>
      </c>
      <c r="HJ21" s="13">
        <v>1958</v>
      </c>
      <c r="HK21" s="13">
        <v>1958</v>
      </c>
      <c r="HL21" s="13">
        <v>1958</v>
      </c>
      <c r="HM21" s="13">
        <v>1951</v>
      </c>
      <c r="HN21" s="13">
        <v>1948</v>
      </c>
      <c r="HO21" s="13">
        <v>1939</v>
      </c>
      <c r="HP21" s="13">
        <v>1938</v>
      </c>
      <c r="HQ21" s="13">
        <v>1936</v>
      </c>
      <c r="HR21" s="13">
        <v>1935</v>
      </c>
      <c r="HS21" s="13">
        <v>1933</v>
      </c>
      <c r="HT21" s="13">
        <v>1932</v>
      </c>
      <c r="HU21" s="13">
        <v>1938</v>
      </c>
      <c r="HV21" s="13">
        <v>1940</v>
      </c>
      <c r="HW21" s="13">
        <v>1941</v>
      </c>
      <c r="HX21" s="13">
        <v>1941</v>
      </c>
      <c r="HY21" s="13">
        <v>1934</v>
      </c>
      <c r="HZ21" s="13">
        <v>1931</v>
      </c>
      <c r="IA21" s="13">
        <v>1922</v>
      </c>
      <c r="IB21" s="13">
        <v>1920</v>
      </c>
      <c r="IC21" s="13">
        <v>1919</v>
      </c>
      <c r="ID21" s="13">
        <v>1918</v>
      </c>
      <c r="IE21" s="13">
        <v>1916</v>
      </c>
      <c r="IF21" s="13">
        <v>1915</v>
      </c>
      <c r="IG21" s="13">
        <v>1920</v>
      </c>
      <c r="IH21" s="13">
        <v>1923</v>
      </c>
      <c r="II21" s="13">
        <v>1924</v>
      </c>
      <c r="IJ21" s="13">
        <v>1924</v>
      </c>
      <c r="IK21" s="13">
        <v>1917</v>
      </c>
      <c r="IL21" s="13">
        <v>1914</v>
      </c>
      <c r="IM21" s="13">
        <v>1905</v>
      </c>
      <c r="IN21" s="13">
        <v>1903</v>
      </c>
      <c r="IO21" s="13">
        <v>1902</v>
      </c>
      <c r="IP21" s="13">
        <v>1900</v>
      </c>
      <c r="IQ21" s="13">
        <v>1899</v>
      </c>
      <c r="IR21" s="13">
        <v>1898</v>
      </c>
      <c r="IS21" s="13">
        <v>1903</v>
      </c>
      <c r="IT21" s="13">
        <v>1906</v>
      </c>
      <c r="IU21" s="13">
        <v>1907</v>
      </c>
      <c r="IV21" s="13">
        <v>1907</v>
      </c>
      <c r="IW21" s="13">
        <v>1899</v>
      </c>
      <c r="IX21" s="13">
        <v>1897</v>
      </c>
      <c r="IY21" s="13">
        <v>1888</v>
      </c>
      <c r="IZ21" s="13">
        <v>1886</v>
      </c>
      <c r="JA21" s="13">
        <v>1885</v>
      </c>
      <c r="JB21" s="13">
        <v>1883</v>
      </c>
      <c r="JC21" s="13">
        <v>1882</v>
      </c>
      <c r="JD21" s="13">
        <v>1880</v>
      </c>
      <c r="JE21" s="13">
        <v>1886</v>
      </c>
      <c r="JF21" s="13">
        <v>1889</v>
      </c>
      <c r="JG21" s="13">
        <v>1890</v>
      </c>
      <c r="JH21" s="13">
        <v>1890</v>
      </c>
      <c r="JI21" s="13">
        <v>1882</v>
      </c>
      <c r="JJ21" s="13">
        <v>1879</v>
      </c>
      <c r="JK21" s="13">
        <v>1870</v>
      </c>
      <c r="JL21" s="13">
        <v>1869</v>
      </c>
      <c r="JM21" s="13">
        <v>1867</v>
      </c>
      <c r="JN21" s="13">
        <v>1866</v>
      </c>
      <c r="JO21" s="13">
        <v>1865</v>
      </c>
      <c r="JP21" s="13">
        <v>1863</v>
      </c>
      <c r="JQ21" s="13">
        <v>1869</v>
      </c>
      <c r="JR21" s="13">
        <v>1872</v>
      </c>
      <c r="JS21" s="13">
        <v>1872</v>
      </c>
      <c r="JT21" s="13">
        <v>1872</v>
      </c>
      <c r="JU21" s="13">
        <v>1865</v>
      </c>
      <c r="JV21" s="13">
        <v>1862</v>
      </c>
      <c r="JW21" s="13">
        <v>1853</v>
      </c>
      <c r="JX21" s="13">
        <v>1852</v>
      </c>
      <c r="JY21" s="13">
        <v>1850</v>
      </c>
      <c r="JZ21" s="13">
        <v>1849</v>
      </c>
      <c r="KA21" s="13">
        <v>1847</v>
      </c>
      <c r="KB21" s="13">
        <v>1846</v>
      </c>
      <c r="KC21" s="13">
        <v>1852</v>
      </c>
      <c r="KD21" s="13">
        <v>1854</v>
      </c>
      <c r="KE21" s="13">
        <v>1855</v>
      </c>
      <c r="KF21" s="13">
        <v>1855</v>
      </c>
      <c r="KG21" s="13">
        <v>1848</v>
      </c>
      <c r="KH21" s="13">
        <v>1845</v>
      </c>
      <c r="KI21" s="13">
        <v>1836</v>
      </c>
      <c r="KJ21" s="13">
        <v>1834</v>
      </c>
      <c r="KK21" s="13">
        <v>1833</v>
      </c>
      <c r="KL21" s="13">
        <v>1832</v>
      </c>
      <c r="KM21" s="13">
        <v>1830</v>
      </c>
      <c r="KN21" s="13">
        <v>1829</v>
      </c>
      <c r="KO21" s="13">
        <v>1834</v>
      </c>
      <c r="KP21" s="13">
        <v>1837</v>
      </c>
      <c r="KQ21" s="13">
        <v>1838</v>
      </c>
      <c r="KR21" s="13">
        <v>1838</v>
      </c>
      <c r="KS21" s="13">
        <v>1831</v>
      </c>
      <c r="KT21" s="13">
        <v>1828</v>
      </c>
      <c r="KU21" s="13">
        <v>1819</v>
      </c>
      <c r="KV21" s="13">
        <v>1817</v>
      </c>
      <c r="KW21" s="13">
        <v>1816</v>
      </c>
      <c r="KX21" s="13">
        <v>1814</v>
      </c>
      <c r="KY21" s="13">
        <v>1813</v>
      </c>
      <c r="KZ21" s="13">
        <v>1812</v>
      </c>
      <c r="LA21" s="13">
        <v>1817</v>
      </c>
      <c r="LB21" s="13">
        <v>1820</v>
      </c>
      <c r="LC21" s="13">
        <v>1821</v>
      </c>
      <c r="LD21" s="13">
        <v>1821</v>
      </c>
      <c r="LE21" s="13">
        <v>1813</v>
      </c>
      <c r="LF21" s="13">
        <v>1811</v>
      </c>
      <c r="LG21" s="13">
        <v>1802</v>
      </c>
      <c r="LH21" s="13">
        <v>1800</v>
      </c>
      <c r="LI21" s="13">
        <v>1799</v>
      </c>
      <c r="LJ21" s="13">
        <v>1797</v>
      </c>
      <c r="LK21" s="13">
        <v>1796</v>
      </c>
      <c r="LL21" s="13">
        <v>1794</v>
      </c>
      <c r="LM21" s="13">
        <v>1800</v>
      </c>
      <c r="LN21" s="13">
        <v>1803</v>
      </c>
      <c r="LO21" s="13">
        <v>1804</v>
      </c>
      <c r="LP21" s="13">
        <v>1804</v>
      </c>
      <c r="LQ21" s="13">
        <v>1796</v>
      </c>
      <c r="LR21" s="13">
        <v>1793</v>
      </c>
      <c r="LS21" s="13">
        <v>1784</v>
      </c>
      <c r="LT21" s="13">
        <v>1783</v>
      </c>
      <c r="LU21" s="13">
        <v>1781</v>
      </c>
      <c r="LV21" s="13">
        <v>1780</v>
      </c>
      <c r="LW21" s="13">
        <v>1779</v>
      </c>
      <c r="LX21" s="13">
        <v>1777</v>
      </c>
      <c r="LY21" s="13">
        <v>1783</v>
      </c>
      <c r="LZ21" s="13">
        <v>1786</v>
      </c>
      <c r="MA21" s="13">
        <v>1786</v>
      </c>
      <c r="MB21" s="13">
        <v>1786</v>
      </c>
      <c r="MC21" s="13">
        <v>1779</v>
      </c>
      <c r="MD21" s="13">
        <v>1776</v>
      </c>
      <c r="ME21" s="13">
        <v>1767</v>
      </c>
      <c r="MF21" s="13">
        <v>1766</v>
      </c>
      <c r="MG21" s="13">
        <v>1764</v>
      </c>
      <c r="MH21" s="13">
        <v>1763</v>
      </c>
      <c r="MI21" s="13">
        <v>1761</v>
      </c>
      <c r="MJ21" s="13">
        <v>1760</v>
      </c>
      <c r="MK21" s="13">
        <v>1766</v>
      </c>
    </row>
    <row r="22" spans="1:349" x14ac:dyDescent="0.2">
      <c r="A22" s="95" t="s">
        <v>7</v>
      </c>
      <c r="B22" s="13">
        <v>132</v>
      </c>
      <c r="C22" s="13">
        <v>132</v>
      </c>
      <c r="D22" s="13">
        <v>131</v>
      </c>
      <c r="E22" s="13">
        <v>131</v>
      </c>
      <c r="F22" s="13">
        <v>130</v>
      </c>
      <c r="G22" s="13">
        <v>130</v>
      </c>
      <c r="H22" s="13">
        <v>129</v>
      </c>
      <c r="I22" s="13">
        <v>129</v>
      </c>
      <c r="J22" s="13">
        <v>128</v>
      </c>
      <c r="K22" s="13">
        <v>128</v>
      </c>
      <c r="L22" s="13">
        <v>127</v>
      </c>
      <c r="M22" s="13">
        <v>127</v>
      </c>
      <c r="N22" s="13">
        <v>126</v>
      </c>
      <c r="O22" s="13">
        <v>126</v>
      </c>
      <c r="P22" s="13">
        <v>125</v>
      </c>
      <c r="Q22" s="13">
        <v>125</v>
      </c>
      <c r="R22" s="13">
        <v>124</v>
      </c>
      <c r="S22" s="13">
        <v>124</v>
      </c>
      <c r="T22" s="13">
        <v>123</v>
      </c>
      <c r="U22" s="13">
        <v>123</v>
      </c>
      <c r="V22" s="13">
        <v>122</v>
      </c>
      <c r="W22" s="13">
        <v>122</v>
      </c>
      <c r="X22" s="13">
        <v>121</v>
      </c>
      <c r="Y22" s="13">
        <v>121</v>
      </c>
      <c r="Z22" s="13">
        <v>120</v>
      </c>
      <c r="AA22" s="13">
        <v>120</v>
      </c>
      <c r="AB22" s="13">
        <v>119</v>
      </c>
      <c r="AC22" s="13">
        <v>119</v>
      </c>
      <c r="AD22" s="13">
        <v>118</v>
      </c>
      <c r="AE22" s="13">
        <v>118</v>
      </c>
      <c r="AF22" s="13">
        <v>117</v>
      </c>
      <c r="AG22" s="13">
        <v>117</v>
      </c>
      <c r="AH22" s="13">
        <v>116</v>
      </c>
      <c r="AI22" s="13">
        <v>116</v>
      </c>
      <c r="AJ22" s="13">
        <v>115</v>
      </c>
      <c r="AK22" s="13">
        <v>115</v>
      </c>
      <c r="AL22" s="13">
        <v>114</v>
      </c>
      <c r="AM22" s="13">
        <v>114</v>
      </c>
      <c r="AN22" s="13">
        <v>113</v>
      </c>
      <c r="AO22" s="13">
        <v>113</v>
      </c>
      <c r="AP22" s="13">
        <v>112</v>
      </c>
      <c r="AQ22" s="13">
        <v>112</v>
      </c>
      <c r="AR22" s="13">
        <v>111</v>
      </c>
      <c r="AS22" s="13">
        <v>111</v>
      </c>
      <c r="AT22" s="13">
        <v>110</v>
      </c>
      <c r="AU22" s="13">
        <v>110</v>
      </c>
      <c r="AV22" s="13">
        <v>109</v>
      </c>
      <c r="AW22" s="13">
        <v>109</v>
      </c>
      <c r="AX22" s="13">
        <v>108</v>
      </c>
      <c r="AY22" s="13">
        <v>108</v>
      </c>
      <c r="AZ22" s="13">
        <v>107</v>
      </c>
      <c r="BA22" s="13">
        <v>107</v>
      </c>
      <c r="BB22" s="13">
        <v>106</v>
      </c>
      <c r="BC22" s="13">
        <v>106</v>
      </c>
      <c r="BD22" s="13">
        <v>105</v>
      </c>
      <c r="BE22" s="13">
        <v>105</v>
      </c>
      <c r="BF22" s="13">
        <v>104</v>
      </c>
      <c r="BG22" s="13">
        <v>104</v>
      </c>
      <c r="BH22" s="13">
        <v>103</v>
      </c>
      <c r="BI22" s="13">
        <v>103</v>
      </c>
      <c r="BJ22" s="13">
        <v>102</v>
      </c>
      <c r="BK22" s="13">
        <v>102</v>
      </c>
      <c r="BL22" s="13">
        <v>101</v>
      </c>
      <c r="BM22" s="13">
        <v>101</v>
      </c>
      <c r="BN22" s="13">
        <v>100</v>
      </c>
      <c r="BO22" s="13">
        <v>100</v>
      </c>
      <c r="BP22" s="13">
        <v>99</v>
      </c>
      <c r="BQ22" s="13">
        <v>99</v>
      </c>
      <c r="BR22" s="13">
        <v>98</v>
      </c>
      <c r="BS22" s="13">
        <v>98</v>
      </c>
      <c r="BT22" s="13">
        <v>97</v>
      </c>
      <c r="BU22" s="13">
        <v>97</v>
      </c>
      <c r="BV22" s="13">
        <v>96</v>
      </c>
      <c r="BW22" s="13">
        <v>96</v>
      </c>
      <c r="BX22" s="13">
        <v>95</v>
      </c>
      <c r="BY22" s="13">
        <v>95</v>
      </c>
      <c r="BZ22" s="13">
        <v>94</v>
      </c>
      <c r="CA22" s="13">
        <v>94</v>
      </c>
      <c r="CB22" s="13">
        <v>93</v>
      </c>
      <c r="CC22" s="13">
        <v>93</v>
      </c>
      <c r="CD22" s="13">
        <v>92</v>
      </c>
      <c r="CE22" s="13">
        <v>92</v>
      </c>
      <c r="CF22" s="13">
        <v>91</v>
      </c>
      <c r="CG22" s="13">
        <v>91</v>
      </c>
      <c r="CH22" s="13">
        <v>90</v>
      </c>
      <c r="CI22" s="13">
        <v>90</v>
      </c>
      <c r="CJ22" s="13">
        <v>89</v>
      </c>
      <c r="CK22" s="13">
        <v>89</v>
      </c>
      <c r="CL22" s="13">
        <v>88</v>
      </c>
      <c r="CM22" s="13">
        <v>88</v>
      </c>
      <c r="CN22" s="13">
        <v>87</v>
      </c>
      <c r="CO22" s="13">
        <v>87</v>
      </c>
      <c r="CP22" s="13">
        <v>86</v>
      </c>
      <c r="CQ22" s="13">
        <v>86</v>
      </c>
      <c r="CR22" s="13">
        <v>85</v>
      </c>
      <c r="CS22" s="13">
        <v>85</v>
      </c>
      <c r="CT22" s="13">
        <v>84</v>
      </c>
      <c r="CU22" s="13">
        <v>84</v>
      </c>
      <c r="CV22" s="13">
        <v>83</v>
      </c>
      <c r="CW22" s="13">
        <v>83</v>
      </c>
      <c r="CX22" s="13">
        <v>82</v>
      </c>
      <c r="CY22" s="13">
        <v>82</v>
      </c>
      <c r="CZ22" s="13">
        <v>81</v>
      </c>
      <c r="DA22" s="13">
        <v>81</v>
      </c>
      <c r="DB22" s="13">
        <v>80</v>
      </c>
      <c r="DC22" s="13">
        <v>80</v>
      </c>
      <c r="DD22" s="13">
        <v>79</v>
      </c>
      <c r="DE22" s="13">
        <v>79</v>
      </c>
      <c r="DF22" s="13">
        <v>78</v>
      </c>
      <c r="DG22" s="13">
        <v>78</v>
      </c>
      <c r="DH22" s="13">
        <v>77</v>
      </c>
      <c r="DI22" s="13">
        <v>77</v>
      </c>
      <c r="DJ22" s="13">
        <v>76</v>
      </c>
      <c r="DK22" s="13">
        <v>76</v>
      </c>
      <c r="DL22" s="13">
        <v>75</v>
      </c>
      <c r="DM22" s="13">
        <v>75</v>
      </c>
      <c r="DN22" s="13">
        <v>74</v>
      </c>
      <c r="DO22" s="13">
        <v>74</v>
      </c>
      <c r="DP22" s="13">
        <v>73</v>
      </c>
      <c r="DQ22" s="13">
        <v>73</v>
      </c>
      <c r="DR22" s="13">
        <v>72</v>
      </c>
      <c r="DS22" s="13">
        <v>72</v>
      </c>
      <c r="DT22" s="13">
        <v>71</v>
      </c>
      <c r="DU22" s="13">
        <v>71</v>
      </c>
      <c r="DV22" s="13">
        <v>70</v>
      </c>
      <c r="DW22" s="13">
        <v>70</v>
      </c>
      <c r="DX22" s="13">
        <v>69</v>
      </c>
      <c r="DY22" s="13">
        <v>69</v>
      </c>
      <c r="DZ22" s="13">
        <v>68</v>
      </c>
      <c r="EA22" s="13">
        <v>68</v>
      </c>
      <c r="EB22" s="13">
        <v>67</v>
      </c>
      <c r="EC22" s="13">
        <v>67</v>
      </c>
      <c r="ED22" s="13">
        <v>66</v>
      </c>
      <c r="EE22" s="13">
        <v>66</v>
      </c>
      <c r="EF22" s="13">
        <v>65</v>
      </c>
      <c r="EG22" s="13">
        <v>65</v>
      </c>
      <c r="EH22" s="13">
        <v>64</v>
      </c>
      <c r="EI22" s="13">
        <v>64</v>
      </c>
      <c r="EJ22" s="13">
        <v>63</v>
      </c>
      <c r="EK22" s="13">
        <v>63</v>
      </c>
      <c r="EL22" s="13">
        <v>62</v>
      </c>
      <c r="EM22" s="13">
        <v>62</v>
      </c>
      <c r="EN22" s="13">
        <v>61</v>
      </c>
      <c r="EO22" s="13">
        <v>61</v>
      </c>
      <c r="EP22" s="13">
        <v>60</v>
      </c>
      <c r="EQ22" s="13">
        <v>60</v>
      </c>
      <c r="ER22" s="13">
        <v>59</v>
      </c>
      <c r="ES22" s="13">
        <v>59</v>
      </c>
      <c r="ET22" s="13">
        <v>58</v>
      </c>
      <c r="EU22" s="13">
        <v>58</v>
      </c>
      <c r="EV22" s="13">
        <v>57</v>
      </c>
      <c r="EW22" s="13">
        <v>57</v>
      </c>
      <c r="EX22" s="13">
        <v>56</v>
      </c>
      <c r="EY22" s="13">
        <v>56</v>
      </c>
      <c r="EZ22" s="13">
        <v>55</v>
      </c>
      <c r="FA22" s="13">
        <v>55</v>
      </c>
      <c r="FB22" s="13">
        <v>54</v>
      </c>
      <c r="FC22" s="13">
        <v>54</v>
      </c>
      <c r="FD22" s="13">
        <v>53</v>
      </c>
      <c r="FE22" s="13">
        <v>53</v>
      </c>
      <c r="FF22" s="13">
        <v>52</v>
      </c>
      <c r="FG22" s="13">
        <v>52</v>
      </c>
      <c r="FH22" s="13">
        <v>51</v>
      </c>
      <c r="FI22" s="13">
        <v>51</v>
      </c>
      <c r="FJ22" s="13">
        <v>50</v>
      </c>
      <c r="FK22" s="13">
        <v>50</v>
      </c>
      <c r="FL22" s="13">
        <v>49</v>
      </c>
      <c r="FM22" s="13">
        <v>49</v>
      </c>
      <c r="FN22" s="13">
        <v>48</v>
      </c>
      <c r="FO22" s="13">
        <v>48</v>
      </c>
      <c r="FP22" s="13">
        <v>47</v>
      </c>
      <c r="FQ22" s="13">
        <v>47</v>
      </c>
      <c r="FR22" s="13">
        <v>46</v>
      </c>
      <c r="FS22" s="13">
        <v>46</v>
      </c>
      <c r="FT22" s="13">
        <v>45</v>
      </c>
      <c r="FU22" s="13">
        <v>45</v>
      </c>
      <c r="FV22" s="13">
        <v>44</v>
      </c>
      <c r="FW22" s="13">
        <v>44</v>
      </c>
      <c r="FX22" s="13">
        <v>43</v>
      </c>
      <c r="FY22" s="13">
        <v>43</v>
      </c>
      <c r="FZ22" s="13">
        <v>42</v>
      </c>
      <c r="GA22" s="13">
        <v>42</v>
      </c>
      <c r="GB22" s="13">
        <v>41</v>
      </c>
      <c r="GC22" s="13">
        <v>41</v>
      </c>
      <c r="GD22" s="13">
        <v>40</v>
      </c>
      <c r="GE22" s="13">
        <v>40</v>
      </c>
      <c r="GF22" s="13">
        <v>39</v>
      </c>
      <c r="GG22" s="13">
        <v>39</v>
      </c>
      <c r="GH22" s="13">
        <v>38</v>
      </c>
      <c r="GI22" s="13">
        <v>38</v>
      </c>
      <c r="GJ22" s="13">
        <v>37</v>
      </c>
      <c r="GK22" s="13">
        <v>37</v>
      </c>
      <c r="GL22" s="13">
        <v>36</v>
      </c>
      <c r="GM22" s="13">
        <v>36</v>
      </c>
      <c r="GN22" s="13">
        <v>35</v>
      </c>
      <c r="GO22" s="13">
        <v>35</v>
      </c>
      <c r="GP22" s="13">
        <v>34</v>
      </c>
      <c r="GQ22" s="13">
        <v>34</v>
      </c>
      <c r="GR22" s="13">
        <v>33</v>
      </c>
      <c r="GS22" s="13">
        <v>33</v>
      </c>
      <c r="GT22" s="13">
        <v>32</v>
      </c>
      <c r="GU22" s="13">
        <v>32</v>
      </c>
      <c r="GV22" s="13">
        <v>31</v>
      </c>
      <c r="GW22" s="13">
        <v>31</v>
      </c>
      <c r="GX22" s="13">
        <v>30</v>
      </c>
      <c r="GY22" s="13">
        <v>30</v>
      </c>
      <c r="GZ22" s="13">
        <v>29</v>
      </c>
      <c r="HA22" s="13">
        <v>29</v>
      </c>
      <c r="HB22" s="13">
        <v>28</v>
      </c>
      <c r="HC22" s="13">
        <v>28</v>
      </c>
      <c r="HD22" s="13">
        <v>27</v>
      </c>
      <c r="HE22" s="13">
        <v>27</v>
      </c>
      <c r="HF22" s="13">
        <v>26</v>
      </c>
      <c r="HG22" s="13">
        <v>26</v>
      </c>
      <c r="HH22" s="13">
        <v>25</v>
      </c>
      <c r="HI22" s="13">
        <v>25</v>
      </c>
      <c r="HJ22" s="13">
        <v>24</v>
      </c>
      <c r="HK22" s="13">
        <v>24</v>
      </c>
      <c r="HL22" s="13">
        <v>23</v>
      </c>
      <c r="HM22" s="13">
        <v>23</v>
      </c>
      <c r="HN22" s="13">
        <v>22</v>
      </c>
      <c r="HO22" s="13">
        <v>22</v>
      </c>
      <c r="HP22" s="13">
        <v>21</v>
      </c>
      <c r="HQ22" s="13">
        <v>21</v>
      </c>
      <c r="HR22" s="13">
        <v>20</v>
      </c>
      <c r="HS22" s="13">
        <v>20</v>
      </c>
      <c r="HT22" s="13">
        <v>19</v>
      </c>
      <c r="HU22" s="13">
        <v>19</v>
      </c>
      <c r="HV22" s="13">
        <v>18</v>
      </c>
      <c r="HW22" s="13">
        <v>18</v>
      </c>
      <c r="HX22" s="13">
        <v>17</v>
      </c>
      <c r="HY22" s="13">
        <v>17</v>
      </c>
      <c r="HZ22" s="13">
        <v>16</v>
      </c>
      <c r="IA22" s="13">
        <v>16</v>
      </c>
      <c r="IB22" s="13">
        <v>15</v>
      </c>
      <c r="IC22" s="13">
        <v>15</v>
      </c>
      <c r="ID22" s="13">
        <v>14</v>
      </c>
      <c r="IE22" s="13">
        <v>14</v>
      </c>
      <c r="IF22" s="13">
        <v>13</v>
      </c>
      <c r="IG22" s="13">
        <v>13</v>
      </c>
      <c r="IH22" s="13">
        <v>12</v>
      </c>
      <c r="II22" s="13">
        <v>12</v>
      </c>
      <c r="IJ22" s="13">
        <v>11</v>
      </c>
      <c r="IK22" s="13">
        <v>11</v>
      </c>
      <c r="IL22" s="13">
        <v>10</v>
      </c>
      <c r="IM22" s="13">
        <v>10</v>
      </c>
      <c r="IN22" s="13">
        <v>9</v>
      </c>
      <c r="IO22" s="13">
        <v>9</v>
      </c>
      <c r="IP22" s="13">
        <v>8</v>
      </c>
      <c r="IQ22" s="13">
        <v>8</v>
      </c>
      <c r="IR22" s="13">
        <v>7</v>
      </c>
      <c r="IS22" s="13">
        <v>7</v>
      </c>
      <c r="IT22" s="13">
        <v>6</v>
      </c>
      <c r="IU22" s="13">
        <v>6</v>
      </c>
      <c r="IV22" s="13">
        <v>5</v>
      </c>
      <c r="IW22" s="13">
        <v>5</v>
      </c>
      <c r="IX22" s="13">
        <v>4</v>
      </c>
      <c r="IY22" s="13">
        <v>4</v>
      </c>
      <c r="IZ22" s="13">
        <v>3</v>
      </c>
      <c r="JA22" s="13">
        <v>3</v>
      </c>
      <c r="JB22" s="13">
        <v>2</v>
      </c>
      <c r="JC22" s="13">
        <v>2</v>
      </c>
      <c r="JD22" s="13">
        <v>1</v>
      </c>
      <c r="JE22" s="13">
        <v>1</v>
      </c>
      <c r="JF22" s="13">
        <v>0</v>
      </c>
      <c r="JG22" s="13">
        <v>0</v>
      </c>
      <c r="JH22" s="13">
        <v>0</v>
      </c>
      <c r="JI22" s="13">
        <v>0</v>
      </c>
      <c r="JJ22" s="13">
        <v>0</v>
      </c>
      <c r="JK22" s="13">
        <v>0</v>
      </c>
      <c r="JL22" s="13">
        <v>0</v>
      </c>
      <c r="JM22" s="13">
        <v>0</v>
      </c>
      <c r="JN22" s="13">
        <v>0</v>
      </c>
      <c r="JO22" s="13">
        <v>0</v>
      </c>
      <c r="JP22" s="13">
        <v>0</v>
      </c>
      <c r="JQ22" s="13">
        <v>0</v>
      </c>
      <c r="JR22" s="13">
        <v>0</v>
      </c>
      <c r="JS22" s="13">
        <v>0</v>
      </c>
      <c r="JT22" s="13">
        <v>0</v>
      </c>
      <c r="JU22" s="13">
        <v>0</v>
      </c>
      <c r="JV22" s="13">
        <v>0</v>
      </c>
      <c r="JW22" s="13">
        <v>0</v>
      </c>
      <c r="JX22" s="13">
        <v>0</v>
      </c>
      <c r="JY22" s="13">
        <v>0</v>
      </c>
      <c r="JZ22" s="13">
        <v>0</v>
      </c>
      <c r="KA22" s="13">
        <v>0</v>
      </c>
      <c r="KB22" s="13">
        <v>0</v>
      </c>
      <c r="KC22" s="13">
        <v>0</v>
      </c>
      <c r="KD22" s="13">
        <v>0</v>
      </c>
      <c r="KE22" s="13">
        <v>0</v>
      </c>
      <c r="KF22" s="13">
        <v>0</v>
      </c>
      <c r="KG22" s="13">
        <v>0</v>
      </c>
      <c r="KH22" s="13">
        <v>0</v>
      </c>
      <c r="KI22" s="13">
        <v>0</v>
      </c>
      <c r="KJ22" s="13">
        <v>0</v>
      </c>
      <c r="KK22" s="13">
        <v>0</v>
      </c>
      <c r="KL22" s="13">
        <v>0</v>
      </c>
      <c r="KM22" s="13">
        <v>0</v>
      </c>
      <c r="KN22" s="13">
        <v>0</v>
      </c>
      <c r="KO22" s="13">
        <v>0</v>
      </c>
      <c r="KP22" s="13">
        <v>0</v>
      </c>
      <c r="KQ22" s="13">
        <v>0</v>
      </c>
      <c r="KR22" s="13">
        <v>0</v>
      </c>
      <c r="KS22" s="13">
        <v>0</v>
      </c>
      <c r="KT22" s="13">
        <v>0</v>
      </c>
      <c r="KU22" s="13">
        <v>0</v>
      </c>
      <c r="KV22" s="13">
        <v>0</v>
      </c>
      <c r="KW22" s="13">
        <v>0</v>
      </c>
      <c r="KX22" s="13">
        <v>0</v>
      </c>
      <c r="KY22" s="13">
        <v>0</v>
      </c>
      <c r="KZ22" s="13">
        <v>0</v>
      </c>
      <c r="LA22" s="13">
        <v>0</v>
      </c>
      <c r="LB22" s="13">
        <v>0</v>
      </c>
      <c r="LC22" s="13">
        <v>0</v>
      </c>
      <c r="LD22" s="13">
        <v>0</v>
      </c>
      <c r="LE22" s="13">
        <v>0</v>
      </c>
      <c r="LF22" s="13">
        <v>0</v>
      </c>
      <c r="LG22" s="13">
        <v>0</v>
      </c>
      <c r="LH22" s="13">
        <v>0</v>
      </c>
      <c r="LI22" s="13">
        <v>0</v>
      </c>
      <c r="LJ22" s="13">
        <v>0</v>
      </c>
      <c r="LK22" s="13">
        <v>0</v>
      </c>
      <c r="LL22" s="13">
        <v>0</v>
      </c>
      <c r="LM22" s="13">
        <v>0</v>
      </c>
      <c r="LN22" s="13">
        <v>0</v>
      </c>
      <c r="LO22" s="13">
        <v>0</v>
      </c>
      <c r="LP22" s="13">
        <v>0</v>
      </c>
      <c r="LQ22" s="13">
        <v>0</v>
      </c>
      <c r="LR22" s="13">
        <v>0</v>
      </c>
      <c r="LS22" s="13">
        <v>0</v>
      </c>
      <c r="LT22" s="13">
        <v>0</v>
      </c>
      <c r="LU22" s="13">
        <v>0</v>
      </c>
      <c r="LV22" s="13">
        <v>0</v>
      </c>
      <c r="LW22" s="13">
        <v>0</v>
      </c>
      <c r="LX22" s="13">
        <v>0</v>
      </c>
      <c r="LY22" s="13">
        <v>0</v>
      </c>
      <c r="LZ22" s="13">
        <v>0</v>
      </c>
      <c r="MA22" s="13">
        <v>0</v>
      </c>
      <c r="MB22" s="13">
        <v>0</v>
      </c>
      <c r="MC22" s="13">
        <v>0</v>
      </c>
      <c r="MD22" s="13">
        <v>0</v>
      </c>
      <c r="ME22" s="13">
        <v>0</v>
      </c>
      <c r="MF22" s="13">
        <v>0</v>
      </c>
      <c r="MG22" s="13">
        <v>0</v>
      </c>
      <c r="MH22" s="13">
        <v>0</v>
      </c>
      <c r="MI22" s="13">
        <v>0</v>
      </c>
      <c r="MJ22" s="13">
        <v>0</v>
      </c>
      <c r="MK22" s="13">
        <v>0</v>
      </c>
    </row>
    <row r="23" spans="1:349" x14ac:dyDescent="0.2">
      <c r="A23" s="95" t="s">
        <v>8</v>
      </c>
      <c r="B23" s="13">
        <v>104</v>
      </c>
      <c r="C23" s="13">
        <v>104</v>
      </c>
      <c r="D23" s="13">
        <v>103</v>
      </c>
      <c r="E23" s="13">
        <v>103</v>
      </c>
      <c r="F23" s="13">
        <v>103</v>
      </c>
      <c r="G23" s="13">
        <v>102</v>
      </c>
      <c r="H23" s="13">
        <v>102</v>
      </c>
      <c r="I23" s="13">
        <v>101</v>
      </c>
      <c r="J23" s="13">
        <v>101</v>
      </c>
      <c r="K23" s="13">
        <v>101</v>
      </c>
      <c r="L23" s="13">
        <v>100</v>
      </c>
      <c r="M23" s="13">
        <v>100</v>
      </c>
      <c r="N23" s="13">
        <v>99</v>
      </c>
      <c r="O23" s="13">
        <v>99</v>
      </c>
      <c r="P23" s="13">
        <v>99</v>
      </c>
      <c r="Q23" s="13">
        <v>98</v>
      </c>
      <c r="R23" s="13">
        <v>98</v>
      </c>
      <c r="S23" s="13">
        <v>97</v>
      </c>
      <c r="T23" s="13">
        <v>97</v>
      </c>
      <c r="U23" s="13">
        <v>97</v>
      </c>
      <c r="V23" s="13">
        <v>96</v>
      </c>
      <c r="W23" s="13">
        <v>96</v>
      </c>
      <c r="X23" s="13">
        <v>95</v>
      </c>
      <c r="Y23" s="13">
        <v>95</v>
      </c>
      <c r="Z23" s="13">
        <v>95</v>
      </c>
      <c r="AA23" s="13">
        <v>94</v>
      </c>
      <c r="AB23" s="13">
        <v>94</v>
      </c>
      <c r="AC23" s="13">
        <v>93</v>
      </c>
      <c r="AD23" s="13">
        <v>93</v>
      </c>
      <c r="AE23" s="13">
        <v>93</v>
      </c>
      <c r="AF23" s="13">
        <v>92</v>
      </c>
      <c r="AG23" s="13">
        <v>92</v>
      </c>
      <c r="AH23" s="13">
        <v>92</v>
      </c>
      <c r="AI23" s="13">
        <v>91</v>
      </c>
      <c r="AJ23" s="13">
        <v>91</v>
      </c>
      <c r="AK23" s="13">
        <v>90</v>
      </c>
      <c r="AL23" s="13">
        <v>90</v>
      </c>
      <c r="AM23" s="13">
        <v>90</v>
      </c>
      <c r="AN23" s="13">
        <v>89</v>
      </c>
      <c r="AO23" s="13">
        <v>89</v>
      </c>
      <c r="AP23" s="13">
        <v>88</v>
      </c>
      <c r="AQ23" s="13">
        <v>88</v>
      </c>
      <c r="AR23" s="13">
        <v>88</v>
      </c>
      <c r="AS23" s="13">
        <v>87</v>
      </c>
      <c r="AT23" s="13">
        <v>87</v>
      </c>
      <c r="AU23" s="13">
        <v>86</v>
      </c>
      <c r="AV23" s="13">
        <v>86</v>
      </c>
      <c r="AW23" s="13">
        <v>86</v>
      </c>
      <c r="AX23" s="13">
        <v>85</v>
      </c>
      <c r="AY23" s="13">
        <v>85</v>
      </c>
      <c r="AZ23" s="13">
        <v>84</v>
      </c>
      <c r="BA23" s="13">
        <v>84</v>
      </c>
      <c r="BB23" s="13">
        <v>84</v>
      </c>
      <c r="BC23" s="13">
        <v>83</v>
      </c>
      <c r="BD23" s="13">
        <v>83</v>
      </c>
      <c r="BE23" s="13">
        <v>82</v>
      </c>
      <c r="BF23" s="13">
        <v>82</v>
      </c>
      <c r="BG23" s="13">
        <v>82</v>
      </c>
      <c r="BH23" s="13">
        <v>81</v>
      </c>
      <c r="BI23" s="13">
        <v>81</v>
      </c>
      <c r="BJ23" s="13">
        <v>81</v>
      </c>
      <c r="BK23" s="13">
        <v>80</v>
      </c>
      <c r="BL23" s="13">
        <v>80</v>
      </c>
      <c r="BM23" s="13">
        <v>79</v>
      </c>
      <c r="BN23" s="13">
        <v>79</v>
      </c>
      <c r="BO23" s="13">
        <v>79</v>
      </c>
      <c r="BP23" s="13">
        <v>78</v>
      </c>
      <c r="BQ23" s="13">
        <v>78</v>
      </c>
      <c r="BR23" s="13">
        <v>77</v>
      </c>
      <c r="BS23" s="13">
        <v>77</v>
      </c>
      <c r="BT23" s="13">
        <v>77</v>
      </c>
      <c r="BU23" s="13">
        <v>76</v>
      </c>
      <c r="BV23" s="13">
        <v>76</v>
      </c>
      <c r="BW23" s="13">
        <v>75</v>
      </c>
      <c r="BX23" s="13">
        <v>75</v>
      </c>
      <c r="BY23" s="13">
        <v>75</v>
      </c>
      <c r="BZ23" s="13">
        <v>74</v>
      </c>
      <c r="CA23" s="13">
        <v>74</v>
      </c>
      <c r="CB23" s="13">
        <v>73</v>
      </c>
      <c r="CC23" s="13">
        <v>73</v>
      </c>
      <c r="CD23" s="13">
        <v>73</v>
      </c>
      <c r="CE23" s="13">
        <v>72</v>
      </c>
      <c r="CF23" s="13">
        <v>72</v>
      </c>
      <c r="CG23" s="13">
        <v>71</v>
      </c>
      <c r="CH23" s="13">
        <v>71</v>
      </c>
      <c r="CI23" s="13">
        <v>71</v>
      </c>
      <c r="CJ23" s="13">
        <v>70</v>
      </c>
      <c r="CK23" s="13">
        <v>70</v>
      </c>
      <c r="CL23" s="13">
        <v>70</v>
      </c>
      <c r="CM23" s="13">
        <v>69</v>
      </c>
      <c r="CN23" s="13">
        <v>69</v>
      </c>
      <c r="CO23" s="13">
        <v>68</v>
      </c>
      <c r="CP23" s="13">
        <v>68</v>
      </c>
      <c r="CQ23" s="13">
        <v>68</v>
      </c>
      <c r="CR23" s="13">
        <v>67</v>
      </c>
      <c r="CS23" s="13">
        <v>67</v>
      </c>
      <c r="CT23" s="13">
        <v>66</v>
      </c>
      <c r="CU23" s="13">
        <v>66</v>
      </c>
      <c r="CV23" s="13">
        <v>66</v>
      </c>
      <c r="CW23" s="13">
        <v>65</v>
      </c>
      <c r="CX23" s="13">
        <v>65</v>
      </c>
      <c r="CY23" s="13">
        <v>64</v>
      </c>
      <c r="CZ23" s="13">
        <v>64</v>
      </c>
      <c r="DA23" s="13">
        <v>64</v>
      </c>
      <c r="DB23" s="13">
        <v>63</v>
      </c>
      <c r="DC23" s="13">
        <v>63</v>
      </c>
      <c r="DD23" s="13">
        <v>62</v>
      </c>
      <c r="DE23" s="13">
        <v>62</v>
      </c>
      <c r="DF23" s="13">
        <v>62</v>
      </c>
      <c r="DG23" s="13">
        <v>61</v>
      </c>
      <c r="DH23" s="13">
        <v>61</v>
      </c>
      <c r="DI23" s="13">
        <v>60</v>
      </c>
      <c r="DJ23" s="13">
        <v>60</v>
      </c>
      <c r="DK23" s="13">
        <v>60</v>
      </c>
      <c r="DL23" s="13">
        <v>59</v>
      </c>
      <c r="DM23" s="13">
        <v>59</v>
      </c>
      <c r="DN23" s="13">
        <v>59</v>
      </c>
      <c r="DO23" s="13">
        <v>58</v>
      </c>
      <c r="DP23" s="13">
        <v>58</v>
      </c>
      <c r="DQ23" s="13">
        <v>57</v>
      </c>
      <c r="DR23" s="13">
        <v>57</v>
      </c>
      <c r="DS23" s="13">
        <v>57</v>
      </c>
      <c r="DT23" s="13">
        <v>56</v>
      </c>
      <c r="DU23" s="13">
        <v>56</v>
      </c>
      <c r="DV23" s="13">
        <v>55</v>
      </c>
      <c r="DW23" s="13">
        <v>55</v>
      </c>
      <c r="DX23" s="13">
        <v>55</v>
      </c>
      <c r="DY23" s="13">
        <v>54</v>
      </c>
      <c r="DZ23" s="13">
        <v>54</v>
      </c>
      <c r="EA23" s="13">
        <v>53</v>
      </c>
      <c r="EB23" s="13">
        <v>53</v>
      </c>
      <c r="EC23" s="13">
        <v>53</v>
      </c>
      <c r="ED23" s="13">
        <v>52</v>
      </c>
      <c r="EE23" s="13">
        <v>52</v>
      </c>
      <c r="EF23" s="13">
        <v>51</v>
      </c>
      <c r="EG23" s="13">
        <v>51</v>
      </c>
      <c r="EH23" s="13">
        <v>51</v>
      </c>
      <c r="EI23" s="13">
        <v>50</v>
      </c>
      <c r="EJ23" s="13">
        <v>50</v>
      </c>
      <c r="EK23" s="13">
        <v>49</v>
      </c>
      <c r="EL23" s="13">
        <v>49</v>
      </c>
      <c r="EM23" s="13">
        <v>49</v>
      </c>
      <c r="EN23" s="13">
        <v>48</v>
      </c>
      <c r="EO23" s="13">
        <v>48</v>
      </c>
      <c r="EP23" s="13">
        <v>48</v>
      </c>
      <c r="EQ23" s="13">
        <v>47</v>
      </c>
      <c r="ER23" s="13">
        <v>47</v>
      </c>
      <c r="ES23" s="13">
        <v>46</v>
      </c>
      <c r="ET23" s="13">
        <v>46</v>
      </c>
      <c r="EU23" s="13">
        <v>46</v>
      </c>
      <c r="EV23" s="13">
        <v>45</v>
      </c>
      <c r="EW23" s="13">
        <v>45</v>
      </c>
      <c r="EX23" s="13">
        <v>44</v>
      </c>
      <c r="EY23" s="13">
        <v>44</v>
      </c>
      <c r="EZ23" s="13">
        <v>44</v>
      </c>
      <c r="FA23" s="13">
        <v>43</v>
      </c>
      <c r="FB23" s="13">
        <v>43</v>
      </c>
      <c r="FC23" s="13">
        <v>42</v>
      </c>
      <c r="FD23" s="13">
        <v>42</v>
      </c>
      <c r="FE23" s="13">
        <v>42</v>
      </c>
      <c r="FF23" s="13">
        <v>41</v>
      </c>
      <c r="FG23" s="13">
        <v>41</v>
      </c>
      <c r="FH23" s="13">
        <v>40</v>
      </c>
      <c r="FI23" s="13">
        <v>40</v>
      </c>
      <c r="FJ23" s="13">
        <v>40</v>
      </c>
      <c r="FK23" s="13">
        <v>39</v>
      </c>
      <c r="FL23" s="13">
        <v>39</v>
      </c>
      <c r="FM23" s="13">
        <v>38</v>
      </c>
      <c r="FN23" s="13">
        <v>38</v>
      </c>
      <c r="FO23" s="13">
        <v>38</v>
      </c>
      <c r="FP23" s="13">
        <v>37</v>
      </c>
      <c r="FQ23" s="13">
        <v>37</v>
      </c>
      <c r="FR23" s="13">
        <v>37</v>
      </c>
      <c r="FS23" s="13">
        <v>36</v>
      </c>
      <c r="FT23" s="13">
        <v>36</v>
      </c>
      <c r="FU23" s="13">
        <v>35</v>
      </c>
      <c r="FV23" s="13">
        <v>35</v>
      </c>
      <c r="FW23" s="13">
        <v>35</v>
      </c>
      <c r="FX23" s="13">
        <v>34</v>
      </c>
      <c r="FY23" s="13">
        <v>34</v>
      </c>
      <c r="FZ23" s="13">
        <v>33</v>
      </c>
      <c r="GA23" s="13">
        <v>33</v>
      </c>
      <c r="GB23" s="13">
        <v>33</v>
      </c>
      <c r="GC23" s="13">
        <v>32</v>
      </c>
      <c r="GD23" s="13">
        <v>32</v>
      </c>
      <c r="GE23" s="13">
        <v>31</v>
      </c>
      <c r="GF23" s="13">
        <v>31</v>
      </c>
      <c r="GG23" s="13">
        <v>31</v>
      </c>
      <c r="GH23" s="13">
        <v>30</v>
      </c>
      <c r="GI23" s="13">
        <v>30</v>
      </c>
      <c r="GJ23" s="13">
        <v>29</v>
      </c>
      <c r="GK23" s="13">
        <v>29</v>
      </c>
      <c r="GL23" s="13">
        <v>29</v>
      </c>
      <c r="GM23" s="13">
        <v>28</v>
      </c>
      <c r="GN23" s="13">
        <v>28</v>
      </c>
      <c r="GO23" s="13">
        <v>27</v>
      </c>
      <c r="GP23" s="13">
        <v>27</v>
      </c>
      <c r="GQ23" s="13">
        <v>27</v>
      </c>
      <c r="GR23" s="13">
        <v>26</v>
      </c>
      <c r="GS23" s="13">
        <v>26</v>
      </c>
      <c r="GT23" s="13">
        <v>26</v>
      </c>
      <c r="GU23" s="13">
        <v>25</v>
      </c>
      <c r="GV23" s="13">
        <v>25</v>
      </c>
      <c r="GW23" s="13">
        <v>24</v>
      </c>
      <c r="GX23" s="13">
        <v>24</v>
      </c>
      <c r="GY23" s="13">
        <v>24</v>
      </c>
      <c r="GZ23" s="13">
        <v>23</v>
      </c>
      <c r="HA23" s="13">
        <v>23</v>
      </c>
      <c r="HB23" s="13">
        <v>22</v>
      </c>
      <c r="HC23" s="13">
        <v>22</v>
      </c>
      <c r="HD23" s="13">
        <v>22</v>
      </c>
      <c r="HE23" s="13">
        <v>21</v>
      </c>
      <c r="HF23" s="13">
        <v>21</v>
      </c>
      <c r="HG23" s="13">
        <v>20</v>
      </c>
      <c r="HH23" s="13">
        <v>20</v>
      </c>
      <c r="HI23" s="13">
        <v>20</v>
      </c>
      <c r="HJ23" s="13">
        <v>19</v>
      </c>
      <c r="HK23" s="13">
        <v>19</v>
      </c>
      <c r="HL23" s="13">
        <v>18</v>
      </c>
      <c r="HM23" s="13">
        <v>18</v>
      </c>
      <c r="HN23" s="13">
        <v>18</v>
      </c>
      <c r="HO23" s="13">
        <v>17</v>
      </c>
      <c r="HP23" s="13">
        <v>17</v>
      </c>
      <c r="HQ23" s="13">
        <v>16</v>
      </c>
      <c r="HR23" s="13">
        <v>16</v>
      </c>
      <c r="HS23" s="13">
        <v>16</v>
      </c>
      <c r="HT23" s="13">
        <v>15</v>
      </c>
      <c r="HU23" s="13">
        <v>15</v>
      </c>
      <c r="HV23" s="13">
        <v>15</v>
      </c>
      <c r="HW23" s="13">
        <v>14</v>
      </c>
      <c r="HX23" s="13">
        <v>14</v>
      </c>
      <c r="HY23" s="13">
        <v>13</v>
      </c>
      <c r="HZ23" s="13">
        <v>13</v>
      </c>
      <c r="IA23" s="13">
        <v>13</v>
      </c>
      <c r="IB23" s="13">
        <v>12</v>
      </c>
      <c r="IC23" s="13">
        <v>12</v>
      </c>
      <c r="ID23" s="13">
        <v>11</v>
      </c>
      <c r="IE23" s="13">
        <v>11</v>
      </c>
      <c r="IF23" s="13">
        <v>11</v>
      </c>
      <c r="IG23" s="13">
        <v>10</v>
      </c>
      <c r="IH23" s="13">
        <v>10</v>
      </c>
      <c r="II23" s="13">
        <v>9</v>
      </c>
      <c r="IJ23" s="13">
        <v>9</v>
      </c>
      <c r="IK23" s="13">
        <v>9</v>
      </c>
      <c r="IL23" s="13">
        <v>8</v>
      </c>
      <c r="IM23" s="13">
        <v>8</v>
      </c>
      <c r="IN23" s="13">
        <v>7</v>
      </c>
      <c r="IO23" s="13">
        <v>7</v>
      </c>
      <c r="IP23" s="13">
        <v>7</v>
      </c>
      <c r="IQ23" s="13">
        <v>6</v>
      </c>
      <c r="IR23" s="13">
        <v>6</v>
      </c>
      <c r="IS23" s="13">
        <v>5</v>
      </c>
      <c r="IT23" s="13">
        <v>5</v>
      </c>
      <c r="IU23" s="13">
        <v>5</v>
      </c>
      <c r="IV23" s="13">
        <v>4</v>
      </c>
      <c r="IW23" s="13">
        <v>4</v>
      </c>
      <c r="IX23" s="13">
        <v>4</v>
      </c>
      <c r="IY23" s="13">
        <v>3</v>
      </c>
      <c r="IZ23" s="13">
        <v>3</v>
      </c>
      <c r="JA23" s="13">
        <v>2</v>
      </c>
      <c r="JB23" s="13">
        <v>2</v>
      </c>
      <c r="JC23" s="13">
        <v>2</v>
      </c>
      <c r="JD23" s="13">
        <v>1</v>
      </c>
      <c r="JE23" s="13">
        <v>1</v>
      </c>
      <c r="JF23" s="13">
        <v>0</v>
      </c>
      <c r="JG23" s="13">
        <v>0</v>
      </c>
      <c r="JH23" s="13">
        <v>0</v>
      </c>
      <c r="JI23" s="13">
        <v>0</v>
      </c>
      <c r="JJ23" s="13">
        <v>0</v>
      </c>
      <c r="JK23" s="13">
        <v>0</v>
      </c>
      <c r="JL23" s="13">
        <v>0</v>
      </c>
      <c r="JM23" s="13">
        <v>0</v>
      </c>
      <c r="JN23" s="13">
        <v>0</v>
      </c>
      <c r="JO23" s="13">
        <v>0</v>
      </c>
      <c r="JP23" s="13">
        <v>0</v>
      </c>
      <c r="JQ23" s="13">
        <v>0</v>
      </c>
      <c r="JR23" s="13">
        <v>0</v>
      </c>
      <c r="JS23" s="13">
        <v>0</v>
      </c>
      <c r="JT23" s="13">
        <v>0</v>
      </c>
      <c r="JU23" s="13">
        <v>0</v>
      </c>
      <c r="JV23" s="13">
        <v>0</v>
      </c>
      <c r="JW23" s="13">
        <v>0</v>
      </c>
      <c r="JX23" s="13">
        <v>0</v>
      </c>
      <c r="JY23" s="13">
        <v>0</v>
      </c>
      <c r="JZ23" s="13">
        <v>0</v>
      </c>
      <c r="KA23" s="13">
        <v>0</v>
      </c>
      <c r="KB23" s="13">
        <v>0</v>
      </c>
      <c r="KC23" s="13">
        <v>0</v>
      </c>
      <c r="KD23" s="13">
        <v>0</v>
      </c>
      <c r="KE23" s="13">
        <v>0</v>
      </c>
      <c r="KF23" s="13">
        <v>0</v>
      </c>
      <c r="KG23" s="13">
        <v>0</v>
      </c>
      <c r="KH23" s="13">
        <v>0</v>
      </c>
      <c r="KI23" s="13">
        <v>0</v>
      </c>
      <c r="KJ23" s="13">
        <v>0</v>
      </c>
      <c r="KK23" s="13">
        <v>0</v>
      </c>
      <c r="KL23" s="13">
        <v>0</v>
      </c>
      <c r="KM23" s="13">
        <v>0</v>
      </c>
      <c r="KN23" s="13">
        <v>0</v>
      </c>
      <c r="KO23" s="13">
        <v>0</v>
      </c>
      <c r="KP23" s="13">
        <v>0</v>
      </c>
      <c r="KQ23" s="13">
        <v>0</v>
      </c>
      <c r="KR23" s="13">
        <v>0</v>
      </c>
      <c r="KS23" s="13">
        <v>0</v>
      </c>
      <c r="KT23" s="13">
        <v>0</v>
      </c>
      <c r="KU23" s="13">
        <v>0</v>
      </c>
      <c r="KV23" s="13">
        <v>0</v>
      </c>
      <c r="KW23" s="13">
        <v>0</v>
      </c>
      <c r="KX23" s="13">
        <v>0</v>
      </c>
      <c r="KY23" s="13">
        <v>0</v>
      </c>
      <c r="KZ23" s="13">
        <v>0</v>
      </c>
      <c r="LA23" s="13">
        <v>0</v>
      </c>
      <c r="LB23" s="13">
        <v>0</v>
      </c>
      <c r="LC23" s="13">
        <v>0</v>
      </c>
      <c r="LD23" s="13">
        <v>0</v>
      </c>
      <c r="LE23" s="13">
        <v>0</v>
      </c>
      <c r="LF23" s="13">
        <v>0</v>
      </c>
      <c r="LG23" s="13">
        <v>0</v>
      </c>
      <c r="LH23" s="13">
        <v>0</v>
      </c>
      <c r="LI23" s="13">
        <v>0</v>
      </c>
      <c r="LJ23" s="13">
        <v>0</v>
      </c>
      <c r="LK23" s="13">
        <v>0</v>
      </c>
      <c r="LL23" s="13">
        <v>0</v>
      </c>
      <c r="LM23" s="13">
        <v>0</v>
      </c>
      <c r="LN23" s="13">
        <v>0</v>
      </c>
      <c r="LO23" s="13">
        <v>0</v>
      </c>
      <c r="LP23" s="13">
        <v>0</v>
      </c>
      <c r="LQ23" s="13">
        <v>0</v>
      </c>
      <c r="LR23" s="13">
        <v>0</v>
      </c>
      <c r="LS23" s="13">
        <v>0</v>
      </c>
      <c r="LT23" s="13">
        <v>0</v>
      </c>
      <c r="LU23" s="13">
        <v>0</v>
      </c>
      <c r="LV23" s="13">
        <v>0</v>
      </c>
      <c r="LW23" s="13">
        <v>0</v>
      </c>
      <c r="LX23" s="13">
        <v>0</v>
      </c>
      <c r="LY23" s="13">
        <v>0</v>
      </c>
      <c r="LZ23" s="13">
        <v>0</v>
      </c>
      <c r="MA23" s="13">
        <v>0</v>
      </c>
      <c r="MB23" s="13">
        <v>0</v>
      </c>
      <c r="MC23" s="13">
        <v>0</v>
      </c>
      <c r="MD23" s="13">
        <v>0</v>
      </c>
      <c r="ME23" s="13">
        <v>0</v>
      </c>
      <c r="MF23" s="13">
        <v>0</v>
      </c>
      <c r="MG23" s="13">
        <v>0</v>
      </c>
      <c r="MH23" s="13">
        <v>0</v>
      </c>
      <c r="MI23" s="13">
        <v>0</v>
      </c>
      <c r="MJ23" s="13">
        <v>0</v>
      </c>
      <c r="MK23" s="13">
        <v>0</v>
      </c>
    </row>
    <row r="24" spans="1:349" x14ac:dyDescent="0.2">
      <c r="A24" s="95" t="s">
        <v>9</v>
      </c>
      <c r="B24" s="13">
        <v>9</v>
      </c>
      <c r="C24" s="13">
        <v>9</v>
      </c>
      <c r="D24" s="13">
        <v>9</v>
      </c>
      <c r="E24" s="13">
        <v>9</v>
      </c>
      <c r="F24" s="13">
        <v>9</v>
      </c>
      <c r="G24" s="13">
        <v>9</v>
      </c>
      <c r="H24" s="13">
        <v>9</v>
      </c>
      <c r="I24" s="13">
        <v>9</v>
      </c>
      <c r="J24" s="13">
        <v>9</v>
      </c>
      <c r="K24" s="13">
        <v>9</v>
      </c>
      <c r="L24" s="13">
        <v>9</v>
      </c>
      <c r="M24" s="13">
        <v>9</v>
      </c>
      <c r="N24" s="13">
        <v>9</v>
      </c>
      <c r="O24" s="13">
        <v>9</v>
      </c>
      <c r="P24" s="13">
        <v>9</v>
      </c>
      <c r="Q24" s="13">
        <v>9</v>
      </c>
      <c r="R24" s="13">
        <v>9</v>
      </c>
      <c r="S24" s="13">
        <v>9</v>
      </c>
      <c r="T24" s="13">
        <v>9</v>
      </c>
      <c r="U24" s="13">
        <v>9</v>
      </c>
      <c r="V24" s="13">
        <v>9</v>
      </c>
      <c r="W24" s="13">
        <v>9</v>
      </c>
      <c r="X24" s="13">
        <v>9</v>
      </c>
      <c r="Y24" s="13">
        <v>9</v>
      </c>
      <c r="Z24" s="13">
        <v>9</v>
      </c>
      <c r="AA24" s="13">
        <v>9</v>
      </c>
      <c r="AB24" s="13">
        <v>9</v>
      </c>
      <c r="AC24" s="13">
        <v>9</v>
      </c>
      <c r="AD24" s="13">
        <v>9</v>
      </c>
      <c r="AE24" s="13">
        <v>9</v>
      </c>
      <c r="AF24" s="13">
        <v>9</v>
      </c>
      <c r="AG24" s="13">
        <v>9</v>
      </c>
      <c r="AH24" s="13">
        <v>9</v>
      </c>
      <c r="AI24" s="13">
        <v>9</v>
      </c>
      <c r="AJ24" s="13">
        <v>9</v>
      </c>
      <c r="AK24" s="13">
        <v>9</v>
      </c>
      <c r="AL24" s="13">
        <v>9</v>
      </c>
      <c r="AM24" s="13">
        <v>9</v>
      </c>
      <c r="AN24" s="13">
        <v>9</v>
      </c>
      <c r="AO24" s="13">
        <v>9</v>
      </c>
      <c r="AP24" s="13">
        <v>9</v>
      </c>
      <c r="AQ24" s="13">
        <v>9</v>
      </c>
      <c r="AR24" s="13">
        <v>9</v>
      </c>
      <c r="AS24" s="13">
        <v>9</v>
      </c>
      <c r="AT24" s="13">
        <v>9</v>
      </c>
      <c r="AU24" s="13">
        <v>9</v>
      </c>
      <c r="AV24" s="13">
        <v>9</v>
      </c>
      <c r="AW24" s="13">
        <v>9</v>
      </c>
      <c r="AX24" s="13">
        <v>9</v>
      </c>
      <c r="AY24" s="13">
        <v>9</v>
      </c>
      <c r="AZ24" s="13">
        <v>9</v>
      </c>
      <c r="BA24" s="13">
        <v>9</v>
      </c>
      <c r="BB24" s="13">
        <v>9</v>
      </c>
      <c r="BC24" s="13">
        <v>9</v>
      </c>
      <c r="BD24" s="13">
        <v>9</v>
      </c>
      <c r="BE24" s="13">
        <v>9</v>
      </c>
      <c r="BF24" s="13">
        <v>9</v>
      </c>
      <c r="BG24" s="13">
        <v>9</v>
      </c>
      <c r="BH24" s="13">
        <v>9</v>
      </c>
      <c r="BI24" s="13">
        <v>9</v>
      </c>
      <c r="BJ24" s="13">
        <v>9</v>
      </c>
      <c r="BK24" s="13">
        <v>9</v>
      </c>
      <c r="BL24" s="13">
        <v>9</v>
      </c>
      <c r="BM24" s="13">
        <v>9</v>
      </c>
      <c r="BN24" s="13">
        <v>9</v>
      </c>
      <c r="BO24" s="13">
        <v>9</v>
      </c>
      <c r="BP24" s="13">
        <v>9</v>
      </c>
      <c r="BQ24" s="13">
        <v>9</v>
      </c>
      <c r="BR24" s="13">
        <v>9</v>
      </c>
      <c r="BS24" s="13">
        <v>9</v>
      </c>
      <c r="BT24" s="13">
        <v>9</v>
      </c>
      <c r="BU24" s="13">
        <v>9</v>
      </c>
      <c r="BV24" s="13">
        <v>9</v>
      </c>
      <c r="BW24" s="13">
        <v>9</v>
      </c>
      <c r="BX24" s="13">
        <v>9</v>
      </c>
      <c r="BY24" s="13">
        <v>9</v>
      </c>
      <c r="BZ24" s="13">
        <v>9</v>
      </c>
      <c r="CA24" s="13">
        <v>9</v>
      </c>
      <c r="CB24" s="13">
        <v>9</v>
      </c>
      <c r="CC24" s="13">
        <v>9</v>
      </c>
      <c r="CD24" s="13">
        <v>9</v>
      </c>
      <c r="CE24" s="13">
        <v>9</v>
      </c>
      <c r="CF24" s="13">
        <v>9</v>
      </c>
      <c r="CG24" s="13">
        <v>9</v>
      </c>
      <c r="CH24" s="13">
        <v>9</v>
      </c>
      <c r="CI24" s="13">
        <v>9</v>
      </c>
      <c r="CJ24" s="13">
        <v>9</v>
      </c>
      <c r="CK24" s="13">
        <v>9</v>
      </c>
      <c r="CL24" s="13">
        <v>9</v>
      </c>
      <c r="CM24" s="13">
        <v>9</v>
      </c>
      <c r="CN24" s="13">
        <v>9</v>
      </c>
      <c r="CO24" s="13">
        <v>9</v>
      </c>
      <c r="CP24" s="13">
        <v>9</v>
      </c>
      <c r="CQ24" s="13">
        <v>9</v>
      </c>
      <c r="CR24" s="13">
        <v>9</v>
      </c>
      <c r="CS24" s="13">
        <v>9</v>
      </c>
      <c r="CT24" s="13">
        <v>9</v>
      </c>
      <c r="CU24" s="13">
        <v>9</v>
      </c>
      <c r="CV24" s="13">
        <v>9</v>
      </c>
      <c r="CW24" s="13">
        <v>9</v>
      </c>
      <c r="CX24" s="13">
        <v>9</v>
      </c>
      <c r="CY24" s="13">
        <v>9</v>
      </c>
      <c r="CZ24" s="13">
        <v>9</v>
      </c>
      <c r="DA24" s="13">
        <v>9</v>
      </c>
      <c r="DB24" s="13">
        <v>9</v>
      </c>
      <c r="DC24" s="13">
        <v>9</v>
      </c>
      <c r="DD24" s="13">
        <v>9</v>
      </c>
      <c r="DE24" s="13">
        <v>9</v>
      </c>
      <c r="DF24" s="13">
        <v>9</v>
      </c>
      <c r="DG24" s="13">
        <v>9</v>
      </c>
      <c r="DH24" s="13">
        <v>9</v>
      </c>
      <c r="DI24" s="13">
        <v>9</v>
      </c>
      <c r="DJ24" s="13">
        <v>9</v>
      </c>
      <c r="DK24" s="13">
        <v>9</v>
      </c>
      <c r="DL24" s="13">
        <v>9</v>
      </c>
      <c r="DM24" s="13">
        <v>9</v>
      </c>
      <c r="DN24" s="13">
        <v>9</v>
      </c>
      <c r="DO24" s="13">
        <v>9</v>
      </c>
      <c r="DP24" s="13">
        <v>9</v>
      </c>
      <c r="DQ24" s="13">
        <v>9</v>
      </c>
      <c r="DR24" s="13">
        <v>9</v>
      </c>
      <c r="DS24" s="13">
        <v>9</v>
      </c>
      <c r="DT24" s="13">
        <v>9</v>
      </c>
      <c r="DU24" s="13">
        <v>9</v>
      </c>
      <c r="DV24" s="13">
        <v>9</v>
      </c>
      <c r="DW24" s="13">
        <v>9</v>
      </c>
      <c r="DX24" s="13">
        <v>9</v>
      </c>
      <c r="DY24" s="13">
        <v>9</v>
      </c>
      <c r="DZ24" s="13">
        <v>9</v>
      </c>
      <c r="EA24" s="13">
        <v>9</v>
      </c>
      <c r="EB24" s="13">
        <v>9</v>
      </c>
      <c r="EC24" s="13">
        <v>9</v>
      </c>
      <c r="ED24" s="13">
        <v>9</v>
      </c>
      <c r="EE24" s="13">
        <v>9</v>
      </c>
      <c r="EF24" s="13">
        <v>9</v>
      </c>
      <c r="EG24" s="13">
        <v>9</v>
      </c>
      <c r="EH24" s="13">
        <v>9</v>
      </c>
      <c r="EI24" s="13">
        <v>9</v>
      </c>
      <c r="EJ24" s="13">
        <v>9</v>
      </c>
      <c r="EK24" s="13">
        <v>9</v>
      </c>
      <c r="EL24" s="13">
        <v>9</v>
      </c>
      <c r="EM24" s="13">
        <v>9</v>
      </c>
      <c r="EN24" s="13">
        <v>9</v>
      </c>
      <c r="EO24" s="13">
        <v>9</v>
      </c>
      <c r="EP24" s="13">
        <v>9</v>
      </c>
      <c r="EQ24" s="13">
        <v>9</v>
      </c>
      <c r="ER24" s="13">
        <v>9</v>
      </c>
      <c r="ES24" s="13">
        <v>9</v>
      </c>
      <c r="ET24" s="13">
        <v>9</v>
      </c>
      <c r="EU24" s="13">
        <v>9</v>
      </c>
      <c r="EV24" s="13">
        <v>9</v>
      </c>
      <c r="EW24" s="13">
        <v>9</v>
      </c>
      <c r="EX24" s="13">
        <v>9</v>
      </c>
      <c r="EY24" s="13">
        <v>9</v>
      </c>
      <c r="EZ24" s="13">
        <v>9</v>
      </c>
      <c r="FA24" s="13">
        <v>9</v>
      </c>
      <c r="FB24" s="13">
        <v>9</v>
      </c>
      <c r="FC24" s="13">
        <v>9</v>
      </c>
      <c r="FD24" s="13">
        <v>9</v>
      </c>
      <c r="FE24" s="13">
        <v>9</v>
      </c>
      <c r="FF24" s="13">
        <v>9</v>
      </c>
      <c r="FG24" s="13">
        <v>9</v>
      </c>
      <c r="FH24" s="13">
        <v>9</v>
      </c>
      <c r="FI24" s="13">
        <v>9</v>
      </c>
      <c r="FJ24" s="13">
        <v>9</v>
      </c>
      <c r="FK24" s="13">
        <v>9</v>
      </c>
      <c r="FL24" s="13">
        <v>9</v>
      </c>
      <c r="FM24" s="13">
        <v>9</v>
      </c>
      <c r="FN24" s="13">
        <v>9</v>
      </c>
      <c r="FO24" s="13">
        <v>9</v>
      </c>
      <c r="FP24" s="13">
        <v>9</v>
      </c>
      <c r="FQ24" s="13">
        <v>9</v>
      </c>
      <c r="FR24" s="13">
        <v>9</v>
      </c>
      <c r="FS24" s="13">
        <v>9</v>
      </c>
      <c r="FT24" s="13">
        <v>9</v>
      </c>
      <c r="FU24" s="13">
        <v>9</v>
      </c>
      <c r="FV24" s="13">
        <v>9</v>
      </c>
      <c r="FW24" s="13">
        <v>9</v>
      </c>
      <c r="FX24" s="13">
        <v>9</v>
      </c>
      <c r="FY24" s="13">
        <v>9</v>
      </c>
      <c r="FZ24" s="13">
        <v>9</v>
      </c>
      <c r="GA24" s="13">
        <v>9</v>
      </c>
      <c r="GB24" s="13">
        <v>9</v>
      </c>
      <c r="GC24" s="13">
        <v>9</v>
      </c>
      <c r="GD24" s="13">
        <v>9</v>
      </c>
      <c r="GE24" s="13">
        <v>9</v>
      </c>
      <c r="GF24" s="13">
        <v>9</v>
      </c>
      <c r="GG24" s="13">
        <v>9</v>
      </c>
      <c r="GH24" s="13">
        <v>9</v>
      </c>
      <c r="GI24" s="13">
        <v>9</v>
      </c>
      <c r="GJ24" s="13">
        <v>9</v>
      </c>
      <c r="GK24" s="13">
        <v>9</v>
      </c>
      <c r="GL24" s="13">
        <v>9</v>
      </c>
      <c r="GM24" s="13">
        <v>9</v>
      </c>
      <c r="GN24" s="13">
        <v>9</v>
      </c>
      <c r="GO24" s="13">
        <v>9</v>
      </c>
      <c r="GP24" s="13">
        <v>9</v>
      </c>
      <c r="GQ24" s="13">
        <v>9</v>
      </c>
      <c r="GR24" s="13">
        <v>9</v>
      </c>
      <c r="GS24" s="13">
        <v>9</v>
      </c>
      <c r="GT24" s="13">
        <v>9</v>
      </c>
      <c r="GU24" s="13">
        <v>9</v>
      </c>
      <c r="GV24" s="13">
        <v>9</v>
      </c>
      <c r="GW24" s="13">
        <v>9</v>
      </c>
      <c r="GX24" s="13">
        <v>9</v>
      </c>
      <c r="GY24" s="13">
        <v>9</v>
      </c>
      <c r="GZ24" s="13">
        <v>9</v>
      </c>
      <c r="HA24" s="13">
        <v>9</v>
      </c>
      <c r="HB24" s="13">
        <v>9</v>
      </c>
      <c r="HC24" s="13">
        <v>9</v>
      </c>
      <c r="HD24" s="13">
        <v>9</v>
      </c>
      <c r="HE24" s="13">
        <v>9</v>
      </c>
      <c r="HF24" s="13">
        <v>9</v>
      </c>
      <c r="HG24" s="13">
        <v>9</v>
      </c>
      <c r="HH24" s="13">
        <v>9</v>
      </c>
      <c r="HI24" s="13">
        <v>9</v>
      </c>
      <c r="HJ24" s="13">
        <v>9</v>
      </c>
      <c r="HK24" s="13">
        <v>9</v>
      </c>
      <c r="HL24" s="13">
        <v>9</v>
      </c>
      <c r="HM24" s="13">
        <v>9</v>
      </c>
      <c r="HN24" s="13">
        <v>9</v>
      </c>
      <c r="HO24" s="13">
        <v>9</v>
      </c>
      <c r="HP24" s="13">
        <v>9</v>
      </c>
      <c r="HQ24" s="13">
        <v>9</v>
      </c>
      <c r="HR24" s="13">
        <v>9</v>
      </c>
      <c r="HS24" s="13">
        <v>9</v>
      </c>
      <c r="HT24" s="13">
        <v>9</v>
      </c>
      <c r="HU24" s="13">
        <v>9</v>
      </c>
      <c r="HV24" s="13">
        <v>9</v>
      </c>
      <c r="HW24" s="13">
        <v>9</v>
      </c>
      <c r="HX24" s="13">
        <v>9</v>
      </c>
      <c r="HY24" s="13">
        <v>9</v>
      </c>
      <c r="HZ24" s="13">
        <v>9</v>
      </c>
      <c r="IA24" s="13">
        <v>9</v>
      </c>
      <c r="IB24" s="13">
        <v>9</v>
      </c>
      <c r="IC24" s="13">
        <v>9</v>
      </c>
      <c r="ID24" s="13">
        <v>9</v>
      </c>
      <c r="IE24" s="13">
        <v>9</v>
      </c>
      <c r="IF24" s="13">
        <v>9</v>
      </c>
      <c r="IG24" s="13">
        <v>9</v>
      </c>
      <c r="IH24" s="13">
        <v>9</v>
      </c>
      <c r="II24" s="13">
        <v>9</v>
      </c>
      <c r="IJ24" s="13">
        <v>9</v>
      </c>
      <c r="IK24" s="13">
        <v>9</v>
      </c>
      <c r="IL24" s="13">
        <v>9</v>
      </c>
      <c r="IM24" s="13">
        <v>9</v>
      </c>
      <c r="IN24" s="13">
        <v>9</v>
      </c>
      <c r="IO24" s="13">
        <v>9</v>
      </c>
      <c r="IP24" s="13">
        <v>9</v>
      </c>
      <c r="IQ24" s="13">
        <v>9</v>
      </c>
      <c r="IR24" s="13">
        <v>9</v>
      </c>
      <c r="IS24" s="13">
        <v>9</v>
      </c>
      <c r="IT24" s="13">
        <v>9</v>
      </c>
      <c r="IU24" s="13">
        <v>9</v>
      </c>
      <c r="IV24" s="13">
        <v>9</v>
      </c>
      <c r="IW24" s="13">
        <v>9</v>
      </c>
      <c r="IX24" s="13">
        <v>9</v>
      </c>
      <c r="IY24" s="13">
        <v>9</v>
      </c>
      <c r="IZ24" s="13">
        <v>9</v>
      </c>
      <c r="JA24" s="13">
        <v>9</v>
      </c>
      <c r="JB24" s="13">
        <v>9</v>
      </c>
      <c r="JC24" s="13">
        <v>9</v>
      </c>
      <c r="JD24" s="13">
        <v>9</v>
      </c>
      <c r="JE24" s="13">
        <v>9</v>
      </c>
      <c r="JF24" s="13">
        <v>9</v>
      </c>
      <c r="JG24" s="13">
        <v>9</v>
      </c>
      <c r="JH24" s="13">
        <v>9</v>
      </c>
      <c r="JI24" s="13">
        <v>9</v>
      </c>
      <c r="JJ24" s="13">
        <v>9</v>
      </c>
      <c r="JK24" s="13">
        <v>9</v>
      </c>
      <c r="JL24" s="13">
        <v>9</v>
      </c>
      <c r="JM24" s="13">
        <v>9</v>
      </c>
      <c r="JN24" s="13">
        <v>9</v>
      </c>
      <c r="JO24" s="13">
        <v>9</v>
      </c>
      <c r="JP24" s="13">
        <v>9</v>
      </c>
      <c r="JQ24" s="13">
        <v>9</v>
      </c>
      <c r="JR24" s="13">
        <v>9</v>
      </c>
      <c r="JS24" s="13">
        <v>9</v>
      </c>
      <c r="JT24" s="13">
        <v>9</v>
      </c>
      <c r="JU24" s="13">
        <v>9</v>
      </c>
      <c r="JV24" s="13">
        <v>9</v>
      </c>
      <c r="JW24" s="13">
        <v>9</v>
      </c>
      <c r="JX24" s="13">
        <v>9</v>
      </c>
      <c r="JY24" s="13">
        <v>9</v>
      </c>
      <c r="JZ24" s="13">
        <v>9</v>
      </c>
      <c r="KA24" s="13">
        <v>9</v>
      </c>
      <c r="KB24" s="13">
        <v>9</v>
      </c>
      <c r="KC24" s="13">
        <v>9</v>
      </c>
      <c r="KD24" s="13">
        <v>9</v>
      </c>
      <c r="KE24" s="13">
        <v>9</v>
      </c>
      <c r="KF24" s="13">
        <v>9</v>
      </c>
      <c r="KG24" s="13">
        <v>9</v>
      </c>
      <c r="KH24" s="13">
        <v>9</v>
      </c>
      <c r="KI24" s="13">
        <v>9</v>
      </c>
      <c r="KJ24" s="13">
        <v>9</v>
      </c>
      <c r="KK24" s="13">
        <v>9</v>
      </c>
      <c r="KL24" s="13">
        <v>9</v>
      </c>
      <c r="KM24" s="13">
        <v>9</v>
      </c>
      <c r="KN24" s="13">
        <v>9</v>
      </c>
      <c r="KO24" s="13">
        <v>9</v>
      </c>
      <c r="KP24" s="13">
        <v>9</v>
      </c>
      <c r="KQ24" s="13">
        <v>9</v>
      </c>
      <c r="KR24" s="13">
        <v>9</v>
      </c>
      <c r="KS24" s="13">
        <v>9</v>
      </c>
      <c r="KT24" s="13">
        <v>9</v>
      </c>
      <c r="KU24" s="13">
        <v>9</v>
      </c>
      <c r="KV24" s="13">
        <v>9</v>
      </c>
      <c r="KW24" s="13">
        <v>9</v>
      </c>
      <c r="KX24" s="13">
        <v>9</v>
      </c>
      <c r="KY24" s="13">
        <v>9</v>
      </c>
      <c r="KZ24" s="13">
        <v>9</v>
      </c>
      <c r="LA24" s="13">
        <v>9</v>
      </c>
      <c r="LB24" s="13">
        <v>9</v>
      </c>
      <c r="LC24" s="13">
        <v>9</v>
      </c>
      <c r="LD24" s="13">
        <v>9</v>
      </c>
      <c r="LE24" s="13">
        <v>9</v>
      </c>
      <c r="LF24" s="13">
        <v>9</v>
      </c>
      <c r="LG24" s="13">
        <v>9</v>
      </c>
      <c r="LH24" s="13">
        <v>9</v>
      </c>
      <c r="LI24" s="13">
        <v>9</v>
      </c>
      <c r="LJ24" s="13">
        <v>9</v>
      </c>
      <c r="LK24" s="13">
        <v>9</v>
      </c>
      <c r="LL24" s="13">
        <v>9</v>
      </c>
      <c r="LM24" s="13">
        <v>9</v>
      </c>
      <c r="LN24" s="13">
        <v>9</v>
      </c>
      <c r="LO24" s="13">
        <v>9</v>
      </c>
      <c r="LP24" s="13">
        <v>9</v>
      </c>
      <c r="LQ24" s="13">
        <v>9</v>
      </c>
      <c r="LR24" s="13">
        <v>9</v>
      </c>
      <c r="LS24" s="13">
        <v>9</v>
      </c>
      <c r="LT24" s="13">
        <v>9</v>
      </c>
      <c r="LU24" s="13">
        <v>9</v>
      </c>
      <c r="LV24" s="13">
        <v>9</v>
      </c>
      <c r="LW24" s="13">
        <v>9</v>
      </c>
      <c r="LX24" s="13">
        <v>9</v>
      </c>
      <c r="LY24" s="13">
        <v>9</v>
      </c>
      <c r="LZ24" s="13">
        <v>9</v>
      </c>
      <c r="MA24" s="13">
        <v>9</v>
      </c>
      <c r="MB24" s="13">
        <v>9</v>
      </c>
      <c r="MC24" s="13">
        <v>9</v>
      </c>
      <c r="MD24" s="13">
        <v>9</v>
      </c>
      <c r="ME24" s="13">
        <v>9</v>
      </c>
      <c r="MF24" s="13">
        <v>9</v>
      </c>
      <c r="MG24" s="13">
        <v>9</v>
      </c>
      <c r="MH24" s="13">
        <v>9</v>
      </c>
      <c r="MI24" s="13">
        <v>9</v>
      </c>
      <c r="MJ24" s="13">
        <v>9</v>
      </c>
      <c r="MK24" s="13">
        <v>9</v>
      </c>
    </row>
    <row r="25" spans="1:349" x14ac:dyDescent="0.2">
      <c r="A25" s="95" t="s">
        <v>10</v>
      </c>
      <c r="B25" s="13">
        <v>7</v>
      </c>
      <c r="C25" s="13">
        <v>7</v>
      </c>
      <c r="D25" s="13">
        <v>7</v>
      </c>
      <c r="E25" s="13">
        <v>7</v>
      </c>
      <c r="F25" s="13">
        <v>7</v>
      </c>
      <c r="G25" s="13">
        <v>7</v>
      </c>
      <c r="H25" s="13">
        <v>7</v>
      </c>
      <c r="I25" s="13">
        <v>7</v>
      </c>
      <c r="J25" s="13">
        <v>7</v>
      </c>
      <c r="K25" s="13">
        <v>7</v>
      </c>
      <c r="L25" s="13">
        <v>7</v>
      </c>
      <c r="M25" s="13">
        <v>7</v>
      </c>
      <c r="N25" s="13">
        <v>7</v>
      </c>
      <c r="O25" s="13">
        <v>7</v>
      </c>
      <c r="P25" s="13">
        <v>7</v>
      </c>
      <c r="Q25" s="13">
        <v>7</v>
      </c>
      <c r="R25" s="13">
        <v>7</v>
      </c>
      <c r="S25" s="13">
        <v>7</v>
      </c>
      <c r="T25" s="13">
        <v>7</v>
      </c>
      <c r="U25" s="13">
        <v>7</v>
      </c>
      <c r="V25" s="13">
        <v>7</v>
      </c>
      <c r="W25" s="13">
        <v>7</v>
      </c>
      <c r="X25" s="13">
        <v>7</v>
      </c>
      <c r="Y25" s="13">
        <v>7</v>
      </c>
      <c r="Z25" s="13">
        <v>7</v>
      </c>
      <c r="AA25" s="13">
        <v>7</v>
      </c>
      <c r="AB25" s="13">
        <v>7</v>
      </c>
      <c r="AC25" s="13">
        <v>7</v>
      </c>
      <c r="AD25" s="13">
        <v>7</v>
      </c>
      <c r="AE25" s="13">
        <v>7</v>
      </c>
      <c r="AF25" s="13">
        <v>7</v>
      </c>
      <c r="AG25" s="13">
        <v>7</v>
      </c>
      <c r="AH25" s="13">
        <v>7</v>
      </c>
      <c r="AI25" s="13">
        <v>7</v>
      </c>
      <c r="AJ25" s="13">
        <v>7</v>
      </c>
      <c r="AK25" s="13">
        <v>7</v>
      </c>
      <c r="AL25" s="13">
        <v>7</v>
      </c>
      <c r="AM25" s="13">
        <v>7</v>
      </c>
      <c r="AN25" s="13">
        <v>7</v>
      </c>
      <c r="AO25" s="13">
        <v>7</v>
      </c>
      <c r="AP25" s="13">
        <v>7</v>
      </c>
      <c r="AQ25" s="13">
        <v>7</v>
      </c>
      <c r="AR25" s="13">
        <v>7</v>
      </c>
      <c r="AS25" s="13">
        <v>7</v>
      </c>
      <c r="AT25" s="13">
        <v>7</v>
      </c>
      <c r="AU25" s="13">
        <v>7</v>
      </c>
      <c r="AV25" s="13">
        <v>7</v>
      </c>
      <c r="AW25" s="13">
        <v>7</v>
      </c>
      <c r="AX25" s="13">
        <v>7</v>
      </c>
      <c r="AY25" s="13">
        <v>7</v>
      </c>
      <c r="AZ25" s="13">
        <v>7</v>
      </c>
      <c r="BA25" s="13">
        <v>7</v>
      </c>
      <c r="BB25" s="13">
        <v>7</v>
      </c>
      <c r="BC25" s="13">
        <v>7</v>
      </c>
      <c r="BD25" s="13">
        <v>7</v>
      </c>
      <c r="BE25" s="13">
        <v>7</v>
      </c>
      <c r="BF25" s="13">
        <v>7</v>
      </c>
      <c r="BG25" s="13">
        <v>7</v>
      </c>
      <c r="BH25" s="13">
        <v>7</v>
      </c>
      <c r="BI25" s="13">
        <v>7</v>
      </c>
      <c r="BJ25" s="13">
        <v>7</v>
      </c>
      <c r="BK25" s="13">
        <v>7</v>
      </c>
      <c r="BL25" s="13">
        <v>7</v>
      </c>
      <c r="BM25" s="13">
        <v>7</v>
      </c>
      <c r="BN25" s="13">
        <v>7</v>
      </c>
      <c r="BO25" s="13">
        <v>7</v>
      </c>
      <c r="BP25" s="13">
        <v>7</v>
      </c>
      <c r="BQ25" s="13">
        <v>7</v>
      </c>
      <c r="BR25" s="13">
        <v>7</v>
      </c>
      <c r="BS25" s="13">
        <v>7</v>
      </c>
      <c r="BT25" s="13">
        <v>7</v>
      </c>
      <c r="BU25" s="13">
        <v>7</v>
      </c>
      <c r="BV25" s="13">
        <v>7</v>
      </c>
      <c r="BW25" s="13">
        <v>7</v>
      </c>
      <c r="BX25" s="13">
        <v>7</v>
      </c>
      <c r="BY25" s="13">
        <v>7</v>
      </c>
      <c r="BZ25" s="13">
        <v>7</v>
      </c>
      <c r="CA25" s="13">
        <v>7</v>
      </c>
      <c r="CB25" s="13">
        <v>7</v>
      </c>
      <c r="CC25" s="13">
        <v>7</v>
      </c>
      <c r="CD25" s="13">
        <v>7</v>
      </c>
      <c r="CE25" s="13">
        <v>7</v>
      </c>
      <c r="CF25" s="13">
        <v>7</v>
      </c>
      <c r="CG25" s="13">
        <v>7</v>
      </c>
      <c r="CH25" s="13">
        <v>7</v>
      </c>
      <c r="CI25" s="13">
        <v>7</v>
      </c>
      <c r="CJ25" s="13">
        <v>7</v>
      </c>
      <c r="CK25" s="13">
        <v>7</v>
      </c>
      <c r="CL25" s="13">
        <v>7</v>
      </c>
      <c r="CM25" s="13">
        <v>7</v>
      </c>
      <c r="CN25" s="13">
        <v>7</v>
      </c>
      <c r="CO25" s="13">
        <v>7</v>
      </c>
      <c r="CP25" s="13">
        <v>7</v>
      </c>
      <c r="CQ25" s="13">
        <v>7</v>
      </c>
      <c r="CR25" s="13">
        <v>7</v>
      </c>
      <c r="CS25" s="13">
        <v>7</v>
      </c>
      <c r="CT25" s="13">
        <v>7</v>
      </c>
      <c r="CU25" s="13">
        <v>7</v>
      </c>
      <c r="CV25" s="13">
        <v>7</v>
      </c>
      <c r="CW25" s="13">
        <v>7</v>
      </c>
      <c r="CX25" s="13">
        <v>7</v>
      </c>
      <c r="CY25" s="13">
        <v>7</v>
      </c>
      <c r="CZ25" s="13">
        <v>7</v>
      </c>
      <c r="DA25" s="13">
        <v>7</v>
      </c>
      <c r="DB25" s="13">
        <v>7</v>
      </c>
      <c r="DC25" s="13">
        <v>7</v>
      </c>
      <c r="DD25" s="13">
        <v>7</v>
      </c>
      <c r="DE25" s="13">
        <v>7</v>
      </c>
      <c r="DF25" s="13">
        <v>7</v>
      </c>
      <c r="DG25" s="13">
        <v>7</v>
      </c>
      <c r="DH25" s="13">
        <v>7</v>
      </c>
      <c r="DI25" s="13">
        <v>7</v>
      </c>
      <c r="DJ25" s="13">
        <v>7</v>
      </c>
      <c r="DK25" s="13">
        <v>7</v>
      </c>
      <c r="DL25" s="13">
        <v>7</v>
      </c>
      <c r="DM25" s="13">
        <v>7</v>
      </c>
      <c r="DN25" s="13">
        <v>7</v>
      </c>
      <c r="DO25" s="13">
        <v>7</v>
      </c>
      <c r="DP25" s="13">
        <v>7</v>
      </c>
      <c r="DQ25" s="13">
        <v>7</v>
      </c>
      <c r="DR25" s="13">
        <v>7</v>
      </c>
      <c r="DS25" s="13">
        <v>7</v>
      </c>
      <c r="DT25" s="13">
        <v>7</v>
      </c>
      <c r="DU25" s="13">
        <v>7</v>
      </c>
      <c r="DV25" s="13">
        <v>7</v>
      </c>
      <c r="DW25" s="13">
        <v>7</v>
      </c>
      <c r="DX25" s="13">
        <v>7</v>
      </c>
      <c r="DY25" s="13">
        <v>7</v>
      </c>
      <c r="DZ25" s="13">
        <v>7</v>
      </c>
      <c r="EA25" s="13">
        <v>7</v>
      </c>
      <c r="EB25" s="13">
        <v>7</v>
      </c>
      <c r="EC25" s="13">
        <v>7</v>
      </c>
      <c r="ED25" s="13">
        <v>7</v>
      </c>
      <c r="EE25" s="13">
        <v>7</v>
      </c>
      <c r="EF25" s="13">
        <v>7</v>
      </c>
      <c r="EG25" s="13">
        <v>7</v>
      </c>
      <c r="EH25" s="13">
        <v>7</v>
      </c>
      <c r="EI25" s="13">
        <v>7</v>
      </c>
      <c r="EJ25" s="13">
        <v>7</v>
      </c>
      <c r="EK25" s="13">
        <v>7</v>
      </c>
      <c r="EL25" s="13">
        <v>7</v>
      </c>
      <c r="EM25" s="13">
        <v>7</v>
      </c>
      <c r="EN25" s="13">
        <v>7</v>
      </c>
      <c r="EO25" s="13">
        <v>7</v>
      </c>
      <c r="EP25" s="13">
        <v>7</v>
      </c>
      <c r="EQ25" s="13">
        <v>7</v>
      </c>
      <c r="ER25" s="13">
        <v>7</v>
      </c>
      <c r="ES25" s="13">
        <v>7</v>
      </c>
      <c r="ET25" s="13">
        <v>7</v>
      </c>
      <c r="EU25" s="13">
        <v>7</v>
      </c>
      <c r="EV25" s="13">
        <v>7</v>
      </c>
      <c r="EW25" s="13">
        <v>7</v>
      </c>
      <c r="EX25" s="13">
        <v>7</v>
      </c>
      <c r="EY25" s="13">
        <v>7</v>
      </c>
      <c r="EZ25" s="13">
        <v>7</v>
      </c>
      <c r="FA25" s="13">
        <v>7</v>
      </c>
      <c r="FB25" s="13">
        <v>7</v>
      </c>
      <c r="FC25" s="13">
        <v>7</v>
      </c>
      <c r="FD25" s="13">
        <v>7</v>
      </c>
      <c r="FE25" s="13">
        <v>7</v>
      </c>
      <c r="FF25" s="13">
        <v>7</v>
      </c>
      <c r="FG25" s="13">
        <v>7</v>
      </c>
      <c r="FH25" s="13">
        <v>7</v>
      </c>
      <c r="FI25" s="13">
        <v>7</v>
      </c>
      <c r="FJ25" s="13">
        <v>7</v>
      </c>
      <c r="FK25" s="13">
        <v>7</v>
      </c>
      <c r="FL25" s="13">
        <v>7</v>
      </c>
      <c r="FM25" s="13">
        <v>7</v>
      </c>
      <c r="FN25" s="13">
        <v>7</v>
      </c>
      <c r="FO25" s="13">
        <v>7</v>
      </c>
      <c r="FP25" s="13">
        <v>7</v>
      </c>
      <c r="FQ25" s="13">
        <v>7</v>
      </c>
      <c r="FR25" s="13">
        <v>7</v>
      </c>
      <c r="FS25" s="13">
        <v>7</v>
      </c>
      <c r="FT25" s="13">
        <v>7</v>
      </c>
      <c r="FU25" s="13">
        <v>7</v>
      </c>
      <c r="FV25" s="13">
        <v>7</v>
      </c>
      <c r="FW25" s="13">
        <v>7</v>
      </c>
      <c r="FX25" s="13">
        <v>7</v>
      </c>
      <c r="FY25" s="13">
        <v>7</v>
      </c>
      <c r="FZ25" s="13">
        <v>7</v>
      </c>
      <c r="GA25" s="13">
        <v>7</v>
      </c>
      <c r="GB25" s="13">
        <v>7</v>
      </c>
      <c r="GC25" s="13">
        <v>7</v>
      </c>
      <c r="GD25" s="13">
        <v>7</v>
      </c>
      <c r="GE25" s="13">
        <v>7</v>
      </c>
      <c r="GF25" s="13">
        <v>7</v>
      </c>
      <c r="GG25" s="13">
        <v>7</v>
      </c>
      <c r="GH25" s="13">
        <v>7</v>
      </c>
      <c r="GI25" s="13">
        <v>7</v>
      </c>
      <c r="GJ25" s="13">
        <v>7</v>
      </c>
      <c r="GK25" s="13">
        <v>7</v>
      </c>
      <c r="GL25" s="13">
        <v>7</v>
      </c>
      <c r="GM25" s="13">
        <v>7</v>
      </c>
      <c r="GN25" s="13">
        <v>7</v>
      </c>
      <c r="GO25" s="13">
        <v>7</v>
      </c>
      <c r="GP25" s="13">
        <v>7</v>
      </c>
      <c r="GQ25" s="13">
        <v>7</v>
      </c>
      <c r="GR25" s="13">
        <v>7</v>
      </c>
      <c r="GS25" s="13">
        <v>7</v>
      </c>
      <c r="GT25" s="13">
        <v>7</v>
      </c>
      <c r="GU25" s="13">
        <v>7</v>
      </c>
      <c r="GV25" s="13">
        <v>7</v>
      </c>
      <c r="GW25" s="13">
        <v>7</v>
      </c>
      <c r="GX25" s="13">
        <v>7</v>
      </c>
      <c r="GY25" s="13">
        <v>7</v>
      </c>
      <c r="GZ25" s="13">
        <v>7</v>
      </c>
      <c r="HA25" s="13">
        <v>7</v>
      </c>
      <c r="HB25" s="13">
        <v>7</v>
      </c>
      <c r="HC25" s="13">
        <v>7</v>
      </c>
      <c r="HD25" s="13">
        <v>7</v>
      </c>
      <c r="HE25" s="13">
        <v>7</v>
      </c>
      <c r="HF25" s="13">
        <v>7</v>
      </c>
      <c r="HG25" s="13">
        <v>7</v>
      </c>
      <c r="HH25" s="13">
        <v>7</v>
      </c>
      <c r="HI25" s="13">
        <v>7</v>
      </c>
      <c r="HJ25" s="13">
        <v>7</v>
      </c>
      <c r="HK25" s="13">
        <v>7</v>
      </c>
      <c r="HL25" s="13">
        <v>7</v>
      </c>
      <c r="HM25" s="13">
        <v>7</v>
      </c>
      <c r="HN25" s="13">
        <v>7</v>
      </c>
      <c r="HO25" s="13">
        <v>7</v>
      </c>
      <c r="HP25" s="13">
        <v>7</v>
      </c>
      <c r="HQ25" s="13">
        <v>7</v>
      </c>
      <c r="HR25" s="13">
        <v>7</v>
      </c>
      <c r="HS25" s="13">
        <v>7</v>
      </c>
      <c r="HT25" s="13">
        <v>7</v>
      </c>
      <c r="HU25" s="13">
        <v>7</v>
      </c>
      <c r="HV25" s="13">
        <v>7</v>
      </c>
      <c r="HW25" s="13">
        <v>7</v>
      </c>
      <c r="HX25" s="13">
        <v>7</v>
      </c>
      <c r="HY25" s="13">
        <v>7</v>
      </c>
      <c r="HZ25" s="13">
        <v>7</v>
      </c>
      <c r="IA25" s="13">
        <v>7</v>
      </c>
      <c r="IB25" s="13">
        <v>7</v>
      </c>
      <c r="IC25" s="13">
        <v>7</v>
      </c>
      <c r="ID25" s="13">
        <v>7</v>
      </c>
      <c r="IE25" s="13">
        <v>7</v>
      </c>
      <c r="IF25" s="13">
        <v>7</v>
      </c>
      <c r="IG25" s="13">
        <v>7</v>
      </c>
      <c r="IH25" s="13">
        <v>7</v>
      </c>
      <c r="II25" s="13">
        <v>7</v>
      </c>
      <c r="IJ25" s="13">
        <v>7</v>
      </c>
      <c r="IK25" s="13">
        <v>7</v>
      </c>
      <c r="IL25" s="13">
        <v>7</v>
      </c>
      <c r="IM25" s="13">
        <v>7</v>
      </c>
      <c r="IN25" s="13">
        <v>7</v>
      </c>
      <c r="IO25" s="13">
        <v>7</v>
      </c>
      <c r="IP25" s="13">
        <v>7</v>
      </c>
      <c r="IQ25" s="13">
        <v>7</v>
      </c>
      <c r="IR25" s="13">
        <v>7</v>
      </c>
      <c r="IS25" s="13">
        <v>7</v>
      </c>
      <c r="IT25" s="13">
        <v>7</v>
      </c>
      <c r="IU25" s="13">
        <v>7</v>
      </c>
      <c r="IV25" s="13">
        <v>7</v>
      </c>
      <c r="IW25" s="13">
        <v>7</v>
      </c>
      <c r="IX25" s="13">
        <v>7</v>
      </c>
      <c r="IY25" s="13">
        <v>7</v>
      </c>
      <c r="IZ25" s="13">
        <v>7</v>
      </c>
      <c r="JA25" s="13">
        <v>7</v>
      </c>
      <c r="JB25" s="13">
        <v>7</v>
      </c>
      <c r="JC25" s="13">
        <v>7</v>
      </c>
      <c r="JD25" s="13">
        <v>7</v>
      </c>
      <c r="JE25" s="13">
        <v>7</v>
      </c>
      <c r="JF25" s="13">
        <v>7</v>
      </c>
      <c r="JG25" s="13">
        <v>7</v>
      </c>
      <c r="JH25" s="13">
        <v>7</v>
      </c>
      <c r="JI25" s="13">
        <v>7</v>
      </c>
      <c r="JJ25" s="13">
        <v>7</v>
      </c>
      <c r="JK25" s="13">
        <v>7</v>
      </c>
      <c r="JL25" s="13">
        <v>7</v>
      </c>
      <c r="JM25" s="13">
        <v>7</v>
      </c>
      <c r="JN25" s="13">
        <v>7</v>
      </c>
      <c r="JO25" s="13">
        <v>7</v>
      </c>
      <c r="JP25" s="13">
        <v>7</v>
      </c>
      <c r="JQ25" s="13">
        <v>7</v>
      </c>
      <c r="JR25" s="13">
        <v>7</v>
      </c>
      <c r="JS25" s="13">
        <v>7</v>
      </c>
      <c r="JT25" s="13">
        <v>7</v>
      </c>
      <c r="JU25" s="13">
        <v>7</v>
      </c>
      <c r="JV25" s="13">
        <v>7</v>
      </c>
      <c r="JW25" s="13">
        <v>7</v>
      </c>
      <c r="JX25" s="13">
        <v>7</v>
      </c>
      <c r="JY25" s="13">
        <v>7</v>
      </c>
      <c r="JZ25" s="13">
        <v>7</v>
      </c>
      <c r="KA25" s="13">
        <v>7</v>
      </c>
      <c r="KB25" s="13">
        <v>7</v>
      </c>
      <c r="KC25" s="13">
        <v>7</v>
      </c>
      <c r="KD25" s="13">
        <v>7</v>
      </c>
      <c r="KE25" s="13">
        <v>7</v>
      </c>
      <c r="KF25" s="13">
        <v>7</v>
      </c>
      <c r="KG25" s="13">
        <v>7</v>
      </c>
      <c r="KH25" s="13">
        <v>7</v>
      </c>
      <c r="KI25" s="13">
        <v>7</v>
      </c>
      <c r="KJ25" s="13">
        <v>7</v>
      </c>
      <c r="KK25" s="13">
        <v>7</v>
      </c>
      <c r="KL25" s="13">
        <v>7</v>
      </c>
      <c r="KM25" s="13">
        <v>7</v>
      </c>
      <c r="KN25" s="13">
        <v>7</v>
      </c>
      <c r="KO25" s="13">
        <v>7</v>
      </c>
      <c r="KP25" s="13">
        <v>7</v>
      </c>
      <c r="KQ25" s="13">
        <v>7</v>
      </c>
      <c r="KR25" s="13">
        <v>7</v>
      </c>
      <c r="KS25" s="13">
        <v>7</v>
      </c>
      <c r="KT25" s="13">
        <v>7</v>
      </c>
      <c r="KU25" s="13">
        <v>7</v>
      </c>
      <c r="KV25" s="13">
        <v>7</v>
      </c>
      <c r="KW25" s="13">
        <v>7</v>
      </c>
      <c r="KX25" s="13">
        <v>7</v>
      </c>
      <c r="KY25" s="13">
        <v>7</v>
      </c>
      <c r="KZ25" s="13">
        <v>7</v>
      </c>
      <c r="LA25" s="13">
        <v>7</v>
      </c>
      <c r="LB25" s="13">
        <v>7</v>
      </c>
      <c r="LC25" s="13">
        <v>7</v>
      </c>
      <c r="LD25" s="13">
        <v>7</v>
      </c>
      <c r="LE25" s="13">
        <v>7</v>
      </c>
      <c r="LF25" s="13">
        <v>7</v>
      </c>
      <c r="LG25" s="13">
        <v>7</v>
      </c>
      <c r="LH25" s="13">
        <v>7</v>
      </c>
      <c r="LI25" s="13">
        <v>7</v>
      </c>
      <c r="LJ25" s="13">
        <v>7</v>
      </c>
      <c r="LK25" s="13">
        <v>7</v>
      </c>
      <c r="LL25" s="13">
        <v>7</v>
      </c>
      <c r="LM25" s="13">
        <v>7</v>
      </c>
      <c r="LN25" s="13">
        <v>7</v>
      </c>
      <c r="LO25" s="13">
        <v>7</v>
      </c>
      <c r="LP25" s="13">
        <v>7</v>
      </c>
      <c r="LQ25" s="13">
        <v>7</v>
      </c>
      <c r="LR25" s="13">
        <v>7</v>
      </c>
      <c r="LS25" s="13">
        <v>7</v>
      </c>
      <c r="LT25" s="13">
        <v>7</v>
      </c>
      <c r="LU25" s="13">
        <v>7</v>
      </c>
      <c r="LV25" s="13">
        <v>7</v>
      </c>
      <c r="LW25" s="13">
        <v>7</v>
      </c>
      <c r="LX25" s="13">
        <v>7</v>
      </c>
      <c r="LY25" s="13">
        <v>7</v>
      </c>
      <c r="LZ25" s="13">
        <v>7</v>
      </c>
      <c r="MA25" s="13">
        <v>7</v>
      </c>
      <c r="MB25" s="13">
        <v>7</v>
      </c>
      <c r="MC25" s="13">
        <v>7</v>
      </c>
      <c r="MD25" s="13">
        <v>7</v>
      </c>
      <c r="ME25" s="13">
        <v>7</v>
      </c>
      <c r="MF25" s="13">
        <v>7</v>
      </c>
      <c r="MG25" s="13">
        <v>7</v>
      </c>
      <c r="MH25" s="13">
        <v>7</v>
      </c>
      <c r="MI25" s="13">
        <v>7</v>
      </c>
      <c r="MJ25" s="13">
        <v>7</v>
      </c>
      <c r="MK25" s="13">
        <v>7</v>
      </c>
    </row>
    <row r="26" spans="1:349" x14ac:dyDescent="0.2">
      <c r="A26" s="95" t="s">
        <v>70</v>
      </c>
      <c r="B26" s="13">
        <v>116</v>
      </c>
      <c r="C26" s="13">
        <v>116</v>
      </c>
      <c r="D26" s="13">
        <v>116</v>
      </c>
      <c r="E26" s="13">
        <v>116</v>
      </c>
      <c r="F26" s="13">
        <v>116</v>
      </c>
      <c r="G26" s="13">
        <v>116</v>
      </c>
      <c r="H26" s="13">
        <v>116</v>
      </c>
      <c r="I26" s="13">
        <v>116</v>
      </c>
      <c r="J26" s="13">
        <v>116</v>
      </c>
      <c r="K26" s="13">
        <v>116</v>
      </c>
      <c r="L26" s="13">
        <v>116</v>
      </c>
      <c r="M26" s="13">
        <v>116</v>
      </c>
      <c r="N26" s="13">
        <v>116</v>
      </c>
      <c r="O26" s="13">
        <v>116</v>
      </c>
      <c r="P26" s="13">
        <v>116</v>
      </c>
      <c r="Q26" s="13">
        <v>116</v>
      </c>
      <c r="R26" s="13">
        <v>116</v>
      </c>
      <c r="S26" s="13">
        <v>116</v>
      </c>
      <c r="T26" s="13">
        <v>116</v>
      </c>
      <c r="U26" s="13">
        <v>116</v>
      </c>
      <c r="V26" s="13">
        <v>116</v>
      </c>
      <c r="W26" s="13">
        <v>116</v>
      </c>
      <c r="X26" s="13">
        <v>116</v>
      </c>
      <c r="Y26" s="13">
        <v>116</v>
      </c>
      <c r="Z26" s="13">
        <v>116</v>
      </c>
      <c r="AA26" s="13">
        <v>116</v>
      </c>
      <c r="AB26" s="13">
        <v>116</v>
      </c>
      <c r="AC26" s="13">
        <v>116</v>
      </c>
      <c r="AD26" s="13">
        <v>116</v>
      </c>
      <c r="AE26" s="13">
        <v>116</v>
      </c>
      <c r="AF26" s="13">
        <v>116</v>
      </c>
      <c r="AG26" s="13">
        <v>116</v>
      </c>
      <c r="AH26" s="13">
        <v>116</v>
      </c>
      <c r="AI26" s="13">
        <v>116</v>
      </c>
      <c r="AJ26" s="13">
        <v>116</v>
      </c>
      <c r="AK26" s="13">
        <v>116</v>
      </c>
      <c r="AL26" s="13">
        <v>116</v>
      </c>
      <c r="AM26" s="13">
        <v>116</v>
      </c>
      <c r="AN26" s="13">
        <v>116</v>
      </c>
      <c r="AO26" s="13">
        <v>116</v>
      </c>
      <c r="AP26" s="13">
        <v>116</v>
      </c>
      <c r="AQ26" s="13">
        <v>116</v>
      </c>
      <c r="AR26" s="13">
        <v>116</v>
      </c>
      <c r="AS26" s="13">
        <v>116</v>
      </c>
      <c r="AT26" s="13">
        <v>116</v>
      </c>
      <c r="AU26" s="13">
        <v>116</v>
      </c>
      <c r="AV26" s="13">
        <v>116</v>
      </c>
      <c r="AW26" s="13">
        <v>116</v>
      </c>
      <c r="AX26" s="13">
        <v>116</v>
      </c>
      <c r="AY26" s="13">
        <v>116</v>
      </c>
      <c r="AZ26" s="13">
        <v>116</v>
      </c>
      <c r="BA26" s="13">
        <v>116</v>
      </c>
      <c r="BB26" s="13">
        <v>116</v>
      </c>
      <c r="BC26" s="13">
        <v>116</v>
      </c>
      <c r="BD26" s="13">
        <v>116</v>
      </c>
      <c r="BE26" s="13">
        <v>116</v>
      </c>
      <c r="BF26" s="13">
        <v>116</v>
      </c>
      <c r="BG26" s="13">
        <v>116</v>
      </c>
      <c r="BH26" s="13">
        <v>116</v>
      </c>
      <c r="BI26" s="13">
        <v>116</v>
      </c>
      <c r="BJ26" s="13">
        <v>116</v>
      </c>
      <c r="BK26" s="13">
        <v>116</v>
      </c>
      <c r="BL26" s="13">
        <v>116</v>
      </c>
      <c r="BM26" s="13">
        <v>116</v>
      </c>
      <c r="BN26" s="13">
        <v>116</v>
      </c>
      <c r="BO26" s="13">
        <v>116</v>
      </c>
      <c r="BP26" s="13">
        <v>116</v>
      </c>
      <c r="BQ26" s="13">
        <v>116</v>
      </c>
      <c r="BR26" s="13">
        <v>116</v>
      </c>
      <c r="BS26" s="13">
        <v>116</v>
      </c>
      <c r="BT26" s="13">
        <v>116</v>
      </c>
      <c r="BU26" s="13">
        <v>116</v>
      </c>
      <c r="BV26" s="13">
        <v>116</v>
      </c>
      <c r="BW26" s="13">
        <v>116</v>
      </c>
      <c r="BX26" s="13">
        <v>116</v>
      </c>
      <c r="BY26" s="13">
        <v>116</v>
      </c>
      <c r="BZ26" s="13">
        <v>116</v>
      </c>
      <c r="CA26" s="13">
        <v>116</v>
      </c>
      <c r="CB26" s="13">
        <v>116</v>
      </c>
      <c r="CC26" s="13">
        <v>116</v>
      </c>
      <c r="CD26" s="13">
        <v>116</v>
      </c>
      <c r="CE26" s="13">
        <v>116</v>
      </c>
      <c r="CF26" s="13">
        <v>116</v>
      </c>
      <c r="CG26" s="13">
        <v>116</v>
      </c>
      <c r="CH26" s="13">
        <v>116</v>
      </c>
      <c r="CI26" s="13">
        <v>116</v>
      </c>
      <c r="CJ26" s="13">
        <v>116</v>
      </c>
      <c r="CK26" s="13">
        <v>116</v>
      </c>
      <c r="CL26" s="13">
        <v>116</v>
      </c>
      <c r="CM26" s="13">
        <v>116</v>
      </c>
      <c r="CN26" s="13">
        <v>116</v>
      </c>
      <c r="CO26" s="13">
        <v>116</v>
      </c>
      <c r="CP26" s="13">
        <v>116</v>
      </c>
      <c r="CQ26" s="13">
        <v>116</v>
      </c>
      <c r="CR26" s="13">
        <v>116</v>
      </c>
      <c r="CS26" s="13">
        <v>116</v>
      </c>
      <c r="CT26" s="13">
        <v>116</v>
      </c>
      <c r="CU26" s="13">
        <v>116</v>
      </c>
      <c r="CV26" s="13">
        <v>116</v>
      </c>
      <c r="CW26" s="13">
        <v>116</v>
      </c>
      <c r="CX26" s="13">
        <v>116</v>
      </c>
      <c r="CY26" s="13">
        <v>116</v>
      </c>
      <c r="CZ26" s="13">
        <v>116</v>
      </c>
      <c r="DA26" s="13">
        <v>116</v>
      </c>
      <c r="DB26" s="13">
        <v>116</v>
      </c>
      <c r="DC26" s="13">
        <v>116</v>
      </c>
      <c r="DD26" s="13">
        <v>116</v>
      </c>
      <c r="DE26" s="13">
        <v>116</v>
      </c>
      <c r="DF26" s="13">
        <v>116</v>
      </c>
      <c r="DG26" s="13">
        <v>116</v>
      </c>
      <c r="DH26" s="13">
        <v>116</v>
      </c>
      <c r="DI26" s="13">
        <v>116</v>
      </c>
      <c r="DJ26" s="13">
        <v>116</v>
      </c>
      <c r="DK26" s="13">
        <v>116</v>
      </c>
      <c r="DL26" s="13">
        <v>116</v>
      </c>
      <c r="DM26" s="13">
        <v>116</v>
      </c>
      <c r="DN26" s="13">
        <v>116</v>
      </c>
      <c r="DO26" s="13">
        <v>116</v>
      </c>
      <c r="DP26" s="13">
        <v>116</v>
      </c>
      <c r="DQ26" s="13">
        <v>116</v>
      </c>
      <c r="DR26" s="13">
        <v>116</v>
      </c>
      <c r="DS26" s="13">
        <v>116</v>
      </c>
      <c r="DT26" s="13">
        <v>116</v>
      </c>
      <c r="DU26" s="13">
        <v>116</v>
      </c>
      <c r="DV26" s="13">
        <v>116</v>
      </c>
      <c r="DW26" s="13">
        <v>116</v>
      </c>
      <c r="DX26" s="13">
        <v>116</v>
      </c>
      <c r="DY26" s="13">
        <v>116</v>
      </c>
      <c r="DZ26" s="13">
        <v>116</v>
      </c>
      <c r="EA26" s="13">
        <v>116</v>
      </c>
      <c r="EB26" s="13">
        <v>116</v>
      </c>
      <c r="EC26" s="13">
        <v>116</v>
      </c>
      <c r="ED26" s="13">
        <v>116</v>
      </c>
      <c r="EE26" s="13">
        <v>116</v>
      </c>
      <c r="EF26" s="13">
        <v>116</v>
      </c>
      <c r="EG26" s="13">
        <v>116</v>
      </c>
      <c r="EH26" s="13">
        <v>116</v>
      </c>
      <c r="EI26" s="13">
        <v>116</v>
      </c>
      <c r="EJ26" s="13">
        <v>116</v>
      </c>
      <c r="EK26" s="13">
        <v>116</v>
      </c>
      <c r="EL26" s="13">
        <v>116</v>
      </c>
      <c r="EM26" s="13">
        <v>116</v>
      </c>
      <c r="EN26" s="13">
        <v>116</v>
      </c>
      <c r="EO26" s="13">
        <v>116</v>
      </c>
      <c r="EP26" s="13">
        <v>116</v>
      </c>
      <c r="EQ26" s="13">
        <v>116</v>
      </c>
      <c r="ER26" s="13">
        <v>116</v>
      </c>
      <c r="ES26" s="13">
        <v>116</v>
      </c>
      <c r="ET26" s="13">
        <v>116</v>
      </c>
      <c r="EU26" s="13">
        <v>116</v>
      </c>
      <c r="EV26" s="13">
        <v>116</v>
      </c>
      <c r="EW26" s="13">
        <v>116</v>
      </c>
      <c r="EX26" s="13">
        <v>116</v>
      </c>
      <c r="EY26" s="13">
        <v>116</v>
      </c>
      <c r="EZ26" s="13">
        <v>116</v>
      </c>
      <c r="FA26" s="13">
        <v>116</v>
      </c>
      <c r="FB26" s="13">
        <v>116</v>
      </c>
      <c r="FC26" s="13">
        <v>116</v>
      </c>
      <c r="FD26" s="13">
        <v>116</v>
      </c>
      <c r="FE26" s="13">
        <v>116</v>
      </c>
      <c r="FF26" s="13">
        <v>116</v>
      </c>
      <c r="FG26" s="13">
        <v>116</v>
      </c>
      <c r="FH26" s="13">
        <v>116</v>
      </c>
      <c r="FI26" s="13">
        <v>116</v>
      </c>
      <c r="FJ26" s="13">
        <v>116</v>
      </c>
      <c r="FK26" s="13">
        <v>116</v>
      </c>
      <c r="FL26" s="13">
        <v>116</v>
      </c>
      <c r="FM26" s="13">
        <v>116</v>
      </c>
      <c r="FN26" s="13">
        <v>116</v>
      </c>
      <c r="FO26" s="13">
        <v>116</v>
      </c>
      <c r="FP26" s="13">
        <v>116</v>
      </c>
      <c r="FQ26" s="13">
        <v>116</v>
      </c>
      <c r="FR26" s="13">
        <v>116</v>
      </c>
      <c r="FS26" s="13">
        <v>116</v>
      </c>
      <c r="FT26" s="13">
        <v>116</v>
      </c>
      <c r="FU26" s="13">
        <v>116</v>
      </c>
      <c r="FV26" s="13">
        <v>116</v>
      </c>
      <c r="FW26" s="13">
        <v>116</v>
      </c>
      <c r="FX26" s="13">
        <v>116</v>
      </c>
      <c r="FY26" s="13">
        <v>116</v>
      </c>
      <c r="FZ26" s="13">
        <v>116</v>
      </c>
      <c r="GA26" s="13">
        <v>116</v>
      </c>
      <c r="GB26" s="13">
        <v>116</v>
      </c>
      <c r="GC26" s="13">
        <v>116</v>
      </c>
      <c r="GD26" s="13">
        <v>116</v>
      </c>
      <c r="GE26" s="13">
        <v>116</v>
      </c>
      <c r="GF26" s="13">
        <v>116</v>
      </c>
      <c r="GG26" s="13">
        <v>116</v>
      </c>
      <c r="GH26" s="13">
        <v>116</v>
      </c>
      <c r="GI26" s="13">
        <v>116</v>
      </c>
      <c r="GJ26" s="13">
        <v>116</v>
      </c>
      <c r="GK26" s="13">
        <v>116</v>
      </c>
      <c r="GL26" s="13">
        <v>116</v>
      </c>
      <c r="GM26" s="13">
        <v>116</v>
      </c>
      <c r="GN26" s="13">
        <v>116</v>
      </c>
      <c r="GO26" s="13">
        <v>116</v>
      </c>
      <c r="GP26" s="13">
        <v>116</v>
      </c>
      <c r="GQ26" s="13">
        <v>116</v>
      </c>
      <c r="GR26" s="13">
        <v>116</v>
      </c>
      <c r="GS26" s="13">
        <v>116</v>
      </c>
      <c r="GT26" s="13">
        <v>116</v>
      </c>
      <c r="GU26" s="13">
        <v>116</v>
      </c>
      <c r="GV26" s="13">
        <v>116</v>
      </c>
      <c r="GW26" s="13">
        <v>116</v>
      </c>
      <c r="GX26" s="13">
        <v>116</v>
      </c>
      <c r="GY26" s="13">
        <v>116</v>
      </c>
      <c r="GZ26" s="13">
        <v>116</v>
      </c>
      <c r="HA26" s="13">
        <v>116</v>
      </c>
      <c r="HB26" s="13">
        <v>116</v>
      </c>
      <c r="HC26" s="13">
        <v>116</v>
      </c>
      <c r="HD26" s="13">
        <v>116</v>
      </c>
      <c r="HE26" s="13">
        <v>116</v>
      </c>
      <c r="HF26" s="13">
        <v>116</v>
      </c>
      <c r="HG26" s="13">
        <v>116</v>
      </c>
      <c r="HH26" s="13">
        <v>116</v>
      </c>
      <c r="HI26" s="13">
        <v>116</v>
      </c>
      <c r="HJ26" s="13">
        <v>116</v>
      </c>
      <c r="HK26" s="13">
        <v>116</v>
      </c>
      <c r="HL26" s="13">
        <v>116</v>
      </c>
      <c r="HM26" s="13">
        <v>116</v>
      </c>
      <c r="HN26" s="13">
        <v>116</v>
      </c>
      <c r="HO26" s="13">
        <v>116</v>
      </c>
      <c r="HP26" s="13">
        <v>116</v>
      </c>
      <c r="HQ26" s="13">
        <v>116</v>
      </c>
      <c r="HR26" s="13">
        <v>116</v>
      </c>
      <c r="HS26" s="13">
        <v>116</v>
      </c>
      <c r="HT26" s="13">
        <v>116</v>
      </c>
      <c r="HU26" s="13">
        <v>116</v>
      </c>
      <c r="HV26" s="13">
        <v>116</v>
      </c>
      <c r="HW26" s="13">
        <v>116</v>
      </c>
      <c r="HX26" s="13">
        <v>116</v>
      </c>
      <c r="HY26" s="13">
        <v>116</v>
      </c>
      <c r="HZ26" s="13">
        <v>116</v>
      </c>
      <c r="IA26" s="13">
        <v>116</v>
      </c>
      <c r="IB26" s="13">
        <v>116</v>
      </c>
      <c r="IC26" s="13">
        <v>116</v>
      </c>
      <c r="ID26" s="13">
        <v>116</v>
      </c>
      <c r="IE26" s="13">
        <v>116</v>
      </c>
      <c r="IF26" s="13">
        <v>116</v>
      </c>
      <c r="IG26" s="13">
        <v>116</v>
      </c>
      <c r="IH26" s="13">
        <v>116</v>
      </c>
      <c r="II26" s="13">
        <v>116</v>
      </c>
      <c r="IJ26" s="13">
        <v>116</v>
      </c>
      <c r="IK26" s="13">
        <v>116</v>
      </c>
      <c r="IL26" s="13">
        <v>116</v>
      </c>
      <c r="IM26" s="13">
        <v>116</v>
      </c>
      <c r="IN26" s="13">
        <v>116</v>
      </c>
      <c r="IO26" s="13">
        <v>116</v>
      </c>
      <c r="IP26" s="13">
        <v>116</v>
      </c>
      <c r="IQ26" s="13">
        <v>116</v>
      </c>
      <c r="IR26" s="13">
        <v>116</v>
      </c>
      <c r="IS26" s="13">
        <v>116</v>
      </c>
      <c r="IT26" s="13">
        <v>116</v>
      </c>
      <c r="IU26" s="13">
        <v>116</v>
      </c>
      <c r="IV26" s="13">
        <v>116</v>
      </c>
      <c r="IW26" s="13">
        <v>116</v>
      </c>
      <c r="IX26" s="13">
        <v>116</v>
      </c>
      <c r="IY26" s="13">
        <v>116</v>
      </c>
      <c r="IZ26" s="13">
        <v>116</v>
      </c>
      <c r="JA26" s="13">
        <v>116</v>
      </c>
      <c r="JB26" s="13">
        <v>116</v>
      </c>
      <c r="JC26" s="13">
        <v>116</v>
      </c>
      <c r="JD26" s="13">
        <v>116</v>
      </c>
      <c r="JE26" s="13">
        <v>116</v>
      </c>
      <c r="JF26" s="13">
        <v>116</v>
      </c>
      <c r="JG26" s="13">
        <v>116</v>
      </c>
      <c r="JH26" s="13">
        <v>116</v>
      </c>
      <c r="JI26" s="13">
        <v>116</v>
      </c>
      <c r="JJ26" s="13">
        <v>116</v>
      </c>
      <c r="JK26" s="13">
        <v>116</v>
      </c>
      <c r="JL26" s="13">
        <v>116</v>
      </c>
      <c r="JM26" s="13">
        <v>116</v>
      </c>
      <c r="JN26" s="13">
        <v>116</v>
      </c>
      <c r="JO26" s="13">
        <v>116</v>
      </c>
      <c r="JP26" s="13">
        <v>116</v>
      </c>
      <c r="JQ26" s="13">
        <v>116</v>
      </c>
      <c r="JR26" s="13">
        <v>116</v>
      </c>
      <c r="JS26" s="13">
        <v>116</v>
      </c>
      <c r="JT26" s="13">
        <v>116</v>
      </c>
      <c r="JU26" s="13">
        <v>116</v>
      </c>
      <c r="JV26" s="13">
        <v>116</v>
      </c>
      <c r="JW26" s="13">
        <v>116</v>
      </c>
      <c r="JX26" s="13">
        <v>116</v>
      </c>
      <c r="JY26" s="13">
        <v>116</v>
      </c>
      <c r="JZ26" s="13">
        <v>116</v>
      </c>
      <c r="KA26" s="13">
        <v>116</v>
      </c>
      <c r="KB26" s="13">
        <v>116</v>
      </c>
      <c r="KC26" s="13">
        <v>116</v>
      </c>
      <c r="KD26" s="13">
        <v>116</v>
      </c>
      <c r="KE26" s="13">
        <v>116</v>
      </c>
      <c r="KF26" s="13">
        <v>116</v>
      </c>
      <c r="KG26" s="13">
        <v>116</v>
      </c>
      <c r="KH26" s="13">
        <v>116</v>
      </c>
      <c r="KI26" s="13">
        <v>116</v>
      </c>
      <c r="KJ26" s="13">
        <v>116</v>
      </c>
      <c r="KK26" s="13">
        <v>116</v>
      </c>
      <c r="KL26" s="13">
        <v>116</v>
      </c>
      <c r="KM26" s="13">
        <v>116</v>
      </c>
      <c r="KN26" s="13">
        <v>116</v>
      </c>
      <c r="KO26" s="13">
        <v>116</v>
      </c>
      <c r="KP26" s="13">
        <v>116</v>
      </c>
      <c r="KQ26" s="13">
        <v>116</v>
      </c>
      <c r="KR26" s="13">
        <v>116</v>
      </c>
      <c r="KS26" s="13">
        <v>116</v>
      </c>
      <c r="KT26" s="13">
        <v>116</v>
      </c>
      <c r="KU26" s="13">
        <v>116</v>
      </c>
      <c r="KV26" s="13">
        <v>116</v>
      </c>
      <c r="KW26" s="13">
        <v>116</v>
      </c>
      <c r="KX26" s="13">
        <v>116</v>
      </c>
      <c r="KY26" s="13">
        <v>116</v>
      </c>
      <c r="KZ26" s="13">
        <v>116</v>
      </c>
      <c r="LA26" s="13">
        <v>116</v>
      </c>
      <c r="LB26" s="13">
        <v>116</v>
      </c>
      <c r="LC26" s="13">
        <v>116</v>
      </c>
      <c r="LD26" s="13">
        <v>116</v>
      </c>
      <c r="LE26" s="13">
        <v>116</v>
      </c>
      <c r="LF26" s="13">
        <v>116</v>
      </c>
      <c r="LG26" s="13">
        <v>116</v>
      </c>
      <c r="LH26" s="13">
        <v>116</v>
      </c>
      <c r="LI26" s="13">
        <v>116</v>
      </c>
      <c r="LJ26" s="13">
        <v>116</v>
      </c>
      <c r="LK26" s="13">
        <v>116</v>
      </c>
      <c r="LL26" s="13">
        <v>116</v>
      </c>
      <c r="LM26" s="13">
        <v>116</v>
      </c>
      <c r="LN26" s="13">
        <v>116</v>
      </c>
      <c r="LO26" s="13">
        <v>116</v>
      </c>
      <c r="LP26" s="13">
        <v>116</v>
      </c>
      <c r="LQ26" s="13">
        <v>116</v>
      </c>
      <c r="LR26" s="13">
        <v>116</v>
      </c>
      <c r="LS26" s="13">
        <v>116</v>
      </c>
      <c r="LT26" s="13">
        <v>116</v>
      </c>
      <c r="LU26" s="13">
        <v>116</v>
      </c>
      <c r="LV26" s="13">
        <v>116</v>
      </c>
      <c r="LW26" s="13">
        <v>116</v>
      </c>
      <c r="LX26" s="13">
        <v>116</v>
      </c>
      <c r="LY26" s="13">
        <v>116</v>
      </c>
      <c r="LZ26" s="13">
        <v>116</v>
      </c>
      <c r="MA26" s="13">
        <v>116</v>
      </c>
      <c r="MB26" s="13">
        <v>116</v>
      </c>
      <c r="MC26" s="13">
        <v>116</v>
      </c>
      <c r="MD26" s="13">
        <v>116</v>
      </c>
      <c r="ME26" s="13">
        <v>116</v>
      </c>
      <c r="MF26" s="13">
        <v>116</v>
      </c>
      <c r="MG26" s="13">
        <v>116</v>
      </c>
      <c r="MH26" s="13">
        <v>116</v>
      </c>
      <c r="MI26" s="13">
        <v>116</v>
      </c>
      <c r="MJ26" s="13">
        <v>116</v>
      </c>
      <c r="MK26" s="13">
        <v>116</v>
      </c>
    </row>
    <row r="27" spans="1:349" x14ac:dyDescent="0.2">
      <c r="A27" s="95" t="s">
        <v>22</v>
      </c>
      <c r="B27" s="13">
        <v>110</v>
      </c>
      <c r="C27" s="13">
        <v>110</v>
      </c>
      <c r="D27" s="13">
        <v>110</v>
      </c>
      <c r="E27" s="13">
        <v>110</v>
      </c>
      <c r="F27" s="13">
        <v>110</v>
      </c>
      <c r="G27" s="13">
        <v>110</v>
      </c>
      <c r="H27" s="13">
        <v>110</v>
      </c>
      <c r="I27" s="13">
        <v>110</v>
      </c>
      <c r="J27" s="13">
        <v>110</v>
      </c>
      <c r="K27" s="13">
        <v>110</v>
      </c>
      <c r="L27" s="13">
        <v>110</v>
      </c>
      <c r="M27" s="13">
        <v>110</v>
      </c>
      <c r="N27" s="13">
        <v>110</v>
      </c>
      <c r="O27" s="13">
        <v>110</v>
      </c>
      <c r="P27" s="13">
        <v>110</v>
      </c>
      <c r="Q27" s="13">
        <v>110</v>
      </c>
      <c r="R27" s="13">
        <v>110</v>
      </c>
      <c r="S27" s="13">
        <v>110</v>
      </c>
      <c r="T27" s="13">
        <v>110</v>
      </c>
      <c r="U27" s="13">
        <v>110</v>
      </c>
      <c r="V27" s="13">
        <v>110</v>
      </c>
      <c r="W27" s="13">
        <v>110</v>
      </c>
      <c r="X27" s="13">
        <v>110</v>
      </c>
      <c r="Y27" s="13">
        <v>110</v>
      </c>
      <c r="Z27" s="13">
        <v>110</v>
      </c>
      <c r="AA27" s="13">
        <v>110</v>
      </c>
      <c r="AB27" s="13">
        <v>110</v>
      </c>
      <c r="AC27" s="13">
        <v>110</v>
      </c>
      <c r="AD27" s="13">
        <v>110</v>
      </c>
      <c r="AE27" s="13">
        <v>110</v>
      </c>
      <c r="AF27" s="13">
        <v>110</v>
      </c>
      <c r="AG27" s="13">
        <v>110</v>
      </c>
      <c r="AH27" s="13">
        <v>110</v>
      </c>
      <c r="AI27" s="13">
        <v>110</v>
      </c>
      <c r="AJ27" s="13">
        <v>110</v>
      </c>
      <c r="AK27" s="13">
        <v>110</v>
      </c>
      <c r="AL27" s="13">
        <v>110</v>
      </c>
      <c r="AM27" s="13">
        <v>110</v>
      </c>
      <c r="AN27" s="13">
        <v>110</v>
      </c>
      <c r="AO27" s="13">
        <v>110</v>
      </c>
      <c r="AP27" s="13">
        <v>110</v>
      </c>
      <c r="AQ27" s="13">
        <v>110</v>
      </c>
      <c r="AR27" s="13">
        <v>110</v>
      </c>
      <c r="AS27" s="13">
        <v>110</v>
      </c>
      <c r="AT27" s="13">
        <v>110</v>
      </c>
      <c r="AU27" s="13">
        <v>110</v>
      </c>
      <c r="AV27" s="13">
        <v>110</v>
      </c>
      <c r="AW27" s="13">
        <v>110</v>
      </c>
      <c r="AX27" s="13">
        <v>110</v>
      </c>
      <c r="AY27" s="13">
        <v>110</v>
      </c>
      <c r="AZ27" s="13">
        <v>110</v>
      </c>
      <c r="BA27" s="13">
        <v>110</v>
      </c>
      <c r="BB27" s="13">
        <v>110</v>
      </c>
      <c r="BC27" s="13">
        <v>110</v>
      </c>
      <c r="BD27" s="13">
        <v>110</v>
      </c>
      <c r="BE27" s="13">
        <v>110</v>
      </c>
      <c r="BF27" s="13">
        <v>110</v>
      </c>
      <c r="BG27" s="13">
        <v>110</v>
      </c>
      <c r="BH27" s="13">
        <v>110</v>
      </c>
      <c r="BI27" s="13">
        <v>110</v>
      </c>
      <c r="BJ27" s="13">
        <v>110</v>
      </c>
      <c r="BK27" s="13">
        <v>110</v>
      </c>
      <c r="BL27" s="13">
        <v>110</v>
      </c>
      <c r="BM27" s="13">
        <v>110</v>
      </c>
      <c r="BN27" s="13">
        <v>110</v>
      </c>
      <c r="BO27" s="13">
        <v>110</v>
      </c>
      <c r="BP27" s="13">
        <v>110</v>
      </c>
      <c r="BQ27" s="13">
        <v>110</v>
      </c>
      <c r="BR27" s="13">
        <v>110</v>
      </c>
      <c r="BS27" s="13">
        <v>110</v>
      </c>
      <c r="BT27" s="13">
        <v>110</v>
      </c>
      <c r="BU27" s="13">
        <v>110</v>
      </c>
      <c r="BV27" s="13">
        <v>110</v>
      </c>
      <c r="BW27" s="13">
        <v>110</v>
      </c>
      <c r="BX27" s="13">
        <v>110</v>
      </c>
      <c r="BY27" s="13">
        <v>110</v>
      </c>
      <c r="BZ27" s="13">
        <v>110</v>
      </c>
      <c r="CA27" s="13">
        <v>110</v>
      </c>
      <c r="CB27" s="13">
        <v>110</v>
      </c>
      <c r="CC27" s="13">
        <v>110</v>
      </c>
      <c r="CD27" s="13">
        <v>110</v>
      </c>
      <c r="CE27" s="13">
        <v>110</v>
      </c>
      <c r="CF27" s="13">
        <v>110</v>
      </c>
      <c r="CG27" s="13">
        <v>110</v>
      </c>
      <c r="CH27" s="13">
        <v>110</v>
      </c>
      <c r="CI27" s="13">
        <v>110</v>
      </c>
      <c r="CJ27" s="13">
        <v>110</v>
      </c>
      <c r="CK27" s="13">
        <v>110</v>
      </c>
      <c r="CL27" s="13">
        <v>110</v>
      </c>
      <c r="CM27" s="13">
        <v>110</v>
      </c>
      <c r="CN27" s="13">
        <v>110</v>
      </c>
      <c r="CO27" s="13">
        <v>110</v>
      </c>
      <c r="CP27" s="13">
        <v>110</v>
      </c>
      <c r="CQ27" s="13">
        <v>110</v>
      </c>
      <c r="CR27" s="13">
        <v>110</v>
      </c>
      <c r="CS27" s="13">
        <v>110</v>
      </c>
      <c r="CT27" s="13">
        <v>110</v>
      </c>
      <c r="CU27" s="13">
        <v>110</v>
      </c>
      <c r="CV27" s="13">
        <v>110</v>
      </c>
      <c r="CW27" s="13">
        <v>110</v>
      </c>
      <c r="CX27" s="13">
        <v>110</v>
      </c>
      <c r="CY27" s="13">
        <v>110</v>
      </c>
      <c r="CZ27" s="13">
        <v>110</v>
      </c>
      <c r="DA27" s="13">
        <v>110</v>
      </c>
      <c r="DB27" s="13">
        <v>110</v>
      </c>
      <c r="DC27" s="13">
        <v>110</v>
      </c>
      <c r="DD27" s="13">
        <v>110</v>
      </c>
      <c r="DE27" s="13">
        <v>110</v>
      </c>
      <c r="DF27" s="13">
        <v>110</v>
      </c>
      <c r="DG27" s="13">
        <v>110</v>
      </c>
      <c r="DH27" s="13">
        <v>110</v>
      </c>
      <c r="DI27" s="13">
        <v>110</v>
      </c>
      <c r="DJ27" s="13">
        <v>110</v>
      </c>
      <c r="DK27" s="13">
        <v>110</v>
      </c>
      <c r="DL27" s="13">
        <v>110</v>
      </c>
      <c r="DM27" s="13">
        <v>110</v>
      </c>
      <c r="DN27" s="13">
        <v>110</v>
      </c>
      <c r="DO27" s="13">
        <v>110</v>
      </c>
      <c r="DP27" s="13">
        <v>110</v>
      </c>
      <c r="DQ27" s="13">
        <v>110</v>
      </c>
      <c r="DR27" s="13">
        <v>110</v>
      </c>
      <c r="DS27" s="13">
        <v>110</v>
      </c>
      <c r="DT27" s="13">
        <v>110</v>
      </c>
      <c r="DU27" s="13">
        <v>110</v>
      </c>
      <c r="DV27" s="13">
        <v>110</v>
      </c>
      <c r="DW27" s="13">
        <v>110</v>
      </c>
      <c r="DX27" s="13">
        <v>110</v>
      </c>
      <c r="DY27" s="13">
        <v>110</v>
      </c>
      <c r="DZ27" s="13">
        <v>110</v>
      </c>
      <c r="EA27" s="13">
        <v>110</v>
      </c>
      <c r="EB27" s="13">
        <v>110</v>
      </c>
      <c r="EC27" s="13">
        <v>110</v>
      </c>
      <c r="ED27" s="13">
        <v>110</v>
      </c>
      <c r="EE27" s="13">
        <v>110</v>
      </c>
      <c r="EF27" s="13">
        <v>110</v>
      </c>
      <c r="EG27" s="13">
        <v>110</v>
      </c>
      <c r="EH27" s="13">
        <v>110</v>
      </c>
      <c r="EI27" s="13">
        <v>110</v>
      </c>
      <c r="EJ27" s="13">
        <v>110</v>
      </c>
      <c r="EK27" s="13">
        <v>110</v>
      </c>
      <c r="EL27" s="13">
        <v>110</v>
      </c>
      <c r="EM27" s="13">
        <v>110</v>
      </c>
      <c r="EN27" s="13">
        <v>110</v>
      </c>
      <c r="EO27" s="13">
        <v>110</v>
      </c>
      <c r="EP27" s="13">
        <v>110</v>
      </c>
      <c r="EQ27" s="13">
        <v>110</v>
      </c>
      <c r="ER27" s="13">
        <v>110</v>
      </c>
      <c r="ES27" s="13">
        <v>110</v>
      </c>
      <c r="ET27" s="13">
        <v>110</v>
      </c>
      <c r="EU27" s="13">
        <v>110</v>
      </c>
      <c r="EV27" s="13">
        <v>110</v>
      </c>
      <c r="EW27" s="13">
        <v>110</v>
      </c>
      <c r="EX27" s="13">
        <v>110</v>
      </c>
      <c r="EY27" s="13">
        <v>110</v>
      </c>
      <c r="EZ27" s="13">
        <v>110</v>
      </c>
      <c r="FA27" s="13">
        <v>110</v>
      </c>
      <c r="FB27" s="13">
        <v>110</v>
      </c>
      <c r="FC27" s="13">
        <v>110</v>
      </c>
      <c r="FD27" s="13">
        <v>110</v>
      </c>
      <c r="FE27" s="13">
        <v>110</v>
      </c>
      <c r="FF27" s="13">
        <v>110</v>
      </c>
      <c r="FG27" s="13">
        <v>110</v>
      </c>
      <c r="FH27" s="13">
        <v>110</v>
      </c>
      <c r="FI27" s="13">
        <v>110</v>
      </c>
      <c r="FJ27" s="13">
        <v>110</v>
      </c>
      <c r="FK27" s="13">
        <v>110</v>
      </c>
      <c r="FL27" s="13">
        <v>110</v>
      </c>
      <c r="FM27" s="13">
        <v>110</v>
      </c>
      <c r="FN27" s="13">
        <v>110</v>
      </c>
      <c r="FO27" s="13">
        <v>110</v>
      </c>
      <c r="FP27" s="13">
        <v>110</v>
      </c>
      <c r="FQ27" s="13">
        <v>110</v>
      </c>
      <c r="FR27" s="13">
        <v>110</v>
      </c>
      <c r="FS27" s="13">
        <v>110</v>
      </c>
      <c r="FT27" s="13">
        <v>110</v>
      </c>
      <c r="FU27" s="13">
        <v>110</v>
      </c>
      <c r="FV27" s="13">
        <v>110</v>
      </c>
      <c r="FW27" s="13">
        <v>110</v>
      </c>
      <c r="FX27" s="13">
        <v>110</v>
      </c>
      <c r="FY27" s="13">
        <v>110</v>
      </c>
      <c r="FZ27" s="13">
        <v>110</v>
      </c>
      <c r="GA27" s="13">
        <v>110</v>
      </c>
      <c r="GB27" s="13">
        <v>110</v>
      </c>
      <c r="GC27" s="13">
        <v>110</v>
      </c>
      <c r="GD27" s="13">
        <v>110</v>
      </c>
      <c r="GE27" s="13">
        <v>110</v>
      </c>
      <c r="GF27" s="13">
        <v>110</v>
      </c>
      <c r="GG27" s="13">
        <v>110</v>
      </c>
      <c r="GH27" s="13">
        <v>110</v>
      </c>
      <c r="GI27" s="13">
        <v>110</v>
      </c>
      <c r="GJ27" s="13">
        <v>110</v>
      </c>
      <c r="GK27" s="13">
        <v>110</v>
      </c>
      <c r="GL27" s="13">
        <v>110</v>
      </c>
      <c r="GM27" s="13">
        <v>110</v>
      </c>
      <c r="GN27" s="13">
        <v>110</v>
      </c>
      <c r="GO27" s="13">
        <v>110</v>
      </c>
      <c r="GP27" s="13">
        <v>110</v>
      </c>
      <c r="GQ27" s="13">
        <v>110</v>
      </c>
      <c r="GR27" s="13">
        <v>110</v>
      </c>
      <c r="GS27" s="13">
        <v>110</v>
      </c>
      <c r="GT27" s="13">
        <v>110</v>
      </c>
      <c r="GU27" s="13">
        <v>110</v>
      </c>
      <c r="GV27" s="13">
        <v>110</v>
      </c>
      <c r="GW27" s="13">
        <v>110</v>
      </c>
      <c r="GX27" s="13">
        <v>110</v>
      </c>
      <c r="GY27" s="13">
        <v>110</v>
      </c>
      <c r="GZ27" s="13">
        <v>110</v>
      </c>
      <c r="HA27" s="13">
        <v>110</v>
      </c>
      <c r="HB27" s="13">
        <v>110</v>
      </c>
      <c r="HC27" s="13">
        <v>110</v>
      </c>
      <c r="HD27" s="13">
        <v>110</v>
      </c>
      <c r="HE27" s="13">
        <v>110</v>
      </c>
      <c r="HF27" s="13">
        <v>110</v>
      </c>
      <c r="HG27" s="13">
        <v>110</v>
      </c>
      <c r="HH27" s="13">
        <v>110</v>
      </c>
      <c r="HI27" s="13">
        <v>110</v>
      </c>
      <c r="HJ27" s="13">
        <v>110</v>
      </c>
      <c r="HK27" s="13">
        <v>110</v>
      </c>
      <c r="HL27" s="13">
        <v>110</v>
      </c>
      <c r="HM27" s="13">
        <v>110</v>
      </c>
      <c r="HN27" s="13">
        <v>110</v>
      </c>
      <c r="HO27" s="13">
        <v>110</v>
      </c>
      <c r="HP27" s="13">
        <v>110</v>
      </c>
      <c r="HQ27" s="13">
        <v>110</v>
      </c>
      <c r="HR27" s="13">
        <v>110</v>
      </c>
      <c r="HS27" s="13">
        <v>110</v>
      </c>
      <c r="HT27" s="13">
        <v>110</v>
      </c>
      <c r="HU27" s="13">
        <v>110</v>
      </c>
      <c r="HV27" s="13">
        <v>110</v>
      </c>
      <c r="HW27" s="13">
        <v>110</v>
      </c>
      <c r="HX27" s="13">
        <v>110</v>
      </c>
      <c r="HY27" s="13">
        <v>110</v>
      </c>
      <c r="HZ27" s="13">
        <v>110</v>
      </c>
      <c r="IA27" s="13">
        <v>110</v>
      </c>
      <c r="IB27" s="13">
        <v>110</v>
      </c>
      <c r="IC27" s="13">
        <v>110</v>
      </c>
      <c r="ID27" s="13">
        <v>110</v>
      </c>
      <c r="IE27" s="13">
        <v>110</v>
      </c>
      <c r="IF27" s="13">
        <v>110</v>
      </c>
      <c r="IG27" s="13">
        <v>110</v>
      </c>
      <c r="IH27" s="13">
        <v>110</v>
      </c>
      <c r="II27" s="13">
        <v>110</v>
      </c>
      <c r="IJ27" s="13">
        <v>110</v>
      </c>
      <c r="IK27" s="13">
        <v>110</v>
      </c>
      <c r="IL27" s="13">
        <v>110</v>
      </c>
      <c r="IM27" s="13">
        <v>110</v>
      </c>
      <c r="IN27" s="13">
        <v>110</v>
      </c>
      <c r="IO27" s="13">
        <v>110</v>
      </c>
      <c r="IP27" s="13">
        <v>110</v>
      </c>
      <c r="IQ27" s="13">
        <v>110</v>
      </c>
      <c r="IR27" s="13">
        <v>110</v>
      </c>
      <c r="IS27" s="13">
        <v>110</v>
      </c>
      <c r="IT27" s="13">
        <v>110</v>
      </c>
      <c r="IU27" s="13">
        <v>110</v>
      </c>
      <c r="IV27" s="13">
        <v>110</v>
      </c>
      <c r="IW27" s="13">
        <v>110</v>
      </c>
      <c r="IX27" s="13">
        <v>110</v>
      </c>
      <c r="IY27" s="13">
        <v>110</v>
      </c>
      <c r="IZ27" s="13">
        <v>110</v>
      </c>
      <c r="JA27" s="13">
        <v>110</v>
      </c>
      <c r="JB27" s="13">
        <v>110</v>
      </c>
      <c r="JC27" s="13">
        <v>110</v>
      </c>
      <c r="JD27" s="13">
        <v>110</v>
      </c>
      <c r="JE27" s="13">
        <v>110</v>
      </c>
      <c r="JF27" s="13">
        <v>110</v>
      </c>
      <c r="JG27" s="13">
        <v>110</v>
      </c>
      <c r="JH27" s="13">
        <v>110</v>
      </c>
      <c r="JI27" s="13">
        <v>110</v>
      </c>
      <c r="JJ27" s="13">
        <v>110</v>
      </c>
      <c r="JK27" s="13">
        <v>110</v>
      </c>
      <c r="JL27" s="13">
        <v>110</v>
      </c>
      <c r="JM27" s="13">
        <v>110</v>
      </c>
      <c r="JN27" s="13">
        <v>110</v>
      </c>
      <c r="JO27" s="13">
        <v>110</v>
      </c>
      <c r="JP27" s="13">
        <v>110</v>
      </c>
      <c r="JQ27" s="13">
        <v>110</v>
      </c>
      <c r="JR27" s="13">
        <v>110</v>
      </c>
      <c r="JS27" s="13">
        <v>110</v>
      </c>
      <c r="JT27" s="13">
        <v>110</v>
      </c>
      <c r="JU27" s="13">
        <v>110</v>
      </c>
      <c r="JV27" s="13">
        <v>110</v>
      </c>
      <c r="JW27" s="13">
        <v>110</v>
      </c>
      <c r="JX27" s="13">
        <v>110</v>
      </c>
      <c r="JY27" s="13">
        <v>110</v>
      </c>
      <c r="JZ27" s="13">
        <v>110</v>
      </c>
      <c r="KA27" s="13">
        <v>110</v>
      </c>
      <c r="KB27" s="13">
        <v>110</v>
      </c>
      <c r="KC27" s="13">
        <v>110</v>
      </c>
      <c r="KD27" s="13">
        <v>110</v>
      </c>
      <c r="KE27" s="13">
        <v>110</v>
      </c>
      <c r="KF27" s="13">
        <v>110</v>
      </c>
      <c r="KG27" s="13">
        <v>110</v>
      </c>
      <c r="KH27" s="13">
        <v>110</v>
      </c>
      <c r="KI27" s="13">
        <v>110</v>
      </c>
      <c r="KJ27" s="13">
        <v>110</v>
      </c>
      <c r="KK27" s="13">
        <v>110</v>
      </c>
      <c r="KL27" s="13">
        <v>110</v>
      </c>
      <c r="KM27" s="13">
        <v>110</v>
      </c>
      <c r="KN27" s="13">
        <v>110</v>
      </c>
      <c r="KO27" s="13">
        <v>110</v>
      </c>
      <c r="KP27" s="13">
        <v>110</v>
      </c>
      <c r="KQ27" s="13">
        <v>110</v>
      </c>
      <c r="KR27" s="13">
        <v>110</v>
      </c>
      <c r="KS27" s="13">
        <v>110</v>
      </c>
      <c r="KT27" s="13">
        <v>110</v>
      </c>
      <c r="KU27" s="13">
        <v>110</v>
      </c>
      <c r="KV27" s="13">
        <v>110</v>
      </c>
      <c r="KW27" s="13">
        <v>110</v>
      </c>
      <c r="KX27" s="13">
        <v>110</v>
      </c>
      <c r="KY27" s="13">
        <v>110</v>
      </c>
      <c r="KZ27" s="13">
        <v>110</v>
      </c>
      <c r="LA27" s="13">
        <v>110</v>
      </c>
      <c r="LB27" s="13">
        <v>110</v>
      </c>
      <c r="LC27" s="13">
        <v>110</v>
      </c>
      <c r="LD27" s="13">
        <v>110</v>
      </c>
      <c r="LE27" s="13">
        <v>110</v>
      </c>
      <c r="LF27" s="13">
        <v>110</v>
      </c>
      <c r="LG27" s="13">
        <v>110</v>
      </c>
      <c r="LH27" s="13">
        <v>110</v>
      </c>
      <c r="LI27" s="13">
        <v>110</v>
      </c>
      <c r="LJ27" s="13">
        <v>110</v>
      </c>
      <c r="LK27" s="13">
        <v>110</v>
      </c>
      <c r="LL27" s="13">
        <v>110</v>
      </c>
      <c r="LM27" s="13">
        <v>110</v>
      </c>
      <c r="LN27" s="13">
        <v>110</v>
      </c>
      <c r="LO27" s="13">
        <v>110</v>
      </c>
      <c r="LP27" s="13">
        <v>110</v>
      </c>
      <c r="LQ27" s="13">
        <v>110</v>
      </c>
      <c r="LR27" s="13">
        <v>110</v>
      </c>
      <c r="LS27" s="13">
        <v>110</v>
      </c>
      <c r="LT27" s="13">
        <v>110</v>
      </c>
      <c r="LU27" s="13">
        <v>110</v>
      </c>
      <c r="LV27" s="13">
        <v>110</v>
      </c>
      <c r="LW27" s="13">
        <v>110</v>
      </c>
      <c r="LX27" s="13">
        <v>110</v>
      </c>
      <c r="LY27" s="13">
        <v>110</v>
      </c>
      <c r="LZ27" s="13">
        <v>110</v>
      </c>
      <c r="MA27" s="13">
        <v>110</v>
      </c>
      <c r="MB27" s="13">
        <v>110</v>
      </c>
      <c r="MC27" s="13">
        <v>110</v>
      </c>
      <c r="MD27" s="13">
        <v>110</v>
      </c>
      <c r="ME27" s="13">
        <v>110</v>
      </c>
      <c r="MF27" s="13">
        <v>110</v>
      </c>
      <c r="MG27" s="13">
        <v>110</v>
      </c>
      <c r="MH27" s="13">
        <v>110</v>
      </c>
      <c r="MI27" s="13">
        <v>110</v>
      </c>
      <c r="MJ27" s="13">
        <v>110</v>
      </c>
      <c r="MK27" s="13">
        <v>110</v>
      </c>
    </row>
    <row r="28" spans="1:349" x14ac:dyDescent="0.2">
      <c r="A28" s="95" t="s">
        <v>71</v>
      </c>
      <c r="B28" s="13">
        <v>103</v>
      </c>
      <c r="C28" s="13">
        <v>103</v>
      </c>
      <c r="D28" s="13">
        <v>103</v>
      </c>
      <c r="E28" s="13">
        <v>104</v>
      </c>
      <c r="F28" s="13">
        <v>104</v>
      </c>
      <c r="G28" s="13">
        <v>104</v>
      </c>
      <c r="H28" s="13">
        <v>104</v>
      </c>
      <c r="I28" s="13">
        <v>104</v>
      </c>
      <c r="J28" s="13">
        <v>104</v>
      </c>
      <c r="K28" s="13">
        <v>104</v>
      </c>
      <c r="L28" s="13">
        <v>104</v>
      </c>
      <c r="M28" s="13">
        <v>104</v>
      </c>
      <c r="N28" s="13">
        <v>104</v>
      </c>
      <c r="O28" s="13">
        <v>104</v>
      </c>
      <c r="P28" s="13">
        <v>104</v>
      </c>
      <c r="Q28" s="13">
        <v>104</v>
      </c>
      <c r="R28" s="13">
        <v>104</v>
      </c>
      <c r="S28" s="13">
        <v>104</v>
      </c>
      <c r="T28" s="13">
        <v>104</v>
      </c>
      <c r="U28" s="13">
        <v>104</v>
      </c>
      <c r="V28" s="13">
        <v>104</v>
      </c>
      <c r="W28" s="13">
        <v>104</v>
      </c>
      <c r="X28" s="13">
        <v>104</v>
      </c>
      <c r="Y28" s="13">
        <v>104</v>
      </c>
      <c r="Z28" s="13">
        <v>104</v>
      </c>
      <c r="AA28" s="13">
        <v>104</v>
      </c>
      <c r="AB28" s="13">
        <v>104</v>
      </c>
      <c r="AC28" s="13">
        <v>104</v>
      </c>
      <c r="AD28" s="13">
        <v>104</v>
      </c>
      <c r="AE28" s="13">
        <v>104</v>
      </c>
      <c r="AF28" s="13">
        <v>104</v>
      </c>
      <c r="AG28" s="13">
        <v>104</v>
      </c>
      <c r="AH28" s="13">
        <v>104</v>
      </c>
      <c r="AI28" s="13">
        <v>104</v>
      </c>
      <c r="AJ28" s="13">
        <v>104</v>
      </c>
      <c r="AK28" s="13">
        <v>104</v>
      </c>
      <c r="AL28" s="13">
        <v>104</v>
      </c>
      <c r="AM28" s="13">
        <v>104</v>
      </c>
      <c r="AN28" s="13">
        <v>104</v>
      </c>
      <c r="AO28" s="13">
        <v>104</v>
      </c>
      <c r="AP28" s="13">
        <v>104</v>
      </c>
      <c r="AQ28" s="13">
        <v>104</v>
      </c>
      <c r="AR28" s="13">
        <v>104</v>
      </c>
      <c r="AS28" s="13">
        <v>104</v>
      </c>
      <c r="AT28" s="13">
        <v>104</v>
      </c>
      <c r="AU28" s="13">
        <v>104</v>
      </c>
      <c r="AV28" s="13">
        <v>104</v>
      </c>
      <c r="AW28" s="13">
        <v>104</v>
      </c>
      <c r="AX28" s="13">
        <v>104</v>
      </c>
      <c r="AY28" s="13">
        <v>104</v>
      </c>
      <c r="AZ28" s="13">
        <v>104</v>
      </c>
      <c r="BA28" s="13">
        <v>104</v>
      </c>
      <c r="BB28" s="13">
        <v>104</v>
      </c>
      <c r="BC28" s="13">
        <v>104</v>
      </c>
      <c r="BD28" s="13">
        <v>104</v>
      </c>
      <c r="BE28" s="13">
        <v>104</v>
      </c>
      <c r="BF28" s="13">
        <v>104</v>
      </c>
      <c r="BG28" s="13">
        <v>104</v>
      </c>
      <c r="BH28" s="13">
        <v>104</v>
      </c>
      <c r="BI28" s="13">
        <v>104</v>
      </c>
      <c r="BJ28" s="13">
        <v>104</v>
      </c>
      <c r="BK28" s="13">
        <v>104</v>
      </c>
      <c r="BL28" s="13">
        <v>104</v>
      </c>
      <c r="BM28" s="13">
        <v>104</v>
      </c>
      <c r="BN28" s="13">
        <v>104</v>
      </c>
      <c r="BO28" s="13">
        <v>104</v>
      </c>
      <c r="BP28" s="13">
        <v>104</v>
      </c>
      <c r="BQ28" s="13">
        <v>104</v>
      </c>
      <c r="BR28" s="13">
        <v>104</v>
      </c>
      <c r="BS28" s="13">
        <v>104</v>
      </c>
      <c r="BT28" s="13">
        <v>104</v>
      </c>
      <c r="BU28" s="13">
        <v>104</v>
      </c>
      <c r="BV28" s="13">
        <v>104</v>
      </c>
      <c r="BW28" s="13">
        <v>104</v>
      </c>
      <c r="BX28" s="13">
        <v>104</v>
      </c>
      <c r="BY28" s="13">
        <v>104</v>
      </c>
      <c r="BZ28" s="13">
        <v>104</v>
      </c>
      <c r="CA28" s="13">
        <v>104</v>
      </c>
      <c r="CB28" s="13">
        <v>104</v>
      </c>
      <c r="CC28" s="13">
        <v>104</v>
      </c>
      <c r="CD28" s="13">
        <v>104</v>
      </c>
      <c r="CE28" s="13">
        <v>104</v>
      </c>
      <c r="CF28" s="13">
        <v>104</v>
      </c>
      <c r="CG28" s="13">
        <v>104</v>
      </c>
      <c r="CH28" s="13">
        <v>104</v>
      </c>
      <c r="CI28" s="13">
        <v>104</v>
      </c>
      <c r="CJ28" s="13">
        <v>104</v>
      </c>
      <c r="CK28" s="13">
        <v>104</v>
      </c>
      <c r="CL28" s="13">
        <v>104</v>
      </c>
      <c r="CM28" s="13">
        <v>104</v>
      </c>
      <c r="CN28" s="13">
        <v>104</v>
      </c>
      <c r="CO28" s="13">
        <v>104</v>
      </c>
      <c r="CP28" s="13">
        <v>104</v>
      </c>
      <c r="CQ28" s="13">
        <v>104</v>
      </c>
      <c r="CR28" s="13">
        <v>104</v>
      </c>
      <c r="CS28" s="13">
        <v>104</v>
      </c>
      <c r="CT28" s="13">
        <v>104</v>
      </c>
      <c r="CU28" s="13">
        <v>104</v>
      </c>
      <c r="CV28" s="13">
        <v>104</v>
      </c>
      <c r="CW28" s="13">
        <v>104</v>
      </c>
      <c r="CX28" s="13">
        <v>104</v>
      </c>
      <c r="CY28" s="13">
        <v>104</v>
      </c>
      <c r="CZ28" s="13">
        <v>104</v>
      </c>
      <c r="DA28" s="13">
        <v>104</v>
      </c>
      <c r="DB28" s="13">
        <v>104</v>
      </c>
      <c r="DC28" s="13">
        <v>104</v>
      </c>
      <c r="DD28" s="13">
        <v>104</v>
      </c>
      <c r="DE28" s="13">
        <v>104</v>
      </c>
      <c r="DF28" s="13">
        <v>104</v>
      </c>
      <c r="DG28" s="13">
        <v>104</v>
      </c>
      <c r="DH28" s="13">
        <v>104</v>
      </c>
      <c r="DI28" s="13">
        <v>104</v>
      </c>
      <c r="DJ28" s="13">
        <v>104</v>
      </c>
      <c r="DK28" s="13">
        <v>104</v>
      </c>
      <c r="DL28" s="13">
        <v>104</v>
      </c>
      <c r="DM28" s="13">
        <v>104</v>
      </c>
      <c r="DN28" s="13">
        <v>104</v>
      </c>
      <c r="DO28" s="13">
        <v>104</v>
      </c>
      <c r="DP28" s="13">
        <v>104</v>
      </c>
      <c r="DQ28" s="13">
        <v>104</v>
      </c>
      <c r="DR28" s="13">
        <v>104</v>
      </c>
      <c r="DS28" s="13">
        <v>104</v>
      </c>
      <c r="DT28" s="13">
        <v>104</v>
      </c>
      <c r="DU28" s="13">
        <v>104</v>
      </c>
      <c r="DV28" s="13">
        <v>104</v>
      </c>
      <c r="DW28" s="13">
        <v>104</v>
      </c>
      <c r="DX28" s="13">
        <v>104</v>
      </c>
      <c r="DY28" s="13">
        <v>104</v>
      </c>
      <c r="DZ28" s="13">
        <v>104</v>
      </c>
      <c r="EA28" s="13">
        <v>104</v>
      </c>
      <c r="EB28" s="13">
        <v>104</v>
      </c>
      <c r="EC28" s="13">
        <v>104</v>
      </c>
      <c r="ED28" s="13">
        <v>104</v>
      </c>
      <c r="EE28" s="13">
        <v>104</v>
      </c>
      <c r="EF28" s="13">
        <v>104</v>
      </c>
      <c r="EG28" s="13">
        <v>104</v>
      </c>
      <c r="EH28" s="13">
        <v>104</v>
      </c>
      <c r="EI28" s="13">
        <v>104</v>
      </c>
      <c r="EJ28" s="13">
        <v>104</v>
      </c>
      <c r="EK28" s="13">
        <v>104</v>
      </c>
      <c r="EL28" s="13">
        <v>104</v>
      </c>
      <c r="EM28" s="13">
        <v>104</v>
      </c>
      <c r="EN28" s="13">
        <v>104</v>
      </c>
      <c r="EO28" s="13">
        <v>104</v>
      </c>
      <c r="EP28" s="13">
        <v>104</v>
      </c>
      <c r="EQ28" s="13">
        <v>104</v>
      </c>
      <c r="ER28" s="13">
        <v>104</v>
      </c>
      <c r="ES28" s="13">
        <v>104</v>
      </c>
      <c r="ET28" s="13">
        <v>104</v>
      </c>
      <c r="EU28" s="13">
        <v>104</v>
      </c>
      <c r="EV28" s="13">
        <v>104</v>
      </c>
      <c r="EW28" s="13">
        <v>104</v>
      </c>
      <c r="EX28" s="13">
        <v>104</v>
      </c>
      <c r="EY28" s="13">
        <v>104</v>
      </c>
      <c r="EZ28" s="13">
        <v>104</v>
      </c>
      <c r="FA28" s="13">
        <v>104</v>
      </c>
      <c r="FB28" s="13">
        <v>104</v>
      </c>
      <c r="FC28" s="13">
        <v>104</v>
      </c>
      <c r="FD28" s="13">
        <v>104</v>
      </c>
      <c r="FE28" s="13">
        <v>104</v>
      </c>
      <c r="FF28" s="13">
        <v>104</v>
      </c>
      <c r="FG28" s="13">
        <v>104</v>
      </c>
      <c r="FH28" s="13">
        <v>104</v>
      </c>
      <c r="FI28" s="13">
        <v>104</v>
      </c>
      <c r="FJ28" s="13">
        <v>104</v>
      </c>
      <c r="FK28" s="13">
        <v>104</v>
      </c>
      <c r="FL28" s="13">
        <v>104</v>
      </c>
      <c r="FM28" s="13">
        <v>104</v>
      </c>
      <c r="FN28" s="13">
        <v>104</v>
      </c>
      <c r="FO28" s="13">
        <v>104</v>
      </c>
      <c r="FP28" s="13">
        <v>104</v>
      </c>
      <c r="FQ28" s="13">
        <v>104</v>
      </c>
      <c r="FR28" s="13">
        <v>104</v>
      </c>
      <c r="FS28" s="13">
        <v>104</v>
      </c>
      <c r="FT28" s="13">
        <v>104</v>
      </c>
      <c r="FU28" s="13">
        <v>104</v>
      </c>
      <c r="FV28" s="13">
        <v>104</v>
      </c>
      <c r="FW28" s="13">
        <v>104</v>
      </c>
      <c r="FX28" s="13">
        <v>104</v>
      </c>
      <c r="FY28" s="13">
        <v>104</v>
      </c>
      <c r="FZ28" s="13">
        <v>104</v>
      </c>
      <c r="GA28" s="13">
        <v>104</v>
      </c>
      <c r="GB28" s="13">
        <v>104</v>
      </c>
      <c r="GC28" s="13">
        <v>104</v>
      </c>
      <c r="GD28" s="13">
        <v>104</v>
      </c>
      <c r="GE28" s="13">
        <v>104</v>
      </c>
      <c r="GF28" s="13">
        <v>104</v>
      </c>
      <c r="GG28" s="13">
        <v>104</v>
      </c>
      <c r="GH28" s="13">
        <v>104</v>
      </c>
      <c r="GI28" s="13">
        <v>104</v>
      </c>
      <c r="GJ28" s="13">
        <v>104</v>
      </c>
      <c r="GK28" s="13">
        <v>104</v>
      </c>
      <c r="GL28" s="13">
        <v>104</v>
      </c>
      <c r="GM28" s="13">
        <v>104</v>
      </c>
      <c r="GN28" s="13">
        <v>104</v>
      </c>
      <c r="GO28" s="13">
        <v>104</v>
      </c>
      <c r="GP28" s="13">
        <v>104</v>
      </c>
      <c r="GQ28" s="13">
        <v>104</v>
      </c>
      <c r="GR28" s="13">
        <v>104</v>
      </c>
      <c r="GS28" s="13">
        <v>104</v>
      </c>
      <c r="GT28" s="13">
        <v>104</v>
      </c>
      <c r="GU28" s="13">
        <v>104</v>
      </c>
      <c r="GV28" s="13">
        <v>104</v>
      </c>
      <c r="GW28" s="13">
        <v>104</v>
      </c>
      <c r="GX28" s="13">
        <v>104</v>
      </c>
      <c r="GY28" s="13">
        <v>104</v>
      </c>
      <c r="GZ28" s="13">
        <v>104</v>
      </c>
      <c r="HA28" s="13">
        <v>104</v>
      </c>
      <c r="HB28" s="13">
        <v>104</v>
      </c>
      <c r="HC28" s="13">
        <v>104</v>
      </c>
      <c r="HD28" s="13">
        <v>104</v>
      </c>
      <c r="HE28" s="13">
        <v>104</v>
      </c>
      <c r="HF28" s="13">
        <v>104</v>
      </c>
      <c r="HG28" s="13">
        <v>104</v>
      </c>
      <c r="HH28" s="13">
        <v>104</v>
      </c>
      <c r="HI28" s="13">
        <v>104</v>
      </c>
      <c r="HJ28" s="13">
        <v>104</v>
      </c>
      <c r="HK28" s="13">
        <v>104</v>
      </c>
      <c r="HL28" s="13">
        <v>104</v>
      </c>
      <c r="HM28" s="13">
        <v>104</v>
      </c>
      <c r="HN28" s="13">
        <v>104</v>
      </c>
      <c r="HO28" s="13">
        <v>104</v>
      </c>
      <c r="HP28" s="13">
        <v>104</v>
      </c>
      <c r="HQ28" s="13">
        <v>104</v>
      </c>
      <c r="HR28" s="13">
        <v>104</v>
      </c>
      <c r="HS28" s="13">
        <v>104</v>
      </c>
      <c r="HT28" s="13">
        <v>104</v>
      </c>
      <c r="HU28" s="13">
        <v>104</v>
      </c>
      <c r="HV28" s="13">
        <v>104</v>
      </c>
      <c r="HW28" s="13">
        <v>104</v>
      </c>
      <c r="HX28" s="13">
        <v>104</v>
      </c>
      <c r="HY28" s="13">
        <v>104</v>
      </c>
      <c r="HZ28" s="13">
        <v>104</v>
      </c>
      <c r="IA28" s="13">
        <v>104</v>
      </c>
      <c r="IB28" s="13">
        <v>104</v>
      </c>
      <c r="IC28" s="13">
        <v>104</v>
      </c>
      <c r="ID28" s="13">
        <v>104</v>
      </c>
      <c r="IE28" s="13">
        <v>104</v>
      </c>
      <c r="IF28" s="13">
        <v>104</v>
      </c>
      <c r="IG28" s="13">
        <v>104</v>
      </c>
      <c r="IH28" s="13">
        <v>104</v>
      </c>
      <c r="II28" s="13">
        <v>104</v>
      </c>
      <c r="IJ28" s="13">
        <v>104</v>
      </c>
      <c r="IK28" s="13">
        <v>104</v>
      </c>
      <c r="IL28" s="13">
        <v>104</v>
      </c>
      <c r="IM28" s="13">
        <v>104</v>
      </c>
      <c r="IN28" s="13">
        <v>104</v>
      </c>
      <c r="IO28" s="13">
        <v>104</v>
      </c>
      <c r="IP28" s="13">
        <v>104</v>
      </c>
      <c r="IQ28" s="13">
        <v>104</v>
      </c>
      <c r="IR28" s="13">
        <v>104</v>
      </c>
      <c r="IS28" s="13">
        <v>104</v>
      </c>
      <c r="IT28" s="13">
        <v>104</v>
      </c>
      <c r="IU28" s="13">
        <v>104</v>
      </c>
      <c r="IV28" s="13">
        <v>104</v>
      </c>
      <c r="IW28" s="13">
        <v>104</v>
      </c>
      <c r="IX28" s="13">
        <v>104</v>
      </c>
      <c r="IY28" s="13">
        <v>104</v>
      </c>
      <c r="IZ28" s="13">
        <v>104</v>
      </c>
      <c r="JA28" s="13">
        <v>104</v>
      </c>
      <c r="JB28" s="13">
        <v>104</v>
      </c>
      <c r="JC28" s="13">
        <v>104</v>
      </c>
      <c r="JD28" s="13">
        <v>104</v>
      </c>
      <c r="JE28" s="13">
        <v>104</v>
      </c>
      <c r="JF28" s="13">
        <v>104</v>
      </c>
      <c r="JG28" s="13">
        <v>104</v>
      </c>
      <c r="JH28" s="13">
        <v>104</v>
      </c>
      <c r="JI28" s="13">
        <v>104</v>
      </c>
      <c r="JJ28" s="13">
        <v>104</v>
      </c>
      <c r="JK28" s="13">
        <v>104</v>
      </c>
      <c r="JL28" s="13">
        <v>104</v>
      </c>
      <c r="JM28" s="13">
        <v>104</v>
      </c>
      <c r="JN28" s="13">
        <v>104</v>
      </c>
      <c r="JO28" s="13">
        <v>104</v>
      </c>
      <c r="JP28" s="13">
        <v>104</v>
      </c>
      <c r="JQ28" s="13">
        <v>104</v>
      </c>
      <c r="JR28" s="13">
        <v>104</v>
      </c>
      <c r="JS28" s="13">
        <v>104</v>
      </c>
      <c r="JT28" s="13">
        <v>104</v>
      </c>
      <c r="JU28" s="13">
        <v>104</v>
      </c>
      <c r="JV28" s="13">
        <v>104</v>
      </c>
      <c r="JW28" s="13">
        <v>104</v>
      </c>
      <c r="JX28" s="13">
        <v>104</v>
      </c>
      <c r="JY28" s="13">
        <v>104</v>
      </c>
      <c r="JZ28" s="13">
        <v>104</v>
      </c>
      <c r="KA28" s="13">
        <v>104</v>
      </c>
      <c r="KB28" s="13">
        <v>104</v>
      </c>
      <c r="KC28" s="13">
        <v>104</v>
      </c>
      <c r="KD28" s="13">
        <v>104</v>
      </c>
      <c r="KE28" s="13">
        <v>104</v>
      </c>
      <c r="KF28" s="13">
        <v>104</v>
      </c>
      <c r="KG28" s="13">
        <v>104</v>
      </c>
      <c r="KH28" s="13">
        <v>104</v>
      </c>
      <c r="KI28" s="13">
        <v>104</v>
      </c>
      <c r="KJ28" s="13">
        <v>104</v>
      </c>
      <c r="KK28" s="13">
        <v>104</v>
      </c>
      <c r="KL28" s="13">
        <v>104</v>
      </c>
      <c r="KM28" s="13">
        <v>104</v>
      </c>
      <c r="KN28" s="13">
        <v>104</v>
      </c>
      <c r="KO28" s="13">
        <v>104</v>
      </c>
      <c r="KP28" s="13">
        <v>104</v>
      </c>
      <c r="KQ28" s="13">
        <v>104</v>
      </c>
      <c r="KR28" s="13">
        <v>104</v>
      </c>
      <c r="KS28" s="13">
        <v>104</v>
      </c>
      <c r="KT28" s="13">
        <v>104</v>
      </c>
      <c r="KU28" s="13">
        <v>104</v>
      </c>
      <c r="KV28" s="13">
        <v>104</v>
      </c>
      <c r="KW28" s="13">
        <v>104</v>
      </c>
      <c r="KX28" s="13">
        <v>104</v>
      </c>
      <c r="KY28" s="13">
        <v>104</v>
      </c>
      <c r="KZ28" s="13">
        <v>104</v>
      </c>
      <c r="LA28" s="13">
        <v>104</v>
      </c>
      <c r="LB28" s="13">
        <v>104</v>
      </c>
      <c r="LC28" s="13">
        <v>104</v>
      </c>
      <c r="LD28" s="13">
        <v>104</v>
      </c>
      <c r="LE28" s="13">
        <v>104</v>
      </c>
      <c r="LF28" s="13">
        <v>104</v>
      </c>
      <c r="LG28" s="13">
        <v>104</v>
      </c>
      <c r="LH28" s="13">
        <v>104</v>
      </c>
      <c r="LI28" s="13">
        <v>104</v>
      </c>
      <c r="LJ28" s="13">
        <v>104</v>
      </c>
      <c r="LK28" s="13">
        <v>104</v>
      </c>
      <c r="LL28" s="13">
        <v>104</v>
      </c>
      <c r="LM28" s="13">
        <v>104</v>
      </c>
      <c r="LN28" s="13">
        <v>104</v>
      </c>
      <c r="LO28" s="13">
        <v>104</v>
      </c>
      <c r="LP28" s="13">
        <v>104</v>
      </c>
      <c r="LQ28" s="13">
        <v>104</v>
      </c>
      <c r="LR28" s="13">
        <v>104</v>
      </c>
      <c r="LS28" s="13">
        <v>104</v>
      </c>
      <c r="LT28" s="13">
        <v>104</v>
      </c>
      <c r="LU28" s="13">
        <v>104</v>
      </c>
      <c r="LV28" s="13">
        <v>104</v>
      </c>
      <c r="LW28" s="13">
        <v>104</v>
      </c>
      <c r="LX28" s="13">
        <v>104</v>
      </c>
      <c r="LY28" s="13">
        <v>104</v>
      </c>
      <c r="LZ28" s="13">
        <v>104</v>
      </c>
      <c r="MA28" s="13">
        <v>104</v>
      </c>
      <c r="MB28" s="13">
        <v>104</v>
      </c>
      <c r="MC28" s="13">
        <v>104</v>
      </c>
      <c r="MD28" s="13">
        <v>104</v>
      </c>
      <c r="ME28" s="13">
        <v>104</v>
      </c>
      <c r="MF28" s="13">
        <v>104</v>
      </c>
      <c r="MG28" s="13">
        <v>104</v>
      </c>
      <c r="MH28" s="13">
        <v>104</v>
      </c>
      <c r="MI28" s="13">
        <v>104</v>
      </c>
      <c r="MJ28" s="13">
        <v>104</v>
      </c>
      <c r="MK28" s="13">
        <v>104</v>
      </c>
    </row>
    <row r="29" spans="1:349" x14ac:dyDescent="0.2">
      <c r="A29" s="95" t="s">
        <v>23</v>
      </c>
      <c r="B29" s="13">
        <v>81</v>
      </c>
      <c r="C29" s="13">
        <v>81</v>
      </c>
      <c r="D29" s="13">
        <v>81</v>
      </c>
      <c r="E29" s="13">
        <v>81</v>
      </c>
      <c r="F29" s="13">
        <v>81</v>
      </c>
      <c r="G29" s="13">
        <v>81</v>
      </c>
      <c r="H29" s="13">
        <v>81</v>
      </c>
      <c r="I29" s="13">
        <v>81</v>
      </c>
      <c r="J29" s="13">
        <v>81</v>
      </c>
      <c r="K29" s="13">
        <v>81</v>
      </c>
      <c r="L29" s="13">
        <v>81</v>
      </c>
      <c r="M29" s="13">
        <v>81</v>
      </c>
      <c r="N29" s="13">
        <v>81</v>
      </c>
      <c r="O29" s="13">
        <v>81</v>
      </c>
      <c r="P29" s="13">
        <v>81</v>
      </c>
      <c r="Q29" s="13">
        <v>81</v>
      </c>
      <c r="R29" s="13">
        <v>81</v>
      </c>
      <c r="S29" s="13">
        <v>81</v>
      </c>
      <c r="T29" s="13">
        <v>81</v>
      </c>
      <c r="U29" s="13">
        <v>81</v>
      </c>
      <c r="V29" s="13">
        <v>81</v>
      </c>
      <c r="W29" s="13">
        <v>81</v>
      </c>
      <c r="X29" s="13">
        <v>81</v>
      </c>
      <c r="Y29" s="13">
        <v>81</v>
      </c>
      <c r="Z29" s="13">
        <v>81</v>
      </c>
      <c r="AA29" s="13">
        <v>81</v>
      </c>
      <c r="AB29" s="13">
        <v>81</v>
      </c>
      <c r="AC29" s="13">
        <v>81</v>
      </c>
      <c r="AD29" s="13">
        <v>81</v>
      </c>
      <c r="AE29" s="13">
        <v>81</v>
      </c>
      <c r="AF29" s="13">
        <v>81</v>
      </c>
      <c r="AG29" s="13">
        <v>81</v>
      </c>
      <c r="AH29" s="13">
        <v>81</v>
      </c>
      <c r="AI29" s="13">
        <v>81</v>
      </c>
      <c r="AJ29" s="13">
        <v>81</v>
      </c>
      <c r="AK29" s="13">
        <v>81</v>
      </c>
      <c r="AL29" s="13">
        <v>81</v>
      </c>
      <c r="AM29" s="13">
        <v>81</v>
      </c>
      <c r="AN29" s="13">
        <v>81</v>
      </c>
      <c r="AO29" s="13">
        <v>81</v>
      </c>
      <c r="AP29" s="13">
        <v>81</v>
      </c>
      <c r="AQ29" s="13">
        <v>81</v>
      </c>
      <c r="AR29" s="13">
        <v>81</v>
      </c>
      <c r="AS29" s="13">
        <v>81</v>
      </c>
      <c r="AT29" s="13">
        <v>81</v>
      </c>
      <c r="AU29" s="13">
        <v>81</v>
      </c>
      <c r="AV29" s="13">
        <v>81</v>
      </c>
      <c r="AW29" s="13">
        <v>81</v>
      </c>
      <c r="AX29" s="13">
        <v>81</v>
      </c>
      <c r="AY29" s="13">
        <v>81</v>
      </c>
      <c r="AZ29" s="13">
        <v>81</v>
      </c>
      <c r="BA29" s="13">
        <v>81</v>
      </c>
      <c r="BB29" s="13">
        <v>81</v>
      </c>
      <c r="BC29" s="13">
        <v>81</v>
      </c>
      <c r="BD29" s="13">
        <v>81</v>
      </c>
      <c r="BE29" s="13">
        <v>81</v>
      </c>
      <c r="BF29" s="13">
        <v>81</v>
      </c>
      <c r="BG29" s="13">
        <v>81</v>
      </c>
      <c r="BH29" s="13">
        <v>81</v>
      </c>
      <c r="BI29" s="13">
        <v>81</v>
      </c>
      <c r="BJ29" s="13">
        <v>81</v>
      </c>
      <c r="BK29" s="13">
        <v>81</v>
      </c>
      <c r="BL29" s="13">
        <v>81</v>
      </c>
      <c r="BM29" s="13">
        <v>81</v>
      </c>
      <c r="BN29" s="13">
        <v>81</v>
      </c>
      <c r="BO29" s="13">
        <v>81</v>
      </c>
      <c r="BP29" s="13">
        <v>81</v>
      </c>
      <c r="BQ29" s="13">
        <v>81</v>
      </c>
      <c r="BR29" s="13">
        <v>81</v>
      </c>
      <c r="BS29" s="13">
        <v>81</v>
      </c>
      <c r="BT29" s="13">
        <v>81</v>
      </c>
      <c r="BU29" s="13">
        <v>81</v>
      </c>
      <c r="BV29" s="13">
        <v>81</v>
      </c>
      <c r="BW29" s="13">
        <v>81</v>
      </c>
      <c r="BX29" s="13">
        <v>81</v>
      </c>
      <c r="BY29" s="13">
        <v>81</v>
      </c>
      <c r="BZ29" s="13">
        <v>81</v>
      </c>
      <c r="CA29" s="13">
        <v>81</v>
      </c>
      <c r="CB29" s="13">
        <v>81</v>
      </c>
      <c r="CC29" s="13">
        <v>81</v>
      </c>
      <c r="CD29" s="13">
        <v>81</v>
      </c>
      <c r="CE29" s="13">
        <v>81</v>
      </c>
      <c r="CF29" s="13">
        <v>81</v>
      </c>
      <c r="CG29" s="13">
        <v>81</v>
      </c>
      <c r="CH29" s="13">
        <v>81</v>
      </c>
      <c r="CI29" s="13">
        <v>81</v>
      </c>
      <c r="CJ29" s="13">
        <v>81</v>
      </c>
      <c r="CK29" s="13">
        <v>81</v>
      </c>
      <c r="CL29" s="13">
        <v>81</v>
      </c>
      <c r="CM29" s="13">
        <v>81</v>
      </c>
      <c r="CN29" s="13">
        <v>81</v>
      </c>
      <c r="CO29" s="13">
        <v>81</v>
      </c>
      <c r="CP29" s="13">
        <v>81</v>
      </c>
      <c r="CQ29" s="13">
        <v>81</v>
      </c>
      <c r="CR29" s="13">
        <v>81</v>
      </c>
      <c r="CS29" s="13">
        <v>81</v>
      </c>
      <c r="CT29" s="13">
        <v>81</v>
      </c>
      <c r="CU29" s="13">
        <v>81</v>
      </c>
      <c r="CV29" s="13">
        <v>81</v>
      </c>
      <c r="CW29" s="13">
        <v>81</v>
      </c>
      <c r="CX29" s="13">
        <v>81</v>
      </c>
      <c r="CY29" s="13">
        <v>81</v>
      </c>
      <c r="CZ29" s="13">
        <v>81</v>
      </c>
      <c r="DA29" s="13">
        <v>81</v>
      </c>
      <c r="DB29" s="13">
        <v>81</v>
      </c>
      <c r="DC29" s="13">
        <v>81</v>
      </c>
      <c r="DD29" s="13">
        <v>81</v>
      </c>
      <c r="DE29" s="13">
        <v>81</v>
      </c>
      <c r="DF29" s="13">
        <v>81</v>
      </c>
      <c r="DG29" s="13">
        <v>81</v>
      </c>
      <c r="DH29" s="13">
        <v>81</v>
      </c>
      <c r="DI29" s="13">
        <v>81</v>
      </c>
      <c r="DJ29" s="13">
        <v>81</v>
      </c>
      <c r="DK29" s="13">
        <v>81</v>
      </c>
      <c r="DL29" s="13">
        <v>81</v>
      </c>
      <c r="DM29" s="13">
        <v>81</v>
      </c>
      <c r="DN29" s="13">
        <v>81</v>
      </c>
      <c r="DO29" s="13">
        <v>81</v>
      </c>
      <c r="DP29" s="13">
        <v>81</v>
      </c>
      <c r="DQ29" s="13">
        <v>81</v>
      </c>
      <c r="DR29" s="13">
        <v>81</v>
      </c>
      <c r="DS29" s="13">
        <v>81</v>
      </c>
      <c r="DT29" s="13">
        <v>81</v>
      </c>
      <c r="DU29" s="13">
        <v>81</v>
      </c>
      <c r="DV29" s="13">
        <v>81</v>
      </c>
      <c r="DW29" s="13">
        <v>81</v>
      </c>
      <c r="DX29" s="13">
        <v>81</v>
      </c>
      <c r="DY29" s="13">
        <v>81</v>
      </c>
      <c r="DZ29" s="13">
        <v>81</v>
      </c>
      <c r="EA29" s="13">
        <v>81</v>
      </c>
      <c r="EB29" s="13">
        <v>81</v>
      </c>
      <c r="EC29" s="13">
        <v>81</v>
      </c>
      <c r="ED29" s="13">
        <v>81</v>
      </c>
      <c r="EE29" s="13">
        <v>81</v>
      </c>
      <c r="EF29" s="13">
        <v>81</v>
      </c>
      <c r="EG29" s="13">
        <v>81</v>
      </c>
      <c r="EH29" s="13">
        <v>81</v>
      </c>
      <c r="EI29" s="13">
        <v>81</v>
      </c>
      <c r="EJ29" s="13">
        <v>81</v>
      </c>
      <c r="EK29" s="13">
        <v>81</v>
      </c>
      <c r="EL29" s="13">
        <v>81</v>
      </c>
      <c r="EM29" s="13">
        <v>81</v>
      </c>
      <c r="EN29" s="13">
        <v>81</v>
      </c>
      <c r="EO29" s="13">
        <v>81</v>
      </c>
      <c r="EP29" s="13">
        <v>81</v>
      </c>
      <c r="EQ29" s="13">
        <v>81</v>
      </c>
      <c r="ER29" s="13">
        <v>81</v>
      </c>
      <c r="ES29" s="13">
        <v>81</v>
      </c>
      <c r="ET29" s="13">
        <v>81</v>
      </c>
      <c r="EU29" s="13">
        <v>81</v>
      </c>
      <c r="EV29" s="13">
        <v>81</v>
      </c>
      <c r="EW29" s="13">
        <v>81</v>
      </c>
      <c r="EX29" s="13">
        <v>81</v>
      </c>
      <c r="EY29" s="13">
        <v>81</v>
      </c>
      <c r="EZ29" s="13">
        <v>81</v>
      </c>
      <c r="FA29" s="13">
        <v>81</v>
      </c>
      <c r="FB29" s="13">
        <v>81</v>
      </c>
      <c r="FC29" s="13">
        <v>81</v>
      </c>
      <c r="FD29" s="13">
        <v>81</v>
      </c>
      <c r="FE29" s="13">
        <v>81</v>
      </c>
      <c r="FF29" s="13">
        <v>81</v>
      </c>
      <c r="FG29" s="13">
        <v>81</v>
      </c>
      <c r="FH29" s="13">
        <v>81</v>
      </c>
      <c r="FI29" s="13">
        <v>81</v>
      </c>
      <c r="FJ29" s="13">
        <v>81</v>
      </c>
      <c r="FK29" s="13">
        <v>81</v>
      </c>
      <c r="FL29" s="13">
        <v>81</v>
      </c>
      <c r="FM29" s="13">
        <v>81</v>
      </c>
      <c r="FN29" s="13">
        <v>81</v>
      </c>
      <c r="FO29" s="13">
        <v>81</v>
      </c>
      <c r="FP29" s="13">
        <v>81</v>
      </c>
      <c r="FQ29" s="13">
        <v>81</v>
      </c>
      <c r="FR29" s="13">
        <v>81</v>
      </c>
      <c r="FS29" s="13">
        <v>81</v>
      </c>
      <c r="FT29" s="13">
        <v>81</v>
      </c>
      <c r="FU29" s="13">
        <v>81</v>
      </c>
      <c r="FV29" s="13">
        <v>81</v>
      </c>
      <c r="FW29" s="13">
        <v>81</v>
      </c>
      <c r="FX29" s="13">
        <v>81</v>
      </c>
      <c r="FY29" s="13">
        <v>81</v>
      </c>
      <c r="FZ29" s="13">
        <v>81</v>
      </c>
      <c r="GA29" s="13">
        <v>81</v>
      </c>
      <c r="GB29" s="13">
        <v>81</v>
      </c>
      <c r="GC29" s="13">
        <v>81</v>
      </c>
      <c r="GD29" s="13">
        <v>81</v>
      </c>
      <c r="GE29" s="13">
        <v>81</v>
      </c>
      <c r="GF29" s="13">
        <v>81</v>
      </c>
      <c r="GG29" s="13">
        <v>81</v>
      </c>
      <c r="GH29" s="13">
        <v>81</v>
      </c>
      <c r="GI29" s="13">
        <v>81</v>
      </c>
      <c r="GJ29" s="13">
        <v>81</v>
      </c>
      <c r="GK29" s="13">
        <v>81</v>
      </c>
      <c r="GL29" s="13">
        <v>81</v>
      </c>
      <c r="GM29" s="13">
        <v>81</v>
      </c>
      <c r="GN29" s="13">
        <v>81</v>
      </c>
      <c r="GO29" s="13">
        <v>81</v>
      </c>
      <c r="GP29" s="13">
        <v>81</v>
      </c>
      <c r="GQ29" s="13">
        <v>81</v>
      </c>
      <c r="GR29" s="13">
        <v>81</v>
      </c>
      <c r="GS29" s="13">
        <v>81</v>
      </c>
      <c r="GT29" s="13">
        <v>81</v>
      </c>
      <c r="GU29" s="13">
        <v>81</v>
      </c>
      <c r="GV29" s="13">
        <v>81</v>
      </c>
      <c r="GW29" s="13">
        <v>81</v>
      </c>
      <c r="GX29" s="13">
        <v>81</v>
      </c>
      <c r="GY29" s="13">
        <v>81</v>
      </c>
      <c r="GZ29" s="13">
        <v>81</v>
      </c>
      <c r="HA29" s="13">
        <v>81</v>
      </c>
      <c r="HB29" s="13">
        <v>81</v>
      </c>
      <c r="HC29" s="13">
        <v>81</v>
      </c>
      <c r="HD29" s="13">
        <v>81</v>
      </c>
      <c r="HE29" s="13">
        <v>81</v>
      </c>
      <c r="HF29" s="13">
        <v>81</v>
      </c>
      <c r="HG29" s="13">
        <v>81</v>
      </c>
      <c r="HH29" s="13">
        <v>81</v>
      </c>
      <c r="HI29" s="13">
        <v>81</v>
      </c>
      <c r="HJ29" s="13">
        <v>81</v>
      </c>
      <c r="HK29" s="13">
        <v>81</v>
      </c>
      <c r="HL29" s="13">
        <v>81</v>
      </c>
      <c r="HM29" s="13">
        <v>81</v>
      </c>
      <c r="HN29" s="13">
        <v>81</v>
      </c>
      <c r="HO29" s="13">
        <v>81</v>
      </c>
      <c r="HP29" s="13">
        <v>81</v>
      </c>
      <c r="HQ29" s="13">
        <v>81</v>
      </c>
      <c r="HR29" s="13">
        <v>81</v>
      </c>
      <c r="HS29" s="13">
        <v>81</v>
      </c>
      <c r="HT29" s="13">
        <v>81</v>
      </c>
      <c r="HU29" s="13">
        <v>81</v>
      </c>
      <c r="HV29" s="13">
        <v>81</v>
      </c>
      <c r="HW29" s="13">
        <v>81</v>
      </c>
      <c r="HX29" s="13">
        <v>81</v>
      </c>
      <c r="HY29" s="13">
        <v>81</v>
      </c>
      <c r="HZ29" s="13">
        <v>81</v>
      </c>
      <c r="IA29" s="13">
        <v>81</v>
      </c>
      <c r="IB29" s="13">
        <v>81</v>
      </c>
      <c r="IC29" s="13">
        <v>81</v>
      </c>
      <c r="ID29" s="13">
        <v>81</v>
      </c>
      <c r="IE29" s="13">
        <v>81</v>
      </c>
      <c r="IF29" s="13">
        <v>81</v>
      </c>
      <c r="IG29" s="13">
        <v>81</v>
      </c>
      <c r="IH29" s="13">
        <v>81</v>
      </c>
      <c r="II29" s="13">
        <v>81</v>
      </c>
      <c r="IJ29" s="13">
        <v>81</v>
      </c>
      <c r="IK29" s="13">
        <v>81</v>
      </c>
      <c r="IL29" s="13">
        <v>81</v>
      </c>
      <c r="IM29" s="13">
        <v>81</v>
      </c>
      <c r="IN29" s="13">
        <v>81</v>
      </c>
      <c r="IO29" s="13">
        <v>81</v>
      </c>
      <c r="IP29" s="13">
        <v>81</v>
      </c>
      <c r="IQ29" s="13">
        <v>81</v>
      </c>
      <c r="IR29" s="13">
        <v>81</v>
      </c>
      <c r="IS29" s="13">
        <v>81</v>
      </c>
      <c r="IT29" s="13">
        <v>81</v>
      </c>
      <c r="IU29" s="13">
        <v>81</v>
      </c>
      <c r="IV29" s="13">
        <v>81</v>
      </c>
      <c r="IW29" s="13">
        <v>81</v>
      </c>
      <c r="IX29" s="13">
        <v>81</v>
      </c>
      <c r="IY29" s="13">
        <v>81</v>
      </c>
      <c r="IZ29" s="13">
        <v>81</v>
      </c>
      <c r="JA29" s="13">
        <v>81</v>
      </c>
      <c r="JB29" s="13">
        <v>81</v>
      </c>
      <c r="JC29" s="13">
        <v>81</v>
      </c>
      <c r="JD29" s="13">
        <v>81</v>
      </c>
      <c r="JE29" s="13">
        <v>81</v>
      </c>
      <c r="JF29" s="13">
        <v>81</v>
      </c>
      <c r="JG29" s="13">
        <v>81</v>
      </c>
      <c r="JH29" s="13">
        <v>81</v>
      </c>
      <c r="JI29" s="13">
        <v>81</v>
      </c>
      <c r="JJ29" s="13">
        <v>81</v>
      </c>
      <c r="JK29" s="13">
        <v>81</v>
      </c>
      <c r="JL29" s="13">
        <v>81</v>
      </c>
      <c r="JM29" s="13">
        <v>81</v>
      </c>
      <c r="JN29" s="13">
        <v>81</v>
      </c>
      <c r="JO29" s="13">
        <v>81</v>
      </c>
      <c r="JP29" s="13">
        <v>81</v>
      </c>
      <c r="JQ29" s="13">
        <v>81</v>
      </c>
      <c r="JR29" s="13">
        <v>81</v>
      </c>
      <c r="JS29" s="13">
        <v>81</v>
      </c>
      <c r="JT29" s="13">
        <v>81</v>
      </c>
      <c r="JU29" s="13">
        <v>81</v>
      </c>
      <c r="JV29" s="13">
        <v>81</v>
      </c>
      <c r="JW29" s="13">
        <v>81</v>
      </c>
      <c r="JX29" s="13">
        <v>81</v>
      </c>
      <c r="JY29" s="13">
        <v>81</v>
      </c>
      <c r="JZ29" s="13">
        <v>81</v>
      </c>
      <c r="KA29" s="13">
        <v>81</v>
      </c>
      <c r="KB29" s="13">
        <v>81</v>
      </c>
      <c r="KC29" s="13">
        <v>81</v>
      </c>
      <c r="KD29" s="13">
        <v>81</v>
      </c>
      <c r="KE29" s="13">
        <v>81</v>
      </c>
      <c r="KF29" s="13">
        <v>81</v>
      </c>
      <c r="KG29" s="13">
        <v>81</v>
      </c>
      <c r="KH29" s="13">
        <v>81</v>
      </c>
      <c r="KI29" s="13">
        <v>81</v>
      </c>
      <c r="KJ29" s="13">
        <v>81</v>
      </c>
      <c r="KK29" s="13">
        <v>81</v>
      </c>
      <c r="KL29" s="13">
        <v>81</v>
      </c>
      <c r="KM29" s="13">
        <v>81</v>
      </c>
      <c r="KN29" s="13">
        <v>81</v>
      </c>
      <c r="KO29" s="13">
        <v>81</v>
      </c>
      <c r="KP29" s="13">
        <v>81</v>
      </c>
      <c r="KQ29" s="13">
        <v>81</v>
      </c>
      <c r="KR29" s="13">
        <v>81</v>
      </c>
      <c r="KS29" s="13">
        <v>81</v>
      </c>
      <c r="KT29" s="13">
        <v>81</v>
      </c>
      <c r="KU29" s="13">
        <v>81</v>
      </c>
      <c r="KV29" s="13">
        <v>81</v>
      </c>
      <c r="KW29" s="13">
        <v>81</v>
      </c>
      <c r="KX29" s="13">
        <v>81</v>
      </c>
      <c r="KY29" s="13">
        <v>81</v>
      </c>
      <c r="KZ29" s="13">
        <v>81</v>
      </c>
      <c r="LA29" s="13">
        <v>81</v>
      </c>
      <c r="LB29" s="13">
        <v>81</v>
      </c>
      <c r="LC29" s="13">
        <v>81</v>
      </c>
      <c r="LD29" s="13">
        <v>81</v>
      </c>
      <c r="LE29" s="13">
        <v>81</v>
      </c>
      <c r="LF29" s="13">
        <v>81</v>
      </c>
      <c r="LG29" s="13">
        <v>81</v>
      </c>
      <c r="LH29" s="13">
        <v>81</v>
      </c>
      <c r="LI29" s="13">
        <v>81</v>
      </c>
      <c r="LJ29" s="13">
        <v>81</v>
      </c>
      <c r="LK29" s="13">
        <v>81</v>
      </c>
      <c r="LL29" s="13">
        <v>81</v>
      </c>
      <c r="LM29" s="13">
        <v>81</v>
      </c>
      <c r="LN29" s="13">
        <v>81</v>
      </c>
      <c r="LO29" s="13">
        <v>81</v>
      </c>
      <c r="LP29" s="13">
        <v>81</v>
      </c>
      <c r="LQ29" s="13">
        <v>81</v>
      </c>
      <c r="LR29" s="13">
        <v>81</v>
      </c>
      <c r="LS29" s="13">
        <v>81</v>
      </c>
      <c r="LT29" s="13">
        <v>81</v>
      </c>
      <c r="LU29" s="13">
        <v>81</v>
      </c>
      <c r="LV29" s="13">
        <v>81</v>
      </c>
      <c r="LW29" s="13">
        <v>81</v>
      </c>
      <c r="LX29" s="13">
        <v>81</v>
      </c>
      <c r="LY29" s="13">
        <v>81</v>
      </c>
      <c r="LZ29" s="13">
        <v>81</v>
      </c>
      <c r="MA29" s="13">
        <v>81</v>
      </c>
      <c r="MB29" s="13">
        <v>81</v>
      </c>
      <c r="MC29" s="13">
        <v>81</v>
      </c>
      <c r="MD29" s="13">
        <v>81</v>
      </c>
      <c r="ME29" s="13">
        <v>81</v>
      </c>
      <c r="MF29" s="13">
        <v>81</v>
      </c>
      <c r="MG29" s="13">
        <v>81</v>
      </c>
      <c r="MH29" s="13">
        <v>81</v>
      </c>
      <c r="MI29" s="13">
        <v>81</v>
      </c>
      <c r="MJ29" s="13">
        <v>81</v>
      </c>
      <c r="MK29" s="13">
        <v>81</v>
      </c>
    </row>
    <row r="30" spans="1:349" x14ac:dyDescent="0.2">
      <c r="A30" s="95" t="s">
        <v>65</v>
      </c>
      <c r="B30" s="13">
        <v>868796</v>
      </c>
      <c r="C30" s="13">
        <v>869447</v>
      </c>
      <c r="D30" s="13">
        <v>869801</v>
      </c>
      <c r="E30" s="13">
        <v>869741</v>
      </c>
      <c r="F30" s="13">
        <v>870018</v>
      </c>
      <c r="G30" s="13">
        <v>870272</v>
      </c>
      <c r="H30" s="13">
        <v>870512</v>
      </c>
      <c r="I30" s="13">
        <v>870737</v>
      </c>
      <c r="J30" s="13">
        <v>871693</v>
      </c>
      <c r="K30" s="13">
        <v>874312</v>
      </c>
      <c r="L30" s="13">
        <v>876489</v>
      </c>
      <c r="M30" s="13">
        <v>877911</v>
      </c>
      <c r="N30" s="13">
        <v>878927</v>
      </c>
      <c r="O30" s="13">
        <v>879534</v>
      </c>
      <c r="P30" s="13">
        <v>879843</v>
      </c>
      <c r="Q30" s="13">
        <v>879736</v>
      </c>
      <c r="R30" s="13">
        <v>880001</v>
      </c>
      <c r="S30" s="13">
        <v>880256</v>
      </c>
      <c r="T30" s="13">
        <v>880514</v>
      </c>
      <c r="U30" s="13">
        <v>880770</v>
      </c>
      <c r="V30" s="13">
        <v>881729</v>
      </c>
      <c r="W30" s="13">
        <v>884354</v>
      </c>
      <c r="X30" s="13">
        <v>886541</v>
      </c>
      <c r="Y30" s="13">
        <v>887971</v>
      </c>
      <c r="Z30" s="13">
        <v>888952</v>
      </c>
      <c r="AA30" s="13">
        <v>889520</v>
      </c>
      <c r="AB30" s="13">
        <v>889792</v>
      </c>
      <c r="AC30" s="13">
        <v>889649</v>
      </c>
      <c r="AD30" s="13">
        <v>889879</v>
      </c>
      <c r="AE30" s="13">
        <v>890100</v>
      </c>
      <c r="AF30" s="13">
        <v>890326</v>
      </c>
      <c r="AG30" s="13">
        <v>890550</v>
      </c>
      <c r="AH30" s="13">
        <v>891477</v>
      </c>
      <c r="AI30" s="13">
        <v>894070</v>
      </c>
      <c r="AJ30" s="13">
        <v>896223</v>
      </c>
      <c r="AK30" s="13">
        <v>897622</v>
      </c>
      <c r="AL30" s="13">
        <v>898574</v>
      </c>
      <c r="AM30" s="13">
        <v>899115</v>
      </c>
      <c r="AN30" s="13">
        <v>899361</v>
      </c>
      <c r="AO30" s="13">
        <v>899195</v>
      </c>
      <c r="AP30" s="13">
        <v>899400</v>
      </c>
      <c r="AQ30" s="13">
        <v>899600</v>
      </c>
      <c r="AR30" s="13">
        <v>899807</v>
      </c>
      <c r="AS30" s="13">
        <v>900013</v>
      </c>
      <c r="AT30" s="13">
        <v>900925</v>
      </c>
      <c r="AU30" s="13">
        <v>903503</v>
      </c>
      <c r="AV30" s="13">
        <v>905644</v>
      </c>
      <c r="AW30" s="13">
        <v>907031</v>
      </c>
      <c r="AX30" s="13">
        <v>907961</v>
      </c>
      <c r="AY30" s="13">
        <v>908484</v>
      </c>
      <c r="AZ30" s="13">
        <v>908710</v>
      </c>
      <c r="BA30" s="13">
        <v>908526</v>
      </c>
      <c r="BB30" s="13">
        <v>908715</v>
      </c>
      <c r="BC30" s="13">
        <v>908897</v>
      </c>
      <c r="BD30" s="13">
        <v>909085</v>
      </c>
      <c r="BE30" s="13">
        <v>909275</v>
      </c>
      <c r="BF30" s="13">
        <v>910169</v>
      </c>
      <c r="BG30" s="13">
        <v>912733</v>
      </c>
      <c r="BH30" s="13">
        <v>914857</v>
      </c>
      <c r="BI30" s="13">
        <v>916227</v>
      </c>
      <c r="BJ30" s="13">
        <v>916229</v>
      </c>
      <c r="BK30" s="13">
        <v>916230</v>
      </c>
      <c r="BL30" s="13">
        <v>916229</v>
      </c>
      <c r="BM30" s="13">
        <v>916221</v>
      </c>
      <c r="BN30" s="13">
        <v>916218</v>
      </c>
      <c r="BO30" s="13">
        <v>916209</v>
      </c>
      <c r="BP30" s="13">
        <v>916206</v>
      </c>
      <c r="BQ30" s="13">
        <v>916205</v>
      </c>
      <c r="BR30" s="13">
        <v>916202</v>
      </c>
      <c r="BS30" s="13">
        <v>916201</v>
      </c>
      <c r="BT30" s="13">
        <v>916198</v>
      </c>
      <c r="BU30" s="13">
        <v>916204</v>
      </c>
      <c r="BV30" s="13">
        <v>916206</v>
      </c>
      <c r="BW30" s="13">
        <v>916207</v>
      </c>
      <c r="BX30" s="13">
        <v>916206</v>
      </c>
      <c r="BY30" s="13">
        <v>916198</v>
      </c>
      <c r="BZ30" s="13">
        <v>916194</v>
      </c>
      <c r="CA30" s="13">
        <v>916185</v>
      </c>
      <c r="CB30" s="13">
        <v>916183</v>
      </c>
      <c r="CC30" s="13">
        <v>916182</v>
      </c>
      <c r="CD30" s="13">
        <v>916179</v>
      </c>
      <c r="CE30" s="13">
        <v>916178</v>
      </c>
      <c r="CF30" s="13">
        <v>916175</v>
      </c>
      <c r="CG30" s="13">
        <v>916181</v>
      </c>
      <c r="CH30" s="13">
        <v>916183</v>
      </c>
      <c r="CI30" s="13">
        <v>916183</v>
      </c>
      <c r="CJ30" s="13">
        <v>916183</v>
      </c>
      <c r="CK30" s="13">
        <v>916175</v>
      </c>
      <c r="CL30" s="13">
        <v>916171</v>
      </c>
      <c r="CM30" s="13">
        <v>916162</v>
      </c>
      <c r="CN30" s="13">
        <v>916160</v>
      </c>
      <c r="CO30" s="13">
        <v>916158</v>
      </c>
      <c r="CP30" s="13">
        <v>916156</v>
      </c>
      <c r="CQ30" s="13">
        <v>916154</v>
      </c>
      <c r="CR30" s="13">
        <v>916152</v>
      </c>
      <c r="CS30" s="13">
        <v>916158</v>
      </c>
      <c r="CT30" s="13">
        <v>916159</v>
      </c>
      <c r="CU30" s="13">
        <v>916160</v>
      </c>
      <c r="CV30" s="13">
        <v>916159</v>
      </c>
      <c r="CW30" s="13">
        <v>916152</v>
      </c>
      <c r="CX30" s="13">
        <v>916148</v>
      </c>
      <c r="CY30" s="13">
        <v>916139</v>
      </c>
      <c r="CZ30" s="13">
        <v>916137</v>
      </c>
      <c r="DA30" s="13">
        <v>916135</v>
      </c>
      <c r="DB30" s="13">
        <v>916133</v>
      </c>
      <c r="DC30" s="13">
        <v>916131</v>
      </c>
      <c r="DD30" s="13">
        <v>916129</v>
      </c>
      <c r="DE30" s="13">
        <v>916135</v>
      </c>
      <c r="DF30" s="13">
        <v>916136</v>
      </c>
      <c r="DG30" s="13">
        <v>916137</v>
      </c>
      <c r="DH30" s="13">
        <v>916136</v>
      </c>
      <c r="DI30" s="13">
        <v>916129</v>
      </c>
      <c r="DJ30" s="13">
        <v>916125</v>
      </c>
      <c r="DK30" s="13">
        <v>916116</v>
      </c>
      <c r="DL30" s="13">
        <v>916113</v>
      </c>
      <c r="DM30" s="13">
        <v>916112</v>
      </c>
      <c r="DN30" s="13">
        <v>916110</v>
      </c>
      <c r="DO30" s="13">
        <v>916108</v>
      </c>
      <c r="DP30" s="13">
        <v>916106</v>
      </c>
      <c r="DQ30" s="13">
        <v>916111</v>
      </c>
      <c r="DR30" s="13">
        <v>916113</v>
      </c>
      <c r="DS30" s="13">
        <v>916114</v>
      </c>
      <c r="DT30" s="13">
        <v>916113</v>
      </c>
      <c r="DU30" s="13">
        <v>916105</v>
      </c>
      <c r="DV30" s="13">
        <v>916102</v>
      </c>
      <c r="DW30" s="13">
        <v>916093</v>
      </c>
      <c r="DX30" s="13">
        <v>916090</v>
      </c>
      <c r="DY30" s="13">
        <v>916089</v>
      </c>
      <c r="DZ30" s="13">
        <v>916086</v>
      </c>
      <c r="EA30" s="13">
        <v>916085</v>
      </c>
      <c r="EB30" s="13">
        <v>916082</v>
      </c>
      <c r="EC30" s="13">
        <v>916088</v>
      </c>
      <c r="ED30" s="13">
        <v>916090</v>
      </c>
      <c r="EE30" s="13">
        <v>916091</v>
      </c>
      <c r="EF30" s="13">
        <v>916090</v>
      </c>
      <c r="EG30" s="13">
        <v>916082</v>
      </c>
      <c r="EH30" s="13">
        <v>916079</v>
      </c>
      <c r="EI30" s="13">
        <v>916069</v>
      </c>
      <c r="EJ30" s="13">
        <v>916067</v>
      </c>
      <c r="EK30" s="13">
        <v>916066</v>
      </c>
      <c r="EL30" s="13">
        <v>916063</v>
      </c>
      <c r="EM30" s="13">
        <v>916062</v>
      </c>
      <c r="EN30" s="13">
        <v>916059</v>
      </c>
      <c r="EO30" s="13">
        <v>916065</v>
      </c>
      <c r="EP30" s="13">
        <v>916067</v>
      </c>
      <c r="EQ30" s="13">
        <v>916068</v>
      </c>
      <c r="ER30" s="13">
        <v>916067</v>
      </c>
      <c r="ES30" s="13">
        <v>916059</v>
      </c>
      <c r="ET30" s="13">
        <v>916055</v>
      </c>
      <c r="EU30" s="13">
        <v>916046</v>
      </c>
      <c r="EV30" s="13">
        <v>916044</v>
      </c>
      <c r="EW30" s="13">
        <v>916042</v>
      </c>
      <c r="EX30" s="13">
        <v>916040</v>
      </c>
      <c r="EY30" s="13">
        <v>916038</v>
      </c>
      <c r="EZ30" s="13">
        <v>916036</v>
      </c>
      <c r="FA30" s="13">
        <v>916042</v>
      </c>
      <c r="FB30" s="13">
        <v>916043</v>
      </c>
      <c r="FC30" s="13">
        <v>916044</v>
      </c>
      <c r="FD30" s="13">
        <v>916043</v>
      </c>
      <c r="FE30" s="13">
        <v>916036</v>
      </c>
      <c r="FF30" s="13">
        <v>916032</v>
      </c>
      <c r="FG30" s="13">
        <v>916023</v>
      </c>
      <c r="FH30" s="13">
        <v>916021</v>
      </c>
      <c r="FI30" s="13">
        <v>916019</v>
      </c>
      <c r="FJ30" s="13">
        <v>916017</v>
      </c>
      <c r="FK30" s="13">
        <v>916015</v>
      </c>
      <c r="FL30" s="13">
        <v>916013</v>
      </c>
      <c r="FM30" s="13">
        <v>916019</v>
      </c>
      <c r="FN30" s="13">
        <v>916020</v>
      </c>
      <c r="FO30" s="13">
        <v>916021</v>
      </c>
      <c r="FP30" s="13">
        <v>916020</v>
      </c>
      <c r="FQ30" s="13">
        <v>916013</v>
      </c>
      <c r="FR30" s="13">
        <v>916009</v>
      </c>
      <c r="FS30" s="13">
        <v>916000</v>
      </c>
      <c r="FT30" s="13">
        <v>915997</v>
      </c>
      <c r="FU30" s="13">
        <v>915996</v>
      </c>
      <c r="FV30" s="13">
        <v>915994</v>
      </c>
      <c r="FW30" s="13">
        <v>915992</v>
      </c>
      <c r="FX30" s="13">
        <v>915990</v>
      </c>
      <c r="FY30" s="13">
        <v>915995</v>
      </c>
      <c r="FZ30" s="13">
        <v>915997</v>
      </c>
      <c r="GA30" s="13">
        <v>915998</v>
      </c>
      <c r="GB30" s="13">
        <v>915997</v>
      </c>
      <c r="GC30" s="13">
        <v>915990</v>
      </c>
      <c r="GD30" s="13">
        <v>915986</v>
      </c>
      <c r="GE30" s="13">
        <v>915977</v>
      </c>
      <c r="GF30" s="13">
        <v>915974</v>
      </c>
      <c r="GG30" s="13">
        <v>915973</v>
      </c>
      <c r="GH30" s="13">
        <v>915970</v>
      </c>
      <c r="GI30" s="13">
        <v>915969</v>
      </c>
      <c r="GJ30" s="13">
        <v>915966</v>
      </c>
      <c r="GK30" s="13">
        <v>915972</v>
      </c>
      <c r="GL30" s="13">
        <v>915974</v>
      </c>
      <c r="GM30" s="13">
        <v>915975</v>
      </c>
      <c r="GN30" s="13">
        <v>915974</v>
      </c>
      <c r="GO30" s="13">
        <v>915966</v>
      </c>
      <c r="GP30" s="13">
        <v>915963</v>
      </c>
      <c r="GQ30" s="13">
        <v>915953</v>
      </c>
      <c r="GR30" s="13">
        <v>915951</v>
      </c>
      <c r="GS30" s="13">
        <v>915950</v>
      </c>
      <c r="GT30" s="13">
        <v>915947</v>
      </c>
      <c r="GU30" s="13">
        <v>915946</v>
      </c>
      <c r="GV30" s="13">
        <v>915943</v>
      </c>
      <c r="GW30" s="13">
        <v>915949</v>
      </c>
      <c r="GX30" s="13">
        <v>915951</v>
      </c>
      <c r="GY30" s="13">
        <v>915952</v>
      </c>
      <c r="GZ30" s="13">
        <v>915951</v>
      </c>
      <c r="HA30" s="13">
        <v>915943</v>
      </c>
      <c r="HB30" s="13">
        <v>915939</v>
      </c>
      <c r="HC30" s="13">
        <v>915930</v>
      </c>
      <c r="HD30" s="13">
        <v>915928</v>
      </c>
      <c r="HE30" s="13">
        <v>915926</v>
      </c>
      <c r="HF30" s="13">
        <v>915924</v>
      </c>
      <c r="HG30" s="13">
        <v>915923</v>
      </c>
      <c r="HH30" s="13">
        <v>915920</v>
      </c>
      <c r="HI30" s="13">
        <v>915926</v>
      </c>
      <c r="HJ30" s="13">
        <v>915928</v>
      </c>
      <c r="HK30" s="13">
        <v>915928</v>
      </c>
      <c r="HL30" s="13">
        <v>915927</v>
      </c>
      <c r="HM30" s="13">
        <v>915920</v>
      </c>
      <c r="HN30" s="13">
        <v>915916</v>
      </c>
      <c r="HO30" s="13">
        <v>915907</v>
      </c>
      <c r="HP30" s="13">
        <v>915905</v>
      </c>
      <c r="HQ30" s="13">
        <v>915903</v>
      </c>
      <c r="HR30" s="13">
        <v>915901</v>
      </c>
      <c r="HS30" s="13">
        <v>915899</v>
      </c>
      <c r="HT30" s="13">
        <v>915897</v>
      </c>
      <c r="HU30" s="13">
        <v>915903</v>
      </c>
      <c r="HV30" s="13">
        <v>915904</v>
      </c>
      <c r="HW30" s="13">
        <v>915905</v>
      </c>
      <c r="HX30" s="13">
        <v>915904</v>
      </c>
      <c r="HY30" s="13">
        <v>915897</v>
      </c>
      <c r="HZ30" s="13">
        <v>915893</v>
      </c>
      <c r="IA30" s="13">
        <v>915884</v>
      </c>
      <c r="IB30" s="13">
        <v>915881</v>
      </c>
      <c r="IC30" s="13">
        <v>915880</v>
      </c>
      <c r="ID30" s="13">
        <v>915878</v>
      </c>
      <c r="IE30" s="13">
        <v>915876</v>
      </c>
      <c r="IF30" s="13">
        <v>915874</v>
      </c>
      <c r="IG30" s="13">
        <v>915879</v>
      </c>
      <c r="IH30" s="13">
        <v>915881</v>
      </c>
      <c r="II30" s="13">
        <v>915882</v>
      </c>
      <c r="IJ30" s="13">
        <v>915881</v>
      </c>
      <c r="IK30" s="13">
        <v>915874</v>
      </c>
      <c r="IL30" s="13">
        <v>915870</v>
      </c>
      <c r="IM30" s="13">
        <v>915861</v>
      </c>
      <c r="IN30" s="13">
        <v>915858</v>
      </c>
      <c r="IO30" s="13">
        <v>915857</v>
      </c>
      <c r="IP30" s="13">
        <v>915854</v>
      </c>
      <c r="IQ30" s="13">
        <v>915853</v>
      </c>
      <c r="IR30" s="13">
        <v>915851</v>
      </c>
      <c r="IS30" s="13">
        <v>915856</v>
      </c>
      <c r="IT30" s="13">
        <v>915858</v>
      </c>
      <c r="IU30" s="13">
        <v>915859</v>
      </c>
      <c r="IV30" s="13">
        <v>915858</v>
      </c>
      <c r="IW30" s="13">
        <v>915850</v>
      </c>
      <c r="IX30" s="13">
        <v>915847</v>
      </c>
      <c r="IY30" s="13">
        <v>915838</v>
      </c>
      <c r="IZ30" s="13">
        <v>915835</v>
      </c>
      <c r="JA30" s="13">
        <v>915834</v>
      </c>
      <c r="JB30" s="13">
        <v>915831</v>
      </c>
      <c r="JC30" s="13">
        <v>915830</v>
      </c>
      <c r="JD30" s="13">
        <v>915827</v>
      </c>
      <c r="JE30" s="13">
        <v>915833</v>
      </c>
      <c r="JF30" s="13">
        <v>915835</v>
      </c>
      <c r="JG30" s="13">
        <v>915836</v>
      </c>
      <c r="JH30" s="13">
        <v>915836</v>
      </c>
      <c r="JI30" s="13">
        <v>915828</v>
      </c>
      <c r="JJ30" s="13">
        <v>915825</v>
      </c>
      <c r="JK30" s="13">
        <v>915816</v>
      </c>
      <c r="JL30" s="13">
        <v>915815</v>
      </c>
      <c r="JM30" s="13">
        <v>915813</v>
      </c>
      <c r="JN30" s="13">
        <v>915812</v>
      </c>
      <c r="JO30" s="13">
        <v>915811</v>
      </c>
      <c r="JP30" s="13">
        <v>915809</v>
      </c>
      <c r="JQ30" s="13">
        <v>915815</v>
      </c>
      <c r="JR30" s="13">
        <v>915818</v>
      </c>
      <c r="JS30" s="13">
        <v>915818</v>
      </c>
      <c r="JT30" s="13">
        <v>915818</v>
      </c>
      <c r="JU30" s="13">
        <v>915811</v>
      </c>
      <c r="JV30" s="13">
        <v>915808</v>
      </c>
      <c r="JW30" s="13">
        <v>915799</v>
      </c>
      <c r="JX30" s="13">
        <v>915798</v>
      </c>
      <c r="JY30" s="13">
        <v>915796</v>
      </c>
      <c r="JZ30" s="13">
        <v>915795</v>
      </c>
      <c r="KA30" s="13">
        <v>915793</v>
      </c>
      <c r="KB30" s="13">
        <v>915792</v>
      </c>
      <c r="KC30" s="13">
        <v>915798</v>
      </c>
      <c r="KD30" s="13">
        <v>915800</v>
      </c>
      <c r="KE30" s="13">
        <v>915801</v>
      </c>
      <c r="KF30" s="13">
        <v>915801</v>
      </c>
      <c r="KG30" s="13">
        <v>915794</v>
      </c>
      <c r="KH30" s="13">
        <v>915791</v>
      </c>
      <c r="KI30" s="13">
        <v>915782</v>
      </c>
      <c r="KJ30" s="13">
        <v>915780</v>
      </c>
      <c r="KK30" s="13">
        <v>915779</v>
      </c>
      <c r="KL30" s="13">
        <v>915778</v>
      </c>
      <c r="KM30" s="13">
        <v>915776</v>
      </c>
      <c r="KN30" s="13">
        <v>915775</v>
      </c>
      <c r="KO30" s="13">
        <v>915780</v>
      </c>
      <c r="KP30" s="13">
        <v>915783</v>
      </c>
      <c r="KQ30" s="13">
        <v>915784</v>
      </c>
      <c r="KR30" s="13">
        <v>915784</v>
      </c>
      <c r="KS30" s="13">
        <v>915777</v>
      </c>
      <c r="KT30" s="13">
        <v>915774</v>
      </c>
      <c r="KU30" s="13">
        <v>915765</v>
      </c>
      <c r="KV30" s="13">
        <v>915763</v>
      </c>
      <c r="KW30" s="13">
        <v>915762</v>
      </c>
      <c r="KX30" s="13">
        <v>915760</v>
      </c>
      <c r="KY30" s="13">
        <v>915759</v>
      </c>
      <c r="KZ30" s="13">
        <v>915758</v>
      </c>
      <c r="LA30" s="13">
        <v>915763</v>
      </c>
      <c r="LB30" s="13">
        <v>915766</v>
      </c>
      <c r="LC30" s="13">
        <v>915767</v>
      </c>
      <c r="LD30" s="13">
        <v>915767</v>
      </c>
      <c r="LE30" s="13">
        <v>915759</v>
      </c>
      <c r="LF30" s="13">
        <v>915757</v>
      </c>
      <c r="LG30" s="13">
        <v>915748</v>
      </c>
      <c r="LH30" s="13">
        <v>915746</v>
      </c>
      <c r="LI30" s="13">
        <v>915745</v>
      </c>
      <c r="LJ30" s="13">
        <v>915743</v>
      </c>
      <c r="LK30" s="13">
        <v>915742</v>
      </c>
      <c r="LL30" s="13">
        <v>915740</v>
      </c>
      <c r="LM30" s="13">
        <v>915746</v>
      </c>
      <c r="LN30" s="13">
        <v>915749</v>
      </c>
      <c r="LO30" s="13">
        <v>915750</v>
      </c>
      <c r="LP30" s="13">
        <v>915750</v>
      </c>
      <c r="LQ30" s="13">
        <v>915742</v>
      </c>
      <c r="LR30" s="13">
        <v>915739</v>
      </c>
      <c r="LS30" s="13">
        <v>915730</v>
      </c>
      <c r="LT30" s="13">
        <v>915729</v>
      </c>
      <c r="LU30" s="13">
        <v>915727</v>
      </c>
      <c r="LV30" s="13">
        <v>915726</v>
      </c>
      <c r="LW30" s="13">
        <v>915725</v>
      </c>
      <c r="LX30" s="13">
        <v>915723</v>
      </c>
      <c r="LY30" s="13">
        <v>915729</v>
      </c>
      <c r="LZ30" s="13">
        <v>915732</v>
      </c>
      <c r="MA30" s="13">
        <v>915732</v>
      </c>
      <c r="MB30" s="13">
        <v>915732</v>
      </c>
      <c r="MC30" s="13">
        <v>915725</v>
      </c>
      <c r="MD30" s="13">
        <v>915722</v>
      </c>
      <c r="ME30" s="13">
        <v>915713</v>
      </c>
      <c r="MF30" s="13">
        <v>915712</v>
      </c>
      <c r="MG30" s="13">
        <v>915710</v>
      </c>
      <c r="MH30" s="13">
        <v>915709</v>
      </c>
      <c r="MI30" s="13">
        <v>915707</v>
      </c>
      <c r="MJ30" s="13">
        <v>915706</v>
      </c>
      <c r="MK30" s="13">
        <v>915712</v>
      </c>
    </row>
    <row r="31" spans="1:349" x14ac:dyDescent="0.2">
      <c r="A31" s="120"/>
      <c r="B31" s="82"/>
    </row>
    <row r="32" spans="1:349" ht="18.75" x14ac:dyDescent="0.3">
      <c r="A32" s="96" t="s">
        <v>94</v>
      </c>
      <c r="B32" s="8">
        <v>44562</v>
      </c>
      <c r="C32" s="8">
        <v>44593</v>
      </c>
      <c r="D32" s="8">
        <v>44621</v>
      </c>
      <c r="E32" s="8">
        <v>44652</v>
      </c>
      <c r="F32" s="8">
        <v>44682</v>
      </c>
      <c r="G32" s="8">
        <v>44713</v>
      </c>
      <c r="H32" s="8">
        <v>44743</v>
      </c>
      <c r="I32" s="8">
        <v>44774</v>
      </c>
      <c r="J32" s="8">
        <v>44805</v>
      </c>
      <c r="K32" s="8">
        <v>44835</v>
      </c>
      <c r="L32" s="8">
        <v>44866</v>
      </c>
      <c r="M32" s="8">
        <v>44896</v>
      </c>
      <c r="N32" s="8">
        <v>44927</v>
      </c>
      <c r="O32" s="8">
        <v>44958</v>
      </c>
      <c r="P32" s="8">
        <v>44986</v>
      </c>
      <c r="Q32" s="8">
        <v>45017</v>
      </c>
      <c r="R32" s="8">
        <v>45047</v>
      </c>
      <c r="S32" s="8">
        <v>45078</v>
      </c>
      <c r="T32" s="8">
        <v>45108</v>
      </c>
      <c r="U32" s="8">
        <v>45139</v>
      </c>
      <c r="V32" s="8">
        <v>45170</v>
      </c>
      <c r="W32" s="8">
        <v>45200</v>
      </c>
      <c r="X32" s="8">
        <v>45231</v>
      </c>
      <c r="Y32" s="8">
        <v>45261</v>
      </c>
      <c r="Z32" s="8">
        <v>45292</v>
      </c>
      <c r="AA32" s="8">
        <v>45323</v>
      </c>
      <c r="AB32" s="8">
        <v>45352</v>
      </c>
      <c r="AC32" s="8">
        <v>45383</v>
      </c>
      <c r="AD32" s="8">
        <v>45413</v>
      </c>
      <c r="AE32" s="8">
        <v>45444</v>
      </c>
      <c r="AF32" s="8">
        <v>45474</v>
      </c>
      <c r="AG32" s="8">
        <v>45505</v>
      </c>
      <c r="AH32" s="8">
        <v>45536</v>
      </c>
      <c r="AI32" s="8">
        <v>45566</v>
      </c>
      <c r="AJ32" s="8">
        <v>45597</v>
      </c>
      <c r="AK32" s="8">
        <v>45627</v>
      </c>
      <c r="AL32" s="8">
        <v>45658</v>
      </c>
      <c r="AM32" s="8">
        <v>45689</v>
      </c>
      <c r="AN32" s="8">
        <v>45717</v>
      </c>
      <c r="AO32" s="8">
        <v>45748</v>
      </c>
      <c r="AP32" s="8">
        <v>45778</v>
      </c>
      <c r="AQ32" s="8">
        <v>45809</v>
      </c>
      <c r="AR32" s="8">
        <v>45839</v>
      </c>
      <c r="AS32" s="8">
        <v>45870</v>
      </c>
      <c r="AT32" s="8">
        <v>45901</v>
      </c>
      <c r="AU32" s="8">
        <v>45931</v>
      </c>
      <c r="AV32" s="8">
        <v>45962</v>
      </c>
      <c r="AW32" s="8">
        <v>45992</v>
      </c>
      <c r="AX32" s="8">
        <v>46023</v>
      </c>
      <c r="AY32" s="8">
        <v>46054</v>
      </c>
      <c r="AZ32" s="8">
        <v>46082</v>
      </c>
      <c r="BA32" s="8">
        <v>46113</v>
      </c>
      <c r="BB32" s="8">
        <v>46143</v>
      </c>
      <c r="BC32" s="8">
        <v>46174</v>
      </c>
      <c r="BD32" s="8">
        <v>46204</v>
      </c>
      <c r="BE32" s="8">
        <v>46235</v>
      </c>
      <c r="BF32" s="8">
        <v>46266</v>
      </c>
      <c r="BG32" s="8">
        <v>46296</v>
      </c>
      <c r="BH32" s="8">
        <v>46327</v>
      </c>
      <c r="BI32" s="8">
        <v>46357</v>
      </c>
      <c r="BJ32" s="8">
        <v>46388</v>
      </c>
      <c r="BK32" s="8">
        <v>46419</v>
      </c>
      <c r="BL32" s="8">
        <v>46447</v>
      </c>
      <c r="BM32" s="8">
        <v>46478</v>
      </c>
      <c r="BN32" s="8">
        <v>46508</v>
      </c>
      <c r="BO32" s="8">
        <v>46539</v>
      </c>
      <c r="BP32" s="8">
        <v>46569</v>
      </c>
      <c r="BQ32" s="8">
        <v>46600</v>
      </c>
      <c r="BR32" s="8">
        <v>46631</v>
      </c>
      <c r="BS32" s="8">
        <v>46661</v>
      </c>
      <c r="BT32" s="8">
        <v>46692</v>
      </c>
      <c r="BU32" s="8">
        <v>46722</v>
      </c>
      <c r="BV32" s="8">
        <v>46753</v>
      </c>
      <c r="BW32" s="8">
        <v>46784</v>
      </c>
      <c r="BX32" s="8">
        <v>46813</v>
      </c>
      <c r="BY32" s="8">
        <v>46844</v>
      </c>
      <c r="BZ32" s="8">
        <v>46874</v>
      </c>
      <c r="CA32" s="8">
        <v>46905</v>
      </c>
      <c r="CB32" s="8">
        <v>46935</v>
      </c>
      <c r="CC32" s="8">
        <v>46966</v>
      </c>
      <c r="CD32" s="8">
        <v>46997</v>
      </c>
      <c r="CE32" s="8">
        <v>47027</v>
      </c>
      <c r="CF32" s="8">
        <v>47058</v>
      </c>
      <c r="CG32" s="8">
        <v>47088</v>
      </c>
      <c r="CH32" s="8">
        <v>47119</v>
      </c>
      <c r="CI32" s="8">
        <v>47150</v>
      </c>
      <c r="CJ32" s="8">
        <v>47178</v>
      </c>
      <c r="CK32" s="8">
        <v>47209</v>
      </c>
      <c r="CL32" s="8">
        <v>47239</v>
      </c>
      <c r="CM32" s="8">
        <v>47270</v>
      </c>
      <c r="CN32" s="8">
        <v>47300</v>
      </c>
      <c r="CO32" s="8">
        <v>47331</v>
      </c>
      <c r="CP32" s="8">
        <v>47362</v>
      </c>
      <c r="CQ32" s="8">
        <v>47392</v>
      </c>
      <c r="CR32" s="8">
        <v>47423</v>
      </c>
      <c r="CS32" s="8">
        <v>47453</v>
      </c>
      <c r="CT32" s="8">
        <v>47484</v>
      </c>
      <c r="CU32" s="8">
        <v>47515</v>
      </c>
      <c r="CV32" s="8">
        <v>47543</v>
      </c>
      <c r="CW32" s="8">
        <v>47574</v>
      </c>
      <c r="CX32" s="8">
        <v>47604</v>
      </c>
      <c r="CY32" s="8">
        <v>47635</v>
      </c>
      <c r="CZ32" s="8">
        <v>47665</v>
      </c>
      <c r="DA32" s="8">
        <v>47696</v>
      </c>
      <c r="DB32" s="8">
        <v>47727</v>
      </c>
      <c r="DC32" s="8">
        <v>47757</v>
      </c>
      <c r="DD32" s="8">
        <v>47788</v>
      </c>
      <c r="DE32" s="8">
        <v>47818</v>
      </c>
      <c r="DF32" s="8">
        <v>47849</v>
      </c>
      <c r="DG32" s="8">
        <v>47880</v>
      </c>
      <c r="DH32" s="8">
        <v>47908</v>
      </c>
      <c r="DI32" s="8">
        <v>47939</v>
      </c>
      <c r="DJ32" s="8">
        <v>47969</v>
      </c>
      <c r="DK32" s="8">
        <v>48000</v>
      </c>
      <c r="DL32" s="8">
        <v>48030</v>
      </c>
      <c r="DM32" s="8">
        <v>48061</v>
      </c>
      <c r="DN32" s="8">
        <v>48092</v>
      </c>
      <c r="DO32" s="8">
        <v>48122</v>
      </c>
      <c r="DP32" s="8">
        <v>48153</v>
      </c>
      <c r="DQ32" s="8">
        <v>48183</v>
      </c>
      <c r="DR32" s="8">
        <v>48214</v>
      </c>
      <c r="DS32" s="8">
        <v>48245</v>
      </c>
      <c r="DT32" s="8">
        <v>48274</v>
      </c>
      <c r="DU32" s="8">
        <v>48305</v>
      </c>
      <c r="DV32" s="8">
        <v>48335</v>
      </c>
      <c r="DW32" s="8">
        <v>48366</v>
      </c>
      <c r="DX32" s="8">
        <v>48396</v>
      </c>
      <c r="DY32" s="8">
        <v>48427</v>
      </c>
      <c r="DZ32" s="8">
        <v>48458</v>
      </c>
      <c r="EA32" s="8">
        <v>48488</v>
      </c>
      <c r="EB32" s="8">
        <v>48519</v>
      </c>
      <c r="EC32" s="8">
        <v>48549</v>
      </c>
      <c r="ED32" s="8">
        <v>48580</v>
      </c>
      <c r="EE32" s="8">
        <v>48611</v>
      </c>
      <c r="EF32" s="8">
        <v>48639</v>
      </c>
      <c r="EG32" s="8">
        <v>48670</v>
      </c>
      <c r="EH32" s="8">
        <v>48700</v>
      </c>
      <c r="EI32" s="8">
        <v>48731</v>
      </c>
      <c r="EJ32" s="8">
        <v>48761</v>
      </c>
      <c r="EK32" s="8">
        <v>48792</v>
      </c>
      <c r="EL32" s="8">
        <v>48823</v>
      </c>
      <c r="EM32" s="8">
        <v>48853</v>
      </c>
      <c r="EN32" s="8">
        <v>48884</v>
      </c>
      <c r="EO32" s="8">
        <v>48914</v>
      </c>
      <c r="EP32" s="8">
        <v>48945</v>
      </c>
      <c r="EQ32" s="8">
        <v>48976</v>
      </c>
      <c r="ER32" s="8">
        <v>49004</v>
      </c>
      <c r="ES32" s="8">
        <v>49035</v>
      </c>
      <c r="ET32" s="8">
        <v>49065</v>
      </c>
      <c r="EU32" s="8">
        <v>49096</v>
      </c>
      <c r="EV32" s="8">
        <v>49126</v>
      </c>
      <c r="EW32" s="8">
        <v>49157</v>
      </c>
      <c r="EX32" s="8">
        <v>49188</v>
      </c>
      <c r="EY32" s="8">
        <v>49218</v>
      </c>
      <c r="EZ32" s="8">
        <v>49249</v>
      </c>
      <c r="FA32" s="8">
        <v>49279</v>
      </c>
      <c r="FB32" s="8">
        <v>49310</v>
      </c>
      <c r="FC32" s="8">
        <v>49341</v>
      </c>
      <c r="FD32" s="8">
        <v>49369</v>
      </c>
      <c r="FE32" s="8">
        <v>49400</v>
      </c>
      <c r="FF32" s="8">
        <v>49430</v>
      </c>
      <c r="FG32" s="8">
        <v>49461</v>
      </c>
      <c r="FH32" s="8">
        <v>49491</v>
      </c>
      <c r="FI32" s="8">
        <v>49522</v>
      </c>
      <c r="FJ32" s="8">
        <v>49553</v>
      </c>
      <c r="FK32" s="8">
        <v>49583</v>
      </c>
      <c r="FL32" s="8">
        <v>49614</v>
      </c>
      <c r="FM32" s="8">
        <v>49644</v>
      </c>
      <c r="FN32" s="8">
        <v>49675</v>
      </c>
      <c r="FO32" s="8">
        <v>49706</v>
      </c>
      <c r="FP32" s="8">
        <v>49735</v>
      </c>
      <c r="FQ32" s="8">
        <v>49766</v>
      </c>
      <c r="FR32" s="8">
        <v>49796</v>
      </c>
      <c r="FS32" s="8">
        <v>49827</v>
      </c>
      <c r="FT32" s="8">
        <v>49857</v>
      </c>
      <c r="FU32" s="8">
        <v>49888</v>
      </c>
      <c r="FV32" s="8">
        <v>49919</v>
      </c>
      <c r="FW32" s="8">
        <v>49949</v>
      </c>
      <c r="FX32" s="8">
        <v>49980</v>
      </c>
      <c r="FY32" s="8">
        <v>50010</v>
      </c>
      <c r="FZ32" s="8">
        <v>50041</v>
      </c>
      <c r="GA32" s="8">
        <v>50072</v>
      </c>
      <c r="GB32" s="8">
        <v>50100</v>
      </c>
      <c r="GC32" s="8">
        <v>50131</v>
      </c>
      <c r="GD32" s="8">
        <v>50161</v>
      </c>
      <c r="GE32" s="8">
        <v>50192</v>
      </c>
      <c r="GF32" s="8">
        <v>50222</v>
      </c>
      <c r="GG32" s="8">
        <v>50253</v>
      </c>
      <c r="GH32" s="8">
        <v>50284</v>
      </c>
      <c r="GI32" s="8">
        <v>50314</v>
      </c>
      <c r="GJ32" s="8">
        <v>50345</v>
      </c>
      <c r="GK32" s="8">
        <v>50375</v>
      </c>
      <c r="GL32" s="8">
        <v>50406</v>
      </c>
      <c r="GM32" s="8">
        <v>50437</v>
      </c>
      <c r="GN32" s="8">
        <v>50465</v>
      </c>
      <c r="GO32" s="8">
        <v>50496</v>
      </c>
      <c r="GP32" s="8">
        <v>50526</v>
      </c>
      <c r="GQ32" s="8">
        <v>50557</v>
      </c>
      <c r="GR32" s="8">
        <v>50587</v>
      </c>
      <c r="GS32" s="8">
        <v>50618</v>
      </c>
      <c r="GT32" s="8">
        <v>50649</v>
      </c>
      <c r="GU32" s="8">
        <v>50679</v>
      </c>
      <c r="GV32" s="8">
        <v>50710</v>
      </c>
      <c r="GW32" s="8">
        <v>50740</v>
      </c>
      <c r="GX32" s="8">
        <v>50771</v>
      </c>
      <c r="GY32" s="8">
        <v>50802</v>
      </c>
      <c r="GZ32" s="8">
        <v>50830</v>
      </c>
      <c r="HA32" s="8">
        <v>50861</v>
      </c>
      <c r="HB32" s="8">
        <v>50891</v>
      </c>
      <c r="HC32" s="8">
        <v>50922</v>
      </c>
      <c r="HD32" s="8">
        <v>50952</v>
      </c>
      <c r="HE32" s="8">
        <v>50983</v>
      </c>
      <c r="HF32" s="8">
        <v>51014</v>
      </c>
      <c r="HG32" s="8">
        <v>51044</v>
      </c>
      <c r="HH32" s="8">
        <v>51075</v>
      </c>
      <c r="HI32" s="8">
        <v>51105</v>
      </c>
      <c r="HJ32" s="8">
        <v>51136</v>
      </c>
      <c r="HK32" s="8">
        <v>51167</v>
      </c>
      <c r="HL32" s="8">
        <v>51196</v>
      </c>
      <c r="HM32" s="8">
        <v>51227</v>
      </c>
      <c r="HN32" s="8">
        <v>51257</v>
      </c>
      <c r="HO32" s="8">
        <v>51288</v>
      </c>
      <c r="HP32" s="8">
        <v>51318</v>
      </c>
      <c r="HQ32" s="8">
        <v>51349</v>
      </c>
      <c r="HR32" s="8">
        <v>51380</v>
      </c>
      <c r="HS32" s="8">
        <v>51410</v>
      </c>
      <c r="HT32" s="8">
        <v>51441</v>
      </c>
      <c r="HU32" s="8">
        <v>51471</v>
      </c>
      <c r="HV32" s="8">
        <v>51502</v>
      </c>
      <c r="HW32" s="8">
        <v>51533</v>
      </c>
      <c r="HX32" s="8">
        <v>51561</v>
      </c>
      <c r="HY32" s="8">
        <v>51592</v>
      </c>
      <c r="HZ32" s="8">
        <v>51622</v>
      </c>
      <c r="IA32" s="8">
        <v>51653</v>
      </c>
      <c r="IB32" s="8">
        <v>51683</v>
      </c>
      <c r="IC32" s="8">
        <v>51714</v>
      </c>
      <c r="ID32" s="8">
        <v>51745</v>
      </c>
      <c r="IE32" s="8">
        <v>51775</v>
      </c>
      <c r="IF32" s="8">
        <v>51806</v>
      </c>
      <c r="IG32" s="8">
        <v>51836</v>
      </c>
      <c r="IH32" s="8">
        <v>51867</v>
      </c>
      <c r="II32" s="8">
        <v>51898</v>
      </c>
      <c r="IJ32" s="8">
        <v>51926</v>
      </c>
      <c r="IK32" s="8">
        <v>51957</v>
      </c>
      <c r="IL32" s="8">
        <v>51987</v>
      </c>
      <c r="IM32" s="8">
        <v>52018</v>
      </c>
      <c r="IN32" s="8">
        <v>52048</v>
      </c>
      <c r="IO32" s="8">
        <v>52079</v>
      </c>
      <c r="IP32" s="8">
        <v>52110</v>
      </c>
      <c r="IQ32" s="8">
        <v>52140</v>
      </c>
      <c r="IR32" s="8">
        <v>52171</v>
      </c>
      <c r="IS32" s="8">
        <v>52201</v>
      </c>
      <c r="IT32" s="8">
        <v>52232</v>
      </c>
      <c r="IU32" s="8">
        <v>52263</v>
      </c>
      <c r="IV32" s="8">
        <v>52291</v>
      </c>
      <c r="IW32" s="8">
        <v>52322</v>
      </c>
      <c r="IX32" s="8">
        <v>52352</v>
      </c>
      <c r="IY32" s="8">
        <v>52383</v>
      </c>
      <c r="IZ32" s="8">
        <v>52413</v>
      </c>
      <c r="JA32" s="8">
        <v>52444</v>
      </c>
      <c r="JB32" s="8">
        <v>52475</v>
      </c>
      <c r="JC32" s="8">
        <v>52505</v>
      </c>
      <c r="JD32" s="8">
        <v>52536</v>
      </c>
      <c r="JE32" s="8">
        <v>52566</v>
      </c>
      <c r="JF32" s="8">
        <v>52597</v>
      </c>
      <c r="JG32" s="8">
        <v>52628</v>
      </c>
      <c r="JH32" s="8">
        <v>52657</v>
      </c>
      <c r="JI32" s="8">
        <v>52688</v>
      </c>
      <c r="JJ32" s="8">
        <v>52718</v>
      </c>
      <c r="JK32" s="8">
        <v>52749</v>
      </c>
      <c r="JL32" s="8">
        <v>52779</v>
      </c>
      <c r="JM32" s="8">
        <v>52810</v>
      </c>
      <c r="JN32" s="8">
        <v>52841</v>
      </c>
      <c r="JO32" s="8">
        <v>52871</v>
      </c>
      <c r="JP32" s="8">
        <v>52902</v>
      </c>
      <c r="JQ32" s="8">
        <v>52932</v>
      </c>
      <c r="JR32" s="8">
        <v>52963</v>
      </c>
      <c r="JS32" s="8">
        <v>52994</v>
      </c>
      <c r="JT32" s="8">
        <v>53022</v>
      </c>
      <c r="JU32" s="8">
        <v>53053</v>
      </c>
      <c r="JV32" s="8">
        <v>53083</v>
      </c>
      <c r="JW32" s="8">
        <v>53114</v>
      </c>
      <c r="JX32" s="8">
        <v>53144</v>
      </c>
      <c r="JY32" s="8">
        <v>53175</v>
      </c>
      <c r="JZ32" s="8">
        <v>53206</v>
      </c>
      <c r="KA32" s="8">
        <v>53236</v>
      </c>
      <c r="KB32" s="8">
        <v>53267</v>
      </c>
      <c r="KC32" s="8">
        <v>53297</v>
      </c>
      <c r="KD32" s="8">
        <v>53328</v>
      </c>
      <c r="KE32" s="8">
        <v>53359</v>
      </c>
      <c r="KF32" s="8">
        <v>53387</v>
      </c>
      <c r="KG32" s="8">
        <v>53418</v>
      </c>
      <c r="KH32" s="8">
        <v>53448</v>
      </c>
      <c r="KI32" s="8">
        <v>53479</v>
      </c>
      <c r="KJ32" s="8">
        <v>53509</v>
      </c>
      <c r="KK32" s="8">
        <v>53540</v>
      </c>
      <c r="KL32" s="8">
        <v>53571</v>
      </c>
      <c r="KM32" s="8">
        <v>53601</v>
      </c>
      <c r="KN32" s="8">
        <v>53632</v>
      </c>
      <c r="KO32" s="8">
        <v>53662</v>
      </c>
      <c r="KP32" s="8">
        <v>53693</v>
      </c>
      <c r="KQ32" s="8">
        <v>53724</v>
      </c>
      <c r="KR32" s="8">
        <v>53752</v>
      </c>
      <c r="KS32" s="8">
        <v>53783</v>
      </c>
      <c r="KT32" s="8">
        <v>53813</v>
      </c>
      <c r="KU32" s="8">
        <v>53844</v>
      </c>
      <c r="KV32" s="8">
        <v>53874</v>
      </c>
      <c r="KW32" s="8">
        <v>53905</v>
      </c>
      <c r="KX32" s="8">
        <v>53936</v>
      </c>
      <c r="KY32" s="8">
        <v>53966</v>
      </c>
      <c r="KZ32" s="8">
        <v>53997</v>
      </c>
      <c r="LA32" s="8">
        <v>54027</v>
      </c>
      <c r="LB32" s="8">
        <v>54058</v>
      </c>
      <c r="LC32" s="8">
        <v>54089</v>
      </c>
      <c r="LD32" s="8">
        <v>54118</v>
      </c>
      <c r="LE32" s="8">
        <v>54149</v>
      </c>
      <c r="LF32" s="8">
        <v>54179</v>
      </c>
      <c r="LG32" s="8">
        <v>54210</v>
      </c>
      <c r="LH32" s="8">
        <v>54240</v>
      </c>
      <c r="LI32" s="8">
        <v>54271</v>
      </c>
      <c r="LJ32" s="8">
        <v>54302</v>
      </c>
      <c r="LK32" s="8">
        <v>54332</v>
      </c>
      <c r="LL32" s="8">
        <v>54363</v>
      </c>
      <c r="LM32" s="8">
        <v>54393</v>
      </c>
      <c r="LN32" s="8">
        <v>54424</v>
      </c>
      <c r="LO32" s="8">
        <v>54455</v>
      </c>
      <c r="LP32" s="8">
        <v>54483</v>
      </c>
      <c r="LQ32" s="8">
        <v>54514</v>
      </c>
      <c r="LR32" s="8">
        <v>54544</v>
      </c>
      <c r="LS32" s="8">
        <v>54575</v>
      </c>
      <c r="LT32" s="8">
        <v>54605</v>
      </c>
      <c r="LU32" s="8">
        <v>54636</v>
      </c>
      <c r="LV32" s="8">
        <v>54667</v>
      </c>
      <c r="LW32" s="8">
        <v>54697</v>
      </c>
      <c r="LX32" s="8">
        <v>54728</v>
      </c>
      <c r="LY32" s="8">
        <v>54758</v>
      </c>
      <c r="LZ32" s="8">
        <v>54789</v>
      </c>
      <c r="MA32" s="8">
        <v>54820</v>
      </c>
      <c r="MB32" s="8">
        <v>54848</v>
      </c>
      <c r="MC32" s="8">
        <v>54879</v>
      </c>
      <c r="MD32" s="8">
        <v>54909</v>
      </c>
      <c r="ME32" s="8">
        <v>54940</v>
      </c>
      <c r="MF32" s="8">
        <v>54970</v>
      </c>
      <c r="MG32" s="8">
        <v>55001</v>
      </c>
      <c r="MH32" s="8">
        <v>55032</v>
      </c>
      <c r="MI32" s="8">
        <v>55062</v>
      </c>
      <c r="MJ32" s="8">
        <v>55093</v>
      </c>
      <c r="MK32" s="8">
        <v>55123</v>
      </c>
    </row>
    <row r="33" spans="1:349" x14ac:dyDescent="0.2">
      <c r="A33" t="s">
        <v>4</v>
      </c>
      <c r="B33" s="82">
        <f t="array" ref="B33:MK36">TRANSPOSE('Gas - Peaks'!L37:O384)</f>
        <v>6036763.4259109879</v>
      </c>
      <c r="C33" s="82">
        <v>6055162.3819480902</v>
      </c>
      <c r="D33" s="82">
        <v>0</v>
      </c>
      <c r="E33" s="82">
        <v>0</v>
      </c>
      <c r="F33" s="82">
        <v>0</v>
      </c>
      <c r="G33" s="82">
        <v>0</v>
      </c>
      <c r="H33" s="82">
        <v>0</v>
      </c>
      <c r="I33" s="82">
        <v>0</v>
      </c>
      <c r="J33" s="82">
        <v>0</v>
      </c>
      <c r="K33" s="82">
        <v>0</v>
      </c>
      <c r="L33" s="82">
        <v>6146952.5737077473</v>
      </c>
      <c r="M33" s="82">
        <v>6104546.7698283801</v>
      </c>
      <c r="N33" s="82">
        <v>6091157.2638691003</v>
      </c>
      <c r="O33" s="82">
        <v>6113962.5377313271</v>
      </c>
      <c r="P33" s="82">
        <v>0</v>
      </c>
      <c r="Q33" s="82">
        <v>0</v>
      </c>
      <c r="R33" s="82">
        <v>0</v>
      </c>
      <c r="S33" s="82">
        <v>0</v>
      </c>
      <c r="T33" s="82">
        <v>0</v>
      </c>
      <c r="U33" s="82">
        <v>0</v>
      </c>
      <c r="V33" s="82">
        <v>0</v>
      </c>
      <c r="W33" s="82">
        <v>0</v>
      </c>
      <c r="X33" s="82">
        <v>6196011.9270996107</v>
      </c>
      <c r="Y33" s="82">
        <v>6154470.6709410707</v>
      </c>
      <c r="Z33" s="82">
        <v>6132446.748869258</v>
      </c>
      <c r="AA33" s="82">
        <v>6161827.6978521887</v>
      </c>
      <c r="AB33" s="82">
        <v>0</v>
      </c>
      <c r="AC33" s="82">
        <v>0</v>
      </c>
      <c r="AD33" s="82">
        <v>0</v>
      </c>
      <c r="AE33" s="82">
        <v>0</v>
      </c>
      <c r="AF33" s="82">
        <v>0</v>
      </c>
      <c r="AG33" s="82">
        <v>0</v>
      </c>
      <c r="AH33" s="82">
        <v>0</v>
      </c>
      <c r="AI33" s="82">
        <v>0</v>
      </c>
      <c r="AJ33" s="82">
        <v>6236580.9049237985</v>
      </c>
      <c r="AK33" s="82">
        <v>6187282.7090086164</v>
      </c>
      <c r="AL33" s="82">
        <v>6193682.0211285176</v>
      </c>
      <c r="AM33" s="82">
        <v>6224474.1372975362</v>
      </c>
      <c r="AN33" s="82">
        <v>0</v>
      </c>
      <c r="AO33" s="82">
        <v>0</v>
      </c>
      <c r="AP33" s="82">
        <v>0</v>
      </c>
      <c r="AQ33" s="82">
        <v>0</v>
      </c>
      <c r="AR33" s="82">
        <v>0</v>
      </c>
      <c r="AS33" s="82">
        <v>0</v>
      </c>
      <c r="AT33" s="82">
        <v>0</v>
      </c>
      <c r="AU33" s="82">
        <v>0</v>
      </c>
      <c r="AV33" s="82">
        <v>6309610.9680868089</v>
      </c>
      <c r="AW33" s="82">
        <v>6260082.5752723888</v>
      </c>
      <c r="AX33" s="82">
        <v>6265812.2233647639</v>
      </c>
      <c r="AY33" s="82">
        <v>6296584.8216425562</v>
      </c>
      <c r="AZ33" s="82">
        <v>0</v>
      </c>
      <c r="BA33" s="82">
        <v>0</v>
      </c>
      <c r="BB33" s="82">
        <v>0</v>
      </c>
      <c r="BC33" s="82">
        <v>0</v>
      </c>
      <c r="BD33" s="82">
        <v>0</v>
      </c>
      <c r="BE33" s="82">
        <v>0</v>
      </c>
      <c r="BF33" s="82">
        <v>0</v>
      </c>
      <c r="BG33" s="82">
        <v>0</v>
      </c>
      <c r="BH33" s="82">
        <v>6378261.2130251909</v>
      </c>
      <c r="BI33" s="82">
        <v>6327000.3338996656</v>
      </c>
      <c r="BJ33" s="82">
        <v>6326326.4423279269</v>
      </c>
      <c r="BK33" s="82">
        <v>6355229.4474435803</v>
      </c>
      <c r="BL33" s="82">
        <v>0</v>
      </c>
      <c r="BM33" s="82">
        <v>0</v>
      </c>
      <c r="BN33" s="82">
        <v>0</v>
      </c>
      <c r="BO33" s="82">
        <v>0</v>
      </c>
      <c r="BP33" s="82">
        <v>0</v>
      </c>
      <c r="BQ33" s="82">
        <v>0</v>
      </c>
      <c r="BR33" s="82">
        <v>0</v>
      </c>
      <c r="BS33" s="82">
        <v>0</v>
      </c>
      <c r="BT33" s="82">
        <v>6416326.859984708</v>
      </c>
      <c r="BU33" s="82">
        <v>6361647.4184259903</v>
      </c>
      <c r="BV33" s="82">
        <v>6360760.9541753894</v>
      </c>
      <c r="BW33" s="82">
        <v>6385948.6301121209</v>
      </c>
      <c r="BX33" s="82">
        <v>0</v>
      </c>
      <c r="BY33" s="82">
        <v>0</v>
      </c>
      <c r="BZ33" s="82">
        <v>0</v>
      </c>
      <c r="CA33" s="82">
        <v>0</v>
      </c>
      <c r="CB33" s="82">
        <v>0</v>
      </c>
      <c r="CC33" s="82">
        <v>0</v>
      </c>
      <c r="CD33" s="82">
        <v>0</v>
      </c>
      <c r="CE33" s="82">
        <v>0</v>
      </c>
      <c r="CF33" s="82">
        <v>6411274.9401833434</v>
      </c>
      <c r="CG33" s="82">
        <v>6352636.7074368848</v>
      </c>
      <c r="CH33" s="82">
        <v>6352655.8215505686</v>
      </c>
      <c r="CI33" s="82">
        <v>6378714.5319474656</v>
      </c>
      <c r="CJ33" s="82">
        <v>0</v>
      </c>
      <c r="CK33" s="82">
        <v>0</v>
      </c>
      <c r="CL33" s="82">
        <v>0</v>
      </c>
      <c r="CM33" s="82">
        <v>0</v>
      </c>
      <c r="CN33" s="82">
        <v>0</v>
      </c>
      <c r="CO33" s="82">
        <v>0</v>
      </c>
      <c r="CP33" s="82">
        <v>0</v>
      </c>
      <c r="CQ33" s="82">
        <v>0</v>
      </c>
      <c r="CR33" s="82">
        <v>6412128.8774904823</v>
      </c>
      <c r="CS33" s="82">
        <v>6354370.119240758</v>
      </c>
      <c r="CT33" s="82">
        <v>6354088.0329974769</v>
      </c>
      <c r="CU33" s="82">
        <v>6379856.7464945288</v>
      </c>
      <c r="CV33" s="82">
        <v>0</v>
      </c>
      <c r="CW33" s="82">
        <v>0</v>
      </c>
      <c r="CX33" s="82">
        <v>0</v>
      </c>
      <c r="CY33" s="82">
        <v>0</v>
      </c>
      <c r="CZ33" s="82">
        <v>0</v>
      </c>
      <c r="DA33" s="82">
        <v>0</v>
      </c>
      <c r="DB33" s="82">
        <v>0</v>
      </c>
      <c r="DC33" s="82">
        <v>0</v>
      </c>
      <c r="DD33" s="82">
        <v>6410593.2952967482</v>
      </c>
      <c r="DE33" s="82">
        <v>6352527.684116059</v>
      </c>
      <c r="DF33" s="82">
        <v>6352307.3432214372</v>
      </c>
      <c r="DG33" s="82">
        <v>6378140.2863657437</v>
      </c>
      <c r="DH33" s="82">
        <v>0</v>
      </c>
      <c r="DI33" s="82">
        <v>0</v>
      </c>
      <c r="DJ33" s="82">
        <v>0</v>
      </c>
      <c r="DK33" s="82">
        <v>0</v>
      </c>
      <c r="DL33" s="82">
        <v>0</v>
      </c>
      <c r="DM33" s="82">
        <v>0</v>
      </c>
      <c r="DN33" s="82">
        <v>0</v>
      </c>
      <c r="DO33" s="82">
        <v>0</v>
      </c>
      <c r="DP33" s="82">
        <v>6409457.1804350708</v>
      </c>
      <c r="DQ33" s="82">
        <v>6351432.9222436445</v>
      </c>
      <c r="DR33" s="82">
        <v>6350665.4619939392</v>
      </c>
      <c r="DS33" s="82">
        <v>6375956.4957511071</v>
      </c>
      <c r="DT33" s="82">
        <v>0</v>
      </c>
      <c r="DU33" s="82">
        <v>0</v>
      </c>
      <c r="DV33" s="82">
        <v>0</v>
      </c>
      <c r="DW33" s="82">
        <v>0</v>
      </c>
      <c r="DX33" s="82">
        <v>0</v>
      </c>
      <c r="DY33" s="82">
        <v>0</v>
      </c>
      <c r="DZ33" s="82">
        <v>0</v>
      </c>
      <c r="EA33" s="82">
        <v>0</v>
      </c>
      <c r="EB33" s="82">
        <v>6402329.8772548689</v>
      </c>
      <c r="EC33" s="82">
        <v>6343793.1844948865</v>
      </c>
      <c r="ED33" s="82">
        <v>6343721.3840446882</v>
      </c>
      <c r="EE33" s="82">
        <v>6369687.7894908953</v>
      </c>
      <c r="EF33" s="82">
        <v>0</v>
      </c>
      <c r="EG33" s="82">
        <v>0</v>
      </c>
      <c r="EH33" s="82">
        <v>0</v>
      </c>
      <c r="EI33" s="82">
        <v>0</v>
      </c>
      <c r="EJ33" s="82">
        <v>0</v>
      </c>
      <c r="EK33" s="82">
        <v>0</v>
      </c>
      <c r="EL33" s="82">
        <v>0</v>
      </c>
      <c r="EM33" s="82">
        <v>0</v>
      </c>
      <c r="EN33" s="82">
        <v>6402289.0634512678</v>
      </c>
      <c r="EO33" s="82">
        <v>6344427.8058653641</v>
      </c>
      <c r="EP33" s="82">
        <v>6343805.5150268758</v>
      </c>
      <c r="EQ33" s="82">
        <v>6369226.2137230085</v>
      </c>
      <c r="ER33" s="82">
        <v>0</v>
      </c>
      <c r="ES33" s="82">
        <v>0</v>
      </c>
      <c r="ET33" s="82">
        <v>0</v>
      </c>
      <c r="EU33" s="82">
        <v>0</v>
      </c>
      <c r="EV33" s="82">
        <v>0</v>
      </c>
      <c r="EW33" s="82">
        <v>0</v>
      </c>
      <c r="EX33" s="82">
        <v>0</v>
      </c>
      <c r="EY33" s="82">
        <v>0</v>
      </c>
      <c r="EZ33" s="82">
        <v>6396844.8722054539</v>
      </c>
      <c r="FA33" s="82">
        <v>6338476.5027380642</v>
      </c>
      <c r="FB33" s="82">
        <v>6337932.14789481</v>
      </c>
      <c r="FC33" s="82">
        <v>6363404.9415000686</v>
      </c>
      <c r="FD33" s="82">
        <v>0</v>
      </c>
      <c r="FE33" s="82">
        <v>0</v>
      </c>
      <c r="FF33" s="82">
        <v>0</v>
      </c>
      <c r="FG33" s="82">
        <v>0</v>
      </c>
      <c r="FH33" s="82">
        <v>0</v>
      </c>
      <c r="FI33" s="82">
        <v>0</v>
      </c>
      <c r="FJ33" s="82">
        <v>0</v>
      </c>
      <c r="FK33" s="82">
        <v>0</v>
      </c>
      <c r="FL33" s="82">
        <v>6391638.8581202431</v>
      </c>
      <c r="FM33" s="82">
        <v>6333371.5392558044</v>
      </c>
      <c r="FN33" s="82">
        <v>6332498.0308453897</v>
      </c>
      <c r="FO33" s="82">
        <v>6357622.2904743049</v>
      </c>
      <c r="FP33" s="82">
        <v>0</v>
      </c>
      <c r="FQ33" s="82">
        <v>0</v>
      </c>
      <c r="FR33" s="82">
        <v>0</v>
      </c>
      <c r="FS33" s="82">
        <v>0</v>
      </c>
      <c r="FT33" s="82">
        <v>0</v>
      </c>
      <c r="FU33" s="82">
        <v>0</v>
      </c>
      <c r="FV33" s="82">
        <v>0</v>
      </c>
      <c r="FW33" s="82">
        <v>0</v>
      </c>
      <c r="FX33" s="82">
        <v>6382804.1631244598</v>
      </c>
      <c r="FY33" s="82">
        <v>6324253.1766365757</v>
      </c>
      <c r="FZ33" s="82">
        <v>6324338.0671304986</v>
      </c>
      <c r="GA33" s="82">
        <v>6350395.7941642758</v>
      </c>
      <c r="GB33" s="82">
        <v>0</v>
      </c>
      <c r="GC33" s="82">
        <v>0</v>
      </c>
      <c r="GD33" s="82">
        <v>0</v>
      </c>
      <c r="GE33" s="82">
        <v>0</v>
      </c>
      <c r="GF33" s="82">
        <v>0</v>
      </c>
      <c r="GG33" s="82">
        <v>0</v>
      </c>
      <c r="GH33" s="82">
        <v>0</v>
      </c>
      <c r="GI33" s="82">
        <v>0</v>
      </c>
      <c r="GJ33" s="82">
        <v>6384195.5108479708</v>
      </c>
      <c r="GK33" s="82">
        <v>6326541.9567046268</v>
      </c>
      <c r="GL33" s="82">
        <v>6326310.8957190309</v>
      </c>
      <c r="GM33" s="82">
        <v>6352081.5399174597</v>
      </c>
      <c r="GN33" s="82">
        <v>0</v>
      </c>
      <c r="GO33" s="82">
        <v>0</v>
      </c>
      <c r="GP33" s="82">
        <v>0</v>
      </c>
      <c r="GQ33" s="82">
        <v>0</v>
      </c>
      <c r="GR33" s="82">
        <v>0</v>
      </c>
      <c r="GS33" s="82">
        <v>0</v>
      </c>
      <c r="GT33" s="82">
        <v>0</v>
      </c>
      <c r="GU33" s="82">
        <v>0</v>
      </c>
      <c r="GV33" s="82">
        <v>6383139.3654379714</v>
      </c>
      <c r="GW33" s="82">
        <v>6325136.7526859557</v>
      </c>
      <c r="GX33" s="82">
        <v>6324849.6778618256</v>
      </c>
      <c r="GY33" s="82">
        <v>6350580.3191481614</v>
      </c>
      <c r="GZ33" s="82">
        <v>0</v>
      </c>
      <c r="HA33" s="82">
        <v>0</v>
      </c>
      <c r="HB33" s="82">
        <v>0</v>
      </c>
      <c r="HC33" s="82">
        <v>0</v>
      </c>
      <c r="HD33" s="82">
        <v>0</v>
      </c>
      <c r="HE33" s="82">
        <v>0</v>
      </c>
      <c r="HF33" s="82">
        <v>0</v>
      </c>
      <c r="HG33" s="82">
        <v>0</v>
      </c>
      <c r="HH33" s="82">
        <v>6381196.0350463185</v>
      </c>
      <c r="HI33" s="82">
        <v>6323111.0616296818</v>
      </c>
      <c r="HJ33" s="82">
        <v>6322244.8974637398</v>
      </c>
      <c r="HK33" s="82">
        <v>6347403.0484706834</v>
      </c>
      <c r="HL33" s="82">
        <v>0</v>
      </c>
      <c r="HM33" s="82">
        <v>0</v>
      </c>
      <c r="HN33" s="82">
        <v>0</v>
      </c>
      <c r="HO33" s="82">
        <v>0</v>
      </c>
      <c r="HP33" s="82">
        <v>0</v>
      </c>
      <c r="HQ33" s="82">
        <v>0</v>
      </c>
      <c r="HR33" s="82">
        <v>0</v>
      </c>
      <c r="HS33" s="82">
        <v>0</v>
      </c>
      <c r="HT33" s="82">
        <v>6372784.3099777661</v>
      </c>
      <c r="HU33" s="82">
        <v>6314161.3288263045</v>
      </c>
      <c r="HV33" s="82">
        <v>6314159.4618238797</v>
      </c>
      <c r="HW33" s="82">
        <v>6340159.4627703149</v>
      </c>
      <c r="HX33" s="82">
        <v>0</v>
      </c>
      <c r="HY33" s="82">
        <v>0</v>
      </c>
      <c r="HZ33" s="82">
        <v>0</v>
      </c>
      <c r="IA33" s="82">
        <v>0</v>
      </c>
      <c r="IB33" s="82">
        <v>0</v>
      </c>
      <c r="IC33" s="82">
        <v>0</v>
      </c>
      <c r="ID33" s="82">
        <v>0</v>
      </c>
      <c r="IE33" s="82">
        <v>0</v>
      </c>
      <c r="IF33" s="82">
        <v>6373306.1474650893</v>
      </c>
      <c r="IG33" s="82">
        <v>6315500.5278872773</v>
      </c>
      <c r="IH33" s="82">
        <v>6315164.4222792098</v>
      </c>
      <c r="II33" s="82">
        <v>6340851.1174244964</v>
      </c>
      <c r="IJ33" s="82">
        <v>0</v>
      </c>
      <c r="IK33" s="82">
        <v>0</v>
      </c>
      <c r="IL33" s="82">
        <v>0</v>
      </c>
      <c r="IM33" s="82">
        <v>0</v>
      </c>
      <c r="IN33" s="82">
        <v>0</v>
      </c>
      <c r="IO33" s="82">
        <v>0</v>
      </c>
      <c r="IP33" s="82">
        <v>0</v>
      </c>
      <c r="IQ33" s="82">
        <v>0</v>
      </c>
      <c r="IR33" s="82">
        <v>6371055.245971093</v>
      </c>
      <c r="IS33" s="82">
        <v>6312898.7699354542</v>
      </c>
      <c r="IT33" s="82">
        <v>6312559.0738127967</v>
      </c>
      <c r="IU33" s="82">
        <v>6338249.0037916237</v>
      </c>
      <c r="IV33" s="82">
        <v>0</v>
      </c>
      <c r="IW33" s="82">
        <v>0</v>
      </c>
      <c r="IX33" s="82">
        <v>0</v>
      </c>
      <c r="IY33" s="82">
        <v>0</v>
      </c>
      <c r="IZ33" s="82">
        <v>0</v>
      </c>
      <c r="JA33" s="82">
        <v>0</v>
      </c>
      <c r="JB33" s="82">
        <v>0</v>
      </c>
      <c r="JC33" s="82">
        <v>0</v>
      </c>
      <c r="JD33" s="82">
        <v>6368456.2405763995</v>
      </c>
      <c r="JE33" s="82">
        <v>6310275.0408782372</v>
      </c>
      <c r="JF33" s="82">
        <v>6309517.4027565895</v>
      </c>
      <c r="JG33" s="82">
        <v>6334793.871004818</v>
      </c>
      <c r="JH33" s="82">
        <v>0</v>
      </c>
      <c r="JI33" s="82">
        <v>0</v>
      </c>
      <c r="JJ33" s="82">
        <v>0</v>
      </c>
      <c r="JK33" s="82">
        <v>0</v>
      </c>
      <c r="JL33" s="82">
        <v>0</v>
      </c>
      <c r="JM33" s="82">
        <v>0</v>
      </c>
      <c r="JN33" s="82">
        <v>0</v>
      </c>
      <c r="JO33" s="82">
        <v>0</v>
      </c>
      <c r="JP33" s="82">
        <v>6361225.9326799046</v>
      </c>
      <c r="JQ33" s="82">
        <v>6302651.6588640362</v>
      </c>
      <c r="JR33" s="82">
        <v>6302739.6061547082</v>
      </c>
      <c r="JS33" s="82">
        <v>6328847.6673512356</v>
      </c>
      <c r="JT33" s="82">
        <v>0</v>
      </c>
      <c r="JU33" s="82">
        <v>0</v>
      </c>
      <c r="JV33" s="82">
        <v>0</v>
      </c>
      <c r="JW33" s="82">
        <v>0</v>
      </c>
      <c r="JX33" s="82">
        <v>0</v>
      </c>
      <c r="JY33" s="82">
        <v>0</v>
      </c>
      <c r="JZ33" s="82">
        <v>0</v>
      </c>
      <c r="KA33" s="82">
        <v>0</v>
      </c>
      <c r="KB33" s="82">
        <v>6362902.2628644379</v>
      </c>
      <c r="KC33" s="82">
        <v>6305121.0507204439</v>
      </c>
      <c r="KD33" s="82">
        <v>6304782.0617185757</v>
      </c>
      <c r="KE33" s="82">
        <v>6330487.6380331796</v>
      </c>
      <c r="KF33" s="82">
        <v>0</v>
      </c>
      <c r="KG33" s="82">
        <v>0</v>
      </c>
      <c r="KH33" s="82">
        <v>0</v>
      </c>
      <c r="KI33" s="82">
        <v>0</v>
      </c>
      <c r="KJ33" s="82">
        <v>0</v>
      </c>
      <c r="KK33" s="82">
        <v>0</v>
      </c>
      <c r="KL33" s="82">
        <v>0</v>
      </c>
      <c r="KM33" s="82">
        <v>0</v>
      </c>
      <c r="KN33" s="82">
        <v>6360766.9535375545</v>
      </c>
      <c r="KO33" s="82">
        <v>6302551.4338296968</v>
      </c>
      <c r="KP33" s="82">
        <v>6302182.8976157494</v>
      </c>
      <c r="KQ33" s="82">
        <v>6327861.6901626075</v>
      </c>
      <c r="KR33" s="82">
        <v>0</v>
      </c>
      <c r="KS33" s="82">
        <v>0</v>
      </c>
      <c r="KT33" s="82">
        <v>0</v>
      </c>
      <c r="KU33" s="82">
        <v>0</v>
      </c>
      <c r="KV33" s="82">
        <v>0</v>
      </c>
      <c r="KW33" s="82">
        <v>0</v>
      </c>
      <c r="KX33" s="82">
        <v>0</v>
      </c>
      <c r="KY33" s="82">
        <v>0</v>
      </c>
      <c r="KZ33" s="82">
        <v>6357898.3429580238</v>
      </c>
      <c r="LA33" s="82">
        <v>6299633.7961761355</v>
      </c>
      <c r="LB33" s="82">
        <v>6298843.6637713006</v>
      </c>
      <c r="LC33" s="82">
        <v>6324104.6969242943</v>
      </c>
      <c r="LD33" s="82">
        <v>0</v>
      </c>
      <c r="LE33" s="82">
        <v>0</v>
      </c>
      <c r="LF33" s="82">
        <v>0</v>
      </c>
      <c r="LG33" s="82">
        <v>0</v>
      </c>
      <c r="LH33" s="82">
        <v>0</v>
      </c>
      <c r="LI33" s="82">
        <v>0</v>
      </c>
      <c r="LJ33" s="82">
        <v>0</v>
      </c>
      <c r="LK33" s="82">
        <v>0</v>
      </c>
      <c r="LL33" s="82">
        <v>6350337.1490854686</v>
      </c>
      <c r="LM33" s="82">
        <v>6291670.6261068471</v>
      </c>
      <c r="LN33" s="82">
        <v>6291705.0736866128</v>
      </c>
      <c r="LO33" s="82">
        <v>6317779.4189075921</v>
      </c>
      <c r="LP33" s="82">
        <v>0</v>
      </c>
      <c r="LQ33" s="82">
        <v>0</v>
      </c>
      <c r="LR33" s="82">
        <v>0</v>
      </c>
      <c r="LS33" s="82">
        <v>0</v>
      </c>
      <c r="LT33" s="82">
        <v>0</v>
      </c>
      <c r="LU33" s="82">
        <v>0</v>
      </c>
      <c r="LV33" s="82">
        <v>0</v>
      </c>
      <c r="LW33" s="82">
        <v>0</v>
      </c>
      <c r="LX33" s="82">
        <v>6351467.550104022</v>
      </c>
      <c r="LY33" s="82">
        <v>6293555.6570113627</v>
      </c>
      <c r="LZ33" s="82">
        <v>6293155.3590907892</v>
      </c>
      <c r="MA33" s="82">
        <v>6318827.5241908981</v>
      </c>
      <c r="MB33" s="82">
        <v>0</v>
      </c>
      <c r="MC33" s="82">
        <v>0</v>
      </c>
      <c r="MD33" s="82">
        <v>0</v>
      </c>
      <c r="ME33" s="82">
        <v>0</v>
      </c>
      <c r="MF33" s="82">
        <v>0</v>
      </c>
      <c r="MG33" s="82">
        <v>0</v>
      </c>
      <c r="MH33" s="82">
        <v>0</v>
      </c>
      <c r="MI33" s="82">
        <v>0</v>
      </c>
      <c r="MJ33" s="82">
        <v>6348705.0284250434</v>
      </c>
      <c r="MK33" s="82">
        <v>6290333.824176142</v>
      </c>
    </row>
    <row r="34" spans="1:349" x14ac:dyDescent="0.2">
      <c r="A34" t="s">
        <v>5</v>
      </c>
      <c r="B34" s="82">
        <v>2728417.1916561467</v>
      </c>
      <c r="C34" s="82">
        <v>2681161.9940562774</v>
      </c>
      <c r="D34" s="82">
        <v>0</v>
      </c>
      <c r="E34" s="82">
        <v>0</v>
      </c>
      <c r="F34" s="82">
        <v>0</v>
      </c>
      <c r="G34" s="82">
        <v>0</v>
      </c>
      <c r="H34" s="82">
        <v>0</v>
      </c>
      <c r="I34" s="82">
        <v>0</v>
      </c>
      <c r="J34" s="82">
        <v>0</v>
      </c>
      <c r="K34" s="82">
        <v>0</v>
      </c>
      <c r="L34" s="82">
        <v>2593271.2286586366</v>
      </c>
      <c r="M34" s="82">
        <v>2723837.9865232296</v>
      </c>
      <c r="N34" s="82">
        <v>2749119.3101782086</v>
      </c>
      <c r="O34" s="82">
        <v>2713956.5901315906</v>
      </c>
      <c r="P34" s="82">
        <v>0</v>
      </c>
      <c r="Q34" s="82">
        <v>0</v>
      </c>
      <c r="R34" s="82">
        <v>0</v>
      </c>
      <c r="S34" s="82">
        <v>0</v>
      </c>
      <c r="T34" s="82">
        <v>0</v>
      </c>
      <c r="U34" s="82">
        <v>0</v>
      </c>
      <c r="V34" s="82">
        <v>0</v>
      </c>
      <c r="W34" s="82">
        <v>0</v>
      </c>
      <c r="X34" s="82">
        <v>2599055.8259675479</v>
      </c>
      <c r="Y34" s="82">
        <v>2716149.5883922535</v>
      </c>
      <c r="Z34" s="82">
        <v>2742651.960596994</v>
      </c>
      <c r="AA34" s="82">
        <v>2721833.2493346161</v>
      </c>
      <c r="AB34" s="82">
        <v>0</v>
      </c>
      <c r="AC34" s="82">
        <v>0</v>
      </c>
      <c r="AD34" s="82">
        <v>0</v>
      </c>
      <c r="AE34" s="82">
        <v>0</v>
      </c>
      <c r="AF34" s="82">
        <v>0</v>
      </c>
      <c r="AG34" s="82">
        <v>0</v>
      </c>
      <c r="AH34" s="82">
        <v>0</v>
      </c>
      <c r="AI34" s="82">
        <v>0</v>
      </c>
      <c r="AJ34" s="82">
        <v>2609938.8321889304</v>
      </c>
      <c r="AK34" s="82">
        <v>2725651.1467729239</v>
      </c>
      <c r="AL34" s="82">
        <v>2758620.6625105902</v>
      </c>
      <c r="AM34" s="82">
        <v>2737493.1989859636</v>
      </c>
      <c r="AN34" s="82">
        <v>0</v>
      </c>
      <c r="AO34" s="82">
        <v>0</v>
      </c>
      <c r="AP34" s="82">
        <v>0</v>
      </c>
      <c r="AQ34" s="82">
        <v>0</v>
      </c>
      <c r="AR34" s="82">
        <v>0</v>
      </c>
      <c r="AS34" s="82">
        <v>0</v>
      </c>
      <c r="AT34" s="82">
        <v>0</v>
      </c>
      <c r="AU34" s="82">
        <v>0</v>
      </c>
      <c r="AV34" s="82">
        <v>2623474.2043138165</v>
      </c>
      <c r="AW34" s="82">
        <v>2739584.7412985405</v>
      </c>
      <c r="AX34" s="82">
        <v>2772391.7296737861</v>
      </c>
      <c r="AY34" s="82">
        <v>2750809.4200932062</v>
      </c>
      <c r="AZ34" s="82">
        <v>0</v>
      </c>
      <c r="BA34" s="82">
        <v>0</v>
      </c>
      <c r="BB34" s="82">
        <v>0</v>
      </c>
      <c r="BC34" s="82">
        <v>0</v>
      </c>
      <c r="BD34" s="82">
        <v>0</v>
      </c>
      <c r="BE34" s="82">
        <v>0</v>
      </c>
      <c r="BF34" s="82">
        <v>0</v>
      </c>
      <c r="BG34" s="82">
        <v>0</v>
      </c>
      <c r="BH34" s="82">
        <v>2634129.6994918045</v>
      </c>
      <c r="BI34" s="82">
        <v>2750607.3618528233</v>
      </c>
      <c r="BJ34" s="82">
        <v>2772782.8836290813</v>
      </c>
      <c r="BK34" s="82">
        <v>2750306.7587341662</v>
      </c>
      <c r="BL34" s="82">
        <v>0</v>
      </c>
      <c r="BM34" s="82">
        <v>0</v>
      </c>
      <c r="BN34" s="82">
        <v>0</v>
      </c>
      <c r="BO34" s="82">
        <v>0</v>
      </c>
      <c r="BP34" s="82">
        <v>0</v>
      </c>
      <c r="BQ34" s="82">
        <v>0</v>
      </c>
      <c r="BR34" s="82">
        <v>0</v>
      </c>
      <c r="BS34" s="82">
        <v>0</v>
      </c>
      <c r="BT34" s="82">
        <v>2627846.4805366406</v>
      </c>
      <c r="BU34" s="82">
        <v>2744505.6009823978</v>
      </c>
      <c r="BV34" s="82">
        <v>2776324.4070784878</v>
      </c>
      <c r="BW34" s="82">
        <v>2753145.3551884834</v>
      </c>
      <c r="BX34" s="82">
        <v>0</v>
      </c>
      <c r="BY34" s="82">
        <v>0</v>
      </c>
      <c r="BZ34" s="82">
        <v>0</v>
      </c>
      <c r="CA34" s="82">
        <v>0</v>
      </c>
      <c r="CB34" s="82">
        <v>0</v>
      </c>
      <c r="CC34" s="82">
        <v>0</v>
      </c>
      <c r="CD34" s="82">
        <v>0</v>
      </c>
      <c r="CE34" s="82">
        <v>0</v>
      </c>
      <c r="CF34" s="82">
        <v>2625576.3532211725</v>
      </c>
      <c r="CG34" s="82">
        <v>2741642.6708214935</v>
      </c>
      <c r="CH34" s="82">
        <v>2773833.0572173223</v>
      </c>
      <c r="CI34" s="82">
        <v>2751052.6842708918</v>
      </c>
      <c r="CJ34" s="82">
        <v>0</v>
      </c>
      <c r="CK34" s="82">
        <v>0</v>
      </c>
      <c r="CL34" s="82">
        <v>0</v>
      </c>
      <c r="CM34" s="82">
        <v>0</v>
      </c>
      <c r="CN34" s="82">
        <v>0</v>
      </c>
      <c r="CO34" s="82">
        <v>0</v>
      </c>
      <c r="CP34" s="82">
        <v>0</v>
      </c>
      <c r="CQ34" s="82">
        <v>0</v>
      </c>
      <c r="CR34" s="82">
        <v>2626937.8130290848</v>
      </c>
      <c r="CS34" s="82">
        <v>2743328.6465401002</v>
      </c>
      <c r="CT34" s="82">
        <v>2775347.6392872399</v>
      </c>
      <c r="CU34" s="82">
        <v>2752420.6024358207</v>
      </c>
      <c r="CV34" s="82">
        <v>0</v>
      </c>
      <c r="CW34" s="82">
        <v>0</v>
      </c>
      <c r="CX34" s="82">
        <v>0</v>
      </c>
      <c r="CY34" s="82">
        <v>0</v>
      </c>
      <c r="CZ34" s="82">
        <v>0</v>
      </c>
      <c r="DA34" s="82">
        <v>0</v>
      </c>
      <c r="DB34" s="82">
        <v>0</v>
      </c>
      <c r="DC34" s="82">
        <v>0</v>
      </c>
      <c r="DD34" s="82">
        <v>2626853.6295971475</v>
      </c>
      <c r="DE34" s="82">
        <v>2743040.2643777458</v>
      </c>
      <c r="DF34" s="82">
        <v>2775060.3547151634</v>
      </c>
      <c r="DG34" s="82">
        <v>2752152.207635703</v>
      </c>
      <c r="DH34" s="82">
        <v>0</v>
      </c>
      <c r="DI34" s="82">
        <v>0</v>
      </c>
      <c r="DJ34" s="82">
        <v>0</v>
      </c>
      <c r="DK34" s="82">
        <v>0</v>
      </c>
      <c r="DL34" s="82">
        <v>0</v>
      </c>
      <c r="DM34" s="82">
        <v>0</v>
      </c>
      <c r="DN34" s="82">
        <v>0</v>
      </c>
      <c r="DO34" s="82">
        <v>0</v>
      </c>
      <c r="DP34" s="82">
        <v>2626661.7661693194</v>
      </c>
      <c r="DQ34" s="82">
        <v>2742824.0620787977</v>
      </c>
      <c r="DR34" s="82">
        <v>2774610.9703138382</v>
      </c>
      <c r="DS34" s="82">
        <v>2751484.0013596369</v>
      </c>
      <c r="DT34" s="82">
        <v>0</v>
      </c>
      <c r="DU34" s="82">
        <v>0</v>
      </c>
      <c r="DV34" s="82">
        <v>0</v>
      </c>
      <c r="DW34" s="82">
        <v>0</v>
      </c>
      <c r="DX34" s="82">
        <v>0</v>
      </c>
      <c r="DY34" s="82">
        <v>0</v>
      </c>
      <c r="DZ34" s="82">
        <v>0</v>
      </c>
      <c r="EA34" s="82">
        <v>0</v>
      </c>
      <c r="EB34" s="82">
        <v>2623953.3701938563</v>
      </c>
      <c r="EC34" s="82">
        <v>2739856.2666830951</v>
      </c>
      <c r="ED34" s="82">
        <v>2771971.4233890702</v>
      </c>
      <c r="EE34" s="82">
        <v>2749188.9542745077</v>
      </c>
      <c r="EF34" s="82">
        <v>0</v>
      </c>
      <c r="EG34" s="82">
        <v>0</v>
      </c>
      <c r="EH34" s="82">
        <v>0</v>
      </c>
      <c r="EI34" s="82">
        <v>0</v>
      </c>
      <c r="EJ34" s="82">
        <v>0</v>
      </c>
      <c r="EK34" s="82">
        <v>0</v>
      </c>
      <c r="EL34" s="82">
        <v>0</v>
      </c>
      <c r="EM34" s="82">
        <v>0</v>
      </c>
      <c r="EN34" s="82">
        <v>2624690.7134521459</v>
      </c>
      <c r="EO34" s="82">
        <v>2740880.9041903415</v>
      </c>
      <c r="EP34" s="82">
        <v>2772774.6142879915</v>
      </c>
      <c r="EQ34" s="82">
        <v>2749793.1808715197</v>
      </c>
      <c r="ER34" s="82">
        <v>0</v>
      </c>
      <c r="ES34" s="82">
        <v>0</v>
      </c>
      <c r="ET34" s="82">
        <v>0</v>
      </c>
      <c r="EU34" s="82">
        <v>0</v>
      </c>
      <c r="EV34" s="82">
        <v>0</v>
      </c>
      <c r="EW34" s="82">
        <v>0</v>
      </c>
      <c r="EX34" s="82">
        <v>0</v>
      </c>
      <c r="EY34" s="82">
        <v>0</v>
      </c>
      <c r="EZ34" s="82">
        <v>2623400.2282306775</v>
      </c>
      <c r="FA34" s="82">
        <v>2739321.2754420703</v>
      </c>
      <c r="FB34" s="82">
        <v>2771209.8423162131</v>
      </c>
      <c r="FC34" s="82">
        <v>2748249.0051861415</v>
      </c>
      <c r="FD34" s="82">
        <v>0</v>
      </c>
      <c r="FE34" s="82">
        <v>0</v>
      </c>
      <c r="FF34" s="82">
        <v>0</v>
      </c>
      <c r="FG34" s="82">
        <v>0</v>
      </c>
      <c r="FH34" s="82">
        <v>0</v>
      </c>
      <c r="FI34" s="82">
        <v>0</v>
      </c>
      <c r="FJ34" s="82">
        <v>0</v>
      </c>
      <c r="FK34" s="82">
        <v>0</v>
      </c>
      <c r="FL34" s="82">
        <v>2621905.5282797813</v>
      </c>
      <c r="FM34" s="82">
        <v>2737785.1953748949</v>
      </c>
      <c r="FN34" s="82">
        <v>2769495.7097324971</v>
      </c>
      <c r="FO34" s="82">
        <v>2746377.0075407615</v>
      </c>
      <c r="FP34" s="82">
        <v>0</v>
      </c>
      <c r="FQ34" s="82">
        <v>0</v>
      </c>
      <c r="FR34" s="82">
        <v>0</v>
      </c>
      <c r="FS34" s="82">
        <v>0</v>
      </c>
      <c r="FT34" s="82">
        <v>0</v>
      </c>
      <c r="FU34" s="82">
        <v>0</v>
      </c>
      <c r="FV34" s="82">
        <v>0</v>
      </c>
      <c r="FW34" s="82">
        <v>0</v>
      </c>
      <c r="FX34" s="82">
        <v>2618503.0721744625</v>
      </c>
      <c r="FY34" s="82">
        <v>2734179.8824587576</v>
      </c>
      <c r="FZ34" s="82">
        <v>2766256.0917599788</v>
      </c>
      <c r="GA34" s="82">
        <v>2743517.2158439877</v>
      </c>
      <c r="GB34" s="82">
        <v>0</v>
      </c>
      <c r="GC34" s="82">
        <v>0</v>
      </c>
      <c r="GD34" s="82">
        <v>0</v>
      </c>
      <c r="GE34" s="82">
        <v>0</v>
      </c>
      <c r="GF34" s="82">
        <v>0</v>
      </c>
      <c r="GG34" s="82">
        <v>0</v>
      </c>
      <c r="GH34" s="82">
        <v>0</v>
      </c>
      <c r="GI34" s="82">
        <v>0</v>
      </c>
      <c r="GJ34" s="82">
        <v>2618979.6073111058</v>
      </c>
      <c r="GK34" s="82">
        <v>2735010.8076473367</v>
      </c>
      <c r="GL34" s="82">
        <v>2766931.8682946842</v>
      </c>
      <c r="GM34" s="82">
        <v>2744043.7993840021</v>
      </c>
      <c r="GN34" s="82">
        <v>0</v>
      </c>
      <c r="GO34" s="82">
        <v>0</v>
      </c>
      <c r="GP34" s="82">
        <v>0</v>
      </c>
      <c r="GQ34" s="82">
        <v>0</v>
      </c>
      <c r="GR34" s="82">
        <v>0</v>
      </c>
      <c r="GS34" s="82">
        <v>0</v>
      </c>
      <c r="GT34" s="82">
        <v>0</v>
      </c>
      <c r="GU34" s="82">
        <v>0</v>
      </c>
      <c r="GV34" s="82">
        <v>2618127.4729223344</v>
      </c>
      <c r="GW34" s="82">
        <v>2733999.8907217984</v>
      </c>
      <c r="GX34" s="82">
        <v>2765907.3275889615</v>
      </c>
      <c r="GY34" s="82">
        <v>2743008.3875847901</v>
      </c>
      <c r="GZ34" s="82">
        <v>0</v>
      </c>
      <c r="HA34" s="82">
        <v>0</v>
      </c>
      <c r="HB34" s="82">
        <v>0</v>
      </c>
      <c r="HC34" s="82">
        <v>0</v>
      </c>
      <c r="HD34" s="82">
        <v>0</v>
      </c>
      <c r="HE34" s="82">
        <v>0</v>
      </c>
      <c r="HF34" s="82">
        <v>0</v>
      </c>
      <c r="HG34" s="82">
        <v>0</v>
      </c>
      <c r="HH34" s="82">
        <v>2616983.3500440633</v>
      </c>
      <c r="HI34" s="82">
        <v>2732834.7758438555</v>
      </c>
      <c r="HJ34" s="82">
        <v>2764527.0099013285</v>
      </c>
      <c r="HK34" s="82">
        <v>2741418.0882727234</v>
      </c>
      <c r="HL34" s="82">
        <v>0</v>
      </c>
      <c r="HM34" s="82">
        <v>0</v>
      </c>
      <c r="HN34" s="82">
        <v>0</v>
      </c>
      <c r="HO34" s="82">
        <v>0</v>
      </c>
      <c r="HP34" s="82">
        <v>0</v>
      </c>
      <c r="HQ34" s="82">
        <v>0</v>
      </c>
      <c r="HR34" s="82">
        <v>0</v>
      </c>
      <c r="HS34" s="82">
        <v>0</v>
      </c>
      <c r="HT34" s="82">
        <v>2613486.7331367191</v>
      </c>
      <c r="HU34" s="82">
        <v>2729103.4746184712</v>
      </c>
      <c r="HV34" s="82">
        <v>2761154.8306671809</v>
      </c>
      <c r="HW34" s="82">
        <v>2738416.6662570392</v>
      </c>
      <c r="HX34" s="82">
        <v>0</v>
      </c>
      <c r="HY34" s="82">
        <v>0</v>
      </c>
      <c r="HZ34" s="82">
        <v>0</v>
      </c>
      <c r="IA34" s="82">
        <v>0</v>
      </c>
      <c r="IB34" s="82">
        <v>0</v>
      </c>
      <c r="IC34" s="82">
        <v>0</v>
      </c>
      <c r="ID34" s="82">
        <v>0</v>
      </c>
      <c r="IE34" s="82">
        <v>0</v>
      </c>
      <c r="IF34" s="82">
        <v>2613762.6931668874</v>
      </c>
      <c r="IG34" s="82">
        <v>2729720.89262175</v>
      </c>
      <c r="IH34" s="82">
        <v>2761611.6856822311</v>
      </c>
      <c r="II34" s="82">
        <v>2738722.419378065</v>
      </c>
      <c r="IJ34" s="82">
        <v>0</v>
      </c>
      <c r="IK34" s="82">
        <v>0</v>
      </c>
      <c r="IL34" s="82">
        <v>0</v>
      </c>
      <c r="IM34" s="82">
        <v>0</v>
      </c>
      <c r="IN34" s="82">
        <v>0</v>
      </c>
      <c r="IO34" s="82">
        <v>0</v>
      </c>
      <c r="IP34" s="82">
        <v>0</v>
      </c>
      <c r="IQ34" s="82">
        <v>0</v>
      </c>
      <c r="IR34" s="82">
        <v>2612656.5188229606</v>
      </c>
      <c r="IS34" s="82">
        <v>2728443.0250492715</v>
      </c>
      <c r="IT34" s="82">
        <v>2760322.3870165385</v>
      </c>
      <c r="IU34" s="82">
        <v>2737428.1768867052</v>
      </c>
      <c r="IV34" s="82">
        <v>0</v>
      </c>
      <c r="IW34" s="82">
        <v>0</v>
      </c>
      <c r="IX34" s="82">
        <v>0</v>
      </c>
      <c r="IY34" s="82">
        <v>0</v>
      </c>
      <c r="IZ34" s="82">
        <v>0</v>
      </c>
      <c r="JA34" s="82">
        <v>0</v>
      </c>
      <c r="JB34" s="82">
        <v>0</v>
      </c>
      <c r="JC34" s="82">
        <v>0</v>
      </c>
      <c r="JD34" s="82">
        <v>2611282.2236710642</v>
      </c>
      <c r="JE34" s="82">
        <v>2727049.6544387229</v>
      </c>
      <c r="JF34" s="82">
        <v>2758766.3228282174</v>
      </c>
      <c r="JG34" s="82">
        <v>2735714.8428582489</v>
      </c>
      <c r="JH34" s="82">
        <v>0</v>
      </c>
      <c r="JI34" s="82">
        <v>0</v>
      </c>
      <c r="JJ34" s="82">
        <v>0</v>
      </c>
      <c r="JK34" s="82">
        <v>0</v>
      </c>
      <c r="JL34" s="82">
        <v>0</v>
      </c>
      <c r="JM34" s="82">
        <v>0</v>
      </c>
      <c r="JN34" s="82">
        <v>0</v>
      </c>
      <c r="JO34" s="82">
        <v>0</v>
      </c>
      <c r="JP34" s="82">
        <v>2608131.4352655644</v>
      </c>
      <c r="JQ34" s="82">
        <v>2723721.8121776213</v>
      </c>
      <c r="JR34" s="82">
        <v>2755815.6981557845</v>
      </c>
      <c r="JS34" s="82">
        <v>2733150.6945691747</v>
      </c>
      <c r="JT34" s="82">
        <v>0</v>
      </c>
      <c r="JU34" s="82">
        <v>0</v>
      </c>
      <c r="JV34" s="82">
        <v>0</v>
      </c>
      <c r="JW34" s="82">
        <v>0</v>
      </c>
      <c r="JX34" s="82">
        <v>0</v>
      </c>
      <c r="JY34" s="82">
        <v>0</v>
      </c>
      <c r="JZ34" s="82">
        <v>0</v>
      </c>
      <c r="KA34" s="82">
        <v>0</v>
      </c>
      <c r="KB34" s="82">
        <v>2609006.3474766924</v>
      </c>
      <c r="KC34" s="82">
        <v>2724951.0555994385</v>
      </c>
      <c r="KD34" s="82">
        <v>2756860.4976188061</v>
      </c>
      <c r="KE34" s="82">
        <v>2734023.3181542517</v>
      </c>
      <c r="KF34" s="82">
        <v>0</v>
      </c>
      <c r="KG34" s="82">
        <v>0</v>
      </c>
      <c r="KH34" s="82">
        <v>0</v>
      </c>
      <c r="KI34" s="82">
        <v>0</v>
      </c>
      <c r="KJ34" s="82">
        <v>0</v>
      </c>
      <c r="KK34" s="82">
        <v>0</v>
      </c>
      <c r="KL34" s="82">
        <v>0</v>
      </c>
      <c r="KM34" s="82">
        <v>0</v>
      </c>
      <c r="KN34" s="82">
        <v>2608269.1112927445</v>
      </c>
      <c r="KO34" s="82">
        <v>2724007.2699858816</v>
      </c>
      <c r="KP34" s="82">
        <v>2755863.9331209501</v>
      </c>
      <c r="KQ34" s="82">
        <v>2732985.3536148905</v>
      </c>
      <c r="KR34" s="82">
        <v>0</v>
      </c>
      <c r="KS34" s="82">
        <v>0</v>
      </c>
      <c r="KT34" s="82">
        <v>0</v>
      </c>
      <c r="KU34" s="82">
        <v>0</v>
      </c>
      <c r="KV34" s="82">
        <v>0</v>
      </c>
      <c r="KW34" s="82">
        <v>0</v>
      </c>
      <c r="KX34" s="82">
        <v>0</v>
      </c>
      <c r="KY34" s="82">
        <v>0</v>
      </c>
      <c r="KZ34" s="82">
        <v>2606789.3360563214</v>
      </c>
      <c r="LA34" s="82">
        <v>2722468.2555858265</v>
      </c>
      <c r="LB34" s="82">
        <v>2754137.6882390846</v>
      </c>
      <c r="LC34" s="82">
        <v>2731076.1179342768</v>
      </c>
      <c r="LD34" s="82">
        <v>0</v>
      </c>
      <c r="LE34" s="82">
        <v>0</v>
      </c>
      <c r="LF34" s="82">
        <v>0</v>
      </c>
      <c r="LG34" s="82">
        <v>0</v>
      </c>
      <c r="LH34" s="82">
        <v>0</v>
      </c>
      <c r="LI34" s="82">
        <v>0</v>
      </c>
      <c r="LJ34" s="82">
        <v>0</v>
      </c>
      <c r="LK34" s="82">
        <v>0</v>
      </c>
      <c r="LL34" s="82">
        <v>2603208.7469210257</v>
      </c>
      <c r="LM34" s="82">
        <v>2718696.4725643764</v>
      </c>
      <c r="LN34" s="82">
        <v>2750693.8601133307</v>
      </c>
      <c r="LO34" s="82">
        <v>2727963.3463014709</v>
      </c>
      <c r="LP34" s="82">
        <v>0</v>
      </c>
      <c r="LQ34" s="82">
        <v>0</v>
      </c>
      <c r="LR34" s="82">
        <v>0</v>
      </c>
      <c r="LS34" s="82">
        <v>0</v>
      </c>
      <c r="LT34" s="82">
        <v>0</v>
      </c>
      <c r="LU34" s="82">
        <v>0</v>
      </c>
      <c r="LV34" s="82">
        <v>0</v>
      </c>
      <c r="LW34" s="82">
        <v>0</v>
      </c>
      <c r="LX34" s="82">
        <v>2603051.9842271018</v>
      </c>
      <c r="LY34" s="82">
        <v>2718872.0050683408</v>
      </c>
      <c r="LZ34" s="82">
        <v>2750683.2605522303</v>
      </c>
      <c r="MA34" s="82">
        <v>2727764.6231760243</v>
      </c>
      <c r="MB34" s="82">
        <v>0</v>
      </c>
      <c r="MC34" s="82">
        <v>0</v>
      </c>
      <c r="MD34" s="82">
        <v>0</v>
      </c>
      <c r="ME34" s="82">
        <v>0</v>
      </c>
      <c r="MF34" s="82">
        <v>0</v>
      </c>
      <c r="MG34" s="82">
        <v>0</v>
      </c>
      <c r="MH34" s="82">
        <v>0</v>
      </c>
      <c r="MI34" s="82">
        <v>0</v>
      </c>
      <c r="MJ34" s="82">
        <v>2601167.3446945855</v>
      </c>
      <c r="MK34" s="82">
        <v>2716807.3165137377</v>
      </c>
    </row>
    <row r="35" spans="1:349" x14ac:dyDescent="0.2">
      <c r="A35" t="s">
        <v>6</v>
      </c>
      <c r="B35" s="82">
        <v>1072072.8824328654</v>
      </c>
      <c r="C35" s="82">
        <v>989196.62399563182</v>
      </c>
      <c r="D35" s="82">
        <v>0</v>
      </c>
      <c r="E35" s="82">
        <v>0</v>
      </c>
      <c r="F35" s="82">
        <v>0</v>
      </c>
      <c r="G35" s="82">
        <v>0</v>
      </c>
      <c r="H35" s="82">
        <v>0</v>
      </c>
      <c r="I35" s="82">
        <v>0</v>
      </c>
      <c r="J35" s="82">
        <v>0</v>
      </c>
      <c r="K35" s="82">
        <v>0</v>
      </c>
      <c r="L35" s="82">
        <v>805440.49857234559</v>
      </c>
      <c r="M35" s="82">
        <v>1039897.5445871201</v>
      </c>
      <c r="N35" s="82">
        <v>1071443.6259526911</v>
      </c>
      <c r="O35" s="82">
        <v>989104.87307581236</v>
      </c>
      <c r="P35" s="82">
        <v>0</v>
      </c>
      <c r="Q35" s="82">
        <v>0</v>
      </c>
      <c r="R35" s="82">
        <v>0</v>
      </c>
      <c r="S35" s="82">
        <v>0</v>
      </c>
      <c r="T35" s="82">
        <v>0</v>
      </c>
      <c r="U35" s="82">
        <v>0</v>
      </c>
      <c r="V35" s="82">
        <v>0</v>
      </c>
      <c r="W35" s="82">
        <v>0</v>
      </c>
      <c r="X35" s="82">
        <v>802908.046932842</v>
      </c>
      <c r="Y35" s="82">
        <v>1037219.6416054065</v>
      </c>
      <c r="Z35" s="82">
        <v>1069590.4905337482</v>
      </c>
      <c r="AA35" s="82">
        <v>987919.75375192543</v>
      </c>
      <c r="AB35" s="82">
        <v>0</v>
      </c>
      <c r="AC35" s="82">
        <v>0</v>
      </c>
      <c r="AD35" s="82">
        <v>0</v>
      </c>
      <c r="AE35" s="82">
        <v>0</v>
      </c>
      <c r="AF35" s="82">
        <v>0</v>
      </c>
      <c r="AG35" s="82">
        <v>0</v>
      </c>
      <c r="AH35" s="82">
        <v>0</v>
      </c>
      <c r="AI35" s="82">
        <v>0</v>
      </c>
      <c r="AJ35" s="82">
        <v>801748.66288727056</v>
      </c>
      <c r="AK35" s="82">
        <v>1036908.4451571899</v>
      </c>
      <c r="AL35" s="82">
        <v>1069421.516360892</v>
      </c>
      <c r="AM35" s="82">
        <v>987554.76371650014</v>
      </c>
      <c r="AN35" s="82">
        <v>0</v>
      </c>
      <c r="AO35" s="82">
        <v>0</v>
      </c>
      <c r="AP35" s="82">
        <v>0</v>
      </c>
      <c r="AQ35" s="82">
        <v>0</v>
      </c>
      <c r="AR35" s="82">
        <v>0</v>
      </c>
      <c r="AS35" s="82">
        <v>0</v>
      </c>
      <c r="AT35" s="82">
        <v>0</v>
      </c>
      <c r="AU35" s="82">
        <v>0</v>
      </c>
      <c r="AV35" s="82">
        <v>801282.82853810489</v>
      </c>
      <c r="AW35" s="82">
        <v>1037180.7824903401</v>
      </c>
      <c r="AX35" s="82">
        <v>1069769.04696145</v>
      </c>
      <c r="AY35" s="82">
        <v>987619.45826423797</v>
      </c>
      <c r="AZ35" s="82">
        <v>0</v>
      </c>
      <c r="BA35" s="82">
        <v>0</v>
      </c>
      <c r="BB35" s="82">
        <v>0</v>
      </c>
      <c r="BC35" s="82">
        <v>0</v>
      </c>
      <c r="BD35" s="82">
        <v>0</v>
      </c>
      <c r="BE35" s="82">
        <v>0</v>
      </c>
      <c r="BF35" s="82">
        <v>0</v>
      </c>
      <c r="BG35" s="82">
        <v>0</v>
      </c>
      <c r="BH35" s="82">
        <v>800654.78748300462</v>
      </c>
      <c r="BI35" s="82">
        <v>1037161.204247511</v>
      </c>
      <c r="BJ35" s="82">
        <v>1069523.8731042624</v>
      </c>
      <c r="BK35" s="82">
        <v>987138.8938222538</v>
      </c>
      <c r="BL35" s="82">
        <v>0</v>
      </c>
      <c r="BM35" s="82">
        <v>0</v>
      </c>
      <c r="BN35" s="82">
        <v>0</v>
      </c>
      <c r="BO35" s="82">
        <v>0</v>
      </c>
      <c r="BP35" s="82">
        <v>0</v>
      </c>
      <c r="BQ35" s="82">
        <v>0</v>
      </c>
      <c r="BR35" s="82">
        <v>0</v>
      </c>
      <c r="BS35" s="82">
        <v>0</v>
      </c>
      <c r="BT35" s="82">
        <v>799543.75947865145</v>
      </c>
      <c r="BU35" s="82">
        <v>1036288.2805916126</v>
      </c>
      <c r="BV35" s="82">
        <v>1068854.1396848522</v>
      </c>
      <c r="BW35" s="82">
        <v>986259.51469939586</v>
      </c>
      <c r="BX35" s="82">
        <v>0</v>
      </c>
      <c r="BY35" s="82">
        <v>0</v>
      </c>
      <c r="BZ35" s="82">
        <v>0</v>
      </c>
      <c r="CA35" s="82">
        <v>0</v>
      </c>
      <c r="CB35" s="82">
        <v>0</v>
      </c>
      <c r="CC35" s="82">
        <v>0</v>
      </c>
      <c r="CD35" s="82">
        <v>0</v>
      </c>
      <c r="CE35" s="82">
        <v>0</v>
      </c>
      <c r="CF35" s="82">
        <v>797893.40659548424</v>
      </c>
      <c r="CG35" s="82">
        <v>1034561.7217416208</v>
      </c>
      <c r="CH35" s="82">
        <v>1067173.8202933783</v>
      </c>
      <c r="CI35" s="82">
        <v>984632.88378164207</v>
      </c>
      <c r="CJ35" s="82">
        <v>0</v>
      </c>
      <c r="CK35" s="82">
        <v>0</v>
      </c>
      <c r="CL35" s="82">
        <v>0</v>
      </c>
      <c r="CM35" s="82">
        <v>0</v>
      </c>
      <c r="CN35" s="82">
        <v>0</v>
      </c>
      <c r="CO35" s="82">
        <v>0</v>
      </c>
      <c r="CP35" s="82">
        <v>0</v>
      </c>
      <c r="CQ35" s="82">
        <v>0</v>
      </c>
      <c r="CR35" s="82">
        <v>796635.70948043268</v>
      </c>
      <c r="CS35" s="82">
        <v>1033423.4342191417</v>
      </c>
      <c r="CT35" s="82">
        <v>1066024.126776553</v>
      </c>
      <c r="CU35" s="82">
        <v>983435.95106965152</v>
      </c>
      <c r="CV35" s="82">
        <v>0</v>
      </c>
      <c r="CW35" s="82">
        <v>0</v>
      </c>
      <c r="CX35" s="82">
        <v>0</v>
      </c>
      <c r="CY35" s="82">
        <v>0</v>
      </c>
      <c r="CZ35" s="82">
        <v>0</v>
      </c>
      <c r="DA35" s="82">
        <v>0</v>
      </c>
      <c r="DB35" s="82">
        <v>0</v>
      </c>
      <c r="DC35" s="82">
        <v>0</v>
      </c>
      <c r="DD35" s="82">
        <v>795212.67510610446</v>
      </c>
      <c r="DE35" s="82">
        <v>1032027.5524449258</v>
      </c>
      <c r="DF35" s="82">
        <v>1064635.0030021281</v>
      </c>
      <c r="DG35" s="82">
        <v>982033.10505982314</v>
      </c>
      <c r="DH35" s="82">
        <v>0</v>
      </c>
      <c r="DI35" s="82">
        <v>0</v>
      </c>
      <c r="DJ35" s="82">
        <v>0</v>
      </c>
      <c r="DK35" s="82">
        <v>0</v>
      </c>
      <c r="DL35" s="82">
        <v>0</v>
      </c>
      <c r="DM35" s="82">
        <v>0</v>
      </c>
      <c r="DN35" s="82">
        <v>0</v>
      </c>
      <c r="DO35" s="82">
        <v>0</v>
      </c>
      <c r="DP35" s="82">
        <v>793779.45245687908</v>
      </c>
      <c r="DQ35" s="82">
        <v>1030646.9156775576</v>
      </c>
      <c r="DR35" s="82">
        <v>1063233.6686309536</v>
      </c>
      <c r="DS35" s="82">
        <v>980591.70288925606</v>
      </c>
      <c r="DT35" s="82">
        <v>0</v>
      </c>
      <c r="DU35" s="82">
        <v>0</v>
      </c>
      <c r="DV35" s="82">
        <v>0</v>
      </c>
      <c r="DW35" s="82">
        <v>0</v>
      </c>
      <c r="DX35" s="82">
        <v>0</v>
      </c>
      <c r="DY35" s="82">
        <v>0</v>
      </c>
      <c r="DZ35" s="82">
        <v>0</v>
      </c>
      <c r="EA35" s="82">
        <v>0</v>
      </c>
      <c r="EB35" s="82">
        <v>792113.05255127407</v>
      </c>
      <c r="EC35" s="82">
        <v>1028951.3488220177</v>
      </c>
      <c r="ED35" s="82">
        <v>1061580.2925662419</v>
      </c>
      <c r="EE35" s="82">
        <v>978984.65623459604</v>
      </c>
      <c r="EF35" s="82">
        <v>0</v>
      </c>
      <c r="EG35" s="82">
        <v>0</v>
      </c>
      <c r="EH35" s="82">
        <v>0</v>
      </c>
      <c r="EI35" s="82">
        <v>0</v>
      </c>
      <c r="EJ35" s="82">
        <v>0</v>
      </c>
      <c r="EK35" s="82">
        <v>0</v>
      </c>
      <c r="EL35" s="82">
        <v>0</v>
      </c>
      <c r="EM35" s="82">
        <v>0</v>
      </c>
      <c r="EN35" s="82">
        <v>790841.52309658658</v>
      </c>
      <c r="EO35" s="82">
        <v>1027783.490883025</v>
      </c>
      <c r="EP35" s="82">
        <v>1060394.2706851338</v>
      </c>
      <c r="EQ35" s="82">
        <v>977753.00446674193</v>
      </c>
      <c r="ER35" s="82">
        <v>0</v>
      </c>
      <c r="ES35" s="82">
        <v>0</v>
      </c>
      <c r="ET35" s="82">
        <v>0</v>
      </c>
      <c r="EU35" s="82">
        <v>0</v>
      </c>
      <c r="EV35" s="82">
        <v>0</v>
      </c>
      <c r="EW35" s="82">
        <v>0</v>
      </c>
      <c r="EX35" s="82">
        <v>0</v>
      </c>
      <c r="EY35" s="82">
        <v>0</v>
      </c>
      <c r="EZ35" s="82">
        <v>789376.09956386918</v>
      </c>
      <c r="FA35" s="82">
        <v>1026303.9218198656</v>
      </c>
      <c r="FB35" s="82">
        <v>1058915.4097889764</v>
      </c>
      <c r="FC35" s="82">
        <v>976274.95331379143</v>
      </c>
      <c r="FD35" s="82">
        <v>0</v>
      </c>
      <c r="FE35" s="82">
        <v>0</v>
      </c>
      <c r="FF35" s="82">
        <v>0</v>
      </c>
      <c r="FG35" s="82">
        <v>0</v>
      </c>
      <c r="FH35" s="82">
        <v>0</v>
      </c>
      <c r="FI35" s="82">
        <v>0</v>
      </c>
      <c r="FJ35" s="82">
        <v>0</v>
      </c>
      <c r="FK35" s="82">
        <v>0</v>
      </c>
      <c r="FL35" s="82">
        <v>787893.61266124563</v>
      </c>
      <c r="FM35" s="82">
        <v>1024835.265369301</v>
      </c>
      <c r="FN35" s="82">
        <v>1057425.6584833832</v>
      </c>
      <c r="FO35" s="82">
        <v>974763.60198493442</v>
      </c>
      <c r="FP35" s="82">
        <v>0</v>
      </c>
      <c r="FQ35" s="82">
        <v>0</v>
      </c>
      <c r="FR35" s="82">
        <v>0</v>
      </c>
      <c r="FS35" s="82">
        <v>0</v>
      </c>
      <c r="FT35" s="82">
        <v>0</v>
      </c>
      <c r="FU35" s="82">
        <v>0</v>
      </c>
      <c r="FV35" s="82">
        <v>0</v>
      </c>
      <c r="FW35" s="82">
        <v>0</v>
      </c>
      <c r="FX35" s="82">
        <v>786211.46470107837</v>
      </c>
      <c r="FY35" s="82">
        <v>1023111.4399659355</v>
      </c>
      <c r="FZ35" s="82">
        <v>1055745.9411095225</v>
      </c>
      <c r="GA35" s="82">
        <v>973138.48999173602</v>
      </c>
      <c r="GB35" s="82">
        <v>0</v>
      </c>
      <c r="GC35" s="82">
        <v>0</v>
      </c>
      <c r="GD35" s="82">
        <v>0</v>
      </c>
      <c r="GE35" s="82">
        <v>0</v>
      </c>
      <c r="GF35" s="82">
        <v>0</v>
      </c>
      <c r="GG35" s="82">
        <v>0</v>
      </c>
      <c r="GH35" s="82">
        <v>0</v>
      </c>
      <c r="GI35" s="82">
        <v>0</v>
      </c>
      <c r="GJ35" s="82">
        <v>784944.28090219328</v>
      </c>
      <c r="GK35" s="82">
        <v>1021960.535648036</v>
      </c>
      <c r="GL35" s="82">
        <v>1054584.4359862846</v>
      </c>
      <c r="GM35" s="82">
        <v>971931.56069853657</v>
      </c>
      <c r="GN35" s="82">
        <v>0</v>
      </c>
      <c r="GO35" s="82">
        <v>0</v>
      </c>
      <c r="GP35" s="82">
        <v>0</v>
      </c>
      <c r="GQ35" s="82">
        <v>0</v>
      </c>
      <c r="GR35" s="82">
        <v>0</v>
      </c>
      <c r="GS35" s="82">
        <v>0</v>
      </c>
      <c r="GT35" s="82">
        <v>0</v>
      </c>
      <c r="GU35" s="82">
        <v>0</v>
      </c>
      <c r="GV35" s="82">
        <v>783523.16163969482</v>
      </c>
      <c r="GW35" s="82">
        <v>1020565.5565922458</v>
      </c>
      <c r="GX35" s="82">
        <v>1053193.2936104825</v>
      </c>
      <c r="GY35" s="82">
        <v>970525.69232831849</v>
      </c>
      <c r="GZ35" s="82">
        <v>0</v>
      </c>
      <c r="HA35" s="82">
        <v>0</v>
      </c>
      <c r="HB35" s="82">
        <v>0</v>
      </c>
      <c r="HC35" s="82">
        <v>0</v>
      </c>
      <c r="HD35" s="82">
        <v>0</v>
      </c>
      <c r="HE35" s="82">
        <v>0</v>
      </c>
      <c r="HF35" s="82">
        <v>0</v>
      </c>
      <c r="HG35" s="82">
        <v>0</v>
      </c>
      <c r="HH35" s="82">
        <v>782076.71490961721</v>
      </c>
      <c r="HI35" s="82">
        <v>1019156.7625264626</v>
      </c>
      <c r="HJ35" s="82">
        <v>1051762.3935736618</v>
      </c>
      <c r="HK35" s="82">
        <v>969060.56325659261</v>
      </c>
      <c r="HL35" s="82">
        <v>0</v>
      </c>
      <c r="HM35" s="82">
        <v>0</v>
      </c>
      <c r="HN35" s="82">
        <v>0</v>
      </c>
      <c r="HO35" s="82">
        <v>0</v>
      </c>
      <c r="HP35" s="82">
        <v>0</v>
      </c>
      <c r="HQ35" s="82">
        <v>0</v>
      </c>
      <c r="HR35" s="82">
        <v>0</v>
      </c>
      <c r="HS35" s="82">
        <v>0</v>
      </c>
      <c r="HT35" s="82">
        <v>780403.85782424558</v>
      </c>
      <c r="HU35" s="82">
        <v>1017439.9965552245</v>
      </c>
      <c r="HV35" s="82">
        <v>1050087.2075089396</v>
      </c>
      <c r="HW35" s="82">
        <v>967437.97003391571</v>
      </c>
      <c r="HX35" s="82">
        <v>0</v>
      </c>
      <c r="HY35" s="82">
        <v>0</v>
      </c>
      <c r="HZ35" s="82">
        <v>0</v>
      </c>
      <c r="IA35" s="82">
        <v>0</v>
      </c>
      <c r="IB35" s="82">
        <v>0</v>
      </c>
      <c r="IC35" s="82">
        <v>0</v>
      </c>
      <c r="ID35" s="82">
        <v>0</v>
      </c>
      <c r="IE35" s="82">
        <v>0</v>
      </c>
      <c r="IF35" s="82">
        <v>779124.76030675275</v>
      </c>
      <c r="IG35" s="82">
        <v>1016267.180429703</v>
      </c>
      <c r="IH35" s="82">
        <v>1048902.4920385585</v>
      </c>
      <c r="II35" s="82">
        <v>966211.06319743826</v>
      </c>
      <c r="IJ35" s="82">
        <v>0</v>
      </c>
      <c r="IK35" s="82">
        <v>0</v>
      </c>
      <c r="IL35" s="82">
        <v>0</v>
      </c>
      <c r="IM35" s="82">
        <v>0</v>
      </c>
      <c r="IN35" s="82">
        <v>0</v>
      </c>
      <c r="IO35" s="82">
        <v>0</v>
      </c>
      <c r="IP35" s="82">
        <v>0</v>
      </c>
      <c r="IQ35" s="82">
        <v>0</v>
      </c>
      <c r="IR35" s="82">
        <v>777691.53520594572</v>
      </c>
      <c r="IS35" s="82">
        <v>1014849.8050152744</v>
      </c>
      <c r="IT35" s="82">
        <v>1047488.5391706647</v>
      </c>
      <c r="IU35" s="82">
        <v>964787.21932167059</v>
      </c>
      <c r="IV35" s="82">
        <v>0</v>
      </c>
      <c r="IW35" s="82">
        <v>0</v>
      </c>
      <c r="IX35" s="82">
        <v>0</v>
      </c>
      <c r="IY35" s="82">
        <v>0</v>
      </c>
      <c r="IZ35" s="82">
        <v>0</v>
      </c>
      <c r="JA35" s="82">
        <v>0</v>
      </c>
      <c r="JB35" s="82">
        <v>0</v>
      </c>
      <c r="JC35" s="82">
        <v>0</v>
      </c>
      <c r="JD35" s="82">
        <v>776240.43575253629</v>
      </c>
      <c r="JE35" s="82">
        <v>1013430.9046830402</v>
      </c>
      <c r="JF35" s="82">
        <v>1046051.1744151934</v>
      </c>
      <c r="JG35" s="82">
        <v>963321.28613693418</v>
      </c>
      <c r="JH35" s="82">
        <v>0</v>
      </c>
      <c r="JI35" s="82">
        <v>0</v>
      </c>
      <c r="JJ35" s="82">
        <v>0</v>
      </c>
      <c r="JK35" s="82">
        <v>0</v>
      </c>
      <c r="JL35" s="82">
        <v>0</v>
      </c>
      <c r="JM35" s="82">
        <v>0</v>
      </c>
      <c r="JN35" s="82">
        <v>0</v>
      </c>
      <c r="JO35" s="82">
        <v>0</v>
      </c>
      <c r="JP35" s="82">
        <v>774594.53299326159</v>
      </c>
      <c r="JQ35" s="82">
        <v>1011755.9298970726</v>
      </c>
      <c r="JR35" s="82">
        <v>1044418.4966282379</v>
      </c>
      <c r="JS35" s="82">
        <v>961735.53807958891</v>
      </c>
      <c r="JT35" s="82">
        <v>0</v>
      </c>
      <c r="JU35" s="82">
        <v>0</v>
      </c>
      <c r="JV35" s="82">
        <v>0</v>
      </c>
      <c r="JW35" s="82">
        <v>0</v>
      </c>
      <c r="JX35" s="82">
        <v>0</v>
      </c>
      <c r="JY35" s="82">
        <v>0</v>
      </c>
      <c r="JZ35" s="82">
        <v>0</v>
      </c>
      <c r="KA35" s="82">
        <v>0</v>
      </c>
      <c r="KB35" s="82">
        <v>773332.58965887025</v>
      </c>
      <c r="KC35" s="82">
        <v>1010611.8946188474</v>
      </c>
      <c r="KD35" s="82">
        <v>1043262.6406626174</v>
      </c>
      <c r="KE35" s="82">
        <v>960531.44287383941</v>
      </c>
      <c r="KF35" s="82">
        <v>0</v>
      </c>
      <c r="KG35" s="82">
        <v>0</v>
      </c>
      <c r="KH35" s="82">
        <v>0</v>
      </c>
      <c r="KI35" s="82">
        <v>0</v>
      </c>
      <c r="KJ35" s="82">
        <v>0</v>
      </c>
      <c r="KK35" s="82">
        <v>0</v>
      </c>
      <c r="KL35" s="82">
        <v>0</v>
      </c>
      <c r="KM35" s="82">
        <v>0</v>
      </c>
      <c r="KN35" s="82">
        <v>771906.73516970163</v>
      </c>
      <c r="KO35" s="82">
        <v>1009203.6952456913</v>
      </c>
      <c r="KP35" s="82">
        <v>1041856.9692633003</v>
      </c>
      <c r="KQ35" s="82">
        <v>959113.956222501</v>
      </c>
      <c r="KR35" s="82">
        <v>0</v>
      </c>
      <c r="KS35" s="82">
        <v>0</v>
      </c>
      <c r="KT35" s="82">
        <v>0</v>
      </c>
      <c r="KU35" s="82">
        <v>0</v>
      </c>
      <c r="KV35" s="82">
        <v>0</v>
      </c>
      <c r="KW35" s="82">
        <v>0</v>
      </c>
      <c r="KX35" s="82">
        <v>0</v>
      </c>
      <c r="KY35" s="82">
        <v>0</v>
      </c>
      <c r="KZ35" s="82">
        <v>770454.02098565595</v>
      </c>
      <c r="LA35" s="82">
        <v>1007779.247299307</v>
      </c>
      <c r="LB35" s="82">
        <v>1040413.4479896137</v>
      </c>
      <c r="LC35" s="82">
        <v>957643.18514142872</v>
      </c>
      <c r="LD35" s="82">
        <v>0</v>
      </c>
      <c r="LE35" s="82">
        <v>0</v>
      </c>
      <c r="LF35" s="82">
        <v>0</v>
      </c>
      <c r="LG35" s="82">
        <v>0</v>
      </c>
      <c r="LH35" s="82">
        <v>0</v>
      </c>
      <c r="LI35" s="82">
        <v>0</v>
      </c>
      <c r="LJ35" s="82">
        <v>0</v>
      </c>
      <c r="LK35" s="82">
        <v>0</v>
      </c>
      <c r="LL35" s="82">
        <v>768806.70399350603</v>
      </c>
      <c r="LM35" s="82">
        <v>1006097.1013287771</v>
      </c>
      <c r="LN35" s="82">
        <v>1038770.2662000554</v>
      </c>
      <c r="LO35" s="82">
        <v>956047.13385220803</v>
      </c>
      <c r="LP35" s="82">
        <v>0</v>
      </c>
      <c r="LQ35" s="82">
        <v>0</v>
      </c>
      <c r="LR35" s="82">
        <v>0</v>
      </c>
      <c r="LS35" s="82">
        <v>0</v>
      </c>
      <c r="LT35" s="82">
        <v>0</v>
      </c>
      <c r="LU35" s="82">
        <v>0</v>
      </c>
      <c r="LV35" s="82">
        <v>0</v>
      </c>
      <c r="LW35" s="82">
        <v>0</v>
      </c>
      <c r="LX35" s="82">
        <v>767523.16566887661</v>
      </c>
      <c r="LY35" s="82">
        <v>1004918.3388590273</v>
      </c>
      <c r="LZ35" s="82">
        <v>1037578.280356981</v>
      </c>
      <c r="MA35" s="82">
        <v>954811.75357180857</v>
      </c>
      <c r="MB35" s="82">
        <v>0</v>
      </c>
      <c r="MC35" s="82">
        <v>0</v>
      </c>
      <c r="MD35" s="82">
        <v>0</v>
      </c>
      <c r="ME35" s="82">
        <v>0</v>
      </c>
      <c r="MF35" s="82">
        <v>0</v>
      </c>
      <c r="MG35" s="82">
        <v>0</v>
      </c>
      <c r="MH35" s="82">
        <v>0</v>
      </c>
      <c r="MI35" s="82">
        <v>0</v>
      </c>
      <c r="MJ35" s="82">
        <v>766078.42594164133</v>
      </c>
      <c r="MK35" s="82">
        <v>1003479.0583713894</v>
      </c>
    </row>
    <row r="36" spans="1:349" x14ac:dyDescent="0.2">
      <c r="A36" t="s">
        <v>74</v>
      </c>
      <c r="B36" s="82">
        <v>9837253.5</v>
      </c>
      <c r="C36" s="82">
        <v>9725521</v>
      </c>
      <c r="D36" s="82">
        <v>0</v>
      </c>
      <c r="E36" s="82">
        <v>0</v>
      </c>
      <c r="F36" s="82">
        <v>0</v>
      </c>
      <c r="G36" s="82">
        <v>0</v>
      </c>
      <c r="H36" s="82">
        <v>0</v>
      </c>
      <c r="I36" s="82">
        <v>0</v>
      </c>
      <c r="J36" s="82">
        <v>0</v>
      </c>
      <c r="K36" s="82">
        <v>0</v>
      </c>
      <c r="L36" s="82">
        <v>9545664.3009387292</v>
      </c>
      <c r="M36" s="82">
        <v>9868282.3009387292</v>
      </c>
      <c r="N36" s="82">
        <v>9911720.1999999993</v>
      </c>
      <c r="O36" s="82">
        <v>9817024.0009387303</v>
      </c>
      <c r="P36" s="82">
        <v>0</v>
      </c>
      <c r="Q36" s="82">
        <v>0</v>
      </c>
      <c r="R36" s="82">
        <v>0</v>
      </c>
      <c r="S36" s="82">
        <v>0</v>
      </c>
      <c r="T36" s="82">
        <v>0</v>
      </c>
      <c r="U36" s="82">
        <v>0</v>
      </c>
      <c r="V36" s="82">
        <v>0</v>
      </c>
      <c r="W36" s="82">
        <v>0</v>
      </c>
      <c r="X36" s="82">
        <v>9597975.8000000007</v>
      </c>
      <c r="Y36" s="82">
        <v>9907839.9009387307</v>
      </c>
      <c r="Z36" s="82">
        <v>9944689.2000000011</v>
      </c>
      <c r="AA36" s="82">
        <v>9871580.7009387314</v>
      </c>
      <c r="AB36" s="82">
        <v>0</v>
      </c>
      <c r="AC36" s="82">
        <v>0</v>
      </c>
      <c r="AD36" s="82">
        <v>0</v>
      </c>
      <c r="AE36" s="82">
        <v>0</v>
      </c>
      <c r="AF36" s="82">
        <v>0</v>
      </c>
      <c r="AG36" s="82">
        <v>0</v>
      </c>
      <c r="AH36" s="82">
        <v>0</v>
      </c>
      <c r="AI36" s="82">
        <v>0</v>
      </c>
      <c r="AJ36" s="82">
        <v>9648268.3999999985</v>
      </c>
      <c r="AK36" s="82">
        <v>9949842.3009387292</v>
      </c>
      <c r="AL36" s="82">
        <v>10021724.199999999</v>
      </c>
      <c r="AM36" s="82">
        <v>9949522.0999999996</v>
      </c>
      <c r="AN36" s="82">
        <v>0</v>
      </c>
      <c r="AO36" s="82">
        <v>0</v>
      </c>
      <c r="AP36" s="82">
        <v>0</v>
      </c>
      <c r="AQ36" s="82">
        <v>0</v>
      </c>
      <c r="AR36" s="82">
        <v>0</v>
      </c>
      <c r="AS36" s="82">
        <v>0</v>
      </c>
      <c r="AT36" s="82">
        <v>0</v>
      </c>
      <c r="AU36" s="82">
        <v>0</v>
      </c>
      <c r="AV36" s="82">
        <v>9734368.0009387303</v>
      </c>
      <c r="AW36" s="82">
        <v>10036848.099061269</v>
      </c>
      <c r="AX36" s="82">
        <v>10107973</v>
      </c>
      <c r="AY36" s="82">
        <v>10035013.699999999</v>
      </c>
      <c r="AZ36" s="82">
        <v>0</v>
      </c>
      <c r="BA36" s="82">
        <v>0</v>
      </c>
      <c r="BB36" s="82">
        <v>0</v>
      </c>
      <c r="BC36" s="82">
        <v>0</v>
      </c>
      <c r="BD36" s="82">
        <v>0</v>
      </c>
      <c r="BE36" s="82">
        <v>0</v>
      </c>
      <c r="BF36" s="82">
        <v>0</v>
      </c>
      <c r="BG36" s="82">
        <v>0</v>
      </c>
      <c r="BH36" s="82">
        <v>9813045.7000000011</v>
      </c>
      <c r="BI36" s="82">
        <v>10114768.899999999</v>
      </c>
      <c r="BJ36" s="82">
        <v>10168633.199061271</v>
      </c>
      <c r="BK36" s="82">
        <v>10092675.100000001</v>
      </c>
      <c r="BL36" s="82">
        <v>0</v>
      </c>
      <c r="BM36" s="82">
        <v>0</v>
      </c>
      <c r="BN36" s="82">
        <v>0</v>
      </c>
      <c r="BO36" s="82">
        <v>0</v>
      </c>
      <c r="BP36" s="82">
        <v>0</v>
      </c>
      <c r="BQ36" s="82">
        <v>0</v>
      </c>
      <c r="BR36" s="82">
        <v>0</v>
      </c>
      <c r="BS36" s="82">
        <v>0</v>
      </c>
      <c r="BT36" s="82">
        <v>9843717.0999999996</v>
      </c>
      <c r="BU36" s="82">
        <v>10142441.300000001</v>
      </c>
      <c r="BV36" s="82">
        <v>10205939.500938728</v>
      </c>
      <c r="BW36" s="82">
        <v>10125353.5</v>
      </c>
      <c r="BX36" s="82">
        <v>0</v>
      </c>
      <c r="BY36" s="82">
        <v>0</v>
      </c>
      <c r="BZ36" s="82">
        <v>0</v>
      </c>
      <c r="CA36" s="82">
        <v>0</v>
      </c>
      <c r="CB36" s="82">
        <v>0</v>
      </c>
      <c r="CC36" s="82">
        <v>0</v>
      </c>
      <c r="CD36" s="82">
        <v>0</v>
      </c>
      <c r="CE36" s="82">
        <v>0</v>
      </c>
      <c r="CF36" s="82">
        <v>9834744.6999999993</v>
      </c>
      <c r="CG36" s="82">
        <v>10128841.099999998</v>
      </c>
      <c r="CH36" s="82">
        <v>10193662.699061269</v>
      </c>
      <c r="CI36" s="82">
        <v>10114400.1</v>
      </c>
      <c r="CJ36" s="82">
        <v>0</v>
      </c>
      <c r="CK36" s="82">
        <v>0</v>
      </c>
      <c r="CL36" s="82">
        <v>0</v>
      </c>
      <c r="CM36" s="82">
        <v>0</v>
      </c>
      <c r="CN36" s="82">
        <v>0</v>
      </c>
      <c r="CO36" s="82">
        <v>0</v>
      </c>
      <c r="CP36" s="82">
        <v>0</v>
      </c>
      <c r="CQ36" s="82">
        <v>0</v>
      </c>
      <c r="CR36" s="82">
        <v>9835702.4000000004</v>
      </c>
      <c r="CS36" s="82">
        <v>10131122.200000001</v>
      </c>
      <c r="CT36" s="82">
        <v>10195459.79906127</v>
      </c>
      <c r="CU36" s="82">
        <v>10115713.300000001</v>
      </c>
      <c r="CV36" s="82">
        <v>0</v>
      </c>
      <c r="CW36" s="82">
        <v>0</v>
      </c>
      <c r="CX36" s="82">
        <v>0</v>
      </c>
      <c r="CY36" s="82">
        <v>0</v>
      </c>
      <c r="CZ36" s="82">
        <v>0</v>
      </c>
      <c r="DA36" s="82">
        <v>0</v>
      </c>
      <c r="DB36" s="82">
        <v>0</v>
      </c>
      <c r="DC36" s="82">
        <v>0</v>
      </c>
      <c r="DD36" s="82">
        <v>9832659.5999999996</v>
      </c>
      <c r="DE36" s="82">
        <v>10127595.50093873</v>
      </c>
      <c r="DF36" s="82">
        <v>10192002.700938728</v>
      </c>
      <c r="DG36" s="82">
        <v>10112325.599061269</v>
      </c>
      <c r="DH36" s="82">
        <v>0</v>
      </c>
      <c r="DI36" s="82">
        <v>0</v>
      </c>
      <c r="DJ36" s="82">
        <v>0</v>
      </c>
      <c r="DK36" s="82">
        <v>0</v>
      </c>
      <c r="DL36" s="82">
        <v>0</v>
      </c>
      <c r="DM36" s="82">
        <v>0</v>
      </c>
      <c r="DN36" s="82">
        <v>0</v>
      </c>
      <c r="DO36" s="82">
        <v>0</v>
      </c>
      <c r="DP36" s="82">
        <v>9829898.3990612682</v>
      </c>
      <c r="DQ36" s="82">
        <v>10124903.899999999</v>
      </c>
      <c r="DR36" s="82">
        <v>10188510.100938732</v>
      </c>
      <c r="DS36" s="82">
        <v>10108032.199999999</v>
      </c>
      <c r="DT36" s="82">
        <v>0</v>
      </c>
      <c r="DU36" s="82">
        <v>0</v>
      </c>
      <c r="DV36" s="82">
        <v>0</v>
      </c>
      <c r="DW36" s="82">
        <v>0</v>
      </c>
      <c r="DX36" s="82">
        <v>0</v>
      </c>
      <c r="DY36" s="82">
        <v>0</v>
      </c>
      <c r="DZ36" s="82">
        <v>0</v>
      </c>
      <c r="EA36" s="82">
        <v>0</v>
      </c>
      <c r="EB36" s="82">
        <v>9818396.2999999989</v>
      </c>
      <c r="EC36" s="82">
        <v>10112600.799999999</v>
      </c>
      <c r="ED36" s="82">
        <v>10177273.1</v>
      </c>
      <c r="EE36" s="82">
        <v>10097861.399999999</v>
      </c>
      <c r="EF36" s="82">
        <v>0</v>
      </c>
      <c r="EG36" s="82">
        <v>0</v>
      </c>
      <c r="EH36" s="82">
        <v>0</v>
      </c>
      <c r="EI36" s="82">
        <v>0</v>
      </c>
      <c r="EJ36" s="82">
        <v>0</v>
      </c>
      <c r="EK36" s="82">
        <v>0</v>
      </c>
      <c r="EL36" s="82">
        <v>0</v>
      </c>
      <c r="EM36" s="82">
        <v>0</v>
      </c>
      <c r="EN36" s="82">
        <v>9817821.3000000007</v>
      </c>
      <c r="EO36" s="82">
        <v>10113092.20093873</v>
      </c>
      <c r="EP36" s="82">
        <v>10176974.400000002</v>
      </c>
      <c r="EQ36" s="82">
        <v>10096772.39906127</v>
      </c>
      <c r="ER36" s="82">
        <v>0</v>
      </c>
      <c r="ES36" s="82">
        <v>0</v>
      </c>
      <c r="ET36" s="82">
        <v>0</v>
      </c>
      <c r="EU36" s="82">
        <v>0</v>
      </c>
      <c r="EV36" s="82">
        <v>0</v>
      </c>
      <c r="EW36" s="82">
        <v>0</v>
      </c>
      <c r="EX36" s="82">
        <v>0</v>
      </c>
      <c r="EY36" s="82">
        <v>0</v>
      </c>
      <c r="EZ36" s="82">
        <v>9809621.2000000011</v>
      </c>
      <c r="FA36" s="82">
        <v>10104101.699999999</v>
      </c>
      <c r="FB36" s="82">
        <v>10168057.399999999</v>
      </c>
      <c r="FC36" s="82">
        <v>10087928.900000002</v>
      </c>
      <c r="FD36" s="82">
        <v>0</v>
      </c>
      <c r="FE36" s="82">
        <v>0</v>
      </c>
      <c r="FF36" s="82">
        <v>0</v>
      </c>
      <c r="FG36" s="82">
        <v>0</v>
      </c>
      <c r="FH36" s="82">
        <v>0</v>
      </c>
      <c r="FI36" s="82">
        <v>0</v>
      </c>
      <c r="FJ36" s="82">
        <v>0</v>
      </c>
      <c r="FK36" s="82">
        <v>0</v>
      </c>
      <c r="FL36" s="82">
        <v>9801437.9990612715</v>
      </c>
      <c r="FM36" s="82">
        <v>10095992.000000002</v>
      </c>
      <c r="FN36" s="82">
        <v>10159419.39906127</v>
      </c>
      <c r="FO36" s="82">
        <v>10078762.9</v>
      </c>
      <c r="FP36" s="82">
        <v>0</v>
      </c>
      <c r="FQ36" s="82">
        <v>0</v>
      </c>
      <c r="FR36" s="82">
        <v>0</v>
      </c>
      <c r="FS36" s="82">
        <v>0</v>
      </c>
      <c r="FT36" s="82">
        <v>0</v>
      </c>
      <c r="FU36" s="82">
        <v>0</v>
      </c>
      <c r="FV36" s="82">
        <v>0</v>
      </c>
      <c r="FW36" s="82">
        <v>0</v>
      </c>
      <c r="FX36" s="82">
        <v>9787518.7000000011</v>
      </c>
      <c r="FY36" s="82">
        <v>10081544.49906127</v>
      </c>
      <c r="FZ36" s="82">
        <v>10146340.100000001</v>
      </c>
      <c r="GA36" s="82">
        <v>10067051.5</v>
      </c>
      <c r="GB36" s="82">
        <v>0</v>
      </c>
      <c r="GC36" s="82">
        <v>0</v>
      </c>
      <c r="GD36" s="82">
        <v>0</v>
      </c>
      <c r="GE36" s="82">
        <v>0</v>
      </c>
      <c r="GF36" s="82">
        <v>0</v>
      </c>
      <c r="GG36" s="82">
        <v>0</v>
      </c>
      <c r="GH36" s="82">
        <v>0</v>
      </c>
      <c r="GI36" s="82">
        <v>0</v>
      </c>
      <c r="GJ36" s="82">
        <v>9788119.3990612701</v>
      </c>
      <c r="GK36" s="82">
        <v>10083513.300000001</v>
      </c>
      <c r="GL36" s="82">
        <v>10147827.199999999</v>
      </c>
      <c r="GM36" s="82">
        <v>10068056.899999999</v>
      </c>
      <c r="GN36" s="82">
        <v>0</v>
      </c>
      <c r="GO36" s="82">
        <v>0</v>
      </c>
      <c r="GP36" s="82">
        <v>0</v>
      </c>
      <c r="GQ36" s="82">
        <v>0</v>
      </c>
      <c r="GR36" s="82">
        <v>0</v>
      </c>
      <c r="GS36" s="82">
        <v>0</v>
      </c>
      <c r="GT36" s="82">
        <v>0</v>
      </c>
      <c r="GU36" s="82">
        <v>0</v>
      </c>
      <c r="GV36" s="82">
        <v>9784790</v>
      </c>
      <c r="GW36" s="82">
        <v>10079702.200000001</v>
      </c>
      <c r="GX36" s="82">
        <v>10143950.299061269</v>
      </c>
      <c r="GY36" s="82">
        <v>10064114.39906127</v>
      </c>
      <c r="GZ36" s="82">
        <v>0</v>
      </c>
      <c r="HA36" s="82">
        <v>0</v>
      </c>
      <c r="HB36" s="82">
        <v>0</v>
      </c>
      <c r="HC36" s="82">
        <v>0</v>
      </c>
      <c r="HD36" s="82">
        <v>0</v>
      </c>
      <c r="HE36" s="82">
        <v>0</v>
      </c>
      <c r="HF36" s="82">
        <v>0</v>
      </c>
      <c r="HG36" s="82">
        <v>0</v>
      </c>
      <c r="HH36" s="82">
        <v>9780256.0999999978</v>
      </c>
      <c r="HI36" s="82">
        <v>10075102.6</v>
      </c>
      <c r="HJ36" s="82">
        <v>10138534.300938731</v>
      </c>
      <c r="HK36" s="82">
        <v>10057881.700000001</v>
      </c>
      <c r="HL36" s="82">
        <v>0</v>
      </c>
      <c r="HM36" s="82">
        <v>0</v>
      </c>
      <c r="HN36" s="82">
        <v>0</v>
      </c>
      <c r="HO36" s="82">
        <v>0</v>
      </c>
      <c r="HP36" s="82">
        <v>0</v>
      </c>
      <c r="HQ36" s="82">
        <v>0</v>
      </c>
      <c r="HR36" s="82">
        <v>0</v>
      </c>
      <c r="HS36" s="82">
        <v>0</v>
      </c>
      <c r="HT36" s="82">
        <v>9766674.9009387307</v>
      </c>
      <c r="HU36" s="82">
        <v>10060704.800000001</v>
      </c>
      <c r="HV36" s="82">
        <v>10125401.5</v>
      </c>
      <c r="HW36" s="82">
        <v>10046014.099061269</v>
      </c>
      <c r="HX36" s="82">
        <v>0</v>
      </c>
      <c r="HY36" s="82">
        <v>0</v>
      </c>
      <c r="HZ36" s="82">
        <v>0</v>
      </c>
      <c r="IA36" s="82">
        <v>0</v>
      </c>
      <c r="IB36" s="82">
        <v>0</v>
      </c>
      <c r="IC36" s="82">
        <v>0</v>
      </c>
      <c r="ID36" s="82">
        <v>0</v>
      </c>
      <c r="IE36" s="82">
        <v>0</v>
      </c>
      <c r="IF36" s="82">
        <v>9766193.6009387299</v>
      </c>
      <c r="IG36" s="82">
        <v>10061488.60093873</v>
      </c>
      <c r="IH36" s="82">
        <v>10125678.6</v>
      </c>
      <c r="II36" s="82">
        <v>10045784.6</v>
      </c>
      <c r="IJ36" s="82">
        <v>0</v>
      </c>
      <c r="IK36" s="82">
        <v>0</v>
      </c>
      <c r="IL36" s="82">
        <v>0</v>
      </c>
      <c r="IM36" s="82">
        <v>0</v>
      </c>
      <c r="IN36" s="82">
        <v>0</v>
      </c>
      <c r="IO36" s="82">
        <v>0</v>
      </c>
      <c r="IP36" s="82">
        <v>0</v>
      </c>
      <c r="IQ36" s="82">
        <v>0</v>
      </c>
      <c r="IR36" s="82">
        <v>9761403.2999999989</v>
      </c>
      <c r="IS36" s="82">
        <v>10056191.600000001</v>
      </c>
      <c r="IT36" s="82">
        <v>10120370</v>
      </c>
      <c r="IU36" s="82">
        <v>10040464.399999999</v>
      </c>
      <c r="IV36" s="82">
        <v>0</v>
      </c>
      <c r="IW36" s="82">
        <v>0</v>
      </c>
      <c r="IX36" s="82">
        <v>0</v>
      </c>
      <c r="IY36" s="82">
        <v>0</v>
      </c>
      <c r="IZ36" s="82">
        <v>0</v>
      </c>
      <c r="JA36" s="82">
        <v>0</v>
      </c>
      <c r="JB36" s="82">
        <v>0</v>
      </c>
      <c r="JC36" s="82">
        <v>0</v>
      </c>
      <c r="JD36" s="82">
        <v>9755978.9000000004</v>
      </c>
      <c r="JE36" s="82">
        <v>10050755.6</v>
      </c>
      <c r="JF36" s="82">
        <v>10114334.9</v>
      </c>
      <c r="JG36" s="82">
        <v>10033830.000000002</v>
      </c>
      <c r="JH36" s="82">
        <v>0</v>
      </c>
      <c r="JI36" s="82">
        <v>0</v>
      </c>
      <c r="JJ36" s="82">
        <v>0</v>
      </c>
      <c r="JK36" s="82">
        <v>0</v>
      </c>
      <c r="JL36" s="82">
        <v>0</v>
      </c>
      <c r="JM36" s="82">
        <v>0</v>
      </c>
      <c r="JN36" s="82">
        <v>0</v>
      </c>
      <c r="JO36" s="82">
        <v>0</v>
      </c>
      <c r="JP36" s="82">
        <v>9743951.9009387307</v>
      </c>
      <c r="JQ36" s="82">
        <v>10038129.400938729</v>
      </c>
      <c r="JR36" s="82">
        <v>10102973.800938731</v>
      </c>
      <c r="JS36" s="82">
        <v>10023733.9</v>
      </c>
      <c r="JT36" s="82">
        <v>0</v>
      </c>
      <c r="JU36" s="82">
        <v>0</v>
      </c>
      <c r="JV36" s="82">
        <v>0</v>
      </c>
      <c r="JW36" s="82">
        <v>0</v>
      </c>
      <c r="JX36" s="82">
        <v>0</v>
      </c>
      <c r="JY36" s="82">
        <v>0</v>
      </c>
      <c r="JZ36" s="82">
        <v>0</v>
      </c>
      <c r="KA36" s="82">
        <v>0</v>
      </c>
      <c r="KB36" s="82">
        <v>9745241.1999999993</v>
      </c>
      <c r="KC36" s="82">
        <v>10040684.000938728</v>
      </c>
      <c r="KD36" s="82">
        <v>10104905.199999999</v>
      </c>
      <c r="KE36" s="82">
        <v>10025042.39906127</v>
      </c>
      <c r="KF36" s="82">
        <v>0</v>
      </c>
      <c r="KG36" s="82">
        <v>0</v>
      </c>
      <c r="KH36" s="82">
        <v>0</v>
      </c>
      <c r="KI36" s="82">
        <v>0</v>
      </c>
      <c r="KJ36" s="82">
        <v>0</v>
      </c>
      <c r="KK36" s="82">
        <v>0</v>
      </c>
      <c r="KL36" s="82">
        <v>0</v>
      </c>
      <c r="KM36" s="82">
        <v>0</v>
      </c>
      <c r="KN36" s="82">
        <v>9740942.8000000007</v>
      </c>
      <c r="KO36" s="82">
        <v>10035762.39906127</v>
      </c>
      <c r="KP36" s="82">
        <v>10099903.800000001</v>
      </c>
      <c r="KQ36" s="82">
        <v>10019960.999999998</v>
      </c>
      <c r="KR36" s="82">
        <v>0</v>
      </c>
      <c r="KS36" s="82">
        <v>0</v>
      </c>
      <c r="KT36" s="82">
        <v>0</v>
      </c>
      <c r="KU36" s="82">
        <v>0</v>
      </c>
      <c r="KV36" s="82">
        <v>0</v>
      </c>
      <c r="KW36" s="82">
        <v>0</v>
      </c>
      <c r="KX36" s="82">
        <v>0</v>
      </c>
      <c r="KY36" s="82">
        <v>0</v>
      </c>
      <c r="KZ36" s="82">
        <v>9735141.7000000011</v>
      </c>
      <c r="LA36" s="82">
        <v>10029881.299061269</v>
      </c>
      <c r="LB36" s="82">
        <v>10093394.799999997</v>
      </c>
      <c r="LC36" s="82">
        <v>10012824</v>
      </c>
      <c r="LD36" s="82">
        <v>0</v>
      </c>
      <c r="LE36" s="82">
        <v>0</v>
      </c>
      <c r="LF36" s="82">
        <v>0</v>
      </c>
      <c r="LG36" s="82">
        <v>0</v>
      </c>
      <c r="LH36" s="82">
        <v>0</v>
      </c>
      <c r="LI36" s="82">
        <v>0</v>
      </c>
      <c r="LJ36" s="82">
        <v>0</v>
      </c>
      <c r="LK36" s="82">
        <v>0</v>
      </c>
      <c r="LL36" s="82">
        <v>9722352.6000000015</v>
      </c>
      <c r="LM36" s="82">
        <v>10016464.200000001</v>
      </c>
      <c r="LN36" s="82">
        <v>10081169.199999999</v>
      </c>
      <c r="LO36" s="82">
        <v>10001789.899061272</v>
      </c>
      <c r="LP36" s="82">
        <v>0</v>
      </c>
      <c r="LQ36" s="82">
        <v>0</v>
      </c>
      <c r="LR36" s="82">
        <v>0</v>
      </c>
      <c r="LS36" s="82">
        <v>0</v>
      </c>
      <c r="LT36" s="82">
        <v>0</v>
      </c>
      <c r="LU36" s="82">
        <v>0</v>
      </c>
      <c r="LV36" s="82">
        <v>0</v>
      </c>
      <c r="LW36" s="82">
        <v>0</v>
      </c>
      <c r="LX36" s="82">
        <v>9722042.7000000011</v>
      </c>
      <c r="LY36" s="82">
        <v>10017346.00093873</v>
      </c>
      <c r="LZ36" s="82">
        <v>10081416.9</v>
      </c>
      <c r="MA36" s="82">
        <v>10001403.900938731</v>
      </c>
      <c r="MB36" s="82">
        <v>0</v>
      </c>
      <c r="MC36" s="82">
        <v>0</v>
      </c>
      <c r="MD36" s="82">
        <v>0</v>
      </c>
      <c r="ME36" s="82">
        <v>0</v>
      </c>
      <c r="MF36" s="82">
        <v>0</v>
      </c>
      <c r="MG36" s="82">
        <v>0</v>
      </c>
      <c r="MH36" s="82">
        <v>0</v>
      </c>
      <c r="MI36" s="82">
        <v>0</v>
      </c>
      <c r="MJ36" s="82">
        <v>9715950.7990612704</v>
      </c>
      <c r="MK36" s="82">
        <v>10010620.199061269</v>
      </c>
    </row>
  </sheetData>
  <pageMargins left="0.7" right="0.7" top="0.75" bottom="0.75" header="0.3" footer="0.3"/>
  <pageSetup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39997558519241921"/>
  </sheetPr>
  <dimension ref="A2:LM5"/>
  <sheetViews>
    <sheetView workbookViewId="0">
      <selection activeCell="E18" sqref="E18"/>
    </sheetView>
  </sheetViews>
  <sheetFormatPr defaultRowHeight="12.75" x14ac:dyDescent="0.2"/>
  <cols>
    <col min="1" max="1" width="19" bestFit="1" customWidth="1"/>
  </cols>
  <sheetData>
    <row r="2" spans="1:325" ht="15" x14ac:dyDescent="0.2">
      <c r="B2" s="144">
        <v>2024</v>
      </c>
      <c r="C2" s="145"/>
      <c r="D2" s="145"/>
      <c r="E2" s="145"/>
      <c r="F2" s="145"/>
      <c r="G2" s="145"/>
      <c r="H2" s="145"/>
      <c r="I2" s="145"/>
      <c r="J2" s="145"/>
      <c r="K2" s="145"/>
      <c r="L2" s="145"/>
      <c r="M2" s="146"/>
      <c r="N2" s="144">
        <v>2025</v>
      </c>
      <c r="O2" s="145"/>
      <c r="P2" s="145"/>
      <c r="Q2" s="145"/>
      <c r="R2" s="145"/>
      <c r="S2" s="145"/>
      <c r="T2" s="145"/>
      <c r="U2" s="145"/>
      <c r="V2" s="145"/>
      <c r="W2" s="145"/>
      <c r="X2" s="145"/>
      <c r="Y2" s="146"/>
      <c r="Z2" s="144">
        <v>2026</v>
      </c>
      <c r="AA2" s="145"/>
      <c r="AB2" s="145"/>
      <c r="AC2" s="145"/>
      <c r="AD2" s="145"/>
      <c r="AE2" s="145"/>
      <c r="AF2" s="145"/>
      <c r="AG2" s="145"/>
      <c r="AH2" s="145"/>
      <c r="AI2" s="145"/>
      <c r="AJ2" s="145"/>
      <c r="AK2" s="146"/>
      <c r="AL2" s="144">
        <v>2027</v>
      </c>
      <c r="AM2" s="145"/>
      <c r="AN2" s="145"/>
      <c r="AO2" s="145"/>
      <c r="AP2" s="145"/>
      <c r="AQ2" s="145"/>
      <c r="AR2" s="145"/>
      <c r="AS2" s="145"/>
      <c r="AT2" s="145"/>
      <c r="AU2" s="145"/>
      <c r="AV2" s="145"/>
      <c r="AW2" s="146"/>
      <c r="AX2" s="144">
        <v>2028</v>
      </c>
      <c r="AY2" s="145"/>
      <c r="AZ2" s="145"/>
      <c r="BA2" s="145"/>
      <c r="BB2" s="145"/>
      <c r="BC2" s="145"/>
      <c r="BD2" s="145"/>
      <c r="BE2" s="145"/>
      <c r="BF2" s="145"/>
      <c r="BG2" s="145"/>
      <c r="BH2" s="145"/>
      <c r="BI2" s="146"/>
      <c r="BJ2" s="144">
        <v>2029</v>
      </c>
      <c r="BK2" s="145"/>
      <c r="BL2" s="145"/>
      <c r="BM2" s="145"/>
      <c r="BN2" s="145"/>
      <c r="BO2" s="145"/>
      <c r="BP2" s="145"/>
      <c r="BQ2" s="145"/>
      <c r="BR2" s="145"/>
      <c r="BS2" s="145"/>
      <c r="BT2" s="145"/>
      <c r="BU2" s="146"/>
      <c r="BV2" s="144">
        <v>2030</v>
      </c>
      <c r="BW2" s="145"/>
      <c r="BX2" s="145"/>
      <c r="BY2" s="145"/>
      <c r="BZ2" s="145"/>
      <c r="CA2" s="145"/>
      <c r="CB2" s="145"/>
      <c r="CC2" s="145"/>
      <c r="CD2" s="145"/>
      <c r="CE2" s="145"/>
      <c r="CF2" s="145"/>
      <c r="CG2" s="146"/>
      <c r="CH2" s="144">
        <v>2031</v>
      </c>
      <c r="CI2" s="145"/>
      <c r="CJ2" s="145"/>
      <c r="CK2" s="145"/>
      <c r="CL2" s="145"/>
      <c r="CM2" s="145"/>
      <c r="CN2" s="145"/>
      <c r="CO2" s="145"/>
      <c r="CP2" s="145"/>
      <c r="CQ2" s="145"/>
      <c r="CR2" s="145"/>
      <c r="CS2" s="146"/>
      <c r="CT2" s="144">
        <v>2032</v>
      </c>
      <c r="CU2" s="145"/>
      <c r="CV2" s="145"/>
      <c r="CW2" s="145"/>
      <c r="CX2" s="145"/>
      <c r="CY2" s="145"/>
      <c r="CZ2" s="145"/>
      <c r="DA2" s="145"/>
      <c r="DB2" s="145"/>
      <c r="DC2" s="145"/>
      <c r="DD2" s="145"/>
      <c r="DE2" s="146"/>
      <c r="DF2" s="144">
        <v>2033</v>
      </c>
      <c r="DG2" s="145"/>
      <c r="DH2" s="145"/>
      <c r="DI2" s="145"/>
      <c r="DJ2" s="145"/>
      <c r="DK2" s="145"/>
      <c r="DL2" s="145"/>
      <c r="DM2" s="145"/>
      <c r="DN2" s="145"/>
      <c r="DO2" s="145"/>
      <c r="DP2" s="145"/>
      <c r="DQ2" s="146"/>
      <c r="DR2" s="144">
        <v>2034</v>
      </c>
      <c r="DS2" s="145"/>
      <c r="DT2" s="145"/>
      <c r="DU2" s="145"/>
      <c r="DV2" s="145"/>
      <c r="DW2" s="145"/>
      <c r="DX2" s="145"/>
      <c r="DY2" s="145"/>
      <c r="DZ2" s="145"/>
      <c r="EA2" s="145"/>
      <c r="EB2" s="145"/>
      <c r="EC2" s="146"/>
      <c r="ED2" s="144">
        <v>2035</v>
      </c>
      <c r="EE2" s="145"/>
      <c r="EF2" s="145"/>
      <c r="EG2" s="145"/>
      <c r="EH2" s="145"/>
      <c r="EI2" s="145"/>
      <c r="EJ2" s="145"/>
      <c r="EK2" s="145"/>
      <c r="EL2" s="145"/>
      <c r="EM2" s="145"/>
      <c r="EN2" s="145"/>
      <c r="EO2" s="146"/>
      <c r="EP2" s="144">
        <v>2036</v>
      </c>
      <c r="EQ2" s="145"/>
      <c r="ER2" s="145"/>
      <c r="ES2" s="145"/>
      <c r="ET2" s="145"/>
      <c r="EU2" s="145"/>
      <c r="EV2" s="145"/>
      <c r="EW2" s="145"/>
      <c r="EX2" s="145"/>
      <c r="EY2" s="145"/>
      <c r="EZ2" s="145"/>
      <c r="FA2" s="146"/>
      <c r="FB2" s="144">
        <v>2037</v>
      </c>
      <c r="FC2" s="145"/>
      <c r="FD2" s="145"/>
      <c r="FE2" s="145"/>
      <c r="FF2" s="145"/>
      <c r="FG2" s="145"/>
      <c r="FH2" s="145"/>
      <c r="FI2" s="145"/>
      <c r="FJ2" s="145"/>
      <c r="FK2" s="145"/>
      <c r="FL2" s="145"/>
      <c r="FM2" s="146"/>
      <c r="FN2" s="144">
        <v>2038</v>
      </c>
      <c r="FO2" s="145"/>
      <c r="FP2" s="145"/>
      <c r="FQ2" s="145"/>
      <c r="FR2" s="145"/>
      <c r="FS2" s="145"/>
      <c r="FT2" s="145"/>
      <c r="FU2" s="145"/>
      <c r="FV2" s="145"/>
      <c r="FW2" s="145"/>
      <c r="FX2" s="145"/>
      <c r="FY2" s="146"/>
      <c r="FZ2" s="144">
        <v>2039</v>
      </c>
      <c r="GA2" s="145"/>
      <c r="GB2" s="145"/>
      <c r="GC2" s="145"/>
      <c r="GD2" s="145"/>
      <c r="GE2" s="145"/>
      <c r="GF2" s="145"/>
      <c r="GG2" s="145"/>
      <c r="GH2" s="145"/>
      <c r="GI2" s="145"/>
      <c r="GJ2" s="145"/>
      <c r="GK2" s="146"/>
      <c r="GL2" s="144">
        <v>2040</v>
      </c>
      <c r="GM2" s="145"/>
      <c r="GN2" s="145"/>
      <c r="GO2" s="145"/>
      <c r="GP2" s="145"/>
      <c r="GQ2" s="145"/>
      <c r="GR2" s="145"/>
      <c r="GS2" s="145"/>
      <c r="GT2" s="145"/>
      <c r="GU2" s="145"/>
      <c r="GV2" s="145"/>
      <c r="GW2" s="146"/>
      <c r="GX2" s="144">
        <v>2041</v>
      </c>
      <c r="GY2" s="145"/>
      <c r="GZ2" s="145"/>
      <c r="HA2" s="145"/>
      <c r="HB2" s="145"/>
      <c r="HC2" s="145"/>
      <c r="HD2" s="145"/>
      <c r="HE2" s="145"/>
      <c r="HF2" s="145"/>
      <c r="HG2" s="145"/>
      <c r="HH2" s="145"/>
      <c r="HI2" s="146"/>
      <c r="HJ2" s="144">
        <v>2042</v>
      </c>
      <c r="HK2" s="145"/>
      <c r="HL2" s="145"/>
      <c r="HM2" s="145"/>
      <c r="HN2" s="145"/>
      <c r="HO2" s="145"/>
      <c r="HP2" s="145"/>
      <c r="HQ2" s="145"/>
      <c r="HR2" s="145"/>
      <c r="HS2" s="145"/>
      <c r="HT2" s="145"/>
      <c r="HU2" s="146"/>
      <c r="HV2" s="144">
        <v>2043</v>
      </c>
      <c r="HW2" s="145"/>
      <c r="HX2" s="145"/>
      <c r="HY2" s="145"/>
      <c r="HZ2" s="145"/>
      <c r="IA2" s="145"/>
      <c r="IB2" s="145"/>
      <c r="IC2" s="145"/>
      <c r="ID2" s="145"/>
      <c r="IE2" s="145"/>
      <c r="IF2" s="145"/>
      <c r="IG2" s="146"/>
      <c r="IH2" s="144">
        <v>2044</v>
      </c>
      <c r="II2" s="145"/>
      <c r="IJ2" s="145"/>
      <c r="IK2" s="145"/>
      <c r="IL2" s="145"/>
      <c r="IM2" s="145"/>
      <c r="IN2" s="145"/>
      <c r="IO2" s="145"/>
      <c r="IP2" s="145"/>
      <c r="IQ2" s="145"/>
      <c r="IR2" s="145"/>
      <c r="IS2" s="146"/>
      <c r="IT2" s="144">
        <v>2045</v>
      </c>
      <c r="IU2" s="145"/>
      <c r="IV2" s="145"/>
      <c r="IW2" s="145"/>
      <c r="IX2" s="145"/>
      <c r="IY2" s="145"/>
      <c r="IZ2" s="145"/>
      <c r="JA2" s="145"/>
      <c r="JB2" s="145"/>
      <c r="JC2" s="145"/>
      <c r="JD2" s="145"/>
      <c r="JE2" s="146"/>
      <c r="JF2" s="144">
        <v>2046</v>
      </c>
      <c r="JG2" s="145"/>
      <c r="JH2" s="145"/>
      <c r="JI2" s="145"/>
      <c r="JJ2" s="145"/>
      <c r="JK2" s="145"/>
      <c r="JL2" s="145"/>
      <c r="JM2" s="145"/>
      <c r="JN2" s="145"/>
      <c r="JO2" s="145"/>
      <c r="JP2" s="145"/>
      <c r="JQ2" s="146"/>
      <c r="JR2" s="144">
        <v>2047</v>
      </c>
      <c r="JS2" s="145"/>
      <c r="JT2" s="145"/>
      <c r="JU2" s="145"/>
      <c r="JV2" s="145"/>
      <c r="JW2" s="145"/>
      <c r="JX2" s="145"/>
      <c r="JY2" s="145"/>
      <c r="JZ2" s="145"/>
      <c r="KA2" s="145"/>
      <c r="KB2" s="145"/>
      <c r="KC2" s="146"/>
      <c r="KD2" s="144">
        <v>2048</v>
      </c>
      <c r="KE2" s="145"/>
      <c r="KF2" s="145"/>
      <c r="KG2" s="145"/>
      <c r="KH2" s="145"/>
      <c r="KI2" s="145"/>
      <c r="KJ2" s="145"/>
      <c r="KK2" s="145"/>
      <c r="KL2" s="145"/>
      <c r="KM2" s="145"/>
      <c r="KN2" s="145"/>
      <c r="KO2" s="146"/>
      <c r="KP2" s="144">
        <v>2049</v>
      </c>
      <c r="KQ2" s="145"/>
      <c r="KR2" s="145"/>
      <c r="KS2" s="145"/>
      <c r="KT2" s="145"/>
      <c r="KU2" s="145"/>
      <c r="KV2" s="145"/>
      <c r="KW2" s="145"/>
      <c r="KX2" s="145"/>
      <c r="KY2" s="145"/>
      <c r="KZ2" s="145"/>
      <c r="LA2" s="146"/>
      <c r="LB2" s="144">
        <v>2050</v>
      </c>
      <c r="LC2" s="145"/>
      <c r="LD2" s="145"/>
      <c r="LE2" s="145"/>
      <c r="LF2" s="145"/>
      <c r="LG2" s="145"/>
      <c r="LH2" s="145"/>
      <c r="LI2" s="145"/>
      <c r="LJ2" s="145"/>
      <c r="LK2" s="145"/>
      <c r="LL2" s="145"/>
      <c r="LM2" s="146"/>
    </row>
    <row r="3" spans="1:325" ht="15" x14ac:dyDescent="0.25">
      <c r="B3" s="110" t="s">
        <v>75</v>
      </c>
      <c r="C3" s="110" t="s">
        <v>76</v>
      </c>
      <c r="D3" s="110" t="s">
        <v>77</v>
      </c>
      <c r="E3" s="110" t="s">
        <v>78</v>
      </c>
      <c r="F3" s="110" t="s">
        <v>79</v>
      </c>
      <c r="G3" s="110" t="s">
        <v>80</v>
      </c>
      <c r="H3" s="110" t="s">
        <v>81</v>
      </c>
      <c r="I3" s="110" t="s">
        <v>82</v>
      </c>
      <c r="J3" s="110" t="s">
        <v>83</v>
      </c>
      <c r="K3" s="110" t="s">
        <v>84</v>
      </c>
      <c r="L3" s="110" t="s">
        <v>85</v>
      </c>
      <c r="M3" s="110" t="s">
        <v>86</v>
      </c>
      <c r="N3" s="111" t="s">
        <v>75</v>
      </c>
      <c r="O3" s="110" t="s">
        <v>76</v>
      </c>
      <c r="P3" s="110" t="s">
        <v>77</v>
      </c>
      <c r="Q3" s="110" t="s">
        <v>78</v>
      </c>
      <c r="R3" s="110" t="s">
        <v>79</v>
      </c>
      <c r="S3" s="110" t="s">
        <v>80</v>
      </c>
      <c r="T3" s="110" t="s">
        <v>81</v>
      </c>
      <c r="U3" s="110" t="s">
        <v>82</v>
      </c>
      <c r="V3" s="110" t="s">
        <v>83</v>
      </c>
      <c r="W3" s="110" t="s">
        <v>84</v>
      </c>
      <c r="X3" s="110" t="s">
        <v>85</v>
      </c>
      <c r="Y3" s="110" t="s">
        <v>86</v>
      </c>
      <c r="Z3" s="111" t="s">
        <v>75</v>
      </c>
      <c r="AA3" s="110" t="s">
        <v>76</v>
      </c>
      <c r="AB3" s="110" t="s">
        <v>77</v>
      </c>
      <c r="AC3" s="110" t="s">
        <v>78</v>
      </c>
      <c r="AD3" s="110" t="s">
        <v>79</v>
      </c>
      <c r="AE3" s="110" t="s">
        <v>80</v>
      </c>
      <c r="AF3" s="110" t="s">
        <v>81</v>
      </c>
      <c r="AG3" s="110" t="s">
        <v>82</v>
      </c>
      <c r="AH3" s="110" t="s">
        <v>83</v>
      </c>
      <c r="AI3" s="110" t="s">
        <v>84</v>
      </c>
      <c r="AJ3" s="110" t="s">
        <v>85</v>
      </c>
      <c r="AK3" s="110" t="s">
        <v>86</v>
      </c>
      <c r="AL3" s="111" t="s">
        <v>75</v>
      </c>
      <c r="AM3" s="110" t="s">
        <v>76</v>
      </c>
      <c r="AN3" s="110" t="s">
        <v>77</v>
      </c>
      <c r="AO3" s="110" t="s">
        <v>78</v>
      </c>
      <c r="AP3" s="110" t="s">
        <v>79</v>
      </c>
      <c r="AQ3" s="110" t="s">
        <v>80</v>
      </c>
      <c r="AR3" s="110" t="s">
        <v>81</v>
      </c>
      <c r="AS3" s="110" t="s">
        <v>82</v>
      </c>
      <c r="AT3" s="110" t="s">
        <v>83</v>
      </c>
      <c r="AU3" s="110" t="s">
        <v>84</v>
      </c>
      <c r="AV3" s="110" t="s">
        <v>85</v>
      </c>
      <c r="AW3" s="110" t="s">
        <v>86</v>
      </c>
      <c r="AX3" s="111" t="s">
        <v>75</v>
      </c>
      <c r="AY3" s="110" t="s">
        <v>76</v>
      </c>
      <c r="AZ3" s="110" t="s">
        <v>77</v>
      </c>
      <c r="BA3" s="110" t="s">
        <v>78</v>
      </c>
      <c r="BB3" s="110" t="s">
        <v>79</v>
      </c>
      <c r="BC3" s="110" t="s">
        <v>80</v>
      </c>
      <c r="BD3" s="110" t="s">
        <v>81</v>
      </c>
      <c r="BE3" s="110" t="s">
        <v>82</v>
      </c>
      <c r="BF3" s="110" t="s">
        <v>83</v>
      </c>
      <c r="BG3" s="110" t="s">
        <v>84</v>
      </c>
      <c r="BH3" s="110" t="s">
        <v>85</v>
      </c>
      <c r="BI3" s="110" t="s">
        <v>86</v>
      </c>
      <c r="BJ3" s="111" t="s">
        <v>75</v>
      </c>
      <c r="BK3" s="110" t="s">
        <v>76</v>
      </c>
      <c r="BL3" s="110" t="s">
        <v>77</v>
      </c>
      <c r="BM3" s="110" t="s">
        <v>78</v>
      </c>
      <c r="BN3" s="110" t="s">
        <v>79</v>
      </c>
      <c r="BO3" s="110" t="s">
        <v>80</v>
      </c>
      <c r="BP3" s="110" t="s">
        <v>81</v>
      </c>
      <c r="BQ3" s="110" t="s">
        <v>82</v>
      </c>
      <c r="BR3" s="110" t="s">
        <v>83</v>
      </c>
      <c r="BS3" s="110" t="s">
        <v>84</v>
      </c>
      <c r="BT3" s="110" t="s">
        <v>85</v>
      </c>
      <c r="BU3" s="110" t="s">
        <v>86</v>
      </c>
      <c r="BV3" s="111" t="s">
        <v>75</v>
      </c>
      <c r="BW3" s="110" t="s">
        <v>76</v>
      </c>
      <c r="BX3" s="110" t="s">
        <v>77</v>
      </c>
      <c r="BY3" s="110" t="s">
        <v>78</v>
      </c>
      <c r="BZ3" s="110" t="s">
        <v>79</v>
      </c>
      <c r="CA3" s="110" t="s">
        <v>80</v>
      </c>
      <c r="CB3" s="110" t="s">
        <v>81</v>
      </c>
      <c r="CC3" s="110" t="s">
        <v>82</v>
      </c>
      <c r="CD3" s="110" t="s">
        <v>83</v>
      </c>
      <c r="CE3" s="110" t="s">
        <v>84</v>
      </c>
      <c r="CF3" s="110" t="s">
        <v>85</v>
      </c>
      <c r="CG3" s="110" t="s">
        <v>86</v>
      </c>
      <c r="CH3" s="111" t="s">
        <v>75</v>
      </c>
      <c r="CI3" s="110" t="s">
        <v>76</v>
      </c>
      <c r="CJ3" s="110" t="s">
        <v>77</v>
      </c>
      <c r="CK3" s="110" t="s">
        <v>78</v>
      </c>
      <c r="CL3" s="110" t="s">
        <v>79</v>
      </c>
      <c r="CM3" s="110" t="s">
        <v>80</v>
      </c>
      <c r="CN3" s="110" t="s">
        <v>81</v>
      </c>
      <c r="CO3" s="110" t="s">
        <v>82</v>
      </c>
      <c r="CP3" s="110" t="s">
        <v>83</v>
      </c>
      <c r="CQ3" s="110" t="s">
        <v>84</v>
      </c>
      <c r="CR3" s="110" t="s">
        <v>85</v>
      </c>
      <c r="CS3" s="110" t="s">
        <v>86</v>
      </c>
      <c r="CT3" s="111" t="s">
        <v>75</v>
      </c>
      <c r="CU3" s="110" t="s">
        <v>76</v>
      </c>
      <c r="CV3" s="110" t="s">
        <v>77</v>
      </c>
      <c r="CW3" s="110" t="s">
        <v>78</v>
      </c>
      <c r="CX3" s="110" t="s">
        <v>79</v>
      </c>
      <c r="CY3" s="110" t="s">
        <v>80</v>
      </c>
      <c r="CZ3" s="110" t="s">
        <v>81</v>
      </c>
      <c r="DA3" s="110" t="s">
        <v>82</v>
      </c>
      <c r="DB3" s="110" t="s">
        <v>83</v>
      </c>
      <c r="DC3" s="110" t="s">
        <v>84</v>
      </c>
      <c r="DD3" s="110" t="s">
        <v>85</v>
      </c>
      <c r="DE3" s="110" t="s">
        <v>86</v>
      </c>
      <c r="DF3" s="111" t="s">
        <v>75</v>
      </c>
      <c r="DG3" s="110" t="s">
        <v>76</v>
      </c>
      <c r="DH3" s="110" t="s">
        <v>77</v>
      </c>
      <c r="DI3" s="110" t="s">
        <v>78</v>
      </c>
      <c r="DJ3" s="110" t="s">
        <v>79</v>
      </c>
      <c r="DK3" s="110" t="s">
        <v>80</v>
      </c>
      <c r="DL3" s="110" t="s">
        <v>81</v>
      </c>
      <c r="DM3" s="110" t="s">
        <v>82</v>
      </c>
      <c r="DN3" s="110" t="s">
        <v>83</v>
      </c>
      <c r="DO3" s="110" t="s">
        <v>84</v>
      </c>
      <c r="DP3" s="110" t="s">
        <v>85</v>
      </c>
      <c r="DQ3" s="110" t="s">
        <v>86</v>
      </c>
      <c r="DR3" s="111" t="s">
        <v>75</v>
      </c>
      <c r="DS3" s="110" t="s">
        <v>76</v>
      </c>
      <c r="DT3" s="110" t="s">
        <v>77</v>
      </c>
      <c r="DU3" s="110" t="s">
        <v>78</v>
      </c>
      <c r="DV3" s="110" t="s">
        <v>79</v>
      </c>
      <c r="DW3" s="110" t="s">
        <v>80</v>
      </c>
      <c r="DX3" s="110" t="s">
        <v>81</v>
      </c>
      <c r="DY3" s="110" t="s">
        <v>82</v>
      </c>
      <c r="DZ3" s="110" t="s">
        <v>83</v>
      </c>
      <c r="EA3" s="110" t="s">
        <v>84</v>
      </c>
      <c r="EB3" s="110" t="s">
        <v>85</v>
      </c>
      <c r="EC3" s="110" t="s">
        <v>86</v>
      </c>
      <c r="ED3" s="111" t="s">
        <v>75</v>
      </c>
      <c r="EE3" s="110" t="s">
        <v>76</v>
      </c>
      <c r="EF3" s="110" t="s">
        <v>77</v>
      </c>
      <c r="EG3" s="110" t="s">
        <v>78</v>
      </c>
      <c r="EH3" s="110" t="s">
        <v>79</v>
      </c>
      <c r="EI3" s="110" t="s">
        <v>80</v>
      </c>
      <c r="EJ3" s="110" t="s">
        <v>81</v>
      </c>
      <c r="EK3" s="110" t="s">
        <v>82</v>
      </c>
      <c r="EL3" s="110" t="s">
        <v>83</v>
      </c>
      <c r="EM3" s="110" t="s">
        <v>84</v>
      </c>
      <c r="EN3" s="110" t="s">
        <v>85</v>
      </c>
      <c r="EO3" s="110" t="s">
        <v>86</v>
      </c>
      <c r="EP3" s="111" t="s">
        <v>75</v>
      </c>
      <c r="EQ3" s="110" t="s">
        <v>76</v>
      </c>
      <c r="ER3" s="110" t="s">
        <v>77</v>
      </c>
      <c r="ES3" s="110" t="s">
        <v>78</v>
      </c>
      <c r="ET3" s="110" t="s">
        <v>79</v>
      </c>
      <c r="EU3" s="110" t="s">
        <v>80</v>
      </c>
      <c r="EV3" s="110" t="s">
        <v>81</v>
      </c>
      <c r="EW3" s="110" t="s">
        <v>82</v>
      </c>
      <c r="EX3" s="110" t="s">
        <v>83</v>
      </c>
      <c r="EY3" s="110" t="s">
        <v>84</v>
      </c>
      <c r="EZ3" s="110" t="s">
        <v>85</v>
      </c>
      <c r="FA3" s="110" t="s">
        <v>86</v>
      </c>
      <c r="FB3" s="111" t="s">
        <v>75</v>
      </c>
      <c r="FC3" s="110" t="s">
        <v>76</v>
      </c>
      <c r="FD3" s="110" t="s">
        <v>77</v>
      </c>
      <c r="FE3" s="110" t="s">
        <v>78</v>
      </c>
      <c r="FF3" s="110" t="s">
        <v>79</v>
      </c>
      <c r="FG3" s="110" t="s">
        <v>80</v>
      </c>
      <c r="FH3" s="110" t="s">
        <v>81</v>
      </c>
      <c r="FI3" s="110" t="s">
        <v>82</v>
      </c>
      <c r="FJ3" s="110" t="s">
        <v>83</v>
      </c>
      <c r="FK3" s="110" t="s">
        <v>84</v>
      </c>
      <c r="FL3" s="110" t="s">
        <v>85</v>
      </c>
      <c r="FM3" s="110" t="s">
        <v>86</v>
      </c>
      <c r="FN3" s="111" t="s">
        <v>75</v>
      </c>
      <c r="FO3" s="110" t="s">
        <v>76</v>
      </c>
      <c r="FP3" s="110" t="s">
        <v>77</v>
      </c>
      <c r="FQ3" s="110" t="s">
        <v>78</v>
      </c>
      <c r="FR3" s="110" t="s">
        <v>79</v>
      </c>
      <c r="FS3" s="110" t="s">
        <v>80</v>
      </c>
      <c r="FT3" s="110" t="s">
        <v>81</v>
      </c>
      <c r="FU3" s="110" t="s">
        <v>82</v>
      </c>
      <c r="FV3" s="110" t="s">
        <v>83</v>
      </c>
      <c r="FW3" s="110" t="s">
        <v>84</v>
      </c>
      <c r="FX3" s="110" t="s">
        <v>85</v>
      </c>
      <c r="FY3" s="110" t="s">
        <v>86</v>
      </c>
      <c r="FZ3" s="111" t="s">
        <v>75</v>
      </c>
      <c r="GA3" s="110" t="s">
        <v>76</v>
      </c>
      <c r="GB3" s="110" t="s">
        <v>77</v>
      </c>
      <c r="GC3" s="110" t="s">
        <v>78</v>
      </c>
      <c r="GD3" s="110" t="s">
        <v>79</v>
      </c>
      <c r="GE3" s="110" t="s">
        <v>80</v>
      </c>
      <c r="GF3" s="110" t="s">
        <v>81</v>
      </c>
      <c r="GG3" s="110" t="s">
        <v>82</v>
      </c>
      <c r="GH3" s="110" t="s">
        <v>83</v>
      </c>
      <c r="GI3" s="110" t="s">
        <v>84</v>
      </c>
      <c r="GJ3" s="110" t="s">
        <v>85</v>
      </c>
      <c r="GK3" s="110" t="s">
        <v>86</v>
      </c>
      <c r="GL3" s="111" t="s">
        <v>75</v>
      </c>
      <c r="GM3" s="110" t="s">
        <v>76</v>
      </c>
      <c r="GN3" s="110" t="s">
        <v>77</v>
      </c>
      <c r="GO3" s="110" t="s">
        <v>78</v>
      </c>
      <c r="GP3" s="110" t="s">
        <v>79</v>
      </c>
      <c r="GQ3" s="110" t="s">
        <v>80</v>
      </c>
      <c r="GR3" s="110" t="s">
        <v>81</v>
      </c>
      <c r="GS3" s="110" t="s">
        <v>82</v>
      </c>
      <c r="GT3" s="110" t="s">
        <v>83</v>
      </c>
      <c r="GU3" s="110" t="s">
        <v>84</v>
      </c>
      <c r="GV3" s="110" t="s">
        <v>85</v>
      </c>
      <c r="GW3" s="110" t="s">
        <v>86</v>
      </c>
      <c r="GX3" s="111" t="s">
        <v>75</v>
      </c>
      <c r="GY3" s="110" t="s">
        <v>76</v>
      </c>
      <c r="GZ3" s="110" t="s">
        <v>77</v>
      </c>
      <c r="HA3" s="110" t="s">
        <v>78</v>
      </c>
      <c r="HB3" s="110" t="s">
        <v>79</v>
      </c>
      <c r="HC3" s="110" t="s">
        <v>80</v>
      </c>
      <c r="HD3" s="110" t="s">
        <v>81</v>
      </c>
      <c r="HE3" s="110" t="s">
        <v>82</v>
      </c>
      <c r="HF3" s="110" t="s">
        <v>83</v>
      </c>
      <c r="HG3" s="110" t="s">
        <v>84</v>
      </c>
      <c r="HH3" s="110" t="s">
        <v>85</v>
      </c>
      <c r="HI3" s="110" t="s">
        <v>86</v>
      </c>
      <c r="HJ3" s="111" t="s">
        <v>75</v>
      </c>
      <c r="HK3" s="110" t="s">
        <v>76</v>
      </c>
      <c r="HL3" s="110" t="s">
        <v>77</v>
      </c>
      <c r="HM3" s="110" t="s">
        <v>78</v>
      </c>
      <c r="HN3" s="110" t="s">
        <v>79</v>
      </c>
      <c r="HO3" s="110" t="s">
        <v>80</v>
      </c>
      <c r="HP3" s="110" t="s">
        <v>81</v>
      </c>
      <c r="HQ3" s="110" t="s">
        <v>82</v>
      </c>
      <c r="HR3" s="110" t="s">
        <v>83</v>
      </c>
      <c r="HS3" s="110" t="s">
        <v>84</v>
      </c>
      <c r="HT3" s="110" t="s">
        <v>85</v>
      </c>
      <c r="HU3" s="110" t="s">
        <v>86</v>
      </c>
      <c r="HV3" s="111" t="s">
        <v>75</v>
      </c>
      <c r="HW3" s="110" t="s">
        <v>76</v>
      </c>
      <c r="HX3" s="110" t="s">
        <v>77</v>
      </c>
      <c r="HY3" s="110" t="s">
        <v>78</v>
      </c>
      <c r="HZ3" s="110" t="s">
        <v>79</v>
      </c>
      <c r="IA3" s="110" t="s">
        <v>80</v>
      </c>
      <c r="IB3" s="110" t="s">
        <v>81</v>
      </c>
      <c r="IC3" s="110" t="s">
        <v>82</v>
      </c>
      <c r="ID3" s="110" t="s">
        <v>83</v>
      </c>
      <c r="IE3" s="110" t="s">
        <v>84</v>
      </c>
      <c r="IF3" s="110" t="s">
        <v>85</v>
      </c>
      <c r="IG3" s="110" t="s">
        <v>86</v>
      </c>
      <c r="IH3" s="111" t="s">
        <v>75</v>
      </c>
      <c r="II3" s="110" t="s">
        <v>76</v>
      </c>
      <c r="IJ3" s="110" t="s">
        <v>77</v>
      </c>
      <c r="IK3" s="110" t="s">
        <v>78</v>
      </c>
      <c r="IL3" s="110" t="s">
        <v>79</v>
      </c>
      <c r="IM3" s="110" t="s">
        <v>80</v>
      </c>
      <c r="IN3" s="110" t="s">
        <v>81</v>
      </c>
      <c r="IO3" s="110" t="s">
        <v>82</v>
      </c>
      <c r="IP3" s="110" t="s">
        <v>83</v>
      </c>
      <c r="IQ3" s="110" t="s">
        <v>84</v>
      </c>
      <c r="IR3" s="110" t="s">
        <v>85</v>
      </c>
      <c r="IS3" s="110" t="s">
        <v>86</v>
      </c>
      <c r="IT3" s="111" t="s">
        <v>75</v>
      </c>
      <c r="IU3" s="110" t="s">
        <v>76</v>
      </c>
      <c r="IV3" s="110" t="s">
        <v>77</v>
      </c>
      <c r="IW3" s="110" t="s">
        <v>78</v>
      </c>
      <c r="IX3" s="110" t="s">
        <v>79</v>
      </c>
      <c r="IY3" s="110" t="s">
        <v>80</v>
      </c>
      <c r="IZ3" s="110" t="s">
        <v>81</v>
      </c>
      <c r="JA3" s="110" t="s">
        <v>82</v>
      </c>
      <c r="JB3" s="110" t="s">
        <v>83</v>
      </c>
      <c r="JC3" s="110" t="s">
        <v>84</v>
      </c>
      <c r="JD3" s="110" t="s">
        <v>85</v>
      </c>
      <c r="JE3" s="110" t="s">
        <v>86</v>
      </c>
      <c r="JF3" s="111" t="s">
        <v>75</v>
      </c>
      <c r="JG3" s="110" t="s">
        <v>76</v>
      </c>
      <c r="JH3" s="110" t="s">
        <v>77</v>
      </c>
      <c r="JI3" s="110" t="s">
        <v>78</v>
      </c>
      <c r="JJ3" s="110" t="s">
        <v>79</v>
      </c>
      <c r="JK3" s="110" t="s">
        <v>80</v>
      </c>
      <c r="JL3" s="110" t="s">
        <v>81</v>
      </c>
      <c r="JM3" s="110" t="s">
        <v>82</v>
      </c>
      <c r="JN3" s="110" t="s">
        <v>83</v>
      </c>
      <c r="JO3" s="110" t="s">
        <v>84</v>
      </c>
      <c r="JP3" s="110" t="s">
        <v>85</v>
      </c>
      <c r="JQ3" s="110" t="s">
        <v>86</v>
      </c>
      <c r="JR3" s="111" t="s">
        <v>75</v>
      </c>
      <c r="JS3" s="110" t="s">
        <v>76</v>
      </c>
      <c r="JT3" s="110" t="s">
        <v>77</v>
      </c>
      <c r="JU3" s="110" t="s">
        <v>78</v>
      </c>
      <c r="JV3" s="110" t="s">
        <v>79</v>
      </c>
      <c r="JW3" s="110" t="s">
        <v>80</v>
      </c>
      <c r="JX3" s="110" t="s">
        <v>81</v>
      </c>
      <c r="JY3" s="110" t="s">
        <v>82</v>
      </c>
      <c r="JZ3" s="110" t="s">
        <v>83</v>
      </c>
      <c r="KA3" s="110" t="s">
        <v>84</v>
      </c>
      <c r="KB3" s="110" t="s">
        <v>85</v>
      </c>
      <c r="KC3" s="110" t="s">
        <v>86</v>
      </c>
      <c r="KD3" s="111" t="s">
        <v>75</v>
      </c>
      <c r="KE3" s="110" t="s">
        <v>76</v>
      </c>
      <c r="KF3" s="110" t="s">
        <v>77</v>
      </c>
      <c r="KG3" s="110" t="s">
        <v>78</v>
      </c>
      <c r="KH3" s="110" t="s">
        <v>79</v>
      </c>
      <c r="KI3" s="110" t="s">
        <v>80</v>
      </c>
      <c r="KJ3" s="110" t="s">
        <v>81</v>
      </c>
      <c r="KK3" s="110" t="s">
        <v>82</v>
      </c>
      <c r="KL3" s="110" t="s">
        <v>83</v>
      </c>
      <c r="KM3" s="110" t="s">
        <v>84</v>
      </c>
      <c r="KN3" s="110" t="s">
        <v>85</v>
      </c>
      <c r="KO3" s="110" t="s">
        <v>86</v>
      </c>
      <c r="KP3" s="111" t="s">
        <v>75</v>
      </c>
      <c r="KQ3" s="110" t="s">
        <v>76</v>
      </c>
      <c r="KR3" s="110" t="s">
        <v>77</v>
      </c>
      <c r="KS3" s="110" t="s">
        <v>78</v>
      </c>
      <c r="KT3" s="110" t="s">
        <v>79</v>
      </c>
      <c r="KU3" s="110" t="s">
        <v>80</v>
      </c>
      <c r="KV3" s="110" t="s">
        <v>81</v>
      </c>
      <c r="KW3" s="110" t="s">
        <v>82</v>
      </c>
      <c r="KX3" s="110" t="s">
        <v>83</v>
      </c>
      <c r="KY3" s="110" t="s">
        <v>84</v>
      </c>
      <c r="KZ3" s="110" t="s">
        <v>85</v>
      </c>
      <c r="LA3" s="110" t="s">
        <v>86</v>
      </c>
      <c r="LB3" s="111" t="s">
        <v>75</v>
      </c>
      <c r="LC3" s="110" t="s">
        <v>76</v>
      </c>
      <c r="LD3" s="110" t="s">
        <v>77</v>
      </c>
      <c r="LE3" s="110" t="s">
        <v>78</v>
      </c>
      <c r="LF3" s="110" t="s">
        <v>79</v>
      </c>
      <c r="LG3" s="110" t="s">
        <v>80</v>
      </c>
      <c r="LH3" s="110" t="s">
        <v>81</v>
      </c>
      <c r="LI3" s="110" t="s">
        <v>82</v>
      </c>
      <c r="LJ3" s="110" t="s">
        <v>83</v>
      </c>
      <c r="LK3" s="110" t="s">
        <v>84</v>
      </c>
      <c r="LL3" s="110" t="s">
        <v>85</v>
      </c>
      <c r="LM3" s="112" t="s">
        <v>86</v>
      </c>
    </row>
    <row r="4" spans="1:325" x14ac:dyDescent="0.2">
      <c r="A4" t="s">
        <v>98</v>
      </c>
      <c r="B4">
        <v>664.7</v>
      </c>
      <c r="C4">
        <v>604</v>
      </c>
      <c r="D4">
        <v>554.1</v>
      </c>
      <c r="E4">
        <v>406.9</v>
      </c>
      <c r="F4">
        <v>237.2</v>
      </c>
      <c r="G4">
        <v>110.1</v>
      </c>
      <c r="H4">
        <v>30.2</v>
      </c>
      <c r="I4">
        <v>21.9</v>
      </c>
      <c r="J4">
        <v>110.2</v>
      </c>
      <c r="K4">
        <v>347</v>
      </c>
      <c r="L4">
        <v>535.5</v>
      </c>
      <c r="M4">
        <v>686.9</v>
      </c>
      <c r="N4">
        <v>656.6</v>
      </c>
      <c r="O4">
        <v>576.70000000000005</v>
      </c>
      <c r="P4">
        <v>547.20000000000005</v>
      </c>
      <c r="Q4">
        <v>402.2</v>
      </c>
      <c r="R4">
        <v>231.7</v>
      </c>
      <c r="S4">
        <v>108.3</v>
      </c>
      <c r="T4">
        <v>29</v>
      </c>
      <c r="U4">
        <v>20.8</v>
      </c>
      <c r="V4">
        <v>108.9</v>
      </c>
      <c r="W4">
        <v>343.4</v>
      </c>
      <c r="X4">
        <v>530.9</v>
      </c>
      <c r="Y4">
        <v>679.2</v>
      </c>
      <c r="Z4">
        <v>662.1</v>
      </c>
      <c r="AA4">
        <v>577.1</v>
      </c>
      <c r="AB4">
        <v>547.4</v>
      </c>
      <c r="AC4">
        <v>399.6</v>
      </c>
      <c r="AD4">
        <v>227.4</v>
      </c>
      <c r="AE4">
        <v>104.2</v>
      </c>
      <c r="AF4">
        <v>26.2</v>
      </c>
      <c r="AG4">
        <v>18</v>
      </c>
      <c r="AH4">
        <v>108.6</v>
      </c>
      <c r="AI4">
        <v>341.9</v>
      </c>
      <c r="AJ4">
        <v>528.1</v>
      </c>
      <c r="AK4">
        <v>676.4</v>
      </c>
      <c r="AL4">
        <v>661</v>
      </c>
      <c r="AM4">
        <v>568.5</v>
      </c>
      <c r="AN4">
        <v>542.79999999999995</v>
      </c>
      <c r="AO4">
        <v>393.3</v>
      </c>
      <c r="AP4">
        <v>222.4</v>
      </c>
      <c r="AQ4">
        <v>100.2</v>
      </c>
      <c r="AR4">
        <v>24.5</v>
      </c>
      <c r="AS4">
        <v>17</v>
      </c>
      <c r="AT4">
        <v>108.2</v>
      </c>
      <c r="AU4">
        <v>339.1</v>
      </c>
      <c r="AV4">
        <v>521.29999999999995</v>
      </c>
      <c r="AW4">
        <v>671.6</v>
      </c>
      <c r="AX4">
        <v>656.5</v>
      </c>
      <c r="AY4">
        <v>582.9</v>
      </c>
      <c r="AZ4">
        <v>537.20000000000005</v>
      </c>
      <c r="BA4">
        <v>390</v>
      </c>
      <c r="BB4">
        <v>220</v>
      </c>
      <c r="BC4">
        <v>94.7</v>
      </c>
      <c r="BD4">
        <v>22.4</v>
      </c>
      <c r="BE4">
        <v>16.5</v>
      </c>
      <c r="BF4">
        <v>107.5</v>
      </c>
      <c r="BG4">
        <v>338</v>
      </c>
      <c r="BH4">
        <v>520.70000000000005</v>
      </c>
      <c r="BI4">
        <v>668.7</v>
      </c>
      <c r="BJ4">
        <v>652.29999999999995</v>
      </c>
      <c r="BK4">
        <v>564.29999999999995</v>
      </c>
      <c r="BL4">
        <v>539.1</v>
      </c>
      <c r="BM4">
        <v>389.6</v>
      </c>
      <c r="BN4">
        <v>219.2</v>
      </c>
      <c r="BO4">
        <v>95.6</v>
      </c>
      <c r="BP4">
        <v>21.8</v>
      </c>
      <c r="BQ4">
        <v>16.399999999999999</v>
      </c>
      <c r="BR4">
        <v>106.1</v>
      </c>
      <c r="BS4">
        <v>333.2</v>
      </c>
      <c r="BT4">
        <v>520.79999999999995</v>
      </c>
      <c r="BU4">
        <v>664.5</v>
      </c>
      <c r="BV4">
        <v>650.6</v>
      </c>
      <c r="BW4">
        <v>559</v>
      </c>
      <c r="BX4">
        <v>539.5</v>
      </c>
      <c r="BY4">
        <v>388.8</v>
      </c>
      <c r="BZ4">
        <v>219.4</v>
      </c>
      <c r="CA4">
        <v>94.6</v>
      </c>
      <c r="CB4">
        <v>21.7</v>
      </c>
      <c r="CC4">
        <v>16.100000000000001</v>
      </c>
      <c r="CD4">
        <v>106.6</v>
      </c>
      <c r="CE4">
        <v>335.6</v>
      </c>
      <c r="CF4">
        <v>517.20000000000005</v>
      </c>
      <c r="CG4">
        <v>666.7</v>
      </c>
      <c r="CH4">
        <v>650.70000000000005</v>
      </c>
      <c r="CI4">
        <v>562</v>
      </c>
      <c r="CJ4">
        <v>540.9</v>
      </c>
      <c r="CK4">
        <v>387.3</v>
      </c>
      <c r="CL4">
        <v>220</v>
      </c>
      <c r="CM4">
        <v>96.8</v>
      </c>
      <c r="CN4">
        <v>21.9</v>
      </c>
      <c r="CO4">
        <v>16</v>
      </c>
      <c r="CP4">
        <v>103</v>
      </c>
      <c r="CQ4">
        <v>337</v>
      </c>
      <c r="CR4">
        <v>512.70000000000005</v>
      </c>
      <c r="CS4">
        <v>663.7</v>
      </c>
      <c r="CT4">
        <v>647.1</v>
      </c>
      <c r="CU4">
        <v>578.70000000000005</v>
      </c>
      <c r="CV4">
        <v>540.20000000000005</v>
      </c>
      <c r="CW4">
        <v>390.1</v>
      </c>
      <c r="CX4">
        <v>219.4</v>
      </c>
      <c r="CY4">
        <v>95</v>
      </c>
      <c r="CZ4">
        <v>21.5</v>
      </c>
      <c r="DA4">
        <v>16.100000000000001</v>
      </c>
      <c r="DB4">
        <v>99.9</v>
      </c>
      <c r="DC4">
        <v>336.5</v>
      </c>
      <c r="DD4">
        <v>514.6</v>
      </c>
      <c r="DE4">
        <v>655.9</v>
      </c>
      <c r="DF4">
        <v>641.5</v>
      </c>
      <c r="DG4">
        <v>554.5</v>
      </c>
      <c r="DH4">
        <v>535.4</v>
      </c>
      <c r="DI4">
        <v>386.1</v>
      </c>
      <c r="DJ4">
        <v>218.5</v>
      </c>
      <c r="DK4">
        <v>93.5</v>
      </c>
      <c r="DL4">
        <v>21.3</v>
      </c>
      <c r="DM4">
        <v>16.100000000000001</v>
      </c>
      <c r="DN4">
        <v>97.8</v>
      </c>
      <c r="DO4">
        <v>332.5</v>
      </c>
      <c r="DP4">
        <v>509.6</v>
      </c>
      <c r="DQ4">
        <v>649.6</v>
      </c>
      <c r="DR4">
        <v>642.20000000000005</v>
      </c>
      <c r="DS4">
        <v>550.79999999999995</v>
      </c>
      <c r="DT4">
        <v>532.20000000000005</v>
      </c>
      <c r="DU4">
        <v>383.2</v>
      </c>
      <c r="DV4">
        <v>220.5</v>
      </c>
      <c r="DW4">
        <v>91.6</v>
      </c>
      <c r="DX4">
        <v>21</v>
      </c>
      <c r="DY4">
        <v>15.7</v>
      </c>
      <c r="DZ4">
        <v>96.5</v>
      </c>
      <c r="EA4">
        <v>330</v>
      </c>
      <c r="EB4">
        <v>511.5</v>
      </c>
      <c r="EC4">
        <v>649</v>
      </c>
      <c r="ED4">
        <v>645.4</v>
      </c>
      <c r="EE4">
        <v>542.20000000000005</v>
      </c>
      <c r="EF4">
        <v>530.70000000000005</v>
      </c>
      <c r="EG4">
        <v>382.8</v>
      </c>
      <c r="EH4">
        <v>222.5</v>
      </c>
      <c r="EI4">
        <v>89.7</v>
      </c>
      <c r="EJ4">
        <v>20.7</v>
      </c>
      <c r="EK4">
        <v>15.5</v>
      </c>
      <c r="EL4">
        <v>93.7</v>
      </c>
      <c r="EM4">
        <v>324.5</v>
      </c>
      <c r="EN4">
        <v>509</v>
      </c>
      <c r="EO4">
        <v>648</v>
      </c>
      <c r="EP4">
        <v>647.6</v>
      </c>
      <c r="EQ4">
        <v>559.1</v>
      </c>
      <c r="ER4">
        <v>525.1</v>
      </c>
      <c r="ES4">
        <v>381.1</v>
      </c>
      <c r="ET4">
        <v>222.2</v>
      </c>
      <c r="EU4">
        <v>86.5</v>
      </c>
      <c r="EV4">
        <v>19.600000000000001</v>
      </c>
      <c r="EW4">
        <v>15.1</v>
      </c>
      <c r="EX4">
        <v>93.3</v>
      </c>
      <c r="EY4">
        <v>322.5</v>
      </c>
      <c r="EZ4">
        <v>506.4</v>
      </c>
      <c r="FA4">
        <v>649.4</v>
      </c>
      <c r="FB4">
        <v>646.4</v>
      </c>
      <c r="FC4">
        <v>536.20000000000005</v>
      </c>
      <c r="FD4">
        <v>522</v>
      </c>
      <c r="FE4">
        <v>377.2</v>
      </c>
      <c r="FF4">
        <v>220.8</v>
      </c>
      <c r="FG4">
        <v>81.599999999999994</v>
      </c>
      <c r="FH4">
        <v>17.7</v>
      </c>
      <c r="FI4">
        <v>14.4</v>
      </c>
      <c r="FJ4">
        <v>93.4</v>
      </c>
      <c r="FK4">
        <v>320.10000000000002</v>
      </c>
      <c r="FL4">
        <v>500.9</v>
      </c>
      <c r="FM4">
        <v>648.20000000000005</v>
      </c>
      <c r="FN4">
        <v>642.4</v>
      </c>
      <c r="FO4">
        <v>532.4</v>
      </c>
      <c r="FP4">
        <v>518.5</v>
      </c>
      <c r="FQ4">
        <v>374.7</v>
      </c>
      <c r="FR4">
        <v>218.8</v>
      </c>
      <c r="FS4">
        <v>79.5</v>
      </c>
      <c r="FT4">
        <v>16.899999999999999</v>
      </c>
      <c r="FU4">
        <v>13.5</v>
      </c>
      <c r="FV4">
        <v>91.3</v>
      </c>
      <c r="FW4">
        <v>320.89999999999998</v>
      </c>
      <c r="FX4">
        <v>499.4</v>
      </c>
      <c r="FY4">
        <v>644.5</v>
      </c>
      <c r="FZ4">
        <v>644.6</v>
      </c>
      <c r="GA4">
        <v>533.29999999999995</v>
      </c>
      <c r="GB4">
        <v>517.1</v>
      </c>
      <c r="GC4">
        <v>373.3</v>
      </c>
      <c r="GD4">
        <v>220.2</v>
      </c>
      <c r="GE4">
        <v>78.7</v>
      </c>
      <c r="GF4">
        <v>16.3</v>
      </c>
      <c r="GG4">
        <v>13.2</v>
      </c>
      <c r="GH4">
        <v>89</v>
      </c>
      <c r="GI4">
        <v>318.60000000000002</v>
      </c>
      <c r="GJ4">
        <v>496</v>
      </c>
      <c r="GK4">
        <v>642.79999999999995</v>
      </c>
      <c r="GL4">
        <v>646.20000000000005</v>
      </c>
      <c r="GM4">
        <v>548.9</v>
      </c>
      <c r="GN4">
        <v>513.70000000000005</v>
      </c>
      <c r="GO4">
        <v>372.7</v>
      </c>
      <c r="GP4">
        <v>222.2</v>
      </c>
      <c r="GQ4">
        <v>77.900000000000006</v>
      </c>
      <c r="GR4">
        <v>15.7</v>
      </c>
      <c r="GS4">
        <v>12.5</v>
      </c>
      <c r="GT4">
        <v>85.4</v>
      </c>
      <c r="GU4">
        <v>318</v>
      </c>
      <c r="GV4">
        <v>493.5</v>
      </c>
      <c r="GW4">
        <v>637.6</v>
      </c>
      <c r="GX4">
        <v>644</v>
      </c>
      <c r="GY4">
        <v>526.20000000000005</v>
      </c>
      <c r="GZ4">
        <v>512.79999999999995</v>
      </c>
      <c r="HA4">
        <v>372.4</v>
      </c>
      <c r="HB4">
        <v>221.3</v>
      </c>
      <c r="HC4">
        <v>76.900000000000006</v>
      </c>
      <c r="HD4">
        <v>16</v>
      </c>
      <c r="HE4">
        <v>11.5</v>
      </c>
      <c r="HF4">
        <v>83.9</v>
      </c>
      <c r="HG4">
        <v>316.39999999999998</v>
      </c>
      <c r="HH4">
        <v>491.4</v>
      </c>
      <c r="HI4">
        <v>638.6</v>
      </c>
      <c r="HJ4">
        <v>633.20000000000005</v>
      </c>
      <c r="HK4">
        <v>518.20000000000005</v>
      </c>
      <c r="HL4">
        <v>502.1</v>
      </c>
      <c r="HM4">
        <v>369.8</v>
      </c>
      <c r="HN4">
        <v>213.6</v>
      </c>
      <c r="HO4">
        <v>73.7</v>
      </c>
      <c r="HP4">
        <v>15.1</v>
      </c>
      <c r="HQ4">
        <v>10.4</v>
      </c>
      <c r="HR4">
        <v>78.599999999999994</v>
      </c>
      <c r="HS4">
        <v>314.5</v>
      </c>
      <c r="HT4">
        <v>478.6</v>
      </c>
      <c r="HU4">
        <v>631.5</v>
      </c>
      <c r="HV4">
        <v>638.6</v>
      </c>
      <c r="HW4">
        <v>522.6</v>
      </c>
      <c r="HX4">
        <v>505.1</v>
      </c>
      <c r="HY4">
        <v>373</v>
      </c>
      <c r="HZ4">
        <v>215.2</v>
      </c>
      <c r="IA4">
        <v>75.099999999999994</v>
      </c>
      <c r="IB4">
        <v>15.2</v>
      </c>
      <c r="IC4">
        <v>10.5</v>
      </c>
      <c r="ID4">
        <v>80.400000000000006</v>
      </c>
      <c r="IE4">
        <v>315</v>
      </c>
      <c r="IF4">
        <v>485.6</v>
      </c>
      <c r="IG4">
        <v>637</v>
      </c>
      <c r="IH4">
        <v>633.20000000000005</v>
      </c>
      <c r="II4">
        <v>535.4</v>
      </c>
      <c r="IJ4">
        <v>502.1</v>
      </c>
      <c r="IK4">
        <v>369.8</v>
      </c>
      <c r="IL4">
        <v>213.6</v>
      </c>
      <c r="IM4">
        <v>73.7</v>
      </c>
      <c r="IN4">
        <v>15.1</v>
      </c>
      <c r="IO4">
        <v>10.4</v>
      </c>
      <c r="IP4">
        <v>78.599999999999994</v>
      </c>
      <c r="IQ4">
        <v>314.5</v>
      </c>
      <c r="IR4">
        <v>478.6</v>
      </c>
      <c r="IS4">
        <v>631.5</v>
      </c>
      <c r="IT4">
        <v>629.6</v>
      </c>
      <c r="IU4">
        <v>516.79999999999995</v>
      </c>
      <c r="IV4">
        <v>500.1</v>
      </c>
      <c r="IW4">
        <v>368</v>
      </c>
      <c r="IX4">
        <v>211.8</v>
      </c>
      <c r="IY4">
        <v>70.3</v>
      </c>
      <c r="IZ4">
        <v>14.6</v>
      </c>
      <c r="JA4">
        <v>10.1</v>
      </c>
      <c r="JB4">
        <v>76.2</v>
      </c>
      <c r="JC4">
        <v>311.60000000000002</v>
      </c>
      <c r="JD4">
        <v>476.7</v>
      </c>
      <c r="JE4">
        <v>629.70000000000005</v>
      </c>
      <c r="JF4">
        <v>630.4</v>
      </c>
      <c r="JG4">
        <v>513.20000000000005</v>
      </c>
      <c r="JH4">
        <v>499.9</v>
      </c>
      <c r="JI4">
        <v>366.6</v>
      </c>
      <c r="JJ4">
        <v>212.3</v>
      </c>
      <c r="JK4">
        <v>70.5</v>
      </c>
      <c r="JL4">
        <v>14.4</v>
      </c>
      <c r="JM4">
        <v>9.1999999999999993</v>
      </c>
      <c r="JN4">
        <v>74.599999999999994</v>
      </c>
      <c r="JO4">
        <v>310.39999999999998</v>
      </c>
      <c r="JP4">
        <v>476.4</v>
      </c>
      <c r="JQ4">
        <v>628.4</v>
      </c>
      <c r="JR4">
        <v>628.1</v>
      </c>
      <c r="JS4">
        <v>508.9</v>
      </c>
      <c r="JT4">
        <v>499.5</v>
      </c>
      <c r="JU4">
        <v>365.2</v>
      </c>
      <c r="JV4">
        <v>210.1</v>
      </c>
      <c r="JW4">
        <v>70.099999999999994</v>
      </c>
      <c r="JX4">
        <v>12.7</v>
      </c>
      <c r="JY4">
        <v>9.1</v>
      </c>
      <c r="JZ4">
        <v>74.3</v>
      </c>
      <c r="KA4">
        <v>310.7</v>
      </c>
      <c r="KB4">
        <v>476.6</v>
      </c>
      <c r="KC4">
        <v>629.20000000000005</v>
      </c>
      <c r="KD4">
        <v>628.4</v>
      </c>
      <c r="KE4">
        <v>523.6</v>
      </c>
      <c r="KF4">
        <v>496.6</v>
      </c>
      <c r="KG4">
        <v>363.7</v>
      </c>
      <c r="KH4">
        <v>209.5</v>
      </c>
      <c r="KI4">
        <v>69.5</v>
      </c>
      <c r="KJ4">
        <v>13.1</v>
      </c>
      <c r="KK4">
        <v>9.3000000000000007</v>
      </c>
      <c r="KL4">
        <v>70.8</v>
      </c>
      <c r="KM4">
        <v>308.5</v>
      </c>
      <c r="KN4">
        <v>474.9</v>
      </c>
      <c r="KO4">
        <v>624</v>
      </c>
      <c r="KP4">
        <v>632.1</v>
      </c>
      <c r="KQ4">
        <v>506</v>
      </c>
      <c r="KR4">
        <v>495.8</v>
      </c>
      <c r="KS4">
        <v>361.6</v>
      </c>
      <c r="KT4">
        <v>210.3</v>
      </c>
      <c r="KU4">
        <v>68.599999999999994</v>
      </c>
      <c r="KV4">
        <v>13</v>
      </c>
      <c r="KW4">
        <v>8.8000000000000007</v>
      </c>
      <c r="KX4">
        <v>69.8</v>
      </c>
      <c r="KY4">
        <v>307.7</v>
      </c>
      <c r="KZ4">
        <v>474.4</v>
      </c>
      <c r="LA4">
        <v>624.29999999999995</v>
      </c>
      <c r="LB4">
        <v>634.29999999999995</v>
      </c>
      <c r="LC4">
        <v>502.2</v>
      </c>
      <c r="LD4">
        <v>493.1</v>
      </c>
      <c r="LE4">
        <v>357.2</v>
      </c>
      <c r="LF4">
        <v>210.2</v>
      </c>
      <c r="LG4">
        <v>67.8</v>
      </c>
      <c r="LH4">
        <v>12.6</v>
      </c>
      <c r="LI4">
        <v>8.8000000000000007</v>
      </c>
      <c r="LJ4">
        <v>67.5</v>
      </c>
      <c r="LK4">
        <v>308.3</v>
      </c>
      <c r="LL4">
        <v>472</v>
      </c>
      <c r="LM4">
        <v>623.6</v>
      </c>
    </row>
    <row r="5" spans="1:325" x14ac:dyDescent="0.2">
      <c r="A5" t="s">
        <v>116</v>
      </c>
      <c r="B5">
        <f>'Sendout Temp input'!B69</f>
        <v>664.5</v>
      </c>
      <c r="C5">
        <f>'Sendout Temp input'!C69</f>
        <v>604.19999999999982</v>
      </c>
      <c r="D5">
        <f>'Sendout Temp input'!D69</f>
        <v>554.1</v>
      </c>
      <c r="E5">
        <f>'Sendout Temp input'!E69</f>
        <v>407.09999999999997</v>
      </c>
      <c r="F5">
        <f>'Sendout Temp input'!F69</f>
        <v>237.00000000000006</v>
      </c>
      <c r="G5">
        <f>'Sendout Temp input'!G69</f>
        <v>110.10000000000004</v>
      </c>
      <c r="H5">
        <f>'Sendout Temp input'!H69</f>
        <v>30.100000000000009</v>
      </c>
      <c r="I5">
        <f>'Sendout Temp input'!I69</f>
        <v>21.90000000000002</v>
      </c>
      <c r="J5">
        <f>'Sendout Temp input'!J69</f>
        <v>110.1</v>
      </c>
      <c r="K5">
        <f>'Sendout Temp input'!K69</f>
        <v>346.89999999999992</v>
      </c>
      <c r="L5">
        <f>'Sendout Temp input'!L69</f>
        <v>535.70000000000005</v>
      </c>
      <c r="M5">
        <f>'Sendout Temp input'!M69</f>
        <v>715.10000000000014</v>
      </c>
      <c r="N5">
        <f>'Sendout Temp input'!N69</f>
        <v>656.49999999999989</v>
      </c>
      <c r="O5">
        <f>'Sendout Temp input'!O69</f>
        <v>576.79999999999995</v>
      </c>
      <c r="P5">
        <f>'Sendout Temp input'!P69</f>
        <v>547</v>
      </c>
      <c r="Q5">
        <f>'Sendout Temp input'!Q69</f>
        <v>402.40000000000003</v>
      </c>
      <c r="R5">
        <f>'Sendout Temp input'!R69</f>
        <v>231.69999999999996</v>
      </c>
      <c r="S5">
        <f>'Sendout Temp input'!S69</f>
        <v>108.7</v>
      </c>
      <c r="T5">
        <f>'Sendout Temp input'!T69</f>
        <v>28.900000000000027</v>
      </c>
      <c r="U5">
        <f>'Sendout Temp input'!U69</f>
        <v>20.799999999999969</v>
      </c>
      <c r="V5">
        <f>'Sendout Temp input'!V69</f>
        <v>108.9</v>
      </c>
      <c r="W5">
        <f>'Sendout Temp input'!W69</f>
        <v>343.09999999999991</v>
      </c>
      <c r="X5">
        <f>'Sendout Temp input'!X69</f>
        <v>531.19999999999993</v>
      </c>
      <c r="Y5">
        <f>'Sendout Temp input'!Y69</f>
        <v>707.50000000000011</v>
      </c>
      <c r="Z5">
        <f>'Sendout Temp input'!Z69</f>
        <v>661.99999999999989</v>
      </c>
      <c r="AA5">
        <f>'Sendout Temp input'!AA69</f>
        <v>577.09999999999991</v>
      </c>
      <c r="AB5">
        <f>'Sendout Temp input'!AB69</f>
        <v>547.5</v>
      </c>
      <c r="AC5">
        <f>'Sendout Temp input'!AC69</f>
        <v>399.5</v>
      </c>
      <c r="AD5">
        <f>'Sendout Temp input'!AD69</f>
        <v>227.59999999999997</v>
      </c>
      <c r="AE5">
        <f>'Sendout Temp input'!AE69</f>
        <v>104.20000000000002</v>
      </c>
      <c r="AF5">
        <f>'Sendout Temp input'!AF69</f>
        <v>26.000000000000007</v>
      </c>
      <c r="AG5">
        <f>'Sendout Temp input'!AG69</f>
        <v>18.099999999999973</v>
      </c>
      <c r="AH5">
        <f>'Sendout Temp input'!AH69</f>
        <v>108.6</v>
      </c>
      <c r="AI5">
        <f>'Sendout Temp input'!AI69</f>
        <v>342.00000000000006</v>
      </c>
      <c r="AJ5">
        <f>'Sendout Temp input'!AJ69</f>
        <v>528.20000000000005</v>
      </c>
      <c r="AK5">
        <f>'Sendout Temp input'!AK69</f>
        <v>704.69999999999993</v>
      </c>
      <c r="AL5">
        <f>'Sendout Temp input'!AL69</f>
        <v>660.59999999999991</v>
      </c>
      <c r="AM5">
        <f>'Sendout Temp input'!AM69</f>
        <v>568.4</v>
      </c>
      <c r="AN5">
        <f>'Sendout Temp input'!AN69</f>
        <v>542.80000000000018</v>
      </c>
      <c r="AO5">
        <f>'Sendout Temp input'!AO69</f>
        <v>393.4</v>
      </c>
      <c r="AP5">
        <f>'Sendout Temp input'!AP69</f>
        <v>222.39999999999998</v>
      </c>
      <c r="AQ5">
        <f>'Sendout Temp input'!AQ69</f>
        <v>100.29999999999998</v>
      </c>
      <c r="AR5">
        <f>'Sendout Temp input'!AR69</f>
        <v>24.600000000000023</v>
      </c>
      <c r="AS5">
        <f>'Sendout Temp input'!AS69</f>
        <v>17.29999999999999</v>
      </c>
      <c r="AT5">
        <f>'Sendout Temp input'!AT69</f>
        <v>108.3</v>
      </c>
      <c r="AU5">
        <f>'Sendout Temp input'!AU69</f>
        <v>339.39999999999992</v>
      </c>
      <c r="AV5">
        <f>'Sendout Temp input'!AV69</f>
        <v>521.29999999999984</v>
      </c>
      <c r="AW5">
        <f>'Sendout Temp input'!AW69</f>
        <v>700.3</v>
      </c>
      <c r="AX5">
        <f>'Sendout Temp input'!AX69</f>
        <v>656.69999999999993</v>
      </c>
      <c r="AY5">
        <f>'Sendout Temp input'!AY69</f>
        <v>583.09999999999991</v>
      </c>
      <c r="AZ5">
        <f>'Sendout Temp input'!AZ69</f>
        <v>537.29999999999995</v>
      </c>
      <c r="BA5">
        <f>'Sendout Temp input'!BA69</f>
        <v>389.9</v>
      </c>
      <c r="BB5">
        <f>'Sendout Temp input'!BB69</f>
        <v>219.9</v>
      </c>
      <c r="BC5">
        <f>'Sendout Temp input'!BC69</f>
        <v>94.59999999999998</v>
      </c>
      <c r="BD5">
        <f>'Sendout Temp input'!BD69</f>
        <v>22.400000000000027</v>
      </c>
      <c r="BE5">
        <f>'Sendout Temp input'!BE69</f>
        <v>16.600000000000023</v>
      </c>
      <c r="BF5">
        <f>'Sendout Temp input'!BF69</f>
        <v>107.5</v>
      </c>
      <c r="BG5">
        <f>'Sendout Temp input'!BG69</f>
        <v>337.80000000000007</v>
      </c>
      <c r="BH5">
        <f>'Sendout Temp input'!BH69</f>
        <v>520.6</v>
      </c>
      <c r="BI5">
        <f>'Sendout Temp input'!BI69</f>
        <v>697</v>
      </c>
      <c r="BJ5">
        <f>'Sendout Temp input'!BJ69</f>
        <v>652.09999999999991</v>
      </c>
      <c r="BK5">
        <f>'Sendout Temp input'!BK69</f>
        <v>564.29999999999995</v>
      </c>
      <c r="BL5">
        <f>'Sendout Temp input'!BL69</f>
        <v>538.80000000000007</v>
      </c>
      <c r="BM5">
        <f>'Sendout Temp input'!BM69</f>
        <v>389.8</v>
      </c>
      <c r="BN5">
        <f>'Sendout Temp input'!BN69</f>
        <v>219.1</v>
      </c>
      <c r="BO5">
        <f>'Sendout Temp input'!BO69</f>
        <v>95.7</v>
      </c>
      <c r="BP5">
        <f>'Sendout Temp input'!BP69</f>
        <v>21.800000000000047</v>
      </c>
      <c r="BQ5">
        <f>'Sendout Temp input'!BQ69</f>
        <v>16.500000000000014</v>
      </c>
      <c r="BR5">
        <f>'Sendout Temp input'!BR69</f>
        <v>106.29999999999998</v>
      </c>
      <c r="BS5">
        <f>'Sendout Temp input'!BS69</f>
        <v>333.2000000000001</v>
      </c>
      <c r="BT5">
        <f>'Sendout Temp input'!BT69</f>
        <v>520.70000000000005</v>
      </c>
      <c r="BU5">
        <f>'Sendout Temp input'!BU69</f>
        <v>692.7</v>
      </c>
      <c r="BV5">
        <f>'Sendout Temp input'!BV69</f>
        <v>650.59999999999991</v>
      </c>
      <c r="BW5">
        <f>'Sendout Temp input'!BW69</f>
        <v>559.20000000000005</v>
      </c>
      <c r="BX5">
        <f>'Sendout Temp input'!BX69</f>
        <v>539.5</v>
      </c>
      <c r="BY5">
        <f>'Sendout Temp input'!BY69</f>
        <v>388.7000000000001</v>
      </c>
      <c r="BZ5">
        <f>'Sendout Temp input'!BZ69</f>
        <v>219.3</v>
      </c>
      <c r="CA5">
        <f>'Sendout Temp input'!CA69</f>
        <v>94.4</v>
      </c>
      <c r="CB5">
        <f>'Sendout Temp input'!CB69</f>
        <v>21.700000000000038</v>
      </c>
      <c r="CC5">
        <f>'Sendout Temp input'!CC69</f>
        <v>16.200000000000017</v>
      </c>
      <c r="CD5">
        <f>'Sendout Temp input'!CD69</f>
        <v>106.59999999999998</v>
      </c>
      <c r="CE5">
        <f>'Sendout Temp input'!CE69</f>
        <v>335.6</v>
      </c>
      <c r="CF5">
        <f>'Sendout Temp input'!CF69</f>
        <v>517.20000000000005</v>
      </c>
      <c r="CG5">
        <f>'Sendout Temp input'!CG69</f>
        <v>695.1</v>
      </c>
      <c r="CH5">
        <f>'Sendout Temp input'!CH69</f>
        <v>650.9000000000002</v>
      </c>
      <c r="CI5">
        <f>'Sendout Temp input'!CI69</f>
        <v>562</v>
      </c>
      <c r="CJ5">
        <f>'Sendout Temp input'!CJ69</f>
        <v>540.6</v>
      </c>
      <c r="CK5">
        <f>'Sendout Temp input'!CK69</f>
        <v>387.29999999999995</v>
      </c>
      <c r="CL5">
        <f>'Sendout Temp input'!CL69</f>
        <v>220.00000000000003</v>
      </c>
      <c r="CM5">
        <f>'Sendout Temp input'!CM69</f>
        <v>96.899999999999977</v>
      </c>
      <c r="CN5">
        <f>'Sendout Temp input'!CN69</f>
        <v>21.900000000000048</v>
      </c>
      <c r="CO5">
        <f>'Sendout Temp input'!CO69</f>
        <v>16.000000000000036</v>
      </c>
      <c r="CP5">
        <f>'Sendout Temp input'!CP69</f>
        <v>102.7</v>
      </c>
      <c r="CQ5">
        <f>'Sendout Temp input'!CQ69</f>
        <v>337.09999999999997</v>
      </c>
      <c r="CR5">
        <f>'Sendout Temp input'!CR69</f>
        <v>512.6</v>
      </c>
      <c r="CS5">
        <f>'Sendout Temp input'!CS69</f>
        <v>692</v>
      </c>
      <c r="CT5">
        <f>'Sendout Temp input'!CT69</f>
        <v>647.19999999999993</v>
      </c>
      <c r="CU5">
        <f>'Sendout Temp input'!CU69</f>
        <v>578.79999999999995</v>
      </c>
      <c r="CV5">
        <f>'Sendout Temp input'!CV69</f>
        <v>540.1</v>
      </c>
      <c r="CW5">
        <f>'Sendout Temp input'!CW69</f>
        <v>389.90000000000003</v>
      </c>
      <c r="CX5">
        <f>'Sendout Temp input'!CX69</f>
        <v>219.29999999999993</v>
      </c>
      <c r="CY5">
        <f>'Sendout Temp input'!CY69</f>
        <v>94.799999999999983</v>
      </c>
      <c r="CZ5">
        <f>'Sendout Temp input'!CZ69</f>
        <v>21.600000000000037</v>
      </c>
      <c r="DA5">
        <f>'Sendout Temp input'!DA69</f>
        <v>15.899999999999991</v>
      </c>
      <c r="DB5">
        <f>'Sendout Temp input'!DB69</f>
        <v>100.19999999999999</v>
      </c>
      <c r="DC5">
        <f>'Sendout Temp input'!DC69</f>
        <v>336.3</v>
      </c>
      <c r="DD5">
        <f>'Sendout Temp input'!DD69</f>
        <v>514.69999999999993</v>
      </c>
      <c r="DE5">
        <f>'Sendout Temp input'!DE69</f>
        <v>684.59999999999991</v>
      </c>
      <c r="DF5">
        <f>'Sendout Temp input'!DF69</f>
        <v>641.79999999999984</v>
      </c>
      <c r="DG5">
        <f>'Sendout Temp input'!DG69</f>
        <v>554.20000000000005</v>
      </c>
      <c r="DH5">
        <f>'Sendout Temp input'!DH69</f>
        <v>535.6</v>
      </c>
      <c r="DI5">
        <f>'Sendout Temp input'!DI69</f>
        <v>386.2</v>
      </c>
      <c r="DJ5">
        <f>'Sendout Temp input'!DJ69</f>
        <v>218.70000000000002</v>
      </c>
      <c r="DK5">
        <f>'Sendout Temp input'!DK69</f>
        <v>93.5</v>
      </c>
      <c r="DL5">
        <f>'Sendout Temp input'!DL69</f>
        <v>21.500000000000028</v>
      </c>
      <c r="DM5">
        <f>'Sendout Temp input'!DM69</f>
        <v>15.899999999999991</v>
      </c>
      <c r="DN5">
        <f>'Sendout Temp input'!DN69</f>
        <v>98</v>
      </c>
      <c r="DO5">
        <f>'Sendout Temp input'!DO69</f>
        <v>332.5</v>
      </c>
      <c r="DP5">
        <f>'Sendout Temp input'!DP69</f>
        <v>509.50000000000011</v>
      </c>
      <c r="DQ5">
        <f>'Sendout Temp input'!DQ69</f>
        <v>678.8</v>
      </c>
      <c r="DR5">
        <f>'Sendout Temp input'!DR69</f>
        <v>642.09999999999991</v>
      </c>
      <c r="DS5">
        <f>'Sendout Temp input'!DS69</f>
        <v>551.00000000000011</v>
      </c>
      <c r="DT5">
        <f>'Sendout Temp input'!DT69</f>
        <v>532.29999999999995</v>
      </c>
      <c r="DU5">
        <f>'Sendout Temp input'!DU69</f>
        <v>383.39999999999992</v>
      </c>
      <c r="DV5">
        <f>'Sendout Temp input'!DV69</f>
        <v>220.3</v>
      </c>
      <c r="DW5">
        <f>'Sendout Temp input'!DW69</f>
        <v>91.700000000000031</v>
      </c>
      <c r="DX5">
        <f>'Sendout Temp input'!DX69</f>
        <v>21.200000000000003</v>
      </c>
      <c r="DY5">
        <f>'Sendout Temp input'!DY69</f>
        <v>15.899999999999999</v>
      </c>
      <c r="DZ5">
        <f>'Sendout Temp input'!DZ69</f>
        <v>96.299999999999983</v>
      </c>
      <c r="EA5">
        <f>'Sendout Temp input'!EA69</f>
        <v>330.20000000000005</v>
      </c>
      <c r="EB5">
        <f>'Sendout Temp input'!EB69</f>
        <v>511.29999999999995</v>
      </c>
      <c r="EC5">
        <f>'Sendout Temp input'!EC69</f>
        <v>678.09999999999991</v>
      </c>
      <c r="ED5">
        <f>'Sendout Temp input'!ED69</f>
        <v>645.30000000000018</v>
      </c>
      <c r="EE5">
        <f>'Sendout Temp input'!EE69</f>
        <v>542.1</v>
      </c>
      <c r="EF5">
        <f>'Sendout Temp input'!EF69</f>
        <v>530.70000000000005</v>
      </c>
      <c r="EG5">
        <f>'Sendout Temp input'!EG69</f>
        <v>382.99999999999994</v>
      </c>
      <c r="EH5">
        <f>'Sendout Temp input'!EH69</f>
        <v>222.5</v>
      </c>
      <c r="EI5">
        <f>'Sendout Temp input'!EI69</f>
        <v>89.9</v>
      </c>
      <c r="EJ5">
        <f>'Sendout Temp input'!EJ69</f>
        <v>20.79999999999999</v>
      </c>
      <c r="EK5">
        <f>'Sendout Temp input'!EK69</f>
        <v>15.699999999999996</v>
      </c>
      <c r="EL5">
        <f>'Sendout Temp input'!EL69</f>
        <v>93.5</v>
      </c>
      <c r="EM5">
        <f>'Sendout Temp input'!EM69</f>
        <v>324.59999999999991</v>
      </c>
      <c r="EN5">
        <f>'Sendout Temp input'!EN69</f>
        <v>509.10000000000014</v>
      </c>
      <c r="EO5">
        <f>'Sendout Temp input'!EO69</f>
        <v>677.4</v>
      </c>
      <c r="EP5">
        <f>'Sendout Temp input'!EP69</f>
        <v>647.49999999999989</v>
      </c>
      <c r="EQ5">
        <f>'Sendout Temp input'!EQ69</f>
        <v>558.9</v>
      </c>
      <c r="ER5">
        <f>'Sendout Temp input'!ER69</f>
        <v>525.1</v>
      </c>
      <c r="ES5">
        <f>'Sendout Temp input'!ES69</f>
        <v>381</v>
      </c>
      <c r="ET5">
        <f>'Sendout Temp input'!ET69</f>
        <v>222.10000000000002</v>
      </c>
      <c r="EU5">
        <f>'Sendout Temp input'!EU69</f>
        <v>86.299999999999983</v>
      </c>
      <c r="EV5">
        <f>'Sendout Temp input'!EV69</f>
        <v>19.699999999999989</v>
      </c>
      <c r="EW5">
        <f>'Sendout Temp input'!EW69</f>
        <v>15.399999999999999</v>
      </c>
      <c r="EX5">
        <f>'Sendout Temp input'!EX69</f>
        <v>93.300000000000011</v>
      </c>
      <c r="EY5">
        <f>'Sendout Temp input'!EY69</f>
        <v>322.5</v>
      </c>
      <c r="EZ5">
        <f>'Sendout Temp input'!EZ69</f>
        <v>506.39999999999986</v>
      </c>
      <c r="FA5">
        <f>'Sendout Temp input'!FA69</f>
        <v>678.5</v>
      </c>
      <c r="FB5">
        <f>'Sendout Temp input'!FB69</f>
        <v>646.39999999999986</v>
      </c>
      <c r="FC5">
        <f>'Sendout Temp input'!FC69</f>
        <v>536.30000000000007</v>
      </c>
      <c r="FD5">
        <f>'Sendout Temp input'!FD69</f>
        <v>521.79999999999995</v>
      </c>
      <c r="FE5">
        <f>'Sendout Temp input'!FE69</f>
        <v>377.09999999999997</v>
      </c>
      <c r="FF5">
        <f>'Sendout Temp input'!FF69</f>
        <v>220.6</v>
      </c>
      <c r="FG5">
        <f>'Sendout Temp input'!FG69</f>
        <v>81.7</v>
      </c>
      <c r="FH5">
        <f>'Sendout Temp input'!FH69</f>
        <v>17.899999999999999</v>
      </c>
      <c r="FI5">
        <f>'Sendout Temp input'!FI69</f>
        <v>14.500000000000007</v>
      </c>
      <c r="FJ5">
        <f>'Sendout Temp input'!FJ69</f>
        <v>93.600000000000009</v>
      </c>
      <c r="FK5">
        <f>'Sendout Temp input'!FK69</f>
        <v>320.40000000000003</v>
      </c>
      <c r="FL5">
        <f>'Sendout Temp input'!FL69</f>
        <v>501.2</v>
      </c>
      <c r="FM5">
        <f>'Sendout Temp input'!FM69</f>
        <v>677.09999999999991</v>
      </c>
      <c r="FN5">
        <f>'Sendout Temp input'!FN69</f>
        <v>642.5</v>
      </c>
      <c r="FO5">
        <f>'Sendout Temp input'!FO69</f>
        <v>532.50000000000011</v>
      </c>
      <c r="FP5">
        <f>'Sendout Temp input'!FP69</f>
        <v>518.5</v>
      </c>
      <c r="FQ5">
        <f>'Sendout Temp input'!FQ69</f>
        <v>374.6</v>
      </c>
      <c r="FR5">
        <f>'Sendout Temp input'!FR69</f>
        <v>218.8</v>
      </c>
      <c r="FS5">
        <f>'Sendout Temp input'!FS69</f>
        <v>79.300000000000011</v>
      </c>
      <c r="FT5">
        <f>'Sendout Temp input'!FT69</f>
        <v>16.799999999999983</v>
      </c>
      <c r="FU5">
        <f>'Sendout Temp input'!FU69</f>
        <v>13.599999999999994</v>
      </c>
      <c r="FV5">
        <f>'Sendout Temp input'!FV69</f>
        <v>91.200000000000017</v>
      </c>
      <c r="FW5">
        <f>'Sendout Temp input'!FW69</f>
        <v>320.89999999999992</v>
      </c>
      <c r="FX5">
        <f>'Sendout Temp input'!FX69</f>
        <v>499.70000000000005</v>
      </c>
      <c r="FY5">
        <f>'Sendout Temp input'!FY69</f>
        <v>673.5</v>
      </c>
      <c r="FZ5">
        <f>'Sendout Temp input'!FZ69</f>
        <v>644.6</v>
      </c>
      <c r="GA5">
        <f>'Sendout Temp input'!GA69</f>
        <v>533.50000000000011</v>
      </c>
      <c r="GB5">
        <f>'Sendout Temp input'!GB69</f>
        <v>517.09999999999991</v>
      </c>
      <c r="GC5">
        <f>'Sendout Temp input'!GC69</f>
        <v>373.20000000000005</v>
      </c>
      <c r="GD5">
        <f>'Sendout Temp input'!GD69</f>
        <v>220.09999999999997</v>
      </c>
      <c r="GE5">
        <f>'Sendout Temp input'!GE69</f>
        <v>78.700000000000017</v>
      </c>
      <c r="GF5">
        <f>'Sendout Temp input'!GF69</f>
        <v>16.09999999999998</v>
      </c>
      <c r="GG5">
        <f>'Sendout Temp input'!GG69</f>
        <v>13.300000000000011</v>
      </c>
      <c r="GH5">
        <f>'Sendout Temp input'!GH69</f>
        <v>89.000000000000014</v>
      </c>
      <c r="GI5">
        <f>'Sendout Temp input'!GI69</f>
        <v>318.3</v>
      </c>
      <c r="GJ5">
        <f>'Sendout Temp input'!GJ69</f>
        <v>495.9</v>
      </c>
      <c r="GK5">
        <f>'Sendout Temp input'!GK69</f>
        <v>671.69999999999993</v>
      </c>
      <c r="GL5">
        <f>'Sendout Temp input'!GL69</f>
        <v>646.30000000000007</v>
      </c>
      <c r="GM5">
        <f>'Sendout Temp input'!GM69</f>
        <v>548.80000000000018</v>
      </c>
      <c r="GN5">
        <f>'Sendout Temp input'!GN69</f>
        <v>513.70000000000005</v>
      </c>
      <c r="GO5">
        <f>'Sendout Temp input'!GO69</f>
        <v>372.9</v>
      </c>
      <c r="GP5">
        <f>'Sendout Temp input'!GP69</f>
        <v>222.50000000000003</v>
      </c>
      <c r="GQ5">
        <f>'Sendout Temp input'!GQ69</f>
        <v>77.7</v>
      </c>
      <c r="GR5">
        <f>'Sendout Temp input'!GR69</f>
        <v>15.899999999999991</v>
      </c>
      <c r="GS5">
        <f>'Sendout Temp input'!GS69</f>
        <v>12.699999999999982</v>
      </c>
      <c r="GT5">
        <f>'Sendout Temp input'!GT69</f>
        <v>85.199999999999989</v>
      </c>
      <c r="GU5">
        <f>'Sendout Temp input'!GU69</f>
        <v>318</v>
      </c>
      <c r="GV5">
        <f>'Sendout Temp input'!GV69</f>
        <v>493.40000000000003</v>
      </c>
      <c r="GW5">
        <f>'Sendout Temp input'!GW69</f>
        <v>666.9</v>
      </c>
      <c r="GX5">
        <f>'Sendout Temp input'!GX69</f>
        <v>644.09999999999991</v>
      </c>
      <c r="GY5">
        <f>'Sendout Temp input'!GY69</f>
        <v>526.4</v>
      </c>
      <c r="GZ5">
        <f>'Sendout Temp input'!GZ69</f>
        <v>512.80000000000007</v>
      </c>
      <c r="HA5">
        <f>'Sendout Temp input'!HA69</f>
        <v>372.7</v>
      </c>
      <c r="HB5">
        <f>'Sendout Temp input'!HB69</f>
        <v>221.5</v>
      </c>
      <c r="HC5">
        <f>'Sendout Temp input'!HC69</f>
        <v>76.899999999999991</v>
      </c>
      <c r="HD5">
        <f>'Sendout Temp input'!HD69</f>
        <v>16.399999999999949</v>
      </c>
      <c r="HE5">
        <f>'Sendout Temp input'!HE69</f>
        <v>11.399999999999963</v>
      </c>
      <c r="HF5">
        <f>'Sendout Temp input'!HF69</f>
        <v>84</v>
      </c>
      <c r="HG5">
        <f>'Sendout Temp input'!HG69</f>
        <v>316.49999999999994</v>
      </c>
      <c r="HH5">
        <f>'Sendout Temp input'!HH69</f>
        <v>491.49999999999989</v>
      </c>
      <c r="HI5">
        <f>'Sendout Temp input'!HI69</f>
        <v>668.00000000000011</v>
      </c>
      <c r="HJ5">
        <f>'Sendout Temp input'!HJ69</f>
        <v>633.09999999999991</v>
      </c>
      <c r="HK5">
        <f>'Sendout Temp input'!HK69</f>
        <v>518.20000000000005</v>
      </c>
      <c r="HL5">
        <f>'Sendout Temp input'!HL69</f>
        <v>501.99999999999994</v>
      </c>
      <c r="HM5">
        <f>'Sendout Temp input'!HM69</f>
        <v>369.80000000000007</v>
      </c>
      <c r="HN5">
        <f>'Sendout Temp input'!HN69</f>
        <v>213.5</v>
      </c>
      <c r="HO5">
        <f>'Sendout Temp input'!HO69</f>
        <v>73.499999999999986</v>
      </c>
      <c r="HP5">
        <f>'Sendout Temp input'!HP69</f>
        <v>15.199999999999967</v>
      </c>
      <c r="HQ5">
        <f>'Sendout Temp input'!HQ69</f>
        <v>10.19999999999996</v>
      </c>
      <c r="HR5">
        <f>'Sendout Temp input'!HR69</f>
        <v>78.600000000000009</v>
      </c>
      <c r="HS5">
        <f>'Sendout Temp input'!HS69</f>
        <v>314.5</v>
      </c>
      <c r="HT5">
        <f>'Sendout Temp input'!HT69</f>
        <v>478.3</v>
      </c>
      <c r="HU5">
        <f>'Sendout Temp input'!HU69</f>
        <v>661.00000000000011</v>
      </c>
      <c r="HV5">
        <f>'Sendout Temp input'!HV69</f>
        <v>638.80000000000007</v>
      </c>
      <c r="HW5">
        <f>'Sendout Temp input'!HW69</f>
        <v>522.79999999999995</v>
      </c>
      <c r="HX5">
        <f>'Sendout Temp input'!HX69</f>
        <v>505.4</v>
      </c>
      <c r="HY5">
        <f>'Sendout Temp input'!HY69</f>
        <v>373.10000000000014</v>
      </c>
      <c r="HZ5">
        <f>'Sendout Temp input'!HZ69</f>
        <v>215.4</v>
      </c>
      <c r="IA5">
        <f>'Sendout Temp input'!IA69</f>
        <v>75.100000000000009</v>
      </c>
      <c r="IB5">
        <f>'Sendout Temp input'!IB69</f>
        <v>15.09999999999998</v>
      </c>
      <c r="IC5">
        <f>'Sendout Temp input'!IC69</f>
        <v>10.199999999999989</v>
      </c>
      <c r="ID5">
        <f>'Sendout Temp input'!ID69</f>
        <v>80.2</v>
      </c>
      <c r="IE5">
        <f>'Sendout Temp input'!IE69</f>
        <v>315.09999999999997</v>
      </c>
      <c r="IF5">
        <f>'Sendout Temp input'!IF69</f>
        <v>485.6</v>
      </c>
      <c r="IG5">
        <f>'Sendout Temp input'!IG69</f>
        <v>666.6</v>
      </c>
      <c r="IH5">
        <f>'Sendout Temp input'!IH69</f>
        <v>633.4</v>
      </c>
      <c r="II5">
        <f>'Sendout Temp input'!II69</f>
        <v>535.20000000000005</v>
      </c>
      <c r="IJ5">
        <f>'Sendout Temp input'!IJ69</f>
        <v>501.90000000000009</v>
      </c>
      <c r="IK5">
        <f>'Sendout Temp input'!IK69</f>
        <v>369.99999999999989</v>
      </c>
      <c r="IL5">
        <f>'Sendout Temp input'!IL69</f>
        <v>213.69999999999993</v>
      </c>
      <c r="IM5">
        <f>'Sendout Temp input'!IM69</f>
        <v>73.500000000000014</v>
      </c>
      <c r="IN5">
        <f>'Sendout Temp input'!IN69</f>
        <v>14.999999999999972</v>
      </c>
      <c r="IO5">
        <f>'Sendout Temp input'!IO69</f>
        <v>10.09999999999998</v>
      </c>
      <c r="IP5">
        <f>'Sendout Temp input'!IP69</f>
        <v>78.699999999999989</v>
      </c>
      <c r="IQ5">
        <f>'Sendout Temp input'!IQ69</f>
        <v>314.5</v>
      </c>
      <c r="IR5">
        <f>'Sendout Temp input'!IR69</f>
        <v>478.5</v>
      </c>
      <c r="IS5">
        <f>'Sendout Temp input'!IS69</f>
        <v>661.30000000000007</v>
      </c>
      <c r="IT5">
        <f>'Sendout Temp input'!IT69</f>
        <v>629.60000000000014</v>
      </c>
      <c r="IU5">
        <f>'Sendout Temp input'!IU69</f>
        <v>516.79999999999984</v>
      </c>
      <c r="IV5">
        <f>'Sendout Temp input'!IV69</f>
        <v>500.00000000000011</v>
      </c>
      <c r="IW5">
        <f>'Sendout Temp input'!IW69</f>
        <v>368</v>
      </c>
      <c r="IX5">
        <f>'Sendout Temp input'!IX69</f>
        <v>211.99999999999994</v>
      </c>
      <c r="IY5">
        <f>'Sendout Temp input'!IY69</f>
        <v>70.399999999999991</v>
      </c>
      <c r="IZ5">
        <f>'Sendout Temp input'!IZ69</f>
        <v>14.89999999999997</v>
      </c>
      <c r="JA5">
        <f>'Sendout Temp input'!JA69</f>
        <v>9.9999999999999858</v>
      </c>
      <c r="JB5">
        <f>'Sendout Temp input'!JB69</f>
        <v>76.300000000000011</v>
      </c>
      <c r="JC5">
        <f>'Sendout Temp input'!JC69</f>
        <v>312</v>
      </c>
      <c r="JD5">
        <f>'Sendout Temp input'!JD69</f>
        <v>476.60000000000008</v>
      </c>
      <c r="JE5">
        <f>'Sendout Temp input'!JE69</f>
        <v>659.60000000000014</v>
      </c>
      <c r="JF5">
        <f>'Sendout Temp input'!JF69</f>
        <v>630.49999999999989</v>
      </c>
      <c r="JG5">
        <f>'Sendout Temp input'!JG69</f>
        <v>513.1</v>
      </c>
      <c r="JH5">
        <f>'Sendout Temp input'!JH69</f>
        <v>500.09999999999997</v>
      </c>
      <c r="JI5">
        <f>'Sendout Temp input'!JI69</f>
        <v>366.39999999999992</v>
      </c>
      <c r="JJ5">
        <f>'Sendout Temp input'!JJ69</f>
        <v>211.89999999999995</v>
      </c>
      <c r="JK5">
        <f>'Sendout Temp input'!JK69</f>
        <v>70.5</v>
      </c>
      <c r="JL5">
        <f>'Sendout Temp input'!JL69</f>
        <v>14.09999999999998</v>
      </c>
      <c r="JM5">
        <f>'Sendout Temp input'!JM69</f>
        <v>9.0999999999999943</v>
      </c>
      <c r="JN5">
        <f>'Sendout Temp input'!JN69</f>
        <v>74.5</v>
      </c>
      <c r="JO5">
        <f>'Sendout Temp input'!JO69</f>
        <v>310.5</v>
      </c>
      <c r="JP5">
        <f>'Sendout Temp input'!JP69</f>
        <v>476.59999999999997</v>
      </c>
      <c r="JQ5">
        <f>'Sendout Temp input'!JQ69</f>
        <v>658.69999999999993</v>
      </c>
      <c r="JR5">
        <f>'Sendout Temp input'!JR69</f>
        <v>628</v>
      </c>
      <c r="JS5">
        <f>'Sendout Temp input'!JS69</f>
        <v>509.00000000000006</v>
      </c>
      <c r="JT5">
        <f>'Sendout Temp input'!JT69</f>
        <v>499.70000000000005</v>
      </c>
      <c r="JU5">
        <f>'Sendout Temp input'!JU69</f>
        <v>365.09999999999997</v>
      </c>
      <c r="JV5">
        <f>'Sendout Temp input'!JV69</f>
        <v>210.10000000000002</v>
      </c>
      <c r="JW5">
        <f>'Sendout Temp input'!JW69</f>
        <v>70.100000000000009</v>
      </c>
      <c r="JX5">
        <f>'Sendout Temp input'!JX69</f>
        <v>12.79999999999994</v>
      </c>
      <c r="JY5">
        <f>'Sendout Temp input'!JY69</f>
        <v>8.7999999999999829</v>
      </c>
      <c r="JZ5">
        <f>'Sendout Temp input'!JZ69</f>
        <v>74.400000000000006</v>
      </c>
      <c r="KA5">
        <f>'Sendout Temp input'!KA69</f>
        <v>310.90000000000009</v>
      </c>
      <c r="KB5">
        <f>'Sendout Temp input'!KB69</f>
        <v>476.6</v>
      </c>
      <c r="KC5">
        <f>'Sendout Temp input'!KC69</f>
        <v>659.39999999999986</v>
      </c>
      <c r="KD5">
        <f>'Sendout Temp input'!KD69</f>
        <v>628.10000000000014</v>
      </c>
      <c r="KE5">
        <f>'Sendout Temp input'!KE69</f>
        <v>523.50000000000011</v>
      </c>
      <c r="KF5">
        <f>'Sendout Temp input'!KF69</f>
        <v>496.5</v>
      </c>
      <c r="KG5">
        <f>'Sendout Temp input'!KG69</f>
        <v>363.89999999999992</v>
      </c>
      <c r="KH5">
        <f>'Sendout Temp input'!KH69</f>
        <v>209.5</v>
      </c>
      <c r="KI5">
        <f>'Sendout Temp input'!KI69</f>
        <v>69.500000000000028</v>
      </c>
      <c r="KJ5">
        <f>'Sendout Temp input'!KJ69</f>
        <v>13.499999999999957</v>
      </c>
      <c r="KK5">
        <f>'Sendout Temp input'!KK69</f>
        <v>9.1999999999999886</v>
      </c>
      <c r="KL5">
        <f>'Sendout Temp input'!KL69</f>
        <v>70.800000000000026</v>
      </c>
      <c r="KM5">
        <f>'Sendout Temp input'!KM69</f>
        <v>308.39999999999992</v>
      </c>
      <c r="KN5">
        <f>'Sendout Temp input'!KN69</f>
        <v>474.90000000000009</v>
      </c>
      <c r="KO5">
        <f>'Sendout Temp input'!KO69</f>
        <v>654.69999999999993</v>
      </c>
      <c r="KP5">
        <f>'Sendout Temp input'!KP69</f>
        <v>632.30000000000007</v>
      </c>
      <c r="KQ5">
        <f>'Sendout Temp input'!KQ69</f>
        <v>506.00000000000006</v>
      </c>
      <c r="KR5">
        <f>'Sendout Temp input'!KR69</f>
        <v>495.90000000000003</v>
      </c>
      <c r="KS5">
        <f>'Sendout Temp input'!KS69</f>
        <v>361.89999999999992</v>
      </c>
      <c r="KT5">
        <f>'Sendout Temp input'!KT69</f>
        <v>210.3</v>
      </c>
      <c r="KU5">
        <f>'Sendout Temp input'!KU69</f>
        <v>68.600000000000037</v>
      </c>
      <c r="KV5">
        <f>'Sendout Temp input'!KV69</f>
        <v>13.099999999999959</v>
      </c>
      <c r="KW5">
        <f>'Sendout Temp input'!KW69</f>
        <v>8.6999999999999886</v>
      </c>
      <c r="KX5">
        <f>'Sendout Temp input'!KX69</f>
        <v>69.700000000000017</v>
      </c>
      <c r="KY5">
        <f>'Sendout Temp input'!KY69</f>
        <v>307.7</v>
      </c>
      <c r="KZ5">
        <f>'Sendout Temp input'!KZ69</f>
        <v>474.3</v>
      </c>
      <c r="LA5">
        <f>'Sendout Temp input'!LA69</f>
        <v>654.6</v>
      </c>
      <c r="LB5">
        <f>'Sendout Temp input'!LB69</f>
        <v>634.5</v>
      </c>
      <c r="LC5">
        <f>'Sendout Temp input'!LC69</f>
        <v>502.40000000000003</v>
      </c>
      <c r="LD5">
        <f>'Sendout Temp input'!LD69</f>
        <v>493.09999999999997</v>
      </c>
      <c r="LE5">
        <f>'Sendout Temp input'!LE69</f>
        <v>357.40000000000003</v>
      </c>
      <c r="LF5">
        <f>'Sendout Temp input'!LF69</f>
        <v>210.3</v>
      </c>
      <c r="LG5">
        <f>'Sendout Temp input'!LG69</f>
        <v>67.900000000000006</v>
      </c>
      <c r="LH5">
        <f>'Sendout Temp input'!LH69</f>
        <v>12.399999999999949</v>
      </c>
      <c r="LI5">
        <f>'Sendout Temp input'!LI69</f>
        <v>8.6999999999999886</v>
      </c>
      <c r="LJ5">
        <f>'Sendout Temp input'!LJ69</f>
        <v>67.399999999999977</v>
      </c>
      <c r="LK5">
        <f>'Sendout Temp input'!LK69</f>
        <v>308.10000000000002</v>
      </c>
      <c r="LL5">
        <f>'Sendout Temp input'!LL69</f>
        <v>472.00000000000011</v>
      </c>
      <c r="LM5">
        <f>'Sendout Temp input'!LM69</f>
        <v>653.59999999999991</v>
      </c>
    </row>
  </sheetData>
  <mergeCells count="27">
    <mergeCell ref="BJ2:BU2"/>
    <mergeCell ref="B2:M2"/>
    <mergeCell ref="N2:Y2"/>
    <mergeCell ref="Z2:AK2"/>
    <mergeCell ref="AL2:AW2"/>
    <mergeCell ref="AX2:BI2"/>
    <mergeCell ref="GX2:HI2"/>
    <mergeCell ref="BV2:CG2"/>
    <mergeCell ref="CH2:CS2"/>
    <mergeCell ref="CT2:DE2"/>
    <mergeCell ref="DF2:DQ2"/>
    <mergeCell ref="DR2:EC2"/>
    <mergeCell ref="ED2:EO2"/>
    <mergeCell ref="EP2:FA2"/>
    <mergeCell ref="FB2:FM2"/>
    <mergeCell ref="FN2:FY2"/>
    <mergeCell ref="FZ2:GK2"/>
    <mergeCell ref="GL2:GW2"/>
    <mergeCell ref="KD2:KO2"/>
    <mergeCell ref="KP2:LA2"/>
    <mergeCell ref="LB2:LM2"/>
    <mergeCell ref="HJ2:HU2"/>
    <mergeCell ref="HV2:IG2"/>
    <mergeCell ref="IH2:IS2"/>
    <mergeCell ref="IT2:JE2"/>
    <mergeCell ref="JF2:JQ2"/>
    <mergeCell ref="JR2:K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LM104"/>
  <sheetViews>
    <sheetView workbookViewId="0">
      <pane xSplit="1" ySplit="2" topLeftCell="B42" activePane="bottomRight" state="frozen"/>
      <selection pane="topRight" activeCell="B1" sqref="B1"/>
      <selection pane="bottomLeft" activeCell="A2" sqref="A2"/>
      <selection pane="bottomRight" activeCell="KY26" sqref="KY26"/>
    </sheetView>
  </sheetViews>
  <sheetFormatPr defaultColWidth="8.85546875" defaultRowHeight="15" x14ac:dyDescent="0.25"/>
  <cols>
    <col min="1" max="1" width="27.28515625" style="139" customWidth="1"/>
    <col min="2" max="10" width="9.7109375" style="139" bestFit="1" customWidth="1"/>
    <col min="11" max="13" width="10.42578125" style="139" bestFit="1" customWidth="1"/>
    <col min="14" max="22" width="9.7109375" style="139" bestFit="1" customWidth="1"/>
    <col min="23" max="25" width="10.42578125" style="139" bestFit="1" customWidth="1"/>
    <col min="26" max="34" width="9.7109375" style="139" bestFit="1" customWidth="1"/>
    <col min="35" max="37" width="10.42578125" style="139" bestFit="1" customWidth="1"/>
    <col min="38" max="46" width="9.7109375" style="139" bestFit="1" customWidth="1"/>
    <col min="47" max="49" width="10.42578125" style="139" bestFit="1" customWidth="1"/>
    <col min="50" max="58" width="9.7109375" style="139" bestFit="1" customWidth="1"/>
    <col min="59" max="61" width="10.42578125" style="139" bestFit="1" customWidth="1"/>
    <col min="62" max="70" width="9.7109375" style="139" bestFit="1" customWidth="1"/>
    <col min="71" max="73" width="10.42578125" style="139" bestFit="1" customWidth="1"/>
    <col min="74" max="82" width="9.7109375" style="139" bestFit="1" customWidth="1"/>
    <col min="83" max="85" width="10.42578125" style="139" bestFit="1" customWidth="1"/>
    <col min="86" max="94" width="9.7109375" style="139" bestFit="1" customWidth="1"/>
    <col min="95" max="97" width="10.42578125" style="139" bestFit="1" customWidth="1"/>
    <col min="98" max="106" width="9.7109375" style="139" bestFit="1" customWidth="1"/>
    <col min="107" max="109" width="10.42578125" style="139" bestFit="1" customWidth="1"/>
    <col min="110" max="118" width="9.7109375" style="139" bestFit="1" customWidth="1"/>
    <col min="119" max="121" width="10.42578125" style="139" bestFit="1" customWidth="1"/>
    <col min="122" max="130" width="9.7109375" style="139" bestFit="1" customWidth="1"/>
    <col min="131" max="133" width="10.42578125" style="139" bestFit="1" customWidth="1"/>
    <col min="134" max="142" width="9.7109375" style="139" bestFit="1" customWidth="1"/>
    <col min="143" max="145" width="10.42578125" style="139" bestFit="1" customWidth="1"/>
    <col min="146" max="154" width="9.7109375" style="139" bestFit="1" customWidth="1"/>
    <col min="155" max="157" width="10.42578125" style="139" bestFit="1" customWidth="1"/>
    <col min="158" max="166" width="9.7109375" style="139" bestFit="1" customWidth="1"/>
    <col min="167" max="169" width="10.42578125" style="139" bestFit="1" customWidth="1"/>
    <col min="170" max="178" width="9.7109375" style="139" bestFit="1" customWidth="1"/>
    <col min="179" max="181" width="10.42578125" style="139" bestFit="1" customWidth="1"/>
    <col min="182" max="190" width="9.7109375" style="139" bestFit="1" customWidth="1"/>
    <col min="191" max="193" width="10.42578125" style="139" bestFit="1" customWidth="1"/>
    <col min="194" max="202" width="9.7109375" style="139" bestFit="1" customWidth="1"/>
    <col min="203" max="205" width="10.42578125" style="139" bestFit="1" customWidth="1"/>
    <col min="206" max="214" width="9.7109375" style="139" bestFit="1" customWidth="1"/>
    <col min="215" max="217" width="10.42578125" style="139" bestFit="1" customWidth="1"/>
    <col min="218" max="226" width="9.7109375" style="139" bestFit="1" customWidth="1"/>
    <col min="227" max="229" width="10.42578125" style="139" bestFit="1" customWidth="1"/>
    <col min="230" max="238" width="9.7109375" style="139" bestFit="1" customWidth="1"/>
    <col min="239" max="241" width="10.42578125" style="139" bestFit="1" customWidth="1"/>
    <col min="242" max="250" width="9.7109375" style="139" bestFit="1" customWidth="1"/>
    <col min="251" max="253" width="10.42578125" style="139" bestFit="1" customWidth="1"/>
    <col min="254" max="262" width="9.7109375" style="139" bestFit="1" customWidth="1"/>
    <col min="263" max="265" width="10.42578125" style="139" bestFit="1" customWidth="1"/>
    <col min="266" max="274" width="9.7109375" style="139" bestFit="1" customWidth="1"/>
    <col min="275" max="277" width="10.42578125" style="139" bestFit="1" customWidth="1"/>
    <col min="278" max="286" width="9.7109375" style="139" bestFit="1" customWidth="1"/>
    <col min="287" max="289" width="10.42578125" style="139" bestFit="1" customWidth="1"/>
    <col min="290" max="298" width="9.7109375" style="139" bestFit="1" customWidth="1"/>
    <col min="299" max="301" width="10.42578125" style="139" bestFit="1" customWidth="1"/>
    <col min="302" max="310" width="9.7109375" style="139" bestFit="1" customWidth="1"/>
    <col min="311" max="313" width="10.42578125" style="139" bestFit="1" customWidth="1"/>
    <col min="314" max="322" width="9.7109375" style="139" bestFit="1" customWidth="1"/>
    <col min="323" max="325" width="10.42578125" style="139" bestFit="1" customWidth="1"/>
    <col min="326" max="16384" width="8.85546875" style="139"/>
  </cols>
  <sheetData>
    <row r="1" spans="1:325" ht="18.75" x14ac:dyDescent="0.3">
      <c r="A1" s="138" t="s">
        <v>111</v>
      </c>
    </row>
    <row r="2" spans="1:325" x14ac:dyDescent="0.25">
      <c r="B2" s="140">
        <v>45292</v>
      </c>
      <c r="C2" s="140">
        <v>45323</v>
      </c>
      <c r="D2" s="140">
        <v>45352</v>
      </c>
      <c r="E2" s="140">
        <v>45383</v>
      </c>
      <c r="F2" s="140">
        <v>45413</v>
      </c>
      <c r="G2" s="140">
        <v>45444</v>
      </c>
      <c r="H2" s="140">
        <v>45474</v>
      </c>
      <c r="I2" s="140">
        <v>45505</v>
      </c>
      <c r="J2" s="140">
        <v>45536</v>
      </c>
      <c r="K2" s="140">
        <v>45566</v>
      </c>
      <c r="L2" s="140">
        <v>45597</v>
      </c>
      <c r="M2" s="140">
        <v>45627</v>
      </c>
      <c r="N2" s="140">
        <v>45658</v>
      </c>
      <c r="O2" s="140">
        <v>45689</v>
      </c>
      <c r="P2" s="140">
        <v>45717</v>
      </c>
      <c r="Q2" s="140">
        <v>45748</v>
      </c>
      <c r="R2" s="140">
        <v>45778</v>
      </c>
      <c r="S2" s="140">
        <v>45809</v>
      </c>
      <c r="T2" s="140">
        <v>45839</v>
      </c>
      <c r="U2" s="140">
        <v>45870</v>
      </c>
      <c r="V2" s="140">
        <v>45901</v>
      </c>
      <c r="W2" s="140">
        <v>45931</v>
      </c>
      <c r="X2" s="140">
        <v>45962</v>
      </c>
      <c r="Y2" s="140">
        <v>45992</v>
      </c>
      <c r="Z2" s="140">
        <v>46023</v>
      </c>
      <c r="AA2" s="140">
        <v>46054</v>
      </c>
      <c r="AB2" s="140">
        <v>46082</v>
      </c>
      <c r="AC2" s="140">
        <v>46113</v>
      </c>
      <c r="AD2" s="140">
        <v>46143</v>
      </c>
      <c r="AE2" s="140">
        <v>46174</v>
      </c>
      <c r="AF2" s="140">
        <v>46204</v>
      </c>
      <c r="AG2" s="140">
        <v>46235</v>
      </c>
      <c r="AH2" s="140">
        <v>46266</v>
      </c>
      <c r="AI2" s="140">
        <v>46296</v>
      </c>
      <c r="AJ2" s="140">
        <v>46327</v>
      </c>
      <c r="AK2" s="140">
        <v>46357</v>
      </c>
      <c r="AL2" s="140">
        <v>46388</v>
      </c>
      <c r="AM2" s="140">
        <v>46419</v>
      </c>
      <c r="AN2" s="140">
        <v>46447</v>
      </c>
      <c r="AO2" s="140">
        <v>46478</v>
      </c>
      <c r="AP2" s="140">
        <v>46508</v>
      </c>
      <c r="AQ2" s="140">
        <v>46539</v>
      </c>
      <c r="AR2" s="140">
        <v>46569</v>
      </c>
      <c r="AS2" s="140">
        <v>46600</v>
      </c>
      <c r="AT2" s="140">
        <v>46631</v>
      </c>
      <c r="AU2" s="140">
        <v>46661</v>
      </c>
      <c r="AV2" s="140">
        <v>46692</v>
      </c>
      <c r="AW2" s="140">
        <v>46722</v>
      </c>
      <c r="AX2" s="140">
        <v>46753</v>
      </c>
      <c r="AY2" s="140">
        <v>46784</v>
      </c>
      <c r="AZ2" s="140">
        <v>46813</v>
      </c>
      <c r="BA2" s="140">
        <v>46844</v>
      </c>
      <c r="BB2" s="140">
        <v>46874</v>
      </c>
      <c r="BC2" s="140">
        <v>46905</v>
      </c>
      <c r="BD2" s="140">
        <v>46935</v>
      </c>
      <c r="BE2" s="140">
        <v>46966</v>
      </c>
      <c r="BF2" s="140">
        <v>46997</v>
      </c>
      <c r="BG2" s="140">
        <v>47027</v>
      </c>
      <c r="BH2" s="140">
        <v>47058</v>
      </c>
      <c r="BI2" s="140">
        <v>47088</v>
      </c>
      <c r="BJ2" s="140">
        <v>47119</v>
      </c>
      <c r="BK2" s="140">
        <v>47150</v>
      </c>
      <c r="BL2" s="140">
        <v>47178</v>
      </c>
      <c r="BM2" s="140">
        <v>47209</v>
      </c>
      <c r="BN2" s="140">
        <v>47239</v>
      </c>
      <c r="BO2" s="140">
        <v>47270</v>
      </c>
      <c r="BP2" s="140">
        <v>47300</v>
      </c>
      <c r="BQ2" s="140">
        <v>47331</v>
      </c>
      <c r="BR2" s="140">
        <v>47362</v>
      </c>
      <c r="BS2" s="140">
        <v>47392</v>
      </c>
      <c r="BT2" s="140">
        <v>47423</v>
      </c>
      <c r="BU2" s="140">
        <v>47453</v>
      </c>
      <c r="BV2" s="140">
        <v>47484</v>
      </c>
      <c r="BW2" s="140">
        <v>47515</v>
      </c>
      <c r="BX2" s="140">
        <v>47543</v>
      </c>
      <c r="BY2" s="140">
        <v>47574</v>
      </c>
      <c r="BZ2" s="140">
        <v>47604</v>
      </c>
      <c r="CA2" s="140">
        <v>47635</v>
      </c>
      <c r="CB2" s="140">
        <v>47665</v>
      </c>
      <c r="CC2" s="140">
        <v>47696</v>
      </c>
      <c r="CD2" s="140">
        <v>47727</v>
      </c>
      <c r="CE2" s="140">
        <v>47757</v>
      </c>
      <c r="CF2" s="140">
        <v>47788</v>
      </c>
      <c r="CG2" s="140">
        <v>47818</v>
      </c>
      <c r="CH2" s="140">
        <v>47849</v>
      </c>
      <c r="CI2" s="140">
        <v>47880</v>
      </c>
      <c r="CJ2" s="140">
        <v>47908</v>
      </c>
      <c r="CK2" s="140">
        <v>47939</v>
      </c>
      <c r="CL2" s="140">
        <v>47969</v>
      </c>
      <c r="CM2" s="140">
        <v>48000</v>
      </c>
      <c r="CN2" s="140">
        <v>48030</v>
      </c>
      <c r="CO2" s="140">
        <v>48061</v>
      </c>
      <c r="CP2" s="140">
        <v>48092</v>
      </c>
      <c r="CQ2" s="140">
        <v>48122</v>
      </c>
      <c r="CR2" s="140">
        <v>48153</v>
      </c>
      <c r="CS2" s="140">
        <v>48183</v>
      </c>
      <c r="CT2" s="140">
        <v>48214</v>
      </c>
      <c r="CU2" s="140">
        <v>48245</v>
      </c>
      <c r="CV2" s="140">
        <v>48274</v>
      </c>
      <c r="CW2" s="140">
        <v>48305</v>
      </c>
      <c r="CX2" s="140">
        <v>48335</v>
      </c>
      <c r="CY2" s="140">
        <v>48366</v>
      </c>
      <c r="CZ2" s="140">
        <v>48396</v>
      </c>
      <c r="DA2" s="140">
        <v>48427</v>
      </c>
      <c r="DB2" s="140">
        <v>48458</v>
      </c>
      <c r="DC2" s="140">
        <v>48488</v>
      </c>
      <c r="DD2" s="140">
        <v>48519</v>
      </c>
      <c r="DE2" s="140">
        <v>48549</v>
      </c>
      <c r="DF2" s="140">
        <v>48580</v>
      </c>
      <c r="DG2" s="140">
        <v>48611</v>
      </c>
      <c r="DH2" s="140">
        <v>48639</v>
      </c>
      <c r="DI2" s="140">
        <v>48670</v>
      </c>
      <c r="DJ2" s="140">
        <v>48700</v>
      </c>
      <c r="DK2" s="140">
        <v>48731</v>
      </c>
      <c r="DL2" s="140">
        <v>48761</v>
      </c>
      <c r="DM2" s="140">
        <v>48792</v>
      </c>
      <c r="DN2" s="140">
        <v>48823</v>
      </c>
      <c r="DO2" s="140">
        <v>48853</v>
      </c>
      <c r="DP2" s="140">
        <v>48884</v>
      </c>
      <c r="DQ2" s="140">
        <v>48914</v>
      </c>
      <c r="DR2" s="140">
        <v>48945</v>
      </c>
      <c r="DS2" s="140">
        <v>48976</v>
      </c>
      <c r="DT2" s="140">
        <v>49004</v>
      </c>
      <c r="DU2" s="140">
        <v>49035</v>
      </c>
      <c r="DV2" s="140">
        <v>49065</v>
      </c>
      <c r="DW2" s="140">
        <v>49096</v>
      </c>
      <c r="DX2" s="140">
        <v>49126</v>
      </c>
      <c r="DY2" s="140">
        <v>49157</v>
      </c>
      <c r="DZ2" s="140">
        <v>49188</v>
      </c>
      <c r="EA2" s="140">
        <v>49218</v>
      </c>
      <c r="EB2" s="140">
        <v>49249</v>
      </c>
      <c r="EC2" s="140">
        <v>49279</v>
      </c>
      <c r="ED2" s="140">
        <v>49310</v>
      </c>
      <c r="EE2" s="140">
        <v>49341</v>
      </c>
      <c r="EF2" s="140">
        <v>49369</v>
      </c>
      <c r="EG2" s="140">
        <v>49400</v>
      </c>
      <c r="EH2" s="140">
        <v>49430</v>
      </c>
      <c r="EI2" s="140">
        <v>49461</v>
      </c>
      <c r="EJ2" s="140">
        <v>49491</v>
      </c>
      <c r="EK2" s="140">
        <v>49522</v>
      </c>
      <c r="EL2" s="140">
        <v>49553</v>
      </c>
      <c r="EM2" s="140">
        <v>49583</v>
      </c>
      <c r="EN2" s="140">
        <v>49614</v>
      </c>
      <c r="EO2" s="140">
        <v>49644</v>
      </c>
      <c r="EP2" s="140">
        <v>49675</v>
      </c>
      <c r="EQ2" s="140">
        <v>49706</v>
      </c>
      <c r="ER2" s="140">
        <v>49735</v>
      </c>
      <c r="ES2" s="140">
        <v>49766</v>
      </c>
      <c r="ET2" s="140">
        <v>49796</v>
      </c>
      <c r="EU2" s="140">
        <v>49827</v>
      </c>
      <c r="EV2" s="140">
        <v>49857</v>
      </c>
      <c r="EW2" s="140">
        <v>49888</v>
      </c>
      <c r="EX2" s="140">
        <v>49919</v>
      </c>
      <c r="EY2" s="140">
        <v>49949</v>
      </c>
      <c r="EZ2" s="140">
        <v>49980</v>
      </c>
      <c r="FA2" s="140">
        <v>50010</v>
      </c>
      <c r="FB2" s="140">
        <v>50041</v>
      </c>
      <c r="FC2" s="140">
        <v>50072</v>
      </c>
      <c r="FD2" s="140">
        <v>50100</v>
      </c>
      <c r="FE2" s="140">
        <v>50131</v>
      </c>
      <c r="FF2" s="140">
        <v>50161</v>
      </c>
      <c r="FG2" s="140">
        <v>50192</v>
      </c>
      <c r="FH2" s="140">
        <v>50222</v>
      </c>
      <c r="FI2" s="140">
        <v>50253</v>
      </c>
      <c r="FJ2" s="140">
        <v>50284</v>
      </c>
      <c r="FK2" s="140">
        <v>50314</v>
      </c>
      <c r="FL2" s="140">
        <v>50345</v>
      </c>
      <c r="FM2" s="140">
        <v>50375</v>
      </c>
      <c r="FN2" s="140">
        <v>50406</v>
      </c>
      <c r="FO2" s="140">
        <v>50437</v>
      </c>
      <c r="FP2" s="140">
        <v>50465</v>
      </c>
      <c r="FQ2" s="140">
        <v>50496</v>
      </c>
      <c r="FR2" s="140">
        <v>50526</v>
      </c>
      <c r="FS2" s="140">
        <v>50557</v>
      </c>
      <c r="FT2" s="140">
        <v>50587</v>
      </c>
      <c r="FU2" s="140">
        <v>50618</v>
      </c>
      <c r="FV2" s="140">
        <v>50649</v>
      </c>
      <c r="FW2" s="140">
        <v>50679</v>
      </c>
      <c r="FX2" s="140">
        <v>50710</v>
      </c>
      <c r="FY2" s="140">
        <v>50740</v>
      </c>
      <c r="FZ2" s="140">
        <v>50771</v>
      </c>
      <c r="GA2" s="140">
        <v>50802</v>
      </c>
      <c r="GB2" s="140">
        <v>50830</v>
      </c>
      <c r="GC2" s="140">
        <v>50861</v>
      </c>
      <c r="GD2" s="140">
        <v>50891</v>
      </c>
      <c r="GE2" s="140">
        <v>50922</v>
      </c>
      <c r="GF2" s="140">
        <v>50952</v>
      </c>
      <c r="GG2" s="140">
        <v>50983</v>
      </c>
      <c r="GH2" s="140">
        <v>51014</v>
      </c>
      <c r="GI2" s="140">
        <v>51044</v>
      </c>
      <c r="GJ2" s="140">
        <v>51075</v>
      </c>
      <c r="GK2" s="140">
        <v>51105</v>
      </c>
      <c r="GL2" s="140">
        <v>51136</v>
      </c>
      <c r="GM2" s="140">
        <v>51167</v>
      </c>
      <c r="GN2" s="140">
        <v>51196</v>
      </c>
      <c r="GO2" s="140">
        <v>51227</v>
      </c>
      <c r="GP2" s="140">
        <v>51257</v>
      </c>
      <c r="GQ2" s="140">
        <v>51288</v>
      </c>
      <c r="GR2" s="140">
        <v>51318</v>
      </c>
      <c r="GS2" s="140">
        <v>51349</v>
      </c>
      <c r="GT2" s="140">
        <v>51380</v>
      </c>
      <c r="GU2" s="140">
        <v>51410</v>
      </c>
      <c r="GV2" s="140">
        <v>51441</v>
      </c>
      <c r="GW2" s="140">
        <v>51471</v>
      </c>
      <c r="GX2" s="140">
        <v>51502</v>
      </c>
      <c r="GY2" s="140">
        <v>51533</v>
      </c>
      <c r="GZ2" s="140">
        <v>51561</v>
      </c>
      <c r="HA2" s="140">
        <v>51592</v>
      </c>
      <c r="HB2" s="140">
        <v>51622</v>
      </c>
      <c r="HC2" s="140">
        <v>51653</v>
      </c>
      <c r="HD2" s="140">
        <v>51683</v>
      </c>
      <c r="HE2" s="140">
        <v>51714</v>
      </c>
      <c r="HF2" s="140">
        <v>51745</v>
      </c>
      <c r="HG2" s="140">
        <v>51775</v>
      </c>
      <c r="HH2" s="140">
        <v>51806</v>
      </c>
      <c r="HI2" s="140">
        <v>51836</v>
      </c>
      <c r="HJ2" s="140">
        <v>51867</v>
      </c>
      <c r="HK2" s="140">
        <v>51898</v>
      </c>
      <c r="HL2" s="140">
        <v>51926</v>
      </c>
      <c r="HM2" s="140">
        <v>51957</v>
      </c>
      <c r="HN2" s="140">
        <v>51987</v>
      </c>
      <c r="HO2" s="140">
        <v>52018</v>
      </c>
      <c r="HP2" s="140">
        <v>52048</v>
      </c>
      <c r="HQ2" s="140">
        <v>52079</v>
      </c>
      <c r="HR2" s="140">
        <v>52110</v>
      </c>
      <c r="HS2" s="140">
        <v>52140</v>
      </c>
      <c r="HT2" s="140">
        <v>52171</v>
      </c>
      <c r="HU2" s="140">
        <v>52201</v>
      </c>
      <c r="HV2" s="140">
        <v>52232</v>
      </c>
      <c r="HW2" s="140">
        <v>52263</v>
      </c>
      <c r="HX2" s="140">
        <v>52291</v>
      </c>
      <c r="HY2" s="140">
        <v>52322</v>
      </c>
      <c r="HZ2" s="140">
        <v>52352</v>
      </c>
      <c r="IA2" s="140">
        <v>52383</v>
      </c>
      <c r="IB2" s="140">
        <v>52413</v>
      </c>
      <c r="IC2" s="140">
        <v>52444</v>
      </c>
      <c r="ID2" s="140">
        <v>52475</v>
      </c>
      <c r="IE2" s="140">
        <v>52505</v>
      </c>
      <c r="IF2" s="140">
        <v>52536</v>
      </c>
      <c r="IG2" s="140">
        <v>52566</v>
      </c>
      <c r="IH2" s="140">
        <v>52597</v>
      </c>
      <c r="II2" s="140">
        <v>52628</v>
      </c>
      <c r="IJ2" s="140">
        <v>52657</v>
      </c>
      <c r="IK2" s="140">
        <v>52688</v>
      </c>
      <c r="IL2" s="140">
        <v>52718</v>
      </c>
      <c r="IM2" s="140">
        <v>52749</v>
      </c>
      <c r="IN2" s="140">
        <v>52779</v>
      </c>
      <c r="IO2" s="140">
        <v>52810</v>
      </c>
      <c r="IP2" s="140">
        <v>52841</v>
      </c>
      <c r="IQ2" s="140">
        <v>52871</v>
      </c>
      <c r="IR2" s="140">
        <v>52902</v>
      </c>
      <c r="IS2" s="140">
        <v>52932</v>
      </c>
      <c r="IT2" s="140">
        <v>52963</v>
      </c>
      <c r="IU2" s="140">
        <v>52994</v>
      </c>
      <c r="IV2" s="140">
        <v>53022</v>
      </c>
      <c r="IW2" s="140">
        <v>53053</v>
      </c>
      <c r="IX2" s="140">
        <v>53083</v>
      </c>
      <c r="IY2" s="140">
        <v>53114</v>
      </c>
      <c r="IZ2" s="140">
        <v>53144</v>
      </c>
      <c r="JA2" s="140">
        <v>53175</v>
      </c>
      <c r="JB2" s="140">
        <v>53206</v>
      </c>
      <c r="JC2" s="140">
        <v>53236</v>
      </c>
      <c r="JD2" s="140">
        <v>53267</v>
      </c>
      <c r="JE2" s="140">
        <v>53297</v>
      </c>
      <c r="JF2" s="140">
        <v>53328</v>
      </c>
      <c r="JG2" s="140">
        <v>53359</v>
      </c>
      <c r="JH2" s="140">
        <v>53387</v>
      </c>
      <c r="JI2" s="140">
        <v>53418</v>
      </c>
      <c r="JJ2" s="140">
        <v>53448</v>
      </c>
      <c r="JK2" s="140">
        <v>53479</v>
      </c>
      <c r="JL2" s="140">
        <v>53509</v>
      </c>
      <c r="JM2" s="140">
        <v>53540</v>
      </c>
      <c r="JN2" s="140">
        <v>53571</v>
      </c>
      <c r="JO2" s="140">
        <v>53601</v>
      </c>
      <c r="JP2" s="140">
        <v>53632</v>
      </c>
      <c r="JQ2" s="140">
        <v>53662</v>
      </c>
      <c r="JR2" s="140">
        <v>53693</v>
      </c>
      <c r="JS2" s="140">
        <v>53724</v>
      </c>
      <c r="JT2" s="140">
        <v>53752</v>
      </c>
      <c r="JU2" s="140">
        <v>53783</v>
      </c>
      <c r="JV2" s="140">
        <v>53813</v>
      </c>
      <c r="JW2" s="140">
        <v>53844</v>
      </c>
      <c r="JX2" s="140">
        <v>53874</v>
      </c>
      <c r="JY2" s="140">
        <v>53905</v>
      </c>
      <c r="JZ2" s="140">
        <v>53936</v>
      </c>
      <c r="KA2" s="140">
        <v>53966</v>
      </c>
      <c r="KB2" s="140">
        <v>53997</v>
      </c>
      <c r="KC2" s="140">
        <v>54027</v>
      </c>
      <c r="KD2" s="140">
        <v>54058</v>
      </c>
      <c r="KE2" s="140">
        <v>54089</v>
      </c>
      <c r="KF2" s="140">
        <v>54118</v>
      </c>
      <c r="KG2" s="140">
        <v>54149</v>
      </c>
      <c r="KH2" s="140">
        <v>54179</v>
      </c>
      <c r="KI2" s="140">
        <v>54210</v>
      </c>
      <c r="KJ2" s="140">
        <v>54240</v>
      </c>
      <c r="KK2" s="140">
        <v>54271</v>
      </c>
      <c r="KL2" s="140">
        <v>54302</v>
      </c>
      <c r="KM2" s="140">
        <v>54332</v>
      </c>
      <c r="KN2" s="140">
        <v>54363</v>
      </c>
      <c r="KO2" s="140">
        <v>54393</v>
      </c>
      <c r="KP2" s="140">
        <v>54424</v>
      </c>
      <c r="KQ2" s="140">
        <v>54455</v>
      </c>
      <c r="KR2" s="140">
        <v>54483</v>
      </c>
      <c r="KS2" s="140">
        <v>54514</v>
      </c>
      <c r="KT2" s="140">
        <v>54544</v>
      </c>
      <c r="KU2" s="140">
        <v>54575</v>
      </c>
      <c r="KV2" s="140">
        <v>54605</v>
      </c>
      <c r="KW2" s="140">
        <v>54636</v>
      </c>
      <c r="KX2" s="140">
        <v>54667</v>
      </c>
      <c r="KY2" s="140">
        <v>54697</v>
      </c>
      <c r="KZ2" s="140">
        <v>54728</v>
      </c>
      <c r="LA2" s="140">
        <v>54758</v>
      </c>
      <c r="LB2" s="140">
        <v>54789</v>
      </c>
      <c r="LC2" s="140">
        <v>54820</v>
      </c>
      <c r="LD2" s="140">
        <v>54848</v>
      </c>
      <c r="LE2" s="140">
        <v>54879</v>
      </c>
      <c r="LF2" s="140">
        <v>54909</v>
      </c>
      <c r="LG2" s="140">
        <v>54940</v>
      </c>
      <c r="LH2" s="140">
        <v>54970</v>
      </c>
      <c r="LI2" s="140">
        <v>55001</v>
      </c>
      <c r="LJ2" s="140">
        <v>55032</v>
      </c>
      <c r="LK2" s="140">
        <v>55062</v>
      </c>
      <c r="LL2" s="140">
        <v>55093</v>
      </c>
      <c r="LM2" s="140">
        <v>55123</v>
      </c>
    </row>
    <row r="3" spans="1:325" x14ac:dyDescent="0.25">
      <c r="A3" s="139">
        <v>1</v>
      </c>
      <c r="B3" s="141">
        <v>42.2</v>
      </c>
      <c r="C3" s="141">
        <v>43.7</v>
      </c>
      <c r="D3" s="141">
        <v>46.3</v>
      </c>
      <c r="E3" s="141">
        <v>49.6</v>
      </c>
      <c r="F3" s="141">
        <v>54.8</v>
      </c>
      <c r="G3" s="141">
        <v>59.9</v>
      </c>
      <c r="H3" s="141">
        <v>62.9</v>
      </c>
      <c r="I3" s="141">
        <v>64.400000000000006</v>
      </c>
      <c r="J3" s="141">
        <v>62.8</v>
      </c>
      <c r="K3" s="141">
        <v>57.6</v>
      </c>
      <c r="L3" s="141">
        <v>50.3</v>
      </c>
      <c r="M3" s="141">
        <v>44.3</v>
      </c>
      <c r="N3" s="141">
        <v>42.1</v>
      </c>
      <c r="O3" s="141">
        <v>44</v>
      </c>
      <c r="P3" s="141">
        <v>46.4</v>
      </c>
      <c r="Q3" s="141">
        <v>50</v>
      </c>
      <c r="R3" s="141">
        <v>54.5</v>
      </c>
      <c r="S3" s="141">
        <v>59.8</v>
      </c>
      <c r="T3" s="141">
        <v>62.9</v>
      </c>
      <c r="U3" s="141">
        <v>64.400000000000006</v>
      </c>
      <c r="V3" s="141">
        <v>63</v>
      </c>
      <c r="W3" s="141">
        <v>57.7</v>
      </c>
      <c r="X3" s="141">
        <v>50.5</v>
      </c>
      <c r="Y3" s="141">
        <v>44.8</v>
      </c>
      <c r="Z3" s="141">
        <v>41.8</v>
      </c>
      <c r="AA3" s="141">
        <v>44</v>
      </c>
      <c r="AB3" s="141">
        <v>46.4</v>
      </c>
      <c r="AC3" s="141">
        <v>50.2</v>
      </c>
      <c r="AD3" s="141">
        <v>54.7</v>
      </c>
      <c r="AE3" s="141">
        <v>60</v>
      </c>
      <c r="AF3" s="141">
        <v>63.1</v>
      </c>
      <c r="AG3" s="141">
        <v>64.5</v>
      </c>
      <c r="AH3" s="141">
        <v>63</v>
      </c>
      <c r="AI3" s="141">
        <v>57.6</v>
      </c>
      <c r="AJ3" s="141">
        <v>50.3</v>
      </c>
      <c r="AK3" s="141">
        <v>44.8</v>
      </c>
      <c r="AL3" s="141">
        <v>41.8</v>
      </c>
      <c r="AM3" s="141">
        <v>44.4</v>
      </c>
      <c r="AN3" s="141">
        <v>46.7</v>
      </c>
      <c r="AO3" s="141">
        <v>50.1</v>
      </c>
      <c r="AP3" s="141">
        <v>54.8</v>
      </c>
      <c r="AQ3" s="141">
        <v>60.2</v>
      </c>
      <c r="AR3" s="141">
        <v>63.1</v>
      </c>
      <c r="AS3" s="141">
        <v>64.5</v>
      </c>
      <c r="AT3" s="141">
        <v>63</v>
      </c>
      <c r="AU3" s="141">
        <v>57.9</v>
      </c>
      <c r="AV3" s="141">
        <v>50.6</v>
      </c>
      <c r="AW3" s="141">
        <v>45.1</v>
      </c>
      <c r="AX3" s="141">
        <v>42</v>
      </c>
      <c r="AY3" s="141">
        <v>44.5</v>
      </c>
      <c r="AZ3" s="141">
        <v>46.9</v>
      </c>
      <c r="BA3" s="141">
        <v>50.5</v>
      </c>
      <c r="BB3" s="141">
        <v>54.9</v>
      </c>
      <c r="BC3" s="141">
        <v>60.3</v>
      </c>
      <c r="BD3" s="141">
        <v>63.3</v>
      </c>
      <c r="BE3" s="141">
        <v>64.599999999999994</v>
      </c>
      <c r="BF3" s="141">
        <v>63.2</v>
      </c>
      <c r="BG3" s="141">
        <v>57.6</v>
      </c>
      <c r="BH3" s="141">
        <v>50.2</v>
      </c>
      <c r="BI3" s="141">
        <v>45.1</v>
      </c>
      <c r="BJ3" s="141">
        <v>42</v>
      </c>
      <c r="BK3" s="141">
        <v>44.5</v>
      </c>
      <c r="BL3" s="141">
        <v>46.8</v>
      </c>
      <c r="BM3" s="141">
        <v>50.5</v>
      </c>
      <c r="BN3" s="141">
        <v>54.9</v>
      </c>
      <c r="BO3" s="141">
        <v>60.3</v>
      </c>
      <c r="BP3" s="141">
        <v>63.2</v>
      </c>
      <c r="BQ3" s="141">
        <v>64.7</v>
      </c>
      <c r="BR3" s="141">
        <v>63.1</v>
      </c>
      <c r="BS3" s="141">
        <v>58</v>
      </c>
      <c r="BT3" s="141">
        <v>49.9</v>
      </c>
      <c r="BU3" s="141">
        <v>45</v>
      </c>
      <c r="BV3" s="141">
        <v>42.1</v>
      </c>
      <c r="BW3" s="141">
        <v>44.5</v>
      </c>
      <c r="BX3" s="141">
        <v>46.8</v>
      </c>
      <c r="BY3" s="141">
        <v>50.4</v>
      </c>
      <c r="BZ3" s="141">
        <v>54.6</v>
      </c>
      <c r="CA3" s="141">
        <v>60.1</v>
      </c>
      <c r="CB3" s="141">
        <v>63.1</v>
      </c>
      <c r="CC3" s="141">
        <v>64.7</v>
      </c>
      <c r="CD3" s="141">
        <v>63.1</v>
      </c>
      <c r="CE3" s="141">
        <v>58.1</v>
      </c>
      <c r="CF3" s="141">
        <v>50.1</v>
      </c>
      <c r="CG3" s="141">
        <v>45.3</v>
      </c>
      <c r="CH3" s="141">
        <v>42.8</v>
      </c>
      <c r="CI3" s="141">
        <v>44.4</v>
      </c>
      <c r="CJ3" s="141">
        <v>47.2</v>
      </c>
      <c r="CK3" s="141">
        <v>50.7</v>
      </c>
      <c r="CL3" s="141">
        <v>54.4</v>
      </c>
      <c r="CM3" s="141">
        <v>60.3</v>
      </c>
      <c r="CN3" s="141">
        <v>63</v>
      </c>
      <c r="CO3" s="141">
        <v>64.7</v>
      </c>
      <c r="CP3" s="141">
        <v>63.3</v>
      </c>
      <c r="CQ3" s="141">
        <v>58.2</v>
      </c>
      <c r="CR3" s="141">
        <v>50</v>
      </c>
      <c r="CS3" s="141">
        <v>45.5</v>
      </c>
      <c r="CT3" s="141">
        <v>43.2</v>
      </c>
      <c r="CU3" s="141">
        <v>44.2</v>
      </c>
      <c r="CV3" s="141">
        <v>47.3</v>
      </c>
      <c r="CW3" s="141">
        <v>50.5</v>
      </c>
      <c r="CX3" s="141">
        <v>54.2</v>
      </c>
      <c r="CY3" s="141">
        <v>60.2</v>
      </c>
      <c r="CZ3" s="141">
        <v>63</v>
      </c>
      <c r="DA3" s="141">
        <v>64.8</v>
      </c>
      <c r="DB3" s="141">
        <v>63.4</v>
      </c>
      <c r="DC3" s="141">
        <v>58.5</v>
      </c>
      <c r="DD3" s="141">
        <v>50</v>
      </c>
      <c r="DE3" s="141">
        <v>45.7</v>
      </c>
      <c r="DF3" s="141">
        <v>43.8</v>
      </c>
      <c r="DG3" s="141">
        <v>44.7</v>
      </c>
      <c r="DH3" s="141">
        <v>47.4</v>
      </c>
      <c r="DI3" s="141">
        <v>50.7</v>
      </c>
      <c r="DJ3" s="141">
        <v>54.4</v>
      </c>
      <c r="DK3" s="141">
        <v>60.1</v>
      </c>
      <c r="DL3" s="141">
        <v>63</v>
      </c>
      <c r="DM3" s="141">
        <v>64.8</v>
      </c>
      <c r="DN3" s="141">
        <v>63.4</v>
      </c>
      <c r="DO3" s="141">
        <v>58.6</v>
      </c>
      <c r="DP3" s="141">
        <v>50.3</v>
      </c>
      <c r="DQ3" s="141">
        <v>46</v>
      </c>
      <c r="DR3" s="141">
        <v>44.1</v>
      </c>
      <c r="DS3" s="141">
        <v>44.7</v>
      </c>
      <c r="DT3" s="141">
        <v>47.5</v>
      </c>
      <c r="DU3" s="141">
        <v>51</v>
      </c>
      <c r="DV3" s="141">
        <v>54.6</v>
      </c>
      <c r="DW3" s="141">
        <v>60.2</v>
      </c>
      <c r="DX3" s="141">
        <v>63.1</v>
      </c>
      <c r="DY3" s="141">
        <v>64.8</v>
      </c>
      <c r="DZ3" s="141">
        <v>63.5</v>
      </c>
      <c r="EA3" s="141">
        <v>58.6</v>
      </c>
      <c r="EB3" s="141">
        <v>49.8</v>
      </c>
      <c r="EC3" s="141">
        <v>46.2</v>
      </c>
      <c r="ED3" s="141">
        <v>44.1</v>
      </c>
      <c r="EE3" s="141">
        <v>44.4</v>
      </c>
      <c r="EF3" s="141">
        <v>47.7</v>
      </c>
      <c r="EG3" s="141">
        <v>50.8</v>
      </c>
      <c r="EH3" s="141">
        <v>54.5</v>
      </c>
      <c r="EI3" s="141">
        <v>60.3</v>
      </c>
      <c r="EJ3" s="141">
        <v>63</v>
      </c>
      <c r="EK3" s="141">
        <v>64.8</v>
      </c>
      <c r="EL3" s="141">
        <v>63.5</v>
      </c>
      <c r="EM3" s="141">
        <v>58.8</v>
      </c>
      <c r="EN3" s="141">
        <v>49.9</v>
      </c>
      <c r="EO3" s="141">
        <v>46.5</v>
      </c>
      <c r="EP3" s="141">
        <v>44</v>
      </c>
      <c r="EQ3" s="141">
        <v>44.5</v>
      </c>
      <c r="ER3" s="141">
        <v>47.9</v>
      </c>
      <c r="ES3" s="141">
        <v>51.2</v>
      </c>
      <c r="ET3" s="141">
        <v>54.7</v>
      </c>
      <c r="EU3" s="141">
        <v>60.3</v>
      </c>
      <c r="EV3" s="141">
        <v>63.3</v>
      </c>
      <c r="EW3" s="141">
        <v>64.8</v>
      </c>
      <c r="EX3" s="141">
        <v>63.5</v>
      </c>
      <c r="EY3" s="141">
        <v>58.8</v>
      </c>
      <c r="EZ3" s="141">
        <v>49.8</v>
      </c>
      <c r="FA3" s="141">
        <v>46.6</v>
      </c>
      <c r="FB3" s="141">
        <v>44</v>
      </c>
      <c r="FC3" s="141">
        <v>44.1</v>
      </c>
      <c r="FD3" s="141">
        <v>47.8</v>
      </c>
      <c r="FE3" s="141">
        <v>51.4</v>
      </c>
      <c r="FF3" s="141">
        <v>54.9</v>
      </c>
      <c r="FG3" s="141">
        <v>60.5</v>
      </c>
      <c r="FH3" s="141">
        <v>63.4</v>
      </c>
      <c r="FI3" s="141">
        <v>64.8</v>
      </c>
      <c r="FJ3" s="141">
        <v>63.5</v>
      </c>
      <c r="FK3" s="141">
        <v>59</v>
      </c>
      <c r="FL3" s="141">
        <v>49.8</v>
      </c>
      <c r="FM3" s="141">
        <v>46.9</v>
      </c>
      <c r="FN3" s="141">
        <v>44.2</v>
      </c>
      <c r="FO3" s="141">
        <v>43.9</v>
      </c>
      <c r="FP3" s="141">
        <v>47.7</v>
      </c>
      <c r="FQ3" s="141">
        <v>51.3</v>
      </c>
      <c r="FR3" s="141">
        <v>54.8</v>
      </c>
      <c r="FS3" s="141">
        <v>60.6</v>
      </c>
      <c r="FT3" s="141">
        <v>63.5</v>
      </c>
      <c r="FU3" s="141">
        <v>64.8</v>
      </c>
      <c r="FV3" s="141">
        <v>63.5</v>
      </c>
      <c r="FW3" s="141">
        <v>58.9</v>
      </c>
      <c r="FX3" s="141">
        <v>49.7</v>
      </c>
      <c r="FY3" s="141">
        <v>47.1</v>
      </c>
      <c r="FZ3" s="141">
        <v>44</v>
      </c>
      <c r="GA3" s="141">
        <v>44</v>
      </c>
      <c r="GB3" s="141">
        <v>47.7</v>
      </c>
      <c r="GC3" s="141">
        <v>51.3</v>
      </c>
      <c r="GD3" s="141">
        <v>54.8</v>
      </c>
      <c r="GE3" s="141">
        <v>60.8</v>
      </c>
      <c r="GF3" s="141">
        <v>63.6</v>
      </c>
      <c r="GG3" s="141">
        <v>64.8</v>
      </c>
      <c r="GH3" s="141">
        <v>63.5</v>
      </c>
      <c r="GI3" s="141">
        <v>59.2</v>
      </c>
      <c r="GJ3" s="141">
        <v>49.7</v>
      </c>
      <c r="GK3" s="141">
        <v>46.9</v>
      </c>
      <c r="GL3" s="141">
        <v>43.7</v>
      </c>
      <c r="GM3" s="141">
        <v>43.7</v>
      </c>
      <c r="GN3" s="141">
        <v>47.7</v>
      </c>
      <c r="GO3" s="141">
        <v>51.4</v>
      </c>
      <c r="GP3" s="141">
        <v>54.7</v>
      </c>
      <c r="GQ3" s="141">
        <v>60.8</v>
      </c>
      <c r="GR3" s="141">
        <v>63.6</v>
      </c>
      <c r="GS3" s="141">
        <v>64.8</v>
      </c>
      <c r="GT3" s="141">
        <v>63.6</v>
      </c>
      <c r="GU3" s="141">
        <v>59.3</v>
      </c>
      <c r="GV3" s="141">
        <v>49.8</v>
      </c>
      <c r="GW3" s="141">
        <v>47.3</v>
      </c>
      <c r="GX3" s="141">
        <v>43.8</v>
      </c>
      <c r="GY3" s="141">
        <v>44.4</v>
      </c>
      <c r="GZ3" s="141">
        <v>47.8</v>
      </c>
      <c r="HA3" s="141">
        <v>51.1</v>
      </c>
      <c r="HB3" s="141">
        <v>54.6</v>
      </c>
      <c r="HC3" s="141">
        <v>60.9</v>
      </c>
      <c r="HD3" s="141">
        <v>63.5</v>
      </c>
      <c r="HE3" s="141">
        <v>64.900000000000006</v>
      </c>
      <c r="HF3" s="141">
        <v>63.7</v>
      </c>
      <c r="HG3" s="141">
        <v>59.2</v>
      </c>
      <c r="HH3" s="141">
        <v>50</v>
      </c>
      <c r="HI3" s="141">
        <v>47.3</v>
      </c>
      <c r="HJ3" s="141">
        <v>44.2</v>
      </c>
      <c r="HK3" s="141">
        <v>44.3</v>
      </c>
      <c r="HL3" s="141">
        <v>48</v>
      </c>
      <c r="HM3" s="141">
        <v>51.4</v>
      </c>
      <c r="HN3" s="141">
        <v>54.9</v>
      </c>
      <c r="HO3" s="141">
        <v>61</v>
      </c>
      <c r="HP3" s="141">
        <v>63.5</v>
      </c>
      <c r="HQ3" s="141">
        <v>64.900000000000006</v>
      </c>
      <c r="HR3" s="141">
        <v>63.9</v>
      </c>
      <c r="HS3" s="141">
        <v>59.2</v>
      </c>
      <c r="HT3" s="141">
        <v>50.4</v>
      </c>
      <c r="HU3" s="141">
        <v>47.7</v>
      </c>
      <c r="HV3" s="141">
        <v>43.6</v>
      </c>
      <c r="HW3" s="141">
        <v>44.1</v>
      </c>
      <c r="HX3" s="141">
        <v>47.8</v>
      </c>
      <c r="HY3" s="141">
        <v>51.3</v>
      </c>
      <c r="HZ3" s="141">
        <v>54.8</v>
      </c>
      <c r="IA3" s="141">
        <v>61.1</v>
      </c>
      <c r="IB3" s="141">
        <v>63.6</v>
      </c>
      <c r="IC3" s="141">
        <v>64.900000000000006</v>
      </c>
      <c r="ID3" s="141">
        <v>63.9</v>
      </c>
      <c r="IE3" s="141">
        <v>59.2</v>
      </c>
      <c r="IF3" s="141">
        <v>50.2</v>
      </c>
      <c r="IG3" s="141">
        <v>47.4</v>
      </c>
      <c r="IH3" s="141">
        <v>43.6</v>
      </c>
      <c r="II3" s="141">
        <v>44.3</v>
      </c>
      <c r="IJ3" s="141">
        <v>48.1</v>
      </c>
      <c r="IK3" s="141">
        <v>51.7</v>
      </c>
      <c r="IL3" s="141">
        <v>54.9</v>
      </c>
      <c r="IM3" s="141">
        <v>61.1</v>
      </c>
      <c r="IN3" s="141">
        <v>63.6</v>
      </c>
      <c r="IO3" s="141">
        <v>64.900000000000006</v>
      </c>
      <c r="IP3" s="141">
        <v>63.9</v>
      </c>
      <c r="IQ3" s="141">
        <v>59</v>
      </c>
      <c r="IR3" s="141">
        <v>50.5</v>
      </c>
      <c r="IS3" s="141">
        <v>47.5</v>
      </c>
      <c r="IT3" s="141">
        <v>43.7</v>
      </c>
      <c r="IU3" s="141">
        <v>44.1</v>
      </c>
      <c r="IV3" s="141">
        <v>48.2</v>
      </c>
      <c r="IW3" s="141">
        <v>51.5</v>
      </c>
      <c r="IX3" s="141">
        <v>55</v>
      </c>
      <c r="IY3" s="141">
        <v>61.2</v>
      </c>
      <c r="IZ3" s="141">
        <v>63.6</v>
      </c>
      <c r="JA3" s="141">
        <v>64.900000000000006</v>
      </c>
      <c r="JB3" s="141">
        <v>64.099999999999994</v>
      </c>
      <c r="JC3" s="141">
        <v>59.3</v>
      </c>
      <c r="JD3" s="141">
        <v>50.5</v>
      </c>
      <c r="JE3" s="141">
        <v>47.8</v>
      </c>
      <c r="JF3" s="141">
        <v>43.7</v>
      </c>
      <c r="JG3" s="141">
        <v>43.9</v>
      </c>
      <c r="JH3" s="141">
        <v>48.2</v>
      </c>
      <c r="JI3" s="141">
        <v>51.5</v>
      </c>
      <c r="JJ3" s="141">
        <v>55.2</v>
      </c>
      <c r="JK3" s="141">
        <v>61.2</v>
      </c>
      <c r="JL3" s="141">
        <v>63.6</v>
      </c>
      <c r="JM3" s="141">
        <v>64.900000000000006</v>
      </c>
      <c r="JN3" s="141">
        <v>64.099999999999994</v>
      </c>
      <c r="JO3" s="141">
        <v>59.3</v>
      </c>
      <c r="JP3" s="141">
        <v>50.3</v>
      </c>
      <c r="JQ3" s="141">
        <v>47.5</v>
      </c>
      <c r="JR3" s="141">
        <v>43.7</v>
      </c>
      <c r="JS3" s="141">
        <v>43.9</v>
      </c>
      <c r="JT3" s="141">
        <v>48.2</v>
      </c>
      <c r="JU3" s="141">
        <v>51.4</v>
      </c>
      <c r="JV3" s="141">
        <v>55.2</v>
      </c>
      <c r="JW3" s="141">
        <v>61.2</v>
      </c>
      <c r="JX3" s="141">
        <v>63.7</v>
      </c>
      <c r="JY3" s="141">
        <v>64.900000000000006</v>
      </c>
      <c r="JZ3" s="141">
        <v>64.099999999999994</v>
      </c>
      <c r="KA3" s="141">
        <v>59</v>
      </c>
      <c r="KB3" s="141">
        <v>50.3</v>
      </c>
      <c r="KC3" s="141">
        <v>47.6</v>
      </c>
      <c r="KD3" s="141">
        <v>43.9</v>
      </c>
      <c r="KE3" s="141">
        <v>44.3</v>
      </c>
      <c r="KF3" s="141">
        <v>48.5</v>
      </c>
      <c r="KG3" s="141">
        <v>51.5</v>
      </c>
      <c r="KH3" s="141">
        <v>55.1</v>
      </c>
      <c r="KI3" s="141">
        <v>61.3</v>
      </c>
      <c r="KJ3" s="141">
        <v>63.6</v>
      </c>
      <c r="KK3" s="141">
        <v>64.900000000000006</v>
      </c>
      <c r="KL3" s="141">
        <v>64.3</v>
      </c>
      <c r="KM3" s="141">
        <v>58.9</v>
      </c>
      <c r="KN3" s="141">
        <v>50.4</v>
      </c>
      <c r="KO3" s="141">
        <v>48.1</v>
      </c>
      <c r="KP3" s="141">
        <v>43.8</v>
      </c>
      <c r="KQ3" s="141">
        <v>44.3</v>
      </c>
      <c r="KR3" s="141">
        <v>48.6</v>
      </c>
      <c r="KS3" s="141">
        <v>51.3</v>
      </c>
      <c r="KT3" s="141">
        <v>55.1</v>
      </c>
      <c r="KU3" s="141">
        <v>61.2</v>
      </c>
      <c r="KV3" s="141">
        <v>63.6</v>
      </c>
      <c r="KW3" s="141">
        <v>65</v>
      </c>
      <c r="KX3" s="141">
        <v>64.3</v>
      </c>
      <c r="KY3" s="141">
        <v>58.7</v>
      </c>
      <c r="KZ3" s="141">
        <v>50.6</v>
      </c>
      <c r="LA3" s="141">
        <v>48</v>
      </c>
      <c r="LB3" s="141">
        <v>43.5</v>
      </c>
      <c r="LC3" s="141">
        <v>44.7</v>
      </c>
      <c r="LD3" s="141">
        <v>48.7</v>
      </c>
      <c r="LE3" s="141">
        <v>51.3</v>
      </c>
      <c r="LF3" s="141">
        <v>55.3</v>
      </c>
      <c r="LG3" s="141">
        <v>61.1</v>
      </c>
      <c r="LH3" s="141">
        <v>63.7</v>
      </c>
      <c r="LI3" s="141">
        <v>65</v>
      </c>
      <c r="LJ3" s="141">
        <v>64.2</v>
      </c>
      <c r="LK3" s="141">
        <v>58.9</v>
      </c>
      <c r="LL3" s="141">
        <v>51</v>
      </c>
      <c r="LM3" s="141">
        <v>47.6</v>
      </c>
    </row>
    <row r="4" spans="1:325" x14ac:dyDescent="0.25">
      <c r="A4" s="139">
        <f>A3+1</f>
        <v>2</v>
      </c>
      <c r="B4" s="141">
        <v>41.9</v>
      </c>
      <c r="C4" s="141">
        <v>44.1</v>
      </c>
      <c r="D4" s="141">
        <v>46</v>
      </c>
      <c r="E4" s="141">
        <v>49.7</v>
      </c>
      <c r="F4" s="141">
        <v>54.9</v>
      </c>
      <c r="G4" s="141">
        <v>60.3</v>
      </c>
      <c r="H4" s="141">
        <v>63.2</v>
      </c>
      <c r="I4" s="141">
        <v>64.3</v>
      </c>
      <c r="J4" s="141">
        <v>63.3</v>
      </c>
      <c r="K4" s="141">
        <v>57.4</v>
      </c>
      <c r="L4" s="141">
        <v>51.6</v>
      </c>
      <c r="M4" s="141">
        <v>44.6</v>
      </c>
      <c r="N4" s="141">
        <v>42</v>
      </c>
      <c r="O4" s="141">
        <v>44.2</v>
      </c>
      <c r="P4" s="141">
        <v>46</v>
      </c>
      <c r="Q4" s="141">
        <v>49.9</v>
      </c>
      <c r="R4" s="141">
        <v>54.8</v>
      </c>
      <c r="S4" s="141">
        <v>60.1</v>
      </c>
      <c r="T4" s="141">
        <v>63.2</v>
      </c>
      <c r="U4" s="141">
        <v>64.3</v>
      </c>
      <c r="V4" s="141">
        <v>63.4</v>
      </c>
      <c r="W4" s="141">
        <v>57.6</v>
      </c>
      <c r="X4" s="141">
        <v>51.9</v>
      </c>
      <c r="Y4" s="141">
        <v>45</v>
      </c>
      <c r="Z4" s="141">
        <v>41.7</v>
      </c>
      <c r="AA4" s="141">
        <v>44</v>
      </c>
      <c r="AB4" s="141">
        <v>46.1</v>
      </c>
      <c r="AC4" s="141">
        <v>50.2</v>
      </c>
      <c r="AD4" s="141">
        <v>54.9</v>
      </c>
      <c r="AE4" s="141">
        <v>60.3</v>
      </c>
      <c r="AF4" s="141">
        <v>63.5</v>
      </c>
      <c r="AG4" s="141">
        <v>64.400000000000006</v>
      </c>
      <c r="AH4" s="141">
        <v>63.3</v>
      </c>
      <c r="AI4" s="141">
        <v>57.6</v>
      </c>
      <c r="AJ4" s="141">
        <v>51.8</v>
      </c>
      <c r="AK4" s="141">
        <v>45.3</v>
      </c>
      <c r="AL4" s="141">
        <v>41.8</v>
      </c>
      <c r="AM4" s="141">
        <v>44.3</v>
      </c>
      <c r="AN4" s="141">
        <v>46.2</v>
      </c>
      <c r="AO4" s="141">
        <v>50.2</v>
      </c>
      <c r="AP4" s="141">
        <v>55.1</v>
      </c>
      <c r="AQ4" s="141">
        <v>60.4</v>
      </c>
      <c r="AR4" s="141">
        <v>63.3</v>
      </c>
      <c r="AS4" s="141">
        <v>64.400000000000006</v>
      </c>
      <c r="AT4" s="141">
        <v>63.3</v>
      </c>
      <c r="AU4" s="141">
        <v>57.7</v>
      </c>
      <c r="AV4" s="141">
        <v>52.2</v>
      </c>
      <c r="AW4" s="141">
        <v>45.7</v>
      </c>
      <c r="AX4" s="141">
        <v>42</v>
      </c>
      <c r="AY4" s="141">
        <v>44.6</v>
      </c>
      <c r="AZ4" s="141">
        <v>46.2</v>
      </c>
      <c r="BA4" s="141">
        <v>50.4</v>
      </c>
      <c r="BB4" s="141">
        <v>55.1</v>
      </c>
      <c r="BC4" s="141">
        <v>60.6</v>
      </c>
      <c r="BD4" s="141">
        <v>63.6</v>
      </c>
      <c r="BE4" s="141">
        <v>64.5</v>
      </c>
      <c r="BF4" s="141">
        <v>63.4</v>
      </c>
      <c r="BG4" s="141">
        <v>57.7</v>
      </c>
      <c r="BH4" s="141">
        <v>51.9</v>
      </c>
      <c r="BI4" s="141">
        <v>45.8</v>
      </c>
      <c r="BJ4" s="141">
        <v>42.1</v>
      </c>
      <c r="BK4" s="141">
        <v>44.7</v>
      </c>
      <c r="BL4" s="141">
        <v>46.2</v>
      </c>
      <c r="BM4" s="141">
        <v>50.2</v>
      </c>
      <c r="BN4" s="141">
        <v>55</v>
      </c>
      <c r="BO4" s="141">
        <v>60.6</v>
      </c>
      <c r="BP4" s="141">
        <v>63.6</v>
      </c>
      <c r="BQ4" s="141">
        <v>64.599999999999994</v>
      </c>
      <c r="BR4" s="141">
        <v>63.4</v>
      </c>
      <c r="BS4" s="141">
        <v>58</v>
      </c>
      <c r="BT4" s="141">
        <v>52</v>
      </c>
      <c r="BU4" s="141">
        <v>46</v>
      </c>
      <c r="BV4" s="141">
        <v>42.1</v>
      </c>
      <c r="BW4" s="141">
        <v>44.8</v>
      </c>
      <c r="BX4" s="141">
        <v>46.3</v>
      </c>
      <c r="BY4" s="141">
        <v>50.2</v>
      </c>
      <c r="BZ4" s="141">
        <v>54.9</v>
      </c>
      <c r="CA4" s="141">
        <v>60.6</v>
      </c>
      <c r="CB4" s="141">
        <v>63.5</v>
      </c>
      <c r="CC4" s="141">
        <v>64.599999999999994</v>
      </c>
      <c r="CD4" s="141">
        <v>63.5</v>
      </c>
      <c r="CE4" s="141">
        <v>58.1</v>
      </c>
      <c r="CF4" s="141">
        <v>52.1</v>
      </c>
      <c r="CG4" s="141">
        <v>46.4</v>
      </c>
      <c r="CH4" s="141">
        <v>42.6</v>
      </c>
      <c r="CI4" s="141">
        <v>44.6</v>
      </c>
      <c r="CJ4" s="141">
        <v>46.6</v>
      </c>
      <c r="CK4" s="141">
        <v>50.5</v>
      </c>
      <c r="CL4" s="141">
        <v>54.8</v>
      </c>
      <c r="CM4" s="141">
        <v>60.6</v>
      </c>
      <c r="CN4" s="141">
        <v>63.5</v>
      </c>
      <c r="CO4" s="141">
        <v>64.599999999999994</v>
      </c>
      <c r="CP4" s="141">
        <v>63.7</v>
      </c>
      <c r="CQ4" s="141">
        <v>58.3</v>
      </c>
      <c r="CR4" s="141">
        <v>52.3</v>
      </c>
      <c r="CS4" s="141">
        <v>46.5</v>
      </c>
      <c r="CT4" s="141">
        <v>43.1</v>
      </c>
      <c r="CU4" s="141">
        <v>44.6</v>
      </c>
      <c r="CV4" s="141">
        <v>46.6</v>
      </c>
      <c r="CW4" s="141">
        <v>50.5</v>
      </c>
      <c r="CX4" s="141">
        <v>54.5</v>
      </c>
      <c r="CY4" s="141">
        <v>60.6</v>
      </c>
      <c r="CZ4" s="141">
        <v>63.4</v>
      </c>
      <c r="DA4" s="141">
        <v>64.7</v>
      </c>
      <c r="DB4" s="141">
        <v>63.8</v>
      </c>
      <c r="DC4" s="141">
        <v>58.6</v>
      </c>
      <c r="DD4" s="141">
        <v>52.2</v>
      </c>
      <c r="DE4" s="141">
        <v>46.7</v>
      </c>
      <c r="DF4" s="141">
        <v>43.7</v>
      </c>
      <c r="DG4" s="141">
        <v>44.9</v>
      </c>
      <c r="DH4" s="141">
        <v>46.7</v>
      </c>
      <c r="DI4" s="141">
        <v>50.7</v>
      </c>
      <c r="DJ4" s="141">
        <v>54.4</v>
      </c>
      <c r="DK4" s="141">
        <v>60.5</v>
      </c>
      <c r="DL4" s="141">
        <v>63.4</v>
      </c>
      <c r="DM4" s="141">
        <v>64.7</v>
      </c>
      <c r="DN4" s="141">
        <v>63.8</v>
      </c>
      <c r="DO4" s="141">
        <v>58.8</v>
      </c>
      <c r="DP4" s="141">
        <v>52.5</v>
      </c>
      <c r="DQ4" s="141">
        <v>47.1</v>
      </c>
      <c r="DR4" s="141">
        <v>44</v>
      </c>
      <c r="DS4" s="141">
        <v>44.7</v>
      </c>
      <c r="DT4" s="141">
        <v>46.7</v>
      </c>
      <c r="DU4" s="141">
        <v>51</v>
      </c>
      <c r="DV4" s="141">
        <v>54.3</v>
      </c>
      <c r="DW4" s="141">
        <v>60.4</v>
      </c>
      <c r="DX4" s="141">
        <v>63.5</v>
      </c>
      <c r="DY4" s="141">
        <v>64.8</v>
      </c>
      <c r="DZ4" s="141">
        <v>63.8</v>
      </c>
      <c r="EA4" s="141">
        <v>58.9</v>
      </c>
      <c r="EB4" s="141">
        <v>52.3</v>
      </c>
      <c r="EC4" s="141">
        <v>47.2</v>
      </c>
      <c r="ED4" s="141">
        <v>43.9</v>
      </c>
      <c r="EE4" s="141">
        <v>44.6</v>
      </c>
      <c r="EF4" s="141">
        <v>46.9</v>
      </c>
      <c r="EG4" s="141">
        <v>50.9</v>
      </c>
      <c r="EH4" s="141">
        <v>54.3</v>
      </c>
      <c r="EI4" s="141">
        <v>60.4</v>
      </c>
      <c r="EJ4" s="141">
        <v>63.7</v>
      </c>
      <c r="EK4" s="141">
        <v>64.7</v>
      </c>
      <c r="EL4" s="141">
        <v>63.8</v>
      </c>
      <c r="EM4" s="141">
        <v>59.1</v>
      </c>
      <c r="EN4" s="141">
        <v>52.4</v>
      </c>
      <c r="EO4" s="141">
        <v>47.3</v>
      </c>
      <c r="EP4" s="141">
        <v>43.9</v>
      </c>
      <c r="EQ4" s="141">
        <v>45.1</v>
      </c>
      <c r="ER4" s="141">
        <v>47</v>
      </c>
      <c r="ES4" s="141">
        <v>51.2</v>
      </c>
      <c r="ET4" s="141">
        <v>54.5</v>
      </c>
      <c r="EU4" s="141">
        <v>60.6</v>
      </c>
      <c r="EV4" s="141">
        <v>63.8</v>
      </c>
      <c r="EW4" s="141">
        <v>64.7</v>
      </c>
      <c r="EX4" s="141">
        <v>63.8</v>
      </c>
      <c r="EY4" s="141">
        <v>59</v>
      </c>
      <c r="EZ4" s="141">
        <v>52.3</v>
      </c>
      <c r="FA4" s="141">
        <v>47.3</v>
      </c>
      <c r="FB4" s="141">
        <v>44</v>
      </c>
      <c r="FC4" s="141">
        <v>44.9</v>
      </c>
      <c r="FD4" s="141">
        <v>47</v>
      </c>
      <c r="FE4" s="141">
        <v>51.3</v>
      </c>
      <c r="FF4" s="141">
        <v>54.6</v>
      </c>
      <c r="FG4" s="141">
        <v>60.7</v>
      </c>
      <c r="FH4" s="141">
        <v>63.9</v>
      </c>
      <c r="FI4" s="141">
        <v>64.8</v>
      </c>
      <c r="FJ4" s="141">
        <v>63.8</v>
      </c>
      <c r="FK4" s="141">
        <v>59.2</v>
      </c>
      <c r="FL4" s="141">
        <v>52.6</v>
      </c>
      <c r="FM4" s="141">
        <v>47.7</v>
      </c>
      <c r="FN4" s="141">
        <v>44.2</v>
      </c>
      <c r="FO4" s="141">
        <v>44.9</v>
      </c>
      <c r="FP4" s="141">
        <v>46.7</v>
      </c>
      <c r="FQ4" s="141">
        <v>51.3</v>
      </c>
      <c r="FR4" s="141">
        <v>54.7</v>
      </c>
      <c r="FS4" s="141">
        <v>60.9</v>
      </c>
      <c r="FT4" s="141">
        <v>64</v>
      </c>
      <c r="FU4" s="141">
        <v>64.8</v>
      </c>
      <c r="FV4" s="141">
        <v>63.8</v>
      </c>
      <c r="FW4" s="141">
        <v>59.2</v>
      </c>
      <c r="FX4" s="141">
        <v>52.6</v>
      </c>
      <c r="FY4" s="141">
        <v>47.9</v>
      </c>
      <c r="FZ4" s="141">
        <v>43.7</v>
      </c>
      <c r="GA4" s="141">
        <v>44.9</v>
      </c>
      <c r="GB4" s="141">
        <v>46.9</v>
      </c>
      <c r="GC4" s="141">
        <v>51.3</v>
      </c>
      <c r="GD4" s="141">
        <v>54.6</v>
      </c>
      <c r="GE4" s="141">
        <v>61</v>
      </c>
      <c r="GF4" s="141">
        <v>64</v>
      </c>
      <c r="GG4" s="141">
        <v>64.8</v>
      </c>
      <c r="GH4" s="141">
        <v>63.9</v>
      </c>
      <c r="GI4" s="141">
        <v>59.5</v>
      </c>
      <c r="GJ4" s="141">
        <v>52.7</v>
      </c>
      <c r="GK4" s="141">
        <v>47.7</v>
      </c>
      <c r="GL4" s="141">
        <v>43.4</v>
      </c>
      <c r="GM4" s="141">
        <v>44.8</v>
      </c>
      <c r="GN4" s="141">
        <v>46.9</v>
      </c>
      <c r="GO4" s="141">
        <v>51.4</v>
      </c>
      <c r="GP4" s="141">
        <v>54.5</v>
      </c>
      <c r="GQ4" s="141">
        <v>61.1</v>
      </c>
      <c r="GR4" s="141">
        <v>64</v>
      </c>
      <c r="GS4" s="141">
        <v>64.8</v>
      </c>
      <c r="GT4" s="141">
        <v>63.9</v>
      </c>
      <c r="GU4" s="141">
        <v>59.6</v>
      </c>
      <c r="GV4" s="141">
        <v>52.9</v>
      </c>
      <c r="GW4" s="141">
        <v>48.2</v>
      </c>
      <c r="GX4" s="141">
        <v>43.6</v>
      </c>
      <c r="GY4" s="141">
        <v>45.4</v>
      </c>
      <c r="GZ4" s="141">
        <v>46.9</v>
      </c>
      <c r="HA4" s="141">
        <v>51.1</v>
      </c>
      <c r="HB4" s="141">
        <v>54.5</v>
      </c>
      <c r="HC4" s="141">
        <v>61.3</v>
      </c>
      <c r="HD4" s="141">
        <v>64</v>
      </c>
      <c r="HE4" s="141">
        <v>64.8</v>
      </c>
      <c r="HF4" s="141">
        <v>63.9</v>
      </c>
      <c r="HG4" s="141">
        <v>59.5</v>
      </c>
      <c r="HH4" s="141">
        <v>53</v>
      </c>
      <c r="HI4" s="141">
        <v>48.3</v>
      </c>
      <c r="HJ4" s="141">
        <v>44</v>
      </c>
      <c r="HK4" s="141">
        <v>45.4</v>
      </c>
      <c r="HL4" s="141">
        <v>47</v>
      </c>
      <c r="HM4" s="141">
        <v>51.4</v>
      </c>
      <c r="HN4" s="141">
        <v>54.8</v>
      </c>
      <c r="HO4" s="141">
        <v>61.5</v>
      </c>
      <c r="HP4" s="141">
        <v>64</v>
      </c>
      <c r="HQ4" s="141">
        <v>64.8</v>
      </c>
      <c r="HR4" s="141">
        <v>64</v>
      </c>
      <c r="HS4" s="141">
        <v>59.5</v>
      </c>
      <c r="HT4" s="141">
        <v>53.4</v>
      </c>
      <c r="HU4" s="141">
        <v>48.7</v>
      </c>
      <c r="HV4" s="141">
        <v>43.5</v>
      </c>
      <c r="HW4" s="141">
        <v>45.3</v>
      </c>
      <c r="HX4" s="141">
        <v>46.8</v>
      </c>
      <c r="HY4" s="141">
        <v>51.4</v>
      </c>
      <c r="HZ4" s="141">
        <v>54.6</v>
      </c>
      <c r="IA4" s="141">
        <v>61.6</v>
      </c>
      <c r="IB4" s="141">
        <v>64.099999999999994</v>
      </c>
      <c r="IC4" s="141">
        <v>64.900000000000006</v>
      </c>
      <c r="ID4" s="141">
        <v>64.099999999999994</v>
      </c>
      <c r="IE4" s="141">
        <v>59.5</v>
      </c>
      <c r="IF4" s="141">
        <v>53.1</v>
      </c>
      <c r="IG4" s="141">
        <v>48.3</v>
      </c>
      <c r="IH4" s="141">
        <v>43.8</v>
      </c>
      <c r="II4" s="141">
        <v>45.4</v>
      </c>
      <c r="IJ4" s="141">
        <v>47.2</v>
      </c>
      <c r="IK4" s="141">
        <v>51.7</v>
      </c>
      <c r="IL4" s="141">
        <v>54.7</v>
      </c>
      <c r="IM4" s="141">
        <v>61.5</v>
      </c>
      <c r="IN4" s="141">
        <v>64.099999999999994</v>
      </c>
      <c r="IO4" s="141">
        <v>64.900000000000006</v>
      </c>
      <c r="IP4" s="141">
        <v>64.099999999999994</v>
      </c>
      <c r="IQ4" s="141">
        <v>59.5</v>
      </c>
      <c r="IR4" s="141">
        <v>53.5</v>
      </c>
      <c r="IS4" s="141">
        <v>48.4</v>
      </c>
      <c r="IT4" s="141">
        <v>43.9</v>
      </c>
      <c r="IU4" s="141">
        <v>45.3</v>
      </c>
      <c r="IV4" s="141">
        <v>47.4</v>
      </c>
      <c r="IW4" s="141">
        <v>51.5</v>
      </c>
      <c r="IX4" s="141">
        <v>54.7</v>
      </c>
      <c r="IY4" s="141">
        <v>61.7</v>
      </c>
      <c r="IZ4" s="141">
        <v>64.099999999999994</v>
      </c>
      <c r="JA4" s="141">
        <v>64.900000000000006</v>
      </c>
      <c r="JB4" s="141">
        <v>64.099999999999994</v>
      </c>
      <c r="JC4" s="141">
        <v>59.7</v>
      </c>
      <c r="JD4" s="141">
        <v>53.5</v>
      </c>
      <c r="JE4" s="141">
        <v>48.5</v>
      </c>
      <c r="JF4" s="141">
        <v>44.2</v>
      </c>
      <c r="JG4" s="141">
        <v>45.1</v>
      </c>
      <c r="JH4" s="141">
        <v>47.5</v>
      </c>
      <c r="JI4" s="141">
        <v>51.4</v>
      </c>
      <c r="JJ4" s="141">
        <v>54.7</v>
      </c>
      <c r="JK4" s="141">
        <v>61.9</v>
      </c>
      <c r="JL4" s="141">
        <v>64</v>
      </c>
      <c r="JM4" s="141">
        <v>64.900000000000006</v>
      </c>
      <c r="JN4" s="141">
        <v>64.099999999999994</v>
      </c>
      <c r="JO4" s="141">
        <v>59.7</v>
      </c>
      <c r="JP4" s="141">
        <v>53.1</v>
      </c>
      <c r="JQ4" s="141">
        <v>48.1</v>
      </c>
      <c r="JR4" s="141">
        <v>44.2</v>
      </c>
      <c r="JS4" s="141">
        <v>45</v>
      </c>
      <c r="JT4" s="141">
        <v>47.6</v>
      </c>
      <c r="JU4" s="141">
        <v>51.3</v>
      </c>
      <c r="JV4" s="141">
        <v>54.8</v>
      </c>
      <c r="JW4" s="141">
        <v>61.8</v>
      </c>
      <c r="JX4" s="141">
        <v>64.2</v>
      </c>
      <c r="JY4" s="141">
        <v>64.900000000000006</v>
      </c>
      <c r="JZ4" s="141">
        <v>64.099999999999994</v>
      </c>
      <c r="KA4" s="141">
        <v>59.6</v>
      </c>
      <c r="KB4" s="141">
        <v>53</v>
      </c>
      <c r="KC4" s="141">
        <v>48</v>
      </c>
      <c r="KD4" s="141">
        <v>44.2</v>
      </c>
      <c r="KE4" s="141">
        <v>45.2</v>
      </c>
      <c r="KF4" s="141">
        <v>47.8</v>
      </c>
      <c r="KG4" s="141">
        <v>51.3</v>
      </c>
      <c r="KH4" s="141">
        <v>54.8</v>
      </c>
      <c r="KI4" s="141">
        <v>61.9</v>
      </c>
      <c r="KJ4" s="141">
        <v>64.2</v>
      </c>
      <c r="KK4" s="141">
        <v>64.900000000000006</v>
      </c>
      <c r="KL4" s="141">
        <v>64.3</v>
      </c>
      <c r="KM4" s="141">
        <v>59.5</v>
      </c>
      <c r="KN4" s="141">
        <v>53.1</v>
      </c>
      <c r="KO4" s="141">
        <v>48.3</v>
      </c>
      <c r="KP4" s="141">
        <v>43.7</v>
      </c>
      <c r="KQ4" s="141">
        <v>45.1</v>
      </c>
      <c r="KR4" s="141">
        <v>47.9</v>
      </c>
      <c r="KS4" s="141">
        <v>51.2</v>
      </c>
      <c r="KT4" s="141">
        <v>55</v>
      </c>
      <c r="KU4" s="141">
        <v>61.8</v>
      </c>
      <c r="KV4" s="141">
        <v>64.2</v>
      </c>
      <c r="KW4" s="141">
        <v>64.900000000000006</v>
      </c>
      <c r="KX4" s="141">
        <v>64.2</v>
      </c>
      <c r="KY4" s="141">
        <v>59.5</v>
      </c>
      <c r="KZ4" s="141">
        <v>53.2</v>
      </c>
      <c r="LA4" s="141">
        <v>48.2</v>
      </c>
      <c r="LB4" s="141">
        <v>43.4</v>
      </c>
      <c r="LC4" s="141">
        <v>45.3</v>
      </c>
      <c r="LD4" s="141">
        <v>48.1</v>
      </c>
      <c r="LE4" s="141">
        <v>51.3</v>
      </c>
      <c r="LF4" s="141">
        <v>55</v>
      </c>
      <c r="LG4" s="141">
        <v>61.8</v>
      </c>
      <c r="LH4" s="141">
        <v>64.2</v>
      </c>
      <c r="LI4" s="141">
        <v>64.900000000000006</v>
      </c>
      <c r="LJ4" s="141">
        <v>64.2</v>
      </c>
      <c r="LK4" s="141">
        <v>59.6</v>
      </c>
      <c r="LL4" s="141">
        <v>53.6</v>
      </c>
      <c r="LM4" s="141">
        <v>48.1</v>
      </c>
    </row>
    <row r="5" spans="1:325" x14ac:dyDescent="0.25">
      <c r="A5" s="139">
        <f t="shared" ref="A5:A33" si="0">A4+1</f>
        <v>3</v>
      </c>
      <c r="B5" s="141">
        <v>43</v>
      </c>
      <c r="C5" s="141">
        <v>43.9</v>
      </c>
      <c r="D5" s="141">
        <v>47.9</v>
      </c>
      <c r="E5" s="141">
        <v>48.4</v>
      </c>
      <c r="F5" s="141">
        <v>55.4</v>
      </c>
      <c r="G5" s="141">
        <v>60.4</v>
      </c>
      <c r="H5" s="141">
        <v>62.9</v>
      </c>
      <c r="I5" s="141">
        <v>64.8</v>
      </c>
      <c r="J5" s="141">
        <v>63.5</v>
      </c>
      <c r="K5" s="141">
        <v>56.2</v>
      </c>
      <c r="L5" s="141">
        <v>49.9</v>
      </c>
      <c r="M5" s="141">
        <v>43.1</v>
      </c>
      <c r="N5" s="141">
        <v>43.1</v>
      </c>
      <c r="O5" s="141">
        <v>44</v>
      </c>
      <c r="P5" s="141">
        <v>48.1</v>
      </c>
      <c r="Q5" s="141">
        <v>48.7</v>
      </c>
      <c r="R5" s="141">
        <v>55.4</v>
      </c>
      <c r="S5" s="141">
        <v>60.2</v>
      </c>
      <c r="T5" s="141">
        <v>62.9</v>
      </c>
      <c r="U5" s="141">
        <v>64.8</v>
      </c>
      <c r="V5" s="141">
        <v>63.5</v>
      </c>
      <c r="W5" s="141">
        <v>56.6</v>
      </c>
      <c r="X5" s="141">
        <v>50.2</v>
      </c>
      <c r="Y5" s="141">
        <v>43.4</v>
      </c>
      <c r="Z5" s="141">
        <v>42.9</v>
      </c>
      <c r="AA5" s="141">
        <v>43.8</v>
      </c>
      <c r="AB5" s="141">
        <v>48.3</v>
      </c>
      <c r="AC5" s="141">
        <v>49.1</v>
      </c>
      <c r="AD5" s="141">
        <v>55.6</v>
      </c>
      <c r="AE5" s="141">
        <v>60.5</v>
      </c>
      <c r="AF5" s="141">
        <v>63.1</v>
      </c>
      <c r="AG5" s="141">
        <v>64.900000000000006</v>
      </c>
      <c r="AH5" s="141">
        <v>63.4</v>
      </c>
      <c r="AI5" s="141">
        <v>56.5</v>
      </c>
      <c r="AJ5" s="141">
        <v>49.9</v>
      </c>
      <c r="AK5" s="141">
        <v>43.5</v>
      </c>
      <c r="AL5" s="141">
        <v>43.1</v>
      </c>
      <c r="AM5" s="141">
        <v>43.9</v>
      </c>
      <c r="AN5" s="141">
        <v>48.9</v>
      </c>
      <c r="AO5" s="141">
        <v>49.1</v>
      </c>
      <c r="AP5" s="141">
        <v>55.7</v>
      </c>
      <c r="AQ5" s="141">
        <v>60.5</v>
      </c>
      <c r="AR5" s="141">
        <v>63</v>
      </c>
      <c r="AS5" s="141">
        <v>64.900000000000006</v>
      </c>
      <c r="AT5" s="141">
        <v>63.3</v>
      </c>
      <c r="AU5" s="141">
        <v>56.5</v>
      </c>
      <c r="AV5" s="141">
        <v>50.2</v>
      </c>
      <c r="AW5" s="141">
        <v>43.9</v>
      </c>
      <c r="AX5" s="141">
        <v>43.2</v>
      </c>
      <c r="AY5" s="141">
        <v>43.8</v>
      </c>
      <c r="AZ5" s="141">
        <v>48.9</v>
      </c>
      <c r="BA5" s="141">
        <v>49.3</v>
      </c>
      <c r="BB5" s="141">
        <v>55.9</v>
      </c>
      <c r="BC5" s="141">
        <v>60.7</v>
      </c>
      <c r="BD5" s="141">
        <v>63.3</v>
      </c>
      <c r="BE5" s="141">
        <v>64.900000000000006</v>
      </c>
      <c r="BF5" s="141">
        <v>63.4</v>
      </c>
      <c r="BG5" s="141">
        <v>56.4</v>
      </c>
      <c r="BH5" s="141">
        <v>49.8</v>
      </c>
      <c r="BI5" s="141">
        <v>43.9</v>
      </c>
      <c r="BJ5" s="141">
        <v>43.3</v>
      </c>
      <c r="BK5" s="141">
        <v>43.9</v>
      </c>
      <c r="BL5" s="141">
        <v>49.2</v>
      </c>
      <c r="BM5" s="141">
        <v>49</v>
      </c>
      <c r="BN5" s="141">
        <v>55.7</v>
      </c>
      <c r="BO5" s="141">
        <v>60.7</v>
      </c>
      <c r="BP5" s="141">
        <v>63.3</v>
      </c>
      <c r="BQ5" s="141">
        <v>64.900000000000006</v>
      </c>
      <c r="BR5" s="141">
        <v>63.4</v>
      </c>
      <c r="BS5" s="141">
        <v>56.8</v>
      </c>
      <c r="BT5" s="141">
        <v>49.9</v>
      </c>
      <c r="BU5" s="141">
        <v>44.1</v>
      </c>
      <c r="BV5" s="141">
        <v>43.5</v>
      </c>
      <c r="BW5" s="141">
        <v>44.1</v>
      </c>
      <c r="BX5" s="141">
        <v>49.1</v>
      </c>
      <c r="BY5" s="141">
        <v>49.1</v>
      </c>
      <c r="BZ5" s="141">
        <v>55.8</v>
      </c>
      <c r="CA5" s="141">
        <v>60.8</v>
      </c>
      <c r="CB5" s="141">
        <v>63.3</v>
      </c>
      <c r="CC5" s="141">
        <v>64.900000000000006</v>
      </c>
      <c r="CD5" s="141">
        <v>63.5</v>
      </c>
      <c r="CE5" s="141">
        <v>56.8</v>
      </c>
      <c r="CF5" s="141">
        <v>49.8</v>
      </c>
      <c r="CG5" s="141">
        <v>44.3</v>
      </c>
      <c r="CH5" s="141">
        <v>43.9</v>
      </c>
      <c r="CI5" s="141">
        <v>43.8</v>
      </c>
      <c r="CJ5" s="141">
        <v>49.5</v>
      </c>
      <c r="CK5" s="141">
        <v>49.4</v>
      </c>
      <c r="CL5" s="141">
        <v>55.6</v>
      </c>
      <c r="CM5" s="141">
        <v>61</v>
      </c>
      <c r="CN5" s="141">
        <v>63.3</v>
      </c>
      <c r="CO5" s="141">
        <v>64.900000000000006</v>
      </c>
      <c r="CP5" s="141">
        <v>63.7</v>
      </c>
      <c r="CQ5" s="141">
        <v>56.9</v>
      </c>
      <c r="CR5" s="141">
        <v>49.9</v>
      </c>
      <c r="CS5" s="141">
        <v>44.2</v>
      </c>
      <c r="CT5" s="141">
        <v>44.5</v>
      </c>
      <c r="CU5" s="141">
        <v>44</v>
      </c>
      <c r="CV5" s="141">
        <v>49.5</v>
      </c>
      <c r="CW5" s="141">
        <v>49.1</v>
      </c>
      <c r="CX5" s="141">
        <v>55.4</v>
      </c>
      <c r="CY5" s="141">
        <v>60.9</v>
      </c>
      <c r="CZ5" s="141">
        <v>63.3</v>
      </c>
      <c r="DA5" s="141">
        <v>64.900000000000006</v>
      </c>
      <c r="DB5" s="141">
        <v>63.9</v>
      </c>
      <c r="DC5" s="141">
        <v>57.1</v>
      </c>
      <c r="DD5" s="141">
        <v>49.8</v>
      </c>
      <c r="DE5" s="141">
        <v>44.3</v>
      </c>
      <c r="DF5" s="141">
        <v>45.3</v>
      </c>
      <c r="DG5" s="141">
        <v>44.3</v>
      </c>
      <c r="DH5" s="141">
        <v>49.8</v>
      </c>
      <c r="DI5" s="141">
        <v>49.2</v>
      </c>
      <c r="DJ5" s="141">
        <v>55.2</v>
      </c>
      <c r="DK5" s="141">
        <v>61</v>
      </c>
      <c r="DL5" s="141">
        <v>63.3</v>
      </c>
      <c r="DM5" s="141">
        <v>64.900000000000006</v>
      </c>
      <c r="DN5" s="141">
        <v>63.9</v>
      </c>
      <c r="DO5" s="141">
        <v>57.1</v>
      </c>
      <c r="DP5" s="141">
        <v>50.4</v>
      </c>
      <c r="DQ5" s="141">
        <v>44.6</v>
      </c>
      <c r="DR5" s="141">
        <v>45.6</v>
      </c>
      <c r="DS5" s="141">
        <v>44</v>
      </c>
      <c r="DT5" s="141">
        <v>49.8</v>
      </c>
      <c r="DU5" s="141">
        <v>49.4</v>
      </c>
      <c r="DV5" s="141">
        <v>55</v>
      </c>
      <c r="DW5" s="141">
        <v>61.1</v>
      </c>
      <c r="DX5" s="141">
        <v>63.4</v>
      </c>
      <c r="DY5" s="141">
        <v>64.900000000000006</v>
      </c>
      <c r="DZ5" s="141">
        <v>63.9</v>
      </c>
      <c r="EA5" s="141">
        <v>57.4</v>
      </c>
      <c r="EB5" s="141">
        <v>50.4</v>
      </c>
      <c r="EC5" s="141">
        <v>44.8</v>
      </c>
      <c r="ED5" s="141">
        <v>45.1</v>
      </c>
      <c r="EE5" s="141">
        <v>44.1</v>
      </c>
      <c r="EF5" s="141">
        <v>50.2</v>
      </c>
      <c r="EG5" s="141">
        <v>49.3</v>
      </c>
      <c r="EH5" s="141">
        <v>54.9</v>
      </c>
      <c r="EI5" s="141">
        <v>61.2</v>
      </c>
      <c r="EJ5" s="141">
        <v>63.5</v>
      </c>
      <c r="EK5" s="141">
        <v>64.900000000000006</v>
      </c>
      <c r="EL5" s="141">
        <v>63.9</v>
      </c>
      <c r="EM5" s="141">
        <v>57.5</v>
      </c>
      <c r="EN5" s="141">
        <v>50.3</v>
      </c>
      <c r="EO5" s="141">
        <v>44.7</v>
      </c>
      <c r="EP5" s="141">
        <v>44.7</v>
      </c>
      <c r="EQ5" s="141">
        <v>44.6</v>
      </c>
      <c r="ER5" s="141">
        <v>50.3</v>
      </c>
      <c r="ES5" s="141">
        <v>49.5</v>
      </c>
      <c r="ET5" s="141">
        <v>55.2</v>
      </c>
      <c r="EU5" s="141">
        <v>61.4</v>
      </c>
      <c r="EV5" s="141">
        <v>63.6</v>
      </c>
      <c r="EW5" s="141">
        <v>64.900000000000006</v>
      </c>
      <c r="EX5" s="141">
        <v>63.8</v>
      </c>
      <c r="EY5" s="141">
        <v>57.6</v>
      </c>
      <c r="EZ5" s="141">
        <v>50.3</v>
      </c>
      <c r="FA5" s="141">
        <v>44.7</v>
      </c>
      <c r="FB5" s="141">
        <v>44.7</v>
      </c>
      <c r="FC5" s="141">
        <v>44.5</v>
      </c>
      <c r="FD5" s="141">
        <v>50.5</v>
      </c>
      <c r="FE5" s="141">
        <v>49.6</v>
      </c>
      <c r="FF5" s="141">
        <v>55.1</v>
      </c>
      <c r="FG5" s="141">
        <v>61.5</v>
      </c>
      <c r="FH5" s="141">
        <v>63.6</v>
      </c>
      <c r="FI5" s="141">
        <v>64.900000000000006</v>
      </c>
      <c r="FJ5" s="141">
        <v>63.8</v>
      </c>
      <c r="FK5" s="141">
        <v>57.6</v>
      </c>
      <c r="FL5" s="141">
        <v>50.6</v>
      </c>
      <c r="FM5" s="141">
        <v>45</v>
      </c>
      <c r="FN5" s="141">
        <v>44.7</v>
      </c>
      <c r="FO5" s="141">
        <v>44.4</v>
      </c>
      <c r="FP5" s="141">
        <v>50.3</v>
      </c>
      <c r="FQ5" s="141">
        <v>49.5</v>
      </c>
      <c r="FR5" s="141">
        <v>55.2</v>
      </c>
      <c r="FS5" s="141">
        <v>61.5</v>
      </c>
      <c r="FT5" s="141">
        <v>63.7</v>
      </c>
      <c r="FU5" s="141">
        <v>64.900000000000006</v>
      </c>
      <c r="FV5" s="141">
        <v>63.9</v>
      </c>
      <c r="FW5" s="141">
        <v>57.5</v>
      </c>
      <c r="FX5" s="141">
        <v>50.8</v>
      </c>
      <c r="FY5" s="141">
        <v>45.2</v>
      </c>
      <c r="FZ5" s="141">
        <v>44.3</v>
      </c>
      <c r="GA5" s="141">
        <v>44.1</v>
      </c>
      <c r="GB5" s="141">
        <v>50.5</v>
      </c>
      <c r="GC5" s="141">
        <v>49.6</v>
      </c>
      <c r="GD5" s="141">
        <v>55</v>
      </c>
      <c r="GE5" s="141">
        <v>61.5</v>
      </c>
      <c r="GF5" s="141">
        <v>63.8</v>
      </c>
      <c r="GG5" s="141">
        <v>64.900000000000006</v>
      </c>
      <c r="GH5" s="141">
        <v>63.9</v>
      </c>
      <c r="GI5" s="141">
        <v>57.7</v>
      </c>
      <c r="GJ5" s="141">
        <v>50.7</v>
      </c>
      <c r="GK5" s="141">
        <v>45.2</v>
      </c>
      <c r="GL5" s="141">
        <v>43.9</v>
      </c>
      <c r="GM5" s="141">
        <v>44.5</v>
      </c>
      <c r="GN5" s="141">
        <v>50.4</v>
      </c>
      <c r="GO5" s="141">
        <v>49.6</v>
      </c>
      <c r="GP5" s="141">
        <v>54.8</v>
      </c>
      <c r="GQ5" s="141">
        <v>61.5</v>
      </c>
      <c r="GR5" s="141">
        <v>63.8</v>
      </c>
      <c r="GS5" s="141">
        <v>64.900000000000006</v>
      </c>
      <c r="GT5" s="141">
        <v>63.9</v>
      </c>
      <c r="GU5" s="141">
        <v>57.9</v>
      </c>
      <c r="GV5" s="141">
        <v>51.1</v>
      </c>
      <c r="GW5" s="141">
        <v>45.7</v>
      </c>
      <c r="GX5" s="141">
        <v>44.1</v>
      </c>
      <c r="GY5" s="141">
        <v>44.8</v>
      </c>
      <c r="GZ5" s="141">
        <v>50.4</v>
      </c>
      <c r="HA5" s="141">
        <v>49.5</v>
      </c>
      <c r="HB5" s="141">
        <v>54.8</v>
      </c>
      <c r="HC5" s="141">
        <v>61.7</v>
      </c>
      <c r="HD5" s="141">
        <v>63.8</v>
      </c>
      <c r="HE5" s="141">
        <v>64.900000000000006</v>
      </c>
      <c r="HF5" s="141">
        <v>63.9</v>
      </c>
      <c r="HG5" s="141">
        <v>58</v>
      </c>
      <c r="HH5" s="141">
        <v>51.2</v>
      </c>
      <c r="HI5" s="141">
        <v>45.6</v>
      </c>
      <c r="HJ5" s="141">
        <v>44.5</v>
      </c>
      <c r="HK5" s="141">
        <v>44.7</v>
      </c>
      <c r="HL5" s="141">
        <v>50.6</v>
      </c>
      <c r="HM5" s="141">
        <v>49.8</v>
      </c>
      <c r="HN5" s="141">
        <v>55.1</v>
      </c>
      <c r="HO5" s="141">
        <v>61.8</v>
      </c>
      <c r="HP5" s="141">
        <v>63.9</v>
      </c>
      <c r="HQ5" s="141">
        <v>65</v>
      </c>
      <c r="HR5" s="141">
        <v>64</v>
      </c>
      <c r="HS5" s="141">
        <v>58.1</v>
      </c>
      <c r="HT5" s="141">
        <v>51.7</v>
      </c>
      <c r="HU5" s="141">
        <v>45.8</v>
      </c>
      <c r="HV5" s="141">
        <v>44.3</v>
      </c>
      <c r="HW5" s="141">
        <v>44.4</v>
      </c>
      <c r="HX5" s="141">
        <v>50.4</v>
      </c>
      <c r="HY5" s="141">
        <v>49.8</v>
      </c>
      <c r="HZ5" s="141">
        <v>54.9</v>
      </c>
      <c r="IA5" s="141">
        <v>61.9</v>
      </c>
      <c r="IB5" s="141">
        <v>63.9</v>
      </c>
      <c r="IC5" s="141">
        <v>64.900000000000006</v>
      </c>
      <c r="ID5" s="141">
        <v>64</v>
      </c>
      <c r="IE5" s="141">
        <v>58.2</v>
      </c>
      <c r="IF5" s="141">
        <v>51.6</v>
      </c>
      <c r="IG5" s="141">
        <v>45.4</v>
      </c>
      <c r="IH5" s="141">
        <v>44.7</v>
      </c>
      <c r="II5" s="141">
        <v>44.4</v>
      </c>
      <c r="IJ5" s="141">
        <v>50.9</v>
      </c>
      <c r="IK5" s="141">
        <v>50</v>
      </c>
      <c r="IL5" s="141">
        <v>54.7</v>
      </c>
      <c r="IM5" s="141">
        <v>61.9</v>
      </c>
      <c r="IN5" s="141">
        <v>63.9</v>
      </c>
      <c r="IO5" s="141">
        <v>64.900000000000006</v>
      </c>
      <c r="IP5" s="141">
        <v>64</v>
      </c>
      <c r="IQ5" s="141">
        <v>58.1</v>
      </c>
      <c r="IR5" s="141">
        <v>52</v>
      </c>
      <c r="IS5" s="141">
        <v>45.5</v>
      </c>
      <c r="IT5" s="141">
        <v>44.7</v>
      </c>
      <c r="IU5" s="141">
        <v>44.4</v>
      </c>
      <c r="IV5" s="141">
        <v>51.2</v>
      </c>
      <c r="IW5" s="141">
        <v>49.9</v>
      </c>
      <c r="IX5" s="141">
        <v>54.7</v>
      </c>
      <c r="IY5" s="141">
        <v>62.1</v>
      </c>
      <c r="IZ5" s="141">
        <v>63.9</v>
      </c>
      <c r="JA5" s="141">
        <v>64.900000000000006</v>
      </c>
      <c r="JB5" s="141">
        <v>64</v>
      </c>
      <c r="JC5" s="141">
        <v>58.2</v>
      </c>
      <c r="JD5" s="141">
        <v>52.2</v>
      </c>
      <c r="JE5" s="141">
        <v>45.7</v>
      </c>
      <c r="JF5" s="141">
        <v>45</v>
      </c>
      <c r="JG5" s="141">
        <v>44.2</v>
      </c>
      <c r="JH5" s="141">
        <v>51.1</v>
      </c>
      <c r="JI5" s="141">
        <v>49.9</v>
      </c>
      <c r="JJ5" s="141">
        <v>54.8</v>
      </c>
      <c r="JK5" s="141">
        <v>62.2</v>
      </c>
      <c r="JL5" s="141">
        <v>63.9</v>
      </c>
      <c r="JM5" s="141">
        <v>64.900000000000006</v>
      </c>
      <c r="JN5" s="141">
        <v>64</v>
      </c>
      <c r="JO5" s="141">
        <v>58.3</v>
      </c>
      <c r="JP5" s="141">
        <v>51.8</v>
      </c>
      <c r="JQ5" s="141">
        <v>45.5</v>
      </c>
      <c r="JR5" s="141">
        <v>45.1</v>
      </c>
      <c r="JS5" s="141">
        <v>43.9</v>
      </c>
      <c r="JT5" s="141">
        <v>51</v>
      </c>
      <c r="JU5" s="141">
        <v>49.8</v>
      </c>
      <c r="JV5" s="141">
        <v>54.5</v>
      </c>
      <c r="JW5" s="141">
        <v>62.1</v>
      </c>
      <c r="JX5" s="141">
        <v>64</v>
      </c>
      <c r="JY5" s="141">
        <v>65</v>
      </c>
      <c r="JZ5" s="141">
        <v>64</v>
      </c>
      <c r="KA5" s="141">
        <v>58.2</v>
      </c>
      <c r="KB5" s="141">
        <v>51.7</v>
      </c>
      <c r="KC5" s="141">
        <v>45.3</v>
      </c>
      <c r="KD5" s="141">
        <v>45</v>
      </c>
      <c r="KE5" s="141">
        <v>44</v>
      </c>
      <c r="KF5" s="141">
        <v>51.5</v>
      </c>
      <c r="KG5" s="141">
        <v>49.8</v>
      </c>
      <c r="KH5" s="141">
        <v>54.7</v>
      </c>
      <c r="KI5" s="141">
        <v>62.2</v>
      </c>
      <c r="KJ5" s="141">
        <v>64</v>
      </c>
      <c r="KK5" s="141">
        <v>64.900000000000006</v>
      </c>
      <c r="KL5" s="141">
        <v>64.099999999999994</v>
      </c>
      <c r="KM5" s="141">
        <v>58.4</v>
      </c>
      <c r="KN5" s="141">
        <v>51.7</v>
      </c>
      <c r="KO5" s="141">
        <v>45.6</v>
      </c>
      <c r="KP5" s="141">
        <v>44.5</v>
      </c>
      <c r="KQ5" s="141">
        <v>44</v>
      </c>
      <c r="KR5" s="141">
        <v>51.3</v>
      </c>
      <c r="KS5" s="141">
        <v>50</v>
      </c>
      <c r="KT5" s="141">
        <v>54.8</v>
      </c>
      <c r="KU5" s="141">
        <v>62.1</v>
      </c>
      <c r="KV5" s="141">
        <v>64</v>
      </c>
      <c r="KW5" s="141">
        <v>64.900000000000006</v>
      </c>
      <c r="KX5" s="141">
        <v>64.099999999999994</v>
      </c>
      <c r="KY5" s="141">
        <v>58.3</v>
      </c>
      <c r="KZ5" s="141">
        <v>51.8</v>
      </c>
      <c r="LA5" s="141">
        <v>45.4</v>
      </c>
      <c r="LB5" s="141">
        <v>44.3</v>
      </c>
      <c r="LC5" s="141">
        <v>44.2</v>
      </c>
      <c r="LD5" s="141">
        <v>51.5</v>
      </c>
      <c r="LE5" s="141">
        <v>50.1</v>
      </c>
      <c r="LF5" s="141">
        <v>54.7</v>
      </c>
      <c r="LG5" s="141">
        <v>62.1</v>
      </c>
      <c r="LH5" s="141">
        <v>64</v>
      </c>
      <c r="LI5" s="141">
        <v>64.900000000000006</v>
      </c>
      <c r="LJ5" s="141">
        <v>64.2</v>
      </c>
      <c r="LK5" s="141">
        <v>58.4</v>
      </c>
      <c r="LL5" s="141">
        <v>52.3</v>
      </c>
      <c r="LM5" s="141">
        <v>45.5</v>
      </c>
    </row>
    <row r="6" spans="1:325" x14ac:dyDescent="0.25">
      <c r="A6" s="139">
        <f t="shared" si="0"/>
        <v>4</v>
      </c>
      <c r="B6" s="141">
        <v>43.3</v>
      </c>
      <c r="C6" s="141">
        <v>43.4</v>
      </c>
      <c r="D6" s="141">
        <v>44.3</v>
      </c>
      <c r="E6" s="141">
        <v>48.3</v>
      </c>
      <c r="F6" s="141">
        <v>55.1</v>
      </c>
      <c r="G6" s="141">
        <v>60.4</v>
      </c>
      <c r="H6" s="141">
        <v>63</v>
      </c>
      <c r="I6" s="141">
        <v>64.8</v>
      </c>
      <c r="J6" s="141">
        <v>63.5</v>
      </c>
      <c r="K6" s="141">
        <v>56.5</v>
      </c>
      <c r="L6" s="141">
        <v>51</v>
      </c>
      <c r="M6" s="141">
        <v>43.7</v>
      </c>
      <c r="N6" s="141">
        <v>43.6</v>
      </c>
      <c r="O6" s="141">
        <v>43.3</v>
      </c>
      <c r="P6" s="141">
        <v>44.6</v>
      </c>
      <c r="Q6" s="141">
        <v>48.4</v>
      </c>
      <c r="R6" s="141">
        <v>55.2</v>
      </c>
      <c r="S6" s="141">
        <v>60.3</v>
      </c>
      <c r="T6" s="141">
        <v>63</v>
      </c>
      <c r="U6" s="141">
        <v>64.900000000000006</v>
      </c>
      <c r="V6" s="141">
        <v>63.5</v>
      </c>
      <c r="W6" s="141">
        <v>56.7</v>
      </c>
      <c r="X6" s="141">
        <v>51.3</v>
      </c>
      <c r="Y6" s="141">
        <v>44.3</v>
      </c>
      <c r="Z6" s="141">
        <v>43.4</v>
      </c>
      <c r="AA6" s="141">
        <v>42.9</v>
      </c>
      <c r="AB6" s="141">
        <v>44.6</v>
      </c>
      <c r="AC6" s="141">
        <v>48.6</v>
      </c>
      <c r="AD6" s="141">
        <v>55.5</v>
      </c>
      <c r="AE6" s="141">
        <v>60.5</v>
      </c>
      <c r="AF6" s="141">
        <v>63.2</v>
      </c>
      <c r="AG6" s="141">
        <v>64.900000000000006</v>
      </c>
      <c r="AH6" s="141">
        <v>63.6</v>
      </c>
      <c r="AI6" s="141">
        <v>56.7</v>
      </c>
      <c r="AJ6" s="141">
        <v>51.1</v>
      </c>
      <c r="AK6" s="141">
        <v>44.6</v>
      </c>
      <c r="AL6" s="141">
        <v>43.8</v>
      </c>
      <c r="AM6" s="141">
        <v>42.8</v>
      </c>
      <c r="AN6" s="141">
        <v>44.9</v>
      </c>
      <c r="AO6" s="141">
        <v>48.5</v>
      </c>
      <c r="AP6" s="141">
        <v>55.6</v>
      </c>
      <c r="AQ6" s="141">
        <v>60.4</v>
      </c>
      <c r="AR6" s="141">
        <v>63.1</v>
      </c>
      <c r="AS6" s="141">
        <v>64.900000000000006</v>
      </c>
      <c r="AT6" s="141">
        <v>63.6</v>
      </c>
      <c r="AU6" s="141">
        <v>56.8</v>
      </c>
      <c r="AV6" s="141">
        <v>51.5</v>
      </c>
      <c r="AW6" s="141">
        <v>44.9</v>
      </c>
      <c r="AX6" s="141">
        <v>43.7</v>
      </c>
      <c r="AY6" s="141">
        <v>42.7</v>
      </c>
      <c r="AZ6" s="141">
        <v>44.7</v>
      </c>
      <c r="BA6" s="141">
        <v>48.7</v>
      </c>
      <c r="BB6" s="141">
        <v>55.8</v>
      </c>
      <c r="BC6" s="141">
        <v>60.8</v>
      </c>
      <c r="BD6" s="141">
        <v>63.2</v>
      </c>
      <c r="BE6" s="141">
        <v>64.900000000000006</v>
      </c>
      <c r="BF6" s="141">
        <v>63.5</v>
      </c>
      <c r="BG6" s="141">
        <v>56.8</v>
      </c>
      <c r="BH6" s="141">
        <v>51</v>
      </c>
      <c r="BI6" s="141">
        <v>44.8</v>
      </c>
      <c r="BJ6" s="141">
        <v>43.5</v>
      </c>
      <c r="BK6" s="141">
        <v>42.7</v>
      </c>
      <c r="BL6" s="141">
        <v>44.8</v>
      </c>
      <c r="BM6" s="141">
        <v>48.5</v>
      </c>
      <c r="BN6" s="141">
        <v>55.4</v>
      </c>
      <c r="BO6" s="141">
        <v>60.6</v>
      </c>
      <c r="BP6" s="141">
        <v>63.3</v>
      </c>
      <c r="BQ6" s="141">
        <v>64.900000000000006</v>
      </c>
      <c r="BR6" s="141">
        <v>63.5</v>
      </c>
      <c r="BS6" s="141">
        <v>57.1</v>
      </c>
      <c r="BT6" s="141">
        <v>51.4</v>
      </c>
      <c r="BU6" s="141">
        <v>45.1</v>
      </c>
      <c r="BV6" s="141">
        <v>43.8</v>
      </c>
      <c r="BW6" s="141">
        <v>43</v>
      </c>
      <c r="BX6" s="141">
        <v>44.5</v>
      </c>
      <c r="BY6" s="141">
        <v>48.5</v>
      </c>
      <c r="BZ6" s="141">
        <v>55.5</v>
      </c>
      <c r="CA6" s="141">
        <v>60.7</v>
      </c>
      <c r="CB6" s="141">
        <v>63.3</v>
      </c>
      <c r="CC6" s="141">
        <v>64.900000000000006</v>
      </c>
      <c r="CD6" s="141">
        <v>63.6</v>
      </c>
      <c r="CE6" s="141">
        <v>57</v>
      </c>
      <c r="CF6" s="141">
        <v>51.3</v>
      </c>
      <c r="CG6" s="141">
        <v>45.2</v>
      </c>
      <c r="CH6" s="141">
        <v>43.9</v>
      </c>
      <c r="CI6" s="141">
        <v>42.6</v>
      </c>
      <c r="CJ6" s="141">
        <v>44.7</v>
      </c>
      <c r="CK6" s="141">
        <v>48.8</v>
      </c>
      <c r="CL6" s="141">
        <v>55.5</v>
      </c>
      <c r="CM6" s="141">
        <v>60.7</v>
      </c>
      <c r="CN6" s="141">
        <v>63.3</v>
      </c>
      <c r="CO6" s="141">
        <v>64.900000000000006</v>
      </c>
      <c r="CP6" s="141">
        <v>63.9</v>
      </c>
      <c r="CQ6" s="141">
        <v>56.9</v>
      </c>
      <c r="CR6" s="141">
        <v>51.5</v>
      </c>
      <c r="CS6" s="141">
        <v>45.3</v>
      </c>
      <c r="CT6" s="141">
        <v>44.5</v>
      </c>
      <c r="CU6" s="141">
        <v>42.7</v>
      </c>
      <c r="CV6" s="141">
        <v>44.6</v>
      </c>
      <c r="CW6" s="141">
        <v>48.6</v>
      </c>
      <c r="CX6" s="141">
        <v>55.5</v>
      </c>
      <c r="CY6" s="141">
        <v>60.6</v>
      </c>
      <c r="CZ6" s="141">
        <v>63.3</v>
      </c>
      <c r="DA6" s="141">
        <v>64.900000000000006</v>
      </c>
      <c r="DB6" s="141">
        <v>64.099999999999994</v>
      </c>
      <c r="DC6" s="141">
        <v>57.1</v>
      </c>
      <c r="DD6" s="141">
        <v>51.3</v>
      </c>
      <c r="DE6" s="141">
        <v>45.6</v>
      </c>
      <c r="DF6" s="141">
        <v>45.3</v>
      </c>
      <c r="DG6" s="141">
        <v>42.7</v>
      </c>
      <c r="DH6" s="141">
        <v>44.8</v>
      </c>
      <c r="DI6" s="141">
        <v>48.7</v>
      </c>
      <c r="DJ6" s="141">
        <v>55.3</v>
      </c>
      <c r="DK6" s="141">
        <v>60.7</v>
      </c>
      <c r="DL6" s="141">
        <v>63.3</v>
      </c>
      <c r="DM6" s="141">
        <v>64.8</v>
      </c>
      <c r="DN6" s="141">
        <v>64.099999999999994</v>
      </c>
      <c r="DO6" s="141">
        <v>57.1</v>
      </c>
      <c r="DP6" s="141">
        <v>51.9</v>
      </c>
      <c r="DQ6" s="141">
        <v>46</v>
      </c>
      <c r="DR6" s="141">
        <v>45.5</v>
      </c>
      <c r="DS6" s="141">
        <v>42.2</v>
      </c>
      <c r="DT6" s="141">
        <v>44.8</v>
      </c>
      <c r="DU6" s="141">
        <v>48.7</v>
      </c>
      <c r="DV6" s="141">
        <v>55.2</v>
      </c>
      <c r="DW6" s="141">
        <v>60.8</v>
      </c>
      <c r="DX6" s="141">
        <v>63.3</v>
      </c>
      <c r="DY6" s="141">
        <v>64.8</v>
      </c>
      <c r="DZ6" s="141">
        <v>64.099999999999994</v>
      </c>
      <c r="EA6" s="141">
        <v>57.3</v>
      </c>
      <c r="EB6" s="141">
        <v>51.9</v>
      </c>
      <c r="EC6" s="141">
        <v>46.3</v>
      </c>
      <c r="ED6" s="141">
        <v>45</v>
      </c>
      <c r="EE6" s="141">
        <v>42.5</v>
      </c>
      <c r="EF6" s="141">
        <v>45.1</v>
      </c>
      <c r="EG6" s="141">
        <v>48.7</v>
      </c>
      <c r="EH6" s="141">
        <v>55.1</v>
      </c>
      <c r="EI6" s="141">
        <v>60.9</v>
      </c>
      <c r="EJ6" s="141">
        <v>63.3</v>
      </c>
      <c r="EK6" s="141">
        <v>64.8</v>
      </c>
      <c r="EL6" s="141">
        <v>64.099999999999994</v>
      </c>
      <c r="EM6" s="141">
        <v>57.5</v>
      </c>
      <c r="EN6" s="141">
        <v>52</v>
      </c>
      <c r="EO6" s="141">
        <v>46.1</v>
      </c>
      <c r="EP6" s="141">
        <v>44.8</v>
      </c>
      <c r="EQ6" s="141">
        <v>42.8</v>
      </c>
      <c r="ER6" s="141">
        <v>45</v>
      </c>
      <c r="ES6" s="141">
        <v>48.8</v>
      </c>
      <c r="ET6" s="141">
        <v>55.2</v>
      </c>
      <c r="EU6" s="141">
        <v>61</v>
      </c>
      <c r="EV6" s="141">
        <v>63.3</v>
      </c>
      <c r="EW6" s="141">
        <v>64.8</v>
      </c>
      <c r="EX6" s="141">
        <v>64</v>
      </c>
      <c r="EY6" s="141">
        <v>57.6</v>
      </c>
      <c r="EZ6" s="141">
        <v>51.8</v>
      </c>
      <c r="FA6" s="141">
        <v>46.2</v>
      </c>
      <c r="FB6" s="141">
        <v>44.8</v>
      </c>
      <c r="FC6" s="141">
        <v>43.1</v>
      </c>
      <c r="FD6" s="141">
        <v>44.8</v>
      </c>
      <c r="FE6" s="141">
        <v>49.1</v>
      </c>
      <c r="FF6" s="141">
        <v>55</v>
      </c>
      <c r="FG6" s="141">
        <v>61</v>
      </c>
      <c r="FH6" s="141">
        <v>63.4</v>
      </c>
      <c r="FI6" s="141">
        <v>64.8</v>
      </c>
      <c r="FJ6" s="141">
        <v>64</v>
      </c>
      <c r="FK6" s="141">
        <v>57.6</v>
      </c>
      <c r="FL6" s="141">
        <v>52</v>
      </c>
      <c r="FM6" s="141">
        <v>46.5</v>
      </c>
      <c r="FN6" s="141">
        <v>44.7</v>
      </c>
      <c r="FO6" s="141">
        <v>43.2</v>
      </c>
      <c r="FP6" s="141">
        <v>44.6</v>
      </c>
      <c r="FQ6" s="141">
        <v>49</v>
      </c>
      <c r="FR6" s="141">
        <v>55.1</v>
      </c>
      <c r="FS6" s="141">
        <v>61.1</v>
      </c>
      <c r="FT6" s="141">
        <v>63.5</v>
      </c>
      <c r="FU6" s="141">
        <v>64.900000000000006</v>
      </c>
      <c r="FV6" s="141">
        <v>64.099999999999994</v>
      </c>
      <c r="FW6" s="141">
        <v>57.4</v>
      </c>
      <c r="FX6" s="141">
        <v>52.1</v>
      </c>
      <c r="FY6" s="141">
        <v>46.5</v>
      </c>
      <c r="FZ6" s="141">
        <v>44.4</v>
      </c>
      <c r="GA6" s="141">
        <v>42.9</v>
      </c>
      <c r="GB6" s="141">
        <v>44.6</v>
      </c>
      <c r="GC6" s="141">
        <v>49.1</v>
      </c>
      <c r="GD6" s="141">
        <v>54.9</v>
      </c>
      <c r="GE6" s="141">
        <v>61.2</v>
      </c>
      <c r="GF6" s="141">
        <v>63.6</v>
      </c>
      <c r="GG6" s="141">
        <v>64.900000000000006</v>
      </c>
      <c r="GH6" s="141">
        <v>64.099999999999994</v>
      </c>
      <c r="GI6" s="141">
        <v>57.6</v>
      </c>
      <c r="GJ6" s="141">
        <v>52.3</v>
      </c>
      <c r="GK6" s="141">
        <v>46.8</v>
      </c>
      <c r="GL6" s="141">
        <v>44</v>
      </c>
      <c r="GM6" s="141">
        <v>43</v>
      </c>
      <c r="GN6" s="141">
        <v>44.5</v>
      </c>
      <c r="GO6" s="141">
        <v>49.1</v>
      </c>
      <c r="GP6" s="141">
        <v>54.8</v>
      </c>
      <c r="GQ6" s="141">
        <v>61.3</v>
      </c>
      <c r="GR6" s="141">
        <v>63.7</v>
      </c>
      <c r="GS6" s="141">
        <v>64.900000000000006</v>
      </c>
      <c r="GT6" s="141">
        <v>64.099999999999994</v>
      </c>
      <c r="GU6" s="141">
        <v>57.7</v>
      </c>
      <c r="GV6" s="141">
        <v>52.6</v>
      </c>
      <c r="GW6" s="141">
        <v>47</v>
      </c>
      <c r="GX6" s="141">
        <v>44.1</v>
      </c>
      <c r="GY6" s="141">
        <v>43.2</v>
      </c>
      <c r="GZ6" s="141">
        <v>44.6</v>
      </c>
      <c r="HA6" s="141">
        <v>49.2</v>
      </c>
      <c r="HB6" s="141">
        <v>54.9</v>
      </c>
      <c r="HC6" s="141">
        <v>61.3</v>
      </c>
      <c r="HD6" s="141">
        <v>63.7</v>
      </c>
      <c r="HE6" s="141">
        <v>64.900000000000006</v>
      </c>
      <c r="HF6" s="141">
        <v>64.2</v>
      </c>
      <c r="HG6" s="141">
        <v>57.7</v>
      </c>
      <c r="HH6" s="141">
        <v>52.7</v>
      </c>
      <c r="HI6" s="141">
        <v>46.8</v>
      </c>
      <c r="HJ6" s="141">
        <v>44.7</v>
      </c>
      <c r="HK6" s="141">
        <v>43.1</v>
      </c>
      <c r="HL6" s="141">
        <v>44.9</v>
      </c>
      <c r="HM6" s="141">
        <v>49.4</v>
      </c>
      <c r="HN6" s="141">
        <v>55</v>
      </c>
      <c r="HO6" s="141">
        <v>61.4</v>
      </c>
      <c r="HP6" s="141">
        <v>63.8</v>
      </c>
      <c r="HQ6" s="141">
        <v>64.900000000000006</v>
      </c>
      <c r="HR6" s="141">
        <v>64.5</v>
      </c>
      <c r="HS6" s="141">
        <v>58</v>
      </c>
      <c r="HT6" s="141">
        <v>53.2</v>
      </c>
      <c r="HU6" s="141">
        <v>46.8</v>
      </c>
      <c r="HV6" s="141">
        <v>44.6</v>
      </c>
      <c r="HW6" s="141">
        <v>42.8</v>
      </c>
      <c r="HX6" s="141">
        <v>44.7</v>
      </c>
      <c r="HY6" s="141">
        <v>49.4</v>
      </c>
      <c r="HZ6" s="141">
        <v>54.8</v>
      </c>
      <c r="IA6" s="141">
        <v>61.4</v>
      </c>
      <c r="IB6" s="141">
        <v>63.8</v>
      </c>
      <c r="IC6" s="141">
        <v>64.900000000000006</v>
      </c>
      <c r="ID6" s="141">
        <v>64.400000000000006</v>
      </c>
      <c r="IE6" s="141">
        <v>58.2</v>
      </c>
      <c r="IF6" s="141">
        <v>53.1</v>
      </c>
      <c r="IG6" s="141">
        <v>46.8</v>
      </c>
      <c r="IH6" s="141">
        <v>45</v>
      </c>
      <c r="II6" s="141">
        <v>42.9</v>
      </c>
      <c r="IJ6" s="141">
        <v>44.9</v>
      </c>
      <c r="IK6" s="141">
        <v>49.5</v>
      </c>
      <c r="IL6" s="141">
        <v>54.8</v>
      </c>
      <c r="IM6" s="141">
        <v>61.5</v>
      </c>
      <c r="IN6" s="141">
        <v>63.7</v>
      </c>
      <c r="IO6" s="141">
        <v>64.900000000000006</v>
      </c>
      <c r="IP6" s="141">
        <v>64.400000000000006</v>
      </c>
      <c r="IQ6" s="141">
        <v>58.3</v>
      </c>
      <c r="IR6" s="141">
        <v>53.4</v>
      </c>
      <c r="IS6" s="141">
        <v>47</v>
      </c>
      <c r="IT6" s="141">
        <v>45.3</v>
      </c>
      <c r="IU6" s="141">
        <v>43</v>
      </c>
      <c r="IV6" s="141">
        <v>45.2</v>
      </c>
      <c r="IW6" s="141">
        <v>49.7</v>
      </c>
      <c r="IX6" s="141">
        <v>54.7</v>
      </c>
      <c r="IY6" s="141">
        <v>61.7</v>
      </c>
      <c r="IZ6" s="141">
        <v>63.7</v>
      </c>
      <c r="JA6" s="141">
        <v>64.900000000000006</v>
      </c>
      <c r="JB6" s="141">
        <v>64.400000000000006</v>
      </c>
      <c r="JC6" s="141">
        <v>58.4</v>
      </c>
      <c r="JD6" s="141">
        <v>53.5</v>
      </c>
      <c r="JE6" s="141">
        <v>47.1</v>
      </c>
      <c r="JF6" s="141">
        <v>45.3</v>
      </c>
      <c r="JG6" s="141">
        <v>42.8</v>
      </c>
      <c r="JH6" s="141">
        <v>45.2</v>
      </c>
      <c r="JI6" s="141">
        <v>49.7</v>
      </c>
      <c r="JJ6" s="141">
        <v>54.7</v>
      </c>
      <c r="JK6" s="141">
        <v>61.7</v>
      </c>
      <c r="JL6" s="141">
        <v>63.7</v>
      </c>
      <c r="JM6" s="141">
        <v>64.900000000000006</v>
      </c>
      <c r="JN6" s="141">
        <v>64.400000000000006</v>
      </c>
      <c r="JO6" s="141">
        <v>58.4</v>
      </c>
      <c r="JP6" s="141">
        <v>53.2</v>
      </c>
      <c r="JQ6" s="141">
        <v>46.9</v>
      </c>
      <c r="JR6" s="141">
        <v>45.4</v>
      </c>
      <c r="JS6" s="141">
        <v>42.8</v>
      </c>
      <c r="JT6" s="141">
        <v>45.4</v>
      </c>
      <c r="JU6" s="141">
        <v>49.7</v>
      </c>
      <c r="JV6" s="141">
        <v>54.5</v>
      </c>
      <c r="JW6" s="141">
        <v>61.7</v>
      </c>
      <c r="JX6" s="141">
        <v>63.8</v>
      </c>
      <c r="JY6" s="141">
        <v>64.900000000000006</v>
      </c>
      <c r="JZ6" s="141">
        <v>64.400000000000006</v>
      </c>
      <c r="KA6" s="141">
        <v>58.2</v>
      </c>
      <c r="KB6" s="141">
        <v>53.1</v>
      </c>
      <c r="KC6" s="141">
        <v>46.5</v>
      </c>
      <c r="KD6" s="141">
        <v>45.3</v>
      </c>
      <c r="KE6" s="141">
        <v>42.9</v>
      </c>
      <c r="KF6" s="141">
        <v>45.7</v>
      </c>
      <c r="KG6" s="141">
        <v>49.7</v>
      </c>
      <c r="KH6" s="141">
        <v>54.5</v>
      </c>
      <c r="KI6" s="141">
        <v>61.8</v>
      </c>
      <c r="KJ6" s="141">
        <v>63.7</v>
      </c>
      <c r="KK6" s="141">
        <v>64.900000000000006</v>
      </c>
      <c r="KL6" s="141">
        <v>64.5</v>
      </c>
      <c r="KM6" s="141">
        <v>58.4</v>
      </c>
      <c r="KN6" s="141">
        <v>53.3</v>
      </c>
      <c r="KO6" s="141">
        <v>46.7</v>
      </c>
      <c r="KP6" s="141">
        <v>44.9</v>
      </c>
      <c r="KQ6" s="141">
        <v>42.8</v>
      </c>
      <c r="KR6" s="141">
        <v>45.6</v>
      </c>
      <c r="KS6" s="141">
        <v>49.8</v>
      </c>
      <c r="KT6" s="141">
        <v>54.5</v>
      </c>
      <c r="KU6" s="141">
        <v>61.8</v>
      </c>
      <c r="KV6" s="141">
        <v>63.7</v>
      </c>
      <c r="KW6" s="141">
        <v>64.900000000000006</v>
      </c>
      <c r="KX6" s="141">
        <v>64.5</v>
      </c>
      <c r="KY6" s="141">
        <v>58.4</v>
      </c>
      <c r="KZ6" s="141">
        <v>53.5</v>
      </c>
      <c r="LA6" s="141">
        <v>46.5</v>
      </c>
      <c r="LB6" s="141">
        <v>44.6</v>
      </c>
      <c r="LC6" s="141">
        <v>42.7</v>
      </c>
      <c r="LD6" s="141">
        <v>45.7</v>
      </c>
      <c r="LE6" s="141">
        <v>50</v>
      </c>
      <c r="LF6" s="141">
        <v>54.5</v>
      </c>
      <c r="LG6" s="141">
        <v>61.7</v>
      </c>
      <c r="LH6" s="141">
        <v>63.7</v>
      </c>
      <c r="LI6" s="141">
        <v>64.900000000000006</v>
      </c>
      <c r="LJ6" s="141">
        <v>64.5</v>
      </c>
      <c r="LK6" s="141">
        <v>58.5</v>
      </c>
      <c r="LL6" s="141">
        <v>54</v>
      </c>
      <c r="LM6" s="141">
        <v>46.8</v>
      </c>
    </row>
    <row r="7" spans="1:325" x14ac:dyDescent="0.25">
      <c r="A7" s="139">
        <f t="shared" si="0"/>
        <v>5</v>
      </c>
      <c r="B7" s="141">
        <v>44</v>
      </c>
      <c r="C7" s="141">
        <v>44.3</v>
      </c>
      <c r="D7" s="141">
        <v>46.4</v>
      </c>
      <c r="E7" s="141">
        <v>48.3</v>
      </c>
      <c r="F7" s="141">
        <v>56.4</v>
      </c>
      <c r="G7" s="141">
        <v>60.4</v>
      </c>
      <c r="H7" s="141">
        <v>63.4</v>
      </c>
      <c r="I7" s="141">
        <v>64.599999999999994</v>
      </c>
      <c r="J7" s="141">
        <v>62.8</v>
      </c>
      <c r="K7" s="141">
        <v>56.3</v>
      </c>
      <c r="L7" s="141">
        <v>48.6</v>
      </c>
      <c r="M7" s="141">
        <v>43.8</v>
      </c>
      <c r="N7" s="141">
        <v>44</v>
      </c>
      <c r="O7" s="141">
        <v>44.3</v>
      </c>
      <c r="P7" s="141">
        <v>46.7</v>
      </c>
      <c r="Q7" s="141">
        <v>48.1</v>
      </c>
      <c r="R7" s="141">
        <v>56.6</v>
      </c>
      <c r="S7" s="141">
        <v>60.5</v>
      </c>
      <c r="T7" s="141">
        <v>63.4</v>
      </c>
      <c r="U7" s="141">
        <v>64.7</v>
      </c>
      <c r="V7" s="141">
        <v>62.9</v>
      </c>
      <c r="W7" s="141">
        <v>56.5</v>
      </c>
      <c r="X7" s="141">
        <v>48.6</v>
      </c>
      <c r="Y7" s="141">
        <v>44.3</v>
      </c>
      <c r="Z7" s="141">
        <v>43.8</v>
      </c>
      <c r="AA7" s="141">
        <v>44.1</v>
      </c>
      <c r="AB7" s="141">
        <v>46.8</v>
      </c>
      <c r="AC7" s="141">
        <v>48.2</v>
      </c>
      <c r="AD7" s="141">
        <v>57.1</v>
      </c>
      <c r="AE7" s="141">
        <v>60.6</v>
      </c>
      <c r="AF7" s="141">
        <v>63.6</v>
      </c>
      <c r="AG7" s="141">
        <v>64.7</v>
      </c>
      <c r="AH7" s="141">
        <v>63</v>
      </c>
      <c r="AI7" s="141">
        <v>56.6</v>
      </c>
      <c r="AJ7" s="141">
        <v>48.5</v>
      </c>
      <c r="AK7" s="141">
        <v>44.4</v>
      </c>
      <c r="AL7" s="141">
        <v>43.9</v>
      </c>
      <c r="AM7" s="141">
        <v>44.1</v>
      </c>
      <c r="AN7" s="141">
        <v>47</v>
      </c>
      <c r="AO7" s="141">
        <v>48.2</v>
      </c>
      <c r="AP7" s="141">
        <v>57.4</v>
      </c>
      <c r="AQ7" s="141">
        <v>60.5</v>
      </c>
      <c r="AR7" s="141">
        <v>63.5</v>
      </c>
      <c r="AS7" s="141">
        <v>64.8</v>
      </c>
      <c r="AT7" s="141">
        <v>63</v>
      </c>
      <c r="AU7" s="141">
        <v>56.9</v>
      </c>
      <c r="AV7" s="141">
        <v>48.9</v>
      </c>
      <c r="AW7" s="141">
        <v>44.8</v>
      </c>
      <c r="AX7" s="141">
        <v>43.9</v>
      </c>
      <c r="AY7" s="141">
        <v>44.2</v>
      </c>
      <c r="AZ7" s="141">
        <v>47.2</v>
      </c>
      <c r="BA7" s="141">
        <v>48.4</v>
      </c>
      <c r="BB7" s="141">
        <v>57.8</v>
      </c>
      <c r="BC7" s="141">
        <v>61</v>
      </c>
      <c r="BD7" s="141">
        <v>63.5</v>
      </c>
      <c r="BE7" s="141">
        <v>64.8</v>
      </c>
      <c r="BF7" s="141">
        <v>63</v>
      </c>
      <c r="BG7" s="141">
        <v>56.7</v>
      </c>
      <c r="BH7" s="141">
        <v>48.8</v>
      </c>
      <c r="BI7" s="141">
        <v>44.8</v>
      </c>
      <c r="BJ7" s="141">
        <v>43.7</v>
      </c>
      <c r="BK7" s="141">
        <v>44.1</v>
      </c>
      <c r="BL7" s="141">
        <v>47.3</v>
      </c>
      <c r="BM7" s="141">
        <v>48.3</v>
      </c>
      <c r="BN7" s="141">
        <v>57.3</v>
      </c>
      <c r="BO7" s="141">
        <v>60.8</v>
      </c>
      <c r="BP7" s="141">
        <v>63.5</v>
      </c>
      <c r="BQ7" s="141">
        <v>64.8</v>
      </c>
      <c r="BR7" s="141">
        <v>63</v>
      </c>
      <c r="BS7" s="141">
        <v>56.8</v>
      </c>
      <c r="BT7" s="141">
        <v>48.8</v>
      </c>
      <c r="BU7" s="141">
        <v>45.2</v>
      </c>
      <c r="BV7" s="141">
        <v>43.9</v>
      </c>
      <c r="BW7" s="141">
        <v>44.8</v>
      </c>
      <c r="BX7" s="141">
        <v>46.8</v>
      </c>
      <c r="BY7" s="141">
        <v>48.3</v>
      </c>
      <c r="BZ7" s="141">
        <v>57.4</v>
      </c>
      <c r="CA7" s="141">
        <v>60.8</v>
      </c>
      <c r="CB7" s="141">
        <v>63.5</v>
      </c>
      <c r="CC7" s="141">
        <v>64.8</v>
      </c>
      <c r="CD7" s="141">
        <v>63</v>
      </c>
      <c r="CE7" s="141">
        <v>56.6</v>
      </c>
      <c r="CF7" s="141">
        <v>48.4</v>
      </c>
      <c r="CG7" s="141">
        <v>45</v>
      </c>
      <c r="CH7" s="141">
        <v>43.7</v>
      </c>
      <c r="CI7" s="141">
        <v>44.4</v>
      </c>
      <c r="CJ7" s="141">
        <v>47.1</v>
      </c>
      <c r="CK7" s="141">
        <v>48.4</v>
      </c>
      <c r="CL7" s="141">
        <v>57.5</v>
      </c>
      <c r="CM7" s="141">
        <v>60.7</v>
      </c>
      <c r="CN7" s="141">
        <v>63.5</v>
      </c>
      <c r="CO7" s="141">
        <v>64.8</v>
      </c>
      <c r="CP7" s="141">
        <v>63.2</v>
      </c>
      <c r="CQ7" s="141">
        <v>56.5</v>
      </c>
      <c r="CR7" s="141">
        <v>48.2</v>
      </c>
      <c r="CS7" s="141">
        <v>45</v>
      </c>
      <c r="CT7" s="141">
        <v>43.9</v>
      </c>
      <c r="CU7" s="141">
        <v>44.5</v>
      </c>
      <c r="CV7" s="141">
        <v>46.7</v>
      </c>
      <c r="CW7" s="141">
        <v>48.4</v>
      </c>
      <c r="CX7" s="141">
        <v>57.3</v>
      </c>
      <c r="CY7" s="141">
        <v>60.7</v>
      </c>
      <c r="CZ7" s="141">
        <v>63.6</v>
      </c>
      <c r="DA7" s="141">
        <v>64.8</v>
      </c>
      <c r="DB7" s="141">
        <v>63.4</v>
      </c>
      <c r="DC7" s="141">
        <v>56.5</v>
      </c>
      <c r="DD7" s="141">
        <v>48</v>
      </c>
      <c r="DE7" s="141">
        <v>45.7</v>
      </c>
      <c r="DF7" s="141">
        <v>44.6</v>
      </c>
      <c r="DG7" s="141">
        <v>44.8</v>
      </c>
      <c r="DH7" s="141">
        <v>47</v>
      </c>
      <c r="DI7" s="141">
        <v>48.5</v>
      </c>
      <c r="DJ7" s="141">
        <v>57.5</v>
      </c>
      <c r="DK7" s="141">
        <v>60.7</v>
      </c>
      <c r="DL7" s="141">
        <v>63.6</v>
      </c>
      <c r="DM7" s="141">
        <v>64.8</v>
      </c>
      <c r="DN7" s="141">
        <v>63.4</v>
      </c>
      <c r="DO7" s="141">
        <v>56.5</v>
      </c>
      <c r="DP7" s="141">
        <v>48.7</v>
      </c>
      <c r="DQ7" s="141">
        <v>45.9</v>
      </c>
      <c r="DR7" s="141">
        <v>44.5</v>
      </c>
      <c r="DS7" s="141">
        <v>44.6</v>
      </c>
      <c r="DT7" s="141">
        <v>47.2</v>
      </c>
      <c r="DU7" s="141">
        <v>48.3</v>
      </c>
      <c r="DV7" s="141">
        <v>57.4</v>
      </c>
      <c r="DW7" s="141">
        <v>60.7</v>
      </c>
      <c r="DX7" s="141">
        <v>63.5</v>
      </c>
      <c r="DY7" s="141">
        <v>64.8</v>
      </c>
      <c r="DZ7" s="141">
        <v>63.4</v>
      </c>
      <c r="EA7" s="141">
        <v>56.8</v>
      </c>
      <c r="EB7" s="141">
        <v>48.7</v>
      </c>
      <c r="EC7" s="141">
        <v>46.1</v>
      </c>
      <c r="ED7" s="141">
        <v>44</v>
      </c>
      <c r="EE7" s="141">
        <v>45</v>
      </c>
      <c r="EF7" s="141">
        <v>47.6</v>
      </c>
      <c r="EG7" s="141">
        <v>48.3</v>
      </c>
      <c r="EH7" s="141">
        <v>57.4</v>
      </c>
      <c r="EI7" s="141">
        <v>60.9</v>
      </c>
      <c r="EJ7" s="141">
        <v>63.6</v>
      </c>
      <c r="EK7" s="141">
        <v>64.8</v>
      </c>
      <c r="EL7" s="141">
        <v>63.4</v>
      </c>
      <c r="EM7" s="141">
        <v>56.9</v>
      </c>
      <c r="EN7" s="141">
        <v>48.8</v>
      </c>
      <c r="EO7" s="141">
        <v>46.1</v>
      </c>
      <c r="EP7" s="141">
        <v>43.7</v>
      </c>
      <c r="EQ7" s="141">
        <v>44.7</v>
      </c>
      <c r="ER7" s="141">
        <v>47.6</v>
      </c>
      <c r="ES7" s="141">
        <v>48.3</v>
      </c>
      <c r="ET7" s="141">
        <v>57.4</v>
      </c>
      <c r="EU7" s="141">
        <v>61.1</v>
      </c>
      <c r="EV7" s="141">
        <v>63.5</v>
      </c>
      <c r="EW7" s="141">
        <v>64.8</v>
      </c>
      <c r="EX7" s="141">
        <v>63.3</v>
      </c>
      <c r="EY7" s="141">
        <v>56.8</v>
      </c>
      <c r="EZ7" s="141">
        <v>48.7</v>
      </c>
      <c r="FA7" s="141">
        <v>46.1</v>
      </c>
      <c r="FB7" s="141">
        <v>43.8</v>
      </c>
      <c r="FC7" s="141">
        <v>45</v>
      </c>
      <c r="FD7" s="141">
        <v>47.5</v>
      </c>
      <c r="FE7" s="141">
        <v>48.5</v>
      </c>
      <c r="FF7" s="141">
        <v>57.2</v>
      </c>
      <c r="FG7" s="141">
        <v>61.1</v>
      </c>
      <c r="FH7" s="141">
        <v>63.7</v>
      </c>
      <c r="FI7" s="141">
        <v>64.8</v>
      </c>
      <c r="FJ7" s="141">
        <v>63.3</v>
      </c>
      <c r="FK7" s="141">
        <v>56.8</v>
      </c>
      <c r="FL7" s="141">
        <v>48.9</v>
      </c>
      <c r="FM7" s="141">
        <v>46.2</v>
      </c>
      <c r="FN7" s="141">
        <v>43.7</v>
      </c>
      <c r="FO7" s="141">
        <v>45.2</v>
      </c>
      <c r="FP7" s="141">
        <v>47.5</v>
      </c>
      <c r="FQ7" s="141">
        <v>48.5</v>
      </c>
      <c r="FR7" s="141">
        <v>57.2</v>
      </c>
      <c r="FS7" s="141">
        <v>61.1</v>
      </c>
      <c r="FT7" s="141">
        <v>63.8</v>
      </c>
      <c r="FU7" s="141">
        <v>64.8</v>
      </c>
      <c r="FV7" s="141">
        <v>63.4</v>
      </c>
      <c r="FW7" s="141">
        <v>56.6</v>
      </c>
      <c r="FX7" s="141">
        <v>48.9</v>
      </c>
      <c r="FY7" s="141">
        <v>46.4</v>
      </c>
      <c r="FZ7" s="141">
        <v>43.4</v>
      </c>
      <c r="GA7" s="141">
        <v>45</v>
      </c>
      <c r="GB7" s="141">
        <v>47.8</v>
      </c>
      <c r="GC7" s="141">
        <v>48.5</v>
      </c>
      <c r="GD7" s="141">
        <v>57</v>
      </c>
      <c r="GE7" s="141">
        <v>61.2</v>
      </c>
      <c r="GF7" s="141">
        <v>63.9</v>
      </c>
      <c r="GG7" s="141">
        <v>64.8</v>
      </c>
      <c r="GH7" s="141">
        <v>63.6</v>
      </c>
      <c r="GI7" s="141">
        <v>56.7</v>
      </c>
      <c r="GJ7" s="141">
        <v>49</v>
      </c>
      <c r="GK7" s="141">
        <v>46.6</v>
      </c>
      <c r="GL7" s="141">
        <v>43</v>
      </c>
      <c r="GM7" s="141">
        <v>45</v>
      </c>
      <c r="GN7" s="141">
        <v>48</v>
      </c>
      <c r="GO7" s="141">
        <v>48.4</v>
      </c>
      <c r="GP7" s="141">
        <v>57.1</v>
      </c>
      <c r="GQ7" s="141">
        <v>61.3</v>
      </c>
      <c r="GR7" s="141">
        <v>63.9</v>
      </c>
      <c r="GS7" s="141">
        <v>64.900000000000006</v>
      </c>
      <c r="GT7" s="141">
        <v>63.6</v>
      </c>
      <c r="GU7" s="141">
        <v>56.6</v>
      </c>
      <c r="GV7" s="141">
        <v>49</v>
      </c>
      <c r="GW7" s="141">
        <v>46.5</v>
      </c>
      <c r="GX7" s="141">
        <v>43.1</v>
      </c>
      <c r="GY7" s="141">
        <v>45.2</v>
      </c>
      <c r="GZ7" s="141">
        <v>47.9</v>
      </c>
      <c r="HA7" s="141">
        <v>48.5</v>
      </c>
      <c r="HB7" s="141">
        <v>57.2</v>
      </c>
      <c r="HC7" s="141">
        <v>61.2</v>
      </c>
      <c r="HD7" s="141">
        <v>63.8</v>
      </c>
      <c r="HE7" s="141">
        <v>64.900000000000006</v>
      </c>
      <c r="HF7" s="141">
        <v>63.8</v>
      </c>
      <c r="HG7" s="141">
        <v>56.6</v>
      </c>
      <c r="HH7" s="141">
        <v>49.2</v>
      </c>
      <c r="HI7" s="141">
        <v>46.3</v>
      </c>
      <c r="HJ7" s="141">
        <v>43.5</v>
      </c>
      <c r="HK7" s="141">
        <v>45.1</v>
      </c>
      <c r="HL7" s="141">
        <v>48.5</v>
      </c>
      <c r="HM7" s="141">
        <v>48.7</v>
      </c>
      <c r="HN7" s="141">
        <v>57.3</v>
      </c>
      <c r="HO7" s="141">
        <v>61.2</v>
      </c>
      <c r="HP7" s="141">
        <v>63.9</v>
      </c>
      <c r="HQ7" s="141">
        <v>64.900000000000006</v>
      </c>
      <c r="HR7" s="141">
        <v>64</v>
      </c>
      <c r="HS7" s="141">
        <v>57</v>
      </c>
      <c r="HT7" s="141">
        <v>49.7</v>
      </c>
      <c r="HU7" s="141">
        <v>46.2</v>
      </c>
      <c r="HV7" s="141">
        <v>43.3</v>
      </c>
      <c r="HW7" s="141">
        <v>45</v>
      </c>
      <c r="HX7" s="141">
        <v>48.4</v>
      </c>
      <c r="HY7" s="141">
        <v>48.4</v>
      </c>
      <c r="HZ7" s="141">
        <v>57.3</v>
      </c>
      <c r="IA7" s="141">
        <v>61.3</v>
      </c>
      <c r="IB7" s="141">
        <v>63.9</v>
      </c>
      <c r="IC7" s="141">
        <v>64.900000000000006</v>
      </c>
      <c r="ID7" s="141">
        <v>64</v>
      </c>
      <c r="IE7" s="141">
        <v>56.9</v>
      </c>
      <c r="IF7" s="141">
        <v>49.7</v>
      </c>
      <c r="IG7" s="141">
        <v>46.1</v>
      </c>
      <c r="IH7" s="141">
        <v>43.5</v>
      </c>
      <c r="II7" s="141">
        <v>45.2</v>
      </c>
      <c r="IJ7" s="141">
        <v>48.5</v>
      </c>
      <c r="IK7" s="141">
        <v>48.5</v>
      </c>
      <c r="IL7" s="141">
        <v>57.1</v>
      </c>
      <c r="IM7" s="141">
        <v>61.4</v>
      </c>
      <c r="IN7" s="141">
        <v>63.9</v>
      </c>
      <c r="IO7" s="141">
        <v>64.900000000000006</v>
      </c>
      <c r="IP7" s="141">
        <v>64</v>
      </c>
      <c r="IQ7" s="141">
        <v>57.1</v>
      </c>
      <c r="IR7" s="141">
        <v>49.9</v>
      </c>
      <c r="IS7" s="141">
        <v>46.4</v>
      </c>
      <c r="IT7" s="141">
        <v>43.8</v>
      </c>
      <c r="IU7" s="141">
        <v>45.3</v>
      </c>
      <c r="IV7" s="141">
        <v>48.8</v>
      </c>
      <c r="IW7" s="141">
        <v>48.8</v>
      </c>
      <c r="IX7" s="141">
        <v>57.3</v>
      </c>
      <c r="IY7" s="141">
        <v>61.7</v>
      </c>
      <c r="IZ7" s="141">
        <v>63.9</v>
      </c>
      <c r="JA7" s="141">
        <v>64.900000000000006</v>
      </c>
      <c r="JB7" s="141">
        <v>64</v>
      </c>
      <c r="JC7" s="141">
        <v>57.1</v>
      </c>
      <c r="JD7" s="141">
        <v>49.8</v>
      </c>
      <c r="JE7" s="141">
        <v>46.6</v>
      </c>
      <c r="JF7" s="141">
        <v>43.6</v>
      </c>
      <c r="JG7" s="141">
        <v>45</v>
      </c>
      <c r="JH7" s="141">
        <v>48.9</v>
      </c>
      <c r="JI7" s="141">
        <v>48.8</v>
      </c>
      <c r="JJ7" s="141">
        <v>57.3</v>
      </c>
      <c r="JK7" s="141">
        <v>61.7</v>
      </c>
      <c r="JL7" s="141">
        <v>63.9</v>
      </c>
      <c r="JM7" s="141">
        <v>64.900000000000006</v>
      </c>
      <c r="JN7" s="141">
        <v>63.9</v>
      </c>
      <c r="JO7" s="141">
        <v>57.1</v>
      </c>
      <c r="JP7" s="141">
        <v>49.8</v>
      </c>
      <c r="JQ7" s="141">
        <v>46.4</v>
      </c>
      <c r="JR7" s="141">
        <v>43.5</v>
      </c>
      <c r="JS7" s="141">
        <v>45.1</v>
      </c>
      <c r="JT7" s="141">
        <v>48.8</v>
      </c>
      <c r="JU7" s="141">
        <v>48.8</v>
      </c>
      <c r="JV7" s="141">
        <v>57.1</v>
      </c>
      <c r="JW7" s="141">
        <v>61.7</v>
      </c>
      <c r="JX7" s="141">
        <v>64</v>
      </c>
      <c r="JY7" s="141">
        <v>64.900000000000006</v>
      </c>
      <c r="JZ7" s="141">
        <v>64</v>
      </c>
      <c r="KA7" s="141">
        <v>57.2</v>
      </c>
      <c r="KB7" s="141">
        <v>49.7</v>
      </c>
      <c r="KC7" s="141">
        <v>46.2</v>
      </c>
      <c r="KD7" s="141">
        <v>43.2</v>
      </c>
      <c r="KE7" s="141">
        <v>45.1</v>
      </c>
      <c r="KF7" s="141">
        <v>49.2</v>
      </c>
      <c r="KG7" s="141">
        <v>48.9</v>
      </c>
      <c r="KH7" s="141">
        <v>57.1</v>
      </c>
      <c r="KI7" s="141">
        <v>61.9</v>
      </c>
      <c r="KJ7" s="141">
        <v>64</v>
      </c>
      <c r="KK7" s="141">
        <v>64.900000000000006</v>
      </c>
      <c r="KL7" s="141">
        <v>64.099999999999994</v>
      </c>
      <c r="KM7" s="141">
        <v>57.3</v>
      </c>
      <c r="KN7" s="141">
        <v>49.8</v>
      </c>
      <c r="KO7" s="141">
        <v>46.3</v>
      </c>
      <c r="KP7" s="141">
        <v>43</v>
      </c>
      <c r="KQ7" s="141">
        <v>45.1</v>
      </c>
      <c r="KR7" s="141">
        <v>49.1</v>
      </c>
      <c r="KS7" s="141">
        <v>49</v>
      </c>
      <c r="KT7" s="141">
        <v>57</v>
      </c>
      <c r="KU7" s="141">
        <v>61.8</v>
      </c>
      <c r="KV7" s="141">
        <v>64</v>
      </c>
      <c r="KW7" s="141">
        <v>64.900000000000006</v>
      </c>
      <c r="KX7" s="141">
        <v>64.099999999999994</v>
      </c>
      <c r="KY7" s="141">
        <v>57.2</v>
      </c>
      <c r="KZ7" s="141">
        <v>50</v>
      </c>
      <c r="LA7" s="141">
        <v>46.3</v>
      </c>
      <c r="LB7" s="141">
        <v>42.7</v>
      </c>
      <c r="LC7" s="141">
        <v>44.9</v>
      </c>
      <c r="LD7" s="141">
        <v>49.3</v>
      </c>
      <c r="LE7" s="141">
        <v>49.2</v>
      </c>
      <c r="LF7" s="141">
        <v>57</v>
      </c>
      <c r="LG7" s="141">
        <v>61.8</v>
      </c>
      <c r="LH7" s="141">
        <v>64</v>
      </c>
      <c r="LI7" s="141">
        <v>64.900000000000006</v>
      </c>
      <c r="LJ7" s="141">
        <v>64.099999999999994</v>
      </c>
      <c r="LK7" s="141">
        <v>57.2</v>
      </c>
      <c r="LL7" s="141">
        <v>50.5</v>
      </c>
      <c r="LM7" s="141">
        <v>46.4</v>
      </c>
    </row>
    <row r="8" spans="1:325" x14ac:dyDescent="0.25">
      <c r="A8" s="139">
        <f t="shared" si="0"/>
        <v>6</v>
      </c>
      <c r="B8" s="141">
        <v>44.7</v>
      </c>
      <c r="C8" s="141">
        <v>44.7</v>
      </c>
      <c r="D8" s="141">
        <v>43.7</v>
      </c>
      <c r="E8" s="141">
        <v>49.9</v>
      </c>
      <c r="F8" s="141">
        <v>56.5</v>
      </c>
      <c r="G8" s="141">
        <v>60.9</v>
      </c>
      <c r="H8" s="141">
        <v>64.099999999999994</v>
      </c>
      <c r="I8" s="141">
        <v>64.3</v>
      </c>
      <c r="J8" s="141">
        <v>63.1</v>
      </c>
      <c r="K8" s="141">
        <v>56.6</v>
      </c>
      <c r="L8" s="141">
        <v>50.5</v>
      </c>
      <c r="M8" s="141">
        <v>43.8</v>
      </c>
      <c r="N8" s="141">
        <v>44.7</v>
      </c>
      <c r="O8" s="141">
        <v>44.8</v>
      </c>
      <c r="P8" s="141">
        <v>44</v>
      </c>
      <c r="Q8" s="141">
        <v>49.7</v>
      </c>
      <c r="R8" s="141">
        <v>56.8</v>
      </c>
      <c r="S8" s="141">
        <v>61.1</v>
      </c>
      <c r="T8" s="141">
        <v>64.2</v>
      </c>
      <c r="U8" s="141">
        <v>64.400000000000006</v>
      </c>
      <c r="V8" s="141">
        <v>63.4</v>
      </c>
      <c r="W8" s="141">
        <v>57</v>
      </c>
      <c r="X8" s="141">
        <v>50.7</v>
      </c>
      <c r="Y8" s="141">
        <v>44.3</v>
      </c>
      <c r="Z8" s="141">
        <v>44.6</v>
      </c>
      <c r="AA8" s="141">
        <v>44.6</v>
      </c>
      <c r="AB8" s="141">
        <v>43.9</v>
      </c>
      <c r="AC8" s="141">
        <v>49.7</v>
      </c>
      <c r="AD8" s="141">
        <v>57.2</v>
      </c>
      <c r="AE8" s="141">
        <v>61.4</v>
      </c>
      <c r="AF8" s="141">
        <v>64.2</v>
      </c>
      <c r="AG8" s="141">
        <v>64.5</v>
      </c>
      <c r="AH8" s="141">
        <v>63.7</v>
      </c>
      <c r="AI8" s="141">
        <v>57.1</v>
      </c>
      <c r="AJ8" s="141">
        <v>50.8</v>
      </c>
      <c r="AK8" s="141">
        <v>44.4</v>
      </c>
      <c r="AL8" s="141">
        <v>44.2</v>
      </c>
      <c r="AM8" s="141">
        <v>44.6</v>
      </c>
      <c r="AN8" s="141">
        <v>44</v>
      </c>
      <c r="AO8" s="141">
        <v>49.9</v>
      </c>
      <c r="AP8" s="141">
        <v>57.5</v>
      </c>
      <c r="AQ8" s="141">
        <v>61.5</v>
      </c>
      <c r="AR8" s="141">
        <v>64.2</v>
      </c>
      <c r="AS8" s="141">
        <v>64.5</v>
      </c>
      <c r="AT8" s="141">
        <v>63.7</v>
      </c>
      <c r="AU8" s="141">
        <v>57.3</v>
      </c>
      <c r="AV8" s="141">
        <v>51.4</v>
      </c>
      <c r="AW8" s="141">
        <v>44.7</v>
      </c>
      <c r="AX8" s="141">
        <v>44.5</v>
      </c>
      <c r="AY8" s="141">
        <v>44.5</v>
      </c>
      <c r="AZ8" s="141">
        <v>44.3</v>
      </c>
      <c r="BA8" s="141">
        <v>50.1</v>
      </c>
      <c r="BB8" s="141">
        <v>57.5</v>
      </c>
      <c r="BC8" s="141">
        <v>61.8</v>
      </c>
      <c r="BD8" s="141">
        <v>64.2</v>
      </c>
      <c r="BE8" s="141">
        <v>64.5</v>
      </c>
      <c r="BF8" s="141">
        <v>63.7</v>
      </c>
      <c r="BG8" s="141">
        <v>57</v>
      </c>
      <c r="BH8" s="141">
        <v>51.4</v>
      </c>
      <c r="BI8" s="141">
        <v>44.8</v>
      </c>
      <c r="BJ8" s="141">
        <v>44.4</v>
      </c>
      <c r="BK8" s="141">
        <v>44.6</v>
      </c>
      <c r="BL8" s="141">
        <v>44.3</v>
      </c>
      <c r="BM8" s="141">
        <v>50</v>
      </c>
      <c r="BN8" s="141">
        <v>57.1</v>
      </c>
      <c r="BO8" s="141">
        <v>61.7</v>
      </c>
      <c r="BP8" s="141">
        <v>64.2</v>
      </c>
      <c r="BQ8" s="141">
        <v>64.5</v>
      </c>
      <c r="BR8" s="141">
        <v>63.6</v>
      </c>
      <c r="BS8" s="141">
        <v>56.9</v>
      </c>
      <c r="BT8" s="141">
        <v>51.5</v>
      </c>
      <c r="BU8" s="141">
        <v>45.3</v>
      </c>
      <c r="BV8" s="141">
        <v>44.7</v>
      </c>
      <c r="BW8" s="141">
        <v>45.4</v>
      </c>
      <c r="BX8" s="141">
        <v>44</v>
      </c>
      <c r="BY8" s="141">
        <v>50</v>
      </c>
      <c r="BZ8" s="141">
        <v>57.2</v>
      </c>
      <c r="CA8" s="141">
        <v>61.7</v>
      </c>
      <c r="CB8" s="141">
        <v>64.2</v>
      </c>
      <c r="CC8" s="141">
        <v>64.5</v>
      </c>
      <c r="CD8" s="141">
        <v>63.6</v>
      </c>
      <c r="CE8" s="141">
        <v>56.6</v>
      </c>
      <c r="CF8" s="141">
        <v>51.3</v>
      </c>
      <c r="CG8" s="141">
        <v>45.2</v>
      </c>
      <c r="CH8" s="141">
        <v>44.6</v>
      </c>
      <c r="CI8" s="141">
        <v>45</v>
      </c>
      <c r="CJ8" s="141">
        <v>44</v>
      </c>
      <c r="CK8" s="141">
        <v>50.2</v>
      </c>
      <c r="CL8" s="141">
        <v>57.3</v>
      </c>
      <c r="CM8" s="141">
        <v>61.6</v>
      </c>
      <c r="CN8" s="141">
        <v>64.2</v>
      </c>
      <c r="CO8" s="141">
        <v>64.5</v>
      </c>
      <c r="CP8" s="141">
        <v>63.8</v>
      </c>
      <c r="CQ8" s="141">
        <v>56.6</v>
      </c>
      <c r="CR8" s="141">
        <v>51.2</v>
      </c>
      <c r="CS8" s="141">
        <v>45.1</v>
      </c>
      <c r="CT8" s="141">
        <v>44.6</v>
      </c>
      <c r="CU8" s="141">
        <v>45.3</v>
      </c>
      <c r="CV8" s="141">
        <v>43.9</v>
      </c>
      <c r="CW8" s="141">
        <v>50</v>
      </c>
      <c r="CX8" s="141">
        <v>56.9</v>
      </c>
      <c r="CY8" s="141">
        <v>61.6</v>
      </c>
      <c r="CZ8" s="141">
        <v>64.099999999999994</v>
      </c>
      <c r="DA8" s="141">
        <v>64.599999999999994</v>
      </c>
      <c r="DB8" s="141">
        <v>64</v>
      </c>
      <c r="DC8" s="141">
        <v>56.7</v>
      </c>
      <c r="DD8" s="141">
        <v>51.1</v>
      </c>
      <c r="DE8" s="141">
        <v>45.6</v>
      </c>
      <c r="DF8" s="141">
        <v>45.1</v>
      </c>
      <c r="DG8" s="141">
        <v>45.6</v>
      </c>
      <c r="DH8" s="141">
        <v>44.2</v>
      </c>
      <c r="DI8" s="141">
        <v>49.9</v>
      </c>
      <c r="DJ8" s="141">
        <v>57.2</v>
      </c>
      <c r="DK8" s="141">
        <v>61.4</v>
      </c>
      <c r="DL8" s="141">
        <v>64.099999999999994</v>
      </c>
      <c r="DM8" s="141">
        <v>64.599999999999994</v>
      </c>
      <c r="DN8" s="141">
        <v>64</v>
      </c>
      <c r="DO8" s="141">
        <v>56.8</v>
      </c>
      <c r="DP8" s="141">
        <v>51.7</v>
      </c>
      <c r="DQ8" s="141">
        <v>45.8</v>
      </c>
      <c r="DR8" s="141">
        <v>44.9</v>
      </c>
      <c r="DS8" s="141">
        <v>45.3</v>
      </c>
      <c r="DT8" s="141">
        <v>44.3</v>
      </c>
      <c r="DU8" s="141">
        <v>49.7</v>
      </c>
      <c r="DV8" s="141">
        <v>57</v>
      </c>
      <c r="DW8" s="141">
        <v>61.3</v>
      </c>
      <c r="DX8" s="141">
        <v>64.099999999999994</v>
      </c>
      <c r="DY8" s="141">
        <v>64.599999999999994</v>
      </c>
      <c r="DZ8" s="141">
        <v>64</v>
      </c>
      <c r="EA8" s="141">
        <v>57</v>
      </c>
      <c r="EB8" s="141">
        <v>51.8</v>
      </c>
      <c r="EC8" s="141">
        <v>45.8</v>
      </c>
      <c r="ED8" s="141">
        <v>44.6</v>
      </c>
      <c r="EE8" s="141">
        <v>45.7</v>
      </c>
      <c r="EF8" s="141">
        <v>44.7</v>
      </c>
      <c r="EG8" s="141">
        <v>49.7</v>
      </c>
      <c r="EH8" s="141">
        <v>56.6</v>
      </c>
      <c r="EI8" s="141">
        <v>61.5</v>
      </c>
      <c r="EJ8" s="141">
        <v>64.099999999999994</v>
      </c>
      <c r="EK8" s="141">
        <v>64.599999999999994</v>
      </c>
      <c r="EL8" s="141">
        <v>64</v>
      </c>
      <c r="EM8" s="141">
        <v>57.1</v>
      </c>
      <c r="EN8" s="141">
        <v>52</v>
      </c>
      <c r="EO8" s="141">
        <v>45.7</v>
      </c>
      <c r="EP8" s="141">
        <v>44.3</v>
      </c>
      <c r="EQ8" s="141">
        <v>45.4</v>
      </c>
      <c r="ER8" s="141">
        <v>44.8</v>
      </c>
      <c r="ES8" s="141">
        <v>49.8</v>
      </c>
      <c r="ET8" s="141">
        <v>56.7</v>
      </c>
      <c r="EU8" s="141">
        <v>61.8</v>
      </c>
      <c r="EV8" s="141">
        <v>64.2</v>
      </c>
      <c r="EW8" s="141">
        <v>64.599999999999994</v>
      </c>
      <c r="EX8" s="141">
        <v>63.9</v>
      </c>
      <c r="EY8" s="141">
        <v>56.9</v>
      </c>
      <c r="EZ8" s="141">
        <v>52.1</v>
      </c>
      <c r="FA8" s="141">
        <v>45.7</v>
      </c>
      <c r="FB8" s="141">
        <v>44.4</v>
      </c>
      <c r="FC8" s="141">
        <v>45.7</v>
      </c>
      <c r="FD8" s="141">
        <v>44.8</v>
      </c>
      <c r="FE8" s="141">
        <v>50</v>
      </c>
      <c r="FF8" s="141">
        <v>56.7</v>
      </c>
      <c r="FG8" s="141">
        <v>62</v>
      </c>
      <c r="FH8" s="141">
        <v>64.3</v>
      </c>
      <c r="FI8" s="141">
        <v>64.7</v>
      </c>
      <c r="FJ8" s="141">
        <v>64</v>
      </c>
      <c r="FK8" s="141">
        <v>56.8</v>
      </c>
      <c r="FL8" s="141">
        <v>52.5</v>
      </c>
      <c r="FM8" s="141">
        <v>45.9</v>
      </c>
      <c r="FN8" s="141">
        <v>44.5</v>
      </c>
      <c r="FO8" s="141">
        <v>45.9</v>
      </c>
      <c r="FP8" s="141">
        <v>44.8</v>
      </c>
      <c r="FQ8" s="141">
        <v>50</v>
      </c>
      <c r="FR8" s="141">
        <v>56.9</v>
      </c>
      <c r="FS8" s="141">
        <v>62</v>
      </c>
      <c r="FT8" s="141">
        <v>64.400000000000006</v>
      </c>
      <c r="FU8" s="141">
        <v>64.7</v>
      </c>
      <c r="FV8" s="141">
        <v>64.099999999999994</v>
      </c>
      <c r="FW8" s="141">
        <v>56.7</v>
      </c>
      <c r="FX8" s="141">
        <v>52.7</v>
      </c>
      <c r="FY8" s="141">
        <v>46.1</v>
      </c>
      <c r="FZ8" s="141">
        <v>44.2</v>
      </c>
      <c r="GA8" s="141">
        <v>45.7</v>
      </c>
      <c r="GB8" s="141">
        <v>45.2</v>
      </c>
      <c r="GC8" s="141">
        <v>49.9</v>
      </c>
      <c r="GD8" s="141">
        <v>56.6</v>
      </c>
      <c r="GE8" s="141">
        <v>62.1</v>
      </c>
      <c r="GF8" s="141">
        <v>64.400000000000006</v>
      </c>
      <c r="GG8" s="141">
        <v>64.7</v>
      </c>
      <c r="GH8" s="141">
        <v>64.099999999999994</v>
      </c>
      <c r="GI8" s="141">
        <v>56.7</v>
      </c>
      <c r="GJ8" s="141">
        <v>53</v>
      </c>
      <c r="GK8" s="141">
        <v>46.5</v>
      </c>
      <c r="GL8" s="141">
        <v>44</v>
      </c>
      <c r="GM8" s="141">
        <v>46</v>
      </c>
      <c r="GN8" s="141">
        <v>45.3</v>
      </c>
      <c r="GO8" s="141">
        <v>49.9</v>
      </c>
      <c r="GP8" s="141">
        <v>56.6</v>
      </c>
      <c r="GQ8" s="141">
        <v>62.1</v>
      </c>
      <c r="GR8" s="141">
        <v>64.400000000000006</v>
      </c>
      <c r="GS8" s="141">
        <v>64.7</v>
      </c>
      <c r="GT8" s="141">
        <v>64.2</v>
      </c>
      <c r="GU8" s="141">
        <v>56.6</v>
      </c>
      <c r="GV8" s="141">
        <v>53.1</v>
      </c>
      <c r="GW8" s="141">
        <v>46.3</v>
      </c>
      <c r="GX8" s="141">
        <v>44</v>
      </c>
      <c r="GY8" s="141">
        <v>46.3</v>
      </c>
      <c r="GZ8" s="141">
        <v>45.4</v>
      </c>
      <c r="HA8" s="141">
        <v>49.8</v>
      </c>
      <c r="HB8" s="141">
        <v>56.8</v>
      </c>
      <c r="HC8" s="141">
        <v>62</v>
      </c>
      <c r="HD8" s="141">
        <v>64.400000000000006</v>
      </c>
      <c r="HE8" s="141">
        <v>64.7</v>
      </c>
      <c r="HF8" s="141">
        <v>64.099999999999994</v>
      </c>
      <c r="HG8" s="141">
        <v>56.7</v>
      </c>
      <c r="HH8" s="141">
        <v>53.1</v>
      </c>
      <c r="HI8" s="141">
        <v>46.3</v>
      </c>
      <c r="HJ8" s="141">
        <v>44.2</v>
      </c>
      <c r="HK8" s="141">
        <v>46.3</v>
      </c>
      <c r="HL8" s="141">
        <v>46.1</v>
      </c>
      <c r="HM8" s="141">
        <v>49.9</v>
      </c>
      <c r="HN8" s="141">
        <v>56.8</v>
      </c>
      <c r="HO8" s="141">
        <v>62</v>
      </c>
      <c r="HP8" s="141">
        <v>64.400000000000006</v>
      </c>
      <c r="HQ8" s="141">
        <v>64.7</v>
      </c>
      <c r="HR8" s="141">
        <v>64.3</v>
      </c>
      <c r="HS8" s="141">
        <v>57</v>
      </c>
      <c r="HT8" s="141">
        <v>53.7</v>
      </c>
      <c r="HU8" s="141">
        <v>46.3</v>
      </c>
      <c r="HV8" s="141">
        <v>44.1</v>
      </c>
      <c r="HW8" s="141">
        <v>45.9</v>
      </c>
      <c r="HX8" s="141">
        <v>46</v>
      </c>
      <c r="HY8" s="141">
        <v>49.8</v>
      </c>
      <c r="HZ8" s="141">
        <v>56.8</v>
      </c>
      <c r="IA8" s="141">
        <v>62</v>
      </c>
      <c r="IB8" s="141">
        <v>64.400000000000006</v>
      </c>
      <c r="IC8" s="141">
        <v>64.7</v>
      </c>
      <c r="ID8" s="141">
        <v>64.3</v>
      </c>
      <c r="IE8" s="141">
        <v>56.9</v>
      </c>
      <c r="IF8" s="141">
        <v>53.6</v>
      </c>
      <c r="IG8" s="141">
        <v>46.1</v>
      </c>
      <c r="IH8" s="141">
        <v>44.1</v>
      </c>
      <c r="II8" s="141">
        <v>46.1</v>
      </c>
      <c r="IJ8" s="141">
        <v>46.1</v>
      </c>
      <c r="IK8" s="141">
        <v>50</v>
      </c>
      <c r="IL8" s="141">
        <v>56.7</v>
      </c>
      <c r="IM8" s="141">
        <v>62.1</v>
      </c>
      <c r="IN8" s="141">
        <v>64.400000000000006</v>
      </c>
      <c r="IO8" s="141">
        <v>64.7</v>
      </c>
      <c r="IP8" s="141">
        <v>64.3</v>
      </c>
      <c r="IQ8" s="141">
        <v>57</v>
      </c>
      <c r="IR8" s="141">
        <v>53.6</v>
      </c>
      <c r="IS8" s="141">
        <v>46.7</v>
      </c>
      <c r="IT8" s="141">
        <v>44.4</v>
      </c>
      <c r="IU8" s="141">
        <v>46.2</v>
      </c>
      <c r="IV8" s="141">
        <v>46.5</v>
      </c>
      <c r="IW8" s="141">
        <v>50.1</v>
      </c>
      <c r="IX8" s="141">
        <v>57</v>
      </c>
      <c r="IY8" s="141">
        <v>62.2</v>
      </c>
      <c r="IZ8" s="141">
        <v>64.400000000000006</v>
      </c>
      <c r="JA8" s="141">
        <v>64.7</v>
      </c>
      <c r="JB8" s="141">
        <v>64.3</v>
      </c>
      <c r="JC8" s="141">
        <v>57.1</v>
      </c>
      <c r="JD8" s="141">
        <v>53.8</v>
      </c>
      <c r="JE8" s="141">
        <v>46.8</v>
      </c>
      <c r="JF8" s="141">
        <v>44.2</v>
      </c>
      <c r="JG8" s="141">
        <v>46.1</v>
      </c>
      <c r="JH8" s="141">
        <v>46.4</v>
      </c>
      <c r="JI8" s="141">
        <v>50.1</v>
      </c>
      <c r="JJ8" s="141">
        <v>57</v>
      </c>
      <c r="JK8" s="141">
        <v>62.1</v>
      </c>
      <c r="JL8" s="141">
        <v>64.400000000000006</v>
      </c>
      <c r="JM8" s="141">
        <v>64.7</v>
      </c>
      <c r="JN8" s="141">
        <v>64.2</v>
      </c>
      <c r="JO8" s="141">
        <v>57.1</v>
      </c>
      <c r="JP8" s="141">
        <v>53.5</v>
      </c>
      <c r="JQ8" s="141">
        <v>46.5</v>
      </c>
      <c r="JR8" s="141">
        <v>43.8</v>
      </c>
      <c r="JS8" s="141">
        <v>46.1</v>
      </c>
      <c r="JT8" s="141">
        <v>46.4</v>
      </c>
      <c r="JU8" s="141">
        <v>50.1</v>
      </c>
      <c r="JV8" s="141">
        <v>56.9</v>
      </c>
      <c r="JW8" s="141">
        <v>62.2</v>
      </c>
      <c r="JX8" s="141">
        <v>64.5</v>
      </c>
      <c r="JY8" s="141">
        <v>64.7</v>
      </c>
      <c r="JZ8" s="141">
        <v>64.2</v>
      </c>
      <c r="KA8" s="141">
        <v>57</v>
      </c>
      <c r="KB8" s="141">
        <v>53.4</v>
      </c>
      <c r="KC8" s="141">
        <v>46.4</v>
      </c>
      <c r="KD8" s="141">
        <v>43.7</v>
      </c>
      <c r="KE8" s="141">
        <v>46.1</v>
      </c>
      <c r="KF8" s="141">
        <v>46.8</v>
      </c>
      <c r="KG8" s="141">
        <v>50.2</v>
      </c>
      <c r="KH8" s="141">
        <v>56.9</v>
      </c>
      <c r="KI8" s="141">
        <v>62.4</v>
      </c>
      <c r="KJ8" s="141">
        <v>64.5</v>
      </c>
      <c r="KK8" s="141">
        <v>64.7</v>
      </c>
      <c r="KL8" s="141">
        <v>64.3</v>
      </c>
      <c r="KM8" s="141">
        <v>57</v>
      </c>
      <c r="KN8" s="141">
        <v>53.4</v>
      </c>
      <c r="KO8" s="141">
        <v>46.3</v>
      </c>
      <c r="KP8" s="141">
        <v>43.8</v>
      </c>
      <c r="KQ8" s="141">
        <v>46.2</v>
      </c>
      <c r="KR8" s="141">
        <v>46.9</v>
      </c>
      <c r="KS8" s="141">
        <v>50.2</v>
      </c>
      <c r="KT8" s="141">
        <v>57</v>
      </c>
      <c r="KU8" s="141">
        <v>62.4</v>
      </c>
      <c r="KV8" s="141">
        <v>64.5</v>
      </c>
      <c r="KW8" s="141">
        <v>64.8</v>
      </c>
      <c r="KX8" s="141">
        <v>64.3</v>
      </c>
      <c r="KY8" s="141">
        <v>56.8</v>
      </c>
      <c r="KZ8" s="141">
        <v>53.5</v>
      </c>
      <c r="LA8" s="141">
        <v>46.5</v>
      </c>
      <c r="LB8" s="141">
        <v>43.9</v>
      </c>
      <c r="LC8" s="141">
        <v>46</v>
      </c>
      <c r="LD8" s="141">
        <v>47.1</v>
      </c>
      <c r="LE8" s="141">
        <v>50.4</v>
      </c>
      <c r="LF8" s="141">
        <v>56.9</v>
      </c>
      <c r="LG8" s="141">
        <v>62.4</v>
      </c>
      <c r="LH8" s="141">
        <v>64.5</v>
      </c>
      <c r="LI8" s="141">
        <v>64.8</v>
      </c>
      <c r="LJ8" s="141">
        <v>64.2</v>
      </c>
      <c r="LK8" s="141">
        <v>56.8</v>
      </c>
      <c r="LL8" s="141">
        <v>53.7</v>
      </c>
      <c r="LM8" s="141">
        <v>46.7</v>
      </c>
    </row>
    <row r="9" spans="1:325" x14ac:dyDescent="0.25">
      <c r="A9" s="139">
        <f t="shared" si="0"/>
        <v>7</v>
      </c>
      <c r="B9" s="141">
        <v>45</v>
      </c>
      <c r="C9" s="141">
        <v>44.6</v>
      </c>
      <c r="D9" s="141">
        <v>44.4</v>
      </c>
      <c r="E9" s="141">
        <v>51.4</v>
      </c>
      <c r="F9" s="141">
        <v>57.2</v>
      </c>
      <c r="G9" s="141">
        <v>60.8</v>
      </c>
      <c r="H9" s="141">
        <v>63.2</v>
      </c>
      <c r="I9" s="141">
        <v>64.3</v>
      </c>
      <c r="J9" s="141">
        <v>62.2</v>
      </c>
      <c r="K9" s="141">
        <v>56.4</v>
      </c>
      <c r="L9" s="141">
        <v>47.6</v>
      </c>
      <c r="M9" s="141">
        <v>42.5</v>
      </c>
      <c r="N9" s="141">
        <v>44.9</v>
      </c>
      <c r="O9" s="141">
        <v>45</v>
      </c>
      <c r="P9" s="141">
        <v>44.6</v>
      </c>
      <c r="Q9" s="141">
        <v>51.3</v>
      </c>
      <c r="R9" s="141">
        <v>57.6</v>
      </c>
      <c r="S9" s="141">
        <v>60.9</v>
      </c>
      <c r="T9" s="141">
        <v>63.3</v>
      </c>
      <c r="U9" s="141">
        <v>64.5</v>
      </c>
      <c r="V9" s="141">
        <v>62.4</v>
      </c>
      <c r="W9" s="141">
        <v>56.6</v>
      </c>
      <c r="X9" s="141">
        <v>47.7</v>
      </c>
      <c r="Y9" s="141">
        <v>43.3</v>
      </c>
      <c r="Z9" s="141">
        <v>44.7</v>
      </c>
      <c r="AA9" s="141">
        <v>44.9</v>
      </c>
      <c r="AB9" s="141">
        <v>44.7</v>
      </c>
      <c r="AC9" s="141">
        <v>51.5</v>
      </c>
      <c r="AD9" s="141">
        <v>57.9</v>
      </c>
      <c r="AE9" s="141">
        <v>61.1</v>
      </c>
      <c r="AF9" s="141">
        <v>63.2</v>
      </c>
      <c r="AG9" s="141">
        <v>64.7</v>
      </c>
      <c r="AH9" s="141">
        <v>62.5</v>
      </c>
      <c r="AI9" s="141">
        <v>56.7</v>
      </c>
      <c r="AJ9" s="141">
        <v>47.7</v>
      </c>
      <c r="AK9" s="141">
        <v>43.3</v>
      </c>
      <c r="AL9" s="141">
        <v>44.4</v>
      </c>
      <c r="AM9" s="141">
        <v>44.9</v>
      </c>
      <c r="AN9" s="141">
        <v>44.8</v>
      </c>
      <c r="AO9" s="141">
        <v>51.9</v>
      </c>
      <c r="AP9" s="141">
        <v>58.1</v>
      </c>
      <c r="AQ9" s="141">
        <v>61.4</v>
      </c>
      <c r="AR9" s="141">
        <v>63.3</v>
      </c>
      <c r="AS9" s="141">
        <v>64.7</v>
      </c>
      <c r="AT9" s="141">
        <v>62.5</v>
      </c>
      <c r="AU9" s="141">
        <v>56.8</v>
      </c>
      <c r="AV9" s="141">
        <v>48</v>
      </c>
      <c r="AW9" s="141">
        <v>43.4</v>
      </c>
      <c r="AX9" s="141">
        <v>44.6</v>
      </c>
      <c r="AY9" s="141">
        <v>44.7</v>
      </c>
      <c r="AZ9" s="141">
        <v>45.1</v>
      </c>
      <c r="BA9" s="141">
        <v>52</v>
      </c>
      <c r="BB9" s="141">
        <v>57.9</v>
      </c>
      <c r="BC9" s="141">
        <v>61.8</v>
      </c>
      <c r="BD9" s="141">
        <v>63.3</v>
      </c>
      <c r="BE9" s="141">
        <v>64.8</v>
      </c>
      <c r="BF9" s="141">
        <v>62.4</v>
      </c>
      <c r="BG9" s="141">
        <v>56.6</v>
      </c>
      <c r="BH9" s="141">
        <v>48</v>
      </c>
      <c r="BI9" s="141">
        <v>43.6</v>
      </c>
      <c r="BJ9" s="141">
        <v>44.3</v>
      </c>
      <c r="BK9" s="141">
        <v>44.9</v>
      </c>
      <c r="BL9" s="141">
        <v>45</v>
      </c>
      <c r="BM9" s="141">
        <v>52.1</v>
      </c>
      <c r="BN9" s="141">
        <v>57.9</v>
      </c>
      <c r="BO9" s="141">
        <v>61.8</v>
      </c>
      <c r="BP9" s="141">
        <v>63.3</v>
      </c>
      <c r="BQ9" s="141">
        <v>64.8</v>
      </c>
      <c r="BR9" s="141">
        <v>62.3</v>
      </c>
      <c r="BS9" s="141">
        <v>56.5</v>
      </c>
      <c r="BT9" s="141">
        <v>47.8</v>
      </c>
      <c r="BU9" s="141">
        <v>44.3</v>
      </c>
      <c r="BV9" s="141">
        <v>44.5</v>
      </c>
      <c r="BW9" s="141">
        <v>45.4</v>
      </c>
      <c r="BX9" s="141">
        <v>44.7</v>
      </c>
      <c r="BY9" s="141">
        <v>51.8</v>
      </c>
      <c r="BZ9" s="141">
        <v>58.1</v>
      </c>
      <c r="CA9" s="141">
        <v>61.7</v>
      </c>
      <c r="CB9" s="141">
        <v>63.3</v>
      </c>
      <c r="CC9" s="141">
        <v>64.7</v>
      </c>
      <c r="CD9" s="141">
        <v>62.2</v>
      </c>
      <c r="CE9" s="141">
        <v>56.5</v>
      </c>
      <c r="CF9" s="141">
        <v>47.7</v>
      </c>
      <c r="CG9" s="141">
        <v>43.9</v>
      </c>
      <c r="CH9" s="141">
        <v>44.4</v>
      </c>
      <c r="CI9" s="141">
        <v>45.3</v>
      </c>
      <c r="CJ9" s="141">
        <v>44.8</v>
      </c>
      <c r="CK9" s="141">
        <v>52.1</v>
      </c>
      <c r="CL9" s="141">
        <v>58.1</v>
      </c>
      <c r="CM9" s="141">
        <v>61.7</v>
      </c>
      <c r="CN9" s="141">
        <v>63.3</v>
      </c>
      <c r="CO9" s="141">
        <v>64.7</v>
      </c>
      <c r="CP9" s="141">
        <v>62.3</v>
      </c>
      <c r="CQ9" s="141">
        <v>56.5</v>
      </c>
      <c r="CR9" s="141">
        <v>47.5</v>
      </c>
      <c r="CS9" s="141">
        <v>43.9</v>
      </c>
      <c r="CT9" s="141">
        <v>44.7</v>
      </c>
      <c r="CU9" s="141">
        <v>45.5</v>
      </c>
      <c r="CV9" s="141">
        <v>44.8</v>
      </c>
      <c r="CW9" s="141">
        <v>51.8</v>
      </c>
      <c r="CX9" s="141">
        <v>57.7</v>
      </c>
      <c r="CY9" s="141">
        <v>61.7</v>
      </c>
      <c r="CZ9" s="141">
        <v>63.3</v>
      </c>
      <c r="DA9" s="141">
        <v>64.8</v>
      </c>
      <c r="DB9" s="141">
        <v>62.4</v>
      </c>
      <c r="DC9" s="141">
        <v>56.6</v>
      </c>
      <c r="DD9" s="141">
        <v>47.2</v>
      </c>
      <c r="DE9" s="141">
        <v>44.4</v>
      </c>
      <c r="DF9" s="141">
        <v>44.9</v>
      </c>
      <c r="DG9" s="141">
        <v>45.8</v>
      </c>
      <c r="DH9" s="141">
        <v>45.1</v>
      </c>
      <c r="DI9" s="141">
        <v>51.8</v>
      </c>
      <c r="DJ9" s="141">
        <v>57.8</v>
      </c>
      <c r="DK9" s="141">
        <v>61.5</v>
      </c>
      <c r="DL9" s="141">
        <v>63.3</v>
      </c>
      <c r="DM9" s="141">
        <v>64.8</v>
      </c>
      <c r="DN9" s="141">
        <v>62.4</v>
      </c>
      <c r="DO9" s="141">
        <v>56.7</v>
      </c>
      <c r="DP9" s="141">
        <v>47.4</v>
      </c>
      <c r="DQ9" s="141">
        <v>44.6</v>
      </c>
      <c r="DR9" s="141">
        <v>44.9</v>
      </c>
      <c r="DS9" s="141">
        <v>45.3</v>
      </c>
      <c r="DT9" s="141">
        <v>45.2</v>
      </c>
      <c r="DU9" s="141">
        <v>51.8</v>
      </c>
      <c r="DV9" s="141">
        <v>57.8</v>
      </c>
      <c r="DW9" s="141">
        <v>61.5</v>
      </c>
      <c r="DX9" s="141">
        <v>63.2</v>
      </c>
      <c r="DY9" s="141">
        <v>64.8</v>
      </c>
      <c r="DZ9" s="141">
        <v>62.4</v>
      </c>
      <c r="EA9" s="141">
        <v>56.9</v>
      </c>
      <c r="EB9" s="141">
        <v>47.6</v>
      </c>
      <c r="EC9" s="141">
        <v>44.6</v>
      </c>
      <c r="ED9" s="141">
        <v>44.8</v>
      </c>
      <c r="EE9" s="141">
        <v>45.6</v>
      </c>
      <c r="EF9" s="141">
        <v>45.6</v>
      </c>
      <c r="EG9" s="141">
        <v>52.1</v>
      </c>
      <c r="EH9" s="141">
        <v>57.4</v>
      </c>
      <c r="EI9" s="141">
        <v>61.8</v>
      </c>
      <c r="EJ9" s="141">
        <v>63.3</v>
      </c>
      <c r="EK9" s="141">
        <v>64.8</v>
      </c>
      <c r="EL9" s="141">
        <v>62.4</v>
      </c>
      <c r="EM9" s="141">
        <v>57</v>
      </c>
      <c r="EN9" s="141">
        <v>47.7</v>
      </c>
      <c r="EO9" s="141">
        <v>44.5</v>
      </c>
      <c r="EP9" s="141">
        <v>44.5</v>
      </c>
      <c r="EQ9" s="141">
        <v>45.5</v>
      </c>
      <c r="ER9" s="141">
        <v>45.8</v>
      </c>
      <c r="ES9" s="141">
        <v>52.4</v>
      </c>
      <c r="ET9" s="141">
        <v>57.6</v>
      </c>
      <c r="EU9" s="141">
        <v>62.1</v>
      </c>
      <c r="EV9" s="141">
        <v>63.4</v>
      </c>
      <c r="EW9" s="141">
        <v>64.8</v>
      </c>
      <c r="EX9" s="141">
        <v>62.2</v>
      </c>
      <c r="EY9" s="141">
        <v>56.9</v>
      </c>
      <c r="EZ9" s="141">
        <v>47.9</v>
      </c>
      <c r="FA9" s="141">
        <v>44.5</v>
      </c>
      <c r="FB9" s="141">
        <v>44.6</v>
      </c>
      <c r="FC9" s="141">
        <v>45.7</v>
      </c>
      <c r="FD9" s="141">
        <v>45.7</v>
      </c>
      <c r="FE9" s="141">
        <v>52.4</v>
      </c>
      <c r="FF9" s="141">
        <v>57.8</v>
      </c>
      <c r="FG9" s="141">
        <v>62.5</v>
      </c>
      <c r="FH9" s="141">
        <v>63.4</v>
      </c>
      <c r="FI9" s="141">
        <v>64.8</v>
      </c>
      <c r="FJ9" s="141">
        <v>62.4</v>
      </c>
      <c r="FK9" s="141">
        <v>56.8</v>
      </c>
      <c r="FL9" s="141">
        <v>48</v>
      </c>
      <c r="FM9" s="141">
        <v>44.7</v>
      </c>
      <c r="FN9" s="141">
        <v>44.7</v>
      </c>
      <c r="FO9" s="141">
        <v>45.8</v>
      </c>
      <c r="FP9" s="141">
        <v>45.7</v>
      </c>
      <c r="FQ9" s="141">
        <v>52.4</v>
      </c>
      <c r="FR9" s="141">
        <v>57.9</v>
      </c>
      <c r="FS9" s="141">
        <v>62.5</v>
      </c>
      <c r="FT9" s="141">
        <v>63.5</v>
      </c>
      <c r="FU9" s="141">
        <v>64.8</v>
      </c>
      <c r="FV9" s="141">
        <v>62.4</v>
      </c>
      <c r="FW9" s="141">
        <v>56.8</v>
      </c>
      <c r="FX9" s="141">
        <v>48.1</v>
      </c>
      <c r="FY9" s="141">
        <v>45</v>
      </c>
      <c r="FZ9" s="141">
        <v>44.5</v>
      </c>
      <c r="GA9" s="141">
        <v>45.9</v>
      </c>
      <c r="GB9" s="141">
        <v>46.1</v>
      </c>
      <c r="GC9" s="141">
        <v>52.4</v>
      </c>
      <c r="GD9" s="141">
        <v>57.7</v>
      </c>
      <c r="GE9" s="141">
        <v>62.6</v>
      </c>
      <c r="GF9" s="141">
        <v>63.6</v>
      </c>
      <c r="GG9" s="141">
        <v>64.8</v>
      </c>
      <c r="GH9" s="141">
        <v>62.5</v>
      </c>
      <c r="GI9" s="141">
        <v>56.8</v>
      </c>
      <c r="GJ9" s="141">
        <v>48.3</v>
      </c>
      <c r="GK9" s="141">
        <v>45.4</v>
      </c>
      <c r="GL9" s="141">
        <v>44.6</v>
      </c>
      <c r="GM9" s="141">
        <v>46.1</v>
      </c>
      <c r="GN9" s="141">
        <v>46.4</v>
      </c>
      <c r="GO9" s="141">
        <v>52.3</v>
      </c>
      <c r="GP9" s="141">
        <v>57.4</v>
      </c>
      <c r="GQ9" s="141">
        <v>62.6</v>
      </c>
      <c r="GR9" s="141">
        <v>63.5</v>
      </c>
      <c r="GS9" s="141">
        <v>64.8</v>
      </c>
      <c r="GT9" s="141">
        <v>62.6</v>
      </c>
      <c r="GU9" s="141">
        <v>56.7</v>
      </c>
      <c r="GV9" s="141">
        <v>48.4</v>
      </c>
      <c r="GW9" s="141">
        <v>45.4</v>
      </c>
      <c r="GX9" s="141">
        <v>44.4</v>
      </c>
      <c r="GY9" s="141">
        <v>46.5</v>
      </c>
      <c r="GZ9" s="141">
        <v>46.4</v>
      </c>
      <c r="HA9" s="141">
        <v>52.2</v>
      </c>
      <c r="HB9" s="141">
        <v>57.6</v>
      </c>
      <c r="HC9" s="141">
        <v>62.6</v>
      </c>
      <c r="HD9" s="141">
        <v>63.5</v>
      </c>
      <c r="HE9" s="141">
        <v>64.900000000000006</v>
      </c>
      <c r="HF9" s="141">
        <v>62.6</v>
      </c>
      <c r="HG9" s="141">
        <v>56.8</v>
      </c>
      <c r="HH9" s="141">
        <v>48.5</v>
      </c>
      <c r="HI9" s="141">
        <v>45.3</v>
      </c>
      <c r="HJ9" s="141">
        <v>44.5</v>
      </c>
      <c r="HK9" s="141">
        <v>46.6</v>
      </c>
      <c r="HL9" s="141">
        <v>46.9</v>
      </c>
      <c r="HM9" s="141">
        <v>52.2</v>
      </c>
      <c r="HN9" s="141">
        <v>57.9</v>
      </c>
      <c r="HO9" s="141">
        <v>62.7</v>
      </c>
      <c r="HP9" s="141">
        <v>63.6</v>
      </c>
      <c r="HQ9" s="141">
        <v>64.900000000000006</v>
      </c>
      <c r="HR9" s="141">
        <v>62.8</v>
      </c>
      <c r="HS9" s="141">
        <v>57.2</v>
      </c>
      <c r="HT9" s="141">
        <v>49.2</v>
      </c>
      <c r="HU9" s="141">
        <v>45.6</v>
      </c>
      <c r="HV9" s="141">
        <v>44.3</v>
      </c>
      <c r="HW9" s="141">
        <v>46.1</v>
      </c>
      <c r="HX9" s="141">
        <v>46.8</v>
      </c>
      <c r="HY9" s="141">
        <v>51.9</v>
      </c>
      <c r="HZ9" s="141">
        <v>58.2</v>
      </c>
      <c r="IA9" s="141">
        <v>62.7</v>
      </c>
      <c r="IB9" s="141">
        <v>63.6</v>
      </c>
      <c r="IC9" s="141">
        <v>64.900000000000006</v>
      </c>
      <c r="ID9" s="141">
        <v>62.8</v>
      </c>
      <c r="IE9" s="141">
        <v>56.9</v>
      </c>
      <c r="IF9" s="141">
        <v>48.9</v>
      </c>
      <c r="IG9" s="141">
        <v>45.4</v>
      </c>
      <c r="IH9" s="141">
        <v>44.3</v>
      </c>
      <c r="II9" s="141">
        <v>46.2</v>
      </c>
      <c r="IJ9" s="141">
        <v>47</v>
      </c>
      <c r="IK9" s="141">
        <v>52.1</v>
      </c>
      <c r="IL9" s="141">
        <v>58.2</v>
      </c>
      <c r="IM9" s="141">
        <v>62.6</v>
      </c>
      <c r="IN9" s="141">
        <v>63.6</v>
      </c>
      <c r="IO9" s="141">
        <v>64.900000000000006</v>
      </c>
      <c r="IP9" s="141">
        <v>62.8</v>
      </c>
      <c r="IQ9" s="141">
        <v>57</v>
      </c>
      <c r="IR9" s="141">
        <v>49.2</v>
      </c>
      <c r="IS9" s="141">
        <v>45.9</v>
      </c>
      <c r="IT9" s="141">
        <v>44.7</v>
      </c>
      <c r="IU9" s="141">
        <v>46.3</v>
      </c>
      <c r="IV9" s="141">
        <v>47.3</v>
      </c>
      <c r="IW9" s="141">
        <v>52.1</v>
      </c>
      <c r="IX9" s="141">
        <v>58.4</v>
      </c>
      <c r="IY9" s="141">
        <v>62.8</v>
      </c>
      <c r="IZ9" s="141">
        <v>63.5</v>
      </c>
      <c r="JA9" s="141">
        <v>64.900000000000006</v>
      </c>
      <c r="JB9" s="141">
        <v>62.9</v>
      </c>
      <c r="JC9" s="141">
        <v>57</v>
      </c>
      <c r="JD9" s="141">
        <v>49.4</v>
      </c>
      <c r="JE9" s="141">
        <v>46.1</v>
      </c>
      <c r="JF9" s="141">
        <v>44.6</v>
      </c>
      <c r="JG9" s="141">
        <v>46.2</v>
      </c>
      <c r="JH9" s="141">
        <v>47.2</v>
      </c>
      <c r="JI9" s="141">
        <v>52</v>
      </c>
      <c r="JJ9" s="141">
        <v>58.3</v>
      </c>
      <c r="JK9" s="141">
        <v>62.7</v>
      </c>
      <c r="JL9" s="141">
        <v>63.6</v>
      </c>
      <c r="JM9" s="141">
        <v>64.900000000000006</v>
      </c>
      <c r="JN9" s="141">
        <v>62.9</v>
      </c>
      <c r="JO9" s="141">
        <v>56.9</v>
      </c>
      <c r="JP9" s="141">
        <v>49.3</v>
      </c>
      <c r="JQ9" s="141">
        <v>46</v>
      </c>
      <c r="JR9" s="141">
        <v>44.2</v>
      </c>
      <c r="JS9" s="141">
        <v>46.3</v>
      </c>
      <c r="JT9" s="141">
        <v>47.2</v>
      </c>
      <c r="JU9" s="141">
        <v>51.9</v>
      </c>
      <c r="JV9" s="141">
        <v>58.3</v>
      </c>
      <c r="JW9" s="141">
        <v>62.8</v>
      </c>
      <c r="JX9" s="141">
        <v>63.7</v>
      </c>
      <c r="JY9" s="141">
        <v>64.900000000000006</v>
      </c>
      <c r="JZ9" s="141">
        <v>63</v>
      </c>
      <c r="KA9" s="141">
        <v>56.9</v>
      </c>
      <c r="KB9" s="141">
        <v>49.3</v>
      </c>
      <c r="KC9" s="141">
        <v>45.9</v>
      </c>
      <c r="KD9" s="141">
        <v>44.2</v>
      </c>
      <c r="KE9" s="141">
        <v>46.3</v>
      </c>
      <c r="KF9" s="141">
        <v>47.4</v>
      </c>
      <c r="KG9" s="141">
        <v>51.8</v>
      </c>
      <c r="KH9" s="141">
        <v>58.4</v>
      </c>
      <c r="KI9" s="141">
        <v>62.9</v>
      </c>
      <c r="KJ9" s="141">
        <v>63.6</v>
      </c>
      <c r="KK9" s="141">
        <v>64.900000000000006</v>
      </c>
      <c r="KL9" s="141">
        <v>63.2</v>
      </c>
      <c r="KM9" s="141">
        <v>57.1</v>
      </c>
      <c r="KN9" s="141">
        <v>49.4</v>
      </c>
      <c r="KO9" s="141">
        <v>46</v>
      </c>
      <c r="KP9" s="141">
        <v>44.2</v>
      </c>
      <c r="KQ9" s="141">
        <v>46.4</v>
      </c>
      <c r="KR9" s="141">
        <v>47.4</v>
      </c>
      <c r="KS9" s="141">
        <v>51.9</v>
      </c>
      <c r="KT9" s="141">
        <v>58.6</v>
      </c>
      <c r="KU9" s="141">
        <v>62.9</v>
      </c>
      <c r="KV9" s="141">
        <v>63.7</v>
      </c>
      <c r="KW9" s="141">
        <v>64.900000000000006</v>
      </c>
      <c r="KX9" s="141">
        <v>63.1</v>
      </c>
      <c r="KY9" s="141">
        <v>57</v>
      </c>
      <c r="KZ9" s="141">
        <v>49.6</v>
      </c>
      <c r="LA9" s="141">
        <v>46.1</v>
      </c>
      <c r="LB9" s="141">
        <v>44.3</v>
      </c>
      <c r="LC9" s="141">
        <v>46.4</v>
      </c>
      <c r="LD9" s="141">
        <v>47.5</v>
      </c>
      <c r="LE9" s="141">
        <v>52.3</v>
      </c>
      <c r="LF9" s="141">
        <v>58.5</v>
      </c>
      <c r="LG9" s="141">
        <v>62.9</v>
      </c>
      <c r="LH9" s="141">
        <v>63.8</v>
      </c>
      <c r="LI9" s="141">
        <v>64.900000000000006</v>
      </c>
      <c r="LJ9" s="141">
        <v>63.2</v>
      </c>
      <c r="LK9" s="141">
        <v>56.9</v>
      </c>
      <c r="LL9" s="141">
        <v>49.5</v>
      </c>
      <c r="LM9" s="141">
        <v>46.3</v>
      </c>
    </row>
    <row r="10" spans="1:325" x14ac:dyDescent="0.25">
      <c r="A10" s="139">
        <f t="shared" si="0"/>
        <v>8</v>
      </c>
      <c r="B10" s="141">
        <v>44.8</v>
      </c>
      <c r="C10" s="141">
        <v>43.9</v>
      </c>
      <c r="D10" s="141">
        <v>45.1</v>
      </c>
      <c r="E10" s="141">
        <v>51.9</v>
      </c>
      <c r="F10" s="141">
        <v>56.4</v>
      </c>
      <c r="G10" s="141">
        <v>59.4</v>
      </c>
      <c r="H10" s="141">
        <v>64.2</v>
      </c>
      <c r="I10" s="141">
        <v>64.2</v>
      </c>
      <c r="J10" s="141">
        <v>61.7</v>
      </c>
      <c r="K10" s="141">
        <v>55.8</v>
      </c>
      <c r="L10" s="141">
        <v>48.6</v>
      </c>
      <c r="M10" s="141">
        <v>41.9</v>
      </c>
      <c r="N10" s="141">
        <v>44.9</v>
      </c>
      <c r="O10" s="141">
        <v>44.2</v>
      </c>
      <c r="P10" s="141">
        <v>45.5</v>
      </c>
      <c r="Q10" s="141">
        <v>52.1</v>
      </c>
      <c r="R10" s="141">
        <v>56.8</v>
      </c>
      <c r="S10" s="141">
        <v>59.4</v>
      </c>
      <c r="T10" s="141">
        <v>64.3</v>
      </c>
      <c r="U10" s="141">
        <v>64.400000000000006</v>
      </c>
      <c r="V10" s="141">
        <v>61.7</v>
      </c>
      <c r="W10" s="141">
        <v>56.1</v>
      </c>
      <c r="X10" s="141">
        <v>48.8</v>
      </c>
      <c r="Y10" s="141">
        <v>42.5</v>
      </c>
      <c r="Z10" s="141">
        <v>44.8</v>
      </c>
      <c r="AA10" s="141">
        <v>44.2</v>
      </c>
      <c r="AB10" s="141">
        <v>45.8</v>
      </c>
      <c r="AC10" s="141">
        <v>52.3</v>
      </c>
      <c r="AD10" s="141">
        <v>56.9</v>
      </c>
      <c r="AE10" s="141">
        <v>59.5</v>
      </c>
      <c r="AF10" s="141">
        <v>64.3</v>
      </c>
      <c r="AG10" s="141">
        <v>64.5</v>
      </c>
      <c r="AH10" s="141">
        <v>61.8</v>
      </c>
      <c r="AI10" s="141">
        <v>56</v>
      </c>
      <c r="AJ10" s="141">
        <v>49.2</v>
      </c>
      <c r="AK10" s="141">
        <v>42.6</v>
      </c>
      <c r="AL10" s="141">
        <v>45</v>
      </c>
      <c r="AM10" s="141">
        <v>44.3</v>
      </c>
      <c r="AN10" s="141">
        <v>45.8</v>
      </c>
      <c r="AO10" s="141">
        <v>52.5</v>
      </c>
      <c r="AP10" s="141">
        <v>57.1</v>
      </c>
      <c r="AQ10" s="141">
        <v>59.7</v>
      </c>
      <c r="AR10" s="141">
        <v>64.5</v>
      </c>
      <c r="AS10" s="141">
        <v>64.599999999999994</v>
      </c>
      <c r="AT10" s="141">
        <v>61.7</v>
      </c>
      <c r="AU10" s="141">
        <v>56</v>
      </c>
      <c r="AV10" s="141">
        <v>49.6</v>
      </c>
      <c r="AW10" s="141">
        <v>42.8</v>
      </c>
      <c r="AX10" s="141">
        <v>45.1</v>
      </c>
      <c r="AY10" s="141">
        <v>44.3</v>
      </c>
      <c r="AZ10" s="141">
        <v>45.9</v>
      </c>
      <c r="BA10" s="141">
        <v>52.4</v>
      </c>
      <c r="BB10" s="141">
        <v>57.1</v>
      </c>
      <c r="BC10" s="141">
        <v>60</v>
      </c>
      <c r="BD10" s="141">
        <v>64.5</v>
      </c>
      <c r="BE10" s="141">
        <v>64.599999999999994</v>
      </c>
      <c r="BF10" s="141">
        <v>61.6</v>
      </c>
      <c r="BG10" s="141">
        <v>56</v>
      </c>
      <c r="BH10" s="141">
        <v>49.8</v>
      </c>
      <c r="BI10" s="141">
        <v>43.1</v>
      </c>
      <c r="BJ10" s="141">
        <v>44.8</v>
      </c>
      <c r="BK10" s="141">
        <v>44.5</v>
      </c>
      <c r="BL10" s="141">
        <v>45.7</v>
      </c>
      <c r="BM10" s="141">
        <v>52.5</v>
      </c>
      <c r="BN10" s="141">
        <v>57.1</v>
      </c>
      <c r="BO10" s="141">
        <v>60</v>
      </c>
      <c r="BP10" s="141">
        <v>64.5</v>
      </c>
      <c r="BQ10" s="141">
        <v>64.599999999999994</v>
      </c>
      <c r="BR10" s="141">
        <v>61.4</v>
      </c>
      <c r="BS10" s="141">
        <v>56.1</v>
      </c>
      <c r="BT10" s="141">
        <v>49.8</v>
      </c>
      <c r="BU10" s="141">
        <v>43.7</v>
      </c>
      <c r="BV10" s="141">
        <v>44.8</v>
      </c>
      <c r="BW10" s="141">
        <v>44.9</v>
      </c>
      <c r="BX10" s="141">
        <v>45.3</v>
      </c>
      <c r="BY10" s="141">
        <v>52.5</v>
      </c>
      <c r="BZ10" s="141">
        <v>57.3</v>
      </c>
      <c r="CA10" s="141">
        <v>60</v>
      </c>
      <c r="CB10" s="141">
        <v>64.400000000000006</v>
      </c>
      <c r="CC10" s="141">
        <v>64.599999999999994</v>
      </c>
      <c r="CD10" s="141">
        <v>61.4</v>
      </c>
      <c r="CE10" s="141">
        <v>56.2</v>
      </c>
      <c r="CF10" s="141">
        <v>49.7</v>
      </c>
      <c r="CG10" s="141">
        <v>43.3</v>
      </c>
      <c r="CH10" s="141">
        <v>45.1</v>
      </c>
      <c r="CI10" s="141">
        <v>44.8</v>
      </c>
      <c r="CJ10" s="141">
        <v>45.3</v>
      </c>
      <c r="CK10" s="141">
        <v>52.6</v>
      </c>
      <c r="CL10" s="141">
        <v>57.1</v>
      </c>
      <c r="CM10" s="141">
        <v>59.8</v>
      </c>
      <c r="CN10" s="141">
        <v>64.400000000000006</v>
      </c>
      <c r="CO10" s="141">
        <v>64.599999999999994</v>
      </c>
      <c r="CP10" s="141">
        <v>61.3</v>
      </c>
      <c r="CQ10" s="141">
        <v>56.2</v>
      </c>
      <c r="CR10" s="141">
        <v>49.7</v>
      </c>
      <c r="CS10" s="141">
        <v>43</v>
      </c>
      <c r="CT10" s="141">
        <v>45.4</v>
      </c>
      <c r="CU10" s="141">
        <v>44.8</v>
      </c>
      <c r="CV10" s="141">
        <v>45.3</v>
      </c>
      <c r="CW10" s="141">
        <v>52.4</v>
      </c>
      <c r="CX10" s="141">
        <v>57.1</v>
      </c>
      <c r="CY10" s="141">
        <v>59.9</v>
      </c>
      <c r="CZ10" s="141">
        <v>64.5</v>
      </c>
      <c r="DA10" s="141">
        <v>64.7</v>
      </c>
      <c r="DB10" s="141">
        <v>61.3</v>
      </c>
      <c r="DC10" s="141">
        <v>56.1</v>
      </c>
      <c r="DD10" s="141">
        <v>49.4</v>
      </c>
      <c r="DE10" s="141">
        <v>43.3</v>
      </c>
      <c r="DF10" s="141">
        <v>45.3</v>
      </c>
      <c r="DG10" s="141">
        <v>44.9</v>
      </c>
      <c r="DH10" s="141">
        <v>45.7</v>
      </c>
      <c r="DI10" s="141">
        <v>52.7</v>
      </c>
      <c r="DJ10" s="141">
        <v>57.2</v>
      </c>
      <c r="DK10" s="141">
        <v>59.9</v>
      </c>
      <c r="DL10" s="141">
        <v>64.5</v>
      </c>
      <c r="DM10" s="141">
        <v>64.7</v>
      </c>
      <c r="DN10" s="141">
        <v>61.3</v>
      </c>
      <c r="DO10" s="141">
        <v>56.4</v>
      </c>
      <c r="DP10" s="141">
        <v>49.6</v>
      </c>
      <c r="DQ10" s="141">
        <v>43.7</v>
      </c>
      <c r="DR10" s="141">
        <v>45.3</v>
      </c>
      <c r="DS10" s="141">
        <v>44.5</v>
      </c>
      <c r="DT10" s="141">
        <v>45.9</v>
      </c>
      <c r="DU10" s="141">
        <v>52.9</v>
      </c>
      <c r="DV10" s="141">
        <v>56.9</v>
      </c>
      <c r="DW10" s="141">
        <v>60</v>
      </c>
      <c r="DX10" s="141">
        <v>64.5</v>
      </c>
      <c r="DY10" s="141">
        <v>64.599999999999994</v>
      </c>
      <c r="DZ10" s="141">
        <v>61.2</v>
      </c>
      <c r="EA10" s="141">
        <v>56.5</v>
      </c>
      <c r="EB10" s="141">
        <v>50</v>
      </c>
      <c r="EC10" s="141">
        <v>43.6</v>
      </c>
      <c r="ED10" s="141">
        <v>45.3</v>
      </c>
      <c r="EE10" s="141">
        <v>44.8</v>
      </c>
      <c r="EF10" s="141">
        <v>46.3</v>
      </c>
      <c r="EG10" s="141">
        <v>53.1</v>
      </c>
      <c r="EH10" s="141">
        <v>56.6</v>
      </c>
      <c r="EI10" s="141">
        <v>60</v>
      </c>
      <c r="EJ10" s="141">
        <v>64.400000000000006</v>
      </c>
      <c r="EK10" s="141">
        <v>64.599999999999994</v>
      </c>
      <c r="EL10" s="141">
        <v>61.2</v>
      </c>
      <c r="EM10" s="141">
        <v>56.8</v>
      </c>
      <c r="EN10" s="141">
        <v>50</v>
      </c>
      <c r="EO10" s="141">
        <v>43.5</v>
      </c>
      <c r="EP10" s="141">
        <v>45.4</v>
      </c>
      <c r="EQ10" s="141">
        <v>44.8</v>
      </c>
      <c r="ER10" s="141">
        <v>46.6</v>
      </c>
      <c r="ES10" s="141">
        <v>53.3</v>
      </c>
      <c r="ET10" s="141">
        <v>56.3</v>
      </c>
      <c r="EU10" s="141">
        <v>60.2</v>
      </c>
      <c r="EV10" s="141">
        <v>64.5</v>
      </c>
      <c r="EW10" s="141">
        <v>64.7</v>
      </c>
      <c r="EX10" s="141">
        <v>61.1</v>
      </c>
      <c r="EY10" s="141">
        <v>56.7</v>
      </c>
      <c r="EZ10" s="141">
        <v>50.5</v>
      </c>
      <c r="FA10" s="141">
        <v>43.4</v>
      </c>
      <c r="FB10" s="141">
        <v>45.5</v>
      </c>
      <c r="FC10" s="141">
        <v>45</v>
      </c>
      <c r="FD10" s="141">
        <v>46.9</v>
      </c>
      <c r="FE10" s="141">
        <v>53.4</v>
      </c>
      <c r="FF10" s="141">
        <v>56.3</v>
      </c>
      <c r="FG10" s="141">
        <v>60.7</v>
      </c>
      <c r="FH10" s="141">
        <v>64.5</v>
      </c>
      <c r="FI10" s="141">
        <v>64.8</v>
      </c>
      <c r="FJ10" s="141">
        <v>61.2</v>
      </c>
      <c r="FK10" s="141">
        <v>56.9</v>
      </c>
      <c r="FL10" s="141">
        <v>50.5</v>
      </c>
      <c r="FM10" s="141">
        <v>43.6</v>
      </c>
      <c r="FN10" s="141">
        <v>45.5</v>
      </c>
      <c r="FO10" s="141">
        <v>45.2</v>
      </c>
      <c r="FP10" s="141">
        <v>47.1</v>
      </c>
      <c r="FQ10" s="141">
        <v>53.6</v>
      </c>
      <c r="FR10" s="141">
        <v>56.4</v>
      </c>
      <c r="FS10" s="141">
        <v>60.8</v>
      </c>
      <c r="FT10" s="141">
        <v>64.5</v>
      </c>
      <c r="FU10" s="141">
        <v>64.8</v>
      </c>
      <c r="FV10" s="141">
        <v>61.3</v>
      </c>
      <c r="FW10" s="141">
        <v>57</v>
      </c>
      <c r="FX10" s="141">
        <v>50.5</v>
      </c>
      <c r="FY10" s="141">
        <v>43.9</v>
      </c>
      <c r="FZ10" s="141">
        <v>45.2</v>
      </c>
      <c r="GA10" s="141">
        <v>45.2</v>
      </c>
      <c r="GB10" s="141">
        <v>47.3</v>
      </c>
      <c r="GC10" s="141">
        <v>53.4</v>
      </c>
      <c r="GD10" s="141">
        <v>56.3</v>
      </c>
      <c r="GE10" s="141">
        <v>60.9</v>
      </c>
      <c r="GF10" s="141">
        <v>64.5</v>
      </c>
      <c r="GG10" s="141">
        <v>64.8</v>
      </c>
      <c r="GH10" s="141">
        <v>61.4</v>
      </c>
      <c r="GI10" s="141">
        <v>57</v>
      </c>
      <c r="GJ10" s="141">
        <v>50.7</v>
      </c>
      <c r="GK10" s="141">
        <v>44</v>
      </c>
      <c r="GL10" s="141">
        <v>45.3</v>
      </c>
      <c r="GM10" s="141">
        <v>45.5</v>
      </c>
      <c r="GN10" s="141">
        <v>47.6</v>
      </c>
      <c r="GO10" s="141">
        <v>53.3</v>
      </c>
      <c r="GP10" s="141">
        <v>56.1</v>
      </c>
      <c r="GQ10" s="141">
        <v>61</v>
      </c>
      <c r="GR10" s="141">
        <v>64.5</v>
      </c>
      <c r="GS10" s="141">
        <v>64.8</v>
      </c>
      <c r="GT10" s="141">
        <v>61.4</v>
      </c>
      <c r="GU10" s="141">
        <v>57</v>
      </c>
      <c r="GV10" s="141">
        <v>50.7</v>
      </c>
      <c r="GW10" s="141">
        <v>44.3</v>
      </c>
      <c r="GX10" s="141">
        <v>45.3</v>
      </c>
      <c r="GY10" s="141">
        <v>45.9</v>
      </c>
      <c r="GZ10" s="141">
        <v>47.6</v>
      </c>
      <c r="HA10" s="141">
        <v>53.3</v>
      </c>
      <c r="HB10" s="141">
        <v>56.2</v>
      </c>
      <c r="HC10" s="141">
        <v>61</v>
      </c>
      <c r="HD10" s="141">
        <v>64.5</v>
      </c>
      <c r="HE10" s="141">
        <v>64.8</v>
      </c>
      <c r="HF10" s="141">
        <v>61.3</v>
      </c>
      <c r="HG10" s="141">
        <v>57</v>
      </c>
      <c r="HH10" s="141">
        <v>50.9</v>
      </c>
      <c r="HI10" s="141">
        <v>44.2</v>
      </c>
      <c r="HJ10" s="141">
        <v>45.6</v>
      </c>
      <c r="HK10" s="141">
        <v>46.1</v>
      </c>
      <c r="HL10" s="141">
        <v>48.1</v>
      </c>
      <c r="HM10" s="141">
        <v>53.4</v>
      </c>
      <c r="HN10" s="141">
        <v>56.6</v>
      </c>
      <c r="HO10" s="141">
        <v>61.1</v>
      </c>
      <c r="HP10" s="141">
        <v>64.5</v>
      </c>
      <c r="HQ10" s="141">
        <v>64.900000000000006</v>
      </c>
      <c r="HR10" s="141">
        <v>61.6</v>
      </c>
      <c r="HS10" s="141">
        <v>57.2</v>
      </c>
      <c r="HT10" s="141">
        <v>51.5</v>
      </c>
      <c r="HU10" s="141">
        <v>44.6</v>
      </c>
      <c r="HV10" s="141">
        <v>45.5</v>
      </c>
      <c r="HW10" s="141">
        <v>45.7</v>
      </c>
      <c r="HX10" s="141">
        <v>48.1</v>
      </c>
      <c r="HY10" s="141">
        <v>53.1</v>
      </c>
      <c r="HZ10" s="141">
        <v>56.9</v>
      </c>
      <c r="IA10" s="141">
        <v>61</v>
      </c>
      <c r="IB10" s="141">
        <v>64.5</v>
      </c>
      <c r="IC10" s="141">
        <v>64.900000000000006</v>
      </c>
      <c r="ID10" s="141">
        <v>61.5</v>
      </c>
      <c r="IE10" s="141">
        <v>57.1</v>
      </c>
      <c r="IF10" s="141">
        <v>51.4</v>
      </c>
      <c r="IG10" s="141">
        <v>44.6</v>
      </c>
      <c r="IH10" s="141">
        <v>45.5</v>
      </c>
      <c r="II10" s="141">
        <v>45.7</v>
      </c>
      <c r="IJ10" s="141">
        <v>48</v>
      </c>
      <c r="IK10" s="141">
        <v>53.2</v>
      </c>
      <c r="IL10" s="141">
        <v>56.9</v>
      </c>
      <c r="IM10" s="141">
        <v>61</v>
      </c>
      <c r="IN10" s="141">
        <v>64.5</v>
      </c>
      <c r="IO10" s="141">
        <v>64.900000000000006</v>
      </c>
      <c r="IP10" s="141">
        <v>61.6</v>
      </c>
      <c r="IQ10" s="141">
        <v>57.2</v>
      </c>
      <c r="IR10" s="141">
        <v>51.6</v>
      </c>
      <c r="IS10" s="141">
        <v>44.9</v>
      </c>
      <c r="IT10" s="141">
        <v>45.9</v>
      </c>
      <c r="IU10" s="141">
        <v>46</v>
      </c>
      <c r="IV10" s="141">
        <v>48.3</v>
      </c>
      <c r="IW10" s="141">
        <v>53.1</v>
      </c>
      <c r="IX10" s="141">
        <v>57</v>
      </c>
      <c r="IY10" s="141">
        <v>61.2</v>
      </c>
      <c r="IZ10" s="141">
        <v>64.5</v>
      </c>
      <c r="JA10" s="141">
        <v>64.900000000000006</v>
      </c>
      <c r="JB10" s="141">
        <v>61.8</v>
      </c>
      <c r="JC10" s="141">
        <v>57.3</v>
      </c>
      <c r="JD10" s="141">
        <v>51.9</v>
      </c>
      <c r="JE10" s="141">
        <v>45.4</v>
      </c>
      <c r="JF10" s="141">
        <v>45.8</v>
      </c>
      <c r="JG10" s="141">
        <v>46</v>
      </c>
      <c r="JH10" s="141">
        <v>48.3</v>
      </c>
      <c r="JI10" s="141">
        <v>53.1</v>
      </c>
      <c r="JJ10" s="141">
        <v>56.9</v>
      </c>
      <c r="JK10" s="141">
        <v>61.1</v>
      </c>
      <c r="JL10" s="141">
        <v>64.400000000000006</v>
      </c>
      <c r="JM10" s="141">
        <v>64.8</v>
      </c>
      <c r="JN10" s="141">
        <v>61.8</v>
      </c>
      <c r="JO10" s="141">
        <v>57.4</v>
      </c>
      <c r="JP10" s="141">
        <v>52</v>
      </c>
      <c r="JQ10" s="141">
        <v>45.4</v>
      </c>
      <c r="JR10" s="141">
        <v>45.6</v>
      </c>
      <c r="JS10" s="141">
        <v>46.1</v>
      </c>
      <c r="JT10" s="141">
        <v>48.2</v>
      </c>
      <c r="JU10" s="141">
        <v>53.1</v>
      </c>
      <c r="JV10" s="141">
        <v>57</v>
      </c>
      <c r="JW10" s="141">
        <v>61.2</v>
      </c>
      <c r="JX10" s="141">
        <v>64.5</v>
      </c>
      <c r="JY10" s="141">
        <v>64.8</v>
      </c>
      <c r="JZ10" s="141">
        <v>61.8</v>
      </c>
      <c r="KA10" s="141">
        <v>57.5</v>
      </c>
      <c r="KB10" s="141">
        <v>51.9</v>
      </c>
      <c r="KC10" s="141">
        <v>45.4</v>
      </c>
      <c r="KD10" s="141">
        <v>45.7</v>
      </c>
      <c r="KE10" s="141">
        <v>46.3</v>
      </c>
      <c r="KF10" s="141">
        <v>48.2</v>
      </c>
      <c r="KG10" s="141">
        <v>53</v>
      </c>
      <c r="KH10" s="141">
        <v>57</v>
      </c>
      <c r="KI10" s="141">
        <v>61.3</v>
      </c>
      <c r="KJ10" s="141">
        <v>64.400000000000006</v>
      </c>
      <c r="KK10" s="141">
        <v>64.8</v>
      </c>
      <c r="KL10" s="141">
        <v>61.9</v>
      </c>
      <c r="KM10" s="141">
        <v>57.7</v>
      </c>
      <c r="KN10" s="141">
        <v>51.9</v>
      </c>
      <c r="KO10" s="141">
        <v>45.5</v>
      </c>
      <c r="KP10" s="141">
        <v>45.7</v>
      </c>
      <c r="KQ10" s="141">
        <v>46.5</v>
      </c>
      <c r="KR10" s="141">
        <v>48</v>
      </c>
      <c r="KS10" s="141">
        <v>53.1</v>
      </c>
      <c r="KT10" s="141">
        <v>57.2</v>
      </c>
      <c r="KU10" s="141">
        <v>61.4</v>
      </c>
      <c r="KV10" s="141">
        <v>64.400000000000006</v>
      </c>
      <c r="KW10" s="141">
        <v>64.900000000000006</v>
      </c>
      <c r="KX10" s="141">
        <v>61.8</v>
      </c>
      <c r="KY10" s="141">
        <v>57.7</v>
      </c>
      <c r="KZ10" s="141">
        <v>52</v>
      </c>
      <c r="LA10" s="141">
        <v>45.3</v>
      </c>
      <c r="LB10" s="141">
        <v>45.7</v>
      </c>
      <c r="LC10" s="141">
        <v>46.3</v>
      </c>
      <c r="LD10" s="141">
        <v>48.1</v>
      </c>
      <c r="LE10" s="141">
        <v>53.4</v>
      </c>
      <c r="LF10" s="141">
        <v>57.1</v>
      </c>
      <c r="LG10" s="141">
        <v>61.4</v>
      </c>
      <c r="LH10" s="141">
        <v>64.5</v>
      </c>
      <c r="LI10" s="141">
        <v>64.900000000000006</v>
      </c>
      <c r="LJ10" s="141">
        <v>61.9</v>
      </c>
      <c r="LK10" s="141">
        <v>57.7</v>
      </c>
      <c r="LL10" s="141">
        <v>52.1</v>
      </c>
      <c r="LM10" s="141">
        <v>45.4</v>
      </c>
    </row>
    <row r="11" spans="1:325" x14ac:dyDescent="0.25">
      <c r="A11" s="139">
        <f t="shared" si="0"/>
        <v>9</v>
      </c>
      <c r="B11" s="141">
        <v>44.1</v>
      </c>
      <c r="C11" s="141">
        <v>42</v>
      </c>
      <c r="D11" s="141">
        <v>45.8</v>
      </c>
      <c r="E11" s="141">
        <v>50.8</v>
      </c>
      <c r="F11" s="141">
        <v>56.3</v>
      </c>
      <c r="G11" s="141">
        <v>60.2</v>
      </c>
      <c r="H11" s="141">
        <v>64.2</v>
      </c>
      <c r="I11" s="141">
        <v>64.5</v>
      </c>
      <c r="J11" s="141">
        <v>63.5</v>
      </c>
      <c r="K11" s="141">
        <v>55.6</v>
      </c>
      <c r="L11" s="141">
        <v>47.6</v>
      </c>
      <c r="M11" s="141">
        <v>42.9</v>
      </c>
      <c r="N11" s="141">
        <v>44.4</v>
      </c>
      <c r="O11" s="141">
        <v>42.4</v>
      </c>
      <c r="P11" s="141">
        <v>46.1</v>
      </c>
      <c r="Q11" s="141">
        <v>50.9</v>
      </c>
      <c r="R11" s="141">
        <v>56.6</v>
      </c>
      <c r="S11" s="141">
        <v>60.2</v>
      </c>
      <c r="T11" s="141">
        <v>64.2</v>
      </c>
      <c r="U11" s="141">
        <v>64.5</v>
      </c>
      <c r="V11" s="141">
        <v>63.5</v>
      </c>
      <c r="W11" s="141">
        <v>55.7</v>
      </c>
      <c r="X11" s="141">
        <v>47.5</v>
      </c>
      <c r="Y11" s="141">
        <v>43.7</v>
      </c>
      <c r="Z11" s="141">
        <v>44.3</v>
      </c>
      <c r="AA11" s="141">
        <v>42.5</v>
      </c>
      <c r="AB11" s="141">
        <v>46.5</v>
      </c>
      <c r="AC11" s="141">
        <v>51.1</v>
      </c>
      <c r="AD11" s="141">
        <v>56.5</v>
      </c>
      <c r="AE11" s="141">
        <v>60.5</v>
      </c>
      <c r="AF11" s="141">
        <v>64.2</v>
      </c>
      <c r="AG11" s="141">
        <v>64.7</v>
      </c>
      <c r="AH11" s="141">
        <v>63.5</v>
      </c>
      <c r="AI11" s="141">
        <v>55.6</v>
      </c>
      <c r="AJ11" s="141">
        <v>47.8</v>
      </c>
      <c r="AK11" s="141">
        <v>43.8</v>
      </c>
      <c r="AL11" s="141">
        <v>44.5</v>
      </c>
      <c r="AM11" s="141">
        <v>42.7</v>
      </c>
      <c r="AN11" s="141">
        <v>46.7</v>
      </c>
      <c r="AO11" s="141">
        <v>51.3</v>
      </c>
      <c r="AP11" s="141">
        <v>56.6</v>
      </c>
      <c r="AQ11" s="141">
        <v>60.6</v>
      </c>
      <c r="AR11" s="141">
        <v>64.3</v>
      </c>
      <c r="AS11" s="141">
        <v>64.8</v>
      </c>
      <c r="AT11" s="141">
        <v>63.5</v>
      </c>
      <c r="AU11" s="141">
        <v>55.7</v>
      </c>
      <c r="AV11" s="141">
        <v>47.9</v>
      </c>
      <c r="AW11" s="141">
        <v>44.2</v>
      </c>
      <c r="AX11" s="141">
        <v>44.5</v>
      </c>
      <c r="AY11" s="141">
        <v>42.4</v>
      </c>
      <c r="AZ11" s="141">
        <v>46.8</v>
      </c>
      <c r="BA11" s="141">
        <v>51.2</v>
      </c>
      <c r="BB11" s="141">
        <v>56.9</v>
      </c>
      <c r="BC11" s="141">
        <v>61</v>
      </c>
      <c r="BD11" s="141">
        <v>64.3</v>
      </c>
      <c r="BE11" s="141">
        <v>64.8</v>
      </c>
      <c r="BF11" s="141">
        <v>63.6</v>
      </c>
      <c r="BG11" s="141">
        <v>56</v>
      </c>
      <c r="BH11" s="141">
        <v>48.2</v>
      </c>
      <c r="BI11" s="141">
        <v>44.5</v>
      </c>
      <c r="BJ11" s="141">
        <v>44.5</v>
      </c>
      <c r="BK11" s="141">
        <v>42.6</v>
      </c>
      <c r="BL11" s="141">
        <v>46.6</v>
      </c>
      <c r="BM11" s="141">
        <v>51.3</v>
      </c>
      <c r="BN11" s="141">
        <v>57.1</v>
      </c>
      <c r="BO11" s="141">
        <v>61</v>
      </c>
      <c r="BP11" s="141">
        <v>64.3</v>
      </c>
      <c r="BQ11" s="141">
        <v>64.8</v>
      </c>
      <c r="BR11" s="141">
        <v>63.6</v>
      </c>
      <c r="BS11" s="141">
        <v>56.3</v>
      </c>
      <c r="BT11" s="141">
        <v>48.3</v>
      </c>
      <c r="BU11" s="141">
        <v>44.9</v>
      </c>
      <c r="BV11" s="141">
        <v>44.8</v>
      </c>
      <c r="BW11" s="141">
        <v>43</v>
      </c>
      <c r="BX11" s="141">
        <v>46.4</v>
      </c>
      <c r="BY11" s="141">
        <v>51.3</v>
      </c>
      <c r="BZ11" s="141">
        <v>57.4</v>
      </c>
      <c r="CA11" s="141">
        <v>61.1</v>
      </c>
      <c r="CB11" s="141">
        <v>64.3</v>
      </c>
      <c r="CC11" s="141">
        <v>64.8</v>
      </c>
      <c r="CD11" s="141">
        <v>63.6</v>
      </c>
      <c r="CE11" s="141">
        <v>56.3</v>
      </c>
      <c r="CF11" s="141">
        <v>48.1</v>
      </c>
      <c r="CG11" s="141">
        <v>44.5</v>
      </c>
      <c r="CH11" s="141">
        <v>45</v>
      </c>
      <c r="CI11" s="141">
        <v>42.7</v>
      </c>
      <c r="CJ11" s="141">
        <v>46.3</v>
      </c>
      <c r="CK11" s="141">
        <v>51.2</v>
      </c>
      <c r="CL11" s="141">
        <v>57.1</v>
      </c>
      <c r="CM11" s="141">
        <v>60.9</v>
      </c>
      <c r="CN11" s="141">
        <v>64.3</v>
      </c>
      <c r="CO11" s="141">
        <v>64.8</v>
      </c>
      <c r="CP11" s="141">
        <v>63.6</v>
      </c>
      <c r="CQ11" s="141">
        <v>56.3</v>
      </c>
      <c r="CR11" s="141">
        <v>48</v>
      </c>
      <c r="CS11" s="141">
        <v>44.4</v>
      </c>
      <c r="CT11" s="141">
        <v>45.3</v>
      </c>
      <c r="CU11" s="141">
        <v>42.6</v>
      </c>
      <c r="CV11" s="141">
        <v>46.3</v>
      </c>
      <c r="CW11" s="141">
        <v>51.2</v>
      </c>
      <c r="CX11" s="141">
        <v>57.2</v>
      </c>
      <c r="CY11" s="141">
        <v>61</v>
      </c>
      <c r="CZ11" s="141">
        <v>64.400000000000006</v>
      </c>
      <c r="DA11" s="141">
        <v>64.8</v>
      </c>
      <c r="DB11" s="141">
        <v>63.7</v>
      </c>
      <c r="DC11" s="141">
        <v>56.5</v>
      </c>
      <c r="DD11" s="141">
        <v>47.8</v>
      </c>
      <c r="DE11" s="141">
        <v>44.8</v>
      </c>
      <c r="DF11" s="141">
        <v>45.2</v>
      </c>
      <c r="DG11" s="141">
        <v>42.4</v>
      </c>
      <c r="DH11" s="141">
        <v>46.5</v>
      </c>
      <c r="DI11" s="141">
        <v>51.4</v>
      </c>
      <c r="DJ11" s="141">
        <v>57.2</v>
      </c>
      <c r="DK11" s="141">
        <v>61.3</v>
      </c>
      <c r="DL11" s="141">
        <v>64.400000000000006</v>
      </c>
      <c r="DM11" s="141">
        <v>64.8</v>
      </c>
      <c r="DN11" s="141">
        <v>63.8</v>
      </c>
      <c r="DO11" s="141">
        <v>56.8</v>
      </c>
      <c r="DP11" s="141">
        <v>47.8</v>
      </c>
      <c r="DQ11" s="141">
        <v>45.1</v>
      </c>
      <c r="DR11" s="141">
        <v>45.1</v>
      </c>
      <c r="DS11" s="141">
        <v>41.9</v>
      </c>
      <c r="DT11" s="141">
        <v>46.8</v>
      </c>
      <c r="DU11" s="141">
        <v>51.4</v>
      </c>
      <c r="DV11" s="141">
        <v>57.1</v>
      </c>
      <c r="DW11" s="141">
        <v>61.6</v>
      </c>
      <c r="DX11" s="141">
        <v>64.400000000000006</v>
      </c>
      <c r="DY11" s="141">
        <v>64.8</v>
      </c>
      <c r="DZ11" s="141">
        <v>63.7</v>
      </c>
      <c r="EA11" s="141">
        <v>57</v>
      </c>
      <c r="EB11" s="141">
        <v>48.2</v>
      </c>
      <c r="EC11" s="141">
        <v>45</v>
      </c>
      <c r="ED11" s="141">
        <v>45</v>
      </c>
      <c r="EE11" s="141">
        <v>42.4</v>
      </c>
      <c r="EF11" s="141">
        <v>47.1</v>
      </c>
      <c r="EG11" s="141">
        <v>51.5</v>
      </c>
      <c r="EH11" s="141">
        <v>56.7</v>
      </c>
      <c r="EI11" s="141">
        <v>61.7</v>
      </c>
      <c r="EJ11" s="141">
        <v>64.400000000000006</v>
      </c>
      <c r="EK11" s="141">
        <v>64.8</v>
      </c>
      <c r="EL11" s="141">
        <v>63.8</v>
      </c>
      <c r="EM11" s="141">
        <v>57.5</v>
      </c>
      <c r="EN11" s="141">
        <v>48.1</v>
      </c>
      <c r="EO11" s="141">
        <v>45.2</v>
      </c>
      <c r="EP11" s="141">
        <v>45.3</v>
      </c>
      <c r="EQ11" s="141">
        <v>42.5</v>
      </c>
      <c r="ER11" s="141">
        <v>47.6</v>
      </c>
      <c r="ES11" s="141">
        <v>51.5</v>
      </c>
      <c r="ET11" s="141">
        <v>56.3</v>
      </c>
      <c r="EU11" s="141">
        <v>61.9</v>
      </c>
      <c r="EV11" s="141">
        <v>64.5</v>
      </c>
      <c r="EW11" s="141">
        <v>64.7</v>
      </c>
      <c r="EX11" s="141">
        <v>63.6</v>
      </c>
      <c r="EY11" s="141">
        <v>57.2</v>
      </c>
      <c r="EZ11" s="141">
        <v>48.7</v>
      </c>
      <c r="FA11" s="141">
        <v>45.3</v>
      </c>
      <c r="FB11" s="141">
        <v>45.3</v>
      </c>
      <c r="FC11" s="141">
        <v>42.8</v>
      </c>
      <c r="FD11" s="141">
        <v>47.9</v>
      </c>
      <c r="FE11" s="141">
        <v>51.8</v>
      </c>
      <c r="FF11" s="141">
        <v>56.4</v>
      </c>
      <c r="FG11" s="141">
        <v>62.1</v>
      </c>
      <c r="FH11" s="141">
        <v>64.5</v>
      </c>
      <c r="FI11" s="141">
        <v>64.7</v>
      </c>
      <c r="FJ11" s="141">
        <v>63.5</v>
      </c>
      <c r="FK11" s="141">
        <v>57.3</v>
      </c>
      <c r="FL11" s="141">
        <v>48.8</v>
      </c>
      <c r="FM11" s="141">
        <v>45.4</v>
      </c>
      <c r="FN11" s="141">
        <v>45.3</v>
      </c>
      <c r="FO11" s="141">
        <v>43.1</v>
      </c>
      <c r="FP11" s="141">
        <v>48.1</v>
      </c>
      <c r="FQ11" s="141">
        <v>52</v>
      </c>
      <c r="FR11" s="141">
        <v>56.6</v>
      </c>
      <c r="FS11" s="141">
        <v>62.2</v>
      </c>
      <c r="FT11" s="141">
        <v>64.5</v>
      </c>
      <c r="FU11" s="141">
        <v>64.7</v>
      </c>
      <c r="FV11" s="141">
        <v>63.6</v>
      </c>
      <c r="FW11" s="141">
        <v>57.3</v>
      </c>
      <c r="FX11" s="141">
        <v>48.9</v>
      </c>
      <c r="FY11" s="141">
        <v>45.6</v>
      </c>
      <c r="FZ11" s="141">
        <v>45</v>
      </c>
      <c r="GA11" s="141">
        <v>43.1</v>
      </c>
      <c r="GB11" s="141">
        <v>48.1</v>
      </c>
      <c r="GC11" s="141">
        <v>51.8</v>
      </c>
      <c r="GD11" s="141">
        <v>56.5</v>
      </c>
      <c r="GE11" s="141">
        <v>62.3</v>
      </c>
      <c r="GF11" s="141">
        <v>64.5</v>
      </c>
      <c r="GG11" s="141">
        <v>64.7</v>
      </c>
      <c r="GH11" s="141">
        <v>63.5</v>
      </c>
      <c r="GI11" s="141">
        <v>57.4</v>
      </c>
      <c r="GJ11" s="141">
        <v>49.2</v>
      </c>
      <c r="GK11" s="141">
        <v>45.7</v>
      </c>
      <c r="GL11" s="141">
        <v>45.1</v>
      </c>
      <c r="GM11" s="141">
        <v>43.4</v>
      </c>
      <c r="GN11" s="141">
        <v>48.3</v>
      </c>
      <c r="GO11" s="141">
        <v>51.7</v>
      </c>
      <c r="GP11" s="141">
        <v>56.3</v>
      </c>
      <c r="GQ11" s="141">
        <v>62.3</v>
      </c>
      <c r="GR11" s="141">
        <v>64.5</v>
      </c>
      <c r="GS11" s="141">
        <v>64.7</v>
      </c>
      <c r="GT11" s="141">
        <v>63.5</v>
      </c>
      <c r="GU11" s="141">
        <v>57.3</v>
      </c>
      <c r="GV11" s="141">
        <v>49.2</v>
      </c>
      <c r="GW11" s="141">
        <v>45.7</v>
      </c>
      <c r="GX11" s="141">
        <v>45.1</v>
      </c>
      <c r="GY11" s="141">
        <v>43.6</v>
      </c>
      <c r="GZ11" s="141">
        <v>48.2</v>
      </c>
      <c r="HA11" s="141">
        <v>51.8</v>
      </c>
      <c r="HB11" s="141">
        <v>56.4</v>
      </c>
      <c r="HC11" s="141">
        <v>62.3</v>
      </c>
      <c r="HD11" s="141">
        <v>64.5</v>
      </c>
      <c r="HE11" s="141">
        <v>64.8</v>
      </c>
      <c r="HF11" s="141">
        <v>63.3</v>
      </c>
      <c r="HG11" s="141">
        <v>57.3</v>
      </c>
      <c r="HH11" s="141">
        <v>49.4</v>
      </c>
      <c r="HI11" s="141">
        <v>45.5</v>
      </c>
      <c r="HJ11" s="141">
        <v>45.6</v>
      </c>
      <c r="HK11" s="141">
        <v>43.8</v>
      </c>
      <c r="HL11" s="141">
        <v>48.7</v>
      </c>
      <c r="HM11" s="141">
        <v>52</v>
      </c>
      <c r="HN11" s="141">
        <v>56.9</v>
      </c>
      <c r="HO11" s="141">
        <v>62.5</v>
      </c>
      <c r="HP11" s="141">
        <v>64.599999999999994</v>
      </c>
      <c r="HQ11" s="141">
        <v>64.8</v>
      </c>
      <c r="HR11" s="141">
        <v>63.5</v>
      </c>
      <c r="HS11" s="141">
        <v>57.5</v>
      </c>
      <c r="HT11" s="141">
        <v>50.1</v>
      </c>
      <c r="HU11" s="141">
        <v>45.8</v>
      </c>
      <c r="HV11" s="141">
        <v>45.5</v>
      </c>
      <c r="HW11" s="141">
        <v>43.4</v>
      </c>
      <c r="HX11" s="141">
        <v>48.6</v>
      </c>
      <c r="HY11" s="141">
        <v>51.8</v>
      </c>
      <c r="HZ11" s="141">
        <v>57.2</v>
      </c>
      <c r="IA11" s="141">
        <v>62.3</v>
      </c>
      <c r="IB11" s="141">
        <v>64.599999999999994</v>
      </c>
      <c r="IC11" s="141">
        <v>64.8</v>
      </c>
      <c r="ID11" s="141">
        <v>63.4</v>
      </c>
      <c r="IE11" s="141">
        <v>57.4</v>
      </c>
      <c r="IF11" s="141">
        <v>49.8</v>
      </c>
      <c r="IG11" s="141">
        <v>45.8</v>
      </c>
      <c r="IH11" s="141">
        <v>45.7</v>
      </c>
      <c r="II11" s="141">
        <v>43.4</v>
      </c>
      <c r="IJ11" s="141">
        <v>48.4</v>
      </c>
      <c r="IK11" s="141">
        <v>51.9</v>
      </c>
      <c r="IL11" s="141">
        <v>57.1</v>
      </c>
      <c r="IM11" s="141">
        <v>62.3</v>
      </c>
      <c r="IN11" s="141">
        <v>64.599999999999994</v>
      </c>
      <c r="IO11" s="141">
        <v>64.8</v>
      </c>
      <c r="IP11" s="141">
        <v>63.5</v>
      </c>
      <c r="IQ11" s="141">
        <v>57.6</v>
      </c>
      <c r="IR11" s="141">
        <v>49.9</v>
      </c>
      <c r="IS11" s="141">
        <v>46</v>
      </c>
      <c r="IT11" s="141">
        <v>45.9</v>
      </c>
      <c r="IU11" s="141">
        <v>43.8</v>
      </c>
      <c r="IV11" s="141">
        <v>48.7</v>
      </c>
      <c r="IW11" s="141">
        <v>51.9</v>
      </c>
      <c r="IX11" s="141">
        <v>57.1</v>
      </c>
      <c r="IY11" s="141">
        <v>62.4</v>
      </c>
      <c r="IZ11" s="141">
        <v>64.599999999999994</v>
      </c>
      <c r="JA11" s="141">
        <v>64.8</v>
      </c>
      <c r="JB11" s="141">
        <v>63.4</v>
      </c>
      <c r="JC11" s="141">
        <v>57.7</v>
      </c>
      <c r="JD11" s="141">
        <v>50.1</v>
      </c>
      <c r="JE11" s="141">
        <v>46.4</v>
      </c>
      <c r="JF11" s="141">
        <v>45.8</v>
      </c>
      <c r="JG11" s="141">
        <v>44</v>
      </c>
      <c r="JH11" s="141">
        <v>48.5</v>
      </c>
      <c r="JI11" s="141">
        <v>52.1</v>
      </c>
      <c r="JJ11" s="141">
        <v>57</v>
      </c>
      <c r="JK11" s="141">
        <v>62.4</v>
      </c>
      <c r="JL11" s="141">
        <v>64.5</v>
      </c>
      <c r="JM11" s="141">
        <v>64.8</v>
      </c>
      <c r="JN11" s="141">
        <v>63.4</v>
      </c>
      <c r="JO11" s="141">
        <v>57.7</v>
      </c>
      <c r="JP11" s="141">
        <v>50.1</v>
      </c>
      <c r="JQ11" s="141">
        <v>46.4</v>
      </c>
      <c r="JR11" s="141">
        <v>45.8</v>
      </c>
      <c r="JS11" s="141">
        <v>44.4</v>
      </c>
      <c r="JT11" s="141">
        <v>48.5</v>
      </c>
      <c r="JU11" s="141">
        <v>52.4</v>
      </c>
      <c r="JV11" s="141">
        <v>57.1</v>
      </c>
      <c r="JW11" s="141">
        <v>62.4</v>
      </c>
      <c r="JX11" s="141">
        <v>64.5</v>
      </c>
      <c r="JY11" s="141">
        <v>64.8</v>
      </c>
      <c r="JZ11" s="141">
        <v>63.4</v>
      </c>
      <c r="KA11" s="141">
        <v>58</v>
      </c>
      <c r="KB11" s="141">
        <v>50.1</v>
      </c>
      <c r="KC11" s="141">
        <v>46.3</v>
      </c>
      <c r="KD11" s="141">
        <v>46</v>
      </c>
      <c r="KE11" s="141">
        <v>44.5</v>
      </c>
      <c r="KF11" s="141">
        <v>48.5</v>
      </c>
      <c r="KG11" s="141">
        <v>52.4</v>
      </c>
      <c r="KH11" s="141">
        <v>57.3</v>
      </c>
      <c r="KI11" s="141">
        <v>62.5</v>
      </c>
      <c r="KJ11" s="141">
        <v>64.5</v>
      </c>
      <c r="KK11" s="141">
        <v>64.8</v>
      </c>
      <c r="KL11" s="141">
        <v>63.4</v>
      </c>
      <c r="KM11" s="141">
        <v>58</v>
      </c>
      <c r="KN11" s="141">
        <v>50.1</v>
      </c>
      <c r="KO11" s="141">
        <v>46.2</v>
      </c>
      <c r="KP11" s="141">
        <v>46</v>
      </c>
      <c r="KQ11" s="141">
        <v>45</v>
      </c>
      <c r="KR11" s="141">
        <v>48.4</v>
      </c>
      <c r="KS11" s="141">
        <v>52.5</v>
      </c>
      <c r="KT11" s="141">
        <v>57.4</v>
      </c>
      <c r="KU11" s="141">
        <v>62.6</v>
      </c>
      <c r="KV11" s="141">
        <v>64.5</v>
      </c>
      <c r="KW11" s="141">
        <v>64.8</v>
      </c>
      <c r="KX11" s="141">
        <v>63.4</v>
      </c>
      <c r="KY11" s="141">
        <v>57.9</v>
      </c>
      <c r="KZ11" s="141">
        <v>50.1</v>
      </c>
      <c r="LA11" s="141">
        <v>46.1</v>
      </c>
      <c r="LB11" s="141">
        <v>46</v>
      </c>
      <c r="LC11" s="141">
        <v>44.8</v>
      </c>
      <c r="LD11" s="141">
        <v>48.5</v>
      </c>
      <c r="LE11" s="141">
        <v>52.5</v>
      </c>
      <c r="LF11" s="141">
        <v>57.5</v>
      </c>
      <c r="LG11" s="141">
        <v>62.6</v>
      </c>
      <c r="LH11" s="141">
        <v>64.5</v>
      </c>
      <c r="LI11" s="141">
        <v>64.8</v>
      </c>
      <c r="LJ11" s="141">
        <v>63.2</v>
      </c>
      <c r="LK11" s="141">
        <v>57.8</v>
      </c>
      <c r="LL11" s="141">
        <v>50.2</v>
      </c>
      <c r="LM11" s="141">
        <v>46.1</v>
      </c>
    </row>
    <row r="12" spans="1:325" x14ac:dyDescent="0.25">
      <c r="A12" s="139">
        <f t="shared" si="0"/>
        <v>10</v>
      </c>
      <c r="B12" s="141">
        <v>44.3</v>
      </c>
      <c r="C12" s="141">
        <v>43.6</v>
      </c>
      <c r="D12" s="141">
        <v>46.3</v>
      </c>
      <c r="E12" s="141">
        <v>51.2</v>
      </c>
      <c r="F12" s="141">
        <v>56.6</v>
      </c>
      <c r="G12" s="141">
        <v>60.2</v>
      </c>
      <c r="H12" s="141">
        <v>64.400000000000006</v>
      </c>
      <c r="I12" s="141">
        <v>64.599999999999994</v>
      </c>
      <c r="J12" s="141">
        <v>63.3</v>
      </c>
      <c r="K12" s="141">
        <v>55.4</v>
      </c>
      <c r="L12" s="141">
        <v>48.2</v>
      </c>
      <c r="M12" s="141">
        <v>42.9</v>
      </c>
      <c r="N12" s="141">
        <v>44.5</v>
      </c>
      <c r="O12" s="141">
        <v>44.1</v>
      </c>
      <c r="P12" s="141">
        <v>46.8</v>
      </c>
      <c r="Q12" s="141">
        <v>51.5</v>
      </c>
      <c r="R12" s="141">
        <v>56.8</v>
      </c>
      <c r="S12" s="141">
        <v>60.1</v>
      </c>
      <c r="T12" s="141">
        <v>64.400000000000006</v>
      </c>
      <c r="U12" s="141">
        <v>64.7</v>
      </c>
      <c r="V12" s="141">
        <v>63.2</v>
      </c>
      <c r="W12" s="141">
        <v>55.5</v>
      </c>
      <c r="X12" s="141">
        <v>48.4</v>
      </c>
      <c r="Y12" s="141">
        <v>43.4</v>
      </c>
      <c r="Z12" s="141">
        <v>44.3</v>
      </c>
      <c r="AA12" s="141">
        <v>44.3</v>
      </c>
      <c r="AB12" s="141">
        <v>47</v>
      </c>
      <c r="AC12" s="141">
        <v>51.7</v>
      </c>
      <c r="AD12" s="141">
        <v>57</v>
      </c>
      <c r="AE12" s="141">
        <v>60.5</v>
      </c>
      <c r="AF12" s="141">
        <v>64.400000000000006</v>
      </c>
      <c r="AG12" s="141">
        <v>64.8</v>
      </c>
      <c r="AH12" s="141">
        <v>63.2</v>
      </c>
      <c r="AI12" s="141">
        <v>55.6</v>
      </c>
      <c r="AJ12" s="141">
        <v>48.6</v>
      </c>
      <c r="AK12" s="141">
        <v>43.5</v>
      </c>
      <c r="AL12" s="141">
        <v>44.6</v>
      </c>
      <c r="AM12" s="141">
        <v>44.7</v>
      </c>
      <c r="AN12" s="141">
        <v>47.2</v>
      </c>
      <c r="AO12" s="141">
        <v>51.8</v>
      </c>
      <c r="AP12" s="141">
        <v>57</v>
      </c>
      <c r="AQ12" s="141">
        <v>60.7</v>
      </c>
      <c r="AR12" s="141">
        <v>64.400000000000006</v>
      </c>
      <c r="AS12" s="141">
        <v>64.900000000000006</v>
      </c>
      <c r="AT12" s="141">
        <v>63</v>
      </c>
      <c r="AU12" s="141">
        <v>55.6</v>
      </c>
      <c r="AV12" s="141">
        <v>48.8</v>
      </c>
      <c r="AW12" s="141">
        <v>43.7</v>
      </c>
      <c r="AX12" s="141">
        <v>44.5</v>
      </c>
      <c r="AY12" s="141">
        <v>44.4</v>
      </c>
      <c r="AZ12" s="141">
        <v>47.4</v>
      </c>
      <c r="BA12" s="141">
        <v>51.8</v>
      </c>
      <c r="BB12" s="141">
        <v>57.3</v>
      </c>
      <c r="BC12" s="141">
        <v>61</v>
      </c>
      <c r="BD12" s="141">
        <v>64.5</v>
      </c>
      <c r="BE12" s="141">
        <v>64.900000000000006</v>
      </c>
      <c r="BF12" s="141">
        <v>63.2</v>
      </c>
      <c r="BG12" s="141">
        <v>55.8</v>
      </c>
      <c r="BH12" s="141">
        <v>49.2</v>
      </c>
      <c r="BI12" s="141">
        <v>43.9</v>
      </c>
      <c r="BJ12" s="141">
        <v>44.8</v>
      </c>
      <c r="BK12" s="141">
        <v>44.5</v>
      </c>
      <c r="BL12" s="141">
        <v>47.4</v>
      </c>
      <c r="BM12" s="141">
        <v>51.8</v>
      </c>
      <c r="BN12" s="141">
        <v>57.2</v>
      </c>
      <c r="BO12" s="141">
        <v>60.9</v>
      </c>
      <c r="BP12" s="141">
        <v>64.599999999999994</v>
      </c>
      <c r="BQ12" s="141">
        <v>64.900000000000006</v>
      </c>
      <c r="BR12" s="141">
        <v>63.2</v>
      </c>
      <c r="BS12" s="141">
        <v>56.1</v>
      </c>
      <c r="BT12" s="141">
        <v>49.2</v>
      </c>
      <c r="BU12" s="141">
        <v>44.1</v>
      </c>
      <c r="BV12" s="141">
        <v>44.9</v>
      </c>
      <c r="BW12" s="141">
        <v>44.6</v>
      </c>
      <c r="BX12" s="141">
        <v>47.3</v>
      </c>
      <c r="BY12" s="141">
        <v>52</v>
      </c>
      <c r="BZ12" s="141">
        <v>57.5</v>
      </c>
      <c r="CA12" s="141">
        <v>61</v>
      </c>
      <c r="CB12" s="141">
        <v>64.599999999999994</v>
      </c>
      <c r="CC12" s="141">
        <v>64.900000000000006</v>
      </c>
      <c r="CD12" s="141">
        <v>63.3</v>
      </c>
      <c r="CE12" s="141">
        <v>56</v>
      </c>
      <c r="CF12" s="141">
        <v>49.3</v>
      </c>
      <c r="CG12" s="141">
        <v>43.7</v>
      </c>
      <c r="CH12" s="141">
        <v>44.7</v>
      </c>
      <c r="CI12" s="141">
        <v>44.4</v>
      </c>
      <c r="CJ12" s="141">
        <v>47.2</v>
      </c>
      <c r="CK12" s="141">
        <v>52.1</v>
      </c>
      <c r="CL12" s="141">
        <v>57.3</v>
      </c>
      <c r="CM12" s="141">
        <v>60.8</v>
      </c>
      <c r="CN12" s="141">
        <v>64.599999999999994</v>
      </c>
      <c r="CO12" s="141">
        <v>64.900000000000006</v>
      </c>
      <c r="CP12" s="141">
        <v>63.3</v>
      </c>
      <c r="CQ12" s="141">
        <v>56</v>
      </c>
      <c r="CR12" s="141">
        <v>49.2</v>
      </c>
      <c r="CS12" s="141">
        <v>43.9</v>
      </c>
      <c r="CT12" s="141">
        <v>45</v>
      </c>
      <c r="CU12" s="141">
        <v>44.4</v>
      </c>
      <c r="CV12" s="141">
        <v>47.1</v>
      </c>
      <c r="CW12" s="141">
        <v>52</v>
      </c>
      <c r="CX12" s="141">
        <v>57.2</v>
      </c>
      <c r="CY12" s="141">
        <v>61</v>
      </c>
      <c r="CZ12" s="141">
        <v>64.599999999999994</v>
      </c>
      <c r="DA12" s="141">
        <v>64.900000000000006</v>
      </c>
      <c r="DB12" s="141">
        <v>63.2</v>
      </c>
      <c r="DC12" s="141">
        <v>56.3</v>
      </c>
      <c r="DD12" s="141">
        <v>48.9</v>
      </c>
      <c r="DE12" s="141">
        <v>44</v>
      </c>
      <c r="DF12" s="141">
        <v>45</v>
      </c>
      <c r="DG12" s="141">
        <v>44.5</v>
      </c>
      <c r="DH12" s="141">
        <v>47.1</v>
      </c>
      <c r="DI12" s="141">
        <v>52.3</v>
      </c>
      <c r="DJ12" s="141">
        <v>57.2</v>
      </c>
      <c r="DK12" s="141">
        <v>61.2</v>
      </c>
      <c r="DL12" s="141">
        <v>64.599999999999994</v>
      </c>
      <c r="DM12" s="141">
        <v>64.900000000000006</v>
      </c>
      <c r="DN12" s="141">
        <v>63.2</v>
      </c>
      <c r="DO12" s="141">
        <v>56.4</v>
      </c>
      <c r="DP12" s="141">
        <v>49.2</v>
      </c>
      <c r="DQ12" s="141">
        <v>44.1</v>
      </c>
      <c r="DR12" s="141">
        <v>45</v>
      </c>
      <c r="DS12" s="141">
        <v>44.3</v>
      </c>
      <c r="DT12" s="141">
        <v>47.4</v>
      </c>
      <c r="DU12" s="141">
        <v>52.3</v>
      </c>
      <c r="DV12" s="141">
        <v>57.2</v>
      </c>
      <c r="DW12" s="141">
        <v>61.6</v>
      </c>
      <c r="DX12" s="141">
        <v>64.7</v>
      </c>
      <c r="DY12" s="141">
        <v>64.900000000000006</v>
      </c>
      <c r="DZ12" s="141">
        <v>63.3</v>
      </c>
      <c r="EA12" s="141">
        <v>56.7</v>
      </c>
      <c r="EB12" s="141">
        <v>49.6</v>
      </c>
      <c r="EC12" s="141">
        <v>44.1</v>
      </c>
      <c r="ED12" s="141">
        <v>44.8</v>
      </c>
      <c r="EE12" s="141">
        <v>44.9</v>
      </c>
      <c r="EF12" s="141">
        <v>47.6</v>
      </c>
      <c r="EG12" s="141">
        <v>52.4</v>
      </c>
      <c r="EH12" s="141">
        <v>56.8</v>
      </c>
      <c r="EI12" s="141">
        <v>61.5</v>
      </c>
      <c r="EJ12" s="141">
        <v>64.7</v>
      </c>
      <c r="EK12" s="141">
        <v>64.900000000000006</v>
      </c>
      <c r="EL12" s="141">
        <v>63.3</v>
      </c>
      <c r="EM12" s="141">
        <v>57.2</v>
      </c>
      <c r="EN12" s="141">
        <v>49.6</v>
      </c>
      <c r="EO12" s="141">
        <v>44.4</v>
      </c>
      <c r="EP12" s="141">
        <v>45</v>
      </c>
      <c r="EQ12" s="141">
        <v>45</v>
      </c>
      <c r="ER12" s="141">
        <v>47.8</v>
      </c>
      <c r="ES12" s="141">
        <v>52.6</v>
      </c>
      <c r="ET12" s="141">
        <v>56.5</v>
      </c>
      <c r="EU12" s="141">
        <v>61.4</v>
      </c>
      <c r="EV12" s="141">
        <v>64.7</v>
      </c>
      <c r="EW12" s="141">
        <v>64.900000000000006</v>
      </c>
      <c r="EX12" s="141">
        <v>63.1</v>
      </c>
      <c r="EY12" s="141">
        <v>57.1</v>
      </c>
      <c r="EZ12" s="141">
        <v>50</v>
      </c>
      <c r="FA12" s="141">
        <v>44.6</v>
      </c>
      <c r="FB12" s="141">
        <v>45</v>
      </c>
      <c r="FC12" s="141">
        <v>45.3</v>
      </c>
      <c r="FD12" s="141">
        <v>48.2</v>
      </c>
      <c r="FE12" s="141">
        <v>52.9</v>
      </c>
      <c r="FF12" s="141">
        <v>56.5</v>
      </c>
      <c r="FG12" s="141">
        <v>61.7</v>
      </c>
      <c r="FH12" s="141">
        <v>64.7</v>
      </c>
      <c r="FI12" s="141">
        <v>64.900000000000006</v>
      </c>
      <c r="FJ12" s="141">
        <v>63.1</v>
      </c>
      <c r="FK12" s="141">
        <v>57.2</v>
      </c>
      <c r="FL12" s="141">
        <v>50.2</v>
      </c>
      <c r="FM12" s="141">
        <v>44.8</v>
      </c>
      <c r="FN12" s="141">
        <v>45</v>
      </c>
      <c r="FO12" s="141">
        <v>45.4</v>
      </c>
      <c r="FP12" s="141">
        <v>48.5</v>
      </c>
      <c r="FQ12" s="141">
        <v>53.1</v>
      </c>
      <c r="FR12" s="141">
        <v>56.7</v>
      </c>
      <c r="FS12" s="141">
        <v>61.8</v>
      </c>
      <c r="FT12" s="141">
        <v>64.7</v>
      </c>
      <c r="FU12" s="141">
        <v>64.900000000000006</v>
      </c>
      <c r="FV12" s="141">
        <v>63.2</v>
      </c>
      <c r="FW12" s="141">
        <v>57.2</v>
      </c>
      <c r="FX12" s="141">
        <v>50.3</v>
      </c>
      <c r="FY12" s="141">
        <v>45.1</v>
      </c>
      <c r="FZ12" s="141">
        <v>44.8</v>
      </c>
      <c r="GA12" s="141">
        <v>45.4</v>
      </c>
      <c r="GB12" s="141">
        <v>48.3</v>
      </c>
      <c r="GC12" s="141">
        <v>52.9</v>
      </c>
      <c r="GD12" s="141">
        <v>56.6</v>
      </c>
      <c r="GE12" s="141">
        <v>61.9</v>
      </c>
      <c r="GF12" s="141">
        <v>64.7</v>
      </c>
      <c r="GG12" s="141">
        <v>64.900000000000006</v>
      </c>
      <c r="GH12" s="141">
        <v>63.2</v>
      </c>
      <c r="GI12" s="141">
        <v>57.4</v>
      </c>
      <c r="GJ12" s="141">
        <v>50.7</v>
      </c>
      <c r="GK12" s="141">
        <v>45.1</v>
      </c>
      <c r="GL12" s="141">
        <v>44.8</v>
      </c>
      <c r="GM12" s="141">
        <v>45.5</v>
      </c>
      <c r="GN12" s="141">
        <v>48.5</v>
      </c>
      <c r="GO12" s="141">
        <v>52.9</v>
      </c>
      <c r="GP12" s="141">
        <v>56.4</v>
      </c>
      <c r="GQ12" s="141">
        <v>61.9</v>
      </c>
      <c r="GR12" s="141">
        <v>64.7</v>
      </c>
      <c r="GS12" s="141">
        <v>64.900000000000006</v>
      </c>
      <c r="GT12" s="141">
        <v>63.1</v>
      </c>
      <c r="GU12" s="141">
        <v>57.4</v>
      </c>
      <c r="GV12" s="141">
        <v>50.6</v>
      </c>
      <c r="GW12" s="141">
        <v>45.1</v>
      </c>
      <c r="GX12" s="141">
        <v>44.9</v>
      </c>
      <c r="GY12" s="141">
        <v>45.9</v>
      </c>
      <c r="GZ12" s="141">
        <v>48.4</v>
      </c>
      <c r="HA12" s="141">
        <v>53</v>
      </c>
      <c r="HB12" s="141">
        <v>56.5</v>
      </c>
      <c r="HC12" s="141">
        <v>61.9</v>
      </c>
      <c r="HD12" s="141">
        <v>64.7</v>
      </c>
      <c r="HE12" s="141">
        <v>64.900000000000006</v>
      </c>
      <c r="HF12" s="141">
        <v>63</v>
      </c>
      <c r="HG12" s="141">
        <v>57.4</v>
      </c>
      <c r="HH12" s="141">
        <v>50.7</v>
      </c>
      <c r="HI12" s="141">
        <v>45.1</v>
      </c>
      <c r="HJ12" s="141">
        <v>45.2</v>
      </c>
      <c r="HK12" s="141">
        <v>46.1</v>
      </c>
      <c r="HL12" s="141">
        <v>49</v>
      </c>
      <c r="HM12" s="141">
        <v>53.1</v>
      </c>
      <c r="HN12" s="141">
        <v>56.9</v>
      </c>
      <c r="HO12" s="141">
        <v>62</v>
      </c>
      <c r="HP12" s="141">
        <v>64.8</v>
      </c>
      <c r="HQ12" s="141">
        <v>65</v>
      </c>
      <c r="HR12" s="141">
        <v>63.2</v>
      </c>
      <c r="HS12" s="141">
        <v>57.7</v>
      </c>
      <c r="HT12" s="141">
        <v>51.2</v>
      </c>
      <c r="HU12" s="141">
        <v>45.4</v>
      </c>
      <c r="HV12" s="141">
        <v>45.2</v>
      </c>
      <c r="HW12" s="141">
        <v>45.7</v>
      </c>
      <c r="HX12" s="141">
        <v>49</v>
      </c>
      <c r="HY12" s="141">
        <v>53.1</v>
      </c>
      <c r="HZ12" s="141">
        <v>57</v>
      </c>
      <c r="IA12" s="141">
        <v>62</v>
      </c>
      <c r="IB12" s="141">
        <v>64.7</v>
      </c>
      <c r="IC12" s="141">
        <v>65</v>
      </c>
      <c r="ID12" s="141">
        <v>63.1</v>
      </c>
      <c r="IE12" s="141">
        <v>57.5</v>
      </c>
      <c r="IF12" s="141">
        <v>51.1</v>
      </c>
      <c r="IG12" s="141">
        <v>45.1</v>
      </c>
      <c r="IH12" s="141">
        <v>45.3</v>
      </c>
      <c r="II12" s="141">
        <v>45.6</v>
      </c>
      <c r="IJ12" s="141">
        <v>48.7</v>
      </c>
      <c r="IK12" s="141">
        <v>53.2</v>
      </c>
      <c r="IL12" s="141">
        <v>57</v>
      </c>
      <c r="IM12" s="141">
        <v>62.1</v>
      </c>
      <c r="IN12" s="141">
        <v>64.7</v>
      </c>
      <c r="IO12" s="141">
        <v>65</v>
      </c>
      <c r="IP12" s="141">
        <v>63.2</v>
      </c>
      <c r="IQ12" s="141">
        <v>57.7</v>
      </c>
      <c r="IR12" s="141">
        <v>51.1</v>
      </c>
      <c r="IS12" s="141">
        <v>45.3</v>
      </c>
      <c r="IT12" s="141">
        <v>45.5</v>
      </c>
      <c r="IU12" s="141">
        <v>45.8</v>
      </c>
      <c r="IV12" s="141">
        <v>48.9</v>
      </c>
      <c r="IW12" s="141">
        <v>53.3</v>
      </c>
      <c r="IX12" s="141">
        <v>57</v>
      </c>
      <c r="IY12" s="141">
        <v>62.2</v>
      </c>
      <c r="IZ12" s="141">
        <v>64.7</v>
      </c>
      <c r="JA12" s="141">
        <v>65</v>
      </c>
      <c r="JB12" s="141">
        <v>63.2</v>
      </c>
      <c r="JC12" s="141">
        <v>57.7</v>
      </c>
      <c r="JD12" s="141">
        <v>51.3</v>
      </c>
      <c r="JE12" s="141">
        <v>45.5</v>
      </c>
      <c r="JF12" s="141">
        <v>45.4</v>
      </c>
      <c r="JG12" s="141">
        <v>46</v>
      </c>
      <c r="JH12" s="141">
        <v>48.7</v>
      </c>
      <c r="JI12" s="141">
        <v>53.4</v>
      </c>
      <c r="JJ12" s="141">
        <v>56.9</v>
      </c>
      <c r="JK12" s="141">
        <v>62.2</v>
      </c>
      <c r="JL12" s="141">
        <v>64.7</v>
      </c>
      <c r="JM12" s="141">
        <v>65</v>
      </c>
      <c r="JN12" s="141">
        <v>63.1</v>
      </c>
      <c r="JO12" s="141">
        <v>57.9</v>
      </c>
      <c r="JP12" s="141">
        <v>51.4</v>
      </c>
      <c r="JQ12" s="141">
        <v>45.5</v>
      </c>
      <c r="JR12" s="141">
        <v>45.3</v>
      </c>
      <c r="JS12" s="141">
        <v>46.1</v>
      </c>
      <c r="JT12" s="141">
        <v>48.7</v>
      </c>
      <c r="JU12" s="141">
        <v>53.6</v>
      </c>
      <c r="JV12" s="141">
        <v>57</v>
      </c>
      <c r="JW12" s="141">
        <v>62.2</v>
      </c>
      <c r="JX12" s="141">
        <v>64.7</v>
      </c>
      <c r="JY12" s="141">
        <v>65</v>
      </c>
      <c r="JZ12" s="141">
        <v>63.2</v>
      </c>
      <c r="KA12" s="141">
        <v>58.2</v>
      </c>
      <c r="KB12" s="141">
        <v>51.2</v>
      </c>
      <c r="KC12" s="141">
        <v>45.5</v>
      </c>
      <c r="KD12" s="141">
        <v>45.5</v>
      </c>
      <c r="KE12" s="141">
        <v>46.3</v>
      </c>
      <c r="KF12" s="141">
        <v>48.7</v>
      </c>
      <c r="KG12" s="141">
        <v>53.8</v>
      </c>
      <c r="KH12" s="141">
        <v>57.1</v>
      </c>
      <c r="KI12" s="141">
        <v>62.2</v>
      </c>
      <c r="KJ12" s="141">
        <v>64.7</v>
      </c>
      <c r="KK12" s="141">
        <v>65</v>
      </c>
      <c r="KL12" s="141">
        <v>63.3</v>
      </c>
      <c r="KM12" s="141">
        <v>58.4</v>
      </c>
      <c r="KN12" s="141">
        <v>51.3</v>
      </c>
      <c r="KO12" s="141">
        <v>45.6</v>
      </c>
      <c r="KP12" s="141">
        <v>45.5</v>
      </c>
      <c r="KQ12" s="141">
        <v>46.5</v>
      </c>
      <c r="KR12" s="141">
        <v>48.8</v>
      </c>
      <c r="KS12" s="141">
        <v>54.1</v>
      </c>
      <c r="KT12" s="141">
        <v>57.1</v>
      </c>
      <c r="KU12" s="141">
        <v>62.2</v>
      </c>
      <c r="KV12" s="141">
        <v>64.8</v>
      </c>
      <c r="KW12" s="141">
        <v>65</v>
      </c>
      <c r="KX12" s="141">
        <v>63.4</v>
      </c>
      <c r="KY12" s="141">
        <v>58.4</v>
      </c>
      <c r="KZ12" s="141">
        <v>51.4</v>
      </c>
      <c r="LA12" s="141">
        <v>45.6</v>
      </c>
      <c r="LB12" s="141">
        <v>45.6</v>
      </c>
      <c r="LC12" s="141">
        <v>46.5</v>
      </c>
      <c r="LD12" s="141">
        <v>48.8</v>
      </c>
      <c r="LE12" s="141">
        <v>54.1</v>
      </c>
      <c r="LF12" s="141">
        <v>57.3</v>
      </c>
      <c r="LG12" s="141">
        <v>62.3</v>
      </c>
      <c r="LH12" s="141">
        <v>64.8</v>
      </c>
      <c r="LI12" s="141">
        <v>64.900000000000006</v>
      </c>
      <c r="LJ12" s="141">
        <v>63.2</v>
      </c>
      <c r="LK12" s="141">
        <v>58.3</v>
      </c>
      <c r="LL12" s="141">
        <v>51.7</v>
      </c>
      <c r="LM12" s="141">
        <v>45.6</v>
      </c>
    </row>
    <row r="13" spans="1:325" x14ac:dyDescent="0.25">
      <c r="A13" s="139">
        <f t="shared" si="0"/>
        <v>11</v>
      </c>
      <c r="B13" s="141">
        <v>43.1</v>
      </c>
      <c r="C13" s="141">
        <v>43.3</v>
      </c>
      <c r="D13" s="141">
        <v>46.9</v>
      </c>
      <c r="E13" s="141">
        <v>49.1</v>
      </c>
      <c r="F13" s="141">
        <v>57</v>
      </c>
      <c r="G13" s="141">
        <v>61</v>
      </c>
      <c r="H13" s="141">
        <v>64.2</v>
      </c>
      <c r="I13" s="141">
        <v>64.7</v>
      </c>
      <c r="J13" s="141">
        <v>63.2</v>
      </c>
      <c r="K13" s="141">
        <v>54.8</v>
      </c>
      <c r="L13" s="141">
        <v>46.5</v>
      </c>
      <c r="M13" s="141">
        <v>42.2</v>
      </c>
      <c r="N13" s="141">
        <v>43</v>
      </c>
      <c r="O13" s="141">
        <v>43.8</v>
      </c>
      <c r="P13" s="141">
        <v>47.4</v>
      </c>
      <c r="Q13" s="141">
        <v>49.3</v>
      </c>
      <c r="R13" s="141">
        <v>57.4</v>
      </c>
      <c r="S13" s="141">
        <v>61.1</v>
      </c>
      <c r="T13" s="141">
        <v>64.2</v>
      </c>
      <c r="U13" s="141">
        <v>64.8</v>
      </c>
      <c r="V13" s="141">
        <v>63.1</v>
      </c>
      <c r="W13" s="141">
        <v>55</v>
      </c>
      <c r="X13" s="141">
        <v>46.7</v>
      </c>
      <c r="Y13" s="141">
        <v>42.6</v>
      </c>
      <c r="Z13" s="141">
        <v>42.8</v>
      </c>
      <c r="AA13" s="141">
        <v>43.6</v>
      </c>
      <c r="AB13" s="141">
        <v>47.4</v>
      </c>
      <c r="AC13" s="141">
        <v>49.3</v>
      </c>
      <c r="AD13" s="141">
        <v>57.5</v>
      </c>
      <c r="AE13" s="141">
        <v>61.2</v>
      </c>
      <c r="AF13" s="141">
        <v>64.099999999999994</v>
      </c>
      <c r="AG13" s="141">
        <v>64.8</v>
      </c>
      <c r="AH13" s="141">
        <v>63.2</v>
      </c>
      <c r="AI13" s="141">
        <v>55.1</v>
      </c>
      <c r="AJ13" s="141">
        <v>46.9</v>
      </c>
      <c r="AK13" s="141">
        <v>42.7</v>
      </c>
      <c r="AL13" s="141">
        <v>43.2</v>
      </c>
      <c r="AM13" s="141">
        <v>43.8</v>
      </c>
      <c r="AN13" s="141">
        <v>47.6</v>
      </c>
      <c r="AO13" s="141">
        <v>49.4</v>
      </c>
      <c r="AP13" s="141">
        <v>57.8</v>
      </c>
      <c r="AQ13" s="141">
        <v>61.4</v>
      </c>
      <c r="AR13" s="141">
        <v>64.2</v>
      </c>
      <c r="AS13" s="141">
        <v>64.900000000000006</v>
      </c>
      <c r="AT13" s="141">
        <v>63.1</v>
      </c>
      <c r="AU13" s="141">
        <v>55.2</v>
      </c>
      <c r="AV13" s="141">
        <v>47.2</v>
      </c>
      <c r="AW13" s="141">
        <v>42.9</v>
      </c>
      <c r="AX13" s="141">
        <v>43</v>
      </c>
      <c r="AY13" s="141">
        <v>43.8</v>
      </c>
      <c r="AZ13" s="141">
        <v>47.8</v>
      </c>
      <c r="BA13" s="141">
        <v>49.6</v>
      </c>
      <c r="BB13" s="141">
        <v>58.1</v>
      </c>
      <c r="BC13" s="141">
        <v>61.5</v>
      </c>
      <c r="BD13" s="141">
        <v>64.2</v>
      </c>
      <c r="BE13" s="141">
        <v>64.900000000000006</v>
      </c>
      <c r="BF13" s="141">
        <v>63.3</v>
      </c>
      <c r="BG13" s="141">
        <v>55.4</v>
      </c>
      <c r="BH13" s="141">
        <v>47.5</v>
      </c>
      <c r="BI13" s="141">
        <v>42.8</v>
      </c>
      <c r="BJ13" s="141">
        <v>43.4</v>
      </c>
      <c r="BK13" s="141">
        <v>43.9</v>
      </c>
      <c r="BL13" s="141">
        <v>47.7</v>
      </c>
      <c r="BM13" s="141">
        <v>49.6</v>
      </c>
      <c r="BN13" s="141">
        <v>57.9</v>
      </c>
      <c r="BO13" s="141">
        <v>61.5</v>
      </c>
      <c r="BP13" s="141">
        <v>64.3</v>
      </c>
      <c r="BQ13" s="141">
        <v>64.900000000000006</v>
      </c>
      <c r="BR13" s="141">
        <v>63.2</v>
      </c>
      <c r="BS13" s="141">
        <v>55.6</v>
      </c>
      <c r="BT13" s="141">
        <v>47.4</v>
      </c>
      <c r="BU13" s="141">
        <v>43.1</v>
      </c>
      <c r="BV13" s="141">
        <v>43.4</v>
      </c>
      <c r="BW13" s="141">
        <v>43.8</v>
      </c>
      <c r="BX13" s="141">
        <v>47.5</v>
      </c>
      <c r="BY13" s="141">
        <v>49.6</v>
      </c>
      <c r="BZ13" s="141">
        <v>58</v>
      </c>
      <c r="CA13" s="141">
        <v>61.3</v>
      </c>
      <c r="CB13" s="141">
        <v>64.3</v>
      </c>
      <c r="CC13" s="141">
        <v>64.8</v>
      </c>
      <c r="CD13" s="141">
        <v>63.1</v>
      </c>
      <c r="CE13" s="141">
        <v>55.5</v>
      </c>
      <c r="CF13" s="141">
        <v>47.6</v>
      </c>
      <c r="CG13" s="141">
        <v>42.7</v>
      </c>
      <c r="CH13" s="141">
        <v>43.1</v>
      </c>
      <c r="CI13" s="141">
        <v>43.7</v>
      </c>
      <c r="CJ13" s="141">
        <v>47.2</v>
      </c>
      <c r="CK13" s="141">
        <v>49.7</v>
      </c>
      <c r="CL13" s="141">
        <v>58.1</v>
      </c>
      <c r="CM13" s="141">
        <v>61.1</v>
      </c>
      <c r="CN13" s="141">
        <v>64.3</v>
      </c>
      <c r="CO13" s="141">
        <v>64.8</v>
      </c>
      <c r="CP13" s="141">
        <v>63.1</v>
      </c>
      <c r="CQ13" s="141">
        <v>55.6</v>
      </c>
      <c r="CR13" s="141">
        <v>47.5</v>
      </c>
      <c r="CS13" s="141">
        <v>43.2</v>
      </c>
      <c r="CT13" s="141">
        <v>43.4</v>
      </c>
      <c r="CU13" s="141">
        <v>43.5</v>
      </c>
      <c r="CV13" s="141">
        <v>47.1</v>
      </c>
      <c r="CW13" s="141">
        <v>49.5</v>
      </c>
      <c r="CX13" s="141">
        <v>57.9</v>
      </c>
      <c r="CY13" s="141">
        <v>61.2</v>
      </c>
      <c r="CZ13" s="141">
        <v>64.3</v>
      </c>
      <c r="DA13" s="141">
        <v>64.8</v>
      </c>
      <c r="DB13" s="141">
        <v>63.2</v>
      </c>
      <c r="DC13" s="141">
        <v>55.7</v>
      </c>
      <c r="DD13" s="141">
        <v>47.2</v>
      </c>
      <c r="DE13" s="141">
        <v>43.2</v>
      </c>
      <c r="DF13" s="141">
        <v>43.4</v>
      </c>
      <c r="DG13" s="141">
        <v>43.6</v>
      </c>
      <c r="DH13" s="141">
        <v>47.2</v>
      </c>
      <c r="DI13" s="141">
        <v>49.7</v>
      </c>
      <c r="DJ13" s="141">
        <v>58.1</v>
      </c>
      <c r="DK13" s="141">
        <v>61.4</v>
      </c>
      <c r="DL13" s="141">
        <v>64.400000000000006</v>
      </c>
      <c r="DM13" s="141">
        <v>64.8</v>
      </c>
      <c r="DN13" s="141">
        <v>63.1</v>
      </c>
      <c r="DO13" s="141">
        <v>55.9</v>
      </c>
      <c r="DP13" s="141">
        <v>47.4</v>
      </c>
      <c r="DQ13" s="141">
        <v>43.4</v>
      </c>
      <c r="DR13" s="141">
        <v>43.2</v>
      </c>
      <c r="DS13" s="141">
        <v>43.6</v>
      </c>
      <c r="DT13" s="141">
        <v>47.2</v>
      </c>
      <c r="DU13" s="141">
        <v>49.8</v>
      </c>
      <c r="DV13" s="141">
        <v>58.1</v>
      </c>
      <c r="DW13" s="141">
        <v>61.6</v>
      </c>
      <c r="DX13" s="141">
        <v>64.400000000000006</v>
      </c>
      <c r="DY13" s="141">
        <v>64.7</v>
      </c>
      <c r="DZ13" s="141">
        <v>63.2</v>
      </c>
      <c r="EA13" s="141">
        <v>56.1</v>
      </c>
      <c r="EB13" s="141">
        <v>47.7</v>
      </c>
      <c r="EC13" s="141">
        <v>43.6</v>
      </c>
      <c r="ED13" s="141">
        <v>42.8</v>
      </c>
      <c r="EE13" s="141">
        <v>44.1</v>
      </c>
      <c r="EF13" s="141">
        <v>47.3</v>
      </c>
      <c r="EG13" s="141">
        <v>49.7</v>
      </c>
      <c r="EH13" s="141">
        <v>57.7</v>
      </c>
      <c r="EI13" s="141">
        <v>61.5</v>
      </c>
      <c r="EJ13" s="141">
        <v>64.400000000000006</v>
      </c>
      <c r="EK13" s="141">
        <v>64.7</v>
      </c>
      <c r="EL13" s="141">
        <v>63.2</v>
      </c>
      <c r="EM13" s="141">
        <v>56.3</v>
      </c>
      <c r="EN13" s="141">
        <v>47.8</v>
      </c>
      <c r="EO13" s="141">
        <v>43.7</v>
      </c>
      <c r="EP13" s="141">
        <v>43</v>
      </c>
      <c r="EQ13" s="141">
        <v>44.1</v>
      </c>
      <c r="ER13" s="141">
        <v>47.4</v>
      </c>
      <c r="ES13" s="141">
        <v>49.9</v>
      </c>
      <c r="ET13" s="141">
        <v>57.6</v>
      </c>
      <c r="EU13" s="141">
        <v>61.5</v>
      </c>
      <c r="EV13" s="141">
        <v>64.5</v>
      </c>
      <c r="EW13" s="141">
        <v>64.8</v>
      </c>
      <c r="EX13" s="141">
        <v>63.1</v>
      </c>
      <c r="EY13" s="141">
        <v>56.5</v>
      </c>
      <c r="EZ13" s="141">
        <v>48.3</v>
      </c>
      <c r="FA13" s="141">
        <v>43.9</v>
      </c>
      <c r="FB13" s="141">
        <v>43</v>
      </c>
      <c r="FC13" s="141">
        <v>44.3</v>
      </c>
      <c r="FD13" s="141">
        <v>47.8</v>
      </c>
      <c r="FE13" s="141">
        <v>50.2</v>
      </c>
      <c r="FF13" s="141">
        <v>57.8</v>
      </c>
      <c r="FG13" s="141">
        <v>61.7</v>
      </c>
      <c r="FH13" s="141">
        <v>64.5</v>
      </c>
      <c r="FI13" s="141">
        <v>64.8</v>
      </c>
      <c r="FJ13" s="141">
        <v>63.1</v>
      </c>
      <c r="FK13" s="141">
        <v>56.7</v>
      </c>
      <c r="FL13" s="141">
        <v>48.6</v>
      </c>
      <c r="FM13" s="141">
        <v>43.9</v>
      </c>
      <c r="FN13" s="141">
        <v>43.2</v>
      </c>
      <c r="FO13" s="141">
        <v>44.5</v>
      </c>
      <c r="FP13" s="141">
        <v>48.1</v>
      </c>
      <c r="FQ13" s="141">
        <v>50.4</v>
      </c>
      <c r="FR13" s="141">
        <v>58</v>
      </c>
      <c r="FS13" s="141">
        <v>61.7</v>
      </c>
      <c r="FT13" s="141">
        <v>64.599999999999994</v>
      </c>
      <c r="FU13" s="141">
        <v>64.8</v>
      </c>
      <c r="FV13" s="141">
        <v>63</v>
      </c>
      <c r="FW13" s="141">
        <v>56.6</v>
      </c>
      <c r="FX13" s="141">
        <v>48.7</v>
      </c>
      <c r="FY13" s="141">
        <v>44.2</v>
      </c>
      <c r="FZ13" s="141">
        <v>42.8</v>
      </c>
      <c r="GA13" s="141">
        <v>44.5</v>
      </c>
      <c r="GB13" s="141">
        <v>48</v>
      </c>
      <c r="GC13" s="141">
        <v>50.2</v>
      </c>
      <c r="GD13" s="141">
        <v>58.1</v>
      </c>
      <c r="GE13" s="141">
        <v>61.7</v>
      </c>
      <c r="GF13" s="141">
        <v>64.599999999999994</v>
      </c>
      <c r="GG13" s="141">
        <v>64.8</v>
      </c>
      <c r="GH13" s="141">
        <v>63</v>
      </c>
      <c r="GI13" s="141">
        <v>56.8</v>
      </c>
      <c r="GJ13" s="141">
        <v>49.2</v>
      </c>
      <c r="GK13" s="141">
        <v>44.3</v>
      </c>
      <c r="GL13" s="141">
        <v>42.8</v>
      </c>
      <c r="GM13" s="141">
        <v>44.6</v>
      </c>
      <c r="GN13" s="141">
        <v>48.2</v>
      </c>
      <c r="GO13" s="141">
        <v>50.3</v>
      </c>
      <c r="GP13" s="141">
        <v>57.9</v>
      </c>
      <c r="GQ13" s="141">
        <v>61.7</v>
      </c>
      <c r="GR13" s="141">
        <v>64.599999999999994</v>
      </c>
      <c r="GS13" s="141">
        <v>64.8</v>
      </c>
      <c r="GT13" s="141">
        <v>63</v>
      </c>
      <c r="GU13" s="141">
        <v>56.7</v>
      </c>
      <c r="GV13" s="141">
        <v>49.1</v>
      </c>
      <c r="GW13" s="141">
        <v>44.1</v>
      </c>
      <c r="GX13" s="141">
        <v>42.8</v>
      </c>
      <c r="GY13" s="141">
        <v>45</v>
      </c>
      <c r="GZ13" s="141">
        <v>48.2</v>
      </c>
      <c r="HA13" s="141">
        <v>50.4</v>
      </c>
      <c r="HB13" s="141">
        <v>58</v>
      </c>
      <c r="HC13" s="141">
        <v>61.6</v>
      </c>
      <c r="HD13" s="141">
        <v>64.5</v>
      </c>
      <c r="HE13" s="141">
        <v>64.900000000000006</v>
      </c>
      <c r="HF13" s="141">
        <v>62.9</v>
      </c>
      <c r="HG13" s="141">
        <v>56.8</v>
      </c>
      <c r="HH13" s="141">
        <v>49.2</v>
      </c>
      <c r="HI13" s="141">
        <v>44.4</v>
      </c>
      <c r="HJ13" s="141">
        <v>43</v>
      </c>
      <c r="HK13" s="141">
        <v>45.3</v>
      </c>
      <c r="HL13" s="141">
        <v>48.8</v>
      </c>
      <c r="HM13" s="141">
        <v>50.6</v>
      </c>
      <c r="HN13" s="141">
        <v>58.4</v>
      </c>
      <c r="HO13" s="141">
        <v>61.8</v>
      </c>
      <c r="HP13" s="141">
        <v>64.599999999999994</v>
      </c>
      <c r="HQ13" s="141">
        <v>64.900000000000006</v>
      </c>
      <c r="HR13" s="141">
        <v>62.9</v>
      </c>
      <c r="HS13" s="141">
        <v>57</v>
      </c>
      <c r="HT13" s="141">
        <v>49.8</v>
      </c>
      <c r="HU13" s="141">
        <v>44.7</v>
      </c>
      <c r="HV13" s="141">
        <v>43</v>
      </c>
      <c r="HW13" s="141">
        <v>45.1</v>
      </c>
      <c r="HX13" s="141">
        <v>48.9</v>
      </c>
      <c r="HY13" s="141">
        <v>50.8</v>
      </c>
      <c r="HZ13" s="141">
        <v>58.4</v>
      </c>
      <c r="IA13" s="141">
        <v>61.9</v>
      </c>
      <c r="IB13" s="141">
        <v>64.5</v>
      </c>
      <c r="IC13" s="141">
        <v>64.900000000000006</v>
      </c>
      <c r="ID13" s="141">
        <v>62.8</v>
      </c>
      <c r="IE13" s="141">
        <v>56.7</v>
      </c>
      <c r="IF13" s="141">
        <v>49.6</v>
      </c>
      <c r="IG13" s="141">
        <v>44.3</v>
      </c>
      <c r="IH13" s="141">
        <v>43.1</v>
      </c>
      <c r="II13" s="141">
        <v>45.2</v>
      </c>
      <c r="IJ13" s="141">
        <v>48.6</v>
      </c>
      <c r="IK13" s="141">
        <v>50.8</v>
      </c>
      <c r="IL13" s="141">
        <v>58.4</v>
      </c>
      <c r="IM13" s="141">
        <v>62</v>
      </c>
      <c r="IN13" s="141">
        <v>64.5</v>
      </c>
      <c r="IO13" s="141">
        <v>64.900000000000006</v>
      </c>
      <c r="IP13" s="141">
        <v>63</v>
      </c>
      <c r="IQ13" s="141">
        <v>56.8</v>
      </c>
      <c r="IR13" s="141">
        <v>49.6</v>
      </c>
      <c r="IS13" s="141">
        <v>44.5</v>
      </c>
      <c r="IT13" s="141">
        <v>43.3</v>
      </c>
      <c r="IU13" s="141">
        <v>45.5</v>
      </c>
      <c r="IV13" s="141">
        <v>48.7</v>
      </c>
      <c r="IW13" s="141">
        <v>50.8</v>
      </c>
      <c r="IX13" s="141">
        <v>58.2</v>
      </c>
      <c r="IY13" s="141">
        <v>62.1</v>
      </c>
      <c r="IZ13" s="141">
        <v>64.5</v>
      </c>
      <c r="JA13" s="141">
        <v>64.900000000000006</v>
      </c>
      <c r="JB13" s="141">
        <v>63</v>
      </c>
      <c r="JC13" s="141">
        <v>56.7</v>
      </c>
      <c r="JD13" s="141">
        <v>49.8</v>
      </c>
      <c r="JE13" s="141">
        <v>44.7</v>
      </c>
      <c r="JF13" s="141">
        <v>43.1</v>
      </c>
      <c r="JG13" s="141">
        <v>45.5</v>
      </c>
      <c r="JH13" s="141">
        <v>48.6</v>
      </c>
      <c r="JI13" s="141">
        <v>51</v>
      </c>
      <c r="JJ13" s="141">
        <v>58.2</v>
      </c>
      <c r="JK13" s="141">
        <v>62.1</v>
      </c>
      <c r="JL13" s="141">
        <v>64.599999999999994</v>
      </c>
      <c r="JM13" s="141">
        <v>64.8</v>
      </c>
      <c r="JN13" s="141">
        <v>62.9</v>
      </c>
      <c r="JO13" s="141">
        <v>56.9</v>
      </c>
      <c r="JP13" s="141">
        <v>50</v>
      </c>
      <c r="JQ13" s="141">
        <v>44.7</v>
      </c>
      <c r="JR13" s="141">
        <v>42.9</v>
      </c>
      <c r="JS13" s="141">
        <v>45.6</v>
      </c>
      <c r="JT13" s="141">
        <v>48.7</v>
      </c>
      <c r="JU13" s="141">
        <v>51.1</v>
      </c>
      <c r="JV13" s="141">
        <v>58.4</v>
      </c>
      <c r="JW13" s="141">
        <v>62</v>
      </c>
      <c r="JX13" s="141">
        <v>64.599999999999994</v>
      </c>
      <c r="JY13" s="141">
        <v>64.8</v>
      </c>
      <c r="JZ13" s="141">
        <v>63</v>
      </c>
      <c r="KA13" s="141">
        <v>57.1</v>
      </c>
      <c r="KB13" s="141">
        <v>49.9</v>
      </c>
      <c r="KC13" s="141">
        <v>44.9</v>
      </c>
      <c r="KD13" s="141">
        <v>43.2</v>
      </c>
      <c r="KE13" s="141">
        <v>45.7</v>
      </c>
      <c r="KF13" s="141">
        <v>48.5</v>
      </c>
      <c r="KG13" s="141">
        <v>51.3</v>
      </c>
      <c r="KH13" s="141">
        <v>58.4</v>
      </c>
      <c r="KI13" s="141">
        <v>62</v>
      </c>
      <c r="KJ13" s="141">
        <v>64.599999999999994</v>
      </c>
      <c r="KK13" s="141">
        <v>64.8</v>
      </c>
      <c r="KL13" s="141">
        <v>63</v>
      </c>
      <c r="KM13" s="141">
        <v>57</v>
      </c>
      <c r="KN13" s="141">
        <v>50.1</v>
      </c>
      <c r="KO13" s="141">
        <v>44.9</v>
      </c>
      <c r="KP13" s="141">
        <v>43.3</v>
      </c>
      <c r="KQ13" s="141">
        <v>45.8</v>
      </c>
      <c r="KR13" s="141">
        <v>48.2</v>
      </c>
      <c r="KS13" s="141">
        <v>51.6</v>
      </c>
      <c r="KT13" s="141">
        <v>58.5</v>
      </c>
      <c r="KU13" s="141">
        <v>61.9</v>
      </c>
      <c r="KV13" s="141">
        <v>64.5</v>
      </c>
      <c r="KW13" s="141">
        <v>64.8</v>
      </c>
      <c r="KX13" s="141">
        <v>63.1</v>
      </c>
      <c r="KY13" s="141">
        <v>57.1</v>
      </c>
      <c r="KZ13" s="141">
        <v>50.1</v>
      </c>
      <c r="LA13" s="141">
        <v>44.9</v>
      </c>
      <c r="LB13" s="141">
        <v>43.3</v>
      </c>
      <c r="LC13" s="141">
        <v>45.9</v>
      </c>
      <c r="LD13" s="141">
        <v>48.2</v>
      </c>
      <c r="LE13" s="141">
        <v>51.6</v>
      </c>
      <c r="LF13" s="141">
        <v>58.8</v>
      </c>
      <c r="LG13" s="141">
        <v>62</v>
      </c>
      <c r="LH13" s="141">
        <v>64.599999999999994</v>
      </c>
      <c r="LI13" s="141">
        <v>64.8</v>
      </c>
      <c r="LJ13" s="141">
        <v>63.1</v>
      </c>
      <c r="LK13" s="141">
        <v>57.1</v>
      </c>
      <c r="LL13" s="141">
        <v>50.4</v>
      </c>
      <c r="LM13" s="141">
        <v>44.9</v>
      </c>
    </row>
    <row r="14" spans="1:325" x14ac:dyDescent="0.25">
      <c r="A14" s="139">
        <f t="shared" si="0"/>
        <v>12</v>
      </c>
      <c r="B14" s="141">
        <v>43.5</v>
      </c>
      <c r="C14" s="141">
        <v>43.7</v>
      </c>
      <c r="D14" s="141">
        <v>48.2</v>
      </c>
      <c r="E14" s="141">
        <v>50.8</v>
      </c>
      <c r="F14" s="141">
        <v>57.3</v>
      </c>
      <c r="G14" s="141">
        <v>60.7</v>
      </c>
      <c r="H14" s="141">
        <v>63.9</v>
      </c>
      <c r="I14" s="141">
        <v>64.2</v>
      </c>
      <c r="J14" s="141">
        <v>61.6</v>
      </c>
      <c r="K14" s="141">
        <v>54.6</v>
      </c>
      <c r="L14" s="141">
        <v>47.1</v>
      </c>
      <c r="M14" s="141">
        <v>44.4</v>
      </c>
      <c r="N14" s="141">
        <v>43.4</v>
      </c>
      <c r="O14" s="141">
        <v>44.1</v>
      </c>
      <c r="P14" s="141">
        <v>48.6</v>
      </c>
      <c r="Q14" s="141">
        <v>51</v>
      </c>
      <c r="R14" s="141">
        <v>57.9</v>
      </c>
      <c r="S14" s="141">
        <v>60.7</v>
      </c>
      <c r="T14" s="141">
        <v>64.099999999999994</v>
      </c>
      <c r="U14" s="141">
        <v>64.2</v>
      </c>
      <c r="V14" s="141">
        <v>61.3</v>
      </c>
      <c r="W14" s="141">
        <v>54.8</v>
      </c>
      <c r="X14" s="141">
        <v>47.3</v>
      </c>
      <c r="Y14" s="141">
        <v>44.9</v>
      </c>
      <c r="Z14" s="141">
        <v>43.2</v>
      </c>
      <c r="AA14" s="141">
        <v>44</v>
      </c>
      <c r="AB14" s="141">
        <v>48.6</v>
      </c>
      <c r="AC14" s="141">
        <v>51.1</v>
      </c>
      <c r="AD14" s="141">
        <v>58</v>
      </c>
      <c r="AE14" s="141">
        <v>60.7</v>
      </c>
      <c r="AF14" s="141">
        <v>64.3</v>
      </c>
      <c r="AG14" s="141">
        <v>64.3</v>
      </c>
      <c r="AH14" s="141">
        <v>61.2</v>
      </c>
      <c r="AI14" s="141">
        <v>54.9</v>
      </c>
      <c r="AJ14" s="141">
        <v>47.6</v>
      </c>
      <c r="AK14" s="141">
        <v>44.9</v>
      </c>
      <c r="AL14" s="141">
        <v>43.4</v>
      </c>
      <c r="AM14" s="141">
        <v>44.1</v>
      </c>
      <c r="AN14" s="141">
        <v>48.8</v>
      </c>
      <c r="AO14" s="141">
        <v>51.4</v>
      </c>
      <c r="AP14" s="141">
        <v>58.2</v>
      </c>
      <c r="AQ14" s="141">
        <v>60.8</v>
      </c>
      <c r="AR14" s="141">
        <v>64.400000000000006</v>
      </c>
      <c r="AS14" s="141">
        <v>64.3</v>
      </c>
      <c r="AT14" s="141">
        <v>61.2</v>
      </c>
      <c r="AU14" s="141">
        <v>54.9</v>
      </c>
      <c r="AV14" s="141">
        <v>47.9</v>
      </c>
      <c r="AW14" s="141">
        <v>45.4</v>
      </c>
      <c r="AX14" s="141">
        <v>43.2</v>
      </c>
      <c r="AY14" s="141">
        <v>44.1</v>
      </c>
      <c r="AZ14" s="141">
        <v>49</v>
      </c>
      <c r="BA14" s="141">
        <v>51.7</v>
      </c>
      <c r="BB14" s="141">
        <v>58.3</v>
      </c>
      <c r="BC14" s="141">
        <v>61</v>
      </c>
      <c r="BD14" s="141">
        <v>64.400000000000006</v>
      </c>
      <c r="BE14" s="141">
        <v>64.3</v>
      </c>
      <c r="BF14" s="141">
        <v>61.2</v>
      </c>
      <c r="BG14" s="141">
        <v>55.2</v>
      </c>
      <c r="BH14" s="141">
        <v>48.1</v>
      </c>
      <c r="BI14" s="141">
        <v>45.6</v>
      </c>
      <c r="BJ14" s="141">
        <v>43.6</v>
      </c>
      <c r="BK14" s="141">
        <v>44</v>
      </c>
      <c r="BL14" s="141">
        <v>48.6</v>
      </c>
      <c r="BM14" s="141">
        <v>52</v>
      </c>
      <c r="BN14" s="141">
        <v>58</v>
      </c>
      <c r="BO14" s="141">
        <v>60.9</v>
      </c>
      <c r="BP14" s="141">
        <v>64.599999999999994</v>
      </c>
      <c r="BQ14" s="141">
        <v>64.3</v>
      </c>
      <c r="BR14" s="141">
        <v>61</v>
      </c>
      <c r="BS14" s="141">
        <v>55.3</v>
      </c>
      <c r="BT14" s="141">
        <v>47.9</v>
      </c>
      <c r="BU14" s="141">
        <v>46</v>
      </c>
      <c r="BV14" s="141">
        <v>43.6</v>
      </c>
      <c r="BW14" s="141">
        <v>43.8</v>
      </c>
      <c r="BX14" s="141">
        <v>48.5</v>
      </c>
      <c r="BY14" s="141">
        <v>52.2</v>
      </c>
      <c r="BZ14" s="141">
        <v>57.9</v>
      </c>
      <c r="CA14" s="141">
        <v>60.9</v>
      </c>
      <c r="CB14" s="141">
        <v>64.5</v>
      </c>
      <c r="CC14" s="141">
        <v>64.3</v>
      </c>
      <c r="CD14" s="141">
        <v>60.8</v>
      </c>
      <c r="CE14" s="141">
        <v>55.4</v>
      </c>
      <c r="CF14" s="141">
        <v>48.3</v>
      </c>
      <c r="CG14" s="141">
        <v>45.8</v>
      </c>
      <c r="CH14" s="141">
        <v>43.3</v>
      </c>
      <c r="CI14" s="141">
        <v>43.5</v>
      </c>
      <c r="CJ14" s="141">
        <v>48.3</v>
      </c>
      <c r="CK14" s="141">
        <v>52.3</v>
      </c>
      <c r="CL14" s="141">
        <v>57.9</v>
      </c>
      <c r="CM14" s="141">
        <v>60.7</v>
      </c>
      <c r="CN14" s="141">
        <v>64.5</v>
      </c>
      <c r="CO14" s="141">
        <v>64.3</v>
      </c>
      <c r="CP14" s="141">
        <v>60.8</v>
      </c>
      <c r="CQ14" s="141">
        <v>55.5</v>
      </c>
      <c r="CR14" s="141">
        <v>48.2</v>
      </c>
      <c r="CS14" s="141">
        <v>46.3</v>
      </c>
      <c r="CT14" s="141">
        <v>43.6</v>
      </c>
      <c r="CU14" s="141">
        <v>43.3</v>
      </c>
      <c r="CV14" s="141">
        <v>48.3</v>
      </c>
      <c r="CW14" s="141">
        <v>52.4</v>
      </c>
      <c r="CX14" s="141">
        <v>58</v>
      </c>
      <c r="CY14" s="141">
        <v>60.8</v>
      </c>
      <c r="CZ14" s="141">
        <v>64.5</v>
      </c>
      <c r="DA14" s="141">
        <v>64.2</v>
      </c>
      <c r="DB14" s="141">
        <v>60.8</v>
      </c>
      <c r="DC14" s="141">
        <v>55.5</v>
      </c>
      <c r="DD14" s="141">
        <v>48.1</v>
      </c>
      <c r="DE14" s="141">
        <v>46.6</v>
      </c>
      <c r="DF14" s="141">
        <v>43.8</v>
      </c>
      <c r="DG14" s="141">
        <v>43.6</v>
      </c>
      <c r="DH14" s="141">
        <v>48.3</v>
      </c>
      <c r="DI14" s="141">
        <v>52.5</v>
      </c>
      <c r="DJ14" s="141">
        <v>58.3</v>
      </c>
      <c r="DK14" s="141">
        <v>61</v>
      </c>
      <c r="DL14" s="141">
        <v>64.599999999999994</v>
      </c>
      <c r="DM14" s="141">
        <v>64.3</v>
      </c>
      <c r="DN14" s="141">
        <v>60.5</v>
      </c>
      <c r="DO14" s="141">
        <v>55.7</v>
      </c>
      <c r="DP14" s="141">
        <v>48.1</v>
      </c>
      <c r="DQ14" s="141">
        <v>46.8</v>
      </c>
      <c r="DR14" s="141">
        <v>43.4</v>
      </c>
      <c r="DS14" s="141">
        <v>43.7</v>
      </c>
      <c r="DT14" s="141">
        <v>48</v>
      </c>
      <c r="DU14" s="141">
        <v>52.6</v>
      </c>
      <c r="DV14" s="141">
        <v>57.9</v>
      </c>
      <c r="DW14" s="141">
        <v>61.1</v>
      </c>
      <c r="DX14" s="141">
        <v>64.5</v>
      </c>
      <c r="DY14" s="141">
        <v>64.2</v>
      </c>
      <c r="DZ14" s="141">
        <v>60.6</v>
      </c>
      <c r="EA14" s="141">
        <v>55.8</v>
      </c>
      <c r="EB14" s="141">
        <v>48.1</v>
      </c>
      <c r="EC14" s="141">
        <v>47.1</v>
      </c>
      <c r="ED14" s="141">
        <v>43.2</v>
      </c>
      <c r="EE14" s="141">
        <v>43.9</v>
      </c>
      <c r="EF14" s="141">
        <v>48.1</v>
      </c>
      <c r="EG14" s="141">
        <v>52.6</v>
      </c>
      <c r="EH14" s="141">
        <v>57.8</v>
      </c>
      <c r="EI14" s="141">
        <v>60.9</v>
      </c>
      <c r="EJ14" s="141">
        <v>64.5</v>
      </c>
      <c r="EK14" s="141">
        <v>64.2</v>
      </c>
      <c r="EL14" s="141">
        <v>60.5</v>
      </c>
      <c r="EM14" s="141">
        <v>55.9</v>
      </c>
      <c r="EN14" s="141">
        <v>48.1</v>
      </c>
      <c r="EO14" s="141">
        <v>47.2</v>
      </c>
      <c r="EP14" s="141">
        <v>43.5</v>
      </c>
      <c r="EQ14" s="141">
        <v>43.9</v>
      </c>
      <c r="ER14" s="141">
        <v>48.2</v>
      </c>
      <c r="ES14" s="141">
        <v>52.9</v>
      </c>
      <c r="ET14" s="141">
        <v>57.9</v>
      </c>
      <c r="EU14" s="141">
        <v>61.1</v>
      </c>
      <c r="EV14" s="141">
        <v>64.599999999999994</v>
      </c>
      <c r="EW14" s="141">
        <v>64.3</v>
      </c>
      <c r="EX14" s="141">
        <v>60.7</v>
      </c>
      <c r="EY14" s="141">
        <v>56.1</v>
      </c>
      <c r="EZ14" s="141">
        <v>48.4</v>
      </c>
      <c r="FA14" s="141">
        <v>47.7</v>
      </c>
      <c r="FB14" s="141">
        <v>43.6</v>
      </c>
      <c r="FC14" s="141">
        <v>44.1</v>
      </c>
      <c r="FD14" s="141">
        <v>48.5</v>
      </c>
      <c r="FE14" s="141">
        <v>53.1</v>
      </c>
      <c r="FF14" s="141">
        <v>58.1</v>
      </c>
      <c r="FG14" s="141">
        <v>61.2</v>
      </c>
      <c r="FH14" s="141">
        <v>64.599999999999994</v>
      </c>
      <c r="FI14" s="141">
        <v>64.3</v>
      </c>
      <c r="FJ14" s="141">
        <v>60.8</v>
      </c>
      <c r="FK14" s="141">
        <v>56.2</v>
      </c>
      <c r="FL14" s="141">
        <v>48.7</v>
      </c>
      <c r="FM14" s="141">
        <v>47.8</v>
      </c>
      <c r="FN14" s="141">
        <v>43.7</v>
      </c>
      <c r="FO14" s="141">
        <v>44.1</v>
      </c>
      <c r="FP14" s="141">
        <v>48.8</v>
      </c>
      <c r="FQ14" s="141">
        <v>53.4</v>
      </c>
      <c r="FR14" s="141">
        <v>58.4</v>
      </c>
      <c r="FS14" s="141">
        <v>61.3</v>
      </c>
      <c r="FT14" s="141">
        <v>64.7</v>
      </c>
      <c r="FU14" s="141">
        <v>64.400000000000006</v>
      </c>
      <c r="FV14" s="141">
        <v>60.6</v>
      </c>
      <c r="FW14" s="141">
        <v>56.1</v>
      </c>
      <c r="FX14" s="141">
        <v>48.9</v>
      </c>
      <c r="FY14" s="141">
        <v>48.1</v>
      </c>
      <c r="FZ14" s="141">
        <v>43.5</v>
      </c>
      <c r="GA14" s="141">
        <v>44.1</v>
      </c>
      <c r="GB14" s="141">
        <v>48.8</v>
      </c>
      <c r="GC14" s="141">
        <v>53.3</v>
      </c>
      <c r="GD14" s="141">
        <v>58.4</v>
      </c>
      <c r="GE14" s="141">
        <v>61.3</v>
      </c>
      <c r="GF14" s="141">
        <v>64.7</v>
      </c>
      <c r="GG14" s="141">
        <v>64.5</v>
      </c>
      <c r="GH14" s="141">
        <v>60.5</v>
      </c>
      <c r="GI14" s="141">
        <v>56.3</v>
      </c>
      <c r="GJ14" s="141">
        <v>49.4</v>
      </c>
      <c r="GK14" s="141">
        <v>48.2</v>
      </c>
      <c r="GL14" s="141">
        <v>43.3</v>
      </c>
      <c r="GM14" s="141">
        <v>44.2</v>
      </c>
      <c r="GN14" s="141">
        <v>48.8</v>
      </c>
      <c r="GO14" s="141">
        <v>53.4</v>
      </c>
      <c r="GP14" s="141">
        <v>58.3</v>
      </c>
      <c r="GQ14" s="141">
        <v>61.4</v>
      </c>
      <c r="GR14" s="141">
        <v>64.7</v>
      </c>
      <c r="GS14" s="141">
        <v>64.5</v>
      </c>
      <c r="GT14" s="141">
        <v>60.4</v>
      </c>
      <c r="GU14" s="141">
        <v>56.2</v>
      </c>
      <c r="GV14" s="141">
        <v>49.3</v>
      </c>
      <c r="GW14" s="141">
        <v>47.9</v>
      </c>
      <c r="GX14" s="141">
        <v>43.3</v>
      </c>
      <c r="GY14" s="141">
        <v>44.6</v>
      </c>
      <c r="GZ14" s="141">
        <v>48.9</v>
      </c>
      <c r="HA14" s="141">
        <v>53.4</v>
      </c>
      <c r="HB14" s="141">
        <v>58.4</v>
      </c>
      <c r="HC14" s="141">
        <v>61.4</v>
      </c>
      <c r="HD14" s="141">
        <v>64.599999999999994</v>
      </c>
      <c r="HE14" s="141">
        <v>64.599999999999994</v>
      </c>
      <c r="HF14" s="141">
        <v>60.2</v>
      </c>
      <c r="HG14" s="141">
        <v>56.2</v>
      </c>
      <c r="HH14" s="141">
        <v>49.4</v>
      </c>
      <c r="HI14" s="141">
        <v>48.1</v>
      </c>
      <c r="HJ14" s="141">
        <v>43.5</v>
      </c>
      <c r="HK14" s="141">
        <v>45.2</v>
      </c>
      <c r="HL14" s="141">
        <v>49.4</v>
      </c>
      <c r="HM14" s="141">
        <v>53.5</v>
      </c>
      <c r="HN14" s="141">
        <v>58.7</v>
      </c>
      <c r="HO14" s="141">
        <v>61.5</v>
      </c>
      <c r="HP14" s="141">
        <v>64.7</v>
      </c>
      <c r="HQ14" s="141">
        <v>64.7</v>
      </c>
      <c r="HR14" s="141">
        <v>60.3</v>
      </c>
      <c r="HS14" s="141">
        <v>56.4</v>
      </c>
      <c r="HT14" s="141">
        <v>50</v>
      </c>
      <c r="HU14" s="141">
        <v>48.4</v>
      </c>
      <c r="HV14" s="141">
        <v>43.4</v>
      </c>
      <c r="HW14" s="141">
        <v>44.8</v>
      </c>
      <c r="HX14" s="141">
        <v>49.4</v>
      </c>
      <c r="HY14" s="141">
        <v>53.7</v>
      </c>
      <c r="HZ14" s="141">
        <v>58.7</v>
      </c>
      <c r="IA14" s="141">
        <v>61.5</v>
      </c>
      <c r="IB14" s="141">
        <v>64.7</v>
      </c>
      <c r="IC14" s="141">
        <v>64.599999999999994</v>
      </c>
      <c r="ID14" s="141">
        <v>60.3</v>
      </c>
      <c r="IE14" s="141">
        <v>56.3</v>
      </c>
      <c r="IF14" s="141">
        <v>49.9</v>
      </c>
      <c r="IG14" s="141">
        <v>48</v>
      </c>
      <c r="IH14" s="141">
        <v>43.8</v>
      </c>
      <c r="II14" s="141">
        <v>45</v>
      </c>
      <c r="IJ14" s="141">
        <v>49.3</v>
      </c>
      <c r="IK14" s="141">
        <v>53.7</v>
      </c>
      <c r="IL14" s="141">
        <v>58.8</v>
      </c>
      <c r="IM14" s="141">
        <v>61.6</v>
      </c>
      <c r="IN14" s="141">
        <v>64.7</v>
      </c>
      <c r="IO14" s="141">
        <v>64.599999999999994</v>
      </c>
      <c r="IP14" s="141">
        <v>60.5</v>
      </c>
      <c r="IQ14" s="141">
        <v>56.3</v>
      </c>
      <c r="IR14" s="141">
        <v>49.9</v>
      </c>
      <c r="IS14" s="141">
        <v>48</v>
      </c>
      <c r="IT14" s="141">
        <v>43.9</v>
      </c>
      <c r="IU14" s="141">
        <v>45.3</v>
      </c>
      <c r="IV14" s="141">
        <v>49.6</v>
      </c>
      <c r="IW14" s="141">
        <v>53.7</v>
      </c>
      <c r="IX14" s="141">
        <v>58.8</v>
      </c>
      <c r="IY14" s="141">
        <v>61.7</v>
      </c>
      <c r="IZ14" s="141">
        <v>64.7</v>
      </c>
      <c r="JA14" s="141">
        <v>64.7</v>
      </c>
      <c r="JB14" s="141">
        <v>60.6</v>
      </c>
      <c r="JC14" s="141">
        <v>56.3</v>
      </c>
      <c r="JD14" s="141">
        <v>50</v>
      </c>
      <c r="JE14" s="141">
        <v>48.1</v>
      </c>
      <c r="JF14" s="141">
        <v>43.7</v>
      </c>
      <c r="JG14" s="141">
        <v>45.3</v>
      </c>
      <c r="JH14" s="141">
        <v>49.5</v>
      </c>
      <c r="JI14" s="141">
        <v>53.8</v>
      </c>
      <c r="JJ14" s="141">
        <v>58.7</v>
      </c>
      <c r="JK14" s="141">
        <v>61.7</v>
      </c>
      <c r="JL14" s="141">
        <v>64.7</v>
      </c>
      <c r="JM14" s="141">
        <v>64.599999999999994</v>
      </c>
      <c r="JN14" s="141">
        <v>60.6</v>
      </c>
      <c r="JO14" s="141">
        <v>56.5</v>
      </c>
      <c r="JP14" s="141">
        <v>50.1</v>
      </c>
      <c r="JQ14" s="141">
        <v>48.3</v>
      </c>
      <c r="JR14" s="141">
        <v>43.6</v>
      </c>
      <c r="JS14" s="141">
        <v>45.4</v>
      </c>
      <c r="JT14" s="141">
        <v>49.5</v>
      </c>
      <c r="JU14" s="141">
        <v>54</v>
      </c>
      <c r="JV14" s="141">
        <v>58.7</v>
      </c>
      <c r="JW14" s="141">
        <v>61.6</v>
      </c>
      <c r="JX14" s="141">
        <v>64.7</v>
      </c>
      <c r="JY14" s="141">
        <v>64.7</v>
      </c>
      <c r="JZ14" s="141">
        <v>60.7</v>
      </c>
      <c r="KA14" s="141">
        <v>56.7</v>
      </c>
      <c r="KB14" s="141">
        <v>50.1</v>
      </c>
      <c r="KC14" s="141">
        <v>48.3</v>
      </c>
      <c r="KD14" s="141">
        <v>43.8</v>
      </c>
      <c r="KE14" s="141">
        <v>45.5</v>
      </c>
      <c r="KF14" s="141">
        <v>49.2</v>
      </c>
      <c r="KG14" s="141">
        <v>54.2</v>
      </c>
      <c r="KH14" s="141">
        <v>58.7</v>
      </c>
      <c r="KI14" s="141">
        <v>61.5</v>
      </c>
      <c r="KJ14" s="141">
        <v>64.7</v>
      </c>
      <c r="KK14" s="141">
        <v>64.7</v>
      </c>
      <c r="KL14" s="141">
        <v>60.9</v>
      </c>
      <c r="KM14" s="141">
        <v>56.8</v>
      </c>
      <c r="KN14" s="141">
        <v>50.3</v>
      </c>
      <c r="KO14" s="141">
        <v>48.4</v>
      </c>
      <c r="KP14" s="141">
        <v>43.7</v>
      </c>
      <c r="KQ14" s="141">
        <v>45.7</v>
      </c>
      <c r="KR14" s="141">
        <v>49</v>
      </c>
      <c r="KS14" s="141">
        <v>54.5</v>
      </c>
      <c r="KT14" s="141">
        <v>58.8</v>
      </c>
      <c r="KU14" s="141">
        <v>61.6</v>
      </c>
      <c r="KV14" s="141">
        <v>64.7</v>
      </c>
      <c r="KW14" s="141">
        <v>64.7</v>
      </c>
      <c r="KX14" s="141">
        <v>61.1</v>
      </c>
      <c r="KY14" s="141">
        <v>56.9</v>
      </c>
      <c r="KZ14" s="141">
        <v>50.3</v>
      </c>
      <c r="LA14" s="141">
        <v>48.5</v>
      </c>
      <c r="LB14" s="141">
        <v>43.6</v>
      </c>
      <c r="LC14" s="141">
        <v>46</v>
      </c>
      <c r="LD14" s="141">
        <v>49</v>
      </c>
      <c r="LE14" s="141">
        <v>54.6</v>
      </c>
      <c r="LF14" s="141">
        <v>58.9</v>
      </c>
      <c r="LG14" s="141">
        <v>61.7</v>
      </c>
      <c r="LH14" s="141">
        <v>64.7</v>
      </c>
      <c r="LI14" s="141">
        <v>64.7</v>
      </c>
      <c r="LJ14" s="141">
        <v>61.2</v>
      </c>
      <c r="LK14" s="141">
        <v>57</v>
      </c>
      <c r="LL14" s="141">
        <v>50.4</v>
      </c>
      <c r="LM14" s="141">
        <v>48.2</v>
      </c>
    </row>
    <row r="15" spans="1:325" x14ac:dyDescent="0.25">
      <c r="A15" s="139">
        <f t="shared" si="0"/>
        <v>13</v>
      </c>
      <c r="B15" s="141">
        <v>43.3</v>
      </c>
      <c r="C15" s="141">
        <v>44.4</v>
      </c>
      <c r="D15" s="141">
        <v>47.9</v>
      </c>
      <c r="E15" s="141">
        <v>50</v>
      </c>
      <c r="F15" s="141">
        <v>57.6</v>
      </c>
      <c r="G15" s="141">
        <v>60.7</v>
      </c>
      <c r="H15" s="141">
        <v>64.099999999999994</v>
      </c>
      <c r="I15" s="141">
        <v>64.2</v>
      </c>
      <c r="J15" s="141">
        <v>62.3</v>
      </c>
      <c r="K15" s="141">
        <v>54.4</v>
      </c>
      <c r="L15" s="141">
        <v>48.5</v>
      </c>
      <c r="M15" s="141">
        <v>44</v>
      </c>
      <c r="N15" s="141">
        <v>43.4</v>
      </c>
      <c r="O15" s="141">
        <v>44.8</v>
      </c>
      <c r="P15" s="141">
        <v>48</v>
      </c>
      <c r="Q15" s="141">
        <v>50.5</v>
      </c>
      <c r="R15" s="141">
        <v>58.2</v>
      </c>
      <c r="S15" s="141">
        <v>60.7</v>
      </c>
      <c r="T15" s="141">
        <v>64.3</v>
      </c>
      <c r="U15" s="141">
        <v>64.400000000000006</v>
      </c>
      <c r="V15" s="141">
        <v>62</v>
      </c>
      <c r="W15" s="141">
        <v>54.6</v>
      </c>
      <c r="X15" s="141">
        <v>48.9</v>
      </c>
      <c r="Y15" s="141">
        <v>44.5</v>
      </c>
      <c r="Z15" s="141">
        <v>43.2</v>
      </c>
      <c r="AA15" s="141">
        <v>44.7</v>
      </c>
      <c r="AB15" s="141">
        <v>48</v>
      </c>
      <c r="AC15" s="141">
        <v>50.6</v>
      </c>
      <c r="AD15" s="141">
        <v>58.1</v>
      </c>
      <c r="AE15" s="141">
        <v>60.7</v>
      </c>
      <c r="AF15" s="141">
        <v>64.5</v>
      </c>
      <c r="AG15" s="141">
        <v>64.400000000000006</v>
      </c>
      <c r="AH15" s="141">
        <v>62.1</v>
      </c>
      <c r="AI15" s="141">
        <v>54.6</v>
      </c>
      <c r="AJ15" s="141">
        <v>49.1</v>
      </c>
      <c r="AK15" s="141">
        <v>44.6</v>
      </c>
      <c r="AL15" s="141">
        <v>43.1</v>
      </c>
      <c r="AM15" s="141">
        <v>44.9</v>
      </c>
      <c r="AN15" s="141">
        <v>48.2</v>
      </c>
      <c r="AO15" s="141">
        <v>50.9</v>
      </c>
      <c r="AP15" s="141">
        <v>58.3</v>
      </c>
      <c r="AQ15" s="141">
        <v>60.9</v>
      </c>
      <c r="AR15" s="141">
        <v>64.599999999999994</v>
      </c>
      <c r="AS15" s="141">
        <v>64.5</v>
      </c>
      <c r="AT15" s="141">
        <v>62.2</v>
      </c>
      <c r="AU15" s="141">
        <v>54.7</v>
      </c>
      <c r="AV15" s="141">
        <v>49.2</v>
      </c>
      <c r="AW15" s="141">
        <v>45.1</v>
      </c>
      <c r="AX15" s="141">
        <v>43.2</v>
      </c>
      <c r="AY15" s="141">
        <v>45.1</v>
      </c>
      <c r="AZ15" s="141">
        <v>48.5</v>
      </c>
      <c r="BA15" s="141">
        <v>51.1</v>
      </c>
      <c r="BB15" s="141">
        <v>58.2</v>
      </c>
      <c r="BC15" s="141">
        <v>61.2</v>
      </c>
      <c r="BD15" s="141">
        <v>64.599999999999994</v>
      </c>
      <c r="BE15" s="141">
        <v>64.5</v>
      </c>
      <c r="BF15" s="141">
        <v>62.1</v>
      </c>
      <c r="BG15" s="141">
        <v>54.8</v>
      </c>
      <c r="BH15" s="141">
        <v>49.3</v>
      </c>
      <c r="BI15" s="141">
        <v>45.3</v>
      </c>
      <c r="BJ15" s="141">
        <v>43.6</v>
      </c>
      <c r="BK15" s="141">
        <v>44.9</v>
      </c>
      <c r="BL15" s="141">
        <v>48.3</v>
      </c>
      <c r="BM15" s="141">
        <v>51.4</v>
      </c>
      <c r="BN15" s="141">
        <v>58.1</v>
      </c>
      <c r="BO15" s="141">
        <v>61.3</v>
      </c>
      <c r="BP15" s="141">
        <v>64.599999999999994</v>
      </c>
      <c r="BQ15" s="141">
        <v>64.5</v>
      </c>
      <c r="BR15" s="141">
        <v>62</v>
      </c>
      <c r="BS15" s="141">
        <v>54.9</v>
      </c>
      <c r="BT15" s="141">
        <v>49.2</v>
      </c>
      <c r="BU15" s="141">
        <v>45.4</v>
      </c>
      <c r="BV15" s="141">
        <v>43.5</v>
      </c>
      <c r="BW15" s="141">
        <v>44.8</v>
      </c>
      <c r="BX15" s="141">
        <v>48.3</v>
      </c>
      <c r="BY15" s="141">
        <v>51.3</v>
      </c>
      <c r="BZ15" s="141">
        <v>57.9</v>
      </c>
      <c r="CA15" s="141">
        <v>61.4</v>
      </c>
      <c r="CB15" s="141">
        <v>64.599999999999994</v>
      </c>
      <c r="CC15" s="141">
        <v>64.5</v>
      </c>
      <c r="CD15" s="141">
        <v>61.8</v>
      </c>
      <c r="CE15" s="141">
        <v>54.8</v>
      </c>
      <c r="CF15" s="141">
        <v>49.7</v>
      </c>
      <c r="CG15" s="141">
        <v>45.3</v>
      </c>
      <c r="CH15" s="141">
        <v>43.4</v>
      </c>
      <c r="CI15" s="141">
        <v>44.6</v>
      </c>
      <c r="CJ15" s="141">
        <v>48</v>
      </c>
      <c r="CK15" s="141">
        <v>51.5</v>
      </c>
      <c r="CL15" s="141">
        <v>58.1</v>
      </c>
      <c r="CM15" s="141">
        <v>61.3</v>
      </c>
      <c r="CN15" s="141">
        <v>64.599999999999994</v>
      </c>
      <c r="CO15" s="141">
        <v>64.5</v>
      </c>
      <c r="CP15" s="141">
        <v>62</v>
      </c>
      <c r="CQ15" s="141">
        <v>55.1</v>
      </c>
      <c r="CR15" s="141">
        <v>49.4</v>
      </c>
      <c r="CS15" s="141">
        <v>45.9</v>
      </c>
      <c r="CT15" s="141">
        <v>43.6</v>
      </c>
      <c r="CU15" s="141">
        <v>44.5</v>
      </c>
      <c r="CV15" s="141">
        <v>48.1</v>
      </c>
      <c r="CW15" s="141">
        <v>51.5</v>
      </c>
      <c r="CX15" s="141">
        <v>58.1</v>
      </c>
      <c r="CY15" s="141">
        <v>61.4</v>
      </c>
      <c r="CZ15" s="141">
        <v>64.599999999999994</v>
      </c>
      <c r="DA15" s="141">
        <v>64.5</v>
      </c>
      <c r="DB15" s="141">
        <v>61.9</v>
      </c>
      <c r="DC15" s="141">
        <v>55</v>
      </c>
      <c r="DD15" s="141">
        <v>49.5</v>
      </c>
      <c r="DE15" s="141">
        <v>46.2</v>
      </c>
      <c r="DF15" s="141">
        <v>43.8</v>
      </c>
      <c r="DG15" s="141">
        <v>44.7</v>
      </c>
      <c r="DH15" s="141">
        <v>48.3</v>
      </c>
      <c r="DI15" s="141">
        <v>51.8</v>
      </c>
      <c r="DJ15" s="141">
        <v>58.3</v>
      </c>
      <c r="DK15" s="141">
        <v>61.6</v>
      </c>
      <c r="DL15" s="141">
        <v>64.599999999999994</v>
      </c>
      <c r="DM15" s="141">
        <v>64.5</v>
      </c>
      <c r="DN15" s="141">
        <v>62</v>
      </c>
      <c r="DO15" s="141">
        <v>55.2</v>
      </c>
      <c r="DP15" s="141">
        <v>49.7</v>
      </c>
      <c r="DQ15" s="141">
        <v>46.3</v>
      </c>
      <c r="DR15" s="141">
        <v>43.5</v>
      </c>
      <c r="DS15" s="141">
        <v>44.9</v>
      </c>
      <c r="DT15" s="141">
        <v>48.2</v>
      </c>
      <c r="DU15" s="141">
        <v>51.9</v>
      </c>
      <c r="DV15" s="141">
        <v>58</v>
      </c>
      <c r="DW15" s="141">
        <v>61.6</v>
      </c>
      <c r="DX15" s="141">
        <v>64.599999999999994</v>
      </c>
      <c r="DY15" s="141">
        <v>64.5</v>
      </c>
      <c r="DZ15" s="141">
        <v>62.1</v>
      </c>
      <c r="EA15" s="141">
        <v>55.2</v>
      </c>
      <c r="EB15" s="141">
        <v>49.7</v>
      </c>
      <c r="EC15" s="141">
        <v>46.3</v>
      </c>
      <c r="ED15" s="141">
        <v>43.5</v>
      </c>
      <c r="EE15" s="141">
        <v>45.1</v>
      </c>
      <c r="EF15" s="141">
        <v>48.2</v>
      </c>
      <c r="EG15" s="141">
        <v>52.1</v>
      </c>
      <c r="EH15" s="141">
        <v>58</v>
      </c>
      <c r="EI15" s="141">
        <v>61.5</v>
      </c>
      <c r="EJ15" s="141">
        <v>64.599999999999994</v>
      </c>
      <c r="EK15" s="141">
        <v>64.5</v>
      </c>
      <c r="EL15" s="141">
        <v>62</v>
      </c>
      <c r="EM15" s="141">
        <v>55.3</v>
      </c>
      <c r="EN15" s="141">
        <v>49.8</v>
      </c>
      <c r="EO15" s="141">
        <v>46.4</v>
      </c>
      <c r="EP15" s="141">
        <v>44.1</v>
      </c>
      <c r="EQ15" s="141">
        <v>45.2</v>
      </c>
      <c r="ER15" s="141">
        <v>48.7</v>
      </c>
      <c r="ES15" s="141">
        <v>52.2</v>
      </c>
      <c r="ET15" s="141">
        <v>58</v>
      </c>
      <c r="EU15" s="141">
        <v>61.6</v>
      </c>
      <c r="EV15" s="141">
        <v>64.599999999999994</v>
      </c>
      <c r="EW15" s="141">
        <v>64.5</v>
      </c>
      <c r="EX15" s="141">
        <v>62.1</v>
      </c>
      <c r="EY15" s="141">
        <v>55.3</v>
      </c>
      <c r="EZ15" s="141">
        <v>50</v>
      </c>
      <c r="FA15" s="141">
        <v>46.6</v>
      </c>
      <c r="FB15" s="141">
        <v>44</v>
      </c>
      <c r="FC15" s="141">
        <v>45.6</v>
      </c>
      <c r="FD15" s="141">
        <v>48.8</v>
      </c>
      <c r="FE15" s="141">
        <v>52.5</v>
      </c>
      <c r="FF15" s="141">
        <v>58.1</v>
      </c>
      <c r="FG15" s="141">
        <v>61.7</v>
      </c>
      <c r="FH15" s="141">
        <v>64.599999999999994</v>
      </c>
      <c r="FI15" s="141">
        <v>64.5</v>
      </c>
      <c r="FJ15" s="141">
        <v>62.1</v>
      </c>
      <c r="FK15" s="141">
        <v>55.5</v>
      </c>
      <c r="FL15" s="141">
        <v>50.3</v>
      </c>
      <c r="FM15" s="141">
        <v>46.5</v>
      </c>
      <c r="FN15" s="141">
        <v>44.2</v>
      </c>
      <c r="FO15" s="141">
        <v>45.6</v>
      </c>
      <c r="FP15" s="141">
        <v>49.2</v>
      </c>
      <c r="FQ15" s="141">
        <v>52.7</v>
      </c>
      <c r="FR15" s="141">
        <v>58.4</v>
      </c>
      <c r="FS15" s="141">
        <v>61.8</v>
      </c>
      <c r="FT15" s="141">
        <v>64.599999999999994</v>
      </c>
      <c r="FU15" s="141">
        <v>64.599999999999994</v>
      </c>
      <c r="FV15" s="141">
        <v>62</v>
      </c>
      <c r="FW15" s="141">
        <v>55.1</v>
      </c>
      <c r="FX15" s="141">
        <v>50.2</v>
      </c>
      <c r="FY15" s="141">
        <v>46.6</v>
      </c>
      <c r="FZ15" s="141">
        <v>44.3</v>
      </c>
      <c r="GA15" s="141">
        <v>45.5</v>
      </c>
      <c r="GB15" s="141">
        <v>49.2</v>
      </c>
      <c r="GC15" s="141">
        <v>52.8</v>
      </c>
      <c r="GD15" s="141">
        <v>58.5</v>
      </c>
      <c r="GE15" s="141">
        <v>61.8</v>
      </c>
      <c r="GF15" s="141">
        <v>64.599999999999994</v>
      </c>
      <c r="GG15" s="141">
        <v>64.5</v>
      </c>
      <c r="GH15" s="141">
        <v>62.1</v>
      </c>
      <c r="GI15" s="141">
        <v>55.3</v>
      </c>
      <c r="GJ15" s="141">
        <v>50.5</v>
      </c>
      <c r="GK15" s="141">
        <v>46.7</v>
      </c>
      <c r="GL15" s="141">
        <v>44.4</v>
      </c>
      <c r="GM15" s="141">
        <v>45.7</v>
      </c>
      <c r="GN15" s="141">
        <v>49.3</v>
      </c>
      <c r="GO15" s="141">
        <v>52.8</v>
      </c>
      <c r="GP15" s="141">
        <v>58.7</v>
      </c>
      <c r="GQ15" s="141">
        <v>62.1</v>
      </c>
      <c r="GR15" s="141">
        <v>64.599999999999994</v>
      </c>
      <c r="GS15" s="141">
        <v>64.599999999999994</v>
      </c>
      <c r="GT15" s="141">
        <v>62.1</v>
      </c>
      <c r="GU15" s="141">
        <v>55.2</v>
      </c>
      <c r="GV15" s="141">
        <v>50.3</v>
      </c>
      <c r="GW15" s="141">
        <v>46.7</v>
      </c>
      <c r="GX15" s="141">
        <v>44.3</v>
      </c>
      <c r="GY15" s="141">
        <v>46</v>
      </c>
      <c r="GZ15" s="141">
        <v>49.3</v>
      </c>
      <c r="HA15" s="141">
        <v>52.7</v>
      </c>
      <c r="HB15" s="141">
        <v>58.7</v>
      </c>
      <c r="HC15" s="141">
        <v>62</v>
      </c>
      <c r="HD15" s="141">
        <v>64.7</v>
      </c>
      <c r="HE15" s="141">
        <v>64.7</v>
      </c>
      <c r="HF15" s="141">
        <v>62</v>
      </c>
      <c r="HG15" s="141">
        <v>55.2</v>
      </c>
      <c r="HH15" s="141">
        <v>50.5</v>
      </c>
      <c r="HI15" s="141">
        <v>46.8</v>
      </c>
      <c r="HJ15" s="141">
        <v>44.6</v>
      </c>
      <c r="HK15" s="141">
        <v>46.4</v>
      </c>
      <c r="HL15" s="141">
        <v>49.7</v>
      </c>
      <c r="HM15" s="141">
        <v>52.7</v>
      </c>
      <c r="HN15" s="141">
        <v>59.1</v>
      </c>
      <c r="HO15" s="141">
        <v>62.2</v>
      </c>
      <c r="HP15" s="141">
        <v>64.7</v>
      </c>
      <c r="HQ15" s="141">
        <v>64.7</v>
      </c>
      <c r="HR15" s="141">
        <v>62.2</v>
      </c>
      <c r="HS15" s="141">
        <v>55.4</v>
      </c>
      <c r="HT15" s="141">
        <v>51.1</v>
      </c>
      <c r="HU15" s="141">
        <v>47.2</v>
      </c>
      <c r="HV15" s="141">
        <v>44.4</v>
      </c>
      <c r="HW15" s="141">
        <v>46.2</v>
      </c>
      <c r="HX15" s="141">
        <v>49.4</v>
      </c>
      <c r="HY15" s="141">
        <v>52.6</v>
      </c>
      <c r="HZ15" s="141">
        <v>59</v>
      </c>
      <c r="IA15" s="141">
        <v>62.2</v>
      </c>
      <c r="IB15" s="141">
        <v>64.7</v>
      </c>
      <c r="IC15" s="141">
        <v>64.7</v>
      </c>
      <c r="ID15" s="141">
        <v>62.1</v>
      </c>
      <c r="IE15" s="141">
        <v>55.4</v>
      </c>
      <c r="IF15" s="141">
        <v>51</v>
      </c>
      <c r="IG15" s="141">
        <v>46.7</v>
      </c>
      <c r="IH15" s="141">
        <v>44.6</v>
      </c>
      <c r="II15" s="141">
        <v>46.4</v>
      </c>
      <c r="IJ15" s="141">
        <v>49.4</v>
      </c>
      <c r="IK15" s="141">
        <v>52.7</v>
      </c>
      <c r="IL15" s="141">
        <v>59.1</v>
      </c>
      <c r="IM15" s="141">
        <v>62.3</v>
      </c>
      <c r="IN15" s="141">
        <v>64.7</v>
      </c>
      <c r="IO15" s="141">
        <v>64.7</v>
      </c>
      <c r="IP15" s="141">
        <v>62.3</v>
      </c>
      <c r="IQ15" s="141">
        <v>55.5</v>
      </c>
      <c r="IR15" s="141">
        <v>51.1</v>
      </c>
      <c r="IS15" s="141">
        <v>46.8</v>
      </c>
      <c r="IT15" s="141">
        <v>44.8</v>
      </c>
      <c r="IU15" s="141">
        <v>46.7</v>
      </c>
      <c r="IV15" s="141">
        <v>49.6</v>
      </c>
      <c r="IW15" s="141">
        <v>52.8</v>
      </c>
      <c r="IX15" s="141">
        <v>59</v>
      </c>
      <c r="IY15" s="141">
        <v>62.4</v>
      </c>
      <c r="IZ15" s="141">
        <v>64.7</v>
      </c>
      <c r="JA15" s="141">
        <v>64.7</v>
      </c>
      <c r="JB15" s="141">
        <v>62.4</v>
      </c>
      <c r="JC15" s="141">
        <v>55.7</v>
      </c>
      <c r="JD15" s="141">
        <v>51.3</v>
      </c>
      <c r="JE15" s="141">
        <v>46.9</v>
      </c>
      <c r="JF15" s="141">
        <v>44.8</v>
      </c>
      <c r="JG15" s="141">
        <v>46.6</v>
      </c>
      <c r="JH15" s="141">
        <v>49.5</v>
      </c>
      <c r="JI15" s="141">
        <v>52.9</v>
      </c>
      <c r="JJ15" s="141">
        <v>58.8</v>
      </c>
      <c r="JK15" s="141">
        <v>62.4</v>
      </c>
      <c r="JL15" s="141">
        <v>64.8</v>
      </c>
      <c r="JM15" s="141">
        <v>64.7</v>
      </c>
      <c r="JN15" s="141">
        <v>62.4</v>
      </c>
      <c r="JO15" s="141">
        <v>55.9</v>
      </c>
      <c r="JP15" s="141">
        <v>51.4</v>
      </c>
      <c r="JQ15" s="141">
        <v>47</v>
      </c>
      <c r="JR15" s="141">
        <v>44.9</v>
      </c>
      <c r="JS15" s="141">
        <v>46.8</v>
      </c>
      <c r="JT15" s="141">
        <v>49.4</v>
      </c>
      <c r="JU15" s="141">
        <v>53</v>
      </c>
      <c r="JV15" s="141">
        <v>58.9</v>
      </c>
      <c r="JW15" s="141">
        <v>62.3</v>
      </c>
      <c r="JX15" s="141">
        <v>64.7</v>
      </c>
      <c r="JY15" s="141">
        <v>64.7</v>
      </c>
      <c r="JZ15" s="141">
        <v>62.5</v>
      </c>
      <c r="KA15" s="141">
        <v>55.8</v>
      </c>
      <c r="KB15" s="141">
        <v>51.7</v>
      </c>
      <c r="KC15" s="141">
        <v>47.1</v>
      </c>
      <c r="KD15" s="141">
        <v>45</v>
      </c>
      <c r="KE15" s="141">
        <v>46.7</v>
      </c>
      <c r="KF15" s="141">
        <v>49.2</v>
      </c>
      <c r="KG15" s="141">
        <v>53.1</v>
      </c>
      <c r="KH15" s="141">
        <v>58.9</v>
      </c>
      <c r="KI15" s="141">
        <v>62.3</v>
      </c>
      <c r="KJ15" s="141">
        <v>64.7</v>
      </c>
      <c r="KK15" s="141">
        <v>64.7</v>
      </c>
      <c r="KL15" s="141">
        <v>62.5</v>
      </c>
      <c r="KM15" s="141">
        <v>55.8</v>
      </c>
      <c r="KN15" s="141">
        <v>52</v>
      </c>
      <c r="KO15" s="141">
        <v>47.2</v>
      </c>
      <c r="KP15" s="141">
        <v>44.7</v>
      </c>
      <c r="KQ15" s="141">
        <v>46.9</v>
      </c>
      <c r="KR15" s="141">
        <v>49</v>
      </c>
      <c r="KS15" s="141">
        <v>53.3</v>
      </c>
      <c r="KT15" s="141">
        <v>59</v>
      </c>
      <c r="KU15" s="141">
        <v>62.3</v>
      </c>
      <c r="KV15" s="141">
        <v>64.7</v>
      </c>
      <c r="KW15" s="141">
        <v>64.7</v>
      </c>
      <c r="KX15" s="141">
        <v>62.6</v>
      </c>
      <c r="KY15" s="141">
        <v>56</v>
      </c>
      <c r="KZ15" s="141">
        <v>51.9</v>
      </c>
      <c r="LA15" s="141">
        <v>47.4</v>
      </c>
      <c r="LB15" s="141">
        <v>44.6</v>
      </c>
      <c r="LC15" s="141">
        <v>47.1</v>
      </c>
      <c r="LD15" s="141">
        <v>49</v>
      </c>
      <c r="LE15" s="141">
        <v>53.5</v>
      </c>
      <c r="LF15" s="141">
        <v>59.1</v>
      </c>
      <c r="LG15" s="141">
        <v>62.5</v>
      </c>
      <c r="LH15" s="141">
        <v>64.7</v>
      </c>
      <c r="LI15" s="141">
        <v>64.7</v>
      </c>
      <c r="LJ15" s="141">
        <v>62.5</v>
      </c>
      <c r="LK15" s="141">
        <v>55.8</v>
      </c>
      <c r="LL15" s="141">
        <v>52.1</v>
      </c>
      <c r="LM15" s="141">
        <v>47.2</v>
      </c>
    </row>
    <row r="16" spans="1:325" x14ac:dyDescent="0.25">
      <c r="A16" s="139">
        <f t="shared" si="0"/>
        <v>14</v>
      </c>
      <c r="B16" s="141">
        <v>42.1</v>
      </c>
      <c r="C16" s="141">
        <v>45.3</v>
      </c>
      <c r="D16" s="141">
        <v>46.8</v>
      </c>
      <c r="E16" s="141">
        <v>49.4</v>
      </c>
      <c r="F16" s="141">
        <v>56.4</v>
      </c>
      <c r="G16" s="141">
        <v>60.4</v>
      </c>
      <c r="H16" s="141">
        <v>64.400000000000006</v>
      </c>
      <c r="I16" s="141">
        <v>64.3</v>
      </c>
      <c r="J16" s="141">
        <v>62.4</v>
      </c>
      <c r="K16" s="141">
        <v>53.8</v>
      </c>
      <c r="L16" s="141">
        <v>46.1</v>
      </c>
      <c r="M16" s="141">
        <v>43.2</v>
      </c>
      <c r="N16" s="141">
        <v>42.3</v>
      </c>
      <c r="O16" s="141">
        <v>45.6</v>
      </c>
      <c r="P16" s="141">
        <v>47</v>
      </c>
      <c r="Q16" s="141">
        <v>49.8</v>
      </c>
      <c r="R16" s="141">
        <v>56.7</v>
      </c>
      <c r="S16" s="141">
        <v>60.6</v>
      </c>
      <c r="T16" s="141">
        <v>64.599999999999994</v>
      </c>
      <c r="U16" s="141">
        <v>64.400000000000006</v>
      </c>
      <c r="V16" s="141">
        <v>62.3</v>
      </c>
      <c r="W16" s="141">
        <v>53.8</v>
      </c>
      <c r="X16" s="141">
        <v>46.3</v>
      </c>
      <c r="Y16" s="141">
        <v>43.5</v>
      </c>
      <c r="Z16" s="141">
        <v>42.2</v>
      </c>
      <c r="AA16" s="141">
        <v>45.6</v>
      </c>
      <c r="AB16" s="141">
        <v>46.9</v>
      </c>
      <c r="AC16" s="141">
        <v>49.8</v>
      </c>
      <c r="AD16" s="141">
        <v>56.5</v>
      </c>
      <c r="AE16" s="141">
        <v>60.8</v>
      </c>
      <c r="AF16" s="141">
        <v>64.599999999999994</v>
      </c>
      <c r="AG16" s="141">
        <v>64.400000000000006</v>
      </c>
      <c r="AH16" s="141">
        <v>62.4</v>
      </c>
      <c r="AI16" s="141">
        <v>53.8</v>
      </c>
      <c r="AJ16" s="141">
        <v>46.3</v>
      </c>
      <c r="AK16" s="141">
        <v>43.6</v>
      </c>
      <c r="AL16" s="141">
        <v>42.1</v>
      </c>
      <c r="AM16" s="141">
        <v>45.8</v>
      </c>
      <c r="AN16" s="141">
        <v>47</v>
      </c>
      <c r="AO16" s="141">
        <v>50.2</v>
      </c>
      <c r="AP16" s="141">
        <v>56.6</v>
      </c>
      <c r="AQ16" s="141">
        <v>60.9</v>
      </c>
      <c r="AR16" s="141">
        <v>64.8</v>
      </c>
      <c r="AS16" s="141">
        <v>64.5</v>
      </c>
      <c r="AT16" s="141">
        <v>62.4</v>
      </c>
      <c r="AU16" s="141">
        <v>53.9</v>
      </c>
      <c r="AV16" s="141">
        <v>46.4</v>
      </c>
      <c r="AW16" s="141">
        <v>43.8</v>
      </c>
      <c r="AX16" s="141">
        <v>42.2</v>
      </c>
      <c r="AY16" s="141">
        <v>46.1</v>
      </c>
      <c r="AZ16" s="141">
        <v>47.3</v>
      </c>
      <c r="BA16" s="141">
        <v>50.3</v>
      </c>
      <c r="BB16" s="141">
        <v>56.4</v>
      </c>
      <c r="BC16" s="141">
        <v>61.2</v>
      </c>
      <c r="BD16" s="141">
        <v>64.8</v>
      </c>
      <c r="BE16" s="141">
        <v>64.5</v>
      </c>
      <c r="BF16" s="141">
        <v>62.3</v>
      </c>
      <c r="BG16" s="141">
        <v>53.8</v>
      </c>
      <c r="BH16" s="141">
        <v>46.5</v>
      </c>
      <c r="BI16" s="141">
        <v>44.1</v>
      </c>
      <c r="BJ16" s="141">
        <v>42.6</v>
      </c>
      <c r="BK16" s="141">
        <v>46</v>
      </c>
      <c r="BL16" s="141">
        <v>47</v>
      </c>
      <c r="BM16" s="141">
        <v>50.4</v>
      </c>
      <c r="BN16" s="141">
        <v>56.3</v>
      </c>
      <c r="BO16" s="141">
        <v>61.4</v>
      </c>
      <c r="BP16" s="141">
        <v>64.8</v>
      </c>
      <c r="BQ16" s="141">
        <v>64.5</v>
      </c>
      <c r="BR16" s="141">
        <v>62.2</v>
      </c>
      <c r="BS16" s="141">
        <v>54</v>
      </c>
      <c r="BT16" s="141">
        <v>46.4</v>
      </c>
      <c r="BU16" s="141">
        <v>44</v>
      </c>
      <c r="BV16" s="141">
        <v>42.5</v>
      </c>
      <c r="BW16" s="141">
        <v>45.9</v>
      </c>
      <c r="BX16" s="141">
        <v>46.9</v>
      </c>
      <c r="BY16" s="141">
        <v>50.2</v>
      </c>
      <c r="BZ16" s="141">
        <v>56</v>
      </c>
      <c r="CA16" s="141">
        <v>61.6</v>
      </c>
      <c r="CB16" s="141">
        <v>64.8</v>
      </c>
      <c r="CC16" s="141">
        <v>64.5</v>
      </c>
      <c r="CD16" s="141">
        <v>62.1</v>
      </c>
      <c r="CE16" s="141">
        <v>54.2</v>
      </c>
      <c r="CF16" s="141">
        <v>46.8</v>
      </c>
      <c r="CG16" s="141">
        <v>44</v>
      </c>
      <c r="CH16" s="141">
        <v>42.6</v>
      </c>
      <c r="CI16" s="141">
        <v>45.7</v>
      </c>
      <c r="CJ16" s="141">
        <v>46.6</v>
      </c>
      <c r="CK16" s="141">
        <v>50.3</v>
      </c>
      <c r="CL16" s="141">
        <v>56.2</v>
      </c>
      <c r="CM16" s="141">
        <v>61.3</v>
      </c>
      <c r="CN16" s="141">
        <v>64.8</v>
      </c>
      <c r="CO16" s="141">
        <v>64.599999999999994</v>
      </c>
      <c r="CP16" s="141">
        <v>62.4</v>
      </c>
      <c r="CQ16" s="141">
        <v>54.5</v>
      </c>
      <c r="CR16" s="141">
        <v>46.9</v>
      </c>
      <c r="CS16" s="141">
        <v>44.4</v>
      </c>
      <c r="CT16" s="141">
        <v>42.9</v>
      </c>
      <c r="CU16" s="141">
        <v>45.6</v>
      </c>
      <c r="CV16" s="141">
        <v>46.8</v>
      </c>
      <c r="CW16" s="141">
        <v>50.3</v>
      </c>
      <c r="CX16" s="141">
        <v>56.3</v>
      </c>
      <c r="CY16" s="141">
        <v>61.7</v>
      </c>
      <c r="CZ16" s="141">
        <v>64.8</v>
      </c>
      <c r="DA16" s="141">
        <v>64.599999999999994</v>
      </c>
      <c r="DB16" s="141">
        <v>62.3</v>
      </c>
      <c r="DC16" s="141">
        <v>54.4</v>
      </c>
      <c r="DD16" s="141">
        <v>46.7</v>
      </c>
      <c r="DE16" s="141">
        <v>44.8</v>
      </c>
      <c r="DF16" s="141">
        <v>43.1</v>
      </c>
      <c r="DG16" s="141">
        <v>45.9</v>
      </c>
      <c r="DH16" s="141">
        <v>46.8</v>
      </c>
      <c r="DI16" s="141">
        <v>50.6</v>
      </c>
      <c r="DJ16" s="141">
        <v>56.5</v>
      </c>
      <c r="DK16" s="141">
        <v>61.8</v>
      </c>
      <c r="DL16" s="141">
        <v>64.8</v>
      </c>
      <c r="DM16" s="141">
        <v>64.599999999999994</v>
      </c>
      <c r="DN16" s="141">
        <v>62.2</v>
      </c>
      <c r="DO16" s="141">
        <v>54.7</v>
      </c>
      <c r="DP16" s="141">
        <v>46.7</v>
      </c>
      <c r="DQ16" s="141">
        <v>44.7</v>
      </c>
      <c r="DR16" s="141">
        <v>43</v>
      </c>
      <c r="DS16" s="141">
        <v>46.2</v>
      </c>
      <c r="DT16" s="141">
        <v>46.9</v>
      </c>
      <c r="DU16" s="141">
        <v>50.8</v>
      </c>
      <c r="DV16" s="141">
        <v>56</v>
      </c>
      <c r="DW16" s="141">
        <v>61.9</v>
      </c>
      <c r="DX16" s="141">
        <v>64.8</v>
      </c>
      <c r="DY16" s="141">
        <v>64.5</v>
      </c>
      <c r="DZ16" s="141">
        <v>62.4</v>
      </c>
      <c r="EA16" s="141">
        <v>54.6</v>
      </c>
      <c r="EB16" s="141">
        <v>46.4</v>
      </c>
      <c r="EC16" s="141">
        <v>44.6</v>
      </c>
      <c r="ED16" s="141">
        <v>43.2</v>
      </c>
      <c r="EE16" s="141">
        <v>46.4</v>
      </c>
      <c r="EF16" s="141">
        <v>46.9</v>
      </c>
      <c r="EG16" s="141">
        <v>51</v>
      </c>
      <c r="EH16" s="141">
        <v>56.2</v>
      </c>
      <c r="EI16" s="141">
        <v>61.9</v>
      </c>
      <c r="EJ16" s="141">
        <v>64.8</v>
      </c>
      <c r="EK16" s="141">
        <v>64.5</v>
      </c>
      <c r="EL16" s="141">
        <v>62.4</v>
      </c>
      <c r="EM16" s="141">
        <v>54.6</v>
      </c>
      <c r="EN16" s="141">
        <v>46.4</v>
      </c>
      <c r="EO16" s="141">
        <v>44.6</v>
      </c>
      <c r="EP16" s="141">
        <v>43.8</v>
      </c>
      <c r="EQ16" s="141">
        <v>46.5</v>
      </c>
      <c r="ER16" s="141">
        <v>47.3</v>
      </c>
      <c r="ES16" s="141">
        <v>51.1</v>
      </c>
      <c r="ET16" s="141">
        <v>56.1</v>
      </c>
      <c r="EU16" s="141">
        <v>62.1</v>
      </c>
      <c r="EV16" s="141">
        <v>64.8</v>
      </c>
      <c r="EW16" s="141">
        <v>64.5</v>
      </c>
      <c r="EX16" s="141">
        <v>62.5</v>
      </c>
      <c r="EY16" s="141">
        <v>54.8</v>
      </c>
      <c r="EZ16" s="141">
        <v>46.4</v>
      </c>
      <c r="FA16" s="141">
        <v>44.5</v>
      </c>
      <c r="FB16" s="141">
        <v>43.9</v>
      </c>
      <c r="FC16" s="141">
        <v>46.8</v>
      </c>
      <c r="FD16" s="141">
        <v>47.5</v>
      </c>
      <c r="FE16" s="141">
        <v>51.2</v>
      </c>
      <c r="FF16" s="141">
        <v>56.1</v>
      </c>
      <c r="FG16" s="141">
        <v>62.1</v>
      </c>
      <c r="FH16" s="141">
        <v>64.8</v>
      </c>
      <c r="FI16" s="141">
        <v>64.5</v>
      </c>
      <c r="FJ16" s="141">
        <v>62.5</v>
      </c>
      <c r="FK16" s="141">
        <v>54.8</v>
      </c>
      <c r="FL16" s="141">
        <v>46.8</v>
      </c>
      <c r="FM16" s="141">
        <v>44.2</v>
      </c>
      <c r="FN16" s="141">
        <v>44.1</v>
      </c>
      <c r="FO16" s="141">
        <v>46.8</v>
      </c>
      <c r="FP16" s="141">
        <v>47.6</v>
      </c>
      <c r="FQ16" s="141">
        <v>51.4</v>
      </c>
      <c r="FR16" s="141">
        <v>56.1</v>
      </c>
      <c r="FS16" s="141">
        <v>62.3</v>
      </c>
      <c r="FT16" s="141">
        <v>64.8</v>
      </c>
      <c r="FU16" s="141">
        <v>64.599999999999994</v>
      </c>
      <c r="FV16" s="141">
        <v>62.6</v>
      </c>
      <c r="FW16" s="141">
        <v>54.4</v>
      </c>
      <c r="FX16" s="141">
        <v>46.7</v>
      </c>
      <c r="FY16" s="141">
        <v>44.2</v>
      </c>
      <c r="FZ16" s="141">
        <v>44.3</v>
      </c>
      <c r="GA16" s="141">
        <v>46.7</v>
      </c>
      <c r="GB16" s="141">
        <v>47.6</v>
      </c>
      <c r="GC16" s="141">
        <v>51.5</v>
      </c>
      <c r="GD16" s="141">
        <v>56.3</v>
      </c>
      <c r="GE16" s="141">
        <v>62.3</v>
      </c>
      <c r="GF16" s="141">
        <v>64.8</v>
      </c>
      <c r="GG16" s="141">
        <v>64.599999999999994</v>
      </c>
      <c r="GH16" s="141">
        <v>62.6</v>
      </c>
      <c r="GI16" s="141">
        <v>54.6</v>
      </c>
      <c r="GJ16" s="141">
        <v>46.8</v>
      </c>
      <c r="GK16" s="141">
        <v>44</v>
      </c>
      <c r="GL16" s="141">
        <v>44.4</v>
      </c>
      <c r="GM16" s="141">
        <v>46.7</v>
      </c>
      <c r="GN16" s="141">
        <v>47.7</v>
      </c>
      <c r="GO16" s="141">
        <v>51.3</v>
      </c>
      <c r="GP16" s="141">
        <v>56.3</v>
      </c>
      <c r="GQ16" s="141">
        <v>62.4</v>
      </c>
      <c r="GR16" s="141">
        <v>64.8</v>
      </c>
      <c r="GS16" s="141">
        <v>64.599999999999994</v>
      </c>
      <c r="GT16" s="141">
        <v>62.7</v>
      </c>
      <c r="GU16" s="141">
        <v>54.7</v>
      </c>
      <c r="GV16" s="141">
        <v>46.5</v>
      </c>
      <c r="GW16" s="141">
        <v>44.3</v>
      </c>
      <c r="GX16" s="141">
        <v>44.3</v>
      </c>
      <c r="GY16" s="141">
        <v>47</v>
      </c>
      <c r="GZ16" s="141">
        <v>47.5</v>
      </c>
      <c r="HA16" s="141">
        <v>51.3</v>
      </c>
      <c r="HB16" s="141">
        <v>56.3</v>
      </c>
      <c r="HC16" s="141">
        <v>62.4</v>
      </c>
      <c r="HD16" s="141">
        <v>64.8</v>
      </c>
      <c r="HE16" s="141">
        <v>64.7</v>
      </c>
      <c r="HF16" s="141">
        <v>62.7</v>
      </c>
      <c r="HG16" s="141">
        <v>54.8</v>
      </c>
      <c r="HH16" s="141">
        <v>46.7</v>
      </c>
      <c r="HI16" s="141">
        <v>44.4</v>
      </c>
      <c r="HJ16" s="141">
        <v>44.7</v>
      </c>
      <c r="HK16" s="141">
        <v>47.5</v>
      </c>
      <c r="HL16" s="141">
        <v>47.9</v>
      </c>
      <c r="HM16" s="141">
        <v>51.3</v>
      </c>
      <c r="HN16" s="141">
        <v>56.6</v>
      </c>
      <c r="HO16" s="141">
        <v>62.5</v>
      </c>
      <c r="HP16" s="141">
        <v>64.8</v>
      </c>
      <c r="HQ16" s="141">
        <v>64.7</v>
      </c>
      <c r="HR16" s="141">
        <v>62.9</v>
      </c>
      <c r="HS16" s="141">
        <v>55</v>
      </c>
      <c r="HT16" s="141">
        <v>47.4</v>
      </c>
      <c r="HU16" s="141">
        <v>44.8</v>
      </c>
      <c r="HV16" s="141">
        <v>44.4</v>
      </c>
      <c r="HW16" s="141">
        <v>47.4</v>
      </c>
      <c r="HX16" s="141">
        <v>47.7</v>
      </c>
      <c r="HY16" s="141">
        <v>51.3</v>
      </c>
      <c r="HZ16" s="141">
        <v>56.6</v>
      </c>
      <c r="IA16" s="141">
        <v>62.4</v>
      </c>
      <c r="IB16" s="141">
        <v>64.8</v>
      </c>
      <c r="IC16" s="141">
        <v>64.7</v>
      </c>
      <c r="ID16" s="141">
        <v>62.9</v>
      </c>
      <c r="IE16" s="141">
        <v>55</v>
      </c>
      <c r="IF16" s="141">
        <v>47.3</v>
      </c>
      <c r="IG16" s="141">
        <v>44.3</v>
      </c>
      <c r="IH16" s="141">
        <v>44.6</v>
      </c>
      <c r="II16" s="141">
        <v>47.5</v>
      </c>
      <c r="IJ16" s="141">
        <v>47.7</v>
      </c>
      <c r="IK16" s="141">
        <v>51.5</v>
      </c>
      <c r="IL16" s="141">
        <v>56.7</v>
      </c>
      <c r="IM16" s="141">
        <v>62.5</v>
      </c>
      <c r="IN16" s="141">
        <v>64.8</v>
      </c>
      <c r="IO16" s="141">
        <v>64.7</v>
      </c>
      <c r="IP16" s="141">
        <v>63</v>
      </c>
      <c r="IQ16" s="141">
        <v>55</v>
      </c>
      <c r="IR16" s="141">
        <v>47.4</v>
      </c>
      <c r="IS16" s="141">
        <v>44.4</v>
      </c>
      <c r="IT16" s="141">
        <v>44.7</v>
      </c>
      <c r="IU16" s="141">
        <v>47.6</v>
      </c>
      <c r="IV16" s="141">
        <v>47.6</v>
      </c>
      <c r="IW16" s="141">
        <v>51.8</v>
      </c>
      <c r="IX16" s="141">
        <v>56.7</v>
      </c>
      <c r="IY16" s="141">
        <v>62.6</v>
      </c>
      <c r="IZ16" s="141">
        <v>64.8</v>
      </c>
      <c r="JA16" s="141">
        <v>64.7</v>
      </c>
      <c r="JB16" s="141">
        <v>63</v>
      </c>
      <c r="JC16" s="141">
        <v>55.3</v>
      </c>
      <c r="JD16" s="141">
        <v>47.8</v>
      </c>
      <c r="JE16" s="141">
        <v>44.5</v>
      </c>
      <c r="JF16" s="141">
        <v>44.8</v>
      </c>
      <c r="JG16" s="141">
        <v>47.7</v>
      </c>
      <c r="JH16" s="141">
        <v>47.7</v>
      </c>
      <c r="JI16" s="141">
        <v>51.9</v>
      </c>
      <c r="JJ16" s="141">
        <v>56.5</v>
      </c>
      <c r="JK16" s="141">
        <v>62.6</v>
      </c>
      <c r="JL16" s="141">
        <v>64.900000000000006</v>
      </c>
      <c r="JM16" s="141">
        <v>64.7</v>
      </c>
      <c r="JN16" s="141">
        <v>63</v>
      </c>
      <c r="JO16" s="141">
        <v>55.5</v>
      </c>
      <c r="JP16" s="141">
        <v>47.9</v>
      </c>
      <c r="JQ16" s="141">
        <v>44.7</v>
      </c>
      <c r="JR16" s="141">
        <v>45.1</v>
      </c>
      <c r="JS16" s="141">
        <v>47.9</v>
      </c>
      <c r="JT16" s="141">
        <v>47.6</v>
      </c>
      <c r="JU16" s="141">
        <v>52.2</v>
      </c>
      <c r="JV16" s="141">
        <v>56.5</v>
      </c>
      <c r="JW16" s="141">
        <v>62.6</v>
      </c>
      <c r="JX16" s="141">
        <v>64.900000000000006</v>
      </c>
      <c r="JY16" s="141">
        <v>64.7</v>
      </c>
      <c r="JZ16" s="141">
        <v>63.1</v>
      </c>
      <c r="KA16" s="141">
        <v>55.3</v>
      </c>
      <c r="KB16" s="141">
        <v>48.2</v>
      </c>
      <c r="KC16" s="141">
        <v>44.7</v>
      </c>
      <c r="KD16" s="141">
        <v>45.2</v>
      </c>
      <c r="KE16" s="141">
        <v>47.9</v>
      </c>
      <c r="KF16" s="141">
        <v>47.6</v>
      </c>
      <c r="KG16" s="141">
        <v>52.2</v>
      </c>
      <c r="KH16" s="141">
        <v>56.6</v>
      </c>
      <c r="KI16" s="141">
        <v>62.6</v>
      </c>
      <c r="KJ16" s="141">
        <v>64.900000000000006</v>
      </c>
      <c r="KK16" s="141">
        <v>64.7</v>
      </c>
      <c r="KL16" s="141">
        <v>63</v>
      </c>
      <c r="KM16" s="141">
        <v>55.4</v>
      </c>
      <c r="KN16" s="141">
        <v>48.5</v>
      </c>
      <c r="KO16" s="141">
        <v>45</v>
      </c>
      <c r="KP16" s="141">
        <v>44.9</v>
      </c>
      <c r="KQ16" s="141">
        <v>47.9</v>
      </c>
      <c r="KR16" s="141">
        <v>47.5</v>
      </c>
      <c r="KS16" s="141">
        <v>52.2</v>
      </c>
      <c r="KT16" s="141">
        <v>56.7</v>
      </c>
      <c r="KU16" s="141">
        <v>62.7</v>
      </c>
      <c r="KV16" s="141">
        <v>64.900000000000006</v>
      </c>
      <c r="KW16" s="141">
        <v>64.7</v>
      </c>
      <c r="KX16" s="141">
        <v>63.2</v>
      </c>
      <c r="KY16" s="141">
        <v>55.6</v>
      </c>
      <c r="KZ16" s="141">
        <v>48.3</v>
      </c>
      <c r="LA16" s="141">
        <v>45.4</v>
      </c>
      <c r="LB16" s="141">
        <v>44.7</v>
      </c>
      <c r="LC16" s="141">
        <v>48</v>
      </c>
      <c r="LD16" s="141">
        <v>47.6</v>
      </c>
      <c r="LE16" s="141">
        <v>52.4</v>
      </c>
      <c r="LF16" s="141">
        <v>56.9</v>
      </c>
      <c r="LG16" s="141">
        <v>62.8</v>
      </c>
      <c r="LH16" s="141">
        <v>64.900000000000006</v>
      </c>
      <c r="LI16" s="141">
        <v>64.7</v>
      </c>
      <c r="LJ16" s="141">
        <v>63.2</v>
      </c>
      <c r="LK16" s="141">
        <v>55.6</v>
      </c>
      <c r="LL16" s="141">
        <v>48.5</v>
      </c>
      <c r="LM16" s="141">
        <v>45.3</v>
      </c>
    </row>
    <row r="17" spans="1:325" x14ac:dyDescent="0.25">
      <c r="A17" s="139">
        <f t="shared" si="0"/>
        <v>15</v>
      </c>
      <c r="B17" s="141">
        <v>42.3</v>
      </c>
      <c r="C17" s="141">
        <v>44.7</v>
      </c>
      <c r="D17" s="141">
        <v>46.7</v>
      </c>
      <c r="E17" s="141">
        <v>50.2</v>
      </c>
      <c r="F17" s="141">
        <v>57.1</v>
      </c>
      <c r="G17" s="141">
        <v>60</v>
      </c>
      <c r="H17" s="141">
        <v>64.099999999999994</v>
      </c>
      <c r="I17" s="141">
        <v>63.9</v>
      </c>
      <c r="J17" s="141">
        <v>61.7</v>
      </c>
      <c r="K17" s="141">
        <v>54.3</v>
      </c>
      <c r="L17" s="141">
        <v>45.6</v>
      </c>
      <c r="M17" s="141">
        <v>44.2</v>
      </c>
      <c r="N17" s="141">
        <v>42.6</v>
      </c>
      <c r="O17" s="141">
        <v>45</v>
      </c>
      <c r="P17" s="141">
        <v>46.9</v>
      </c>
      <c r="Q17" s="141">
        <v>50.7</v>
      </c>
      <c r="R17" s="141">
        <v>57.4</v>
      </c>
      <c r="S17" s="141">
        <v>60</v>
      </c>
      <c r="T17" s="141">
        <v>64.099999999999994</v>
      </c>
      <c r="U17" s="141">
        <v>64</v>
      </c>
      <c r="V17" s="141">
        <v>61.5</v>
      </c>
      <c r="W17" s="141">
        <v>54</v>
      </c>
      <c r="X17" s="141">
        <v>45.7</v>
      </c>
      <c r="Y17" s="141">
        <v>44.2</v>
      </c>
      <c r="Z17" s="141">
        <v>42.5</v>
      </c>
      <c r="AA17" s="141">
        <v>45.1</v>
      </c>
      <c r="AB17" s="141">
        <v>46.6</v>
      </c>
      <c r="AC17" s="141">
        <v>50.7</v>
      </c>
      <c r="AD17" s="141">
        <v>57.4</v>
      </c>
      <c r="AE17" s="141">
        <v>60.3</v>
      </c>
      <c r="AF17" s="141">
        <v>64.099999999999994</v>
      </c>
      <c r="AG17" s="141">
        <v>63.9</v>
      </c>
      <c r="AH17" s="141">
        <v>61.5</v>
      </c>
      <c r="AI17" s="141">
        <v>53.9</v>
      </c>
      <c r="AJ17" s="141">
        <v>45.5</v>
      </c>
      <c r="AK17" s="141">
        <v>44.3</v>
      </c>
      <c r="AL17" s="141">
        <v>42.5</v>
      </c>
      <c r="AM17" s="141">
        <v>45.5</v>
      </c>
      <c r="AN17" s="141">
        <v>46.6</v>
      </c>
      <c r="AO17" s="141">
        <v>51.1</v>
      </c>
      <c r="AP17" s="141">
        <v>57.6</v>
      </c>
      <c r="AQ17" s="141">
        <v>60.4</v>
      </c>
      <c r="AR17" s="141">
        <v>64.099999999999994</v>
      </c>
      <c r="AS17" s="141">
        <v>63.9</v>
      </c>
      <c r="AT17" s="141">
        <v>61.7</v>
      </c>
      <c r="AU17" s="141">
        <v>54.3</v>
      </c>
      <c r="AV17" s="141">
        <v>45.7</v>
      </c>
      <c r="AW17" s="141">
        <v>44.4</v>
      </c>
      <c r="AX17" s="141">
        <v>43</v>
      </c>
      <c r="AY17" s="141">
        <v>45.7</v>
      </c>
      <c r="AZ17" s="141">
        <v>46.6</v>
      </c>
      <c r="BA17" s="141">
        <v>51.1</v>
      </c>
      <c r="BB17" s="141">
        <v>57.5</v>
      </c>
      <c r="BC17" s="141">
        <v>60.5</v>
      </c>
      <c r="BD17" s="141">
        <v>64.3</v>
      </c>
      <c r="BE17" s="141">
        <v>63.9</v>
      </c>
      <c r="BF17" s="141">
        <v>61.7</v>
      </c>
      <c r="BG17" s="141">
        <v>54.2</v>
      </c>
      <c r="BH17" s="141">
        <v>45.9</v>
      </c>
      <c r="BI17" s="141">
        <v>44.8</v>
      </c>
      <c r="BJ17" s="141">
        <v>43.1</v>
      </c>
      <c r="BK17" s="141">
        <v>45.6</v>
      </c>
      <c r="BL17" s="141">
        <v>46.5</v>
      </c>
      <c r="BM17" s="141">
        <v>51.3</v>
      </c>
      <c r="BN17" s="141">
        <v>57.6</v>
      </c>
      <c r="BO17" s="141">
        <v>60.3</v>
      </c>
      <c r="BP17" s="141">
        <v>64.3</v>
      </c>
      <c r="BQ17" s="141">
        <v>63.9</v>
      </c>
      <c r="BR17" s="141">
        <v>61.6</v>
      </c>
      <c r="BS17" s="141">
        <v>54.5</v>
      </c>
      <c r="BT17" s="141">
        <v>45.9</v>
      </c>
      <c r="BU17" s="141">
        <v>44.8</v>
      </c>
      <c r="BV17" s="141">
        <v>43.3</v>
      </c>
      <c r="BW17" s="141">
        <v>45.6</v>
      </c>
      <c r="BX17" s="141">
        <v>46.6</v>
      </c>
      <c r="BY17" s="141">
        <v>51.2</v>
      </c>
      <c r="BZ17" s="141">
        <v>57.3</v>
      </c>
      <c r="CA17" s="141">
        <v>60.5</v>
      </c>
      <c r="CB17" s="141">
        <v>64.3</v>
      </c>
      <c r="CC17" s="141">
        <v>63.9</v>
      </c>
      <c r="CD17" s="141">
        <v>61.4</v>
      </c>
      <c r="CE17" s="141">
        <v>54.6</v>
      </c>
      <c r="CF17" s="141">
        <v>46.4</v>
      </c>
      <c r="CG17" s="141">
        <v>44.7</v>
      </c>
      <c r="CH17" s="141">
        <v>43.6</v>
      </c>
      <c r="CI17" s="141">
        <v>45.6</v>
      </c>
      <c r="CJ17" s="141">
        <v>46.6</v>
      </c>
      <c r="CK17" s="141">
        <v>51.2</v>
      </c>
      <c r="CL17" s="141">
        <v>57.4</v>
      </c>
      <c r="CM17" s="141">
        <v>60.2</v>
      </c>
      <c r="CN17" s="141">
        <v>64.3</v>
      </c>
      <c r="CO17" s="141">
        <v>63.8</v>
      </c>
      <c r="CP17" s="141">
        <v>61.6</v>
      </c>
      <c r="CQ17" s="141">
        <v>54.7</v>
      </c>
      <c r="CR17" s="141">
        <v>46.5</v>
      </c>
      <c r="CS17" s="141">
        <v>45.1</v>
      </c>
      <c r="CT17" s="141">
        <v>43.7</v>
      </c>
      <c r="CU17" s="141">
        <v>45.4</v>
      </c>
      <c r="CV17" s="141">
        <v>46.7</v>
      </c>
      <c r="CW17" s="141">
        <v>51.2</v>
      </c>
      <c r="CX17" s="141">
        <v>57.6</v>
      </c>
      <c r="CY17" s="141">
        <v>60.5</v>
      </c>
      <c r="CZ17" s="141">
        <v>64.3</v>
      </c>
      <c r="DA17" s="141">
        <v>63.7</v>
      </c>
      <c r="DB17" s="141">
        <v>61.7</v>
      </c>
      <c r="DC17" s="141">
        <v>54.6</v>
      </c>
      <c r="DD17" s="141">
        <v>46.5</v>
      </c>
      <c r="DE17" s="141">
        <v>45.4</v>
      </c>
      <c r="DF17" s="141">
        <v>44</v>
      </c>
      <c r="DG17" s="141">
        <v>45.7</v>
      </c>
      <c r="DH17" s="141">
        <v>46.6</v>
      </c>
      <c r="DI17" s="141">
        <v>51.4</v>
      </c>
      <c r="DJ17" s="141">
        <v>57.9</v>
      </c>
      <c r="DK17" s="141">
        <v>60.5</v>
      </c>
      <c r="DL17" s="141">
        <v>64.3</v>
      </c>
      <c r="DM17" s="141">
        <v>63.7</v>
      </c>
      <c r="DN17" s="141">
        <v>61.7</v>
      </c>
      <c r="DO17" s="141">
        <v>54.8</v>
      </c>
      <c r="DP17" s="141">
        <v>46.6</v>
      </c>
      <c r="DQ17" s="141">
        <v>45.5</v>
      </c>
      <c r="DR17" s="141">
        <v>43.6</v>
      </c>
      <c r="DS17" s="141">
        <v>45.9</v>
      </c>
      <c r="DT17" s="141">
        <v>46.7</v>
      </c>
      <c r="DU17" s="141">
        <v>51.7</v>
      </c>
      <c r="DV17" s="141">
        <v>57.8</v>
      </c>
      <c r="DW17" s="141">
        <v>60.4</v>
      </c>
      <c r="DX17" s="141">
        <v>64.3</v>
      </c>
      <c r="DY17" s="141">
        <v>63.6</v>
      </c>
      <c r="DZ17" s="141">
        <v>61.9</v>
      </c>
      <c r="EA17" s="141">
        <v>54.7</v>
      </c>
      <c r="EB17" s="141">
        <v>46.4</v>
      </c>
      <c r="EC17" s="141">
        <v>45.5</v>
      </c>
      <c r="ED17" s="141">
        <v>43.8</v>
      </c>
      <c r="EE17" s="141">
        <v>46.1</v>
      </c>
      <c r="EF17" s="141">
        <v>46.7</v>
      </c>
      <c r="EG17" s="141">
        <v>51.8</v>
      </c>
      <c r="EH17" s="141">
        <v>57.9</v>
      </c>
      <c r="EI17" s="141">
        <v>60.4</v>
      </c>
      <c r="EJ17" s="141">
        <v>64.3</v>
      </c>
      <c r="EK17" s="141">
        <v>63.6</v>
      </c>
      <c r="EL17" s="141">
        <v>62</v>
      </c>
      <c r="EM17" s="141">
        <v>54.7</v>
      </c>
      <c r="EN17" s="141">
        <v>46.3</v>
      </c>
      <c r="EO17" s="141">
        <v>45.7</v>
      </c>
      <c r="EP17" s="141">
        <v>44.2</v>
      </c>
      <c r="EQ17" s="141">
        <v>46.1</v>
      </c>
      <c r="ER17" s="141">
        <v>47</v>
      </c>
      <c r="ES17" s="141">
        <v>51.8</v>
      </c>
      <c r="ET17" s="141">
        <v>57.8</v>
      </c>
      <c r="EU17" s="141">
        <v>60.6</v>
      </c>
      <c r="EV17" s="141">
        <v>64.2</v>
      </c>
      <c r="EW17" s="141">
        <v>63.6</v>
      </c>
      <c r="EX17" s="141">
        <v>61.9</v>
      </c>
      <c r="EY17" s="141">
        <v>54.8</v>
      </c>
      <c r="EZ17" s="141">
        <v>46.2</v>
      </c>
      <c r="FA17" s="141">
        <v>45.5</v>
      </c>
      <c r="FB17" s="141">
        <v>44.1</v>
      </c>
      <c r="FC17" s="141">
        <v>46.5</v>
      </c>
      <c r="FD17" s="141">
        <v>47.1</v>
      </c>
      <c r="FE17" s="141">
        <v>51.9</v>
      </c>
      <c r="FF17" s="141">
        <v>57.7</v>
      </c>
      <c r="FG17" s="141">
        <v>60.8</v>
      </c>
      <c r="FH17" s="141">
        <v>64.3</v>
      </c>
      <c r="FI17" s="141">
        <v>63.6</v>
      </c>
      <c r="FJ17" s="141">
        <v>62</v>
      </c>
      <c r="FK17" s="141">
        <v>54.7</v>
      </c>
      <c r="FL17" s="141">
        <v>46.5</v>
      </c>
      <c r="FM17" s="141">
        <v>45.3</v>
      </c>
      <c r="FN17" s="141">
        <v>44.3</v>
      </c>
      <c r="FO17" s="141">
        <v>46.4</v>
      </c>
      <c r="FP17" s="141">
        <v>47.2</v>
      </c>
      <c r="FQ17" s="141">
        <v>52.1</v>
      </c>
      <c r="FR17" s="141">
        <v>57.8</v>
      </c>
      <c r="FS17" s="141">
        <v>61</v>
      </c>
      <c r="FT17" s="141">
        <v>64.3</v>
      </c>
      <c r="FU17" s="141">
        <v>63.7</v>
      </c>
      <c r="FV17" s="141">
        <v>62.1</v>
      </c>
      <c r="FW17" s="141">
        <v>54.5</v>
      </c>
      <c r="FX17" s="141">
        <v>46.5</v>
      </c>
      <c r="FY17" s="141">
        <v>45.2</v>
      </c>
      <c r="FZ17" s="141">
        <v>44.6</v>
      </c>
      <c r="GA17" s="141">
        <v>46.4</v>
      </c>
      <c r="GB17" s="141">
        <v>47.1</v>
      </c>
      <c r="GC17" s="141">
        <v>52.1</v>
      </c>
      <c r="GD17" s="141">
        <v>57.8</v>
      </c>
      <c r="GE17" s="141">
        <v>61</v>
      </c>
      <c r="GF17" s="141">
        <v>64.3</v>
      </c>
      <c r="GG17" s="141">
        <v>63.7</v>
      </c>
      <c r="GH17" s="141">
        <v>62.3</v>
      </c>
      <c r="GI17" s="141">
        <v>54.7</v>
      </c>
      <c r="GJ17" s="141">
        <v>46.8</v>
      </c>
      <c r="GK17" s="141">
        <v>45.4</v>
      </c>
      <c r="GL17" s="141">
        <v>44.2</v>
      </c>
      <c r="GM17" s="141">
        <v>46.2</v>
      </c>
      <c r="GN17" s="141">
        <v>47.2</v>
      </c>
      <c r="GO17" s="141">
        <v>52.2</v>
      </c>
      <c r="GP17" s="141">
        <v>57.7</v>
      </c>
      <c r="GQ17" s="141">
        <v>61.1</v>
      </c>
      <c r="GR17" s="141">
        <v>64.3</v>
      </c>
      <c r="GS17" s="141">
        <v>63.7</v>
      </c>
      <c r="GT17" s="141">
        <v>62.5</v>
      </c>
      <c r="GU17" s="141">
        <v>54.9</v>
      </c>
      <c r="GV17" s="141">
        <v>46.7</v>
      </c>
      <c r="GW17" s="141">
        <v>45.7</v>
      </c>
      <c r="GX17" s="141">
        <v>44.4</v>
      </c>
      <c r="GY17" s="141">
        <v>46.4</v>
      </c>
      <c r="GZ17" s="141">
        <v>47.2</v>
      </c>
      <c r="HA17" s="141">
        <v>52.1</v>
      </c>
      <c r="HB17" s="141">
        <v>57.6</v>
      </c>
      <c r="HC17" s="141">
        <v>61.1</v>
      </c>
      <c r="HD17" s="141">
        <v>64.400000000000006</v>
      </c>
      <c r="HE17" s="141">
        <v>63.8</v>
      </c>
      <c r="HF17" s="141">
        <v>62.6</v>
      </c>
      <c r="HG17" s="141">
        <v>55</v>
      </c>
      <c r="HH17" s="141">
        <v>46.7</v>
      </c>
      <c r="HI17" s="141">
        <v>45.7</v>
      </c>
      <c r="HJ17" s="141">
        <v>44.7</v>
      </c>
      <c r="HK17" s="141">
        <v>46.8</v>
      </c>
      <c r="HL17" s="141">
        <v>47.4</v>
      </c>
      <c r="HM17" s="141">
        <v>52.2</v>
      </c>
      <c r="HN17" s="141">
        <v>57.8</v>
      </c>
      <c r="HO17" s="141">
        <v>61.2</v>
      </c>
      <c r="HP17" s="141">
        <v>64.400000000000006</v>
      </c>
      <c r="HQ17" s="141">
        <v>63.8</v>
      </c>
      <c r="HR17" s="141">
        <v>62.6</v>
      </c>
      <c r="HS17" s="141">
        <v>55</v>
      </c>
      <c r="HT17" s="141">
        <v>47.4</v>
      </c>
      <c r="HU17" s="141">
        <v>46</v>
      </c>
      <c r="HV17" s="141">
        <v>44.6</v>
      </c>
      <c r="HW17" s="141">
        <v>46.6</v>
      </c>
      <c r="HX17" s="141">
        <v>47.4</v>
      </c>
      <c r="HY17" s="141">
        <v>52.2</v>
      </c>
      <c r="HZ17" s="141">
        <v>57.8</v>
      </c>
      <c r="IA17" s="141">
        <v>61</v>
      </c>
      <c r="IB17" s="141">
        <v>64.5</v>
      </c>
      <c r="IC17" s="141">
        <v>63.8</v>
      </c>
      <c r="ID17" s="141">
        <v>62.6</v>
      </c>
      <c r="IE17" s="141">
        <v>55</v>
      </c>
      <c r="IF17" s="141">
        <v>47.2</v>
      </c>
      <c r="IG17" s="141">
        <v>45.7</v>
      </c>
      <c r="IH17" s="141">
        <v>44.6</v>
      </c>
      <c r="II17" s="141">
        <v>46.5</v>
      </c>
      <c r="IJ17" s="141">
        <v>47.5</v>
      </c>
      <c r="IK17" s="141">
        <v>52.3</v>
      </c>
      <c r="IL17" s="141">
        <v>57.9</v>
      </c>
      <c r="IM17" s="141">
        <v>61.2</v>
      </c>
      <c r="IN17" s="141">
        <v>64.5</v>
      </c>
      <c r="IO17" s="141">
        <v>63.8</v>
      </c>
      <c r="IP17" s="141">
        <v>62.7</v>
      </c>
      <c r="IQ17" s="141">
        <v>55</v>
      </c>
      <c r="IR17" s="141">
        <v>47.5</v>
      </c>
      <c r="IS17" s="141">
        <v>45.8</v>
      </c>
      <c r="IT17" s="141">
        <v>44.7</v>
      </c>
      <c r="IU17" s="141">
        <v>46.6</v>
      </c>
      <c r="IV17" s="141">
        <v>47.6</v>
      </c>
      <c r="IW17" s="141">
        <v>52.5</v>
      </c>
      <c r="IX17" s="141">
        <v>57.9</v>
      </c>
      <c r="IY17" s="141">
        <v>61.3</v>
      </c>
      <c r="IZ17" s="141">
        <v>64.5</v>
      </c>
      <c r="JA17" s="141">
        <v>63.8</v>
      </c>
      <c r="JB17" s="141">
        <v>62.6</v>
      </c>
      <c r="JC17" s="141">
        <v>55.2</v>
      </c>
      <c r="JD17" s="141">
        <v>47.5</v>
      </c>
      <c r="JE17" s="141">
        <v>46</v>
      </c>
      <c r="JF17" s="141">
        <v>44.8</v>
      </c>
      <c r="JG17" s="141">
        <v>46.9</v>
      </c>
      <c r="JH17" s="141">
        <v>47.7</v>
      </c>
      <c r="JI17" s="141">
        <v>52.6</v>
      </c>
      <c r="JJ17" s="141">
        <v>57.8</v>
      </c>
      <c r="JK17" s="141">
        <v>61.4</v>
      </c>
      <c r="JL17" s="141">
        <v>64.599999999999994</v>
      </c>
      <c r="JM17" s="141">
        <v>63.8</v>
      </c>
      <c r="JN17" s="141">
        <v>62.7</v>
      </c>
      <c r="JO17" s="141">
        <v>55.4</v>
      </c>
      <c r="JP17" s="141">
        <v>47.5</v>
      </c>
      <c r="JQ17" s="141">
        <v>46</v>
      </c>
      <c r="JR17" s="141">
        <v>45.1</v>
      </c>
      <c r="JS17" s="141">
        <v>47.4</v>
      </c>
      <c r="JT17" s="141">
        <v>47.7</v>
      </c>
      <c r="JU17" s="141">
        <v>52.9</v>
      </c>
      <c r="JV17" s="141">
        <v>57.7</v>
      </c>
      <c r="JW17" s="141">
        <v>61.5</v>
      </c>
      <c r="JX17" s="141">
        <v>64.7</v>
      </c>
      <c r="JY17" s="141">
        <v>63.7</v>
      </c>
      <c r="JZ17" s="141">
        <v>62.7</v>
      </c>
      <c r="KA17" s="141">
        <v>55.2</v>
      </c>
      <c r="KB17" s="141">
        <v>47.9</v>
      </c>
      <c r="KC17" s="141">
        <v>46.1</v>
      </c>
      <c r="KD17" s="141">
        <v>45.2</v>
      </c>
      <c r="KE17" s="141">
        <v>47.2</v>
      </c>
      <c r="KF17" s="141">
        <v>47.7</v>
      </c>
      <c r="KG17" s="141">
        <v>52.9</v>
      </c>
      <c r="KH17" s="141">
        <v>57.7</v>
      </c>
      <c r="KI17" s="141">
        <v>61.5</v>
      </c>
      <c r="KJ17" s="141">
        <v>64.7</v>
      </c>
      <c r="KK17" s="141">
        <v>63.7</v>
      </c>
      <c r="KL17" s="141">
        <v>62.7</v>
      </c>
      <c r="KM17" s="141">
        <v>55.1</v>
      </c>
      <c r="KN17" s="141">
        <v>48.1</v>
      </c>
      <c r="KO17" s="141">
        <v>46.2</v>
      </c>
      <c r="KP17" s="141">
        <v>44.9</v>
      </c>
      <c r="KQ17" s="141">
        <v>47.3</v>
      </c>
      <c r="KR17" s="141">
        <v>47.7</v>
      </c>
      <c r="KS17" s="141">
        <v>53</v>
      </c>
      <c r="KT17" s="141">
        <v>57.7</v>
      </c>
      <c r="KU17" s="141">
        <v>61.7</v>
      </c>
      <c r="KV17" s="141">
        <v>64.7</v>
      </c>
      <c r="KW17" s="141">
        <v>63.7</v>
      </c>
      <c r="KX17" s="141">
        <v>62.9</v>
      </c>
      <c r="KY17" s="141">
        <v>55.4</v>
      </c>
      <c r="KZ17" s="141">
        <v>48</v>
      </c>
      <c r="LA17" s="141">
        <v>46.5</v>
      </c>
      <c r="LB17" s="141">
        <v>44.8</v>
      </c>
      <c r="LC17" s="141">
        <v>47.3</v>
      </c>
      <c r="LD17" s="141">
        <v>47.8</v>
      </c>
      <c r="LE17" s="141">
        <v>53</v>
      </c>
      <c r="LF17" s="141">
        <v>57.9</v>
      </c>
      <c r="LG17" s="141">
        <v>61.7</v>
      </c>
      <c r="LH17" s="141">
        <v>64.7</v>
      </c>
      <c r="LI17" s="141">
        <v>63.7</v>
      </c>
      <c r="LJ17" s="141">
        <v>62.8</v>
      </c>
      <c r="LK17" s="141">
        <v>55.4</v>
      </c>
      <c r="LL17" s="141">
        <v>48</v>
      </c>
      <c r="LM17" s="141">
        <v>46.5</v>
      </c>
    </row>
    <row r="18" spans="1:325" x14ac:dyDescent="0.25">
      <c r="A18" s="139">
        <f t="shared" si="0"/>
        <v>16</v>
      </c>
      <c r="B18" s="141">
        <v>42.8</v>
      </c>
      <c r="C18" s="141">
        <v>44.6</v>
      </c>
      <c r="D18" s="141">
        <v>45.7</v>
      </c>
      <c r="E18" s="141">
        <v>52.4</v>
      </c>
      <c r="F18" s="141">
        <v>58.7</v>
      </c>
      <c r="G18" s="141">
        <v>60.8</v>
      </c>
      <c r="H18" s="141">
        <v>64.099999999999994</v>
      </c>
      <c r="I18" s="141">
        <v>64.400000000000006</v>
      </c>
      <c r="J18" s="141">
        <v>61.4</v>
      </c>
      <c r="K18" s="141">
        <v>53.5</v>
      </c>
      <c r="L18" s="141">
        <v>47</v>
      </c>
      <c r="M18" s="141">
        <v>43.7</v>
      </c>
      <c r="N18" s="141">
        <v>43.1</v>
      </c>
      <c r="O18" s="141">
        <v>44.9</v>
      </c>
      <c r="P18" s="141">
        <v>46</v>
      </c>
      <c r="Q18" s="141">
        <v>52.7</v>
      </c>
      <c r="R18" s="141">
        <v>58.7</v>
      </c>
      <c r="S18" s="141">
        <v>60.7</v>
      </c>
      <c r="T18" s="141">
        <v>64.099999999999994</v>
      </c>
      <c r="U18" s="141">
        <v>64.400000000000006</v>
      </c>
      <c r="V18" s="141">
        <v>61.2</v>
      </c>
      <c r="W18" s="141">
        <v>53.3</v>
      </c>
      <c r="X18" s="141">
        <v>47</v>
      </c>
      <c r="Y18" s="141">
        <v>43.5</v>
      </c>
      <c r="Z18" s="141">
        <v>43.1</v>
      </c>
      <c r="AA18" s="141">
        <v>44.9</v>
      </c>
      <c r="AB18" s="141">
        <v>45.6</v>
      </c>
      <c r="AC18" s="141">
        <v>52.9</v>
      </c>
      <c r="AD18" s="141">
        <v>58.8</v>
      </c>
      <c r="AE18" s="141">
        <v>60.9</v>
      </c>
      <c r="AF18" s="141">
        <v>64.3</v>
      </c>
      <c r="AG18" s="141">
        <v>64.3</v>
      </c>
      <c r="AH18" s="141">
        <v>61.2</v>
      </c>
      <c r="AI18" s="141">
        <v>53.4</v>
      </c>
      <c r="AJ18" s="141">
        <v>46.9</v>
      </c>
      <c r="AK18" s="141">
        <v>43.5</v>
      </c>
      <c r="AL18" s="141">
        <v>43</v>
      </c>
      <c r="AM18" s="141">
        <v>45.4</v>
      </c>
      <c r="AN18" s="141">
        <v>45.7</v>
      </c>
      <c r="AO18" s="141">
        <v>53.2</v>
      </c>
      <c r="AP18" s="141">
        <v>59</v>
      </c>
      <c r="AQ18" s="141">
        <v>61.2</v>
      </c>
      <c r="AR18" s="141">
        <v>64.400000000000006</v>
      </c>
      <c r="AS18" s="141">
        <v>64.3</v>
      </c>
      <c r="AT18" s="141">
        <v>61.5</v>
      </c>
      <c r="AU18" s="141">
        <v>53.6</v>
      </c>
      <c r="AV18" s="141">
        <v>47.1</v>
      </c>
      <c r="AW18" s="141">
        <v>43.5</v>
      </c>
      <c r="AX18" s="141">
        <v>43.6</v>
      </c>
      <c r="AY18" s="141">
        <v>45.5</v>
      </c>
      <c r="AZ18" s="141">
        <v>45.9</v>
      </c>
      <c r="BA18" s="141">
        <v>53.4</v>
      </c>
      <c r="BB18" s="141">
        <v>59.1</v>
      </c>
      <c r="BC18" s="141">
        <v>61.1</v>
      </c>
      <c r="BD18" s="141">
        <v>64.400000000000006</v>
      </c>
      <c r="BE18" s="141">
        <v>64.3</v>
      </c>
      <c r="BF18" s="141">
        <v>61.4</v>
      </c>
      <c r="BG18" s="141">
        <v>53.7</v>
      </c>
      <c r="BH18" s="141">
        <v>47.3</v>
      </c>
      <c r="BI18" s="141">
        <v>43.8</v>
      </c>
      <c r="BJ18" s="141">
        <v>43.9</v>
      </c>
      <c r="BK18" s="141">
        <v>45.3</v>
      </c>
      <c r="BL18" s="141">
        <v>45.9</v>
      </c>
      <c r="BM18" s="141">
        <v>53.6</v>
      </c>
      <c r="BN18" s="141">
        <v>59.1</v>
      </c>
      <c r="BO18" s="141">
        <v>61</v>
      </c>
      <c r="BP18" s="141">
        <v>64.400000000000006</v>
      </c>
      <c r="BQ18" s="141">
        <v>64.3</v>
      </c>
      <c r="BR18" s="141">
        <v>61.3</v>
      </c>
      <c r="BS18" s="141">
        <v>53.9</v>
      </c>
      <c r="BT18" s="141">
        <v>47.5</v>
      </c>
      <c r="BU18" s="141">
        <v>43.8</v>
      </c>
      <c r="BV18" s="141">
        <v>44.1</v>
      </c>
      <c r="BW18" s="141">
        <v>45.4</v>
      </c>
      <c r="BX18" s="141">
        <v>45.9</v>
      </c>
      <c r="BY18" s="141">
        <v>53.7</v>
      </c>
      <c r="BZ18" s="141">
        <v>59.1</v>
      </c>
      <c r="CA18" s="141">
        <v>61.3</v>
      </c>
      <c r="CB18" s="141">
        <v>64.400000000000006</v>
      </c>
      <c r="CC18" s="141">
        <v>64.3</v>
      </c>
      <c r="CD18" s="141">
        <v>61.2</v>
      </c>
      <c r="CE18" s="141">
        <v>53.8</v>
      </c>
      <c r="CF18" s="141">
        <v>48.1</v>
      </c>
      <c r="CG18" s="141">
        <v>43.7</v>
      </c>
      <c r="CH18" s="141">
        <v>44.2</v>
      </c>
      <c r="CI18" s="141">
        <v>45.4</v>
      </c>
      <c r="CJ18" s="141">
        <v>45.8</v>
      </c>
      <c r="CK18" s="141">
        <v>53.7</v>
      </c>
      <c r="CL18" s="141">
        <v>59.2</v>
      </c>
      <c r="CM18" s="141">
        <v>61.2</v>
      </c>
      <c r="CN18" s="141">
        <v>64.3</v>
      </c>
      <c r="CO18" s="141">
        <v>64.3</v>
      </c>
      <c r="CP18" s="141">
        <v>61.3</v>
      </c>
      <c r="CQ18" s="141">
        <v>53.8</v>
      </c>
      <c r="CR18" s="141">
        <v>48.4</v>
      </c>
      <c r="CS18" s="141">
        <v>43.5</v>
      </c>
      <c r="CT18" s="141">
        <v>44.3</v>
      </c>
      <c r="CU18" s="141">
        <v>45.5</v>
      </c>
      <c r="CV18" s="141">
        <v>45.9</v>
      </c>
      <c r="CW18" s="141">
        <v>53.7</v>
      </c>
      <c r="CX18" s="141">
        <v>59.4</v>
      </c>
      <c r="CY18" s="141">
        <v>61.4</v>
      </c>
      <c r="CZ18" s="141">
        <v>64.400000000000006</v>
      </c>
      <c r="DA18" s="141">
        <v>64.2</v>
      </c>
      <c r="DB18" s="141">
        <v>61.4</v>
      </c>
      <c r="DC18" s="141">
        <v>53.8</v>
      </c>
      <c r="DD18" s="141">
        <v>48.6</v>
      </c>
      <c r="DE18" s="141">
        <v>43.8</v>
      </c>
      <c r="DF18" s="141">
        <v>44.3</v>
      </c>
      <c r="DG18" s="141">
        <v>45.6</v>
      </c>
      <c r="DH18" s="141">
        <v>46</v>
      </c>
      <c r="DI18" s="141">
        <v>53.7</v>
      </c>
      <c r="DJ18" s="141">
        <v>59.9</v>
      </c>
      <c r="DK18" s="141">
        <v>61.5</v>
      </c>
      <c r="DL18" s="141">
        <v>64.400000000000006</v>
      </c>
      <c r="DM18" s="141">
        <v>64.2</v>
      </c>
      <c r="DN18" s="141">
        <v>61.4</v>
      </c>
      <c r="DO18" s="141">
        <v>54</v>
      </c>
      <c r="DP18" s="141">
        <v>49.1</v>
      </c>
      <c r="DQ18" s="141">
        <v>43.8</v>
      </c>
      <c r="DR18" s="141">
        <v>44.3</v>
      </c>
      <c r="DS18" s="141">
        <v>45.7</v>
      </c>
      <c r="DT18" s="141">
        <v>46</v>
      </c>
      <c r="DU18" s="141">
        <v>54.2</v>
      </c>
      <c r="DV18" s="141">
        <v>59.9</v>
      </c>
      <c r="DW18" s="141">
        <v>61.4</v>
      </c>
      <c r="DX18" s="141">
        <v>64.400000000000006</v>
      </c>
      <c r="DY18" s="141">
        <v>64.2</v>
      </c>
      <c r="DZ18" s="141">
        <v>61.5</v>
      </c>
      <c r="EA18" s="141">
        <v>54</v>
      </c>
      <c r="EB18" s="141">
        <v>49</v>
      </c>
      <c r="EC18" s="141">
        <v>43.6</v>
      </c>
      <c r="ED18" s="141">
        <v>44.3</v>
      </c>
      <c r="EE18" s="141">
        <v>46</v>
      </c>
      <c r="EF18" s="141">
        <v>46</v>
      </c>
      <c r="EG18" s="141">
        <v>54.3</v>
      </c>
      <c r="EH18" s="141">
        <v>60.1</v>
      </c>
      <c r="EI18" s="141">
        <v>61.4</v>
      </c>
      <c r="EJ18" s="141">
        <v>64.400000000000006</v>
      </c>
      <c r="EK18" s="141">
        <v>64.3</v>
      </c>
      <c r="EL18" s="141">
        <v>61.7</v>
      </c>
      <c r="EM18" s="141">
        <v>53.8</v>
      </c>
      <c r="EN18" s="141">
        <v>48.8</v>
      </c>
      <c r="EO18" s="141">
        <v>43.6</v>
      </c>
      <c r="EP18" s="141">
        <v>44.6</v>
      </c>
      <c r="EQ18" s="141">
        <v>46</v>
      </c>
      <c r="ER18" s="141">
        <v>46</v>
      </c>
      <c r="ES18" s="141">
        <v>54.3</v>
      </c>
      <c r="ET18" s="141">
        <v>60.1</v>
      </c>
      <c r="EU18" s="141">
        <v>61.7</v>
      </c>
      <c r="EV18" s="141">
        <v>64.400000000000006</v>
      </c>
      <c r="EW18" s="141">
        <v>64.3</v>
      </c>
      <c r="EX18" s="141">
        <v>61.6</v>
      </c>
      <c r="EY18" s="141">
        <v>53.7</v>
      </c>
      <c r="EZ18" s="141">
        <v>48.8</v>
      </c>
      <c r="FA18" s="141">
        <v>43.4</v>
      </c>
      <c r="FB18" s="141">
        <v>44.6</v>
      </c>
      <c r="FC18" s="141">
        <v>46.3</v>
      </c>
      <c r="FD18" s="141">
        <v>46.3</v>
      </c>
      <c r="FE18" s="141">
        <v>54.3</v>
      </c>
      <c r="FF18" s="141">
        <v>60</v>
      </c>
      <c r="FG18" s="141">
        <v>61.9</v>
      </c>
      <c r="FH18" s="141">
        <v>64.5</v>
      </c>
      <c r="FI18" s="141">
        <v>64.3</v>
      </c>
      <c r="FJ18" s="141">
        <v>61.8</v>
      </c>
      <c r="FK18" s="141">
        <v>53.5</v>
      </c>
      <c r="FL18" s="141">
        <v>49.1</v>
      </c>
      <c r="FM18" s="141">
        <v>43.2</v>
      </c>
      <c r="FN18" s="141">
        <v>44.9</v>
      </c>
      <c r="FO18" s="141">
        <v>46.3</v>
      </c>
      <c r="FP18" s="141">
        <v>46.4</v>
      </c>
      <c r="FQ18" s="141">
        <v>54.4</v>
      </c>
      <c r="FR18" s="141">
        <v>60.1</v>
      </c>
      <c r="FS18" s="141">
        <v>62.2</v>
      </c>
      <c r="FT18" s="141">
        <v>64.5</v>
      </c>
      <c r="FU18" s="141">
        <v>64.5</v>
      </c>
      <c r="FV18" s="141">
        <v>61.9</v>
      </c>
      <c r="FW18" s="141">
        <v>53.4</v>
      </c>
      <c r="FX18" s="141">
        <v>49.2</v>
      </c>
      <c r="FY18" s="141">
        <v>43</v>
      </c>
      <c r="FZ18" s="141">
        <v>45.1</v>
      </c>
      <c r="GA18" s="141">
        <v>46.3</v>
      </c>
      <c r="GB18" s="141">
        <v>46.3</v>
      </c>
      <c r="GC18" s="141">
        <v>54.5</v>
      </c>
      <c r="GD18" s="141">
        <v>60</v>
      </c>
      <c r="GE18" s="141">
        <v>62.1</v>
      </c>
      <c r="GF18" s="141">
        <v>64.5</v>
      </c>
      <c r="GG18" s="141">
        <v>64.5</v>
      </c>
      <c r="GH18" s="141">
        <v>62</v>
      </c>
      <c r="GI18" s="141">
        <v>53.6</v>
      </c>
      <c r="GJ18" s="141">
        <v>49.3</v>
      </c>
      <c r="GK18" s="141">
        <v>43</v>
      </c>
      <c r="GL18" s="141">
        <v>44.7</v>
      </c>
      <c r="GM18" s="141">
        <v>46.1</v>
      </c>
      <c r="GN18" s="141">
        <v>46.5</v>
      </c>
      <c r="GO18" s="141">
        <v>54.8</v>
      </c>
      <c r="GP18" s="141">
        <v>60</v>
      </c>
      <c r="GQ18" s="141">
        <v>62.2</v>
      </c>
      <c r="GR18" s="141">
        <v>64.5</v>
      </c>
      <c r="GS18" s="141">
        <v>64.5</v>
      </c>
      <c r="GT18" s="141">
        <v>62.2</v>
      </c>
      <c r="GU18" s="141">
        <v>53.8</v>
      </c>
      <c r="GV18" s="141">
        <v>49.4</v>
      </c>
      <c r="GW18" s="141">
        <v>43.2</v>
      </c>
      <c r="GX18" s="141">
        <v>45.1</v>
      </c>
      <c r="GY18" s="141">
        <v>46.3</v>
      </c>
      <c r="GZ18" s="141">
        <v>46.4</v>
      </c>
      <c r="HA18" s="141">
        <v>55</v>
      </c>
      <c r="HB18" s="141">
        <v>60</v>
      </c>
      <c r="HC18" s="141">
        <v>62.4</v>
      </c>
      <c r="HD18" s="141">
        <v>64.5</v>
      </c>
      <c r="HE18" s="141">
        <v>64.5</v>
      </c>
      <c r="HF18" s="141">
        <v>62.5</v>
      </c>
      <c r="HG18" s="141">
        <v>53.7</v>
      </c>
      <c r="HH18" s="141">
        <v>49.5</v>
      </c>
      <c r="HI18" s="141">
        <v>43</v>
      </c>
      <c r="HJ18" s="141">
        <v>45.4</v>
      </c>
      <c r="HK18" s="141">
        <v>46.7</v>
      </c>
      <c r="HL18" s="141">
        <v>46.9</v>
      </c>
      <c r="HM18" s="141">
        <v>55.1</v>
      </c>
      <c r="HN18" s="141">
        <v>60</v>
      </c>
      <c r="HO18" s="141">
        <v>62.5</v>
      </c>
      <c r="HP18" s="141">
        <v>64.5</v>
      </c>
      <c r="HQ18" s="141">
        <v>64.599999999999994</v>
      </c>
      <c r="HR18" s="141">
        <v>62.6</v>
      </c>
      <c r="HS18" s="141">
        <v>53.5</v>
      </c>
      <c r="HT18" s="141">
        <v>50.4</v>
      </c>
      <c r="HU18" s="141">
        <v>43</v>
      </c>
      <c r="HV18" s="141">
        <v>45.4</v>
      </c>
      <c r="HW18" s="141">
        <v>46.6</v>
      </c>
      <c r="HX18" s="141">
        <v>46.9</v>
      </c>
      <c r="HY18" s="141">
        <v>55</v>
      </c>
      <c r="HZ18" s="141">
        <v>59.9</v>
      </c>
      <c r="IA18" s="141">
        <v>62.3</v>
      </c>
      <c r="IB18" s="141">
        <v>64.5</v>
      </c>
      <c r="IC18" s="141">
        <v>64.599999999999994</v>
      </c>
      <c r="ID18" s="141">
        <v>62.7</v>
      </c>
      <c r="IE18" s="141">
        <v>53.6</v>
      </c>
      <c r="IF18" s="141">
        <v>50.1</v>
      </c>
      <c r="IG18" s="141">
        <v>42.8</v>
      </c>
      <c r="IH18" s="141">
        <v>45.6</v>
      </c>
      <c r="II18" s="141">
        <v>46.7</v>
      </c>
      <c r="IJ18" s="141">
        <v>46.9</v>
      </c>
      <c r="IK18" s="141">
        <v>55.2</v>
      </c>
      <c r="IL18" s="141">
        <v>60</v>
      </c>
      <c r="IM18" s="141">
        <v>62.4</v>
      </c>
      <c r="IN18" s="141">
        <v>64.5</v>
      </c>
      <c r="IO18" s="141">
        <v>64.599999999999994</v>
      </c>
      <c r="IP18" s="141">
        <v>62.7</v>
      </c>
      <c r="IQ18" s="141">
        <v>53.5</v>
      </c>
      <c r="IR18" s="141">
        <v>50.4</v>
      </c>
      <c r="IS18" s="141">
        <v>43</v>
      </c>
      <c r="IT18" s="141">
        <v>45.7</v>
      </c>
      <c r="IU18" s="141">
        <v>46.8</v>
      </c>
      <c r="IV18" s="141">
        <v>47</v>
      </c>
      <c r="IW18" s="141">
        <v>55.3</v>
      </c>
      <c r="IX18" s="141">
        <v>59.8</v>
      </c>
      <c r="IY18" s="141">
        <v>62.4</v>
      </c>
      <c r="IZ18" s="141">
        <v>64.5</v>
      </c>
      <c r="JA18" s="141">
        <v>64.599999999999994</v>
      </c>
      <c r="JB18" s="141">
        <v>62.7</v>
      </c>
      <c r="JC18" s="141">
        <v>53.8</v>
      </c>
      <c r="JD18" s="141">
        <v>50.2</v>
      </c>
      <c r="JE18" s="141">
        <v>43</v>
      </c>
      <c r="JF18" s="141">
        <v>45.7</v>
      </c>
      <c r="JG18" s="141">
        <v>47</v>
      </c>
      <c r="JH18" s="141">
        <v>47.1</v>
      </c>
      <c r="JI18" s="141">
        <v>55.4</v>
      </c>
      <c r="JJ18" s="141">
        <v>59.7</v>
      </c>
      <c r="JK18" s="141">
        <v>62.4</v>
      </c>
      <c r="JL18" s="141">
        <v>64.599999999999994</v>
      </c>
      <c r="JM18" s="141">
        <v>64.599999999999994</v>
      </c>
      <c r="JN18" s="141">
        <v>62.7</v>
      </c>
      <c r="JO18" s="141">
        <v>54</v>
      </c>
      <c r="JP18" s="141">
        <v>50.3</v>
      </c>
      <c r="JQ18" s="141">
        <v>42.9</v>
      </c>
      <c r="JR18" s="141">
        <v>46</v>
      </c>
      <c r="JS18" s="141">
        <v>47.4</v>
      </c>
      <c r="JT18" s="141">
        <v>47.1</v>
      </c>
      <c r="JU18" s="141">
        <v>55.7</v>
      </c>
      <c r="JV18" s="141">
        <v>59.7</v>
      </c>
      <c r="JW18" s="141">
        <v>62.5</v>
      </c>
      <c r="JX18" s="141">
        <v>64.7</v>
      </c>
      <c r="JY18" s="141">
        <v>64.599999999999994</v>
      </c>
      <c r="JZ18" s="141">
        <v>62.5</v>
      </c>
      <c r="KA18" s="141">
        <v>53.8</v>
      </c>
      <c r="KB18" s="141">
        <v>50.8</v>
      </c>
      <c r="KC18" s="141">
        <v>43.1</v>
      </c>
      <c r="KD18" s="141">
        <v>46</v>
      </c>
      <c r="KE18" s="141">
        <v>47.2</v>
      </c>
      <c r="KF18" s="141">
        <v>47.1</v>
      </c>
      <c r="KG18" s="141">
        <v>55.7</v>
      </c>
      <c r="KH18" s="141">
        <v>59.5</v>
      </c>
      <c r="KI18" s="141">
        <v>62.6</v>
      </c>
      <c r="KJ18" s="141">
        <v>64.7</v>
      </c>
      <c r="KK18" s="141">
        <v>64.599999999999994</v>
      </c>
      <c r="KL18" s="141">
        <v>62.8</v>
      </c>
      <c r="KM18" s="141">
        <v>53.9</v>
      </c>
      <c r="KN18" s="141">
        <v>51</v>
      </c>
      <c r="KO18" s="141">
        <v>43.3</v>
      </c>
      <c r="KP18" s="141">
        <v>45.8</v>
      </c>
      <c r="KQ18" s="141">
        <v>47.2</v>
      </c>
      <c r="KR18" s="141">
        <v>47.3</v>
      </c>
      <c r="KS18" s="141">
        <v>55.6</v>
      </c>
      <c r="KT18" s="141">
        <v>59.5</v>
      </c>
      <c r="KU18" s="141">
        <v>62.8</v>
      </c>
      <c r="KV18" s="141">
        <v>64.7</v>
      </c>
      <c r="KW18" s="141">
        <v>64.599999999999994</v>
      </c>
      <c r="KX18" s="141">
        <v>62.9</v>
      </c>
      <c r="KY18" s="141">
        <v>54.1</v>
      </c>
      <c r="KZ18" s="141">
        <v>50.9</v>
      </c>
      <c r="LA18" s="141">
        <v>43.5</v>
      </c>
      <c r="LB18" s="141">
        <v>45.7</v>
      </c>
      <c r="LC18" s="141">
        <v>47.2</v>
      </c>
      <c r="LD18" s="141">
        <v>47.5</v>
      </c>
      <c r="LE18" s="141">
        <v>55.6</v>
      </c>
      <c r="LF18" s="141">
        <v>59.5</v>
      </c>
      <c r="LG18" s="141">
        <v>62.7</v>
      </c>
      <c r="LH18" s="141">
        <v>64.7</v>
      </c>
      <c r="LI18" s="141">
        <v>64.599999999999994</v>
      </c>
      <c r="LJ18" s="141">
        <v>62.9</v>
      </c>
      <c r="LK18" s="141">
        <v>54</v>
      </c>
      <c r="LL18" s="141">
        <v>50.7</v>
      </c>
      <c r="LM18" s="141">
        <v>43.4</v>
      </c>
    </row>
    <row r="19" spans="1:325" x14ac:dyDescent="0.25">
      <c r="A19" s="139">
        <f t="shared" si="0"/>
        <v>17</v>
      </c>
      <c r="B19" s="141">
        <v>43.1</v>
      </c>
      <c r="C19" s="141">
        <v>44.6</v>
      </c>
      <c r="D19" s="141">
        <v>46</v>
      </c>
      <c r="E19" s="141">
        <v>51.9</v>
      </c>
      <c r="F19" s="141">
        <v>58.1</v>
      </c>
      <c r="G19" s="141">
        <v>61.4</v>
      </c>
      <c r="H19" s="141">
        <v>64.3</v>
      </c>
      <c r="I19" s="141">
        <v>64.7</v>
      </c>
      <c r="J19" s="141">
        <v>60.8</v>
      </c>
      <c r="K19" s="141">
        <v>53.6</v>
      </c>
      <c r="L19" s="141">
        <v>47</v>
      </c>
      <c r="M19" s="141">
        <v>43.2</v>
      </c>
      <c r="N19" s="141">
        <v>43.3</v>
      </c>
      <c r="O19" s="141">
        <v>44.8</v>
      </c>
      <c r="P19" s="141">
        <v>46.2</v>
      </c>
      <c r="Q19" s="141">
        <v>52.1</v>
      </c>
      <c r="R19" s="141">
        <v>58</v>
      </c>
      <c r="S19" s="141">
        <v>61.5</v>
      </c>
      <c r="T19" s="141">
        <v>64.3</v>
      </c>
      <c r="U19" s="141">
        <v>64.599999999999994</v>
      </c>
      <c r="V19" s="141">
        <v>60.8</v>
      </c>
      <c r="W19" s="141">
        <v>53.3</v>
      </c>
      <c r="X19" s="141">
        <v>47.2</v>
      </c>
      <c r="Y19" s="141">
        <v>42.9</v>
      </c>
      <c r="Z19" s="141">
        <v>43.1</v>
      </c>
      <c r="AA19" s="141">
        <v>44.8</v>
      </c>
      <c r="AB19" s="141">
        <v>46.2</v>
      </c>
      <c r="AC19" s="141">
        <v>52.1</v>
      </c>
      <c r="AD19" s="141">
        <v>58</v>
      </c>
      <c r="AE19" s="141">
        <v>61.6</v>
      </c>
      <c r="AF19" s="141">
        <v>64.5</v>
      </c>
      <c r="AG19" s="141">
        <v>64.599999999999994</v>
      </c>
      <c r="AH19" s="141">
        <v>60.8</v>
      </c>
      <c r="AI19" s="141">
        <v>53.6</v>
      </c>
      <c r="AJ19" s="141">
        <v>47.2</v>
      </c>
      <c r="AK19" s="141">
        <v>43</v>
      </c>
      <c r="AL19" s="141">
        <v>43.1</v>
      </c>
      <c r="AM19" s="141">
        <v>45.3</v>
      </c>
      <c r="AN19" s="141">
        <v>46.2</v>
      </c>
      <c r="AO19" s="141">
        <v>52.5</v>
      </c>
      <c r="AP19" s="141">
        <v>58.2</v>
      </c>
      <c r="AQ19" s="141">
        <v>61.8</v>
      </c>
      <c r="AR19" s="141">
        <v>64.599999999999994</v>
      </c>
      <c r="AS19" s="141">
        <v>64.599999999999994</v>
      </c>
      <c r="AT19" s="141">
        <v>61.1</v>
      </c>
      <c r="AU19" s="141">
        <v>53.6</v>
      </c>
      <c r="AV19" s="141">
        <v>47.4</v>
      </c>
      <c r="AW19" s="141">
        <v>43.2</v>
      </c>
      <c r="AX19" s="141">
        <v>43.6</v>
      </c>
      <c r="AY19" s="141">
        <v>45.5</v>
      </c>
      <c r="AZ19" s="141">
        <v>46.6</v>
      </c>
      <c r="BA19" s="141">
        <v>52.9</v>
      </c>
      <c r="BB19" s="141">
        <v>58.4</v>
      </c>
      <c r="BC19" s="141">
        <v>61.9</v>
      </c>
      <c r="BD19" s="141">
        <v>64.599999999999994</v>
      </c>
      <c r="BE19" s="141">
        <v>64.599999999999994</v>
      </c>
      <c r="BF19" s="141">
        <v>60.9</v>
      </c>
      <c r="BG19" s="141">
        <v>53.9</v>
      </c>
      <c r="BH19" s="141">
        <v>47.6</v>
      </c>
      <c r="BI19" s="141">
        <v>43.4</v>
      </c>
      <c r="BJ19" s="141">
        <v>43.9</v>
      </c>
      <c r="BK19" s="141">
        <v>45.5</v>
      </c>
      <c r="BL19" s="141">
        <v>46.7</v>
      </c>
      <c r="BM19" s="141">
        <v>53</v>
      </c>
      <c r="BN19" s="141">
        <v>58.5</v>
      </c>
      <c r="BO19" s="141">
        <v>61.9</v>
      </c>
      <c r="BP19" s="141">
        <v>64.599999999999994</v>
      </c>
      <c r="BQ19" s="141">
        <v>64.599999999999994</v>
      </c>
      <c r="BR19" s="141">
        <v>61</v>
      </c>
      <c r="BS19" s="141">
        <v>54</v>
      </c>
      <c r="BT19" s="141">
        <v>47.5</v>
      </c>
      <c r="BU19" s="141">
        <v>43.4</v>
      </c>
      <c r="BV19" s="141">
        <v>44.1</v>
      </c>
      <c r="BW19" s="141">
        <v>45.5</v>
      </c>
      <c r="BX19" s="141">
        <v>46.8</v>
      </c>
      <c r="BY19" s="141">
        <v>53.1</v>
      </c>
      <c r="BZ19" s="141">
        <v>58.5</v>
      </c>
      <c r="CA19" s="141">
        <v>62.1</v>
      </c>
      <c r="CB19" s="141">
        <v>64.599999999999994</v>
      </c>
      <c r="CC19" s="141">
        <v>64.599999999999994</v>
      </c>
      <c r="CD19" s="141">
        <v>60.7</v>
      </c>
      <c r="CE19" s="141">
        <v>53.9</v>
      </c>
      <c r="CF19" s="141">
        <v>48</v>
      </c>
      <c r="CG19" s="141">
        <v>43.4</v>
      </c>
      <c r="CH19" s="141">
        <v>44.2</v>
      </c>
      <c r="CI19" s="141">
        <v>45.4</v>
      </c>
      <c r="CJ19" s="141">
        <v>46.8</v>
      </c>
      <c r="CK19" s="141">
        <v>52.9</v>
      </c>
      <c r="CL19" s="141">
        <v>58.4</v>
      </c>
      <c r="CM19" s="141">
        <v>62</v>
      </c>
      <c r="CN19" s="141">
        <v>64.599999999999994</v>
      </c>
      <c r="CO19" s="141">
        <v>64.599999999999994</v>
      </c>
      <c r="CP19" s="141">
        <v>60.8</v>
      </c>
      <c r="CQ19" s="141">
        <v>53.7</v>
      </c>
      <c r="CR19" s="141">
        <v>48.1</v>
      </c>
      <c r="CS19" s="141">
        <v>43.1</v>
      </c>
      <c r="CT19" s="141">
        <v>44.3</v>
      </c>
      <c r="CU19" s="141">
        <v>45.5</v>
      </c>
      <c r="CV19" s="141">
        <v>46.9</v>
      </c>
      <c r="CW19" s="141">
        <v>52.6</v>
      </c>
      <c r="CX19" s="141">
        <v>58.3</v>
      </c>
      <c r="CY19" s="141">
        <v>62.2</v>
      </c>
      <c r="CZ19" s="141">
        <v>64.599999999999994</v>
      </c>
      <c r="DA19" s="141">
        <v>64.599999999999994</v>
      </c>
      <c r="DB19" s="141">
        <v>60.9</v>
      </c>
      <c r="DC19" s="141">
        <v>53.7</v>
      </c>
      <c r="DD19" s="141">
        <v>48.4</v>
      </c>
      <c r="DE19" s="141">
        <v>43.6</v>
      </c>
      <c r="DF19" s="141">
        <v>44.2</v>
      </c>
      <c r="DG19" s="141">
        <v>45.6</v>
      </c>
      <c r="DH19" s="141">
        <v>47.2</v>
      </c>
      <c r="DI19" s="141">
        <v>52.8</v>
      </c>
      <c r="DJ19" s="141">
        <v>58.6</v>
      </c>
      <c r="DK19" s="141">
        <v>62.3</v>
      </c>
      <c r="DL19" s="141">
        <v>64.599999999999994</v>
      </c>
      <c r="DM19" s="141">
        <v>64.599999999999994</v>
      </c>
      <c r="DN19" s="141">
        <v>61.1</v>
      </c>
      <c r="DO19" s="141">
        <v>54</v>
      </c>
      <c r="DP19" s="141">
        <v>48.7</v>
      </c>
      <c r="DQ19" s="141">
        <v>43.3</v>
      </c>
      <c r="DR19" s="141">
        <v>44.1</v>
      </c>
      <c r="DS19" s="141">
        <v>45.7</v>
      </c>
      <c r="DT19" s="141">
        <v>47.3</v>
      </c>
      <c r="DU19" s="141">
        <v>53.2</v>
      </c>
      <c r="DV19" s="141">
        <v>58.5</v>
      </c>
      <c r="DW19" s="141">
        <v>62.3</v>
      </c>
      <c r="DX19" s="141">
        <v>64.599999999999994</v>
      </c>
      <c r="DY19" s="141">
        <v>64.599999999999994</v>
      </c>
      <c r="DZ19" s="141">
        <v>61.3</v>
      </c>
      <c r="EA19" s="141">
        <v>53.9</v>
      </c>
      <c r="EB19" s="141">
        <v>48.7</v>
      </c>
      <c r="EC19" s="141">
        <v>43.2</v>
      </c>
      <c r="ED19" s="141">
        <v>43.8</v>
      </c>
      <c r="EE19" s="141">
        <v>46</v>
      </c>
      <c r="EF19" s="141">
        <v>47.3</v>
      </c>
      <c r="EG19" s="141">
        <v>53.2</v>
      </c>
      <c r="EH19" s="141">
        <v>58.7</v>
      </c>
      <c r="EI19" s="141">
        <v>62.3</v>
      </c>
      <c r="EJ19" s="141">
        <v>64.599999999999994</v>
      </c>
      <c r="EK19" s="141">
        <v>64.599999999999994</v>
      </c>
      <c r="EL19" s="141">
        <v>61.5</v>
      </c>
      <c r="EM19" s="141">
        <v>53.9</v>
      </c>
      <c r="EN19" s="141">
        <v>48.3</v>
      </c>
      <c r="EO19" s="141">
        <v>43.2</v>
      </c>
      <c r="EP19" s="141">
        <v>44.1</v>
      </c>
      <c r="EQ19" s="141">
        <v>46.1</v>
      </c>
      <c r="ER19" s="141">
        <v>47.6</v>
      </c>
      <c r="ES19" s="141">
        <v>53.1</v>
      </c>
      <c r="ET19" s="141">
        <v>58.7</v>
      </c>
      <c r="EU19" s="141">
        <v>62.5</v>
      </c>
      <c r="EV19" s="141">
        <v>64.7</v>
      </c>
      <c r="EW19" s="141">
        <v>64.599999999999994</v>
      </c>
      <c r="EX19" s="141">
        <v>61.5</v>
      </c>
      <c r="EY19" s="141">
        <v>54</v>
      </c>
      <c r="EZ19" s="141">
        <v>48.1</v>
      </c>
      <c r="FA19" s="141">
        <v>42.8</v>
      </c>
      <c r="FB19" s="141">
        <v>44.1</v>
      </c>
      <c r="FC19" s="141">
        <v>46.4</v>
      </c>
      <c r="FD19" s="141">
        <v>47.7</v>
      </c>
      <c r="FE19" s="141">
        <v>53.1</v>
      </c>
      <c r="FF19" s="141">
        <v>58.6</v>
      </c>
      <c r="FG19" s="141">
        <v>62.7</v>
      </c>
      <c r="FH19" s="141">
        <v>64.7</v>
      </c>
      <c r="FI19" s="141">
        <v>64.7</v>
      </c>
      <c r="FJ19" s="141">
        <v>61.6</v>
      </c>
      <c r="FK19" s="141">
        <v>54.1</v>
      </c>
      <c r="FL19" s="141">
        <v>48.2</v>
      </c>
      <c r="FM19" s="141">
        <v>42.8</v>
      </c>
      <c r="FN19" s="141">
        <v>44.5</v>
      </c>
      <c r="FO19" s="141">
        <v>46.5</v>
      </c>
      <c r="FP19" s="141">
        <v>47.9</v>
      </c>
      <c r="FQ19" s="141">
        <v>53.2</v>
      </c>
      <c r="FR19" s="141">
        <v>58.7</v>
      </c>
      <c r="FS19" s="141">
        <v>62.9</v>
      </c>
      <c r="FT19" s="141">
        <v>64.8</v>
      </c>
      <c r="FU19" s="141">
        <v>64.7</v>
      </c>
      <c r="FV19" s="141">
        <v>61.8</v>
      </c>
      <c r="FW19" s="141">
        <v>54.1</v>
      </c>
      <c r="FX19" s="141">
        <v>48.2</v>
      </c>
      <c r="FY19" s="141">
        <v>42.7</v>
      </c>
      <c r="FZ19" s="141">
        <v>44.3</v>
      </c>
      <c r="GA19" s="141">
        <v>46.5</v>
      </c>
      <c r="GB19" s="141">
        <v>48</v>
      </c>
      <c r="GC19" s="141">
        <v>53.2</v>
      </c>
      <c r="GD19" s="141">
        <v>58.7</v>
      </c>
      <c r="GE19" s="141">
        <v>62.9</v>
      </c>
      <c r="GF19" s="141">
        <v>64.8</v>
      </c>
      <c r="GG19" s="141">
        <v>64.7</v>
      </c>
      <c r="GH19" s="141">
        <v>61.9</v>
      </c>
      <c r="GI19" s="141">
        <v>54.1</v>
      </c>
      <c r="GJ19" s="141">
        <v>48.3</v>
      </c>
      <c r="GK19" s="141">
        <v>42.7</v>
      </c>
      <c r="GL19" s="141">
        <v>44.1</v>
      </c>
      <c r="GM19" s="141">
        <v>46.2</v>
      </c>
      <c r="GN19" s="141">
        <v>48.2</v>
      </c>
      <c r="GO19" s="141">
        <v>53.3</v>
      </c>
      <c r="GP19" s="141">
        <v>58.6</v>
      </c>
      <c r="GQ19" s="141">
        <v>63</v>
      </c>
      <c r="GR19" s="141">
        <v>64.8</v>
      </c>
      <c r="GS19" s="141">
        <v>64.7</v>
      </c>
      <c r="GT19" s="141">
        <v>62.1</v>
      </c>
      <c r="GU19" s="141">
        <v>54.1</v>
      </c>
      <c r="GV19" s="141">
        <v>48.3</v>
      </c>
      <c r="GW19" s="141">
        <v>43.1</v>
      </c>
      <c r="GX19" s="141">
        <v>44.3</v>
      </c>
      <c r="GY19" s="141">
        <v>46.6</v>
      </c>
      <c r="GZ19" s="141">
        <v>48.2</v>
      </c>
      <c r="HA19" s="141">
        <v>53.6</v>
      </c>
      <c r="HB19" s="141">
        <v>58.6</v>
      </c>
      <c r="HC19" s="141">
        <v>63.2</v>
      </c>
      <c r="HD19" s="141">
        <v>64.7</v>
      </c>
      <c r="HE19" s="141">
        <v>64.8</v>
      </c>
      <c r="HF19" s="141">
        <v>62.3</v>
      </c>
      <c r="HG19" s="141">
        <v>54</v>
      </c>
      <c r="HH19" s="141">
        <v>48.1</v>
      </c>
      <c r="HI19" s="141">
        <v>42.8</v>
      </c>
      <c r="HJ19" s="141">
        <v>44.6</v>
      </c>
      <c r="HK19" s="141">
        <v>47.1</v>
      </c>
      <c r="HL19" s="141">
        <v>48.7</v>
      </c>
      <c r="HM19" s="141">
        <v>53.8</v>
      </c>
      <c r="HN19" s="141">
        <v>58.8</v>
      </c>
      <c r="HO19" s="141">
        <v>63.3</v>
      </c>
      <c r="HP19" s="141">
        <v>64.7</v>
      </c>
      <c r="HQ19" s="141">
        <v>64.8</v>
      </c>
      <c r="HR19" s="141">
        <v>62.3</v>
      </c>
      <c r="HS19" s="141">
        <v>53.9</v>
      </c>
      <c r="HT19" s="141">
        <v>48.7</v>
      </c>
      <c r="HU19" s="141">
        <v>42.9</v>
      </c>
      <c r="HV19" s="141">
        <v>44.2</v>
      </c>
      <c r="HW19" s="141">
        <v>47</v>
      </c>
      <c r="HX19" s="141">
        <v>48.6</v>
      </c>
      <c r="HY19" s="141">
        <v>53.6</v>
      </c>
      <c r="HZ19" s="141">
        <v>58.7</v>
      </c>
      <c r="IA19" s="141">
        <v>63.2</v>
      </c>
      <c r="IB19" s="141">
        <v>64.7</v>
      </c>
      <c r="IC19" s="141">
        <v>64.8</v>
      </c>
      <c r="ID19" s="141">
        <v>62.4</v>
      </c>
      <c r="IE19" s="141">
        <v>54</v>
      </c>
      <c r="IF19" s="141">
        <v>48.6</v>
      </c>
      <c r="IG19" s="141">
        <v>42.6</v>
      </c>
      <c r="IH19" s="141">
        <v>44.5</v>
      </c>
      <c r="II19" s="141">
        <v>47</v>
      </c>
      <c r="IJ19" s="141">
        <v>48.7</v>
      </c>
      <c r="IK19" s="141">
        <v>53.8</v>
      </c>
      <c r="IL19" s="141">
        <v>58.8</v>
      </c>
      <c r="IM19" s="141">
        <v>63.2</v>
      </c>
      <c r="IN19" s="141">
        <v>64.7</v>
      </c>
      <c r="IO19" s="141">
        <v>64.8</v>
      </c>
      <c r="IP19" s="141">
        <v>62.5</v>
      </c>
      <c r="IQ19" s="141">
        <v>53.8</v>
      </c>
      <c r="IR19" s="141">
        <v>49.1</v>
      </c>
      <c r="IS19" s="141">
        <v>42.8</v>
      </c>
      <c r="IT19" s="141">
        <v>44.5</v>
      </c>
      <c r="IU19" s="141">
        <v>47.1</v>
      </c>
      <c r="IV19" s="141">
        <v>48.8</v>
      </c>
      <c r="IW19" s="141">
        <v>53.8</v>
      </c>
      <c r="IX19" s="141">
        <v>58.8</v>
      </c>
      <c r="IY19" s="141">
        <v>63.3</v>
      </c>
      <c r="IZ19" s="141">
        <v>64.7</v>
      </c>
      <c r="JA19" s="141">
        <v>64.8</v>
      </c>
      <c r="JB19" s="141">
        <v>62.5</v>
      </c>
      <c r="JC19" s="141">
        <v>54.1</v>
      </c>
      <c r="JD19" s="141">
        <v>49</v>
      </c>
      <c r="JE19" s="141">
        <v>42.9</v>
      </c>
      <c r="JF19" s="141">
        <v>44.6</v>
      </c>
      <c r="JG19" s="141">
        <v>47.4</v>
      </c>
      <c r="JH19" s="141">
        <v>48.7</v>
      </c>
      <c r="JI19" s="141">
        <v>53.8</v>
      </c>
      <c r="JJ19" s="141">
        <v>58.6</v>
      </c>
      <c r="JK19" s="141">
        <v>63.3</v>
      </c>
      <c r="JL19" s="141">
        <v>64.8</v>
      </c>
      <c r="JM19" s="141">
        <v>64.900000000000006</v>
      </c>
      <c r="JN19" s="141">
        <v>62.5</v>
      </c>
      <c r="JO19" s="141">
        <v>54.1</v>
      </c>
      <c r="JP19" s="141">
        <v>49.2</v>
      </c>
      <c r="JQ19" s="141">
        <v>42.9</v>
      </c>
      <c r="JR19" s="141">
        <v>44.9</v>
      </c>
      <c r="JS19" s="141">
        <v>48.1</v>
      </c>
      <c r="JT19" s="141">
        <v>48.8</v>
      </c>
      <c r="JU19" s="141">
        <v>54</v>
      </c>
      <c r="JV19" s="141">
        <v>58.6</v>
      </c>
      <c r="JW19" s="141">
        <v>63.4</v>
      </c>
      <c r="JX19" s="141">
        <v>64.8</v>
      </c>
      <c r="JY19" s="141">
        <v>64.900000000000006</v>
      </c>
      <c r="JZ19" s="141">
        <v>62.5</v>
      </c>
      <c r="KA19" s="141">
        <v>53.9</v>
      </c>
      <c r="KB19" s="141">
        <v>49.4</v>
      </c>
      <c r="KC19" s="141">
        <v>42.7</v>
      </c>
      <c r="KD19" s="141">
        <v>44.9</v>
      </c>
      <c r="KE19" s="141">
        <v>47.9</v>
      </c>
      <c r="KF19" s="141">
        <v>48.8</v>
      </c>
      <c r="KG19" s="141">
        <v>53.9</v>
      </c>
      <c r="KH19" s="141">
        <v>58.5</v>
      </c>
      <c r="KI19" s="141">
        <v>63.3</v>
      </c>
      <c r="KJ19" s="141">
        <v>64.8</v>
      </c>
      <c r="KK19" s="141">
        <v>64.8</v>
      </c>
      <c r="KL19" s="141">
        <v>62.8</v>
      </c>
      <c r="KM19" s="141">
        <v>53.9</v>
      </c>
      <c r="KN19" s="141">
        <v>49.6</v>
      </c>
      <c r="KO19" s="141">
        <v>42.8</v>
      </c>
      <c r="KP19" s="141">
        <v>44.7</v>
      </c>
      <c r="KQ19" s="141">
        <v>47.9</v>
      </c>
      <c r="KR19" s="141">
        <v>49</v>
      </c>
      <c r="KS19" s="141">
        <v>53.8</v>
      </c>
      <c r="KT19" s="141">
        <v>58.4</v>
      </c>
      <c r="KU19" s="141">
        <v>63.4</v>
      </c>
      <c r="KV19" s="141">
        <v>64.8</v>
      </c>
      <c r="KW19" s="141">
        <v>64.8</v>
      </c>
      <c r="KX19" s="141">
        <v>62.9</v>
      </c>
      <c r="KY19" s="141">
        <v>54.2</v>
      </c>
      <c r="KZ19" s="141">
        <v>49.4</v>
      </c>
      <c r="LA19" s="141">
        <v>43.1</v>
      </c>
      <c r="LB19" s="141">
        <v>44.6</v>
      </c>
      <c r="LC19" s="141">
        <v>48</v>
      </c>
      <c r="LD19" s="141">
        <v>49</v>
      </c>
      <c r="LE19" s="141">
        <v>54.2</v>
      </c>
      <c r="LF19" s="141">
        <v>58.3</v>
      </c>
      <c r="LG19" s="141">
        <v>63.4</v>
      </c>
      <c r="LH19" s="141">
        <v>64.8</v>
      </c>
      <c r="LI19" s="141">
        <v>64.8</v>
      </c>
      <c r="LJ19" s="141">
        <v>62.8</v>
      </c>
      <c r="LK19" s="141">
        <v>54.1</v>
      </c>
      <c r="LL19" s="141">
        <v>49.4</v>
      </c>
      <c r="LM19" s="141">
        <v>43.1</v>
      </c>
    </row>
    <row r="20" spans="1:325" x14ac:dyDescent="0.25">
      <c r="A20" s="139">
        <f t="shared" si="0"/>
        <v>18</v>
      </c>
      <c r="B20" s="141">
        <v>44.6</v>
      </c>
      <c r="C20" s="141">
        <v>44.8</v>
      </c>
      <c r="D20" s="141">
        <v>46</v>
      </c>
      <c r="E20" s="141">
        <v>51.1</v>
      </c>
      <c r="F20" s="141">
        <v>57.7</v>
      </c>
      <c r="G20" s="141">
        <v>61.3</v>
      </c>
      <c r="H20" s="141">
        <v>64</v>
      </c>
      <c r="I20" s="141">
        <v>64.5</v>
      </c>
      <c r="J20" s="141">
        <v>61.1</v>
      </c>
      <c r="K20" s="141">
        <v>53</v>
      </c>
      <c r="L20" s="141">
        <v>46.8</v>
      </c>
      <c r="M20" s="141">
        <v>43.2</v>
      </c>
      <c r="N20" s="141">
        <v>44.9</v>
      </c>
      <c r="O20" s="141">
        <v>45</v>
      </c>
      <c r="P20" s="141">
        <v>45.9</v>
      </c>
      <c r="Q20" s="141">
        <v>51.4</v>
      </c>
      <c r="R20" s="141">
        <v>57.9</v>
      </c>
      <c r="S20" s="141">
        <v>61.4</v>
      </c>
      <c r="T20" s="141">
        <v>64</v>
      </c>
      <c r="U20" s="141">
        <v>64.5</v>
      </c>
      <c r="V20" s="141">
        <v>61.1</v>
      </c>
      <c r="W20" s="141">
        <v>52.8</v>
      </c>
      <c r="X20" s="141">
        <v>47</v>
      </c>
      <c r="Y20" s="141">
        <v>42.8</v>
      </c>
      <c r="Z20" s="141">
        <v>44.7</v>
      </c>
      <c r="AA20" s="141">
        <v>45</v>
      </c>
      <c r="AB20" s="141">
        <v>45.9</v>
      </c>
      <c r="AC20" s="141">
        <v>51.2</v>
      </c>
      <c r="AD20" s="141">
        <v>58</v>
      </c>
      <c r="AE20" s="141">
        <v>61.5</v>
      </c>
      <c r="AF20" s="141">
        <v>64.2</v>
      </c>
      <c r="AG20" s="141">
        <v>64.599999999999994</v>
      </c>
      <c r="AH20" s="141">
        <v>61.1</v>
      </c>
      <c r="AI20" s="141">
        <v>53.1</v>
      </c>
      <c r="AJ20" s="141">
        <v>47</v>
      </c>
      <c r="AK20" s="141">
        <v>42.8</v>
      </c>
      <c r="AL20" s="141">
        <v>45</v>
      </c>
      <c r="AM20" s="141">
        <v>45.3</v>
      </c>
      <c r="AN20" s="141">
        <v>45.8</v>
      </c>
      <c r="AO20" s="141">
        <v>51.5</v>
      </c>
      <c r="AP20" s="141">
        <v>57.9</v>
      </c>
      <c r="AQ20" s="141">
        <v>61.7</v>
      </c>
      <c r="AR20" s="141">
        <v>64.3</v>
      </c>
      <c r="AS20" s="141">
        <v>64.7</v>
      </c>
      <c r="AT20" s="141">
        <v>61.2</v>
      </c>
      <c r="AU20" s="141">
        <v>52.8</v>
      </c>
      <c r="AV20" s="141">
        <v>47.4</v>
      </c>
      <c r="AW20" s="141">
        <v>43</v>
      </c>
      <c r="AX20" s="141">
        <v>45.7</v>
      </c>
      <c r="AY20" s="141">
        <v>45.6</v>
      </c>
      <c r="AZ20" s="141">
        <v>46.2</v>
      </c>
      <c r="BA20" s="141">
        <v>51.6</v>
      </c>
      <c r="BB20" s="141">
        <v>58.1</v>
      </c>
      <c r="BC20" s="141">
        <v>61.9</v>
      </c>
      <c r="BD20" s="141">
        <v>64.3</v>
      </c>
      <c r="BE20" s="141">
        <v>64.7</v>
      </c>
      <c r="BF20" s="141">
        <v>61</v>
      </c>
      <c r="BG20" s="141">
        <v>53</v>
      </c>
      <c r="BH20" s="141">
        <v>47.5</v>
      </c>
      <c r="BI20" s="141">
        <v>43.2</v>
      </c>
      <c r="BJ20" s="141">
        <v>46</v>
      </c>
      <c r="BK20" s="141">
        <v>45.7</v>
      </c>
      <c r="BL20" s="141">
        <v>46.1</v>
      </c>
      <c r="BM20" s="141">
        <v>51.7</v>
      </c>
      <c r="BN20" s="141">
        <v>58.2</v>
      </c>
      <c r="BO20" s="141">
        <v>61.9</v>
      </c>
      <c r="BP20" s="141">
        <v>64.3</v>
      </c>
      <c r="BQ20" s="141">
        <v>64.7</v>
      </c>
      <c r="BR20" s="141">
        <v>61.1</v>
      </c>
      <c r="BS20" s="141">
        <v>53.3</v>
      </c>
      <c r="BT20" s="141">
        <v>47.2</v>
      </c>
      <c r="BU20" s="141">
        <v>43.2</v>
      </c>
      <c r="BV20" s="141">
        <v>46.1</v>
      </c>
      <c r="BW20" s="141">
        <v>45.9</v>
      </c>
      <c r="BX20" s="141">
        <v>46.1</v>
      </c>
      <c r="BY20" s="141">
        <v>51.7</v>
      </c>
      <c r="BZ20" s="141">
        <v>58.1</v>
      </c>
      <c r="CA20" s="141">
        <v>62</v>
      </c>
      <c r="CB20" s="141">
        <v>64.400000000000006</v>
      </c>
      <c r="CC20" s="141">
        <v>64.7</v>
      </c>
      <c r="CD20" s="141">
        <v>61.1</v>
      </c>
      <c r="CE20" s="141">
        <v>53</v>
      </c>
      <c r="CF20" s="141">
        <v>47.8</v>
      </c>
      <c r="CG20" s="141">
        <v>43.3</v>
      </c>
      <c r="CH20" s="141">
        <v>46.1</v>
      </c>
      <c r="CI20" s="141">
        <v>45.9</v>
      </c>
      <c r="CJ20" s="141">
        <v>45.8</v>
      </c>
      <c r="CK20" s="141">
        <v>51.5</v>
      </c>
      <c r="CL20" s="141">
        <v>57.9</v>
      </c>
      <c r="CM20" s="141">
        <v>61.9</v>
      </c>
      <c r="CN20" s="141">
        <v>64.3</v>
      </c>
      <c r="CO20" s="141">
        <v>64.7</v>
      </c>
      <c r="CP20" s="141">
        <v>61.1</v>
      </c>
      <c r="CQ20" s="141">
        <v>52.7</v>
      </c>
      <c r="CR20" s="141">
        <v>48.1</v>
      </c>
      <c r="CS20" s="141">
        <v>42.9</v>
      </c>
      <c r="CT20" s="141">
        <v>46.2</v>
      </c>
      <c r="CU20" s="141">
        <v>46.2</v>
      </c>
      <c r="CV20" s="141">
        <v>45.6</v>
      </c>
      <c r="CW20" s="141">
        <v>51</v>
      </c>
      <c r="CX20" s="141">
        <v>57.9</v>
      </c>
      <c r="CY20" s="141">
        <v>62.2</v>
      </c>
      <c r="CZ20" s="141">
        <v>64.400000000000006</v>
      </c>
      <c r="DA20" s="141">
        <v>64.7</v>
      </c>
      <c r="DB20" s="141">
        <v>61.2</v>
      </c>
      <c r="DC20" s="141">
        <v>52.8</v>
      </c>
      <c r="DD20" s="141">
        <v>48.2</v>
      </c>
      <c r="DE20" s="141">
        <v>43.1</v>
      </c>
      <c r="DF20" s="141">
        <v>46.1</v>
      </c>
      <c r="DG20" s="141">
        <v>46.5</v>
      </c>
      <c r="DH20" s="141">
        <v>45.6</v>
      </c>
      <c r="DI20" s="141">
        <v>51.1</v>
      </c>
      <c r="DJ20" s="141">
        <v>58</v>
      </c>
      <c r="DK20" s="141">
        <v>62.2</v>
      </c>
      <c r="DL20" s="141">
        <v>64.3</v>
      </c>
      <c r="DM20" s="141">
        <v>64.7</v>
      </c>
      <c r="DN20" s="141">
        <v>61.5</v>
      </c>
      <c r="DO20" s="141">
        <v>52.9</v>
      </c>
      <c r="DP20" s="141">
        <v>48.4</v>
      </c>
      <c r="DQ20" s="141">
        <v>43</v>
      </c>
      <c r="DR20" s="141">
        <v>46</v>
      </c>
      <c r="DS20" s="141">
        <v>47</v>
      </c>
      <c r="DT20" s="141">
        <v>45.7</v>
      </c>
      <c r="DU20" s="141">
        <v>51.3</v>
      </c>
      <c r="DV20" s="141">
        <v>58</v>
      </c>
      <c r="DW20" s="141">
        <v>62.2</v>
      </c>
      <c r="DX20" s="141">
        <v>64.3</v>
      </c>
      <c r="DY20" s="141">
        <v>64.7</v>
      </c>
      <c r="DZ20" s="141">
        <v>61.7</v>
      </c>
      <c r="EA20" s="141">
        <v>52.8</v>
      </c>
      <c r="EB20" s="141">
        <v>48.3</v>
      </c>
      <c r="EC20" s="141">
        <v>42.9</v>
      </c>
      <c r="ED20" s="141">
        <v>46</v>
      </c>
      <c r="EE20" s="141">
        <v>47.4</v>
      </c>
      <c r="EF20" s="141">
        <v>45.2</v>
      </c>
      <c r="EG20" s="141">
        <v>51.1</v>
      </c>
      <c r="EH20" s="141">
        <v>58</v>
      </c>
      <c r="EI20" s="141">
        <v>62.3</v>
      </c>
      <c r="EJ20" s="141">
        <v>64.400000000000006</v>
      </c>
      <c r="EK20" s="141">
        <v>64.7</v>
      </c>
      <c r="EL20" s="141">
        <v>61.8</v>
      </c>
      <c r="EM20" s="141">
        <v>52.9</v>
      </c>
      <c r="EN20" s="141">
        <v>48</v>
      </c>
      <c r="EO20" s="141">
        <v>42.8</v>
      </c>
      <c r="EP20" s="141">
        <v>46.1</v>
      </c>
      <c r="EQ20" s="141">
        <v>47.7</v>
      </c>
      <c r="ER20" s="141">
        <v>45.4</v>
      </c>
      <c r="ES20" s="141">
        <v>51.1</v>
      </c>
      <c r="ET20" s="141">
        <v>57.9</v>
      </c>
      <c r="EU20" s="141">
        <v>62.3</v>
      </c>
      <c r="EV20" s="141">
        <v>64.400000000000006</v>
      </c>
      <c r="EW20" s="141">
        <v>64.7</v>
      </c>
      <c r="EX20" s="141">
        <v>61.9</v>
      </c>
      <c r="EY20" s="141">
        <v>52.9</v>
      </c>
      <c r="EZ20" s="141">
        <v>47.9</v>
      </c>
      <c r="FA20" s="141">
        <v>42.5</v>
      </c>
      <c r="FB20" s="141">
        <v>46.1</v>
      </c>
      <c r="FC20" s="141">
        <v>48</v>
      </c>
      <c r="FD20" s="141">
        <v>45.4</v>
      </c>
      <c r="FE20" s="141">
        <v>51.2</v>
      </c>
      <c r="FF20" s="141">
        <v>58.1</v>
      </c>
      <c r="FG20" s="141">
        <v>62.7</v>
      </c>
      <c r="FH20" s="141">
        <v>64.5</v>
      </c>
      <c r="FI20" s="141">
        <v>64.8</v>
      </c>
      <c r="FJ20" s="141">
        <v>62</v>
      </c>
      <c r="FK20" s="141">
        <v>53</v>
      </c>
      <c r="FL20" s="141">
        <v>47.9</v>
      </c>
      <c r="FM20" s="141">
        <v>42.6</v>
      </c>
      <c r="FN20" s="141">
        <v>46.5</v>
      </c>
      <c r="FO20" s="141">
        <v>48.3</v>
      </c>
      <c r="FP20" s="141">
        <v>45.6</v>
      </c>
      <c r="FQ20" s="141">
        <v>51.3</v>
      </c>
      <c r="FR20" s="141">
        <v>58.2</v>
      </c>
      <c r="FS20" s="141">
        <v>62.8</v>
      </c>
      <c r="FT20" s="141">
        <v>64.5</v>
      </c>
      <c r="FU20" s="141">
        <v>64.8</v>
      </c>
      <c r="FV20" s="141">
        <v>62.2</v>
      </c>
      <c r="FW20" s="141">
        <v>52.9</v>
      </c>
      <c r="FX20" s="141">
        <v>48</v>
      </c>
      <c r="FY20" s="141">
        <v>42.5</v>
      </c>
      <c r="FZ20" s="141">
        <v>46.4</v>
      </c>
      <c r="GA20" s="141">
        <v>48.3</v>
      </c>
      <c r="GB20" s="141">
        <v>45.8</v>
      </c>
      <c r="GC20" s="141">
        <v>51.6</v>
      </c>
      <c r="GD20" s="141">
        <v>58.3</v>
      </c>
      <c r="GE20" s="141">
        <v>62.8</v>
      </c>
      <c r="GF20" s="141">
        <v>64.5</v>
      </c>
      <c r="GG20" s="141">
        <v>64.8</v>
      </c>
      <c r="GH20" s="141">
        <v>62.3</v>
      </c>
      <c r="GI20" s="141">
        <v>53</v>
      </c>
      <c r="GJ20" s="141">
        <v>47.9</v>
      </c>
      <c r="GK20" s="141">
        <v>42.6</v>
      </c>
      <c r="GL20" s="141">
        <v>46.6</v>
      </c>
      <c r="GM20" s="141">
        <v>47.9</v>
      </c>
      <c r="GN20" s="141">
        <v>46.1</v>
      </c>
      <c r="GO20" s="141">
        <v>51.7</v>
      </c>
      <c r="GP20" s="141">
        <v>58.2</v>
      </c>
      <c r="GQ20" s="141">
        <v>62.8</v>
      </c>
      <c r="GR20" s="141">
        <v>64.5</v>
      </c>
      <c r="GS20" s="141">
        <v>64.8</v>
      </c>
      <c r="GT20" s="141">
        <v>62.4</v>
      </c>
      <c r="GU20" s="141">
        <v>52.9</v>
      </c>
      <c r="GV20" s="141">
        <v>47.8</v>
      </c>
      <c r="GW20" s="141">
        <v>42.9</v>
      </c>
      <c r="GX20" s="141">
        <v>46.8</v>
      </c>
      <c r="GY20" s="141">
        <v>48.2</v>
      </c>
      <c r="GZ20" s="141">
        <v>46</v>
      </c>
      <c r="HA20" s="141">
        <v>52</v>
      </c>
      <c r="HB20" s="141">
        <v>58.3</v>
      </c>
      <c r="HC20" s="141">
        <v>63</v>
      </c>
      <c r="HD20" s="141">
        <v>64.5</v>
      </c>
      <c r="HE20" s="141">
        <v>64.8</v>
      </c>
      <c r="HF20" s="141">
        <v>62.6</v>
      </c>
      <c r="HG20" s="141">
        <v>53</v>
      </c>
      <c r="HH20" s="141">
        <v>47.8</v>
      </c>
      <c r="HI20" s="141">
        <v>42.6</v>
      </c>
      <c r="HJ20" s="141">
        <v>46.7</v>
      </c>
      <c r="HK20" s="141">
        <v>48.7</v>
      </c>
      <c r="HL20" s="141">
        <v>46.5</v>
      </c>
      <c r="HM20" s="141">
        <v>52</v>
      </c>
      <c r="HN20" s="141">
        <v>58.5</v>
      </c>
      <c r="HO20" s="141">
        <v>63.1</v>
      </c>
      <c r="HP20" s="141">
        <v>64.5</v>
      </c>
      <c r="HQ20" s="141">
        <v>64.8</v>
      </c>
      <c r="HR20" s="141">
        <v>62.7</v>
      </c>
      <c r="HS20" s="141">
        <v>53</v>
      </c>
      <c r="HT20" s="141">
        <v>47.9</v>
      </c>
      <c r="HU20" s="141">
        <v>42.9</v>
      </c>
      <c r="HV20" s="141">
        <v>46.6</v>
      </c>
      <c r="HW20" s="141">
        <v>48.5</v>
      </c>
      <c r="HX20" s="141">
        <v>46.3</v>
      </c>
      <c r="HY20" s="141">
        <v>51.8</v>
      </c>
      <c r="HZ20" s="141">
        <v>58.5</v>
      </c>
      <c r="IA20" s="141">
        <v>62.9</v>
      </c>
      <c r="IB20" s="141">
        <v>64.5</v>
      </c>
      <c r="IC20" s="141">
        <v>64.8</v>
      </c>
      <c r="ID20" s="141">
        <v>62.6</v>
      </c>
      <c r="IE20" s="141">
        <v>53</v>
      </c>
      <c r="IF20" s="141">
        <v>47.9</v>
      </c>
      <c r="IG20" s="141">
        <v>42.7</v>
      </c>
      <c r="IH20" s="141">
        <v>46.8</v>
      </c>
      <c r="II20" s="141">
        <v>48.6</v>
      </c>
      <c r="IJ20" s="141">
        <v>46.4</v>
      </c>
      <c r="IK20" s="141">
        <v>52</v>
      </c>
      <c r="IL20" s="141">
        <v>58.4</v>
      </c>
      <c r="IM20" s="141">
        <v>63</v>
      </c>
      <c r="IN20" s="141">
        <v>64.5</v>
      </c>
      <c r="IO20" s="141">
        <v>64.8</v>
      </c>
      <c r="IP20" s="141">
        <v>62.7</v>
      </c>
      <c r="IQ20" s="141">
        <v>52.9</v>
      </c>
      <c r="IR20" s="141">
        <v>48.3</v>
      </c>
      <c r="IS20" s="141">
        <v>42.9</v>
      </c>
      <c r="IT20" s="141">
        <v>46.7</v>
      </c>
      <c r="IU20" s="141">
        <v>48.8</v>
      </c>
      <c r="IV20" s="141">
        <v>46.4</v>
      </c>
      <c r="IW20" s="141">
        <v>52.1</v>
      </c>
      <c r="IX20" s="141">
        <v>58.2</v>
      </c>
      <c r="IY20" s="141">
        <v>63.2</v>
      </c>
      <c r="IZ20" s="141">
        <v>64.5</v>
      </c>
      <c r="JA20" s="141">
        <v>64.8</v>
      </c>
      <c r="JB20" s="141">
        <v>62.8</v>
      </c>
      <c r="JC20" s="141">
        <v>53.1</v>
      </c>
      <c r="JD20" s="141">
        <v>48.4</v>
      </c>
      <c r="JE20" s="141">
        <v>42.9</v>
      </c>
      <c r="JF20" s="141">
        <v>47</v>
      </c>
      <c r="JG20" s="141">
        <v>48.9</v>
      </c>
      <c r="JH20" s="141">
        <v>46.3</v>
      </c>
      <c r="JI20" s="141">
        <v>52.1</v>
      </c>
      <c r="JJ20" s="141">
        <v>58</v>
      </c>
      <c r="JK20" s="141">
        <v>63.2</v>
      </c>
      <c r="JL20" s="141">
        <v>64.599999999999994</v>
      </c>
      <c r="JM20" s="141">
        <v>64.900000000000006</v>
      </c>
      <c r="JN20" s="141">
        <v>62.9</v>
      </c>
      <c r="JO20" s="141">
        <v>53.1</v>
      </c>
      <c r="JP20" s="141">
        <v>48.6</v>
      </c>
      <c r="JQ20" s="141">
        <v>42.8</v>
      </c>
      <c r="JR20" s="141">
        <v>47.3</v>
      </c>
      <c r="JS20" s="141">
        <v>49.4</v>
      </c>
      <c r="JT20" s="141">
        <v>46.4</v>
      </c>
      <c r="JU20" s="141">
        <v>52.4</v>
      </c>
      <c r="JV20" s="141">
        <v>58.2</v>
      </c>
      <c r="JW20" s="141">
        <v>63.2</v>
      </c>
      <c r="JX20" s="141">
        <v>64.599999999999994</v>
      </c>
      <c r="JY20" s="141">
        <v>64.900000000000006</v>
      </c>
      <c r="JZ20" s="141">
        <v>62.8</v>
      </c>
      <c r="KA20" s="141">
        <v>53</v>
      </c>
      <c r="KB20" s="141">
        <v>48.6</v>
      </c>
      <c r="KC20" s="141">
        <v>42.6</v>
      </c>
      <c r="KD20" s="141">
        <v>47.2</v>
      </c>
      <c r="KE20" s="141">
        <v>49.2</v>
      </c>
      <c r="KF20" s="141">
        <v>46.5</v>
      </c>
      <c r="KG20" s="141">
        <v>52.3</v>
      </c>
      <c r="KH20" s="141">
        <v>58.2</v>
      </c>
      <c r="KI20" s="141">
        <v>63.2</v>
      </c>
      <c r="KJ20" s="141">
        <v>64.599999999999994</v>
      </c>
      <c r="KK20" s="141">
        <v>64.8</v>
      </c>
      <c r="KL20" s="141">
        <v>63.1</v>
      </c>
      <c r="KM20" s="141">
        <v>53</v>
      </c>
      <c r="KN20" s="141">
        <v>48.5</v>
      </c>
      <c r="KO20" s="141">
        <v>42.7</v>
      </c>
      <c r="KP20" s="141">
        <v>46.9</v>
      </c>
      <c r="KQ20" s="141">
        <v>49.2</v>
      </c>
      <c r="KR20" s="141">
        <v>46.6</v>
      </c>
      <c r="KS20" s="141">
        <v>52.3</v>
      </c>
      <c r="KT20" s="141">
        <v>58.1</v>
      </c>
      <c r="KU20" s="141">
        <v>63.3</v>
      </c>
      <c r="KV20" s="141">
        <v>64.599999999999994</v>
      </c>
      <c r="KW20" s="141">
        <v>64.8</v>
      </c>
      <c r="KX20" s="141">
        <v>63.2</v>
      </c>
      <c r="KY20" s="141">
        <v>53.3</v>
      </c>
      <c r="KZ20" s="141">
        <v>48.6</v>
      </c>
      <c r="LA20" s="141">
        <v>42.8</v>
      </c>
      <c r="LB20" s="141">
        <v>46.7</v>
      </c>
      <c r="LC20" s="141">
        <v>49.5</v>
      </c>
      <c r="LD20" s="141">
        <v>46.6</v>
      </c>
      <c r="LE20" s="141">
        <v>52.7</v>
      </c>
      <c r="LF20" s="141">
        <v>58.1</v>
      </c>
      <c r="LG20" s="141">
        <v>63.3</v>
      </c>
      <c r="LH20" s="141">
        <v>64.7</v>
      </c>
      <c r="LI20" s="141">
        <v>64.8</v>
      </c>
      <c r="LJ20" s="141">
        <v>63.2</v>
      </c>
      <c r="LK20" s="141">
        <v>53.5</v>
      </c>
      <c r="LL20" s="141">
        <v>48.9</v>
      </c>
      <c r="LM20" s="141">
        <v>42.9</v>
      </c>
    </row>
    <row r="21" spans="1:325" x14ac:dyDescent="0.25">
      <c r="A21" s="139">
        <f t="shared" si="0"/>
        <v>19</v>
      </c>
      <c r="B21" s="141">
        <v>42.7</v>
      </c>
      <c r="C21" s="141">
        <v>44.5</v>
      </c>
      <c r="D21" s="141">
        <v>47</v>
      </c>
      <c r="E21" s="141">
        <v>52.8</v>
      </c>
      <c r="F21" s="141">
        <v>58</v>
      </c>
      <c r="G21" s="141">
        <v>61.5</v>
      </c>
      <c r="H21" s="141">
        <v>64</v>
      </c>
      <c r="I21" s="141">
        <v>64.599999999999994</v>
      </c>
      <c r="J21" s="141">
        <v>60.7</v>
      </c>
      <c r="K21" s="141">
        <v>52.2</v>
      </c>
      <c r="L21" s="141">
        <v>46.7</v>
      </c>
      <c r="M21" s="141">
        <v>42.9</v>
      </c>
      <c r="N21" s="141">
        <v>43.1</v>
      </c>
      <c r="O21" s="141">
        <v>44.7</v>
      </c>
      <c r="P21" s="141">
        <v>47</v>
      </c>
      <c r="Q21" s="141">
        <v>52.8</v>
      </c>
      <c r="R21" s="141">
        <v>58.4</v>
      </c>
      <c r="S21" s="141">
        <v>61.6</v>
      </c>
      <c r="T21" s="141">
        <v>64</v>
      </c>
      <c r="U21" s="141">
        <v>64.599999999999994</v>
      </c>
      <c r="V21" s="141">
        <v>60.9</v>
      </c>
      <c r="W21" s="141">
        <v>52</v>
      </c>
      <c r="X21" s="141">
        <v>46.7</v>
      </c>
      <c r="Y21" s="141">
        <v>42.5</v>
      </c>
      <c r="Z21" s="141">
        <v>42.8</v>
      </c>
      <c r="AA21" s="141">
        <v>44.9</v>
      </c>
      <c r="AB21" s="141">
        <v>46.8</v>
      </c>
      <c r="AC21" s="141">
        <v>52.7</v>
      </c>
      <c r="AD21" s="141">
        <v>58.4</v>
      </c>
      <c r="AE21" s="141">
        <v>61.9</v>
      </c>
      <c r="AF21" s="141">
        <v>64.2</v>
      </c>
      <c r="AG21" s="141">
        <v>64.7</v>
      </c>
      <c r="AH21" s="141">
        <v>60.9</v>
      </c>
      <c r="AI21" s="141">
        <v>52</v>
      </c>
      <c r="AJ21" s="141">
        <v>46.6</v>
      </c>
      <c r="AK21" s="141">
        <v>42.6</v>
      </c>
      <c r="AL21" s="141">
        <v>43.1</v>
      </c>
      <c r="AM21" s="141">
        <v>45.3</v>
      </c>
      <c r="AN21" s="141">
        <v>46.9</v>
      </c>
      <c r="AO21" s="141">
        <v>53</v>
      </c>
      <c r="AP21" s="141">
        <v>58.5</v>
      </c>
      <c r="AQ21" s="141">
        <v>62.1</v>
      </c>
      <c r="AR21" s="141">
        <v>64.3</v>
      </c>
      <c r="AS21" s="141">
        <v>64.7</v>
      </c>
      <c r="AT21" s="141">
        <v>60.9</v>
      </c>
      <c r="AU21" s="141">
        <v>51.7</v>
      </c>
      <c r="AV21" s="141">
        <v>47.1</v>
      </c>
      <c r="AW21" s="141">
        <v>42.8</v>
      </c>
      <c r="AX21" s="141">
        <v>43.6</v>
      </c>
      <c r="AY21" s="141">
        <v>45.5</v>
      </c>
      <c r="AZ21" s="141">
        <v>47.2</v>
      </c>
      <c r="BA21" s="141">
        <v>53.3</v>
      </c>
      <c r="BB21" s="141">
        <v>58.5</v>
      </c>
      <c r="BC21" s="141">
        <v>62.3</v>
      </c>
      <c r="BD21" s="141">
        <v>64.400000000000006</v>
      </c>
      <c r="BE21" s="141">
        <v>64.7</v>
      </c>
      <c r="BF21" s="141">
        <v>60.8</v>
      </c>
      <c r="BG21" s="141">
        <v>51.8</v>
      </c>
      <c r="BH21" s="141">
        <v>47.2</v>
      </c>
      <c r="BI21" s="141">
        <v>42.9</v>
      </c>
      <c r="BJ21" s="141">
        <v>43.8</v>
      </c>
      <c r="BK21" s="141">
        <v>45.6</v>
      </c>
      <c r="BL21" s="141">
        <v>47.1</v>
      </c>
      <c r="BM21" s="141">
        <v>53.3</v>
      </c>
      <c r="BN21" s="141">
        <v>58.6</v>
      </c>
      <c r="BO21" s="141">
        <v>62.4</v>
      </c>
      <c r="BP21" s="141">
        <v>64.3</v>
      </c>
      <c r="BQ21" s="141">
        <v>64.7</v>
      </c>
      <c r="BR21" s="141">
        <v>60.8</v>
      </c>
      <c r="BS21" s="141">
        <v>52.1</v>
      </c>
      <c r="BT21" s="141">
        <v>47.1</v>
      </c>
      <c r="BU21" s="141">
        <v>43.1</v>
      </c>
      <c r="BV21" s="141">
        <v>43.9</v>
      </c>
      <c r="BW21" s="141">
        <v>45.8</v>
      </c>
      <c r="BX21" s="141">
        <v>47.3</v>
      </c>
      <c r="BY21" s="141">
        <v>53.4</v>
      </c>
      <c r="BZ21" s="141">
        <v>58.5</v>
      </c>
      <c r="CA21" s="141">
        <v>62.4</v>
      </c>
      <c r="CB21" s="141">
        <v>64.3</v>
      </c>
      <c r="CC21" s="141">
        <v>64.7</v>
      </c>
      <c r="CD21" s="141">
        <v>60.7</v>
      </c>
      <c r="CE21" s="141">
        <v>51.7</v>
      </c>
      <c r="CF21" s="141">
        <v>47.3</v>
      </c>
      <c r="CG21" s="141">
        <v>42.9</v>
      </c>
      <c r="CH21" s="141">
        <v>43.8</v>
      </c>
      <c r="CI21" s="141">
        <v>45.7</v>
      </c>
      <c r="CJ21" s="141">
        <v>47.1</v>
      </c>
      <c r="CK21" s="141">
        <v>53.1</v>
      </c>
      <c r="CL21" s="141">
        <v>58.4</v>
      </c>
      <c r="CM21" s="141">
        <v>62.4</v>
      </c>
      <c r="CN21" s="141">
        <v>64.3</v>
      </c>
      <c r="CO21" s="141">
        <v>64.7</v>
      </c>
      <c r="CP21" s="141">
        <v>60.7</v>
      </c>
      <c r="CQ21" s="141">
        <v>51.4</v>
      </c>
      <c r="CR21" s="141">
        <v>47.7</v>
      </c>
      <c r="CS21" s="141">
        <v>42.5</v>
      </c>
      <c r="CT21" s="141">
        <v>43.9</v>
      </c>
      <c r="CU21" s="141">
        <v>46</v>
      </c>
      <c r="CV21" s="141">
        <v>47.1</v>
      </c>
      <c r="CW21" s="141">
        <v>52.8</v>
      </c>
      <c r="CX21" s="141">
        <v>58.7</v>
      </c>
      <c r="CY21" s="141">
        <v>62.5</v>
      </c>
      <c r="CZ21" s="141">
        <v>64.3</v>
      </c>
      <c r="DA21" s="141">
        <v>64.7</v>
      </c>
      <c r="DB21" s="141">
        <v>60.8</v>
      </c>
      <c r="DC21" s="141">
        <v>51.5</v>
      </c>
      <c r="DD21" s="141">
        <v>47.6</v>
      </c>
      <c r="DE21" s="141">
        <v>42.6</v>
      </c>
      <c r="DF21" s="141">
        <v>43.9</v>
      </c>
      <c r="DG21" s="141">
        <v>46.3</v>
      </c>
      <c r="DH21" s="141">
        <v>47.3</v>
      </c>
      <c r="DI21" s="141">
        <v>52.9</v>
      </c>
      <c r="DJ21" s="141">
        <v>58.6</v>
      </c>
      <c r="DK21" s="141">
        <v>62.5</v>
      </c>
      <c r="DL21" s="141">
        <v>64.2</v>
      </c>
      <c r="DM21" s="141">
        <v>64.7</v>
      </c>
      <c r="DN21" s="141">
        <v>61.1</v>
      </c>
      <c r="DO21" s="141">
        <v>51.6</v>
      </c>
      <c r="DP21" s="141">
        <v>47.9</v>
      </c>
      <c r="DQ21" s="141">
        <v>42.6</v>
      </c>
      <c r="DR21" s="141">
        <v>43.9</v>
      </c>
      <c r="DS21" s="141">
        <v>46.9</v>
      </c>
      <c r="DT21" s="141">
        <v>47.4</v>
      </c>
      <c r="DU21" s="141">
        <v>53</v>
      </c>
      <c r="DV21" s="141">
        <v>58.4</v>
      </c>
      <c r="DW21" s="141">
        <v>62.5</v>
      </c>
      <c r="DX21" s="141">
        <v>64.400000000000006</v>
      </c>
      <c r="DY21" s="141">
        <v>64.7</v>
      </c>
      <c r="DZ21" s="141">
        <v>61.2</v>
      </c>
      <c r="EA21" s="141">
        <v>51.6</v>
      </c>
      <c r="EB21" s="141">
        <v>47.8</v>
      </c>
      <c r="EC21" s="141">
        <v>42.5</v>
      </c>
      <c r="ED21" s="141">
        <v>43.8</v>
      </c>
      <c r="EE21" s="141">
        <v>47.2</v>
      </c>
      <c r="EF21" s="141">
        <v>46.8</v>
      </c>
      <c r="EG21" s="141">
        <v>53</v>
      </c>
      <c r="EH21" s="141">
        <v>58.4</v>
      </c>
      <c r="EI21" s="141">
        <v>62.7</v>
      </c>
      <c r="EJ21" s="141">
        <v>64.400000000000006</v>
      </c>
      <c r="EK21" s="141">
        <v>64.7</v>
      </c>
      <c r="EL21" s="141">
        <v>61.4</v>
      </c>
      <c r="EM21" s="141">
        <v>51.8</v>
      </c>
      <c r="EN21" s="141">
        <v>47.6</v>
      </c>
      <c r="EO21" s="141">
        <v>42.5</v>
      </c>
      <c r="EP21" s="141">
        <v>43.6</v>
      </c>
      <c r="EQ21" s="141">
        <v>47.2</v>
      </c>
      <c r="ER21" s="141">
        <v>46.8</v>
      </c>
      <c r="ES21" s="141">
        <v>52.9</v>
      </c>
      <c r="ET21" s="141">
        <v>58.5</v>
      </c>
      <c r="EU21" s="141">
        <v>62.7</v>
      </c>
      <c r="EV21" s="141">
        <v>64.400000000000006</v>
      </c>
      <c r="EW21" s="141">
        <v>64.7</v>
      </c>
      <c r="EX21" s="141">
        <v>61.5</v>
      </c>
      <c r="EY21" s="141">
        <v>51.9</v>
      </c>
      <c r="EZ21" s="141">
        <v>47.6</v>
      </c>
      <c r="FA21" s="141">
        <v>42.2</v>
      </c>
      <c r="FB21" s="141">
        <v>43.5</v>
      </c>
      <c r="FC21" s="141">
        <v>47.4</v>
      </c>
      <c r="FD21" s="141">
        <v>47</v>
      </c>
      <c r="FE21" s="141">
        <v>53</v>
      </c>
      <c r="FF21" s="141">
        <v>58.8</v>
      </c>
      <c r="FG21" s="141">
        <v>63</v>
      </c>
      <c r="FH21" s="141">
        <v>64.5</v>
      </c>
      <c r="FI21" s="141">
        <v>64.8</v>
      </c>
      <c r="FJ21" s="141">
        <v>61.5</v>
      </c>
      <c r="FK21" s="141">
        <v>52.1</v>
      </c>
      <c r="FL21" s="141">
        <v>47.8</v>
      </c>
      <c r="FM21" s="141">
        <v>42.5</v>
      </c>
      <c r="FN21" s="141">
        <v>43.9</v>
      </c>
      <c r="FO21" s="141">
        <v>47.6</v>
      </c>
      <c r="FP21" s="141">
        <v>47.1</v>
      </c>
      <c r="FQ21" s="141">
        <v>53.2</v>
      </c>
      <c r="FR21" s="141">
        <v>58.7</v>
      </c>
      <c r="FS21" s="141">
        <v>63</v>
      </c>
      <c r="FT21" s="141">
        <v>64.5</v>
      </c>
      <c r="FU21" s="141">
        <v>64.8</v>
      </c>
      <c r="FV21" s="141">
        <v>61.6</v>
      </c>
      <c r="FW21" s="141">
        <v>52.1</v>
      </c>
      <c r="FX21" s="141">
        <v>47.9</v>
      </c>
      <c r="FY21" s="141">
        <v>42.3</v>
      </c>
      <c r="FZ21" s="141">
        <v>43.8</v>
      </c>
      <c r="GA21" s="141">
        <v>47.5</v>
      </c>
      <c r="GB21" s="141">
        <v>47.1</v>
      </c>
      <c r="GC21" s="141">
        <v>53.6</v>
      </c>
      <c r="GD21" s="141">
        <v>58.6</v>
      </c>
      <c r="GE21" s="141">
        <v>63.1</v>
      </c>
      <c r="GF21" s="141">
        <v>64.5</v>
      </c>
      <c r="GG21" s="141">
        <v>64.8</v>
      </c>
      <c r="GH21" s="141">
        <v>61.8</v>
      </c>
      <c r="GI21" s="141">
        <v>52.3</v>
      </c>
      <c r="GJ21" s="141">
        <v>47.7</v>
      </c>
      <c r="GK21" s="141">
        <v>42.3</v>
      </c>
      <c r="GL21" s="141">
        <v>43.9</v>
      </c>
      <c r="GM21" s="141">
        <v>47.3</v>
      </c>
      <c r="GN21" s="141">
        <v>47.2</v>
      </c>
      <c r="GO21" s="141">
        <v>53.7</v>
      </c>
      <c r="GP21" s="141">
        <v>58.7</v>
      </c>
      <c r="GQ21" s="141">
        <v>63.2</v>
      </c>
      <c r="GR21" s="141">
        <v>64.599999999999994</v>
      </c>
      <c r="GS21" s="141">
        <v>64.8</v>
      </c>
      <c r="GT21" s="141">
        <v>61.9</v>
      </c>
      <c r="GU21" s="141">
        <v>52.3</v>
      </c>
      <c r="GV21" s="141">
        <v>47.7</v>
      </c>
      <c r="GW21" s="141">
        <v>42.4</v>
      </c>
      <c r="GX21" s="141">
        <v>44.1</v>
      </c>
      <c r="GY21" s="141">
        <v>47.6</v>
      </c>
      <c r="GZ21" s="141">
        <v>47.2</v>
      </c>
      <c r="HA21" s="141">
        <v>54</v>
      </c>
      <c r="HB21" s="141">
        <v>58.6</v>
      </c>
      <c r="HC21" s="141">
        <v>63.2</v>
      </c>
      <c r="HD21" s="141">
        <v>64.400000000000006</v>
      </c>
      <c r="HE21" s="141">
        <v>64.8</v>
      </c>
      <c r="HF21" s="141">
        <v>62.2</v>
      </c>
      <c r="HG21" s="141">
        <v>52.4</v>
      </c>
      <c r="HH21" s="141">
        <v>47.8</v>
      </c>
      <c r="HI21" s="141">
        <v>42.2</v>
      </c>
      <c r="HJ21" s="141">
        <v>44.3</v>
      </c>
      <c r="HK21" s="141">
        <v>48</v>
      </c>
      <c r="HL21" s="141">
        <v>47.5</v>
      </c>
      <c r="HM21" s="141">
        <v>53.8</v>
      </c>
      <c r="HN21" s="141">
        <v>59</v>
      </c>
      <c r="HO21" s="141">
        <v>63.2</v>
      </c>
      <c r="HP21" s="141">
        <v>64.5</v>
      </c>
      <c r="HQ21" s="141">
        <v>64.900000000000006</v>
      </c>
      <c r="HR21" s="141">
        <v>62.3</v>
      </c>
      <c r="HS21" s="141">
        <v>52.4</v>
      </c>
      <c r="HT21" s="141">
        <v>47.9</v>
      </c>
      <c r="HU21" s="141">
        <v>42.5</v>
      </c>
      <c r="HV21" s="141">
        <v>44.3</v>
      </c>
      <c r="HW21" s="141">
        <v>48</v>
      </c>
      <c r="HX21" s="141">
        <v>47.6</v>
      </c>
      <c r="HY21" s="141">
        <v>53.6</v>
      </c>
      <c r="HZ21" s="141">
        <v>58.9</v>
      </c>
      <c r="IA21" s="141">
        <v>63.1</v>
      </c>
      <c r="IB21" s="141">
        <v>64.5</v>
      </c>
      <c r="IC21" s="141">
        <v>64.8</v>
      </c>
      <c r="ID21" s="141">
        <v>62.2</v>
      </c>
      <c r="IE21" s="141">
        <v>52.4</v>
      </c>
      <c r="IF21" s="141">
        <v>47.8</v>
      </c>
      <c r="IG21" s="141">
        <v>42.3</v>
      </c>
      <c r="IH21" s="141">
        <v>44.6</v>
      </c>
      <c r="II21" s="141">
        <v>48.2</v>
      </c>
      <c r="IJ21" s="141">
        <v>47.7</v>
      </c>
      <c r="IK21" s="141">
        <v>53.8</v>
      </c>
      <c r="IL21" s="141">
        <v>58.9</v>
      </c>
      <c r="IM21" s="141">
        <v>63.3</v>
      </c>
      <c r="IN21" s="141">
        <v>64.5</v>
      </c>
      <c r="IO21" s="141">
        <v>64.8</v>
      </c>
      <c r="IP21" s="141">
        <v>62.3</v>
      </c>
      <c r="IQ21" s="141">
        <v>52.4</v>
      </c>
      <c r="IR21" s="141">
        <v>48.3</v>
      </c>
      <c r="IS21" s="141">
        <v>42.5</v>
      </c>
      <c r="IT21" s="141">
        <v>44.7</v>
      </c>
      <c r="IU21" s="141">
        <v>48.3</v>
      </c>
      <c r="IV21" s="141">
        <v>47.7</v>
      </c>
      <c r="IW21" s="141">
        <v>53.7</v>
      </c>
      <c r="IX21" s="141">
        <v>58.8</v>
      </c>
      <c r="IY21" s="141">
        <v>63.4</v>
      </c>
      <c r="IZ21" s="141">
        <v>64.5</v>
      </c>
      <c r="JA21" s="141">
        <v>64.8</v>
      </c>
      <c r="JB21" s="141">
        <v>62.5</v>
      </c>
      <c r="JC21" s="141">
        <v>52.6</v>
      </c>
      <c r="JD21" s="141">
        <v>48.2</v>
      </c>
      <c r="JE21" s="141">
        <v>42.4</v>
      </c>
      <c r="JF21" s="141">
        <v>44.7</v>
      </c>
      <c r="JG21" s="141">
        <v>48.4</v>
      </c>
      <c r="JH21" s="141">
        <v>47.5</v>
      </c>
      <c r="JI21" s="141">
        <v>53.8</v>
      </c>
      <c r="JJ21" s="141">
        <v>58.8</v>
      </c>
      <c r="JK21" s="141">
        <v>63.4</v>
      </c>
      <c r="JL21" s="141">
        <v>64.599999999999994</v>
      </c>
      <c r="JM21" s="141">
        <v>64.8</v>
      </c>
      <c r="JN21" s="141">
        <v>62.6</v>
      </c>
      <c r="JO21" s="141">
        <v>52.6</v>
      </c>
      <c r="JP21" s="141">
        <v>48.1</v>
      </c>
      <c r="JQ21" s="141">
        <v>42.3</v>
      </c>
      <c r="JR21" s="141">
        <v>45.2</v>
      </c>
      <c r="JS21" s="141">
        <v>48.7</v>
      </c>
      <c r="JT21" s="141">
        <v>47.5</v>
      </c>
      <c r="JU21" s="141">
        <v>53.9</v>
      </c>
      <c r="JV21" s="141">
        <v>59</v>
      </c>
      <c r="JW21" s="141">
        <v>63.4</v>
      </c>
      <c r="JX21" s="141">
        <v>64.7</v>
      </c>
      <c r="JY21" s="141">
        <v>64.8</v>
      </c>
      <c r="JZ21" s="141">
        <v>62.6</v>
      </c>
      <c r="KA21" s="141">
        <v>52.5</v>
      </c>
      <c r="KB21" s="141">
        <v>48.1</v>
      </c>
      <c r="KC21" s="141">
        <v>42</v>
      </c>
      <c r="KD21" s="141">
        <v>45.1</v>
      </c>
      <c r="KE21" s="141">
        <v>48.5</v>
      </c>
      <c r="KF21" s="141">
        <v>47.5</v>
      </c>
      <c r="KG21" s="141">
        <v>53.8</v>
      </c>
      <c r="KH21" s="141">
        <v>59</v>
      </c>
      <c r="KI21" s="141">
        <v>63.4</v>
      </c>
      <c r="KJ21" s="141">
        <v>64.599999999999994</v>
      </c>
      <c r="KK21" s="141">
        <v>64.8</v>
      </c>
      <c r="KL21" s="141">
        <v>62.9</v>
      </c>
      <c r="KM21" s="141">
        <v>52.7</v>
      </c>
      <c r="KN21" s="141">
        <v>48</v>
      </c>
      <c r="KO21" s="141">
        <v>42</v>
      </c>
      <c r="KP21" s="141">
        <v>45</v>
      </c>
      <c r="KQ21" s="141">
        <v>48.5</v>
      </c>
      <c r="KR21" s="141">
        <v>47.4</v>
      </c>
      <c r="KS21" s="141">
        <v>53.8</v>
      </c>
      <c r="KT21" s="141">
        <v>58.8</v>
      </c>
      <c r="KU21" s="141">
        <v>63.6</v>
      </c>
      <c r="KV21" s="141">
        <v>64.599999999999994</v>
      </c>
      <c r="KW21" s="141">
        <v>64.8</v>
      </c>
      <c r="KX21" s="141">
        <v>62.9</v>
      </c>
      <c r="KY21" s="141">
        <v>52.8</v>
      </c>
      <c r="KZ21" s="141">
        <v>48</v>
      </c>
      <c r="LA21" s="141">
        <v>42.1</v>
      </c>
      <c r="LB21" s="141">
        <v>45</v>
      </c>
      <c r="LC21" s="141">
        <v>48.8</v>
      </c>
      <c r="LD21" s="141">
        <v>47.3</v>
      </c>
      <c r="LE21" s="141">
        <v>54.1</v>
      </c>
      <c r="LF21" s="141">
        <v>58.9</v>
      </c>
      <c r="LG21" s="141">
        <v>63.5</v>
      </c>
      <c r="LH21" s="141">
        <v>64.7</v>
      </c>
      <c r="LI21" s="141">
        <v>64.8</v>
      </c>
      <c r="LJ21" s="141">
        <v>63</v>
      </c>
      <c r="LK21" s="141">
        <v>52.9</v>
      </c>
      <c r="LL21" s="141">
        <v>48.2</v>
      </c>
      <c r="LM21" s="141">
        <v>42.3</v>
      </c>
    </row>
    <row r="22" spans="1:325" x14ac:dyDescent="0.25">
      <c r="A22" s="139">
        <f t="shared" si="0"/>
        <v>20</v>
      </c>
      <c r="B22" s="141">
        <v>42.4</v>
      </c>
      <c r="C22" s="141">
        <v>44.1</v>
      </c>
      <c r="D22" s="141">
        <v>48.5</v>
      </c>
      <c r="E22" s="141">
        <v>53</v>
      </c>
      <c r="F22" s="141">
        <v>58.4</v>
      </c>
      <c r="G22" s="141">
        <v>61.3</v>
      </c>
      <c r="H22" s="141">
        <v>64.2</v>
      </c>
      <c r="I22" s="141">
        <v>64.3</v>
      </c>
      <c r="J22" s="141">
        <v>60.3</v>
      </c>
      <c r="K22" s="141">
        <v>52.2</v>
      </c>
      <c r="L22" s="141">
        <v>46.3</v>
      </c>
      <c r="M22" s="141">
        <v>44</v>
      </c>
      <c r="N22" s="141">
        <v>42.8</v>
      </c>
      <c r="O22" s="141">
        <v>44.5</v>
      </c>
      <c r="P22" s="141">
        <v>48.7</v>
      </c>
      <c r="Q22" s="141">
        <v>53.1</v>
      </c>
      <c r="R22" s="141">
        <v>58.7</v>
      </c>
      <c r="S22" s="141">
        <v>61.5</v>
      </c>
      <c r="T22" s="141">
        <v>64.2</v>
      </c>
      <c r="U22" s="141">
        <v>64.3</v>
      </c>
      <c r="V22" s="141">
        <v>60.5</v>
      </c>
      <c r="W22" s="141">
        <v>52.2</v>
      </c>
      <c r="X22" s="141">
        <v>46.6</v>
      </c>
      <c r="Y22" s="141">
        <v>43.6</v>
      </c>
      <c r="Z22" s="141">
        <v>42.4</v>
      </c>
      <c r="AA22" s="141">
        <v>44.6</v>
      </c>
      <c r="AB22" s="141">
        <v>48.5</v>
      </c>
      <c r="AC22" s="141">
        <v>53.1</v>
      </c>
      <c r="AD22" s="141">
        <v>59</v>
      </c>
      <c r="AE22" s="141">
        <v>61.7</v>
      </c>
      <c r="AF22" s="141">
        <v>64.400000000000006</v>
      </c>
      <c r="AG22" s="141">
        <v>64.400000000000006</v>
      </c>
      <c r="AH22" s="141">
        <v>60.6</v>
      </c>
      <c r="AI22" s="141">
        <v>52.3</v>
      </c>
      <c r="AJ22" s="141">
        <v>46.6</v>
      </c>
      <c r="AK22" s="141">
        <v>43.7</v>
      </c>
      <c r="AL22" s="141">
        <v>42.7</v>
      </c>
      <c r="AM22" s="141">
        <v>45.1</v>
      </c>
      <c r="AN22" s="141">
        <v>48.5</v>
      </c>
      <c r="AO22" s="141">
        <v>53.4</v>
      </c>
      <c r="AP22" s="141">
        <v>59.2</v>
      </c>
      <c r="AQ22" s="141">
        <v>61.8</v>
      </c>
      <c r="AR22" s="141">
        <v>64.400000000000006</v>
      </c>
      <c r="AS22" s="141">
        <v>64.3</v>
      </c>
      <c r="AT22" s="141">
        <v>60.5</v>
      </c>
      <c r="AU22" s="141">
        <v>52.1</v>
      </c>
      <c r="AV22" s="141">
        <v>47.3</v>
      </c>
      <c r="AW22" s="141">
        <v>43.8</v>
      </c>
      <c r="AX22" s="141">
        <v>42.9</v>
      </c>
      <c r="AY22" s="141">
        <v>45.2</v>
      </c>
      <c r="AZ22" s="141">
        <v>48.8</v>
      </c>
      <c r="BA22" s="141">
        <v>53.7</v>
      </c>
      <c r="BB22" s="141">
        <v>59.2</v>
      </c>
      <c r="BC22" s="141">
        <v>61.8</v>
      </c>
      <c r="BD22" s="141">
        <v>64.5</v>
      </c>
      <c r="BE22" s="141">
        <v>64.3</v>
      </c>
      <c r="BF22" s="141">
        <v>60.7</v>
      </c>
      <c r="BG22" s="141">
        <v>52.5</v>
      </c>
      <c r="BH22" s="141">
        <v>47.4</v>
      </c>
      <c r="BI22" s="141">
        <v>44</v>
      </c>
      <c r="BJ22" s="141">
        <v>43.1</v>
      </c>
      <c r="BK22" s="141">
        <v>45.4</v>
      </c>
      <c r="BL22" s="141">
        <v>48.9</v>
      </c>
      <c r="BM22" s="141">
        <v>53.7</v>
      </c>
      <c r="BN22" s="141">
        <v>59.4</v>
      </c>
      <c r="BO22" s="141">
        <v>61.9</v>
      </c>
      <c r="BP22" s="141">
        <v>64.5</v>
      </c>
      <c r="BQ22" s="141">
        <v>64.2</v>
      </c>
      <c r="BR22" s="141">
        <v>60.7</v>
      </c>
      <c r="BS22" s="141">
        <v>52.8</v>
      </c>
      <c r="BT22" s="141">
        <v>47.8</v>
      </c>
      <c r="BU22" s="141">
        <v>44.2</v>
      </c>
      <c r="BV22" s="141">
        <v>43.2</v>
      </c>
      <c r="BW22" s="141">
        <v>45.5</v>
      </c>
      <c r="BX22" s="141">
        <v>49.2</v>
      </c>
      <c r="BY22" s="141">
        <v>53.7</v>
      </c>
      <c r="BZ22" s="141">
        <v>59.2</v>
      </c>
      <c r="CA22" s="141">
        <v>62</v>
      </c>
      <c r="CB22" s="141">
        <v>64.599999999999994</v>
      </c>
      <c r="CC22" s="141">
        <v>64.3</v>
      </c>
      <c r="CD22" s="141">
        <v>60.6</v>
      </c>
      <c r="CE22" s="141">
        <v>52.5</v>
      </c>
      <c r="CF22" s="141">
        <v>47.9</v>
      </c>
      <c r="CG22" s="141">
        <v>44</v>
      </c>
      <c r="CH22" s="141">
        <v>43.2</v>
      </c>
      <c r="CI22" s="141">
        <v>45.3</v>
      </c>
      <c r="CJ22" s="141">
        <v>49</v>
      </c>
      <c r="CK22" s="141">
        <v>53.3</v>
      </c>
      <c r="CL22" s="141">
        <v>59.4</v>
      </c>
      <c r="CM22" s="141">
        <v>62</v>
      </c>
      <c r="CN22" s="141">
        <v>64.599999999999994</v>
      </c>
      <c r="CO22" s="141">
        <v>64.3</v>
      </c>
      <c r="CP22" s="141">
        <v>60.5</v>
      </c>
      <c r="CQ22" s="141">
        <v>52.2</v>
      </c>
      <c r="CR22" s="141">
        <v>48.3</v>
      </c>
      <c r="CS22" s="141">
        <v>43.8</v>
      </c>
      <c r="CT22" s="141">
        <v>43.3</v>
      </c>
      <c r="CU22" s="141">
        <v>45.5</v>
      </c>
      <c r="CV22" s="141">
        <v>49.2</v>
      </c>
      <c r="CW22" s="141">
        <v>53.2</v>
      </c>
      <c r="CX22" s="141">
        <v>59.5</v>
      </c>
      <c r="CY22" s="141">
        <v>62</v>
      </c>
      <c r="CZ22" s="141">
        <v>64.599999999999994</v>
      </c>
      <c r="DA22" s="141">
        <v>64.3</v>
      </c>
      <c r="DB22" s="141">
        <v>60.7</v>
      </c>
      <c r="DC22" s="141">
        <v>52.2</v>
      </c>
      <c r="DD22" s="141">
        <v>48.1</v>
      </c>
      <c r="DE22" s="141">
        <v>43.8</v>
      </c>
      <c r="DF22" s="141">
        <v>43</v>
      </c>
      <c r="DG22" s="141">
        <v>45.9</v>
      </c>
      <c r="DH22" s="141">
        <v>49.5</v>
      </c>
      <c r="DI22" s="141">
        <v>53.3</v>
      </c>
      <c r="DJ22" s="141">
        <v>59.5</v>
      </c>
      <c r="DK22" s="141">
        <v>62</v>
      </c>
      <c r="DL22" s="141">
        <v>64.599999999999994</v>
      </c>
      <c r="DM22" s="141">
        <v>64.3</v>
      </c>
      <c r="DN22" s="141">
        <v>61</v>
      </c>
      <c r="DO22" s="141">
        <v>52.2</v>
      </c>
      <c r="DP22" s="141">
        <v>48.2</v>
      </c>
      <c r="DQ22" s="141">
        <v>44.1</v>
      </c>
      <c r="DR22" s="141">
        <v>43</v>
      </c>
      <c r="DS22" s="141">
        <v>46.5</v>
      </c>
      <c r="DT22" s="141">
        <v>49.6</v>
      </c>
      <c r="DU22" s="141">
        <v>53.4</v>
      </c>
      <c r="DV22" s="141">
        <v>59.4</v>
      </c>
      <c r="DW22" s="141">
        <v>62</v>
      </c>
      <c r="DX22" s="141">
        <v>64.599999999999994</v>
      </c>
      <c r="DY22" s="141">
        <v>64.2</v>
      </c>
      <c r="DZ22" s="141">
        <v>61.1</v>
      </c>
      <c r="EA22" s="141">
        <v>52.2</v>
      </c>
      <c r="EB22" s="141">
        <v>48</v>
      </c>
      <c r="EC22" s="141">
        <v>44</v>
      </c>
      <c r="ED22" s="141">
        <v>43</v>
      </c>
      <c r="EE22" s="141">
        <v>46.9</v>
      </c>
      <c r="EF22" s="141">
        <v>49.2</v>
      </c>
      <c r="EG22" s="141">
        <v>53.6</v>
      </c>
      <c r="EH22" s="141">
        <v>59.5</v>
      </c>
      <c r="EI22" s="141">
        <v>62.2</v>
      </c>
      <c r="EJ22" s="141">
        <v>64.599999999999994</v>
      </c>
      <c r="EK22" s="141">
        <v>64.2</v>
      </c>
      <c r="EL22" s="141">
        <v>61.2</v>
      </c>
      <c r="EM22" s="141">
        <v>52.4</v>
      </c>
      <c r="EN22" s="141">
        <v>47.9</v>
      </c>
      <c r="EO22" s="141">
        <v>43.8</v>
      </c>
      <c r="EP22" s="141">
        <v>42.7</v>
      </c>
      <c r="EQ22" s="141">
        <v>46.7</v>
      </c>
      <c r="ER22" s="141">
        <v>49.2</v>
      </c>
      <c r="ES22" s="141">
        <v>53.4</v>
      </c>
      <c r="ET22" s="141">
        <v>59.8</v>
      </c>
      <c r="EU22" s="141">
        <v>62.2</v>
      </c>
      <c r="EV22" s="141">
        <v>64.599999999999994</v>
      </c>
      <c r="EW22" s="141">
        <v>64.2</v>
      </c>
      <c r="EX22" s="141">
        <v>61.3</v>
      </c>
      <c r="EY22" s="141">
        <v>52.5</v>
      </c>
      <c r="EZ22" s="141">
        <v>47.9</v>
      </c>
      <c r="FA22" s="141">
        <v>43.5</v>
      </c>
      <c r="FB22" s="141">
        <v>42.7</v>
      </c>
      <c r="FC22" s="141">
        <v>46.8</v>
      </c>
      <c r="FD22" s="141">
        <v>49.4</v>
      </c>
      <c r="FE22" s="141">
        <v>53.5</v>
      </c>
      <c r="FF22" s="141">
        <v>59.9</v>
      </c>
      <c r="FG22" s="141">
        <v>62.4</v>
      </c>
      <c r="FH22" s="141">
        <v>64.7</v>
      </c>
      <c r="FI22" s="141">
        <v>64.2</v>
      </c>
      <c r="FJ22" s="141">
        <v>61.3</v>
      </c>
      <c r="FK22" s="141">
        <v>52.6</v>
      </c>
      <c r="FL22" s="141">
        <v>48</v>
      </c>
      <c r="FM22" s="141">
        <v>43.8</v>
      </c>
      <c r="FN22" s="141">
        <v>43</v>
      </c>
      <c r="FO22" s="141">
        <v>47</v>
      </c>
      <c r="FP22" s="141">
        <v>49.6</v>
      </c>
      <c r="FQ22" s="141">
        <v>53.7</v>
      </c>
      <c r="FR22" s="141">
        <v>60</v>
      </c>
      <c r="FS22" s="141">
        <v>62.4</v>
      </c>
      <c r="FT22" s="141">
        <v>64.7</v>
      </c>
      <c r="FU22" s="141">
        <v>64.3</v>
      </c>
      <c r="FV22" s="141">
        <v>61.5</v>
      </c>
      <c r="FW22" s="141">
        <v>52.9</v>
      </c>
      <c r="FX22" s="141">
        <v>48.1</v>
      </c>
      <c r="FY22" s="141">
        <v>43.6</v>
      </c>
      <c r="FZ22" s="141">
        <v>42.9</v>
      </c>
      <c r="GA22" s="141">
        <v>47.1</v>
      </c>
      <c r="GB22" s="141">
        <v>49.6</v>
      </c>
      <c r="GC22" s="141">
        <v>54.2</v>
      </c>
      <c r="GD22" s="141">
        <v>59.9</v>
      </c>
      <c r="GE22" s="141">
        <v>62.4</v>
      </c>
      <c r="GF22" s="141">
        <v>64.8</v>
      </c>
      <c r="GG22" s="141">
        <v>64.3</v>
      </c>
      <c r="GH22" s="141">
        <v>61.6</v>
      </c>
      <c r="GI22" s="141">
        <v>52.9</v>
      </c>
      <c r="GJ22" s="141">
        <v>48.1</v>
      </c>
      <c r="GK22" s="141">
        <v>43.6</v>
      </c>
      <c r="GL22" s="141">
        <v>43</v>
      </c>
      <c r="GM22" s="141">
        <v>46.9</v>
      </c>
      <c r="GN22" s="141">
        <v>49.8</v>
      </c>
      <c r="GO22" s="141">
        <v>54.3</v>
      </c>
      <c r="GP22" s="141">
        <v>60</v>
      </c>
      <c r="GQ22" s="141">
        <v>62.4</v>
      </c>
      <c r="GR22" s="141">
        <v>64.8</v>
      </c>
      <c r="GS22" s="141">
        <v>64.3</v>
      </c>
      <c r="GT22" s="141">
        <v>61.7</v>
      </c>
      <c r="GU22" s="141">
        <v>52.8</v>
      </c>
      <c r="GV22" s="141">
        <v>48</v>
      </c>
      <c r="GW22" s="141">
        <v>43.6</v>
      </c>
      <c r="GX22" s="141">
        <v>43.1</v>
      </c>
      <c r="GY22" s="141">
        <v>47.2</v>
      </c>
      <c r="GZ22" s="141">
        <v>49.7</v>
      </c>
      <c r="HA22" s="141">
        <v>54.4</v>
      </c>
      <c r="HB22" s="141">
        <v>60</v>
      </c>
      <c r="HC22" s="141">
        <v>62.4</v>
      </c>
      <c r="HD22" s="141">
        <v>64.7</v>
      </c>
      <c r="HE22" s="141">
        <v>64.400000000000006</v>
      </c>
      <c r="HF22" s="141">
        <v>61.9</v>
      </c>
      <c r="HG22" s="141">
        <v>52.8</v>
      </c>
      <c r="HH22" s="141">
        <v>48</v>
      </c>
      <c r="HI22" s="141">
        <v>43.6</v>
      </c>
      <c r="HJ22" s="141">
        <v>43.5</v>
      </c>
      <c r="HK22" s="141">
        <v>47.7</v>
      </c>
      <c r="HL22" s="141">
        <v>50.1</v>
      </c>
      <c r="HM22" s="141">
        <v>54.3</v>
      </c>
      <c r="HN22" s="141">
        <v>60.4</v>
      </c>
      <c r="HO22" s="141">
        <v>62.4</v>
      </c>
      <c r="HP22" s="141">
        <v>64.7</v>
      </c>
      <c r="HQ22" s="141">
        <v>64.400000000000006</v>
      </c>
      <c r="HR22" s="141">
        <v>62</v>
      </c>
      <c r="HS22" s="141">
        <v>52.7</v>
      </c>
      <c r="HT22" s="141">
        <v>48.3</v>
      </c>
      <c r="HU22" s="141">
        <v>43.9</v>
      </c>
      <c r="HV22" s="141">
        <v>43.5</v>
      </c>
      <c r="HW22" s="141">
        <v>47.8</v>
      </c>
      <c r="HX22" s="141">
        <v>50.2</v>
      </c>
      <c r="HY22" s="141">
        <v>54.1</v>
      </c>
      <c r="HZ22" s="141">
        <v>60.2</v>
      </c>
      <c r="IA22" s="141">
        <v>62.3</v>
      </c>
      <c r="IB22" s="141">
        <v>64.8</v>
      </c>
      <c r="IC22" s="141">
        <v>64.5</v>
      </c>
      <c r="ID22" s="141">
        <v>61.9</v>
      </c>
      <c r="IE22" s="141">
        <v>52.7</v>
      </c>
      <c r="IF22" s="141">
        <v>48.2</v>
      </c>
      <c r="IG22" s="141">
        <v>43.6</v>
      </c>
      <c r="IH22" s="141">
        <v>43.8</v>
      </c>
      <c r="II22" s="141">
        <v>48.1</v>
      </c>
      <c r="IJ22" s="141">
        <v>50.4</v>
      </c>
      <c r="IK22" s="141">
        <v>54.1</v>
      </c>
      <c r="IL22" s="141">
        <v>60.3</v>
      </c>
      <c r="IM22" s="141">
        <v>62.5</v>
      </c>
      <c r="IN22" s="141">
        <v>64.8</v>
      </c>
      <c r="IO22" s="141">
        <v>64.5</v>
      </c>
      <c r="IP22" s="141">
        <v>62.1</v>
      </c>
      <c r="IQ22" s="141">
        <v>52.8</v>
      </c>
      <c r="IR22" s="141">
        <v>48.6</v>
      </c>
      <c r="IS22" s="141">
        <v>43.9</v>
      </c>
      <c r="IT22" s="141">
        <v>43.8</v>
      </c>
      <c r="IU22" s="141">
        <v>48.1</v>
      </c>
      <c r="IV22" s="141">
        <v>50.6</v>
      </c>
      <c r="IW22" s="141">
        <v>54.2</v>
      </c>
      <c r="IX22" s="141">
        <v>60.4</v>
      </c>
      <c r="IY22" s="141">
        <v>62.6</v>
      </c>
      <c r="IZ22" s="141">
        <v>64.8</v>
      </c>
      <c r="JA22" s="141">
        <v>64.5</v>
      </c>
      <c r="JB22" s="141">
        <v>62.2</v>
      </c>
      <c r="JC22" s="141">
        <v>52.9</v>
      </c>
      <c r="JD22" s="141">
        <v>48.3</v>
      </c>
      <c r="JE22" s="141">
        <v>43.7</v>
      </c>
      <c r="JF22" s="141">
        <v>43.5</v>
      </c>
      <c r="JG22" s="141">
        <v>48.1</v>
      </c>
      <c r="JH22" s="141">
        <v>50.6</v>
      </c>
      <c r="JI22" s="141">
        <v>54.5</v>
      </c>
      <c r="JJ22" s="141">
        <v>60.4</v>
      </c>
      <c r="JK22" s="141">
        <v>62.7</v>
      </c>
      <c r="JL22" s="141">
        <v>64.8</v>
      </c>
      <c r="JM22" s="141">
        <v>64.5</v>
      </c>
      <c r="JN22" s="141">
        <v>62.4</v>
      </c>
      <c r="JO22" s="141">
        <v>52.7</v>
      </c>
      <c r="JP22" s="141">
        <v>48.3</v>
      </c>
      <c r="JQ22" s="141">
        <v>43.8</v>
      </c>
      <c r="JR22" s="141">
        <v>43.7</v>
      </c>
      <c r="JS22" s="141">
        <v>48.3</v>
      </c>
      <c r="JT22" s="141">
        <v>50.4</v>
      </c>
      <c r="JU22" s="141">
        <v>54.5</v>
      </c>
      <c r="JV22" s="141">
        <v>60.5</v>
      </c>
      <c r="JW22" s="141">
        <v>62.7</v>
      </c>
      <c r="JX22" s="141">
        <v>64.900000000000006</v>
      </c>
      <c r="JY22" s="141">
        <v>64.5</v>
      </c>
      <c r="JZ22" s="141">
        <v>62.6</v>
      </c>
      <c r="KA22" s="141">
        <v>52.8</v>
      </c>
      <c r="KB22" s="141">
        <v>48.2</v>
      </c>
      <c r="KC22" s="141">
        <v>43.5</v>
      </c>
      <c r="KD22" s="141">
        <v>43.6</v>
      </c>
      <c r="KE22" s="141">
        <v>48.3</v>
      </c>
      <c r="KF22" s="141">
        <v>50.4</v>
      </c>
      <c r="KG22" s="141">
        <v>54.4</v>
      </c>
      <c r="KH22" s="141">
        <v>60.5</v>
      </c>
      <c r="KI22" s="141">
        <v>62.7</v>
      </c>
      <c r="KJ22" s="141">
        <v>64.8</v>
      </c>
      <c r="KK22" s="141">
        <v>64.400000000000006</v>
      </c>
      <c r="KL22" s="141">
        <v>62.7</v>
      </c>
      <c r="KM22" s="141">
        <v>52.7</v>
      </c>
      <c r="KN22" s="141">
        <v>48.2</v>
      </c>
      <c r="KO22" s="141">
        <v>43.6</v>
      </c>
      <c r="KP22" s="141">
        <v>43.8</v>
      </c>
      <c r="KQ22" s="141">
        <v>48.4</v>
      </c>
      <c r="KR22" s="141">
        <v>50.4</v>
      </c>
      <c r="KS22" s="141">
        <v>54.3</v>
      </c>
      <c r="KT22" s="141">
        <v>60.4</v>
      </c>
      <c r="KU22" s="141">
        <v>62.8</v>
      </c>
      <c r="KV22" s="141">
        <v>64.8</v>
      </c>
      <c r="KW22" s="141">
        <v>64.400000000000006</v>
      </c>
      <c r="KX22" s="141">
        <v>62.7</v>
      </c>
      <c r="KY22" s="141">
        <v>52.7</v>
      </c>
      <c r="KZ22" s="141">
        <v>48.1</v>
      </c>
      <c r="LA22" s="141">
        <v>43.8</v>
      </c>
      <c r="LB22" s="141">
        <v>43.9</v>
      </c>
      <c r="LC22" s="141">
        <v>48.5</v>
      </c>
      <c r="LD22" s="141">
        <v>50.5</v>
      </c>
      <c r="LE22" s="141">
        <v>54.9</v>
      </c>
      <c r="LF22" s="141">
        <v>60.4</v>
      </c>
      <c r="LG22" s="141">
        <v>62.8</v>
      </c>
      <c r="LH22" s="141">
        <v>64.900000000000006</v>
      </c>
      <c r="LI22" s="141">
        <v>64.400000000000006</v>
      </c>
      <c r="LJ22" s="141">
        <v>62.7</v>
      </c>
      <c r="LK22" s="141">
        <v>52.7</v>
      </c>
      <c r="LL22" s="141">
        <v>48.4</v>
      </c>
      <c r="LM22" s="141">
        <v>44.1</v>
      </c>
    </row>
    <row r="23" spans="1:325" x14ac:dyDescent="0.25">
      <c r="A23" s="139">
        <f t="shared" si="0"/>
        <v>21</v>
      </c>
      <c r="B23" s="141">
        <v>43.4</v>
      </c>
      <c r="C23" s="141">
        <v>45.7</v>
      </c>
      <c r="D23" s="141">
        <v>47.3</v>
      </c>
      <c r="E23" s="141">
        <v>52.6</v>
      </c>
      <c r="F23" s="141">
        <v>57.3</v>
      </c>
      <c r="G23" s="141">
        <v>61.7</v>
      </c>
      <c r="H23" s="141">
        <v>64.599999999999994</v>
      </c>
      <c r="I23" s="141">
        <v>64.3</v>
      </c>
      <c r="J23" s="141">
        <v>60.5</v>
      </c>
      <c r="K23" s="141">
        <v>52.6</v>
      </c>
      <c r="L23" s="141">
        <v>45.3</v>
      </c>
      <c r="M23" s="141">
        <v>42</v>
      </c>
      <c r="N23" s="141">
        <v>43.8</v>
      </c>
      <c r="O23" s="141">
        <v>45.9</v>
      </c>
      <c r="P23" s="141">
        <v>47.7</v>
      </c>
      <c r="Q23" s="141">
        <v>52.5</v>
      </c>
      <c r="R23" s="141">
        <v>57.5</v>
      </c>
      <c r="S23" s="141">
        <v>62</v>
      </c>
      <c r="T23" s="141">
        <v>64.599999999999994</v>
      </c>
      <c r="U23" s="141">
        <v>64.3</v>
      </c>
      <c r="V23" s="141">
        <v>60.6</v>
      </c>
      <c r="W23" s="141">
        <v>52.4</v>
      </c>
      <c r="X23" s="141">
        <v>45.7</v>
      </c>
      <c r="Y23" s="141">
        <v>41.9</v>
      </c>
      <c r="Z23" s="141">
        <v>43.3</v>
      </c>
      <c r="AA23" s="141">
        <v>46.2</v>
      </c>
      <c r="AB23" s="141">
        <v>47.5</v>
      </c>
      <c r="AC23" s="141">
        <v>52.8</v>
      </c>
      <c r="AD23" s="141">
        <v>57.7</v>
      </c>
      <c r="AE23" s="141">
        <v>62</v>
      </c>
      <c r="AF23" s="141">
        <v>64.7</v>
      </c>
      <c r="AG23" s="141">
        <v>64.400000000000006</v>
      </c>
      <c r="AH23" s="141">
        <v>60.8</v>
      </c>
      <c r="AI23" s="141">
        <v>52.5</v>
      </c>
      <c r="AJ23" s="141">
        <v>45.9</v>
      </c>
      <c r="AK23" s="141">
        <v>41.9</v>
      </c>
      <c r="AL23" s="141">
        <v>43.3</v>
      </c>
      <c r="AM23" s="141">
        <v>46.5</v>
      </c>
      <c r="AN23" s="141">
        <v>47.7</v>
      </c>
      <c r="AO23" s="141">
        <v>53</v>
      </c>
      <c r="AP23" s="141">
        <v>58.1</v>
      </c>
      <c r="AQ23" s="141">
        <v>62</v>
      </c>
      <c r="AR23" s="141">
        <v>64.8</v>
      </c>
      <c r="AS23" s="141">
        <v>64.400000000000006</v>
      </c>
      <c r="AT23" s="141">
        <v>60.7</v>
      </c>
      <c r="AU23" s="141">
        <v>52.3</v>
      </c>
      <c r="AV23" s="141">
        <v>46.1</v>
      </c>
      <c r="AW23" s="141">
        <v>42</v>
      </c>
      <c r="AX23" s="141">
        <v>43.4</v>
      </c>
      <c r="AY23" s="141">
        <v>46.6</v>
      </c>
      <c r="AZ23" s="141">
        <v>47.9</v>
      </c>
      <c r="BA23" s="141">
        <v>53.1</v>
      </c>
      <c r="BB23" s="141">
        <v>58</v>
      </c>
      <c r="BC23" s="141">
        <v>61.9</v>
      </c>
      <c r="BD23" s="141">
        <v>64.8</v>
      </c>
      <c r="BE23" s="141">
        <v>64.400000000000006</v>
      </c>
      <c r="BF23" s="141">
        <v>60.8</v>
      </c>
      <c r="BG23" s="141">
        <v>52.8</v>
      </c>
      <c r="BH23" s="141">
        <v>46.3</v>
      </c>
      <c r="BI23" s="141">
        <v>42.1</v>
      </c>
      <c r="BJ23" s="141">
        <v>43.7</v>
      </c>
      <c r="BK23" s="141">
        <v>46.8</v>
      </c>
      <c r="BL23" s="141">
        <v>48.2</v>
      </c>
      <c r="BM23" s="141">
        <v>53.2</v>
      </c>
      <c r="BN23" s="141">
        <v>58.3</v>
      </c>
      <c r="BO23" s="141">
        <v>61.8</v>
      </c>
      <c r="BP23" s="141">
        <v>64.8</v>
      </c>
      <c r="BQ23" s="141">
        <v>64.400000000000006</v>
      </c>
      <c r="BR23" s="141">
        <v>60.8</v>
      </c>
      <c r="BS23" s="141">
        <v>53</v>
      </c>
      <c r="BT23" s="141">
        <v>46.7</v>
      </c>
      <c r="BU23" s="141">
        <v>42.1</v>
      </c>
      <c r="BV23" s="141">
        <v>43.6</v>
      </c>
      <c r="BW23" s="141">
        <v>47.1</v>
      </c>
      <c r="BX23" s="141">
        <v>48.4</v>
      </c>
      <c r="BY23" s="141">
        <v>53.2</v>
      </c>
      <c r="BZ23" s="141">
        <v>58.2</v>
      </c>
      <c r="CA23" s="141">
        <v>61.9</v>
      </c>
      <c r="CB23" s="141">
        <v>64.8</v>
      </c>
      <c r="CC23" s="141">
        <v>64.599999999999994</v>
      </c>
      <c r="CD23" s="141">
        <v>60.7</v>
      </c>
      <c r="CE23" s="141">
        <v>52.9</v>
      </c>
      <c r="CF23" s="141">
        <v>46.9</v>
      </c>
      <c r="CG23" s="141">
        <v>41.8</v>
      </c>
      <c r="CH23" s="141">
        <v>43.7</v>
      </c>
      <c r="CI23" s="141">
        <v>47.3</v>
      </c>
      <c r="CJ23" s="141">
        <v>48.3</v>
      </c>
      <c r="CK23" s="141">
        <v>53</v>
      </c>
      <c r="CL23" s="141">
        <v>58.1</v>
      </c>
      <c r="CM23" s="141">
        <v>61.7</v>
      </c>
      <c r="CN23" s="141">
        <v>64.8</v>
      </c>
      <c r="CO23" s="141">
        <v>64.599999999999994</v>
      </c>
      <c r="CP23" s="141">
        <v>60.9</v>
      </c>
      <c r="CQ23" s="141">
        <v>52.6</v>
      </c>
      <c r="CR23" s="141">
        <v>47.2</v>
      </c>
      <c r="CS23" s="141">
        <v>41.8</v>
      </c>
      <c r="CT23" s="141">
        <v>43.5</v>
      </c>
      <c r="CU23" s="141">
        <v>47.5</v>
      </c>
      <c r="CV23" s="141">
        <v>48.3</v>
      </c>
      <c r="CW23" s="141">
        <v>52.8</v>
      </c>
      <c r="CX23" s="141">
        <v>58.3</v>
      </c>
      <c r="CY23" s="141">
        <v>61.9</v>
      </c>
      <c r="CZ23" s="141">
        <v>64.8</v>
      </c>
      <c r="DA23" s="141">
        <v>64.599999999999994</v>
      </c>
      <c r="DB23" s="141">
        <v>60.9</v>
      </c>
      <c r="DC23" s="141">
        <v>52.7</v>
      </c>
      <c r="DD23" s="141">
        <v>47.2</v>
      </c>
      <c r="DE23" s="141">
        <v>42</v>
      </c>
      <c r="DF23" s="141">
        <v>43.3</v>
      </c>
      <c r="DG23" s="141">
        <v>47.9</v>
      </c>
      <c r="DH23" s="141">
        <v>48.5</v>
      </c>
      <c r="DI23" s="141">
        <v>52.8</v>
      </c>
      <c r="DJ23" s="141">
        <v>58.1</v>
      </c>
      <c r="DK23" s="141">
        <v>62</v>
      </c>
      <c r="DL23" s="141">
        <v>64.8</v>
      </c>
      <c r="DM23" s="141">
        <v>64.599999999999994</v>
      </c>
      <c r="DN23" s="141">
        <v>61.1</v>
      </c>
      <c r="DO23" s="141">
        <v>52.7</v>
      </c>
      <c r="DP23" s="141">
        <v>47.1</v>
      </c>
      <c r="DQ23" s="141">
        <v>42.2</v>
      </c>
      <c r="DR23" s="141">
        <v>43.3</v>
      </c>
      <c r="DS23" s="141">
        <v>48.6</v>
      </c>
      <c r="DT23" s="141">
        <v>48.6</v>
      </c>
      <c r="DU23" s="141">
        <v>53</v>
      </c>
      <c r="DV23" s="141">
        <v>58</v>
      </c>
      <c r="DW23" s="141">
        <v>62</v>
      </c>
      <c r="DX23" s="141">
        <v>64.8</v>
      </c>
      <c r="DY23" s="141">
        <v>64.599999999999994</v>
      </c>
      <c r="DZ23" s="141">
        <v>61.1</v>
      </c>
      <c r="EA23" s="141">
        <v>52.9</v>
      </c>
      <c r="EB23" s="141">
        <v>46.8</v>
      </c>
      <c r="EC23" s="141">
        <v>42.3</v>
      </c>
      <c r="ED23" s="141">
        <v>43.2</v>
      </c>
      <c r="EE23" s="141">
        <v>49</v>
      </c>
      <c r="EF23" s="141">
        <v>48.7</v>
      </c>
      <c r="EG23" s="141">
        <v>53.1</v>
      </c>
      <c r="EH23" s="141">
        <v>58</v>
      </c>
      <c r="EI23" s="141">
        <v>62</v>
      </c>
      <c r="EJ23" s="141">
        <v>64.8</v>
      </c>
      <c r="EK23" s="141">
        <v>64.7</v>
      </c>
      <c r="EL23" s="141">
        <v>61.2</v>
      </c>
      <c r="EM23" s="141">
        <v>52.9</v>
      </c>
      <c r="EN23" s="141">
        <v>47</v>
      </c>
      <c r="EO23" s="141">
        <v>42.3</v>
      </c>
      <c r="EP23" s="141">
        <v>43</v>
      </c>
      <c r="EQ23" s="141">
        <v>49.1</v>
      </c>
      <c r="ER23" s="141">
        <v>48.7</v>
      </c>
      <c r="ES23" s="141">
        <v>53.1</v>
      </c>
      <c r="ET23" s="141">
        <v>58.2</v>
      </c>
      <c r="EU23" s="141">
        <v>62.1</v>
      </c>
      <c r="EV23" s="141">
        <v>64.8</v>
      </c>
      <c r="EW23" s="141">
        <v>64.7</v>
      </c>
      <c r="EX23" s="141">
        <v>61.3</v>
      </c>
      <c r="EY23" s="141">
        <v>53.1</v>
      </c>
      <c r="EZ23" s="141">
        <v>47.1</v>
      </c>
      <c r="FA23" s="141">
        <v>42.2</v>
      </c>
      <c r="FB23" s="141">
        <v>43</v>
      </c>
      <c r="FC23" s="141">
        <v>49.3</v>
      </c>
      <c r="FD23" s="141">
        <v>48.8</v>
      </c>
      <c r="FE23" s="141">
        <v>52.9</v>
      </c>
      <c r="FF23" s="141">
        <v>58.2</v>
      </c>
      <c r="FG23" s="141">
        <v>62.1</v>
      </c>
      <c r="FH23" s="141">
        <v>64.900000000000006</v>
      </c>
      <c r="FI23" s="141">
        <v>64.7</v>
      </c>
      <c r="FJ23" s="141">
        <v>61.2</v>
      </c>
      <c r="FK23" s="141">
        <v>53.1</v>
      </c>
      <c r="FL23" s="141">
        <v>47.1</v>
      </c>
      <c r="FM23" s="141">
        <v>42.2</v>
      </c>
      <c r="FN23" s="141">
        <v>43.3</v>
      </c>
      <c r="FO23" s="141">
        <v>49.6</v>
      </c>
      <c r="FP23" s="141">
        <v>48.9</v>
      </c>
      <c r="FQ23" s="141">
        <v>53</v>
      </c>
      <c r="FR23" s="141">
        <v>58.5</v>
      </c>
      <c r="FS23" s="141">
        <v>62.1</v>
      </c>
      <c r="FT23" s="141">
        <v>64.900000000000006</v>
      </c>
      <c r="FU23" s="141">
        <v>64.7</v>
      </c>
      <c r="FV23" s="141">
        <v>61.3</v>
      </c>
      <c r="FW23" s="141">
        <v>53.4</v>
      </c>
      <c r="FX23" s="141">
        <v>47.3</v>
      </c>
      <c r="FY23" s="141">
        <v>42</v>
      </c>
      <c r="FZ23" s="141">
        <v>43.1</v>
      </c>
      <c r="GA23" s="141">
        <v>49.7</v>
      </c>
      <c r="GB23" s="141">
        <v>49.1</v>
      </c>
      <c r="GC23" s="141">
        <v>53.2</v>
      </c>
      <c r="GD23" s="141">
        <v>58.5</v>
      </c>
      <c r="GE23" s="141">
        <v>62.1</v>
      </c>
      <c r="GF23" s="141">
        <v>64.900000000000006</v>
      </c>
      <c r="GG23" s="141">
        <v>64.8</v>
      </c>
      <c r="GH23" s="141">
        <v>61.4</v>
      </c>
      <c r="GI23" s="141">
        <v>53.4</v>
      </c>
      <c r="GJ23" s="141">
        <v>47.5</v>
      </c>
      <c r="GK23" s="141">
        <v>42.1</v>
      </c>
      <c r="GL23" s="141">
        <v>43.1</v>
      </c>
      <c r="GM23" s="141">
        <v>49.6</v>
      </c>
      <c r="GN23" s="141">
        <v>49.1</v>
      </c>
      <c r="GO23" s="141">
        <v>53.3</v>
      </c>
      <c r="GP23" s="141">
        <v>58.5</v>
      </c>
      <c r="GQ23" s="141">
        <v>62.1</v>
      </c>
      <c r="GR23" s="141">
        <v>64.900000000000006</v>
      </c>
      <c r="GS23" s="141">
        <v>64.8</v>
      </c>
      <c r="GT23" s="141">
        <v>61.5</v>
      </c>
      <c r="GU23" s="141">
        <v>53.3</v>
      </c>
      <c r="GV23" s="141">
        <v>47.5</v>
      </c>
      <c r="GW23" s="141">
        <v>42.2</v>
      </c>
      <c r="GX23" s="141">
        <v>43.2</v>
      </c>
      <c r="GY23" s="141">
        <v>49.7</v>
      </c>
      <c r="GZ23" s="141">
        <v>49.2</v>
      </c>
      <c r="HA23" s="141">
        <v>53.3</v>
      </c>
      <c r="HB23" s="141">
        <v>58.4</v>
      </c>
      <c r="HC23" s="141">
        <v>62.1</v>
      </c>
      <c r="HD23" s="141">
        <v>64.900000000000006</v>
      </c>
      <c r="HE23" s="141">
        <v>64.8</v>
      </c>
      <c r="HF23" s="141">
        <v>61.5</v>
      </c>
      <c r="HG23" s="141">
        <v>53.3</v>
      </c>
      <c r="HH23" s="141">
        <v>47.5</v>
      </c>
      <c r="HI23" s="141">
        <v>42.2</v>
      </c>
      <c r="HJ23" s="141">
        <v>43.7</v>
      </c>
      <c r="HK23" s="141">
        <v>50.3</v>
      </c>
      <c r="HL23" s="141">
        <v>49.3</v>
      </c>
      <c r="HM23" s="141">
        <v>53.4</v>
      </c>
      <c r="HN23" s="141">
        <v>58.8</v>
      </c>
      <c r="HO23" s="141">
        <v>62.2</v>
      </c>
      <c r="HP23" s="141">
        <v>64.900000000000006</v>
      </c>
      <c r="HQ23" s="141">
        <v>64.8</v>
      </c>
      <c r="HR23" s="141">
        <v>61.7</v>
      </c>
      <c r="HS23" s="141">
        <v>53.2</v>
      </c>
      <c r="HT23" s="141">
        <v>47.8</v>
      </c>
      <c r="HU23" s="141">
        <v>42.5</v>
      </c>
      <c r="HV23" s="141">
        <v>43.7</v>
      </c>
      <c r="HW23" s="141">
        <v>50.2</v>
      </c>
      <c r="HX23" s="141">
        <v>49.1</v>
      </c>
      <c r="HY23" s="141">
        <v>53.2</v>
      </c>
      <c r="HZ23" s="141">
        <v>58.7</v>
      </c>
      <c r="IA23" s="141">
        <v>62.1</v>
      </c>
      <c r="IB23" s="141">
        <v>64.900000000000006</v>
      </c>
      <c r="IC23" s="141">
        <v>64.8</v>
      </c>
      <c r="ID23" s="141">
        <v>61.9</v>
      </c>
      <c r="IE23" s="141">
        <v>53.3</v>
      </c>
      <c r="IF23" s="141">
        <v>47.5</v>
      </c>
      <c r="IG23" s="141">
        <v>42.3</v>
      </c>
      <c r="IH23" s="141">
        <v>43.7</v>
      </c>
      <c r="II23" s="141">
        <v>50.4</v>
      </c>
      <c r="IJ23" s="141">
        <v>49.5</v>
      </c>
      <c r="IK23" s="141">
        <v>53.3</v>
      </c>
      <c r="IL23" s="141">
        <v>58.8</v>
      </c>
      <c r="IM23" s="141">
        <v>62.1</v>
      </c>
      <c r="IN23" s="141">
        <v>64.900000000000006</v>
      </c>
      <c r="IO23" s="141">
        <v>64.8</v>
      </c>
      <c r="IP23" s="141">
        <v>61.9</v>
      </c>
      <c r="IQ23" s="141">
        <v>53.4</v>
      </c>
      <c r="IR23" s="141">
        <v>47.9</v>
      </c>
      <c r="IS23" s="141">
        <v>42.6</v>
      </c>
      <c r="IT23" s="141">
        <v>43.7</v>
      </c>
      <c r="IU23" s="141">
        <v>50.3</v>
      </c>
      <c r="IV23" s="141">
        <v>49.5</v>
      </c>
      <c r="IW23" s="141">
        <v>53.3</v>
      </c>
      <c r="IX23" s="141">
        <v>58.9</v>
      </c>
      <c r="IY23" s="141">
        <v>62.2</v>
      </c>
      <c r="IZ23" s="141">
        <v>64.900000000000006</v>
      </c>
      <c r="JA23" s="141">
        <v>64.8</v>
      </c>
      <c r="JB23" s="141">
        <v>62</v>
      </c>
      <c r="JC23" s="141">
        <v>53.6</v>
      </c>
      <c r="JD23" s="141">
        <v>47.9</v>
      </c>
      <c r="JE23" s="141">
        <v>42.5</v>
      </c>
      <c r="JF23" s="141">
        <v>43.3</v>
      </c>
      <c r="JG23" s="141">
        <v>50.6</v>
      </c>
      <c r="JH23" s="141">
        <v>49.6</v>
      </c>
      <c r="JI23" s="141">
        <v>53.6</v>
      </c>
      <c r="JJ23" s="141">
        <v>58.8</v>
      </c>
      <c r="JK23" s="141">
        <v>62.2</v>
      </c>
      <c r="JL23" s="141">
        <v>64.900000000000006</v>
      </c>
      <c r="JM23" s="141">
        <v>64.8</v>
      </c>
      <c r="JN23" s="141">
        <v>62.2</v>
      </c>
      <c r="JO23" s="141">
        <v>53.5</v>
      </c>
      <c r="JP23" s="141">
        <v>47.8</v>
      </c>
      <c r="JQ23" s="141">
        <v>42.6</v>
      </c>
      <c r="JR23" s="141">
        <v>43.4</v>
      </c>
      <c r="JS23" s="141">
        <v>50.6</v>
      </c>
      <c r="JT23" s="141">
        <v>49.4</v>
      </c>
      <c r="JU23" s="141">
        <v>53.6</v>
      </c>
      <c r="JV23" s="141">
        <v>59</v>
      </c>
      <c r="JW23" s="141">
        <v>62.2</v>
      </c>
      <c r="JX23" s="141">
        <v>64.900000000000006</v>
      </c>
      <c r="JY23" s="141">
        <v>64.8</v>
      </c>
      <c r="JZ23" s="141">
        <v>62.4</v>
      </c>
      <c r="KA23" s="141">
        <v>53.5</v>
      </c>
      <c r="KB23" s="141">
        <v>47.8</v>
      </c>
      <c r="KC23" s="141">
        <v>42.6</v>
      </c>
      <c r="KD23" s="141">
        <v>43.3</v>
      </c>
      <c r="KE23" s="141">
        <v>50.7</v>
      </c>
      <c r="KF23" s="141">
        <v>49.5</v>
      </c>
      <c r="KG23" s="141">
        <v>53.5</v>
      </c>
      <c r="KH23" s="141">
        <v>59</v>
      </c>
      <c r="KI23" s="141">
        <v>62.2</v>
      </c>
      <c r="KJ23" s="141">
        <v>64.900000000000006</v>
      </c>
      <c r="KK23" s="141">
        <v>64.8</v>
      </c>
      <c r="KL23" s="141">
        <v>62.4</v>
      </c>
      <c r="KM23" s="141">
        <v>53.4</v>
      </c>
      <c r="KN23" s="141">
        <v>47.7</v>
      </c>
      <c r="KO23" s="141">
        <v>42.8</v>
      </c>
      <c r="KP23" s="141">
        <v>43.6</v>
      </c>
      <c r="KQ23" s="141">
        <v>50.8</v>
      </c>
      <c r="KR23" s="141">
        <v>49.7</v>
      </c>
      <c r="KS23" s="141">
        <v>53.5</v>
      </c>
      <c r="KT23" s="141">
        <v>59.1</v>
      </c>
      <c r="KU23" s="141">
        <v>62.3</v>
      </c>
      <c r="KV23" s="141">
        <v>64.900000000000006</v>
      </c>
      <c r="KW23" s="141">
        <v>64.8</v>
      </c>
      <c r="KX23" s="141">
        <v>62.3</v>
      </c>
      <c r="KY23" s="141">
        <v>53.4</v>
      </c>
      <c r="KZ23" s="141">
        <v>47.6</v>
      </c>
      <c r="LA23" s="141">
        <v>42.7</v>
      </c>
      <c r="LB23" s="141">
        <v>43.6</v>
      </c>
      <c r="LC23" s="141">
        <v>51</v>
      </c>
      <c r="LD23" s="141">
        <v>49.9</v>
      </c>
      <c r="LE23" s="141">
        <v>53.9</v>
      </c>
      <c r="LF23" s="141">
        <v>59</v>
      </c>
      <c r="LG23" s="141">
        <v>62.5</v>
      </c>
      <c r="LH23" s="141">
        <v>64.900000000000006</v>
      </c>
      <c r="LI23" s="141">
        <v>64.8</v>
      </c>
      <c r="LJ23" s="141">
        <v>62.6</v>
      </c>
      <c r="LK23" s="141">
        <v>53.3</v>
      </c>
      <c r="LL23" s="141">
        <v>47.7</v>
      </c>
      <c r="LM23" s="141">
        <v>43.1</v>
      </c>
    </row>
    <row r="24" spans="1:325" x14ac:dyDescent="0.25">
      <c r="A24" s="139">
        <f t="shared" si="0"/>
        <v>22</v>
      </c>
      <c r="B24" s="141">
        <v>45.3</v>
      </c>
      <c r="C24" s="141">
        <v>44.5</v>
      </c>
      <c r="D24" s="141">
        <v>47.9</v>
      </c>
      <c r="E24" s="141">
        <v>53.4</v>
      </c>
      <c r="F24" s="141">
        <v>58.1</v>
      </c>
      <c r="G24" s="141">
        <v>62.4</v>
      </c>
      <c r="H24" s="141">
        <v>64</v>
      </c>
      <c r="I24" s="141">
        <v>64.3</v>
      </c>
      <c r="J24" s="141">
        <v>60.4</v>
      </c>
      <c r="K24" s="141">
        <v>52.2</v>
      </c>
      <c r="L24" s="141">
        <v>45.1</v>
      </c>
      <c r="M24" s="141">
        <v>41.4</v>
      </c>
      <c r="N24" s="141">
        <v>45.8</v>
      </c>
      <c r="O24" s="141">
        <v>44.6</v>
      </c>
      <c r="P24" s="141">
        <v>48.2</v>
      </c>
      <c r="Q24" s="141">
        <v>53.7</v>
      </c>
      <c r="R24" s="141">
        <v>58.3</v>
      </c>
      <c r="S24" s="141">
        <v>62.5</v>
      </c>
      <c r="T24" s="141">
        <v>64.099999999999994</v>
      </c>
      <c r="U24" s="141">
        <v>64.3</v>
      </c>
      <c r="V24" s="141">
        <v>60.4</v>
      </c>
      <c r="W24" s="141">
        <v>52.3</v>
      </c>
      <c r="X24" s="141">
        <v>45.3</v>
      </c>
      <c r="Y24" s="141">
        <v>41.7</v>
      </c>
      <c r="Z24" s="141">
        <v>45.7</v>
      </c>
      <c r="AA24" s="141">
        <v>44.8</v>
      </c>
      <c r="AB24" s="141">
        <v>48.1</v>
      </c>
      <c r="AC24" s="141">
        <v>54</v>
      </c>
      <c r="AD24" s="141">
        <v>58.4</v>
      </c>
      <c r="AE24" s="141">
        <v>62.4</v>
      </c>
      <c r="AF24" s="141">
        <v>64.3</v>
      </c>
      <c r="AG24" s="141">
        <v>64.5</v>
      </c>
      <c r="AH24" s="141">
        <v>60.5</v>
      </c>
      <c r="AI24" s="141">
        <v>52.2</v>
      </c>
      <c r="AJ24" s="141">
        <v>45.6</v>
      </c>
      <c r="AK24" s="141">
        <v>41.8</v>
      </c>
      <c r="AL24" s="141">
        <v>45.7</v>
      </c>
      <c r="AM24" s="141">
        <v>45.2</v>
      </c>
      <c r="AN24" s="141">
        <v>48.4</v>
      </c>
      <c r="AO24" s="141">
        <v>54.2</v>
      </c>
      <c r="AP24" s="141">
        <v>58.6</v>
      </c>
      <c r="AQ24" s="141">
        <v>62.5</v>
      </c>
      <c r="AR24" s="141">
        <v>64.400000000000006</v>
      </c>
      <c r="AS24" s="141">
        <v>64.5</v>
      </c>
      <c r="AT24" s="141">
        <v>60.2</v>
      </c>
      <c r="AU24" s="141">
        <v>52.1</v>
      </c>
      <c r="AV24" s="141">
        <v>45.7</v>
      </c>
      <c r="AW24" s="141">
        <v>42.2</v>
      </c>
      <c r="AX24" s="141">
        <v>46</v>
      </c>
      <c r="AY24" s="141">
        <v>45.5</v>
      </c>
      <c r="AZ24" s="141">
        <v>48.6</v>
      </c>
      <c r="BA24" s="141">
        <v>54.1</v>
      </c>
      <c r="BB24" s="141">
        <v>58.7</v>
      </c>
      <c r="BC24" s="141">
        <v>62.7</v>
      </c>
      <c r="BD24" s="141">
        <v>64.599999999999994</v>
      </c>
      <c r="BE24" s="141">
        <v>64.5</v>
      </c>
      <c r="BF24" s="141">
        <v>60.3</v>
      </c>
      <c r="BG24" s="141">
        <v>52.7</v>
      </c>
      <c r="BH24" s="141">
        <v>45.9</v>
      </c>
      <c r="BI24" s="141">
        <v>42.1</v>
      </c>
      <c r="BJ24" s="141">
        <v>46.5</v>
      </c>
      <c r="BK24" s="141">
        <v>45.5</v>
      </c>
      <c r="BL24" s="141">
        <v>48.9</v>
      </c>
      <c r="BM24" s="141">
        <v>54.2</v>
      </c>
      <c r="BN24" s="141">
        <v>59.2</v>
      </c>
      <c r="BO24" s="141">
        <v>62.5</v>
      </c>
      <c r="BP24" s="141">
        <v>64.599999999999994</v>
      </c>
      <c r="BQ24" s="141">
        <v>64.5</v>
      </c>
      <c r="BR24" s="141">
        <v>60.5</v>
      </c>
      <c r="BS24" s="141">
        <v>52.9</v>
      </c>
      <c r="BT24" s="141">
        <v>46</v>
      </c>
      <c r="BU24" s="141">
        <v>41.9</v>
      </c>
      <c r="BV24" s="141">
        <v>46.4</v>
      </c>
      <c r="BW24" s="141">
        <v>45.9</v>
      </c>
      <c r="BX24" s="141">
        <v>49</v>
      </c>
      <c r="BY24" s="141">
        <v>54.6</v>
      </c>
      <c r="BZ24" s="141">
        <v>58.9</v>
      </c>
      <c r="CA24" s="141">
        <v>62.5</v>
      </c>
      <c r="CB24" s="141">
        <v>64.7</v>
      </c>
      <c r="CC24" s="141">
        <v>64.5</v>
      </c>
      <c r="CD24" s="141">
        <v>60.4</v>
      </c>
      <c r="CE24" s="141">
        <v>52.8</v>
      </c>
      <c r="CF24" s="141">
        <v>46.4</v>
      </c>
      <c r="CG24" s="141">
        <v>41.8</v>
      </c>
      <c r="CH24" s="141">
        <v>46.5</v>
      </c>
      <c r="CI24" s="141">
        <v>45.9</v>
      </c>
      <c r="CJ24" s="141">
        <v>49.1</v>
      </c>
      <c r="CK24" s="141">
        <v>54.6</v>
      </c>
      <c r="CL24" s="141">
        <v>59.1</v>
      </c>
      <c r="CM24" s="141">
        <v>62.5</v>
      </c>
      <c r="CN24" s="141">
        <v>64.7</v>
      </c>
      <c r="CO24" s="141">
        <v>64.5</v>
      </c>
      <c r="CP24" s="141">
        <v>60.7</v>
      </c>
      <c r="CQ24" s="141">
        <v>52.6</v>
      </c>
      <c r="CR24" s="141">
        <v>46.6</v>
      </c>
      <c r="CS24" s="141">
        <v>41.8</v>
      </c>
      <c r="CT24" s="141">
        <v>46.3</v>
      </c>
      <c r="CU24" s="141">
        <v>46</v>
      </c>
      <c r="CV24" s="141">
        <v>49.1</v>
      </c>
      <c r="CW24" s="141">
        <v>54.5</v>
      </c>
      <c r="CX24" s="141">
        <v>59.2</v>
      </c>
      <c r="CY24" s="141">
        <v>62.4</v>
      </c>
      <c r="CZ24" s="141">
        <v>64.7</v>
      </c>
      <c r="DA24" s="141">
        <v>64.5</v>
      </c>
      <c r="DB24" s="141">
        <v>60.8</v>
      </c>
      <c r="DC24" s="141">
        <v>52.6</v>
      </c>
      <c r="DD24" s="141">
        <v>46.5</v>
      </c>
      <c r="DE24" s="141">
        <v>42</v>
      </c>
      <c r="DF24" s="141">
        <v>46.3</v>
      </c>
      <c r="DG24" s="141">
        <v>46.4</v>
      </c>
      <c r="DH24" s="141">
        <v>49.4</v>
      </c>
      <c r="DI24" s="141">
        <v>54.5</v>
      </c>
      <c r="DJ24" s="141">
        <v>59.1</v>
      </c>
      <c r="DK24" s="141">
        <v>62.4</v>
      </c>
      <c r="DL24" s="141">
        <v>64.7</v>
      </c>
      <c r="DM24" s="141">
        <v>64.5</v>
      </c>
      <c r="DN24" s="141">
        <v>61</v>
      </c>
      <c r="DO24" s="141">
        <v>52.5</v>
      </c>
      <c r="DP24" s="141">
        <v>46</v>
      </c>
      <c r="DQ24" s="141">
        <v>42.1</v>
      </c>
      <c r="DR24" s="141">
        <v>46.5</v>
      </c>
      <c r="DS24" s="141">
        <v>47.1</v>
      </c>
      <c r="DT24" s="141">
        <v>49.7</v>
      </c>
      <c r="DU24" s="141">
        <v>54.7</v>
      </c>
      <c r="DV24" s="141">
        <v>59</v>
      </c>
      <c r="DW24" s="141">
        <v>62.4</v>
      </c>
      <c r="DX24" s="141">
        <v>64.7</v>
      </c>
      <c r="DY24" s="141">
        <v>64.5</v>
      </c>
      <c r="DZ24" s="141">
        <v>60.9</v>
      </c>
      <c r="EA24" s="141">
        <v>52.8</v>
      </c>
      <c r="EB24" s="141">
        <v>45.7</v>
      </c>
      <c r="EC24" s="141">
        <v>42.1</v>
      </c>
      <c r="ED24" s="141">
        <v>46.4</v>
      </c>
      <c r="EE24" s="141">
        <v>47.6</v>
      </c>
      <c r="EF24" s="141">
        <v>49.7</v>
      </c>
      <c r="EG24" s="141">
        <v>54.8</v>
      </c>
      <c r="EH24" s="141">
        <v>58.7</v>
      </c>
      <c r="EI24" s="141">
        <v>62.5</v>
      </c>
      <c r="EJ24" s="141">
        <v>64.7</v>
      </c>
      <c r="EK24" s="141">
        <v>64.599999999999994</v>
      </c>
      <c r="EL24" s="141">
        <v>61</v>
      </c>
      <c r="EM24" s="141">
        <v>52.8</v>
      </c>
      <c r="EN24" s="141">
        <v>45.9</v>
      </c>
      <c r="EO24" s="141">
        <v>42.2</v>
      </c>
      <c r="EP24" s="141">
        <v>46.3</v>
      </c>
      <c r="EQ24" s="141">
        <v>47.6</v>
      </c>
      <c r="ER24" s="141">
        <v>49.8</v>
      </c>
      <c r="ES24" s="141">
        <v>54.8</v>
      </c>
      <c r="ET24" s="141">
        <v>58.9</v>
      </c>
      <c r="EU24" s="141">
        <v>62.5</v>
      </c>
      <c r="EV24" s="141">
        <v>64.8</v>
      </c>
      <c r="EW24" s="141">
        <v>64.599999999999994</v>
      </c>
      <c r="EX24" s="141">
        <v>61.1</v>
      </c>
      <c r="EY24" s="141">
        <v>53.2</v>
      </c>
      <c r="EZ24" s="141">
        <v>46.3</v>
      </c>
      <c r="FA24" s="141">
        <v>42.1</v>
      </c>
      <c r="FB24" s="141">
        <v>46.3</v>
      </c>
      <c r="FC24" s="141">
        <v>47.8</v>
      </c>
      <c r="FD24" s="141">
        <v>49.8</v>
      </c>
      <c r="FE24" s="141">
        <v>54.7</v>
      </c>
      <c r="FF24" s="141">
        <v>58.7</v>
      </c>
      <c r="FG24" s="141">
        <v>62.6</v>
      </c>
      <c r="FH24" s="141">
        <v>64.900000000000006</v>
      </c>
      <c r="FI24" s="141">
        <v>64.599999999999994</v>
      </c>
      <c r="FJ24" s="141">
        <v>61</v>
      </c>
      <c r="FK24" s="141">
        <v>53.1</v>
      </c>
      <c r="FL24" s="141">
        <v>46.4</v>
      </c>
      <c r="FM24" s="141">
        <v>42</v>
      </c>
      <c r="FN24" s="141">
        <v>46.5</v>
      </c>
      <c r="FO24" s="141">
        <v>48.4</v>
      </c>
      <c r="FP24" s="141">
        <v>49.9</v>
      </c>
      <c r="FQ24" s="141">
        <v>54.8</v>
      </c>
      <c r="FR24" s="141">
        <v>58.8</v>
      </c>
      <c r="FS24" s="141">
        <v>62.6</v>
      </c>
      <c r="FT24" s="141">
        <v>64.900000000000006</v>
      </c>
      <c r="FU24" s="141">
        <v>64.7</v>
      </c>
      <c r="FV24" s="141">
        <v>61</v>
      </c>
      <c r="FW24" s="141">
        <v>53.4</v>
      </c>
      <c r="FX24" s="141">
        <v>46.4</v>
      </c>
      <c r="FY24" s="141">
        <v>42</v>
      </c>
      <c r="FZ24" s="141">
        <v>46.7</v>
      </c>
      <c r="GA24" s="141">
        <v>48.4</v>
      </c>
      <c r="GB24" s="141">
        <v>50.1</v>
      </c>
      <c r="GC24" s="141">
        <v>54.9</v>
      </c>
      <c r="GD24" s="141">
        <v>58.9</v>
      </c>
      <c r="GE24" s="141">
        <v>62.6</v>
      </c>
      <c r="GF24" s="141">
        <v>64.900000000000006</v>
      </c>
      <c r="GG24" s="141">
        <v>64.7</v>
      </c>
      <c r="GH24" s="141">
        <v>61</v>
      </c>
      <c r="GI24" s="141">
        <v>53.3</v>
      </c>
      <c r="GJ24" s="141">
        <v>46.6</v>
      </c>
      <c r="GK24" s="141">
        <v>42.1</v>
      </c>
      <c r="GL24" s="141">
        <v>46.5</v>
      </c>
      <c r="GM24" s="141">
        <v>48.2</v>
      </c>
      <c r="GN24" s="141">
        <v>50.3</v>
      </c>
      <c r="GO24" s="141">
        <v>54.9</v>
      </c>
      <c r="GP24" s="141">
        <v>58.9</v>
      </c>
      <c r="GQ24" s="141">
        <v>62.7</v>
      </c>
      <c r="GR24" s="141">
        <v>64.900000000000006</v>
      </c>
      <c r="GS24" s="141">
        <v>64.7</v>
      </c>
      <c r="GT24" s="141">
        <v>61.2</v>
      </c>
      <c r="GU24" s="141">
        <v>53.2</v>
      </c>
      <c r="GV24" s="141">
        <v>46.7</v>
      </c>
      <c r="GW24" s="141">
        <v>42.4</v>
      </c>
      <c r="GX24" s="141">
        <v>46.7</v>
      </c>
      <c r="GY24" s="141">
        <v>48.4</v>
      </c>
      <c r="GZ24" s="141">
        <v>50.5</v>
      </c>
      <c r="HA24" s="141">
        <v>54.9</v>
      </c>
      <c r="HB24" s="141">
        <v>58.8</v>
      </c>
      <c r="HC24" s="141">
        <v>62.7</v>
      </c>
      <c r="HD24" s="141">
        <v>64.900000000000006</v>
      </c>
      <c r="HE24" s="141">
        <v>64.7</v>
      </c>
      <c r="HF24" s="141">
        <v>61.2</v>
      </c>
      <c r="HG24" s="141">
        <v>53.4</v>
      </c>
      <c r="HH24" s="141">
        <v>46.7</v>
      </c>
      <c r="HI24" s="141">
        <v>42.3</v>
      </c>
      <c r="HJ24" s="141">
        <v>47.2</v>
      </c>
      <c r="HK24" s="141">
        <v>48.9</v>
      </c>
      <c r="HL24" s="141">
        <v>50.8</v>
      </c>
      <c r="HM24" s="141">
        <v>54.9</v>
      </c>
      <c r="HN24" s="141">
        <v>59.1</v>
      </c>
      <c r="HO24" s="141">
        <v>62.9</v>
      </c>
      <c r="HP24" s="141">
        <v>64.900000000000006</v>
      </c>
      <c r="HQ24" s="141">
        <v>64.8</v>
      </c>
      <c r="HR24" s="141">
        <v>61.4</v>
      </c>
      <c r="HS24" s="141">
        <v>53.3</v>
      </c>
      <c r="HT24" s="141">
        <v>46.9</v>
      </c>
      <c r="HU24" s="141">
        <v>42.6</v>
      </c>
      <c r="HV24" s="141">
        <v>47</v>
      </c>
      <c r="HW24" s="141">
        <v>48.8</v>
      </c>
      <c r="HX24" s="141">
        <v>50.5</v>
      </c>
      <c r="HY24" s="141">
        <v>54.9</v>
      </c>
      <c r="HZ24" s="141">
        <v>59.1</v>
      </c>
      <c r="IA24" s="141">
        <v>62.8</v>
      </c>
      <c r="IB24" s="141">
        <v>64.900000000000006</v>
      </c>
      <c r="IC24" s="141">
        <v>64.8</v>
      </c>
      <c r="ID24" s="141">
        <v>61.6</v>
      </c>
      <c r="IE24" s="141">
        <v>53.3</v>
      </c>
      <c r="IF24" s="141">
        <v>46.5</v>
      </c>
      <c r="IG24" s="141">
        <v>42.5</v>
      </c>
      <c r="IH24" s="141">
        <v>47</v>
      </c>
      <c r="II24" s="141">
        <v>48.9</v>
      </c>
      <c r="IJ24" s="141">
        <v>50.8</v>
      </c>
      <c r="IK24" s="141">
        <v>54.8</v>
      </c>
      <c r="IL24" s="141">
        <v>59.2</v>
      </c>
      <c r="IM24" s="141">
        <v>62.8</v>
      </c>
      <c r="IN24" s="141">
        <v>64.900000000000006</v>
      </c>
      <c r="IO24" s="141">
        <v>64.8</v>
      </c>
      <c r="IP24" s="141">
        <v>61.5</v>
      </c>
      <c r="IQ24" s="141">
        <v>53.4</v>
      </c>
      <c r="IR24" s="141">
        <v>46.7</v>
      </c>
      <c r="IS24" s="141">
        <v>42.7</v>
      </c>
      <c r="IT24" s="141">
        <v>46.8</v>
      </c>
      <c r="IU24" s="141">
        <v>49</v>
      </c>
      <c r="IV24" s="141">
        <v>50.8</v>
      </c>
      <c r="IW24" s="141">
        <v>54.8</v>
      </c>
      <c r="IX24" s="141">
        <v>59.3</v>
      </c>
      <c r="IY24" s="141">
        <v>63</v>
      </c>
      <c r="IZ24" s="141">
        <v>64.900000000000006</v>
      </c>
      <c r="JA24" s="141">
        <v>64.8</v>
      </c>
      <c r="JB24" s="141">
        <v>61.7</v>
      </c>
      <c r="JC24" s="141">
        <v>53.5</v>
      </c>
      <c r="JD24" s="141">
        <v>46.8</v>
      </c>
      <c r="JE24" s="141">
        <v>42.7</v>
      </c>
      <c r="JF24" s="141">
        <v>46.4</v>
      </c>
      <c r="JG24" s="141">
        <v>49.4</v>
      </c>
      <c r="JH24" s="141">
        <v>50.7</v>
      </c>
      <c r="JI24" s="141">
        <v>55</v>
      </c>
      <c r="JJ24" s="141">
        <v>59.3</v>
      </c>
      <c r="JK24" s="141">
        <v>63</v>
      </c>
      <c r="JL24" s="141">
        <v>64.900000000000006</v>
      </c>
      <c r="JM24" s="141">
        <v>64.8</v>
      </c>
      <c r="JN24" s="141">
        <v>61.9</v>
      </c>
      <c r="JO24" s="141">
        <v>53.5</v>
      </c>
      <c r="JP24" s="141">
        <v>46.8</v>
      </c>
      <c r="JQ24" s="141">
        <v>42.9</v>
      </c>
      <c r="JR24" s="141">
        <v>46.6</v>
      </c>
      <c r="JS24" s="141">
        <v>49.3</v>
      </c>
      <c r="JT24" s="141">
        <v>50.5</v>
      </c>
      <c r="JU24" s="141">
        <v>55</v>
      </c>
      <c r="JV24" s="141">
        <v>59.5</v>
      </c>
      <c r="JW24" s="141">
        <v>63</v>
      </c>
      <c r="JX24" s="141">
        <v>64.900000000000006</v>
      </c>
      <c r="JY24" s="141">
        <v>64.8</v>
      </c>
      <c r="JZ24" s="141">
        <v>61.9</v>
      </c>
      <c r="KA24" s="141">
        <v>53.3</v>
      </c>
      <c r="KB24" s="141">
        <v>46.9</v>
      </c>
      <c r="KC24" s="141">
        <v>43</v>
      </c>
      <c r="KD24" s="141">
        <v>46.3</v>
      </c>
      <c r="KE24" s="141">
        <v>49.4</v>
      </c>
      <c r="KF24" s="141">
        <v>50.5</v>
      </c>
      <c r="KG24" s="141">
        <v>55.1</v>
      </c>
      <c r="KH24" s="141">
        <v>59.6</v>
      </c>
      <c r="KI24" s="141">
        <v>62.9</v>
      </c>
      <c r="KJ24" s="141">
        <v>64.900000000000006</v>
      </c>
      <c r="KK24" s="141">
        <v>64.8</v>
      </c>
      <c r="KL24" s="141">
        <v>61.8</v>
      </c>
      <c r="KM24" s="141">
        <v>53.2</v>
      </c>
      <c r="KN24" s="141">
        <v>46.7</v>
      </c>
      <c r="KO24" s="141">
        <v>43</v>
      </c>
      <c r="KP24" s="141">
        <v>46.5</v>
      </c>
      <c r="KQ24" s="141">
        <v>49.5</v>
      </c>
      <c r="KR24" s="141">
        <v>50.8</v>
      </c>
      <c r="KS24" s="141">
        <v>55.1</v>
      </c>
      <c r="KT24" s="141">
        <v>59.5</v>
      </c>
      <c r="KU24" s="141">
        <v>62.8</v>
      </c>
      <c r="KV24" s="141">
        <v>64.900000000000006</v>
      </c>
      <c r="KW24" s="141">
        <v>64.8</v>
      </c>
      <c r="KX24" s="141">
        <v>61.8</v>
      </c>
      <c r="KY24" s="141">
        <v>53.2</v>
      </c>
      <c r="KZ24" s="141">
        <v>46.7</v>
      </c>
      <c r="LA24" s="141">
        <v>42.8</v>
      </c>
      <c r="LB24" s="141">
        <v>46.5</v>
      </c>
      <c r="LC24" s="141">
        <v>49.9</v>
      </c>
      <c r="LD24" s="141">
        <v>51.1</v>
      </c>
      <c r="LE24" s="141">
        <v>55.2</v>
      </c>
      <c r="LF24" s="141">
        <v>59.4</v>
      </c>
      <c r="LG24" s="141">
        <v>62.8</v>
      </c>
      <c r="LH24" s="141">
        <v>64.900000000000006</v>
      </c>
      <c r="LI24" s="141">
        <v>64.8</v>
      </c>
      <c r="LJ24" s="141">
        <v>62.1</v>
      </c>
      <c r="LK24" s="141">
        <v>53.2</v>
      </c>
      <c r="LL24" s="141">
        <v>46.6</v>
      </c>
      <c r="LM24" s="141">
        <v>43.2</v>
      </c>
    </row>
    <row r="25" spans="1:325" x14ac:dyDescent="0.25">
      <c r="A25" s="139">
        <f t="shared" si="0"/>
        <v>23</v>
      </c>
      <c r="B25" s="141">
        <v>44</v>
      </c>
      <c r="C25" s="141">
        <v>42.7</v>
      </c>
      <c r="D25" s="141">
        <v>47.5</v>
      </c>
      <c r="E25" s="141">
        <v>52.6</v>
      </c>
      <c r="F25" s="141">
        <v>58.8</v>
      </c>
      <c r="G25" s="141">
        <v>62.3</v>
      </c>
      <c r="H25" s="141">
        <v>64.099999999999994</v>
      </c>
      <c r="I25" s="141">
        <v>64.3</v>
      </c>
      <c r="J25" s="141">
        <v>59.7</v>
      </c>
      <c r="K25" s="141">
        <v>52</v>
      </c>
      <c r="L25" s="141">
        <v>45.8</v>
      </c>
      <c r="M25" s="141">
        <v>41.6</v>
      </c>
      <c r="N25" s="141">
        <v>44.5</v>
      </c>
      <c r="O25" s="141">
        <v>43</v>
      </c>
      <c r="P25" s="141">
        <v>47.8</v>
      </c>
      <c r="Q25" s="141">
        <v>52.9</v>
      </c>
      <c r="R25" s="141">
        <v>59</v>
      </c>
      <c r="S25" s="141">
        <v>62.3</v>
      </c>
      <c r="T25" s="141">
        <v>64.3</v>
      </c>
      <c r="U25" s="141">
        <v>64.400000000000006</v>
      </c>
      <c r="V25" s="141">
        <v>59.6</v>
      </c>
      <c r="W25" s="141">
        <v>52.3</v>
      </c>
      <c r="X25" s="141">
        <v>46</v>
      </c>
      <c r="Y25" s="141">
        <v>41.9</v>
      </c>
      <c r="Z25" s="141">
        <v>44.4</v>
      </c>
      <c r="AA25" s="141">
        <v>43.2</v>
      </c>
      <c r="AB25" s="141">
        <v>47.8</v>
      </c>
      <c r="AC25" s="141">
        <v>53</v>
      </c>
      <c r="AD25" s="141">
        <v>59.1</v>
      </c>
      <c r="AE25" s="141">
        <v>62.1</v>
      </c>
      <c r="AF25" s="141">
        <v>64.3</v>
      </c>
      <c r="AG25" s="141">
        <v>64.400000000000006</v>
      </c>
      <c r="AH25" s="141">
        <v>59.6</v>
      </c>
      <c r="AI25" s="141">
        <v>52.2</v>
      </c>
      <c r="AJ25" s="141">
        <v>46.6</v>
      </c>
      <c r="AK25" s="141">
        <v>42</v>
      </c>
      <c r="AL25" s="141">
        <v>44.2</v>
      </c>
      <c r="AM25" s="141">
        <v>43.7</v>
      </c>
      <c r="AN25" s="141">
        <v>47.9</v>
      </c>
      <c r="AO25" s="141">
        <v>53</v>
      </c>
      <c r="AP25" s="141">
        <v>59.2</v>
      </c>
      <c r="AQ25" s="141">
        <v>62.3</v>
      </c>
      <c r="AR25" s="141">
        <v>64.3</v>
      </c>
      <c r="AS25" s="141">
        <v>64.400000000000006</v>
      </c>
      <c r="AT25" s="141">
        <v>59.3</v>
      </c>
      <c r="AU25" s="141">
        <v>52.2</v>
      </c>
      <c r="AV25" s="141">
        <v>46.6</v>
      </c>
      <c r="AW25" s="141">
        <v>41.9</v>
      </c>
      <c r="AX25" s="141">
        <v>44.3</v>
      </c>
      <c r="AY25" s="141">
        <v>44</v>
      </c>
      <c r="AZ25" s="141">
        <v>48.1</v>
      </c>
      <c r="BA25" s="141">
        <v>52.8</v>
      </c>
      <c r="BB25" s="141">
        <v>59.4</v>
      </c>
      <c r="BC25" s="141">
        <v>62.6</v>
      </c>
      <c r="BD25" s="141">
        <v>64.5</v>
      </c>
      <c r="BE25" s="141">
        <v>64.5</v>
      </c>
      <c r="BF25" s="141">
        <v>59.3</v>
      </c>
      <c r="BG25" s="141">
        <v>52.5</v>
      </c>
      <c r="BH25" s="141">
        <v>46.8</v>
      </c>
      <c r="BI25" s="141">
        <v>41.8</v>
      </c>
      <c r="BJ25" s="141">
        <v>44.4</v>
      </c>
      <c r="BK25" s="141">
        <v>44</v>
      </c>
      <c r="BL25" s="141">
        <v>48.2</v>
      </c>
      <c r="BM25" s="141">
        <v>52.8</v>
      </c>
      <c r="BN25" s="141">
        <v>59.8</v>
      </c>
      <c r="BO25" s="141">
        <v>62.4</v>
      </c>
      <c r="BP25" s="141">
        <v>64.5</v>
      </c>
      <c r="BQ25" s="141">
        <v>64.5</v>
      </c>
      <c r="BR25" s="141">
        <v>59.5</v>
      </c>
      <c r="BS25" s="141">
        <v>52.8</v>
      </c>
      <c r="BT25" s="141">
        <v>46.9</v>
      </c>
      <c r="BU25" s="141">
        <v>41.6</v>
      </c>
      <c r="BV25" s="141">
        <v>44.4</v>
      </c>
      <c r="BW25" s="141">
        <v>44.2</v>
      </c>
      <c r="BX25" s="141">
        <v>48.3</v>
      </c>
      <c r="BY25" s="141">
        <v>53</v>
      </c>
      <c r="BZ25" s="141">
        <v>59.8</v>
      </c>
      <c r="CA25" s="141">
        <v>62.4</v>
      </c>
      <c r="CB25" s="141">
        <v>64.599999999999994</v>
      </c>
      <c r="CC25" s="141">
        <v>64.5</v>
      </c>
      <c r="CD25" s="141">
        <v>59.5</v>
      </c>
      <c r="CE25" s="141">
        <v>52.8</v>
      </c>
      <c r="CF25" s="141">
        <v>47.1</v>
      </c>
      <c r="CG25" s="141">
        <v>41.6</v>
      </c>
      <c r="CH25" s="141">
        <v>44.2</v>
      </c>
      <c r="CI25" s="141">
        <v>44.3</v>
      </c>
      <c r="CJ25" s="141">
        <v>48.4</v>
      </c>
      <c r="CK25" s="141">
        <v>53.1</v>
      </c>
      <c r="CL25" s="141">
        <v>59.9</v>
      </c>
      <c r="CM25" s="141">
        <v>62.4</v>
      </c>
      <c r="CN25" s="141">
        <v>64.599999999999994</v>
      </c>
      <c r="CO25" s="141">
        <v>64.5</v>
      </c>
      <c r="CP25" s="141">
        <v>59.7</v>
      </c>
      <c r="CQ25" s="141">
        <v>52.7</v>
      </c>
      <c r="CR25" s="141">
        <v>47.4</v>
      </c>
      <c r="CS25" s="141">
        <v>41.6</v>
      </c>
      <c r="CT25" s="141">
        <v>44</v>
      </c>
      <c r="CU25" s="141">
        <v>44.2</v>
      </c>
      <c r="CV25" s="141">
        <v>48.4</v>
      </c>
      <c r="CW25" s="141">
        <v>53.1</v>
      </c>
      <c r="CX25" s="141">
        <v>60</v>
      </c>
      <c r="CY25" s="141">
        <v>62.5</v>
      </c>
      <c r="CZ25" s="141">
        <v>64.599999999999994</v>
      </c>
      <c r="DA25" s="141">
        <v>64.5</v>
      </c>
      <c r="DB25" s="141">
        <v>59.9</v>
      </c>
      <c r="DC25" s="141">
        <v>52.6</v>
      </c>
      <c r="DD25" s="141">
        <v>47.3</v>
      </c>
      <c r="DE25" s="141">
        <v>41.7</v>
      </c>
      <c r="DF25" s="141">
        <v>44</v>
      </c>
      <c r="DG25" s="141">
        <v>44.5</v>
      </c>
      <c r="DH25" s="141">
        <v>48.7</v>
      </c>
      <c r="DI25" s="141">
        <v>53.2</v>
      </c>
      <c r="DJ25" s="141">
        <v>59.9</v>
      </c>
      <c r="DK25" s="141">
        <v>62.4</v>
      </c>
      <c r="DL25" s="141">
        <v>64.599999999999994</v>
      </c>
      <c r="DM25" s="141">
        <v>64.400000000000006</v>
      </c>
      <c r="DN25" s="141">
        <v>60</v>
      </c>
      <c r="DO25" s="141">
        <v>52.7</v>
      </c>
      <c r="DP25" s="141">
        <v>47.2</v>
      </c>
      <c r="DQ25" s="141">
        <v>42.2</v>
      </c>
      <c r="DR25" s="141">
        <v>44</v>
      </c>
      <c r="DS25" s="141">
        <v>45.2</v>
      </c>
      <c r="DT25" s="141">
        <v>49</v>
      </c>
      <c r="DU25" s="141">
        <v>53.1</v>
      </c>
      <c r="DV25" s="141">
        <v>59.8</v>
      </c>
      <c r="DW25" s="141">
        <v>62.5</v>
      </c>
      <c r="DX25" s="141">
        <v>64.599999999999994</v>
      </c>
      <c r="DY25" s="141">
        <v>64.5</v>
      </c>
      <c r="DZ25" s="141">
        <v>60.1</v>
      </c>
      <c r="EA25" s="141">
        <v>52.8</v>
      </c>
      <c r="EB25" s="141">
        <v>47.1</v>
      </c>
      <c r="EC25" s="141">
        <v>42.2</v>
      </c>
      <c r="ED25" s="141">
        <v>43.7</v>
      </c>
      <c r="EE25" s="141">
        <v>45.6</v>
      </c>
      <c r="EF25" s="141">
        <v>49</v>
      </c>
      <c r="EG25" s="141">
        <v>53</v>
      </c>
      <c r="EH25" s="141">
        <v>59.6</v>
      </c>
      <c r="EI25" s="141">
        <v>62.7</v>
      </c>
      <c r="EJ25" s="141">
        <v>64.599999999999994</v>
      </c>
      <c r="EK25" s="141">
        <v>64.5</v>
      </c>
      <c r="EL25" s="141">
        <v>60.1</v>
      </c>
      <c r="EM25" s="141">
        <v>52.9</v>
      </c>
      <c r="EN25" s="141">
        <v>47.4</v>
      </c>
      <c r="EO25" s="141">
        <v>42.2</v>
      </c>
      <c r="EP25" s="141">
        <v>43.3</v>
      </c>
      <c r="EQ25" s="141">
        <v>45.4</v>
      </c>
      <c r="ER25" s="141">
        <v>49.2</v>
      </c>
      <c r="ES25" s="141">
        <v>53</v>
      </c>
      <c r="ET25" s="141">
        <v>59.8</v>
      </c>
      <c r="EU25" s="141">
        <v>62.7</v>
      </c>
      <c r="EV25" s="141">
        <v>64.7</v>
      </c>
      <c r="EW25" s="141">
        <v>64.5</v>
      </c>
      <c r="EX25" s="141">
        <v>60.3</v>
      </c>
      <c r="EY25" s="141">
        <v>53.4</v>
      </c>
      <c r="EZ25" s="141">
        <v>47.6</v>
      </c>
      <c r="FA25" s="141">
        <v>42.3</v>
      </c>
      <c r="FB25" s="141">
        <v>43.3</v>
      </c>
      <c r="FC25" s="141">
        <v>45.7</v>
      </c>
      <c r="FD25" s="141">
        <v>49.2</v>
      </c>
      <c r="FE25" s="141">
        <v>53</v>
      </c>
      <c r="FF25" s="141">
        <v>59.7</v>
      </c>
      <c r="FG25" s="141">
        <v>62.8</v>
      </c>
      <c r="FH25" s="141">
        <v>64.8</v>
      </c>
      <c r="FI25" s="141">
        <v>64.599999999999994</v>
      </c>
      <c r="FJ25" s="141">
        <v>60.2</v>
      </c>
      <c r="FK25" s="141">
        <v>53.5</v>
      </c>
      <c r="FL25" s="141">
        <v>48</v>
      </c>
      <c r="FM25" s="141">
        <v>42.1</v>
      </c>
      <c r="FN25" s="141">
        <v>43.6</v>
      </c>
      <c r="FO25" s="141">
        <v>46.2</v>
      </c>
      <c r="FP25" s="141">
        <v>49.3</v>
      </c>
      <c r="FQ25" s="141">
        <v>53.1</v>
      </c>
      <c r="FR25" s="141">
        <v>59.7</v>
      </c>
      <c r="FS25" s="141">
        <v>62.8</v>
      </c>
      <c r="FT25" s="141">
        <v>64.8</v>
      </c>
      <c r="FU25" s="141">
        <v>64.599999999999994</v>
      </c>
      <c r="FV25" s="141">
        <v>60.2</v>
      </c>
      <c r="FW25" s="141">
        <v>53.6</v>
      </c>
      <c r="FX25" s="141">
        <v>48.1</v>
      </c>
      <c r="FY25" s="141">
        <v>42</v>
      </c>
      <c r="FZ25" s="141">
        <v>43.9</v>
      </c>
      <c r="GA25" s="141">
        <v>46.3</v>
      </c>
      <c r="GB25" s="141">
        <v>49.5</v>
      </c>
      <c r="GC25" s="141">
        <v>53.1</v>
      </c>
      <c r="GD25" s="141">
        <v>59.6</v>
      </c>
      <c r="GE25" s="141">
        <v>62.7</v>
      </c>
      <c r="GF25" s="141">
        <v>64.8</v>
      </c>
      <c r="GG25" s="141">
        <v>64.599999999999994</v>
      </c>
      <c r="GH25" s="141">
        <v>60.2</v>
      </c>
      <c r="GI25" s="141">
        <v>53.7</v>
      </c>
      <c r="GJ25" s="141">
        <v>48.1</v>
      </c>
      <c r="GK25" s="141">
        <v>42</v>
      </c>
      <c r="GL25" s="141">
        <v>43.9</v>
      </c>
      <c r="GM25" s="141">
        <v>46.2</v>
      </c>
      <c r="GN25" s="141">
        <v>49.7</v>
      </c>
      <c r="GO25" s="141">
        <v>53.1</v>
      </c>
      <c r="GP25" s="141">
        <v>59.6</v>
      </c>
      <c r="GQ25" s="141">
        <v>62.6</v>
      </c>
      <c r="GR25" s="141">
        <v>64.8</v>
      </c>
      <c r="GS25" s="141">
        <v>64.7</v>
      </c>
      <c r="GT25" s="141">
        <v>60.5</v>
      </c>
      <c r="GU25" s="141">
        <v>53.5</v>
      </c>
      <c r="GV25" s="141">
        <v>48.5</v>
      </c>
      <c r="GW25" s="141">
        <v>42.3</v>
      </c>
      <c r="GX25" s="141">
        <v>44.1</v>
      </c>
      <c r="GY25" s="141">
        <v>46.2</v>
      </c>
      <c r="GZ25" s="141">
        <v>49.9</v>
      </c>
      <c r="HA25" s="141">
        <v>53</v>
      </c>
      <c r="HB25" s="141">
        <v>59.5</v>
      </c>
      <c r="HC25" s="141">
        <v>62.7</v>
      </c>
      <c r="HD25" s="141">
        <v>64.8</v>
      </c>
      <c r="HE25" s="141">
        <v>64.7</v>
      </c>
      <c r="HF25" s="141">
        <v>60.5</v>
      </c>
      <c r="HG25" s="141">
        <v>53.6</v>
      </c>
      <c r="HH25" s="141">
        <v>48.6</v>
      </c>
      <c r="HI25" s="141">
        <v>42.2</v>
      </c>
      <c r="HJ25" s="141">
        <v>44.6</v>
      </c>
      <c r="HK25" s="141">
        <v>46.6</v>
      </c>
      <c r="HL25" s="141">
        <v>50.2</v>
      </c>
      <c r="HM25" s="141">
        <v>53.1</v>
      </c>
      <c r="HN25" s="141">
        <v>59.7</v>
      </c>
      <c r="HO25" s="141">
        <v>62.8</v>
      </c>
      <c r="HP25" s="141">
        <v>64.8</v>
      </c>
      <c r="HQ25" s="141">
        <v>64.7</v>
      </c>
      <c r="HR25" s="141">
        <v>60.7</v>
      </c>
      <c r="HS25" s="141">
        <v>53.4</v>
      </c>
      <c r="HT25" s="141">
        <v>48.7</v>
      </c>
      <c r="HU25" s="141">
        <v>42.6</v>
      </c>
      <c r="HV25" s="141">
        <v>44.4</v>
      </c>
      <c r="HW25" s="141">
        <v>46.7</v>
      </c>
      <c r="HX25" s="141">
        <v>49.9</v>
      </c>
      <c r="HY25" s="141">
        <v>53.1</v>
      </c>
      <c r="HZ25" s="141">
        <v>59.6</v>
      </c>
      <c r="IA25" s="141">
        <v>62.8</v>
      </c>
      <c r="IB25" s="141">
        <v>64.8</v>
      </c>
      <c r="IC25" s="141">
        <v>64.8</v>
      </c>
      <c r="ID25" s="141">
        <v>60.7</v>
      </c>
      <c r="IE25" s="141">
        <v>53.4</v>
      </c>
      <c r="IF25" s="141">
        <v>48.2</v>
      </c>
      <c r="IG25" s="141">
        <v>42.6</v>
      </c>
      <c r="IH25" s="141">
        <v>44.5</v>
      </c>
      <c r="II25" s="141">
        <v>46.8</v>
      </c>
      <c r="IJ25" s="141">
        <v>50.2</v>
      </c>
      <c r="IK25" s="141">
        <v>53.1</v>
      </c>
      <c r="IL25" s="141">
        <v>59.9</v>
      </c>
      <c r="IM25" s="141">
        <v>62.8</v>
      </c>
      <c r="IN25" s="141">
        <v>64.900000000000006</v>
      </c>
      <c r="IO25" s="141">
        <v>64.8</v>
      </c>
      <c r="IP25" s="141">
        <v>60.6</v>
      </c>
      <c r="IQ25" s="141">
        <v>53.4</v>
      </c>
      <c r="IR25" s="141">
        <v>48.5</v>
      </c>
      <c r="IS25" s="141">
        <v>42.9</v>
      </c>
      <c r="IT25" s="141">
        <v>44.3</v>
      </c>
      <c r="IU25" s="141">
        <v>46.9</v>
      </c>
      <c r="IV25" s="141">
        <v>49.9</v>
      </c>
      <c r="IW25" s="141">
        <v>53.3</v>
      </c>
      <c r="IX25" s="141">
        <v>60.1</v>
      </c>
      <c r="IY25" s="141">
        <v>62.9</v>
      </c>
      <c r="IZ25" s="141">
        <v>64.900000000000006</v>
      </c>
      <c r="JA25" s="141">
        <v>64.8</v>
      </c>
      <c r="JB25" s="141">
        <v>60.8</v>
      </c>
      <c r="JC25" s="141">
        <v>53.6</v>
      </c>
      <c r="JD25" s="141">
        <v>48.3</v>
      </c>
      <c r="JE25" s="141">
        <v>43.2</v>
      </c>
      <c r="JF25" s="141">
        <v>44.1</v>
      </c>
      <c r="JG25" s="141">
        <v>47.5</v>
      </c>
      <c r="JH25" s="141">
        <v>49.9</v>
      </c>
      <c r="JI25" s="141">
        <v>53.5</v>
      </c>
      <c r="JJ25" s="141">
        <v>60.1</v>
      </c>
      <c r="JK25" s="141">
        <v>62.9</v>
      </c>
      <c r="JL25" s="141">
        <v>64.900000000000006</v>
      </c>
      <c r="JM25" s="141">
        <v>64.8</v>
      </c>
      <c r="JN25" s="141">
        <v>61</v>
      </c>
      <c r="JO25" s="141">
        <v>53.7</v>
      </c>
      <c r="JP25" s="141">
        <v>48.4</v>
      </c>
      <c r="JQ25" s="141">
        <v>43.4</v>
      </c>
      <c r="JR25" s="141">
        <v>44.3</v>
      </c>
      <c r="JS25" s="141">
        <v>47.6</v>
      </c>
      <c r="JT25" s="141">
        <v>49.8</v>
      </c>
      <c r="JU25" s="141">
        <v>53.5</v>
      </c>
      <c r="JV25" s="141">
        <v>60.3</v>
      </c>
      <c r="JW25" s="141">
        <v>62.9</v>
      </c>
      <c r="JX25" s="141">
        <v>64.900000000000006</v>
      </c>
      <c r="JY25" s="141">
        <v>64.8</v>
      </c>
      <c r="JZ25" s="141">
        <v>60.8</v>
      </c>
      <c r="KA25" s="141">
        <v>53.7</v>
      </c>
      <c r="KB25" s="141">
        <v>48.3</v>
      </c>
      <c r="KC25" s="141">
        <v>43.5</v>
      </c>
      <c r="KD25" s="141">
        <v>43.9</v>
      </c>
      <c r="KE25" s="141">
        <v>47.8</v>
      </c>
      <c r="KF25" s="141">
        <v>49.9</v>
      </c>
      <c r="KG25" s="141">
        <v>53.5</v>
      </c>
      <c r="KH25" s="141">
        <v>60.4</v>
      </c>
      <c r="KI25" s="141">
        <v>62.9</v>
      </c>
      <c r="KJ25" s="141">
        <v>64.900000000000006</v>
      </c>
      <c r="KK25" s="141">
        <v>64.8</v>
      </c>
      <c r="KL25" s="141">
        <v>60.8</v>
      </c>
      <c r="KM25" s="141">
        <v>53.8</v>
      </c>
      <c r="KN25" s="141">
        <v>48</v>
      </c>
      <c r="KO25" s="141">
        <v>43.5</v>
      </c>
      <c r="KP25" s="141">
        <v>43.8</v>
      </c>
      <c r="KQ25" s="141">
        <v>47.9</v>
      </c>
      <c r="KR25" s="141">
        <v>50.1</v>
      </c>
      <c r="KS25" s="141">
        <v>53.5</v>
      </c>
      <c r="KT25" s="141">
        <v>60.2</v>
      </c>
      <c r="KU25" s="141">
        <v>62.8</v>
      </c>
      <c r="KV25" s="141">
        <v>64.900000000000006</v>
      </c>
      <c r="KW25" s="141">
        <v>64.8</v>
      </c>
      <c r="KX25" s="141">
        <v>60.8</v>
      </c>
      <c r="KY25" s="141">
        <v>53.7</v>
      </c>
      <c r="KZ25" s="141">
        <v>48.2</v>
      </c>
      <c r="LA25" s="141">
        <v>43.3</v>
      </c>
      <c r="LB25" s="141">
        <v>44.1</v>
      </c>
      <c r="LC25" s="141">
        <v>48.3</v>
      </c>
      <c r="LD25" s="141">
        <v>50.3</v>
      </c>
      <c r="LE25" s="141">
        <v>53.5</v>
      </c>
      <c r="LF25" s="141">
        <v>60.1</v>
      </c>
      <c r="LG25" s="141">
        <v>62.9</v>
      </c>
      <c r="LH25" s="141">
        <v>64.900000000000006</v>
      </c>
      <c r="LI25" s="141">
        <v>64.8</v>
      </c>
      <c r="LJ25" s="141">
        <v>61.1</v>
      </c>
      <c r="LK25" s="141">
        <v>53.7</v>
      </c>
      <c r="LL25" s="141">
        <v>47.9</v>
      </c>
      <c r="LM25" s="141">
        <v>43.8</v>
      </c>
    </row>
    <row r="26" spans="1:325" x14ac:dyDescent="0.25">
      <c r="A26" s="139">
        <f t="shared" si="0"/>
        <v>24</v>
      </c>
      <c r="B26" s="141">
        <v>43.1</v>
      </c>
      <c r="C26" s="141">
        <v>43.3</v>
      </c>
      <c r="D26" s="141">
        <v>48.9</v>
      </c>
      <c r="E26" s="141">
        <v>53</v>
      </c>
      <c r="F26" s="141">
        <v>58.7</v>
      </c>
      <c r="G26" s="141">
        <v>62.7</v>
      </c>
      <c r="H26" s="141">
        <v>64.599999999999994</v>
      </c>
      <c r="I26" s="141">
        <v>64.099999999999994</v>
      </c>
      <c r="J26" s="141">
        <v>61.7</v>
      </c>
      <c r="K26" s="141">
        <v>52.5</v>
      </c>
      <c r="L26" s="141">
        <v>45.7</v>
      </c>
      <c r="M26" s="141">
        <v>40.700000000000003</v>
      </c>
      <c r="N26" s="141">
        <v>43.6</v>
      </c>
      <c r="O26" s="141">
        <v>43.5</v>
      </c>
      <c r="P26" s="141">
        <v>49.1</v>
      </c>
      <c r="Q26" s="141">
        <v>53.1</v>
      </c>
      <c r="R26" s="141">
        <v>59</v>
      </c>
      <c r="S26" s="141">
        <v>62.7</v>
      </c>
      <c r="T26" s="141">
        <v>64.599999999999994</v>
      </c>
      <c r="U26" s="141">
        <v>64</v>
      </c>
      <c r="V26" s="141">
        <v>61.9</v>
      </c>
      <c r="W26" s="141">
        <v>52.8</v>
      </c>
      <c r="X26" s="141">
        <v>45.8</v>
      </c>
      <c r="Y26" s="141">
        <v>40.9</v>
      </c>
      <c r="Z26" s="141">
        <v>43.3</v>
      </c>
      <c r="AA26" s="141">
        <v>43.7</v>
      </c>
      <c r="AB26" s="141">
        <v>49</v>
      </c>
      <c r="AC26" s="141">
        <v>53.3</v>
      </c>
      <c r="AD26" s="141">
        <v>59.1</v>
      </c>
      <c r="AE26" s="141">
        <v>62.6</v>
      </c>
      <c r="AF26" s="141">
        <v>64.599999999999994</v>
      </c>
      <c r="AG26" s="141">
        <v>64</v>
      </c>
      <c r="AH26" s="141">
        <v>62</v>
      </c>
      <c r="AI26" s="141">
        <v>53</v>
      </c>
      <c r="AJ26" s="141">
        <v>46.5</v>
      </c>
      <c r="AK26" s="141">
        <v>40.9</v>
      </c>
      <c r="AL26" s="141">
        <v>43.1</v>
      </c>
      <c r="AM26" s="141">
        <v>44.4</v>
      </c>
      <c r="AN26" s="141">
        <v>49.1</v>
      </c>
      <c r="AO26" s="141">
        <v>53.5</v>
      </c>
      <c r="AP26" s="141">
        <v>59.1</v>
      </c>
      <c r="AQ26" s="141">
        <v>62.9</v>
      </c>
      <c r="AR26" s="141">
        <v>64.599999999999994</v>
      </c>
      <c r="AS26" s="141">
        <v>64</v>
      </c>
      <c r="AT26" s="141">
        <v>61.8</v>
      </c>
      <c r="AU26" s="141">
        <v>53.1</v>
      </c>
      <c r="AV26" s="141">
        <v>46.6</v>
      </c>
      <c r="AW26" s="141">
        <v>40.6</v>
      </c>
      <c r="AX26" s="141">
        <v>43.1</v>
      </c>
      <c r="AY26" s="141">
        <v>44.6</v>
      </c>
      <c r="AZ26" s="141">
        <v>49.2</v>
      </c>
      <c r="BA26" s="141">
        <v>53.4</v>
      </c>
      <c r="BB26" s="141">
        <v>59.3</v>
      </c>
      <c r="BC26" s="141">
        <v>63.1</v>
      </c>
      <c r="BD26" s="141">
        <v>64.599999999999994</v>
      </c>
      <c r="BE26" s="141">
        <v>64.099999999999994</v>
      </c>
      <c r="BF26" s="141">
        <v>62</v>
      </c>
      <c r="BG26" s="141">
        <v>53.3</v>
      </c>
      <c r="BH26" s="141">
        <v>46.6</v>
      </c>
      <c r="BI26" s="141">
        <v>40.5</v>
      </c>
      <c r="BJ26" s="141">
        <v>43.2</v>
      </c>
      <c r="BK26" s="141">
        <v>44.5</v>
      </c>
      <c r="BL26" s="141">
        <v>49.4</v>
      </c>
      <c r="BM26" s="141">
        <v>53.2</v>
      </c>
      <c r="BN26" s="141">
        <v>59.6</v>
      </c>
      <c r="BO26" s="141">
        <v>63.1</v>
      </c>
      <c r="BP26" s="141">
        <v>64.599999999999994</v>
      </c>
      <c r="BQ26" s="141">
        <v>64.099999999999994</v>
      </c>
      <c r="BR26" s="141">
        <v>62.3</v>
      </c>
      <c r="BS26" s="141">
        <v>53.5</v>
      </c>
      <c r="BT26" s="141">
        <v>46.6</v>
      </c>
      <c r="BU26" s="141">
        <v>40.4</v>
      </c>
      <c r="BV26" s="141">
        <v>43.2</v>
      </c>
      <c r="BW26" s="141">
        <v>44.8</v>
      </c>
      <c r="BX26" s="141">
        <v>49.4</v>
      </c>
      <c r="BY26" s="141">
        <v>53.4</v>
      </c>
      <c r="BZ26" s="141">
        <v>59.7</v>
      </c>
      <c r="CA26" s="141">
        <v>63</v>
      </c>
      <c r="CB26" s="141">
        <v>64.8</v>
      </c>
      <c r="CC26" s="141">
        <v>64.099999999999994</v>
      </c>
      <c r="CD26" s="141">
        <v>62.4</v>
      </c>
      <c r="CE26" s="141">
        <v>53.5</v>
      </c>
      <c r="CF26" s="141">
        <v>46.7</v>
      </c>
      <c r="CG26" s="141">
        <v>40.4</v>
      </c>
      <c r="CH26" s="141">
        <v>42.8</v>
      </c>
      <c r="CI26" s="141">
        <v>44.9</v>
      </c>
      <c r="CJ26" s="141">
        <v>49.5</v>
      </c>
      <c r="CK26" s="141">
        <v>53.5</v>
      </c>
      <c r="CL26" s="141">
        <v>59.8</v>
      </c>
      <c r="CM26" s="141">
        <v>63</v>
      </c>
      <c r="CN26" s="141">
        <v>64.8</v>
      </c>
      <c r="CO26" s="141">
        <v>64.099999999999994</v>
      </c>
      <c r="CP26" s="141">
        <v>62.4</v>
      </c>
      <c r="CQ26" s="141">
        <v>53.6</v>
      </c>
      <c r="CR26" s="141">
        <v>47</v>
      </c>
      <c r="CS26" s="141">
        <v>40.299999999999997</v>
      </c>
      <c r="CT26" s="141">
        <v>42.8</v>
      </c>
      <c r="CU26" s="141">
        <v>44.6</v>
      </c>
      <c r="CV26" s="141">
        <v>49.8</v>
      </c>
      <c r="CW26" s="141">
        <v>53.6</v>
      </c>
      <c r="CX26" s="141">
        <v>59.9</v>
      </c>
      <c r="CY26" s="141">
        <v>63.1</v>
      </c>
      <c r="CZ26" s="141">
        <v>64.8</v>
      </c>
      <c r="DA26" s="141">
        <v>64.099999999999994</v>
      </c>
      <c r="DB26" s="141">
        <v>62.5</v>
      </c>
      <c r="DC26" s="141">
        <v>53.6</v>
      </c>
      <c r="DD26" s="141">
        <v>46.8</v>
      </c>
      <c r="DE26" s="141">
        <v>40.299999999999997</v>
      </c>
      <c r="DF26" s="141">
        <v>42.9</v>
      </c>
      <c r="DG26" s="141">
        <v>45</v>
      </c>
      <c r="DH26" s="141">
        <v>49.9</v>
      </c>
      <c r="DI26" s="141">
        <v>53.8</v>
      </c>
      <c r="DJ26" s="141">
        <v>59.9</v>
      </c>
      <c r="DK26" s="141">
        <v>63.1</v>
      </c>
      <c r="DL26" s="141">
        <v>64.8</v>
      </c>
      <c r="DM26" s="141">
        <v>64.2</v>
      </c>
      <c r="DN26" s="141">
        <v>62.7</v>
      </c>
      <c r="DO26" s="141">
        <v>53.7</v>
      </c>
      <c r="DP26" s="141">
        <v>46.8</v>
      </c>
      <c r="DQ26" s="141">
        <v>40.799999999999997</v>
      </c>
      <c r="DR26" s="141">
        <v>42.8</v>
      </c>
      <c r="DS26" s="141">
        <v>45.4</v>
      </c>
      <c r="DT26" s="141">
        <v>50.3</v>
      </c>
      <c r="DU26" s="141">
        <v>53.3</v>
      </c>
      <c r="DV26" s="141">
        <v>60.1</v>
      </c>
      <c r="DW26" s="141">
        <v>63.1</v>
      </c>
      <c r="DX26" s="141">
        <v>64.8</v>
      </c>
      <c r="DY26" s="141">
        <v>64.3</v>
      </c>
      <c r="DZ26" s="141">
        <v>62.9</v>
      </c>
      <c r="EA26" s="141">
        <v>53.7</v>
      </c>
      <c r="EB26" s="141">
        <v>46.7</v>
      </c>
      <c r="EC26" s="141">
        <v>40.6</v>
      </c>
      <c r="ED26" s="141">
        <v>42.7</v>
      </c>
      <c r="EE26" s="141">
        <v>45.8</v>
      </c>
      <c r="EF26" s="141">
        <v>50.3</v>
      </c>
      <c r="EG26" s="141">
        <v>53.2</v>
      </c>
      <c r="EH26" s="141">
        <v>60.3</v>
      </c>
      <c r="EI26" s="141">
        <v>63.2</v>
      </c>
      <c r="EJ26" s="141">
        <v>64.8</v>
      </c>
      <c r="EK26" s="141">
        <v>64.3</v>
      </c>
      <c r="EL26" s="141">
        <v>62.9</v>
      </c>
      <c r="EM26" s="141">
        <v>54</v>
      </c>
      <c r="EN26" s="141">
        <v>46.9</v>
      </c>
      <c r="EO26" s="141">
        <v>40.6</v>
      </c>
      <c r="EP26" s="141">
        <v>42.2</v>
      </c>
      <c r="EQ26" s="141">
        <v>45.6</v>
      </c>
      <c r="ER26" s="141">
        <v>50.4</v>
      </c>
      <c r="ES26" s="141">
        <v>53.3</v>
      </c>
      <c r="ET26" s="141">
        <v>60.2</v>
      </c>
      <c r="EU26" s="141">
        <v>63.2</v>
      </c>
      <c r="EV26" s="141">
        <v>64.8</v>
      </c>
      <c r="EW26" s="141">
        <v>64.3</v>
      </c>
      <c r="EX26" s="141">
        <v>63</v>
      </c>
      <c r="EY26" s="141">
        <v>54.4</v>
      </c>
      <c r="EZ26" s="141">
        <v>47</v>
      </c>
      <c r="FA26" s="141">
        <v>40.700000000000003</v>
      </c>
      <c r="FB26" s="141">
        <v>42.3</v>
      </c>
      <c r="FC26" s="141">
        <v>45.9</v>
      </c>
      <c r="FD26" s="141">
        <v>50.3</v>
      </c>
      <c r="FE26" s="141">
        <v>53.3</v>
      </c>
      <c r="FF26" s="141">
        <v>60.3</v>
      </c>
      <c r="FG26" s="141">
        <v>63.2</v>
      </c>
      <c r="FH26" s="141">
        <v>64.900000000000006</v>
      </c>
      <c r="FI26" s="141">
        <v>64.3</v>
      </c>
      <c r="FJ26" s="141">
        <v>62.9</v>
      </c>
      <c r="FK26" s="141">
        <v>54.7</v>
      </c>
      <c r="FL26" s="141">
        <v>47.3</v>
      </c>
      <c r="FM26" s="141">
        <v>40.6</v>
      </c>
      <c r="FN26" s="141">
        <v>42.5</v>
      </c>
      <c r="FO26" s="141">
        <v>46.2</v>
      </c>
      <c r="FP26" s="141">
        <v>50.5</v>
      </c>
      <c r="FQ26" s="141">
        <v>53.3</v>
      </c>
      <c r="FR26" s="141">
        <v>60.3</v>
      </c>
      <c r="FS26" s="141">
        <v>63.3</v>
      </c>
      <c r="FT26" s="141">
        <v>64.900000000000006</v>
      </c>
      <c r="FU26" s="141">
        <v>64.3</v>
      </c>
      <c r="FV26" s="141">
        <v>63</v>
      </c>
      <c r="FW26" s="141">
        <v>54.7</v>
      </c>
      <c r="FX26" s="141">
        <v>47.3</v>
      </c>
      <c r="FY26" s="141">
        <v>40.6</v>
      </c>
      <c r="FZ26" s="141">
        <v>42.7</v>
      </c>
      <c r="GA26" s="141">
        <v>46.3</v>
      </c>
      <c r="GB26" s="141">
        <v>50.5</v>
      </c>
      <c r="GC26" s="141">
        <v>53.4</v>
      </c>
      <c r="GD26" s="141">
        <v>60.4</v>
      </c>
      <c r="GE26" s="141">
        <v>63.1</v>
      </c>
      <c r="GF26" s="141">
        <v>64.900000000000006</v>
      </c>
      <c r="GG26" s="141">
        <v>64.3</v>
      </c>
      <c r="GH26" s="141">
        <v>62.9</v>
      </c>
      <c r="GI26" s="141">
        <v>54.8</v>
      </c>
      <c r="GJ26" s="141">
        <v>47.4</v>
      </c>
      <c r="GK26" s="141">
        <v>40.6</v>
      </c>
      <c r="GL26" s="141">
        <v>42.6</v>
      </c>
      <c r="GM26" s="141">
        <v>46.2</v>
      </c>
      <c r="GN26" s="141">
        <v>50.7</v>
      </c>
      <c r="GO26" s="141">
        <v>53.4</v>
      </c>
      <c r="GP26" s="141">
        <v>60.3</v>
      </c>
      <c r="GQ26" s="141">
        <v>63</v>
      </c>
      <c r="GR26" s="141">
        <v>64.900000000000006</v>
      </c>
      <c r="GS26" s="141">
        <v>64.400000000000006</v>
      </c>
      <c r="GT26" s="141">
        <v>63.2</v>
      </c>
      <c r="GU26" s="141">
        <v>54.6</v>
      </c>
      <c r="GV26" s="141">
        <v>47.7</v>
      </c>
      <c r="GW26" s="141">
        <v>41</v>
      </c>
      <c r="GX26" s="141">
        <v>42.8</v>
      </c>
      <c r="GY26" s="141">
        <v>46.3</v>
      </c>
      <c r="GZ26" s="141">
        <v>50.9</v>
      </c>
      <c r="HA26" s="141">
        <v>53.5</v>
      </c>
      <c r="HB26" s="141">
        <v>60.2</v>
      </c>
      <c r="HC26" s="141">
        <v>63</v>
      </c>
      <c r="HD26" s="141">
        <v>64.900000000000006</v>
      </c>
      <c r="HE26" s="141">
        <v>64.400000000000006</v>
      </c>
      <c r="HF26" s="141">
        <v>63.3</v>
      </c>
      <c r="HG26" s="141">
        <v>54.7</v>
      </c>
      <c r="HH26" s="141">
        <v>47.7</v>
      </c>
      <c r="HI26" s="141">
        <v>40.9</v>
      </c>
      <c r="HJ26" s="141">
        <v>43.3</v>
      </c>
      <c r="HK26" s="141">
        <v>46.8</v>
      </c>
      <c r="HL26" s="141">
        <v>51.2</v>
      </c>
      <c r="HM26" s="141">
        <v>53.7</v>
      </c>
      <c r="HN26" s="141">
        <v>60.5</v>
      </c>
      <c r="HO26" s="141">
        <v>63.3</v>
      </c>
      <c r="HP26" s="141">
        <v>65</v>
      </c>
      <c r="HQ26" s="141">
        <v>64.5</v>
      </c>
      <c r="HR26" s="141">
        <v>63.3</v>
      </c>
      <c r="HS26" s="141">
        <v>54.6</v>
      </c>
      <c r="HT26" s="141">
        <v>48</v>
      </c>
      <c r="HU26" s="141">
        <v>41.4</v>
      </c>
      <c r="HV26" s="141">
        <v>43.3</v>
      </c>
      <c r="HW26" s="141">
        <v>46.9</v>
      </c>
      <c r="HX26" s="141">
        <v>51</v>
      </c>
      <c r="HY26" s="141">
        <v>53.5</v>
      </c>
      <c r="HZ26" s="141">
        <v>60.4</v>
      </c>
      <c r="IA26" s="141">
        <v>63.2</v>
      </c>
      <c r="IB26" s="141">
        <v>64.900000000000006</v>
      </c>
      <c r="IC26" s="141">
        <v>64.5</v>
      </c>
      <c r="ID26" s="141">
        <v>63.2</v>
      </c>
      <c r="IE26" s="141">
        <v>54.7</v>
      </c>
      <c r="IF26" s="141">
        <v>47.5</v>
      </c>
      <c r="IG26" s="141">
        <v>41.4</v>
      </c>
      <c r="IH26" s="141">
        <v>43.5</v>
      </c>
      <c r="II26" s="141">
        <v>46.9</v>
      </c>
      <c r="IJ26" s="141">
        <v>51.2</v>
      </c>
      <c r="IK26" s="141">
        <v>53.3</v>
      </c>
      <c r="IL26" s="141">
        <v>60.5</v>
      </c>
      <c r="IM26" s="141">
        <v>63.3</v>
      </c>
      <c r="IN26" s="141">
        <v>65</v>
      </c>
      <c r="IO26" s="141">
        <v>64.5</v>
      </c>
      <c r="IP26" s="141">
        <v>63.2</v>
      </c>
      <c r="IQ26" s="141">
        <v>54.6</v>
      </c>
      <c r="IR26" s="141">
        <v>47.6</v>
      </c>
      <c r="IS26" s="141">
        <v>41.7</v>
      </c>
      <c r="IT26" s="141">
        <v>43.4</v>
      </c>
      <c r="IU26" s="141">
        <v>47.1</v>
      </c>
      <c r="IV26" s="141">
        <v>50.9</v>
      </c>
      <c r="IW26" s="141">
        <v>53.5</v>
      </c>
      <c r="IX26" s="141">
        <v>60.9</v>
      </c>
      <c r="IY26" s="141">
        <v>63.2</v>
      </c>
      <c r="IZ26" s="141">
        <v>65</v>
      </c>
      <c r="JA26" s="141">
        <v>64.599999999999994</v>
      </c>
      <c r="JB26" s="141">
        <v>63.3</v>
      </c>
      <c r="JC26" s="141">
        <v>54.5</v>
      </c>
      <c r="JD26" s="141">
        <v>47.5</v>
      </c>
      <c r="JE26" s="141">
        <v>42.1</v>
      </c>
      <c r="JF26" s="141">
        <v>43.4</v>
      </c>
      <c r="JG26" s="141">
        <v>47.6</v>
      </c>
      <c r="JH26" s="141">
        <v>50.9</v>
      </c>
      <c r="JI26" s="141">
        <v>53.7</v>
      </c>
      <c r="JJ26" s="141">
        <v>60.9</v>
      </c>
      <c r="JK26" s="141">
        <v>63.2</v>
      </c>
      <c r="JL26" s="141">
        <v>65</v>
      </c>
      <c r="JM26" s="141">
        <v>64.599999999999994</v>
      </c>
      <c r="JN26" s="141">
        <v>63.4</v>
      </c>
      <c r="JO26" s="141">
        <v>54.5</v>
      </c>
      <c r="JP26" s="141">
        <v>47.6</v>
      </c>
      <c r="JQ26" s="141">
        <v>42.3</v>
      </c>
      <c r="JR26" s="141">
        <v>43.5</v>
      </c>
      <c r="JS26" s="141">
        <v>47.8</v>
      </c>
      <c r="JT26" s="141">
        <v>50.8</v>
      </c>
      <c r="JU26" s="141">
        <v>53.7</v>
      </c>
      <c r="JV26" s="141">
        <v>61.2</v>
      </c>
      <c r="JW26" s="141">
        <v>63.3</v>
      </c>
      <c r="JX26" s="141">
        <v>65</v>
      </c>
      <c r="JY26" s="141">
        <v>64.599999999999994</v>
      </c>
      <c r="JZ26" s="141">
        <v>63.2</v>
      </c>
      <c r="KA26" s="141">
        <v>54.5</v>
      </c>
      <c r="KB26" s="141">
        <v>47.3</v>
      </c>
      <c r="KC26" s="141">
        <v>42.2</v>
      </c>
      <c r="KD26" s="141">
        <v>43.4</v>
      </c>
      <c r="KE26" s="141">
        <v>48</v>
      </c>
      <c r="KF26" s="141">
        <v>50.8</v>
      </c>
      <c r="KG26" s="141">
        <v>53.8</v>
      </c>
      <c r="KH26" s="141">
        <v>61.3</v>
      </c>
      <c r="KI26" s="141">
        <v>63.2</v>
      </c>
      <c r="KJ26" s="141">
        <v>65</v>
      </c>
      <c r="KK26" s="141">
        <v>64.599999999999994</v>
      </c>
      <c r="KL26" s="141">
        <v>63.2</v>
      </c>
      <c r="KM26" s="141">
        <v>54.6</v>
      </c>
      <c r="KN26" s="141">
        <v>47.2</v>
      </c>
      <c r="KO26" s="141">
        <v>42.2</v>
      </c>
      <c r="KP26" s="141">
        <v>43.1</v>
      </c>
      <c r="KQ26" s="141">
        <v>48.1</v>
      </c>
      <c r="KR26" s="141">
        <v>51</v>
      </c>
      <c r="KS26" s="141">
        <v>53.7</v>
      </c>
      <c r="KT26" s="141">
        <v>61.2</v>
      </c>
      <c r="KU26" s="141">
        <v>63.2</v>
      </c>
      <c r="KV26" s="141">
        <v>65</v>
      </c>
      <c r="KW26" s="141">
        <v>64.7</v>
      </c>
      <c r="KX26" s="141">
        <v>63.1</v>
      </c>
      <c r="KY26" s="141">
        <v>54.7</v>
      </c>
      <c r="KZ26" s="141">
        <v>47.4</v>
      </c>
      <c r="LA26" s="141">
        <v>42</v>
      </c>
      <c r="LB26" s="141">
        <v>43.1</v>
      </c>
      <c r="LC26" s="141">
        <v>48.4</v>
      </c>
      <c r="LD26" s="141">
        <v>51.2</v>
      </c>
      <c r="LE26" s="141">
        <v>53.7</v>
      </c>
      <c r="LF26" s="141">
        <v>61</v>
      </c>
      <c r="LG26" s="141">
        <v>63.2</v>
      </c>
      <c r="LH26" s="141">
        <v>65</v>
      </c>
      <c r="LI26" s="141">
        <v>64.7</v>
      </c>
      <c r="LJ26" s="141">
        <v>63.4</v>
      </c>
      <c r="LK26" s="141">
        <v>54.7</v>
      </c>
      <c r="LL26" s="141">
        <v>47.2</v>
      </c>
      <c r="LM26" s="141">
        <v>42.1</v>
      </c>
    </row>
    <row r="27" spans="1:325" x14ac:dyDescent="0.25">
      <c r="A27" s="139">
        <f t="shared" si="0"/>
        <v>25</v>
      </c>
      <c r="B27" s="141">
        <v>44</v>
      </c>
      <c r="C27" s="141">
        <v>43.5</v>
      </c>
      <c r="D27" s="141">
        <v>48.3</v>
      </c>
      <c r="E27" s="141">
        <v>53.6</v>
      </c>
      <c r="F27" s="141">
        <v>57.6</v>
      </c>
      <c r="G27" s="141">
        <v>63</v>
      </c>
      <c r="H27" s="141">
        <v>64.400000000000006</v>
      </c>
      <c r="I27" s="141">
        <v>63.7</v>
      </c>
      <c r="J27" s="141">
        <v>58.8</v>
      </c>
      <c r="K27" s="141">
        <v>52.3</v>
      </c>
      <c r="L27" s="141">
        <v>45</v>
      </c>
      <c r="M27" s="141">
        <v>40.4</v>
      </c>
      <c r="N27" s="141">
        <v>44.5</v>
      </c>
      <c r="O27" s="141">
        <v>44</v>
      </c>
      <c r="P27" s="141">
        <v>48.5</v>
      </c>
      <c r="Q27" s="141">
        <v>53.7</v>
      </c>
      <c r="R27" s="141">
        <v>57.8</v>
      </c>
      <c r="S27" s="141">
        <v>63.1</v>
      </c>
      <c r="T27" s="141">
        <v>64.400000000000006</v>
      </c>
      <c r="U27" s="141">
        <v>63.7</v>
      </c>
      <c r="V27" s="141">
        <v>58.8</v>
      </c>
      <c r="W27" s="141">
        <v>52.8</v>
      </c>
      <c r="X27" s="141">
        <v>45.1</v>
      </c>
      <c r="Y27" s="141">
        <v>40.6</v>
      </c>
      <c r="Z27" s="141">
        <v>44.4</v>
      </c>
      <c r="AA27" s="141">
        <v>43.9</v>
      </c>
      <c r="AB27" s="141">
        <v>48.5</v>
      </c>
      <c r="AC27" s="141">
        <v>53.9</v>
      </c>
      <c r="AD27" s="141">
        <v>57.8</v>
      </c>
      <c r="AE27" s="141">
        <v>63.2</v>
      </c>
      <c r="AF27" s="141">
        <v>64.3</v>
      </c>
      <c r="AG27" s="141">
        <v>63.7</v>
      </c>
      <c r="AH27" s="141">
        <v>58.4</v>
      </c>
      <c r="AI27" s="141">
        <v>53</v>
      </c>
      <c r="AJ27" s="141">
        <v>45.5</v>
      </c>
      <c r="AK27" s="141">
        <v>40.700000000000003</v>
      </c>
      <c r="AL27" s="141">
        <v>44.3</v>
      </c>
      <c r="AM27" s="141">
        <v>44.7</v>
      </c>
      <c r="AN27" s="141">
        <v>48.7</v>
      </c>
      <c r="AO27" s="141">
        <v>54.2</v>
      </c>
      <c r="AP27" s="141">
        <v>57.9</v>
      </c>
      <c r="AQ27" s="141">
        <v>63.4</v>
      </c>
      <c r="AR27" s="141">
        <v>64.5</v>
      </c>
      <c r="AS27" s="141">
        <v>63.7</v>
      </c>
      <c r="AT27" s="141">
        <v>58.4</v>
      </c>
      <c r="AU27" s="141">
        <v>53.2</v>
      </c>
      <c r="AV27" s="141">
        <v>45.5</v>
      </c>
      <c r="AW27" s="141">
        <v>40.6</v>
      </c>
      <c r="AX27" s="141">
        <v>44.4</v>
      </c>
      <c r="AY27" s="141">
        <v>44.9</v>
      </c>
      <c r="AZ27" s="141">
        <v>48.8</v>
      </c>
      <c r="BA27" s="141">
        <v>54.2</v>
      </c>
      <c r="BB27" s="141">
        <v>57.8</v>
      </c>
      <c r="BC27" s="141">
        <v>63.6</v>
      </c>
      <c r="BD27" s="141">
        <v>64.5</v>
      </c>
      <c r="BE27" s="141">
        <v>63.6</v>
      </c>
      <c r="BF27" s="141">
        <v>58.5</v>
      </c>
      <c r="BG27" s="141">
        <v>53.2</v>
      </c>
      <c r="BH27" s="141">
        <v>45.4</v>
      </c>
      <c r="BI27" s="141">
        <v>40.5</v>
      </c>
      <c r="BJ27" s="141">
        <v>44.5</v>
      </c>
      <c r="BK27" s="141">
        <v>44.8</v>
      </c>
      <c r="BL27" s="141">
        <v>48.7</v>
      </c>
      <c r="BM27" s="141">
        <v>53.8</v>
      </c>
      <c r="BN27" s="141">
        <v>58</v>
      </c>
      <c r="BO27" s="141">
        <v>63.6</v>
      </c>
      <c r="BP27" s="141">
        <v>64.5</v>
      </c>
      <c r="BQ27" s="141">
        <v>63.6</v>
      </c>
      <c r="BR27" s="141">
        <v>58.8</v>
      </c>
      <c r="BS27" s="141">
        <v>53.3</v>
      </c>
      <c r="BT27" s="141">
        <v>45.4</v>
      </c>
      <c r="BU27" s="141">
        <v>40.5</v>
      </c>
      <c r="BV27" s="141">
        <v>44.5</v>
      </c>
      <c r="BW27" s="141">
        <v>44.9</v>
      </c>
      <c r="BX27" s="141">
        <v>48.6</v>
      </c>
      <c r="BY27" s="141">
        <v>54</v>
      </c>
      <c r="BZ27" s="141">
        <v>58.1</v>
      </c>
      <c r="CA27" s="141">
        <v>63.6</v>
      </c>
      <c r="CB27" s="141">
        <v>64.5</v>
      </c>
      <c r="CC27" s="141">
        <v>63.6</v>
      </c>
      <c r="CD27" s="141">
        <v>58.8</v>
      </c>
      <c r="CE27" s="141">
        <v>53.2</v>
      </c>
      <c r="CF27" s="141">
        <v>45</v>
      </c>
      <c r="CG27" s="141">
        <v>40.5</v>
      </c>
      <c r="CH27" s="141">
        <v>44.3</v>
      </c>
      <c r="CI27" s="141">
        <v>45.1</v>
      </c>
      <c r="CJ27" s="141">
        <v>48.5</v>
      </c>
      <c r="CK27" s="141">
        <v>54.2</v>
      </c>
      <c r="CL27" s="141">
        <v>58.2</v>
      </c>
      <c r="CM27" s="141">
        <v>63.5</v>
      </c>
      <c r="CN27" s="141">
        <v>64.5</v>
      </c>
      <c r="CO27" s="141">
        <v>63.6</v>
      </c>
      <c r="CP27" s="141">
        <v>59</v>
      </c>
      <c r="CQ27" s="141">
        <v>53.1</v>
      </c>
      <c r="CR27" s="141">
        <v>45.4</v>
      </c>
      <c r="CS27" s="141">
        <v>40.5</v>
      </c>
      <c r="CT27" s="141">
        <v>44.2</v>
      </c>
      <c r="CU27" s="141">
        <v>45</v>
      </c>
      <c r="CV27" s="141">
        <v>48.7</v>
      </c>
      <c r="CW27" s="141">
        <v>54.3</v>
      </c>
      <c r="CX27" s="141">
        <v>58.4</v>
      </c>
      <c r="CY27" s="141">
        <v>63.5</v>
      </c>
      <c r="CZ27" s="141">
        <v>64.5</v>
      </c>
      <c r="DA27" s="141">
        <v>63.5</v>
      </c>
      <c r="DB27" s="141">
        <v>58.9</v>
      </c>
      <c r="DC27" s="141">
        <v>53</v>
      </c>
      <c r="DD27" s="141">
        <v>45.3</v>
      </c>
      <c r="DE27" s="141">
        <v>40.6</v>
      </c>
      <c r="DF27" s="141">
        <v>44.2</v>
      </c>
      <c r="DG27" s="141">
        <v>45.4</v>
      </c>
      <c r="DH27" s="141">
        <v>48.8</v>
      </c>
      <c r="DI27" s="141">
        <v>54.3</v>
      </c>
      <c r="DJ27" s="141">
        <v>58.2</v>
      </c>
      <c r="DK27" s="141">
        <v>63.5</v>
      </c>
      <c r="DL27" s="141">
        <v>64.5</v>
      </c>
      <c r="DM27" s="141">
        <v>63.5</v>
      </c>
      <c r="DN27" s="141">
        <v>59</v>
      </c>
      <c r="DO27" s="141">
        <v>53.1</v>
      </c>
      <c r="DP27" s="141">
        <v>45.3</v>
      </c>
      <c r="DQ27" s="141">
        <v>41.1</v>
      </c>
      <c r="DR27" s="141">
        <v>44.4</v>
      </c>
      <c r="DS27" s="141">
        <v>45.8</v>
      </c>
      <c r="DT27" s="141">
        <v>49</v>
      </c>
      <c r="DU27" s="141">
        <v>54</v>
      </c>
      <c r="DV27" s="141">
        <v>58.3</v>
      </c>
      <c r="DW27" s="141">
        <v>63.6</v>
      </c>
      <c r="DX27" s="141">
        <v>64.5</v>
      </c>
      <c r="DY27" s="141">
        <v>63.7</v>
      </c>
      <c r="DZ27" s="141">
        <v>59.1</v>
      </c>
      <c r="EA27" s="141">
        <v>53</v>
      </c>
      <c r="EB27" s="141">
        <v>45.1</v>
      </c>
      <c r="EC27" s="141">
        <v>41</v>
      </c>
      <c r="ED27" s="141">
        <v>44.4</v>
      </c>
      <c r="EE27" s="141">
        <v>46.2</v>
      </c>
      <c r="EF27" s="141">
        <v>49</v>
      </c>
      <c r="EG27" s="141">
        <v>54</v>
      </c>
      <c r="EH27" s="141">
        <v>58.6</v>
      </c>
      <c r="EI27" s="141">
        <v>63.7</v>
      </c>
      <c r="EJ27" s="141">
        <v>64.5</v>
      </c>
      <c r="EK27" s="141">
        <v>63.7</v>
      </c>
      <c r="EL27" s="141">
        <v>59.1</v>
      </c>
      <c r="EM27" s="141">
        <v>53.2</v>
      </c>
      <c r="EN27" s="141">
        <v>45.3</v>
      </c>
      <c r="EO27" s="141">
        <v>41</v>
      </c>
      <c r="EP27" s="141">
        <v>44</v>
      </c>
      <c r="EQ27" s="141">
        <v>45.9</v>
      </c>
      <c r="ER27" s="141">
        <v>49.1</v>
      </c>
      <c r="ES27" s="141">
        <v>54.1</v>
      </c>
      <c r="ET27" s="141">
        <v>58.5</v>
      </c>
      <c r="EU27" s="141">
        <v>63.7</v>
      </c>
      <c r="EV27" s="141">
        <v>64.5</v>
      </c>
      <c r="EW27" s="141">
        <v>63.7</v>
      </c>
      <c r="EX27" s="141">
        <v>59.2</v>
      </c>
      <c r="EY27" s="141">
        <v>53.7</v>
      </c>
      <c r="EZ27" s="141">
        <v>45.3</v>
      </c>
      <c r="FA27" s="141">
        <v>40.799999999999997</v>
      </c>
      <c r="FB27" s="141">
        <v>44.1</v>
      </c>
      <c r="FC27" s="141">
        <v>46.3</v>
      </c>
      <c r="FD27" s="141">
        <v>49.1</v>
      </c>
      <c r="FE27" s="141">
        <v>54.2</v>
      </c>
      <c r="FF27" s="141">
        <v>58.5</v>
      </c>
      <c r="FG27" s="141">
        <v>63.7</v>
      </c>
      <c r="FH27" s="141">
        <v>64.599999999999994</v>
      </c>
      <c r="FI27" s="141">
        <v>63.7</v>
      </c>
      <c r="FJ27" s="141">
        <v>59</v>
      </c>
      <c r="FK27" s="141">
        <v>53.8</v>
      </c>
      <c r="FL27" s="141">
        <v>45.2</v>
      </c>
      <c r="FM27" s="141">
        <v>40.6</v>
      </c>
      <c r="FN27" s="141">
        <v>44.1</v>
      </c>
      <c r="FO27" s="141">
        <v>46.4</v>
      </c>
      <c r="FP27" s="141">
        <v>49.2</v>
      </c>
      <c r="FQ27" s="141">
        <v>54.4</v>
      </c>
      <c r="FR27" s="141">
        <v>58.4</v>
      </c>
      <c r="FS27" s="141">
        <v>63.7</v>
      </c>
      <c r="FT27" s="141">
        <v>64.7</v>
      </c>
      <c r="FU27" s="141">
        <v>63.8</v>
      </c>
      <c r="FV27" s="141">
        <v>59.1</v>
      </c>
      <c r="FW27" s="141">
        <v>53.8</v>
      </c>
      <c r="FX27" s="141">
        <v>45.2</v>
      </c>
      <c r="FY27" s="141">
        <v>40.6</v>
      </c>
      <c r="FZ27" s="141">
        <v>44.2</v>
      </c>
      <c r="GA27" s="141">
        <v>46.3</v>
      </c>
      <c r="GB27" s="141">
        <v>49.1</v>
      </c>
      <c r="GC27" s="141">
        <v>54.5</v>
      </c>
      <c r="GD27" s="141">
        <v>58.5</v>
      </c>
      <c r="GE27" s="141">
        <v>63.6</v>
      </c>
      <c r="GF27" s="141">
        <v>64.7</v>
      </c>
      <c r="GG27" s="141">
        <v>63.8</v>
      </c>
      <c r="GH27" s="141">
        <v>59.1</v>
      </c>
      <c r="GI27" s="141">
        <v>53.9</v>
      </c>
      <c r="GJ27" s="141">
        <v>45.2</v>
      </c>
      <c r="GK27" s="141">
        <v>40.799999999999997</v>
      </c>
      <c r="GL27" s="141">
        <v>44.1</v>
      </c>
      <c r="GM27" s="141">
        <v>46.4</v>
      </c>
      <c r="GN27" s="141">
        <v>49.4</v>
      </c>
      <c r="GO27" s="141">
        <v>54.6</v>
      </c>
      <c r="GP27" s="141">
        <v>58.3</v>
      </c>
      <c r="GQ27" s="141">
        <v>63.4</v>
      </c>
      <c r="GR27" s="141">
        <v>64.7</v>
      </c>
      <c r="GS27" s="141">
        <v>63.9</v>
      </c>
      <c r="GT27" s="141">
        <v>59.6</v>
      </c>
      <c r="GU27" s="141">
        <v>53.9</v>
      </c>
      <c r="GV27" s="141">
        <v>45.5</v>
      </c>
      <c r="GW27" s="141">
        <v>41.1</v>
      </c>
      <c r="GX27" s="141">
        <v>44.2</v>
      </c>
      <c r="GY27" s="141">
        <v>46.3</v>
      </c>
      <c r="GZ27" s="141">
        <v>49.5</v>
      </c>
      <c r="HA27" s="141">
        <v>54.8</v>
      </c>
      <c r="HB27" s="141">
        <v>58.3</v>
      </c>
      <c r="HC27" s="141">
        <v>63.4</v>
      </c>
      <c r="HD27" s="141">
        <v>64.7</v>
      </c>
      <c r="HE27" s="141">
        <v>64</v>
      </c>
      <c r="HF27" s="141">
        <v>59.7</v>
      </c>
      <c r="HG27" s="141">
        <v>53.8</v>
      </c>
      <c r="HH27" s="141">
        <v>45.5</v>
      </c>
      <c r="HI27" s="141">
        <v>41</v>
      </c>
      <c r="HJ27" s="141">
        <v>44.8</v>
      </c>
      <c r="HK27" s="141">
        <v>46.7</v>
      </c>
      <c r="HL27" s="141">
        <v>49.7</v>
      </c>
      <c r="HM27" s="141">
        <v>54.9</v>
      </c>
      <c r="HN27" s="141">
        <v>58.7</v>
      </c>
      <c r="HO27" s="141">
        <v>63.6</v>
      </c>
      <c r="HP27" s="141">
        <v>64.8</v>
      </c>
      <c r="HQ27" s="141">
        <v>64</v>
      </c>
      <c r="HR27" s="141">
        <v>59.9</v>
      </c>
      <c r="HS27" s="141">
        <v>53.6</v>
      </c>
      <c r="HT27" s="141">
        <v>45.9</v>
      </c>
      <c r="HU27" s="141">
        <v>41.3</v>
      </c>
      <c r="HV27" s="141">
        <v>44.7</v>
      </c>
      <c r="HW27" s="141">
        <v>46.6</v>
      </c>
      <c r="HX27" s="141">
        <v>49.6</v>
      </c>
      <c r="HY27" s="141">
        <v>54.7</v>
      </c>
      <c r="HZ27" s="141">
        <v>58.5</v>
      </c>
      <c r="IA27" s="141">
        <v>63.5</v>
      </c>
      <c r="IB27" s="141">
        <v>64.7</v>
      </c>
      <c r="IC27" s="141">
        <v>64</v>
      </c>
      <c r="ID27" s="141">
        <v>59.8</v>
      </c>
      <c r="IE27" s="141">
        <v>53.7</v>
      </c>
      <c r="IF27" s="141">
        <v>45.5</v>
      </c>
      <c r="IG27" s="141">
        <v>41.4</v>
      </c>
      <c r="IH27" s="141">
        <v>44.9</v>
      </c>
      <c r="II27" s="141">
        <v>46.7</v>
      </c>
      <c r="IJ27" s="141">
        <v>49.7</v>
      </c>
      <c r="IK27" s="141">
        <v>54.6</v>
      </c>
      <c r="IL27" s="141">
        <v>58.7</v>
      </c>
      <c r="IM27" s="141">
        <v>63.6</v>
      </c>
      <c r="IN27" s="141">
        <v>64.7</v>
      </c>
      <c r="IO27" s="141">
        <v>64.099999999999994</v>
      </c>
      <c r="IP27" s="141">
        <v>59.8</v>
      </c>
      <c r="IQ27" s="141">
        <v>53.7</v>
      </c>
      <c r="IR27" s="141">
        <v>45.4</v>
      </c>
      <c r="IS27" s="141">
        <v>41.7</v>
      </c>
      <c r="IT27" s="141">
        <v>44.9</v>
      </c>
      <c r="IU27" s="141">
        <v>47</v>
      </c>
      <c r="IV27" s="141">
        <v>49.4</v>
      </c>
      <c r="IW27" s="141">
        <v>54.8</v>
      </c>
      <c r="IX27" s="141">
        <v>58.9</v>
      </c>
      <c r="IY27" s="141">
        <v>63.6</v>
      </c>
      <c r="IZ27" s="141">
        <v>64.7</v>
      </c>
      <c r="JA27" s="141">
        <v>64.099999999999994</v>
      </c>
      <c r="JB27" s="141">
        <v>60</v>
      </c>
      <c r="JC27" s="141">
        <v>53.5</v>
      </c>
      <c r="JD27" s="141">
        <v>45.1</v>
      </c>
      <c r="JE27" s="141">
        <v>41.9</v>
      </c>
      <c r="JF27" s="141">
        <v>44.9</v>
      </c>
      <c r="JG27" s="141">
        <v>47.5</v>
      </c>
      <c r="JH27" s="141">
        <v>49.4</v>
      </c>
      <c r="JI27" s="141">
        <v>54.7</v>
      </c>
      <c r="JJ27" s="141">
        <v>59.1</v>
      </c>
      <c r="JK27" s="141">
        <v>63.5</v>
      </c>
      <c r="JL27" s="141">
        <v>64.8</v>
      </c>
      <c r="JM27" s="141">
        <v>64.3</v>
      </c>
      <c r="JN27" s="141">
        <v>60.3</v>
      </c>
      <c r="JO27" s="141">
        <v>53.6</v>
      </c>
      <c r="JP27" s="141">
        <v>45.2</v>
      </c>
      <c r="JQ27" s="141">
        <v>42.1</v>
      </c>
      <c r="JR27" s="141">
        <v>45.1</v>
      </c>
      <c r="JS27" s="141">
        <v>47.7</v>
      </c>
      <c r="JT27" s="141">
        <v>49.3</v>
      </c>
      <c r="JU27" s="141">
        <v>54.8</v>
      </c>
      <c r="JV27" s="141">
        <v>59.2</v>
      </c>
      <c r="JW27" s="141">
        <v>63.6</v>
      </c>
      <c r="JX27" s="141">
        <v>64.8</v>
      </c>
      <c r="JY27" s="141">
        <v>64.400000000000006</v>
      </c>
      <c r="JZ27" s="141">
        <v>60.1</v>
      </c>
      <c r="KA27" s="141">
        <v>53.6</v>
      </c>
      <c r="KB27" s="141">
        <v>45.1</v>
      </c>
      <c r="KC27" s="141">
        <v>42</v>
      </c>
      <c r="KD27" s="141">
        <v>45</v>
      </c>
      <c r="KE27" s="141">
        <v>47.8</v>
      </c>
      <c r="KF27" s="141">
        <v>49.2</v>
      </c>
      <c r="KG27" s="141">
        <v>54.9</v>
      </c>
      <c r="KH27" s="141">
        <v>59.3</v>
      </c>
      <c r="KI27" s="141">
        <v>63.6</v>
      </c>
      <c r="KJ27" s="141">
        <v>64.8</v>
      </c>
      <c r="KK27" s="141">
        <v>64.400000000000006</v>
      </c>
      <c r="KL27" s="141">
        <v>60.3</v>
      </c>
      <c r="KM27" s="141">
        <v>54</v>
      </c>
      <c r="KN27" s="141">
        <v>45.2</v>
      </c>
      <c r="KO27" s="141">
        <v>42.2</v>
      </c>
      <c r="KP27" s="141">
        <v>44.8</v>
      </c>
      <c r="KQ27" s="141">
        <v>47.9</v>
      </c>
      <c r="KR27" s="141">
        <v>49.5</v>
      </c>
      <c r="KS27" s="141">
        <v>55</v>
      </c>
      <c r="KT27" s="141">
        <v>59.2</v>
      </c>
      <c r="KU27" s="141">
        <v>63.6</v>
      </c>
      <c r="KV27" s="141">
        <v>64.8</v>
      </c>
      <c r="KW27" s="141">
        <v>64.5</v>
      </c>
      <c r="KX27" s="141">
        <v>60.3</v>
      </c>
      <c r="KY27" s="141">
        <v>54</v>
      </c>
      <c r="KZ27" s="141">
        <v>45.2</v>
      </c>
      <c r="LA27" s="141">
        <v>41.9</v>
      </c>
      <c r="LB27" s="141">
        <v>44.5</v>
      </c>
      <c r="LC27" s="141">
        <v>48</v>
      </c>
      <c r="LD27" s="141">
        <v>49.6</v>
      </c>
      <c r="LE27" s="141">
        <v>55.1</v>
      </c>
      <c r="LF27" s="141">
        <v>59.1</v>
      </c>
      <c r="LG27" s="141">
        <v>63.6</v>
      </c>
      <c r="LH27" s="141">
        <v>64.8</v>
      </c>
      <c r="LI27" s="141">
        <v>64.5</v>
      </c>
      <c r="LJ27" s="141">
        <v>60.6</v>
      </c>
      <c r="LK27" s="141">
        <v>54</v>
      </c>
      <c r="LL27" s="141">
        <v>44.9</v>
      </c>
      <c r="LM27" s="141">
        <v>41.8</v>
      </c>
    </row>
    <row r="28" spans="1:325" x14ac:dyDescent="0.25">
      <c r="A28" s="139">
        <f t="shared" si="0"/>
        <v>26</v>
      </c>
      <c r="B28" s="141">
        <f>IF(MONTH(B2)=12,13,B99)</f>
        <v>43.9</v>
      </c>
      <c r="C28" s="141">
        <f t="shared" ref="C28:BN28" si="1">IF(MONTH(C2)=12,13,C99)</f>
        <v>45.1</v>
      </c>
      <c r="D28" s="141">
        <f t="shared" si="1"/>
        <v>48.9</v>
      </c>
      <c r="E28" s="141">
        <f t="shared" si="1"/>
        <v>53.9</v>
      </c>
      <c r="F28" s="141">
        <f t="shared" si="1"/>
        <v>58.3</v>
      </c>
      <c r="G28" s="141">
        <f t="shared" si="1"/>
        <v>63.3</v>
      </c>
      <c r="H28" s="141">
        <f t="shared" si="1"/>
        <v>64.7</v>
      </c>
      <c r="I28" s="141">
        <f t="shared" si="1"/>
        <v>64.2</v>
      </c>
      <c r="J28" s="141">
        <f t="shared" si="1"/>
        <v>59.5</v>
      </c>
      <c r="K28" s="141">
        <f t="shared" si="1"/>
        <v>50.5</v>
      </c>
      <c r="L28" s="141">
        <f t="shared" si="1"/>
        <v>45.4</v>
      </c>
      <c r="M28" s="141">
        <f t="shared" si="1"/>
        <v>13</v>
      </c>
      <c r="N28" s="141">
        <f t="shared" si="1"/>
        <v>44.5</v>
      </c>
      <c r="O28" s="141">
        <f t="shared" si="1"/>
        <v>45.7</v>
      </c>
      <c r="P28" s="141">
        <f t="shared" si="1"/>
        <v>49.1</v>
      </c>
      <c r="Q28" s="141">
        <f t="shared" si="1"/>
        <v>54</v>
      </c>
      <c r="R28" s="141">
        <f t="shared" si="1"/>
        <v>58.4</v>
      </c>
      <c r="S28" s="141">
        <f t="shared" si="1"/>
        <v>63.5</v>
      </c>
      <c r="T28" s="141">
        <f t="shared" si="1"/>
        <v>64.7</v>
      </c>
      <c r="U28" s="141">
        <f t="shared" si="1"/>
        <v>64.099999999999994</v>
      </c>
      <c r="V28" s="141">
        <f t="shared" si="1"/>
        <v>59.5</v>
      </c>
      <c r="W28" s="141">
        <f t="shared" si="1"/>
        <v>50.8</v>
      </c>
      <c r="X28" s="141">
        <f t="shared" si="1"/>
        <v>45.4</v>
      </c>
      <c r="Y28" s="141">
        <f t="shared" si="1"/>
        <v>13</v>
      </c>
      <c r="Z28" s="141">
        <f t="shared" si="1"/>
        <v>44.5</v>
      </c>
      <c r="AA28" s="141">
        <f t="shared" si="1"/>
        <v>45.7</v>
      </c>
      <c r="AB28" s="141">
        <f t="shared" si="1"/>
        <v>49.1</v>
      </c>
      <c r="AC28" s="141">
        <f t="shared" si="1"/>
        <v>53.8</v>
      </c>
      <c r="AD28" s="141">
        <f t="shared" si="1"/>
        <v>58.4</v>
      </c>
      <c r="AE28" s="141">
        <f t="shared" si="1"/>
        <v>63.7</v>
      </c>
      <c r="AF28" s="141">
        <f t="shared" si="1"/>
        <v>64.7</v>
      </c>
      <c r="AG28" s="141">
        <f t="shared" si="1"/>
        <v>64.3</v>
      </c>
      <c r="AH28" s="141">
        <f t="shared" si="1"/>
        <v>59.4</v>
      </c>
      <c r="AI28" s="141">
        <f t="shared" si="1"/>
        <v>51</v>
      </c>
      <c r="AJ28" s="141">
        <f t="shared" si="1"/>
        <v>45.4</v>
      </c>
      <c r="AK28" s="141">
        <f t="shared" si="1"/>
        <v>13</v>
      </c>
      <c r="AL28" s="141">
        <f t="shared" si="1"/>
        <v>44.5</v>
      </c>
      <c r="AM28" s="141">
        <f t="shared" si="1"/>
        <v>46.5</v>
      </c>
      <c r="AN28" s="141">
        <f t="shared" si="1"/>
        <v>49.4</v>
      </c>
      <c r="AO28" s="141">
        <f t="shared" si="1"/>
        <v>54.1</v>
      </c>
      <c r="AP28" s="141">
        <f t="shared" si="1"/>
        <v>58.7</v>
      </c>
      <c r="AQ28" s="141">
        <f t="shared" si="1"/>
        <v>63.8</v>
      </c>
      <c r="AR28" s="141">
        <f t="shared" si="1"/>
        <v>64.8</v>
      </c>
      <c r="AS28" s="141">
        <f t="shared" si="1"/>
        <v>64.3</v>
      </c>
      <c r="AT28" s="141">
        <f t="shared" si="1"/>
        <v>59.6</v>
      </c>
      <c r="AU28" s="141">
        <f t="shared" si="1"/>
        <v>51.3</v>
      </c>
      <c r="AV28" s="141">
        <f t="shared" si="1"/>
        <v>45.2</v>
      </c>
      <c r="AW28" s="141">
        <f t="shared" si="1"/>
        <v>13</v>
      </c>
      <c r="AX28" s="141">
        <f t="shared" si="1"/>
        <v>44.4</v>
      </c>
      <c r="AY28" s="141">
        <f t="shared" si="1"/>
        <v>46.8</v>
      </c>
      <c r="AZ28" s="141">
        <f t="shared" si="1"/>
        <v>49.4</v>
      </c>
      <c r="BA28" s="141">
        <f t="shared" si="1"/>
        <v>54.3</v>
      </c>
      <c r="BB28" s="141">
        <f t="shared" si="1"/>
        <v>58.6</v>
      </c>
      <c r="BC28" s="141">
        <f t="shared" si="1"/>
        <v>64</v>
      </c>
      <c r="BD28" s="141">
        <f t="shared" si="1"/>
        <v>64.8</v>
      </c>
      <c r="BE28" s="141">
        <f t="shared" si="1"/>
        <v>64.3</v>
      </c>
      <c r="BF28" s="141">
        <f t="shared" si="1"/>
        <v>59.8</v>
      </c>
      <c r="BG28" s="141">
        <f t="shared" si="1"/>
        <v>51.3</v>
      </c>
      <c r="BH28" s="141">
        <f t="shared" si="1"/>
        <v>45.2</v>
      </c>
      <c r="BI28" s="141">
        <f t="shared" si="1"/>
        <v>13</v>
      </c>
      <c r="BJ28" s="141">
        <f t="shared" si="1"/>
        <v>44.7</v>
      </c>
      <c r="BK28" s="141">
        <f t="shared" si="1"/>
        <v>46.8</v>
      </c>
      <c r="BL28" s="141">
        <f t="shared" si="1"/>
        <v>49.3</v>
      </c>
      <c r="BM28" s="141">
        <f t="shared" si="1"/>
        <v>54</v>
      </c>
      <c r="BN28" s="141">
        <f t="shared" si="1"/>
        <v>58.7</v>
      </c>
      <c r="BO28" s="141">
        <f t="shared" ref="BO28:DZ28" si="2">IF(MONTH(BO2)=12,13,BO99)</f>
        <v>63.9</v>
      </c>
      <c r="BP28" s="141">
        <f t="shared" si="2"/>
        <v>64.8</v>
      </c>
      <c r="BQ28" s="141">
        <f t="shared" si="2"/>
        <v>64.3</v>
      </c>
      <c r="BR28" s="141">
        <f t="shared" si="2"/>
        <v>60.1</v>
      </c>
      <c r="BS28" s="141">
        <f t="shared" si="2"/>
        <v>51.2</v>
      </c>
      <c r="BT28" s="141">
        <f t="shared" si="2"/>
        <v>45.3</v>
      </c>
      <c r="BU28" s="141">
        <f t="shared" si="2"/>
        <v>13</v>
      </c>
      <c r="BV28" s="141">
        <f t="shared" si="2"/>
        <v>44.8</v>
      </c>
      <c r="BW28" s="141">
        <f t="shared" si="2"/>
        <v>46.9</v>
      </c>
      <c r="BX28" s="141">
        <f t="shared" si="2"/>
        <v>49.5</v>
      </c>
      <c r="BY28" s="141">
        <f t="shared" si="2"/>
        <v>54.2</v>
      </c>
      <c r="BZ28" s="141">
        <f t="shared" si="2"/>
        <v>58.7</v>
      </c>
      <c r="CA28" s="141">
        <f t="shared" si="2"/>
        <v>64</v>
      </c>
      <c r="CB28" s="141">
        <f t="shared" si="2"/>
        <v>64.8</v>
      </c>
      <c r="CC28" s="141">
        <f t="shared" si="2"/>
        <v>64.3</v>
      </c>
      <c r="CD28" s="141">
        <f t="shared" si="2"/>
        <v>60.3</v>
      </c>
      <c r="CE28" s="141">
        <f t="shared" si="2"/>
        <v>51.2</v>
      </c>
      <c r="CF28" s="141">
        <f t="shared" si="2"/>
        <v>44.8</v>
      </c>
      <c r="CG28" s="141">
        <f t="shared" si="2"/>
        <v>13</v>
      </c>
      <c r="CH28" s="141">
        <f t="shared" si="2"/>
        <v>44.5</v>
      </c>
      <c r="CI28" s="141">
        <f t="shared" si="2"/>
        <v>47</v>
      </c>
      <c r="CJ28" s="141">
        <f t="shared" si="2"/>
        <v>49.2</v>
      </c>
      <c r="CK28" s="141">
        <f t="shared" si="2"/>
        <v>54.4</v>
      </c>
      <c r="CL28" s="141">
        <f t="shared" si="2"/>
        <v>58.7</v>
      </c>
      <c r="CM28" s="141">
        <f t="shared" si="2"/>
        <v>63.9</v>
      </c>
      <c r="CN28" s="141">
        <f t="shared" si="2"/>
        <v>64.900000000000006</v>
      </c>
      <c r="CO28" s="141">
        <f t="shared" si="2"/>
        <v>64.3</v>
      </c>
      <c r="CP28" s="141">
        <f t="shared" si="2"/>
        <v>60.5</v>
      </c>
      <c r="CQ28" s="141">
        <f t="shared" si="2"/>
        <v>51.1</v>
      </c>
      <c r="CR28" s="141">
        <f t="shared" si="2"/>
        <v>45.2</v>
      </c>
      <c r="CS28" s="141">
        <f t="shared" si="2"/>
        <v>13</v>
      </c>
      <c r="CT28" s="141">
        <f t="shared" si="2"/>
        <v>44.1</v>
      </c>
      <c r="CU28" s="141">
        <f t="shared" si="2"/>
        <v>47.1</v>
      </c>
      <c r="CV28" s="141">
        <f t="shared" si="2"/>
        <v>49.3</v>
      </c>
      <c r="CW28" s="141">
        <f t="shared" si="2"/>
        <v>54.4</v>
      </c>
      <c r="CX28" s="141">
        <f t="shared" si="2"/>
        <v>58.9</v>
      </c>
      <c r="CY28" s="141">
        <f t="shared" si="2"/>
        <v>63.9</v>
      </c>
      <c r="CZ28" s="141">
        <f t="shared" si="2"/>
        <v>64.900000000000006</v>
      </c>
      <c r="DA28" s="141">
        <f t="shared" si="2"/>
        <v>64.2</v>
      </c>
      <c r="DB28" s="141">
        <f t="shared" si="2"/>
        <v>60.4</v>
      </c>
      <c r="DC28" s="141">
        <f t="shared" si="2"/>
        <v>50.8</v>
      </c>
      <c r="DD28" s="141">
        <f t="shared" si="2"/>
        <v>45.1</v>
      </c>
      <c r="DE28" s="141">
        <f t="shared" si="2"/>
        <v>13</v>
      </c>
      <c r="DF28" s="141">
        <f t="shared" si="2"/>
        <v>44.2</v>
      </c>
      <c r="DG28" s="141">
        <f t="shared" si="2"/>
        <v>47.5</v>
      </c>
      <c r="DH28" s="141">
        <f t="shared" si="2"/>
        <v>49.4</v>
      </c>
      <c r="DI28" s="141">
        <f t="shared" si="2"/>
        <v>54.4</v>
      </c>
      <c r="DJ28" s="141">
        <f t="shared" si="2"/>
        <v>58.6</v>
      </c>
      <c r="DK28" s="141">
        <f t="shared" si="2"/>
        <v>63.9</v>
      </c>
      <c r="DL28" s="141">
        <f t="shared" si="2"/>
        <v>64.900000000000006</v>
      </c>
      <c r="DM28" s="141">
        <f t="shared" si="2"/>
        <v>64.2</v>
      </c>
      <c r="DN28" s="141">
        <f t="shared" si="2"/>
        <v>60.5</v>
      </c>
      <c r="DO28" s="141">
        <f t="shared" si="2"/>
        <v>50.9</v>
      </c>
      <c r="DP28" s="141">
        <f t="shared" si="2"/>
        <v>44.9</v>
      </c>
      <c r="DQ28" s="141">
        <f t="shared" si="2"/>
        <v>13</v>
      </c>
      <c r="DR28" s="141">
        <f t="shared" si="2"/>
        <v>44.4</v>
      </c>
      <c r="DS28" s="141">
        <f t="shared" si="2"/>
        <v>47.9</v>
      </c>
      <c r="DT28" s="141">
        <f t="shared" si="2"/>
        <v>49.6</v>
      </c>
      <c r="DU28" s="141">
        <f t="shared" si="2"/>
        <v>54.1</v>
      </c>
      <c r="DV28" s="141">
        <f t="shared" si="2"/>
        <v>58.7</v>
      </c>
      <c r="DW28" s="141">
        <f t="shared" si="2"/>
        <v>64</v>
      </c>
      <c r="DX28" s="141">
        <f t="shared" si="2"/>
        <v>64.900000000000006</v>
      </c>
      <c r="DY28" s="141">
        <f t="shared" si="2"/>
        <v>64.3</v>
      </c>
      <c r="DZ28" s="141">
        <f t="shared" si="2"/>
        <v>60.5</v>
      </c>
      <c r="EA28" s="141">
        <f t="shared" ref="EA28:GL28" si="3">IF(MONTH(EA2)=12,13,EA99)</f>
        <v>50.5</v>
      </c>
      <c r="EB28" s="141">
        <f t="shared" si="3"/>
        <v>44.6</v>
      </c>
      <c r="EC28" s="141">
        <f t="shared" si="3"/>
        <v>13</v>
      </c>
      <c r="ED28" s="141">
        <f t="shared" si="3"/>
        <v>44.5</v>
      </c>
      <c r="EE28" s="141">
        <f t="shared" si="3"/>
        <v>48.4</v>
      </c>
      <c r="EF28" s="141">
        <f t="shared" si="3"/>
        <v>49.7</v>
      </c>
      <c r="EG28" s="141">
        <f t="shared" si="3"/>
        <v>54</v>
      </c>
      <c r="EH28" s="141">
        <f t="shared" si="3"/>
        <v>58.8</v>
      </c>
      <c r="EI28" s="141">
        <f t="shared" si="3"/>
        <v>64.099999999999994</v>
      </c>
      <c r="EJ28" s="141">
        <f t="shared" si="3"/>
        <v>64.900000000000006</v>
      </c>
      <c r="EK28" s="141">
        <f t="shared" si="3"/>
        <v>64.3</v>
      </c>
      <c r="EL28" s="141">
        <f t="shared" si="3"/>
        <v>60.6</v>
      </c>
      <c r="EM28" s="141">
        <f t="shared" si="3"/>
        <v>50.8</v>
      </c>
      <c r="EN28" s="141">
        <f t="shared" si="3"/>
        <v>44.9</v>
      </c>
      <c r="EO28" s="141">
        <f t="shared" si="3"/>
        <v>13</v>
      </c>
      <c r="EP28" s="141">
        <f t="shared" si="3"/>
        <v>44.1</v>
      </c>
      <c r="EQ28" s="141">
        <f t="shared" si="3"/>
        <v>48</v>
      </c>
      <c r="ER28" s="141">
        <f t="shared" si="3"/>
        <v>49.9</v>
      </c>
      <c r="ES28" s="141">
        <f t="shared" si="3"/>
        <v>54.2</v>
      </c>
      <c r="ET28" s="141">
        <f t="shared" si="3"/>
        <v>58.6</v>
      </c>
      <c r="EU28" s="141">
        <f t="shared" si="3"/>
        <v>64.2</v>
      </c>
      <c r="EV28" s="141">
        <f t="shared" si="3"/>
        <v>64.900000000000006</v>
      </c>
      <c r="EW28" s="141">
        <f t="shared" si="3"/>
        <v>64.3</v>
      </c>
      <c r="EX28" s="141">
        <f t="shared" si="3"/>
        <v>60.8</v>
      </c>
      <c r="EY28" s="141">
        <f t="shared" si="3"/>
        <v>51</v>
      </c>
      <c r="EZ28" s="141">
        <f t="shared" si="3"/>
        <v>44.7</v>
      </c>
      <c r="FA28" s="141">
        <f t="shared" si="3"/>
        <v>13</v>
      </c>
      <c r="FB28" s="141">
        <f t="shared" si="3"/>
        <v>44.1</v>
      </c>
      <c r="FC28" s="141">
        <f t="shared" si="3"/>
        <v>48.4</v>
      </c>
      <c r="FD28" s="141">
        <f t="shared" si="3"/>
        <v>49.9</v>
      </c>
      <c r="FE28" s="141">
        <f t="shared" si="3"/>
        <v>54.2</v>
      </c>
      <c r="FF28" s="141">
        <f t="shared" si="3"/>
        <v>58.6</v>
      </c>
      <c r="FG28" s="141">
        <f t="shared" si="3"/>
        <v>64.099999999999994</v>
      </c>
      <c r="FH28" s="141">
        <f t="shared" si="3"/>
        <v>64.900000000000006</v>
      </c>
      <c r="FI28" s="141">
        <f t="shared" si="3"/>
        <v>64.3</v>
      </c>
      <c r="FJ28" s="141">
        <f t="shared" si="3"/>
        <v>60.6</v>
      </c>
      <c r="FK28" s="141">
        <f t="shared" si="3"/>
        <v>51.1</v>
      </c>
      <c r="FL28" s="141">
        <f t="shared" si="3"/>
        <v>44.8</v>
      </c>
      <c r="FM28" s="141">
        <f t="shared" si="3"/>
        <v>13</v>
      </c>
      <c r="FN28" s="141">
        <f t="shared" si="3"/>
        <v>44.2</v>
      </c>
      <c r="FO28" s="141">
        <f t="shared" si="3"/>
        <v>48.4</v>
      </c>
      <c r="FP28" s="141">
        <f t="shared" si="3"/>
        <v>50.1</v>
      </c>
      <c r="FQ28" s="141">
        <f t="shared" si="3"/>
        <v>54.4</v>
      </c>
      <c r="FR28" s="141">
        <f t="shared" si="3"/>
        <v>58.5</v>
      </c>
      <c r="FS28" s="141">
        <f t="shared" si="3"/>
        <v>64.2</v>
      </c>
      <c r="FT28" s="141">
        <f t="shared" si="3"/>
        <v>64.900000000000006</v>
      </c>
      <c r="FU28" s="141">
        <f t="shared" si="3"/>
        <v>64.3</v>
      </c>
      <c r="FV28" s="141">
        <f t="shared" si="3"/>
        <v>60.8</v>
      </c>
      <c r="FW28" s="141">
        <f t="shared" si="3"/>
        <v>51</v>
      </c>
      <c r="FX28" s="141">
        <f t="shared" si="3"/>
        <v>44.7</v>
      </c>
      <c r="FY28" s="141">
        <f t="shared" si="3"/>
        <v>13</v>
      </c>
      <c r="FZ28" s="141">
        <f t="shared" si="3"/>
        <v>44.4</v>
      </c>
      <c r="GA28" s="141">
        <f t="shared" si="3"/>
        <v>48.3</v>
      </c>
      <c r="GB28" s="141">
        <f t="shared" si="3"/>
        <v>49.9</v>
      </c>
      <c r="GC28" s="141">
        <f t="shared" si="3"/>
        <v>54.5</v>
      </c>
      <c r="GD28" s="141">
        <f t="shared" si="3"/>
        <v>58.6</v>
      </c>
      <c r="GE28" s="141">
        <f t="shared" si="3"/>
        <v>64.2</v>
      </c>
      <c r="GF28" s="141">
        <f t="shared" si="3"/>
        <v>64.900000000000006</v>
      </c>
      <c r="GG28" s="141">
        <f t="shared" si="3"/>
        <v>64.3</v>
      </c>
      <c r="GH28" s="141">
        <f t="shared" si="3"/>
        <v>60.9</v>
      </c>
      <c r="GI28" s="141">
        <f t="shared" si="3"/>
        <v>50.9</v>
      </c>
      <c r="GJ28" s="141">
        <f t="shared" si="3"/>
        <v>44.6</v>
      </c>
      <c r="GK28" s="141">
        <f t="shared" si="3"/>
        <v>13</v>
      </c>
      <c r="GL28" s="141">
        <f t="shared" si="3"/>
        <v>44.5</v>
      </c>
      <c r="GM28" s="141">
        <f t="shared" ref="GM28:IX28" si="4">IF(MONTH(GM2)=12,13,GM99)</f>
        <v>48.4</v>
      </c>
      <c r="GN28" s="141">
        <f t="shared" si="4"/>
        <v>49.9</v>
      </c>
      <c r="GO28" s="141">
        <f t="shared" si="4"/>
        <v>54.5</v>
      </c>
      <c r="GP28" s="141">
        <f t="shared" si="4"/>
        <v>58.5</v>
      </c>
      <c r="GQ28" s="141">
        <f t="shared" si="4"/>
        <v>64</v>
      </c>
      <c r="GR28" s="141">
        <f t="shared" si="4"/>
        <v>64.900000000000006</v>
      </c>
      <c r="GS28" s="141">
        <f t="shared" si="4"/>
        <v>64.400000000000006</v>
      </c>
      <c r="GT28" s="141">
        <f t="shared" si="4"/>
        <v>61.3</v>
      </c>
      <c r="GU28" s="141">
        <f t="shared" si="4"/>
        <v>50.9</v>
      </c>
      <c r="GV28" s="141">
        <f t="shared" si="4"/>
        <v>44.8</v>
      </c>
      <c r="GW28" s="141">
        <f t="shared" si="4"/>
        <v>13</v>
      </c>
      <c r="GX28" s="141">
        <f t="shared" si="4"/>
        <v>44.4</v>
      </c>
      <c r="GY28" s="141">
        <f t="shared" si="4"/>
        <v>48.5</v>
      </c>
      <c r="GZ28" s="141">
        <f t="shared" si="4"/>
        <v>50</v>
      </c>
      <c r="HA28" s="141">
        <f t="shared" si="4"/>
        <v>54.5</v>
      </c>
      <c r="HB28" s="141">
        <f t="shared" si="4"/>
        <v>58.5</v>
      </c>
      <c r="HC28" s="141">
        <f t="shared" si="4"/>
        <v>64</v>
      </c>
      <c r="HD28" s="141">
        <f t="shared" si="4"/>
        <v>64.900000000000006</v>
      </c>
      <c r="HE28" s="141">
        <f t="shared" si="4"/>
        <v>64.400000000000006</v>
      </c>
      <c r="HF28" s="141">
        <f t="shared" si="4"/>
        <v>61.4</v>
      </c>
      <c r="HG28" s="141">
        <f t="shared" si="4"/>
        <v>50.8</v>
      </c>
      <c r="HH28" s="141">
        <f t="shared" si="4"/>
        <v>44.8</v>
      </c>
      <c r="HI28" s="141">
        <f t="shared" si="4"/>
        <v>13</v>
      </c>
      <c r="HJ28" s="141">
        <f t="shared" si="4"/>
        <v>45.1</v>
      </c>
      <c r="HK28" s="141">
        <f t="shared" si="4"/>
        <v>48.9</v>
      </c>
      <c r="HL28" s="141">
        <f t="shared" si="4"/>
        <v>50.1</v>
      </c>
      <c r="HM28" s="141">
        <f t="shared" si="4"/>
        <v>54.5</v>
      </c>
      <c r="HN28" s="141">
        <f t="shared" si="4"/>
        <v>58.9</v>
      </c>
      <c r="HO28" s="141">
        <f t="shared" si="4"/>
        <v>64.099999999999994</v>
      </c>
      <c r="HP28" s="141">
        <f t="shared" si="4"/>
        <v>64.900000000000006</v>
      </c>
      <c r="HQ28" s="141">
        <f t="shared" si="4"/>
        <v>64.5</v>
      </c>
      <c r="HR28" s="141">
        <f t="shared" si="4"/>
        <v>61.6</v>
      </c>
      <c r="HS28" s="141">
        <f t="shared" si="4"/>
        <v>50.9</v>
      </c>
      <c r="HT28" s="141">
        <f t="shared" si="4"/>
        <v>45.1</v>
      </c>
      <c r="HU28" s="141">
        <f t="shared" si="4"/>
        <v>13</v>
      </c>
      <c r="HV28" s="141">
        <f t="shared" si="4"/>
        <v>45</v>
      </c>
      <c r="HW28" s="141">
        <f t="shared" si="4"/>
        <v>48.8</v>
      </c>
      <c r="HX28" s="141">
        <f t="shared" si="4"/>
        <v>49.9</v>
      </c>
      <c r="HY28" s="141">
        <f t="shared" si="4"/>
        <v>54.4</v>
      </c>
      <c r="HZ28" s="141">
        <f t="shared" si="4"/>
        <v>58.7</v>
      </c>
      <c r="IA28" s="141">
        <f t="shared" si="4"/>
        <v>64.099999999999994</v>
      </c>
      <c r="IB28" s="141">
        <f t="shared" si="4"/>
        <v>64.900000000000006</v>
      </c>
      <c r="IC28" s="141">
        <f t="shared" si="4"/>
        <v>64.5</v>
      </c>
      <c r="ID28" s="141">
        <f t="shared" si="4"/>
        <v>61.4</v>
      </c>
      <c r="IE28" s="141">
        <f t="shared" si="4"/>
        <v>50.8</v>
      </c>
      <c r="IF28" s="141">
        <f t="shared" si="4"/>
        <v>44.7</v>
      </c>
      <c r="IG28" s="141">
        <f t="shared" si="4"/>
        <v>13</v>
      </c>
      <c r="IH28" s="141">
        <f t="shared" si="4"/>
        <v>45.2</v>
      </c>
      <c r="II28" s="141">
        <f t="shared" si="4"/>
        <v>48.8</v>
      </c>
      <c r="IJ28" s="141">
        <f t="shared" si="4"/>
        <v>50</v>
      </c>
      <c r="IK28" s="141">
        <f t="shared" si="4"/>
        <v>54.5</v>
      </c>
      <c r="IL28" s="141">
        <f t="shared" si="4"/>
        <v>58.8</v>
      </c>
      <c r="IM28" s="141">
        <f t="shared" si="4"/>
        <v>64.099999999999994</v>
      </c>
      <c r="IN28" s="141">
        <f t="shared" si="4"/>
        <v>64.900000000000006</v>
      </c>
      <c r="IO28" s="141">
        <f t="shared" si="4"/>
        <v>64.400000000000006</v>
      </c>
      <c r="IP28" s="141">
        <f t="shared" si="4"/>
        <v>61.4</v>
      </c>
      <c r="IQ28" s="141">
        <f t="shared" si="4"/>
        <v>50.8</v>
      </c>
      <c r="IR28" s="141">
        <f t="shared" si="4"/>
        <v>44.9</v>
      </c>
      <c r="IS28" s="141">
        <f t="shared" si="4"/>
        <v>13</v>
      </c>
      <c r="IT28" s="141">
        <f t="shared" si="4"/>
        <v>45.2</v>
      </c>
      <c r="IU28" s="141">
        <f t="shared" si="4"/>
        <v>48.9</v>
      </c>
      <c r="IV28" s="141">
        <f t="shared" si="4"/>
        <v>49.8</v>
      </c>
      <c r="IW28" s="141">
        <f t="shared" si="4"/>
        <v>54.7</v>
      </c>
      <c r="IX28" s="141">
        <f t="shared" si="4"/>
        <v>58.9</v>
      </c>
      <c r="IY28" s="141">
        <f t="shared" ref="IY28:LJ28" si="5">IF(MONTH(IY2)=12,13,IY99)</f>
        <v>64.2</v>
      </c>
      <c r="IZ28" s="141">
        <f t="shared" si="5"/>
        <v>64.900000000000006</v>
      </c>
      <c r="JA28" s="141">
        <f t="shared" si="5"/>
        <v>64.400000000000006</v>
      </c>
      <c r="JB28" s="141">
        <f t="shared" si="5"/>
        <v>61.5</v>
      </c>
      <c r="JC28" s="141">
        <f t="shared" si="5"/>
        <v>50.7</v>
      </c>
      <c r="JD28" s="141">
        <f t="shared" si="5"/>
        <v>44.9</v>
      </c>
      <c r="JE28" s="141">
        <f t="shared" si="5"/>
        <v>13</v>
      </c>
      <c r="JF28" s="141">
        <f t="shared" si="5"/>
        <v>44.8</v>
      </c>
      <c r="JG28" s="141">
        <f t="shared" si="5"/>
        <v>49.4</v>
      </c>
      <c r="JH28" s="141">
        <f t="shared" si="5"/>
        <v>49.8</v>
      </c>
      <c r="JI28" s="141">
        <f t="shared" si="5"/>
        <v>54.6</v>
      </c>
      <c r="JJ28" s="141">
        <f t="shared" si="5"/>
        <v>59.2</v>
      </c>
      <c r="JK28" s="141">
        <f t="shared" si="5"/>
        <v>64.099999999999994</v>
      </c>
      <c r="JL28" s="141">
        <f t="shared" si="5"/>
        <v>64.900000000000006</v>
      </c>
      <c r="JM28" s="141">
        <f t="shared" si="5"/>
        <v>64.5</v>
      </c>
      <c r="JN28" s="141">
        <f t="shared" si="5"/>
        <v>61.6</v>
      </c>
      <c r="JO28" s="141">
        <f t="shared" si="5"/>
        <v>50.8</v>
      </c>
      <c r="JP28" s="141">
        <f t="shared" si="5"/>
        <v>45</v>
      </c>
      <c r="JQ28" s="141">
        <f t="shared" si="5"/>
        <v>13</v>
      </c>
      <c r="JR28" s="141">
        <f t="shared" si="5"/>
        <v>44.9</v>
      </c>
      <c r="JS28" s="141">
        <f t="shared" si="5"/>
        <v>49.5</v>
      </c>
      <c r="JT28" s="141">
        <f t="shared" si="5"/>
        <v>50</v>
      </c>
      <c r="JU28" s="141">
        <f t="shared" si="5"/>
        <v>54.5</v>
      </c>
      <c r="JV28" s="141">
        <f t="shared" si="5"/>
        <v>59.1</v>
      </c>
      <c r="JW28" s="141">
        <f t="shared" si="5"/>
        <v>64.099999999999994</v>
      </c>
      <c r="JX28" s="141">
        <f t="shared" si="5"/>
        <v>64.900000000000006</v>
      </c>
      <c r="JY28" s="141">
        <f t="shared" si="5"/>
        <v>64.5</v>
      </c>
      <c r="JZ28" s="141">
        <f t="shared" si="5"/>
        <v>61.5</v>
      </c>
      <c r="KA28" s="141">
        <f t="shared" si="5"/>
        <v>50.8</v>
      </c>
      <c r="KB28" s="141">
        <f t="shared" si="5"/>
        <v>44.9</v>
      </c>
      <c r="KC28" s="141">
        <f t="shared" si="5"/>
        <v>13</v>
      </c>
      <c r="KD28" s="141">
        <f t="shared" si="5"/>
        <v>44.9</v>
      </c>
      <c r="KE28" s="141">
        <f t="shared" si="5"/>
        <v>49.3</v>
      </c>
      <c r="KF28" s="141">
        <f t="shared" si="5"/>
        <v>50</v>
      </c>
      <c r="KG28" s="141">
        <f t="shared" si="5"/>
        <v>54.6</v>
      </c>
      <c r="KH28" s="141">
        <f t="shared" si="5"/>
        <v>59.1</v>
      </c>
      <c r="KI28" s="141">
        <f t="shared" si="5"/>
        <v>64.099999999999994</v>
      </c>
      <c r="KJ28" s="141">
        <f t="shared" si="5"/>
        <v>64.900000000000006</v>
      </c>
      <c r="KK28" s="141">
        <f t="shared" si="5"/>
        <v>64.5</v>
      </c>
      <c r="KL28" s="141">
        <f t="shared" si="5"/>
        <v>61.7</v>
      </c>
      <c r="KM28" s="141">
        <f t="shared" si="5"/>
        <v>51</v>
      </c>
      <c r="KN28" s="141">
        <f t="shared" si="5"/>
        <v>45.1</v>
      </c>
      <c r="KO28" s="141">
        <f t="shared" si="5"/>
        <v>13</v>
      </c>
      <c r="KP28" s="141">
        <f t="shared" si="5"/>
        <v>44.8</v>
      </c>
      <c r="KQ28" s="141">
        <f t="shared" si="5"/>
        <v>49.3</v>
      </c>
      <c r="KR28" s="141">
        <f t="shared" si="5"/>
        <v>50.1</v>
      </c>
      <c r="KS28" s="141">
        <f t="shared" si="5"/>
        <v>54.8</v>
      </c>
      <c r="KT28" s="141">
        <f t="shared" si="5"/>
        <v>58.9</v>
      </c>
      <c r="KU28" s="141">
        <f t="shared" si="5"/>
        <v>64.099999999999994</v>
      </c>
      <c r="KV28" s="141">
        <f t="shared" si="5"/>
        <v>64.900000000000006</v>
      </c>
      <c r="KW28" s="141">
        <f t="shared" si="5"/>
        <v>64.5</v>
      </c>
      <c r="KX28" s="141">
        <f t="shared" si="5"/>
        <v>61.7</v>
      </c>
      <c r="KY28" s="141">
        <f t="shared" si="5"/>
        <v>51</v>
      </c>
      <c r="KZ28" s="141">
        <f t="shared" si="5"/>
        <v>44.9</v>
      </c>
      <c r="LA28" s="141">
        <f t="shared" si="5"/>
        <v>13</v>
      </c>
      <c r="LB28" s="141">
        <f t="shared" si="5"/>
        <v>44.5</v>
      </c>
      <c r="LC28" s="141">
        <f t="shared" si="5"/>
        <v>49.5</v>
      </c>
      <c r="LD28" s="141">
        <f t="shared" si="5"/>
        <v>50.4</v>
      </c>
      <c r="LE28" s="141">
        <f t="shared" si="5"/>
        <v>54.9</v>
      </c>
      <c r="LF28" s="141">
        <f t="shared" si="5"/>
        <v>59</v>
      </c>
      <c r="LG28" s="141">
        <f t="shared" si="5"/>
        <v>64.099999999999994</v>
      </c>
      <c r="LH28" s="141">
        <f t="shared" si="5"/>
        <v>64.900000000000006</v>
      </c>
      <c r="LI28" s="141">
        <f t="shared" si="5"/>
        <v>64.599999999999994</v>
      </c>
      <c r="LJ28" s="141">
        <f t="shared" si="5"/>
        <v>62</v>
      </c>
      <c r="LK28" s="141">
        <f t="shared" ref="LK28:LM28" si="6">IF(MONTH(LK2)=12,13,LK99)</f>
        <v>50.9</v>
      </c>
      <c r="LL28" s="141">
        <f t="shared" si="6"/>
        <v>44.6</v>
      </c>
      <c r="LM28" s="141">
        <f t="shared" si="6"/>
        <v>13</v>
      </c>
    </row>
    <row r="29" spans="1:325" x14ac:dyDescent="0.25">
      <c r="A29" s="139">
        <f t="shared" si="0"/>
        <v>27</v>
      </c>
      <c r="B29" s="141">
        <v>43.2</v>
      </c>
      <c r="C29" s="141">
        <v>43.6</v>
      </c>
      <c r="D29" s="141">
        <v>48.6</v>
      </c>
      <c r="E29" s="141">
        <v>54.3</v>
      </c>
      <c r="F29" s="141">
        <v>58.8</v>
      </c>
      <c r="G29" s="141">
        <v>63.3</v>
      </c>
      <c r="H29" s="141">
        <v>64.5</v>
      </c>
      <c r="I29" s="141">
        <v>64.400000000000006</v>
      </c>
      <c r="J29" s="141">
        <v>59.8</v>
      </c>
      <c r="K29" s="141">
        <v>50.9</v>
      </c>
      <c r="L29" s="141">
        <v>45.4</v>
      </c>
      <c r="M29" s="141">
        <v>42.8</v>
      </c>
      <c r="N29" s="141">
        <v>43.6</v>
      </c>
      <c r="O29" s="141">
        <v>43.8</v>
      </c>
      <c r="P29" s="141">
        <v>48.7</v>
      </c>
      <c r="Q29" s="141">
        <v>54.3</v>
      </c>
      <c r="R29" s="141">
        <v>59</v>
      </c>
      <c r="S29" s="141">
        <v>63.4</v>
      </c>
      <c r="T29" s="141">
        <v>64.5</v>
      </c>
      <c r="U29" s="141">
        <v>64.400000000000006</v>
      </c>
      <c r="V29" s="141">
        <v>60</v>
      </c>
      <c r="W29" s="141">
        <v>51.4</v>
      </c>
      <c r="X29" s="141">
        <v>45.6</v>
      </c>
      <c r="Y29" s="141">
        <v>43.3</v>
      </c>
      <c r="Z29" s="141">
        <v>43.6</v>
      </c>
      <c r="AA29" s="141">
        <v>43.8</v>
      </c>
      <c r="AB29" s="141">
        <v>48.5</v>
      </c>
      <c r="AC29" s="141">
        <v>54.3</v>
      </c>
      <c r="AD29" s="141">
        <v>59</v>
      </c>
      <c r="AE29" s="141">
        <v>63.6</v>
      </c>
      <c r="AF29" s="141">
        <v>64.5</v>
      </c>
      <c r="AG29" s="141">
        <v>64.5</v>
      </c>
      <c r="AH29" s="141">
        <v>59.8</v>
      </c>
      <c r="AI29" s="141">
        <v>51.4</v>
      </c>
      <c r="AJ29" s="141">
        <v>45.8</v>
      </c>
      <c r="AK29" s="141">
        <v>43.4</v>
      </c>
      <c r="AL29" s="141">
        <v>43.5</v>
      </c>
      <c r="AM29" s="141">
        <v>44.1</v>
      </c>
      <c r="AN29" s="141">
        <v>48.6</v>
      </c>
      <c r="AO29" s="141">
        <v>54.7</v>
      </c>
      <c r="AP29" s="141">
        <v>59.2</v>
      </c>
      <c r="AQ29" s="141">
        <v>63.6</v>
      </c>
      <c r="AR29" s="141">
        <v>64.599999999999994</v>
      </c>
      <c r="AS29" s="141">
        <v>64.5</v>
      </c>
      <c r="AT29" s="141">
        <v>59.9</v>
      </c>
      <c r="AU29" s="141">
        <v>51.6</v>
      </c>
      <c r="AV29" s="141">
        <v>45.6</v>
      </c>
      <c r="AW29" s="141">
        <v>43.2</v>
      </c>
      <c r="AX29" s="141">
        <v>43.7</v>
      </c>
      <c r="AY29" s="141">
        <v>44.5</v>
      </c>
      <c r="AZ29" s="141">
        <v>48.5</v>
      </c>
      <c r="BA29" s="141">
        <v>54.9</v>
      </c>
      <c r="BB29" s="141">
        <v>59.3</v>
      </c>
      <c r="BC29" s="141">
        <v>63.7</v>
      </c>
      <c r="BD29" s="141">
        <v>64.8</v>
      </c>
      <c r="BE29" s="141">
        <v>64.5</v>
      </c>
      <c r="BF29" s="141">
        <v>60</v>
      </c>
      <c r="BG29" s="141">
        <v>51.7</v>
      </c>
      <c r="BH29" s="141">
        <v>45.6</v>
      </c>
      <c r="BI29" s="141">
        <v>43.3</v>
      </c>
      <c r="BJ29" s="141">
        <v>44.1</v>
      </c>
      <c r="BK29" s="141">
        <v>44.6</v>
      </c>
      <c r="BL29" s="141">
        <v>48.4</v>
      </c>
      <c r="BM29" s="141">
        <v>54.7</v>
      </c>
      <c r="BN29" s="141">
        <v>59.4</v>
      </c>
      <c r="BO29" s="141">
        <v>63.7</v>
      </c>
      <c r="BP29" s="141">
        <v>64.8</v>
      </c>
      <c r="BQ29" s="141">
        <v>64.5</v>
      </c>
      <c r="BR29" s="141">
        <v>60.2</v>
      </c>
      <c r="BS29" s="141">
        <v>51.5</v>
      </c>
      <c r="BT29" s="141">
        <v>45.4</v>
      </c>
      <c r="BU29" s="141">
        <v>43.5</v>
      </c>
      <c r="BV29" s="141">
        <v>44.1</v>
      </c>
      <c r="BW29" s="141">
        <v>44.6</v>
      </c>
      <c r="BX29" s="141">
        <v>48.5</v>
      </c>
      <c r="BY29" s="141">
        <v>55.2</v>
      </c>
      <c r="BZ29" s="141">
        <v>59.4</v>
      </c>
      <c r="CA29" s="141">
        <v>63.7</v>
      </c>
      <c r="CB29" s="141">
        <v>64.8</v>
      </c>
      <c r="CC29" s="141">
        <v>64.5</v>
      </c>
      <c r="CD29" s="141">
        <v>60.4</v>
      </c>
      <c r="CE29" s="141">
        <v>51.5</v>
      </c>
      <c r="CF29" s="141">
        <v>44.9</v>
      </c>
      <c r="CG29" s="141">
        <v>43.5</v>
      </c>
      <c r="CH29" s="141">
        <v>43.9</v>
      </c>
      <c r="CI29" s="141">
        <v>44.7</v>
      </c>
      <c r="CJ29" s="141">
        <v>48.2</v>
      </c>
      <c r="CK29" s="141">
        <v>55</v>
      </c>
      <c r="CL29" s="141">
        <v>59.2</v>
      </c>
      <c r="CM29" s="141">
        <v>63.7</v>
      </c>
      <c r="CN29" s="141">
        <v>64.8</v>
      </c>
      <c r="CO29" s="141">
        <v>64.5</v>
      </c>
      <c r="CP29" s="141">
        <v>60.7</v>
      </c>
      <c r="CQ29" s="141">
        <v>51.4</v>
      </c>
      <c r="CR29" s="141">
        <v>45.3</v>
      </c>
      <c r="CS29" s="141">
        <v>43.8</v>
      </c>
      <c r="CT29" s="141">
        <v>43.5</v>
      </c>
      <c r="CU29" s="141">
        <v>44.6</v>
      </c>
      <c r="CV29" s="141">
        <v>48.3</v>
      </c>
      <c r="CW29" s="141">
        <v>55.1</v>
      </c>
      <c r="CX29" s="141">
        <v>59.5</v>
      </c>
      <c r="CY29" s="141">
        <v>63.5</v>
      </c>
      <c r="CZ29" s="141">
        <v>64.8</v>
      </c>
      <c r="DA29" s="141">
        <v>64.400000000000006</v>
      </c>
      <c r="DB29" s="141">
        <v>60.7</v>
      </c>
      <c r="DC29" s="141">
        <v>51.3</v>
      </c>
      <c r="DD29" s="141">
        <v>45.5</v>
      </c>
      <c r="DE29" s="141">
        <v>44</v>
      </c>
      <c r="DF29" s="141">
        <v>43.6</v>
      </c>
      <c r="DG29" s="141">
        <v>44.9</v>
      </c>
      <c r="DH29" s="141">
        <v>48.2</v>
      </c>
      <c r="DI29" s="141">
        <v>55.2</v>
      </c>
      <c r="DJ29" s="141">
        <v>59.3</v>
      </c>
      <c r="DK29" s="141">
        <v>63.6</v>
      </c>
      <c r="DL29" s="141">
        <v>64.900000000000006</v>
      </c>
      <c r="DM29" s="141">
        <v>64.400000000000006</v>
      </c>
      <c r="DN29" s="141">
        <v>60.7</v>
      </c>
      <c r="DO29" s="141">
        <v>51.3</v>
      </c>
      <c r="DP29" s="141">
        <v>45.4</v>
      </c>
      <c r="DQ29" s="141">
        <v>44.5</v>
      </c>
      <c r="DR29" s="141">
        <v>43.6</v>
      </c>
      <c r="DS29" s="141">
        <v>45</v>
      </c>
      <c r="DT29" s="141">
        <v>48.2</v>
      </c>
      <c r="DU29" s="141">
        <v>55.6</v>
      </c>
      <c r="DV29" s="141">
        <v>59.4</v>
      </c>
      <c r="DW29" s="141">
        <v>63.8</v>
      </c>
      <c r="DX29" s="141">
        <v>64.900000000000006</v>
      </c>
      <c r="DY29" s="141">
        <v>64.400000000000006</v>
      </c>
      <c r="DZ29" s="141">
        <v>60.7</v>
      </c>
      <c r="EA29" s="141">
        <v>51.3</v>
      </c>
      <c r="EB29" s="141">
        <v>45</v>
      </c>
      <c r="EC29" s="141">
        <v>44.5</v>
      </c>
      <c r="ED29" s="141">
        <v>43.8</v>
      </c>
      <c r="EE29" s="141">
        <v>45.4</v>
      </c>
      <c r="EF29" s="141">
        <v>48.2</v>
      </c>
      <c r="EG29" s="141">
        <v>55.7</v>
      </c>
      <c r="EH29" s="141">
        <v>59.3</v>
      </c>
      <c r="EI29" s="141">
        <v>63.9</v>
      </c>
      <c r="EJ29" s="141">
        <v>64.900000000000006</v>
      </c>
      <c r="EK29" s="141">
        <v>64.400000000000006</v>
      </c>
      <c r="EL29" s="141">
        <v>61.1</v>
      </c>
      <c r="EM29" s="141">
        <v>51.6</v>
      </c>
      <c r="EN29" s="141">
        <v>45.2</v>
      </c>
      <c r="EO29" s="141">
        <v>44.5</v>
      </c>
      <c r="EP29" s="141">
        <v>43.4</v>
      </c>
      <c r="EQ29" s="141">
        <v>44.9</v>
      </c>
      <c r="ER29" s="141">
        <v>48.3</v>
      </c>
      <c r="ES29" s="141">
        <v>55.7</v>
      </c>
      <c r="ET29" s="141">
        <v>59.1</v>
      </c>
      <c r="EU29" s="141">
        <v>64.099999999999994</v>
      </c>
      <c r="EV29" s="141">
        <v>64.900000000000006</v>
      </c>
      <c r="EW29" s="141">
        <v>64.400000000000006</v>
      </c>
      <c r="EX29" s="141">
        <v>61.2</v>
      </c>
      <c r="EY29" s="141">
        <v>51.7</v>
      </c>
      <c r="EZ29" s="141">
        <v>45.2</v>
      </c>
      <c r="FA29" s="141">
        <v>44.3</v>
      </c>
      <c r="FB29" s="141">
        <v>43.5</v>
      </c>
      <c r="FC29" s="141">
        <v>45.2</v>
      </c>
      <c r="FD29" s="141">
        <v>48.4</v>
      </c>
      <c r="FE29" s="141">
        <v>56</v>
      </c>
      <c r="FF29" s="141">
        <v>59.1</v>
      </c>
      <c r="FG29" s="141">
        <v>64.099999999999994</v>
      </c>
      <c r="FH29" s="141">
        <v>64.900000000000006</v>
      </c>
      <c r="FI29" s="141">
        <v>64.400000000000006</v>
      </c>
      <c r="FJ29" s="141">
        <v>60.9</v>
      </c>
      <c r="FK29" s="141">
        <v>51.8</v>
      </c>
      <c r="FL29" s="141">
        <v>45.3</v>
      </c>
      <c r="FM29" s="141">
        <v>44.2</v>
      </c>
      <c r="FN29" s="141">
        <v>43.7</v>
      </c>
      <c r="FO29" s="141">
        <v>45.3</v>
      </c>
      <c r="FP29" s="141">
        <v>48.6</v>
      </c>
      <c r="FQ29" s="141">
        <v>56</v>
      </c>
      <c r="FR29" s="141">
        <v>59</v>
      </c>
      <c r="FS29" s="141">
        <v>64.099999999999994</v>
      </c>
      <c r="FT29" s="141">
        <v>64.900000000000006</v>
      </c>
      <c r="FU29" s="141">
        <v>64.400000000000006</v>
      </c>
      <c r="FV29" s="141">
        <v>61.2</v>
      </c>
      <c r="FW29" s="141">
        <v>52</v>
      </c>
      <c r="FX29" s="141">
        <v>45.3</v>
      </c>
      <c r="FY29" s="141">
        <v>44.4</v>
      </c>
      <c r="FZ29" s="141">
        <v>44</v>
      </c>
      <c r="GA29" s="141">
        <v>45.3</v>
      </c>
      <c r="GB29" s="141">
        <v>48.4</v>
      </c>
      <c r="GC29" s="141">
        <v>55.9</v>
      </c>
      <c r="GD29" s="141">
        <v>59.2</v>
      </c>
      <c r="GE29" s="141">
        <v>64.099999999999994</v>
      </c>
      <c r="GF29" s="141">
        <v>64.900000000000006</v>
      </c>
      <c r="GG29" s="141">
        <v>64.400000000000006</v>
      </c>
      <c r="GH29" s="141">
        <v>61.5</v>
      </c>
      <c r="GI29" s="141">
        <v>51.9</v>
      </c>
      <c r="GJ29" s="141">
        <v>45.4</v>
      </c>
      <c r="GK29" s="141">
        <v>44.4</v>
      </c>
      <c r="GL29" s="141">
        <v>44.1</v>
      </c>
      <c r="GM29" s="141">
        <v>45.2</v>
      </c>
      <c r="GN29" s="141">
        <v>48.2</v>
      </c>
      <c r="GO29" s="141">
        <v>55.7</v>
      </c>
      <c r="GP29" s="141">
        <v>59.2</v>
      </c>
      <c r="GQ29" s="141">
        <v>64.099999999999994</v>
      </c>
      <c r="GR29" s="141">
        <v>64.900000000000006</v>
      </c>
      <c r="GS29" s="141">
        <v>64.400000000000006</v>
      </c>
      <c r="GT29" s="141">
        <v>61.6</v>
      </c>
      <c r="GU29" s="141">
        <v>52</v>
      </c>
      <c r="GV29" s="141">
        <v>45.5</v>
      </c>
      <c r="GW29" s="141">
        <v>44.7</v>
      </c>
      <c r="GX29" s="141">
        <v>44</v>
      </c>
      <c r="GY29" s="141">
        <v>45.3</v>
      </c>
      <c r="GZ29" s="141">
        <v>48.3</v>
      </c>
      <c r="HA29" s="141">
        <v>55.5</v>
      </c>
      <c r="HB29" s="141">
        <v>59.3</v>
      </c>
      <c r="HC29" s="141">
        <v>64.099999999999994</v>
      </c>
      <c r="HD29" s="141">
        <v>64.900000000000006</v>
      </c>
      <c r="HE29" s="141">
        <v>64.400000000000006</v>
      </c>
      <c r="HF29" s="141">
        <v>61.6</v>
      </c>
      <c r="HG29" s="141">
        <v>52.1</v>
      </c>
      <c r="HH29" s="141">
        <v>45.4</v>
      </c>
      <c r="HI29" s="141">
        <v>44.7</v>
      </c>
      <c r="HJ29" s="141">
        <v>44.5</v>
      </c>
      <c r="HK29" s="141">
        <v>45.6</v>
      </c>
      <c r="HL29" s="141">
        <v>48.4</v>
      </c>
      <c r="HM29" s="141">
        <v>55.7</v>
      </c>
      <c r="HN29" s="141">
        <v>59.5</v>
      </c>
      <c r="HO29" s="141">
        <v>64.2</v>
      </c>
      <c r="HP29" s="141">
        <v>64.900000000000006</v>
      </c>
      <c r="HQ29" s="141">
        <v>64.400000000000006</v>
      </c>
      <c r="HR29" s="141">
        <v>62</v>
      </c>
      <c r="HS29" s="141">
        <v>52</v>
      </c>
      <c r="HT29" s="141">
        <v>45.7</v>
      </c>
      <c r="HU29" s="141">
        <v>44.8</v>
      </c>
      <c r="HV29" s="141">
        <v>44.4</v>
      </c>
      <c r="HW29" s="141">
        <v>45.7</v>
      </c>
      <c r="HX29" s="141">
        <v>48.3</v>
      </c>
      <c r="HY29" s="141">
        <v>55.5</v>
      </c>
      <c r="HZ29" s="141">
        <v>59.3</v>
      </c>
      <c r="IA29" s="141">
        <v>64.099999999999994</v>
      </c>
      <c r="IB29" s="141">
        <v>64.900000000000006</v>
      </c>
      <c r="IC29" s="141">
        <v>64.5</v>
      </c>
      <c r="ID29" s="141">
        <v>61.8</v>
      </c>
      <c r="IE29" s="141">
        <v>52</v>
      </c>
      <c r="IF29" s="141">
        <v>45.3</v>
      </c>
      <c r="IG29" s="141">
        <v>44.8</v>
      </c>
      <c r="IH29" s="141">
        <v>44.5</v>
      </c>
      <c r="II29" s="141">
        <v>45.7</v>
      </c>
      <c r="IJ29" s="141">
        <v>48.4</v>
      </c>
      <c r="IK29" s="141">
        <v>55.7</v>
      </c>
      <c r="IL29" s="141">
        <v>59.3</v>
      </c>
      <c r="IM29" s="141">
        <v>64.099999999999994</v>
      </c>
      <c r="IN29" s="141">
        <v>64.900000000000006</v>
      </c>
      <c r="IO29" s="141">
        <v>64.5</v>
      </c>
      <c r="IP29" s="141">
        <v>62</v>
      </c>
      <c r="IQ29" s="141">
        <v>51.9</v>
      </c>
      <c r="IR29" s="141">
        <v>45.6</v>
      </c>
      <c r="IS29" s="141">
        <v>44.8</v>
      </c>
      <c r="IT29" s="141">
        <v>44.8</v>
      </c>
      <c r="IU29" s="141">
        <v>45.8</v>
      </c>
      <c r="IV29" s="141">
        <v>48.3</v>
      </c>
      <c r="IW29" s="141">
        <v>55.9</v>
      </c>
      <c r="IX29" s="141">
        <v>59.5</v>
      </c>
      <c r="IY29" s="141">
        <v>64.099999999999994</v>
      </c>
      <c r="IZ29" s="141">
        <v>64.900000000000006</v>
      </c>
      <c r="JA29" s="141">
        <v>64.5</v>
      </c>
      <c r="JB29" s="141">
        <v>62</v>
      </c>
      <c r="JC29" s="141">
        <v>51.8</v>
      </c>
      <c r="JD29" s="141">
        <v>45.9</v>
      </c>
      <c r="JE29" s="141">
        <v>44.8</v>
      </c>
      <c r="JF29" s="141">
        <v>44.5</v>
      </c>
      <c r="JG29" s="141">
        <v>46.2</v>
      </c>
      <c r="JH29" s="141">
        <v>48.3</v>
      </c>
      <c r="JI29" s="141">
        <v>55.6</v>
      </c>
      <c r="JJ29" s="141">
        <v>59.8</v>
      </c>
      <c r="JK29" s="141">
        <v>64.099999999999994</v>
      </c>
      <c r="JL29" s="141">
        <v>64.900000000000006</v>
      </c>
      <c r="JM29" s="141">
        <v>64.599999999999994</v>
      </c>
      <c r="JN29" s="141">
        <v>62.1</v>
      </c>
      <c r="JO29" s="141">
        <v>51.8</v>
      </c>
      <c r="JP29" s="141">
        <v>45.9</v>
      </c>
      <c r="JQ29" s="141">
        <v>45</v>
      </c>
      <c r="JR29" s="141">
        <v>44.8</v>
      </c>
      <c r="JS29" s="141">
        <v>46.2</v>
      </c>
      <c r="JT29" s="141">
        <v>48.4</v>
      </c>
      <c r="JU29" s="141">
        <v>55.4</v>
      </c>
      <c r="JV29" s="141">
        <v>59.8</v>
      </c>
      <c r="JW29" s="141">
        <v>64.099999999999994</v>
      </c>
      <c r="JX29" s="141">
        <v>64.900000000000006</v>
      </c>
      <c r="JY29" s="141">
        <v>64.599999999999994</v>
      </c>
      <c r="JZ29" s="141">
        <v>62.1</v>
      </c>
      <c r="KA29" s="141">
        <v>51.9</v>
      </c>
      <c r="KB29" s="141">
        <v>45.9</v>
      </c>
      <c r="KC29" s="141">
        <v>45.1</v>
      </c>
      <c r="KD29" s="141">
        <v>44.8</v>
      </c>
      <c r="KE29" s="141">
        <v>46</v>
      </c>
      <c r="KF29" s="141">
        <v>48.6</v>
      </c>
      <c r="KG29" s="141">
        <v>55.4</v>
      </c>
      <c r="KH29" s="141">
        <v>59.7</v>
      </c>
      <c r="KI29" s="141">
        <v>64.099999999999994</v>
      </c>
      <c r="KJ29" s="141">
        <v>64.900000000000006</v>
      </c>
      <c r="KK29" s="141">
        <v>64.599999999999994</v>
      </c>
      <c r="KL29" s="141">
        <v>62.2</v>
      </c>
      <c r="KM29" s="141">
        <v>52</v>
      </c>
      <c r="KN29" s="141">
        <v>46</v>
      </c>
      <c r="KO29" s="141">
        <v>45.4</v>
      </c>
      <c r="KP29" s="141">
        <v>44.8</v>
      </c>
      <c r="KQ29" s="141">
        <v>46.1</v>
      </c>
      <c r="KR29" s="141">
        <v>48.6</v>
      </c>
      <c r="KS29" s="141">
        <v>55.5</v>
      </c>
      <c r="KT29" s="141">
        <v>59.4</v>
      </c>
      <c r="KU29" s="141">
        <v>64.099999999999994</v>
      </c>
      <c r="KV29" s="141">
        <v>64.900000000000006</v>
      </c>
      <c r="KW29" s="141">
        <v>64.599999999999994</v>
      </c>
      <c r="KX29" s="141">
        <v>62.2</v>
      </c>
      <c r="KY29" s="141">
        <v>52.1</v>
      </c>
      <c r="KZ29" s="141">
        <v>45.9</v>
      </c>
      <c r="LA29" s="141">
        <v>45.3</v>
      </c>
      <c r="LB29" s="141">
        <v>44.8</v>
      </c>
      <c r="LC29" s="141">
        <v>46.4</v>
      </c>
      <c r="LD29" s="141">
        <v>48.6</v>
      </c>
      <c r="LE29" s="141">
        <v>55.5</v>
      </c>
      <c r="LF29" s="141">
        <v>59.5</v>
      </c>
      <c r="LG29" s="141">
        <v>64.099999999999994</v>
      </c>
      <c r="LH29" s="141">
        <v>64.900000000000006</v>
      </c>
      <c r="LI29" s="141">
        <v>64.599999999999994</v>
      </c>
      <c r="LJ29" s="141">
        <v>62.5</v>
      </c>
      <c r="LK29" s="141">
        <v>51.9</v>
      </c>
      <c r="LL29" s="141">
        <v>45.5</v>
      </c>
      <c r="LM29" s="141">
        <v>45.1</v>
      </c>
    </row>
    <row r="30" spans="1:325" x14ac:dyDescent="0.25">
      <c r="A30" s="139">
        <f>A29+1</f>
        <v>28</v>
      </c>
      <c r="B30" s="141">
        <v>44.6</v>
      </c>
      <c r="C30" s="141">
        <v>45.1</v>
      </c>
      <c r="D30" s="141">
        <v>49.3</v>
      </c>
      <c r="E30" s="141">
        <v>51.9</v>
      </c>
      <c r="F30" s="141">
        <v>58.9</v>
      </c>
      <c r="G30" s="141">
        <v>63</v>
      </c>
      <c r="H30" s="141">
        <v>64.5</v>
      </c>
      <c r="I30" s="141">
        <v>64</v>
      </c>
      <c r="J30" s="141">
        <v>59.2</v>
      </c>
      <c r="K30" s="141">
        <v>51.6</v>
      </c>
      <c r="L30" s="141">
        <v>44.8</v>
      </c>
      <c r="M30" s="141">
        <v>43.6</v>
      </c>
      <c r="N30" s="141">
        <v>45</v>
      </c>
      <c r="O30" s="141">
        <v>45.2</v>
      </c>
      <c r="P30" s="141">
        <v>49.6</v>
      </c>
      <c r="Q30" s="141">
        <v>52</v>
      </c>
      <c r="R30" s="141">
        <v>58.9</v>
      </c>
      <c r="S30" s="141">
        <v>63.1</v>
      </c>
      <c r="T30" s="141">
        <v>64.5</v>
      </c>
      <c r="U30" s="141">
        <v>64</v>
      </c>
      <c r="V30" s="141">
        <v>59.5</v>
      </c>
      <c r="W30" s="141">
        <v>52</v>
      </c>
      <c r="X30" s="141">
        <v>44.8</v>
      </c>
      <c r="Y30" s="141">
        <v>44</v>
      </c>
      <c r="Z30" s="141">
        <v>44.7</v>
      </c>
      <c r="AA30" s="141">
        <v>45.1</v>
      </c>
      <c r="AB30" s="141">
        <v>49.5</v>
      </c>
      <c r="AC30" s="141">
        <v>51.9</v>
      </c>
      <c r="AD30" s="141">
        <v>59.1</v>
      </c>
      <c r="AE30" s="141">
        <v>63.2</v>
      </c>
      <c r="AF30" s="141">
        <v>64.599999999999994</v>
      </c>
      <c r="AG30" s="141">
        <v>64.2</v>
      </c>
      <c r="AH30" s="141">
        <v>59.3</v>
      </c>
      <c r="AI30" s="141">
        <v>52</v>
      </c>
      <c r="AJ30" s="141">
        <v>44.9</v>
      </c>
      <c r="AK30" s="141">
        <v>44.1</v>
      </c>
      <c r="AL30" s="141">
        <v>44.6</v>
      </c>
      <c r="AM30" s="141">
        <v>45.3</v>
      </c>
      <c r="AN30" s="141">
        <v>49.7</v>
      </c>
      <c r="AO30" s="141">
        <v>52.2</v>
      </c>
      <c r="AP30" s="141">
        <v>59.4</v>
      </c>
      <c r="AQ30" s="141">
        <v>63.2</v>
      </c>
      <c r="AR30" s="141">
        <v>64.599999999999994</v>
      </c>
      <c r="AS30" s="141">
        <v>64.099999999999994</v>
      </c>
      <c r="AT30" s="141">
        <v>59.5</v>
      </c>
      <c r="AU30" s="141">
        <v>52.3</v>
      </c>
      <c r="AV30" s="141">
        <v>45</v>
      </c>
      <c r="AW30" s="141">
        <v>43.7</v>
      </c>
      <c r="AX30" s="141">
        <v>44.7</v>
      </c>
      <c r="AY30" s="141">
        <v>45.7</v>
      </c>
      <c r="AZ30" s="141">
        <v>49.9</v>
      </c>
      <c r="BA30" s="141">
        <v>52</v>
      </c>
      <c r="BB30" s="141">
        <v>59.5</v>
      </c>
      <c r="BC30" s="141">
        <v>63.2</v>
      </c>
      <c r="BD30" s="141">
        <v>64.7</v>
      </c>
      <c r="BE30" s="141">
        <v>64.099999999999994</v>
      </c>
      <c r="BF30" s="141">
        <v>59.4</v>
      </c>
      <c r="BG30" s="141">
        <v>52.2</v>
      </c>
      <c r="BH30" s="141">
        <v>45</v>
      </c>
      <c r="BI30" s="141">
        <v>43.7</v>
      </c>
      <c r="BJ30" s="141">
        <v>45.1</v>
      </c>
      <c r="BK30" s="141">
        <v>45.8</v>
      </c>
      <c r="BL30" s="141">
        <v>49.8</v>
      </c>
      <c r="BM30" s="141">
        <v>51.9</v>
      </c>
      <c r="BN30" s="141">
        <v>59.7</v>
      </c>
      <c r="BO30" s="141">
        <v>63.2</v>
      </c>
      <c r="BP30" s="141">
        <v>64.8</v>
      </c>
      <c r="BQ30" s="141">
        <v>64.099999999999994</v>
      </c>
      <c r="BR30" s="141">
        <v>59.6</v>
      </c>
      <c r="BS30" s="141">
        <v>52.1</v>
      </c>
      <c r="BT30" s="141">
        <v>44.9</v>
      </c>
      <c r="BU30" s="141">
        <v>43.8</v>
      </c>
      <c r="BV30" s="141">
        <v>45</v>
      </c>
      <c r="BW30" s="141">
        <v>45.9</v>
      </c>
      <c r="BX30" s="141">
        <v>50</v>
      </c>
      <c r="BY30" s="141">
        <v>52</v>
      </c>
      <c r="BZ30" s="141">
        <v>59.9</v>
      </c>
      <c r="CA30" s="141">
        <v>63.3</v>
      </c>
      <c r="CB30" s="141">
        <v>64.8</v>
      </c>
      <c r="CC30" s="141">
        <v>64.099999999999994</v>
      </c>
      <c r="CD30" s="141">
        <v>59.9</v>
      </c>
      <c r="CE30" s="141">
        <v>52</v>
      </c>
      <c r="CF30" s="141">
        <v>44.8</v>
      </c>
      <c r="CG30" s="141">
        <v>43.9</v>
      </c>
      <c r="CH30" s="141">
        <v>44.8</v>
      </c>
      <c r="CI30" s="141">
        <v>46</v>
      </c>
      <c r="CJ30" s="141">
        <v>50</v>
      </c>
      <c r="CK30" s="141">
        <v>52</v>
      </c>
      <c r="CL30" s="141">
        <v>59.7</v>
      </c>
      <c r="CM30" s="141">
        <v>63.2</v>
      </c>
      <c r="CN30" s="141">
        <v>64.8</v>
      </c>
      <c r="CO30" s="141">
        <v>64.099999999999994</v>
      </c>
      <c r="CP30" s="141">
        <v>60.1</v>
      </c>
      <c r="CQ30" s="141">
        <v>51.8</v>
      </c>
      <c r="CR30" s="141">
        <v>45.3</v>
      </c>
      <c r="CS30" s="141">
        <v>44.3</v>
      </c>
      <c r="CT30" s="141">
        <v>44.6</v>
      </c>
      <c r="CU30" s="141">
        <v>46</v>
      </c>
      <c r="CV30" s="141">
        <v>50.2</v>
      </c>
      <c r="CW30" s="141">
        <v>51.9</v>
      </c>
      <c r="CX30" s="141">
        <v>60</v>
      </c>
      <c r="CY30" s="141">
        <v>63.1</v>
      </c>
      <c r="CZ30" s="141">
        <v>64.8</v>
      </c>
      <c r="DA30" s="141">
        <v>64.2</v>
      </c>
      <c r="DB30" s="141">
        <v>60.2</v>
      </c>
      <c r="DC30" s="141">
        <v>51.5</v>
      </c>
      <c r="DD30" s="141">
        <v>45.5</v>
      </c>
      <c r="DE30" s="141">
        <v>44.5</v>
      </c>
      <c r="DF30" s="141">
        <v>44.6</v>
      </c>
      <c r="DG30" s="141">
        <v>46.2</v>
      </c>
      <c r="DH30" s="141">
        <v>50.2</v>
      </c>
      <c r="DI30" s="141">
        <v>51.9</v>
      </c>
      <c r="DJ30" s="141">
        <v>59.7</v>
      </c>
      <c r="DK30" s="141">
        <v>63.3</v>
      </c>
      <c r="DL30" s="141">
        <v>64.8</v>
      </c>
      <c r="DM30" s="141">
        <v>64.2</v>
      </c>
      <c r="DN30" s="141">
        <v>60.2</v>
      </c>
      <c r="DO30" s="141">
        <v>51.6</v>
      </c>
      <c r="DP30" s="141">
        <v>45.5</v>
      </c>
      <c r="DQ30" s="141">
        <v>44.7</v>
      </c>
      <c r="DR30" s="141">
        <v>44.4</v>
      </c>
      <c r="DS30" s="141">
        <v>46.4</v>
      </c>
      <c r="DT30" s="141">
        <v>50.4</v>
      </c>
      <c r="DU30" s="141">
        <v>52.1</v>
      </c>
      <c r="DV30" s="141">
        <v>59.9</v>
      </c>
      <c r="DW30" s="141">
        <v>63.4</v>
      </c>
      <c r="DX30" s="141">
        <v>64.8</v>
      </c>
      <c r="DY30" s="141">
        <v>64.2</v>
      </c>
      <c r="DZ30" s="141">
        <v>60</v>
      </c>
      <c r="EA30" s="141">
        <v>51.7</v>
      </c>
      <c r="EB30" s="141">
        <v>45.4</v>
      </c>
      <c r="EC30" s="141">
        <v>44.7</v>
      </c>
      <c r="ED30" s="141">
        <v>44.5</v>
      </c>
      <c r="EE30" s="141">
        <v>46.8</v>
      </c>
      <c r="EF30" s="141">
        <v>50.2</v>
      </c>
      <c r="EG30" s="141">
        <v>52</v>
      </c>
      <c r="EH30" s="141">
        <v>59.9</v>
      </c>
      <c r="EI30" s="141">
        <v>63.5</v>
      </c>
      <c r="EJ30" s="141">
        <v>64.8</v>
      </c>
      <c r="EK30" s="141">
        <v>64.2</v>
      </c>
      <c r="EL30" s="141">
        <v>60.5</v>
      </c>
      <c r="EM30" s="141">
        <v>52</v>
      </c>
      <c r="EN30" s="141">
        <v>45.7</v>
      </c>
      <c r="EO30" s="141">
        <v>44.7</v>
      </c>
      <c r="EP30" s="141">
        <v>44.3</v>
      </c>
      <c r="EQ30" s="141">
        <v>46.5</v>
      </c>
      <c r="ER30" s="141">
        <v>50.4</v>
      </c>
      <c r="ES30" s="141">
        <v>51.8</v>
      </c>
      <c r="ET30" s="141">
        <v>59.8</v>
      </c>
      <c r="EU30" s="141">
        <v>63.6</v>
      </c>
      <c r="EV30" s="141">
        <v>64.8</v>
      </c>
      <c r="EW30" s="141">
        <v>64.099999999999994</v>
      </c>
      <c r="EX30" s="141">
        <v>60.5</v>
      </c>
      <c r="EY30" s="141">
        <v>52</v>
      </c>
      <c r="EZ30" s="141">
        <v>45.8</v>
      </c>
      <c r="FA30" s="141">
        <v>44.5</v>
      </c>
      <c r="FB30" s="141">
        <v>44.4</v>
      </c>
      <c r="FC30" s="141">
        <v>46.8</v>
      </c>
      <c r="FD30" s="141">
        <v>50.4</v>
      </c>
      <c r="FE30" s="141">
        <v>52</v>
      </c>
      <c r="FF30" s="141">
        <v>60</v>
      </c>
      <c r="FG30" s="141">
        <v>63.8</v>
      </c>
      <c r="FH30" s="141">
        <v>64.8</v>
      </c>
      <c r="FI30" s="141">
        <v>64.2</v>
      </c>
      <c r="FJ30" s="141">
        <v>60.3</v>
      </c>
      <c r="FK30" s="141">
        <v>51.9</v>
      </c>
      <c r="FL30" s="141">
        <v>45.9</v>
      </c>
      <c r="FM30" s="141">
        <v>44.5</v>
      </c>
      <c r="FN30" s="141">
        <v>44.4</v>
      </c>
      <c r="FO30" s="141">
        <v>46.9</v>
      </c>
      <c r="FP30" s="141">
        <v>50.7</v>
      </c>
      <c r="FQ30" s="141">
        <v>52</v>
      </c>
      <c r="FR30" s="141">
        <v>59.9</v>
      </c>
      <c r="FS30" s="141">
        <v>63.9</v>
      </c>
      <c r="FT30" s="141">
        <v>64.8</v>
      </c>
      <c r="FU30" s="141">
        <v>64.2</v>
      </c>
      <c r="FV30" s="141">
        <v>60.5</v>
      </c>
      <c r="FW30" s="141">
        <v>52.1</v>
      </c>
      <c r="FX30" s="141">
        <v>45.9</v>
      </c>
      <c r="FY30" s="141">
        <v>44.7</v>
      </c>
      <c r="FZ30" s="141">
        <v>44.6</v>
      </c>
      <c r="GA30" s="141">
        <v>46.8</v>
      </c>
      <c r="GB30" s="141">
        <v>50.6</v>
      </c>
      <c r="GC30" s="141">
        <v>52</v>
      </c>
      <c r="GD30" s="141">
        <v>59.8</v>
      </c>
      <c r="GE30" s="141">
        <v>63.9</v>
      </c>
      <c r="GF30" s="141">
        <v>64.8</v>
      </c>
      <c r="GG30" s="141">
        <v>64.3</v>
      </c>
      <c r="GH30" s="141">
        <v>60.7</v>
      </c>
      <c r="GI30" s="141">
        <v>52.2</v>
      </c>
      <c r="GJ30" s="141">
        <v>46</v>
      </c>
      <c r="GK30" s="141">
        <v>44.5</v>
      </c>
      <c r="GL30" s="141">
        <v>44.8</v>
      </c>
      <c r="GM30" s="141">
        <v>46.8</v>
      </c>
      <c r="GN30" s="141">
        <v>50.5</v>
      </c>
      <c r="GO30" s="141">
        <v>51.8</v>
      </c>
      <c r="GP30" s="141">
        <v>59.6</v>
      </c>
      <c r="GQ30" s="141">
        <v>63.9</v>
      </c>
      <c r="GR30" s="141">
        <v>64.8</v>
      </c>
      <c r="GS30" s="141">
        <v>64.2</v>
      </c>
      <c r="GT30" s="141">
        <v>61</v>
      </c>
      <c r="GU30" s="141">
        <v>52.3</v>
      </c>
      <c r="GV30" s="141">
        <v>46.2</v>
      </c>
      <c r="GW30" s="141">
        <v>44.8</v>
      </c>
      <c r="GX30" s="141">
        <v>44.5</v>
      </c>
      <c r="GY30" s="141">
        <v>46.8</v>
      </c>
      <c r="GZ30" s="141">
        <v>50.5</v>
      </c>
      <c r="HA30" s="141">
        <v>51.6</v>
      </c>
      <c r="HB30" s="141">
        <v>59.7</v>
      </c>
      <c r="HC30" s="141">
        <v>63.9</v>
      </c>
      <c r="HD30" s="141">
        <v>64.900000000000006</v>
      </c>
      <c r="HE30" s="141">
        <v>64.3</v>
      </c>
      <c r="HF30" s="141">
        <v>61</v>
      </c>
      <c r="HG30" s="141">
        <v>52.4</v>
      </c>
      <c r="HH30" s="141">
        <v>46.1</v>
      </c>
      <c r="HI30" s="141">
        <v>44.8</v>
      </c>
      <c r="HJ30" s="141">
        <v>44.9</v>
      </c>
      <c r="HK30" s="141">
        <v>47.1</v>
      </c>
      <c r="HL30" s="141">
        <v>50.6</v>
      </c>
      <c r="HM30" s="141">
        <v>51.6</v>
      </c>
      <c r="HN30" s="141">
        <v>59.8</v>
      </c>
      <c r="HO30" s="141">
        <v>64</v>
      </c>
      <c r="HP30" s="141">
        <v>64.900000000000006</v>
      </c>
      <c r="HQ30" s="141">
        <v>64.3</v>
      </c>
      <c r="HR30" s="141">
        <v>61.4</v>
      </c>
      <c r="HS30" s="141">
        <v>52.4</v>
      </c>
      <c r="HT30" s="141">
        <v>46.3</v>
      </c>
      <c r="HU30" s="141">
        <v>44.9</v>
      </c>
      <c r="HV30" s="141">
        <v>44.6</v>
      </c>
      <c r="HW30" s="141">
        <v>47.1</v>
      </c>
      <c r="HX30" s="141">
        <v>50.5</v>
      </c>
      <c r="HY30" s="141">
        <v>51.6</v>
      </c>
      <c r="HZ30" s="141">
        <v>59.4</v>
      </c>
      <c r="IA30" s="141">
        <v>63.9</v>
      </c>
      <c r="IB30" s="141">
        <v>64.900000000000006</v>
      </c>
      <c r="IC30" s="141">
        <v>64.3</v>
      </c>
      <c r="ID30" s="141">
        <v>61.2</v>
      </c>
      <c r="IE30" s="141">
        <v>52.4</v>
      </c>
      <c r="IF30" s="141">
        <v>45.8</v>
      </c>
      <c r="IG30" s="141">
        <v>44.8</v>
      </c>
      <c r="IH30" s="141">
        <v>44.7</v>
      </c>
      <c r="II30" s="141">
        <v>47.2</v>
      </c>
      <c r="IJ30" s="141">
        <v>50.6</v>
      </c>
      <c r="IK30" s="141">
        <v>51.7</v>
      </c>
      <c r="IL30" s="141">
        <v>59.7</v>
      </c>
      <c r="IM30" s="141">
        <v>63.9</v>
      </c>
      <c r="IN30" s="141">
        <v>64.900000000000006</v>
      </c>
      <c r="IO30" s="141">
        <v>64.3</v>
      </c>
      <c r="IP30" s="141">
        <v>61.2</v>
      </c>
      <c r="IQ30" s="141">
        <v>52.3</v>
      </c>
      <c r="IR30" s="141">
        <v>46.2</v>
      </c>
      <c r="IS30" s="141">
        <v>44.9</v>
      </c>
      <c r="IT30" s="141">
        <v>45.2</v>
      </c>
      <c r="IU30" s="141">
        <v>47.2</v>
      </c>
      <c r="IV30" s="141">
        <v>50.4</v>
      </c>
      <c r="IW30" s="141">
        <v>51.7</v>
      </c>
      <c r="IX30" s="141">
        <v>59.8</v>
      </c>
      <c r="IY30" s="141">
        <v>63.9</v>
      </c>
      <c r="IZ30" s="141">
        <v>64.900000000000006</v>
      </c>
      <c r="JA30" s="141">
        <v>64.3</v>
      </c>
      <c r="JB30" s="141">
        <v>61.3</v>
      </c>
      <c r="JC30" s="141">
        <v>52.1</v>
      </c>
      <c r="JD30" s="141">
        <v>46.4</v>
      </c>
      <c r="JE30" s="141">
        <v>44.4</v>
      </c>
      <c r="JF30" s="141">
        <v>45.4</v>
      </c>
      <c r="JG30" s="141">
        <v>47.6</v>
      </c>
      <c r="JH30" s="141">
        <v>50.5</v>
      </c>
      <c r="JI30" s="141">
        <v>51.6</v>
      </c>
      <c r="JJ30" s="141">
        <v>60.1</v>
      </c>
      <c r="JK30" s="141">
        <v>63.8</v>
      </c>
      <c r="JL30" s="141">
        <v>64.900000000000006</v>
      </c>
      <c r="JM30" s="141">
        <v>64.5</v>
      </c>
      <c r="JN30" s="141">
        <v>61.4</v>
      </c>
      <c r="JO30" s="141">
        <v>52.1</v>
      </c>
      <c r="JP30" s="141">
        <v>46.6</v>
      </c>
      <c r="JQ30" s="141">
        <v>44.6</v>
      </c>
      <c r="JR30" s="141">
        <v>45.3</v>
      </c>
      <c r="JS30" s="141">
        <v>47.6</v>
      </c>
      <c r="JT30" s="141">
        <v>50.8</v>
      </c>
      <c r="JU30" s="141">
        <v>51.5</v>
      </c>
      <c r="JV30" s="141">
        <v>60.2</v>
      </c>
      <c r="JW30" s="141">
        <v>63.9</v>
      </c>
      <c r="JX30" s="141">
        <v>64.900000000000006</v>
      </c>
      <c r="JY30" s="141">
        <v>64.5</v>
      </c>
      <c r="JZ30" s="141">
        <v>61.4</v>
      </c>
      <c r="KA30" s="141">
        <v>52.1</v>
      </c>
      <c r="KB30" s="141">
        <v>46.4</v>
      </c>
      <c r="KC30" s="141">
        <v>44.9</v>
      </c>
      <c r="KD30" s="141">
        <v>45.4</v>
      </c>
      <c r="KE30" s="141">
        <v>47.5</v>
      </c>
      <c r="KF30" s="141">
        <v>51.1</v>
      </c>
      <c r="KG30" s="141">
        <v>51.6</v>
      </c>
      <c r="KH30" s="141">
        <v>60.1</v>
      </c>
      <c r="KI30" s="141">
        <v>63.8</v>
      </c>
      <c r="KJ30" s="141">
        <v>64.8</v>
      </c>
      <c r="KK30" s="141">
        <v>64.5</v>
      </c>
      <c r="KL30" s="141">
        <v>61.6</v>
      </c>
      <c r="KM30" s="141">
        <v>52.2</v>
      </c>
      <c r="KN30" s="141">
        <v>46.3</v>
      </c>
      <c r="KO30" s="141">
        <v>45.2</v>
      </c>
      <c r="KP30" s="141">
        <v>45.3</v>
      </c>
      <c r="KQ30" s="141">
        <v>47.7</v>
      </c>
      <c r="KR30" s="141">
        <v>51.2</v>
      </c>
      <c r="KS30" s="141">
        <v>51.6</v>
      </c>
      <c r="KT30" s="141">
        <v>59.9</v>
      </c>
      <c r="KU30" s="141">
        <v>63.9</v>
      </c>
      <c r="KV30" s="141">
        <v>64.900000000000006</v>
      </c>
      <c r="KW30" s="141">
        <v>64.5</v>
      </c>
      <c r="KX30" s="141">
        <v>61.6</v>
      </c>
      <c r="KY30" s="141">
        <v>52.2</v>
      </c>
      <c r="KZ30" s="141">
        <v>46.1</v>
      </c>
      <c r="LA30" s="141">
        <v>45.1</v>
      </c>
      <c r="LB30" s="141">
        <v>45.3</v>
      </c>
      <c r="LC30" s="141">
        <v>48</v>
      </c>
      <c r="LD30" s="141">
        <v>51.1</v>
      </c>
      <c r="LE30" s="141">
        <v>51.5</v>
      </c>
      <c r="LF30" s="141">
        <v>59.9</v>
      </c>
      <c r="LG30" s="141">
        <v>63.9</v>
      </c>
      <c r="LH30" s="141">
        <v>64.900000000000006</v>
      </c>
      <c r="LI30" s="141">
        <v>64.599999999999994</v>
      </c>
      <c r="LJ30" s="141">
        <v>61.8</v>
      </c>
      <c r="LK30" s="141">
        <v>52.1</v>
      </c>
      <c r="LL30" s="141">
        <v>45.9</v>
      </c>
      <c r="LM30" s="141">
        <v>44.9</v>
      </c>
    </row>
    <row r="31" spans="1:325" x14ac:dyDescent="0.25">
      <c r="A31" s="139">
        <f t="shared" si="0"/>
        <v>29</v>
      </c>
      <c r="B31" s="141">
        <v>44.9</v>
      </c>
      <c r="C31" s="141">
        <v>45.1</v>
      </c>
      <c r="D31" s="141">
        <v>49.1</v>
      </c>
      <c r="E31" s="141">
        <v>53.9</v>
      </c>
      <c r="F31" s="141">
        <v>58.9</v>
      </c>
      <c r="G31" s="141">
        <v>63.2</v>
      </c>
      <c r="H31" s="141">
        <v>64.400000000000006</v>
      </c>
      <c r="I31" s="141">
        <v>63.9</v>
      </c>
      <c r="J31" s="141">
        <v>57.7</v>
      </c>
      <c r="K31" s="141">
        <v>51.3</v>
      </c>
      <c r="L31" s="141">
        <v>45.3</v>
      </c>
      <c r="M31" s="141">
        <v>43.1</v>
      </c>
      <c r="N31" s="141">
        <v>45.3</v>
      </c>
      <c r="O31" s="141"/>
      <c r="P31" s="141">
        <v>49.3</v>
      </c>
      <c r="Q31" s="141">
        <v>53.9</v>
      </c>
      <c r="R31" s="141">
        <v>58.7</v>
      </c>
      <c r="S31" s="141">
        <v>63.3</v>
      </c>
      <c r="T31" s="141">
        <v>64.400000000000006</v>
      </c>
      <c r="U31" s="141">
        <v>63.9</v>
      </c>
      <c r="V31" s="141">
        <v>58</v>
      </c>
      <c r="W31" s="141">
        <v>51.6</v>
      </c>
      <c r="X31" s="141">
        <v>45.3</v>
      </c>
      <c r="Y31" s="141">
        <v>43.4</v>
      </c>
      <c r="Z31" s="141">
        <v>45.2</v>
      </c>
      <c r="AA31" s="141"/>
      <c r="AB31" s="141">
        <v>49.2</v>
      </c>
      <c r="AC31" s="141">
        <v>53.9</v>
      </c>
      <c r="AD31" s="141">
        <v>59</v>
      </c>
      <c r="AE31" s="141">
        <v>63.5</v>
      </c>
      <c r="AF31" s="141">
        <v>64.5</v>
      </c>
      <c r="AG31" s="141">
        <v>64.099999999999994</v>
      </c>
      <c r="AH31" s="141">
        <v>58</v>
      </c>
      <c r="AI31" s="141">
        <v>51.5</v>
      </c>
      <c r="AJ31" s="141">
        <v>45.3</v>
      </c>
      <c r="AK31" s="141">
        <v>43.6</v>
      </c>
      <c r="AL31" s="141">
        <v>45.1</v>
      </c>
      <c r="AM31" s="141"/>
      <c r="AN31" s="141">
        <v>49.4</v>
      </c>
      <c r="AO31" s="141">
        <v>54.1</v>
      </c>
      <c r="AP31" s="141">
        <v>59.2</v>
      </c>
      <c r="AQ31" s="141">
        <v>63.7</v>
      </c>
      <c r="AR31" s="141">
        <v>64.5</v>
      </c>
      <c r="AS31" s="141">
        <v>64.099999999999994</v>
      </c>
      <c r="AT31" s="141">
        <v>58.1</v>
      </c>
      <c r="AU31" s="141">
        <v>51.6</v>
      </c>
      <c r="AV31" s="141">
        <v>45.6</v>
      </c>
      <c r="AW31" s="141">
        <v>43.3</v>
      </c>
      <c r="AX31" s="141">
        <v>44.8</v>
      </c>
      <c r="AY31" s="141">
        <v>47.1</v>
      </c>
      <c r="AZ31" s="141">
        <v>49.6</v>
      </c>
      <c r="BA31" s="141">
        <v>54</v>
      </c>
      <c r="BB31" s="141">
        <v>59.4</v>
      </c>
      <c r="BC31" s="141">
        <v>63.7</v>
      </c>
      <c r="BD31" s="141">
        <v>64.5</v>
      </c>
      <c r="BE31" s="141">
        <v>64.2</v>
      </c>
      <c r="BF31" s="141">
        <v>58.1</v>
      </c>
      <c r="BG31" s="141">
        <v>51.4</v>
      </c>
      <c r="BH31" s="141">
        <v>45.4</v>
      </c>
      <c r="BI31" s="141">
        <v>43.4</v>
      </c>
      <c r="BJ31" s="141">
        <v>44.9</v>
      </c>
      <c r="BK31" s="141"/>
      <c r="BL31" s="141">
        <v>49.4</v>
      </c>
      <c r="BM31" s="141">
        <v>54.1</v>
      </c>
      <c r="BN31" s="141">
        <v>59.6</v>
      </c>
      <c r="BO31" s="141">
        <v>63.7</v>
      </c>
      <c r="BP31" s="141">
        <v>64.5</v>
      </c>
      <c r="BQ31" s="141">
        <v>64.2</v>
      </c>
      <c r="BR31" s="141">
        <v>58.4</v>
      </c>
      <c r="BS31" s="141">
        <v>51.4</v>
      </c>
      <c r="BT31" s="141">
        <v>45.2</v>
      </c>
      <c r="BU31" s="141">
        <v>43.5</v>
      </c>
      <c r="BV31" s="141">
        <v>44.6</v>
      </c>
      <c r="BW31" s="141"/>
      <c r="BX31" s="141">
        <v>49.5</v>
      </c>
      <c r="BY31" s="141">
        <v>53.8</v>
      </c>
      <c r="BZ31" s="141">
        <v>59.8</v>
      </c>
      <c r="CA31" s="141">
        <v>63.8</v>
      </c>
      <c r="CB31" s="141">
        <v>64.5</v>
      </c>
      <c r="CC31" s="141">
        <v>64.2</v>
      </c>
      <c r="CD31" s="141">
        <v>58.5</v>
      </c>
      <c r="CE31" s="141">
        <v>51.2</v>
      </c>
      <c r="CF31" s="141">
        <v>45.7</v>
      </c>
      <c r="CG31" s="141">
        <v>43.5</v>
      </c>
      <c r="CH31" s="141">
        <v>44.3</v>
      </c>
      <c r="CI31" s="141"/>
      <c r="CJ31" s="141">
        <v>49.4</v>
      </c>
      <c r="CK31" s="141">
        <v>53.8</v>
      </c>
      <c r="CL31" s="141">
        <v>59.7</v>
      </c>
      <c r="CM31" s="141">
        <v>63.7</v>
      </c>
      <c r="CN31" s="141">
        <v>64.5</v>
      </c>
      <c r="CO31" s="141">
        <v>64.2</v>
      </c>
      <c r="CP31" s="141">
        <v>58.6</v>
      </c>
      <c r="CQ31" s="141">
        <v>51.1</v>
      </c>
      <c r="CR31" s="141">
        <v>46.2</v>
      </c>
      <c r="CS31" s="141">
        <v>44</v>
      </c>
      <c r="CT31" s="141">
        <v>44.3</v>
      </c>
      <c r="CU31" s="141">
        <v>47.6</v>
      </c>
      <c r="CV31" s="141">
        <v>49.5</v>
      </c>
      <c r="CW31" s="141">
        <v>54</v>
      </c>
      <c r="CX31" s="141">
        <v>59.9</v>
      </c>
      <c r="CY31" s="141">
        <v>63.8</v>
      </c>
      <c r="CZ31" s="141">
        <v>64.5</v>
      </c>
      <c r="DA31" s="141">
        <v>64.2</v>
      </c>
      <c r="DB31" s="141">
        <v>58.8</v>
      </c>
      <c r="DC31" s="141">
        <v>51</v>
      </c>
      <c r="DD31" s="141">
        <v>46.4</v>
      </c>
      <c r="DE31" s="141">
        <v>44.1</v>
      </c>
      <c r="DF31" s="141">
        <v>44.6</v>
      </c>
      <c r="DG31" s="141"/>
      <c r="DH31" s="141">
        <v>49.5</v>
      </c>
      <c r="DI31" s="141">
        <v>54.1</v>
      </c>
      <c r="DJ31" s="141">
        <v>59.7</v>
      </c>
      <c r="DK31" s="141">
        <v>63.8</v>
      </c>
      <c r="DL31" s="141">
        <v>64.5</v>
      </c>
      <c r="DM31" s="141">
        <v>64.2</v>
      </c>
      <c r="DN31" s="141">
        <v>59</v>
      </c>
      <c r="DO31" s="141">
        <v>51.1</v>
      </c>
      <c r="DP31" s="141">
        <v>46.6</v>
      </c>
      <c r="DQ31" s="141">
        <v>43.9</v>
      </c>
      <c r="DR31" s="141">
        <v>44.7</v>
      </c>
      <c r="DS31" s="141"/>
      <c r="DT31" s="141">
        <v>49.6</v>
      </c>
      <c r="DU31" s="141">
        <v>54.3</v>
      </c>
      <c r="DV31" s="141">
        <v>59.9</v>
      </c>
      <c r="DW31" s="141">
        <v>63.8</v>
      </c>
      <c r="DX31" s="141">
        <v>64.5</v>
      </c>
      <c r="DY31" s="141">
        <v>64.2</v>
      </c>
      <c r="DZ31" s="141">
        <v>59.1</v>
      </c>
      <c r="EA31" s="141">
        <v>51.2</v>
      </c>
      <c r="EB31" s="141">
        <v>46.5</v>
      </c>
      <c r="EC31" s="141">
        <v>43.8</v>
      </c>
      <c r="ED31" s="141">
        <v>44.9</v>
      </c>
      <c r="EE31" s="141"/>
      <c r="EF31" s="141">
        <v>49.5</v>
      </c>
      <c r="EG31" s="141">
        <v>54.1</v>
      </c>
      <c r="EH31" s="141">
        <v>59.9</v>
      </c>
      <c r="EI31" s="141">
        <v>63.8</v>
      </c>
      <c r="EJ31" s="141">
        <v>64.5</v>
      </c>
      <c r="EK31" s="141">
        <v>64.2</v>
      </c>
      <c r="EL31" s="141">
        <v>59.5</v>
      </c>
      <c r="EM31" s="141">
        <v>51.6</v>
      </c>
      <c r="EN31" s="141">
        <v>47.1</v>
      </c>
      <c r="EO31" s="141">
        <v>43.8</v>
      </c>
      <c r="EP31" s="141">
        <v>44.6</v>
      </c>
      <c r="EQ31" s="141">
        <v>48.7</v>
      </c>
      <c r="ER31" s="141">
        <v>49.7</v>
      </c>
      <c r="ES31" s="141">
        <v>53.9</v>
      </c>
      <c r="ET31" s="141">
        <v>59.8</v>
      </c>
      <c r="EU31" s="141">
        <v>63.9</v>
      </c>
      <c r="EV31" s="141">
        <v>64.400000000000006</v>
      </c>
      <c r="EW31" s="141">
        <v>64.2</v>
      </c>
      <c r="EX31" s="141">
        <v>59.5</v>
      </c>
      <c r="EY31" s="141">
        <v>51.5</v>
      </c>
      <c r="EZ31" s="141">
        <v>47.3</v>
      </c>
      <c r="FA31" s="141">
        <v>44</v>
      </c>
      <c r="FB31" s="141">
        <v>44.7</v>
      </c>
      <c r="FC31" s="141"/>
      <c r="FD31" s="141">
        <v>49.8</v>
      </c>
      <c r="FE31" s="141">
        <v>54.1</v>
      </c>
      <c r="FF31" s="141">
        <v>60</v>
      </c>
      <c r="FG31" s="141">
        <v>64.099999999999994</v>
      </c>
      <c r="FH31" s="141">
        <v>64.5</v>
      </c>
      <c r="FI31" s="141">
        <v>64.2</v>
      </c>
      <c r="FJ31" s="141">
        <v>59.5</v>
      </c>
      <c r="FK31" s="141">
        <v>51.5</v>
      </c>
      <c r="FL31" s="141">
        <v>47.3</v>
      </c>
      <c r="FM31" s="141">
        <v>44</v>
      </c>
      <c r="FN31" s="141">
        <v>44.7</v>
      </c>
      <c r="FO31" s="141"/>
      <c r="FP31" s="141">
        <v>50</v>
      </c>
      <c r="FQ31" s="141">
        <v>54</v>
      </c>
      <c r="FR31" s="141">
        <v>59.8</v>
      </c>
      <c r="FS31" s="141">
        <v>64.2</v>
      </c>
      <c r="FT31" s="141">
        <v>64.5</v>
      </c>
      <c r="FU31" s="141">
        <v>64.2</v>
      </c>
      <c r="FV31" s="141">
        <v>59.6</v>
      </c>
      <c r="FW31" s="141">
        <v>51.5</v>
      </c>
      <c r="FX31" s="141">
        <v>47.4</v>
      </c>
      <c r="FY31" s="141">
        <v>44.4</v>
      </c>
      <c r="FZ31" s="141">
        <v>44.8</v>
      </c>
      <c r="GA31" s="141"/>
      <c r="GB31" s="141">
        <v>49.9</v>
      </c>
      <c r="GC31" s="141">
        <v>54</v>
      </c>
      <c r="GD31" s="141">
        <v>59.7</v>
      </c>
      <c r="GE31" s="141">
        <v>64.2</v>
      </c>
      <c r="GF31" s="141">
        <v>64.5</v>
      </c>
      <c r="GG31" s="141">
        <v>64.2</v>
      </c>
      <c r="GH31" s="141">
        <v>59.7</v>
      </c>
      <c r="GI31" s="141">
        <v>51.5</v>
      </c>
      <c r="GJ31" s="141">
        <v>47.4</v>
      </c>
      <c r="GK31" s="141">
        <v>44.4</v>
      </c>
      <c r="GL31" s="141">
        <v>45</v>
      </c>
      <c r="GM31" s="141">
        <v>49.9</v>
      </c>
      <c r="GN31" s="141">
        <v>50</v>
      </c>
      <c r="GO31" s="141">
        <v>54</v>
      </c>
      <c r="GP31" s="141">
        <v>59.5</v>
      </c>
      <c r="GQ31" s="141">
        <v>64.3</v>
      </c>
      <c r="GR31" s="141">
        <v>64.599999999999994</v>
      </c>
      <c r="GS31" s="141">
        <v>64.2</v>
      </c>
      <c r="GT31" s="141">
        <v>60.1</v>
      </c>
      <c r="GU31" s="141">
        <v>51.7</v>
      </c>
      <c r="GV31" s="141">
        <v>47.7</v>
      </c>
      <c r="GW31" s="141">
        <v>44.5</v>
      </c>
      <c r="GX31" s="141">
        <v>44.9</v>
      </c>
      <c r="GY31" s="141"/>
      <c r="GZ31" s="141">
        <v>50</v>
      </c>
      <c r="HA31" s="141">
        <v>53.8</v>
      </c>
      <c r="HB31" s="141">
        <v>59.5</v>
      </c>
      <c r="HC31" s="141">
        <v>64.3</v>
      </c>
      <c r="HD31" s="141">
        <v>64.599999999999994</v>
      </c>
      <c r="HE31" s="141">
        <v>64.2</v>
      </c>
      <c r="HF31" s="141">
        <v>60.1</v>
      </c>
      <c r="HG31" s="141">
        <v>51.8</v>
      </c>
      <c r="HH31" s="141">
        <v>47.7</v>
      </c>
      <c r="HI31" s="141">
        <v>44.7</v>
      </c>
      <c r="HJ31" s="141">
        <v>45.2</v>
      </c>
      <c r="HK31" s="141"/>
      <c r="HL31" s="141">
        <v>50.2</v>
      </c>
      <c r="HM31" s="141">
        <v>53.8</v>
      </c>
      <c r="HN31" s="141">
        <v>59.6</v>
      </c>
      <c r="HO31" s="141">
        <v>64.400000000000006</v>
      </c>
      <c r="HP31" s="141">
        <v>64.7</v>
      </c>
      <c r="HQ31" s="141">
        <v>64.3</v>
      </c>
      <c r="HR31" s="141">
        <v>60.5</v>
      </c>
      <c r="HS31" s="141">
        <v>51.9</v>
      </c>
      <c r="HT31" s="141">
        <v>48</v>
      </c>
      <c r="HU31" s="141">
        <v>44.8</v>
      </c>
      <c r="HV31" s="141">
        <v>44.9</v>
      </c>
      <c r="HW31" s="141"/>
      <c r="HX31" s="141">
        <v>50.2</v>
      </c>
      <c r="HY31" s="141">
        <v>53.5</v>
      </c>
      <c r="HZ31" s="141">
        <v>59.3</v>
      </c>
      <c r="IA31" s="141">
        <v>64.3</v>
      </c>
      <c r="IB31" s="141">
        <v>64.599999999999994</v>
      </c>
      <c r="IC31" s="141">
        <v>64.3</v>
      </c>
      <c r="ID31" s="141">
        <v>60.2</v>
      </c>
      <c r="IE31" s="141">
        <v>51.9</v>
      </c>
      <c r="IF31" s="141">
        <v>47.5</v>
      </c>
      <c r="IG31" s="141">
        <v>44.6</v>
      </c>
      <c r="IH31" s="141">
        <v>45</v>
      </c>
      <c r="II31" s="141">
        <v>50</v>
      </c>
      <c r="IJ31" s="141">
        <v>50.3</v>
      </c>
      <c r="IK31" s="141">
        <v>53.5</v>
      </c>
      <c r="IL31" s="141">
        <v>59.6</v>
      </c>
      <c r="IM31" s="141">
        <v>64.3</v>
      </c>
      <c r="IN31" s="141">
        <v>64.599999999999994</v>
      </c>
      <c r="IO31" s="141">
        <v>64.3</v>
      </c>
      <c r="IP31" s="141">
        <v>60.1</v>
      </c>
      <c r="IQ31" s="141">
        <v>51.9</v>
      </c>
      <c r="IR31" s="141">
        <v>47.8</v>
      </c>
      <c r="IS31" s="141">
        <v>44.6</v>
      </c>
      <c r="IT31" s="141">
        <v>45.3</v>
      </c>
      <c r="IU31" s="141"/>
      <c r="IV31" s="141">
        <v>50.2</v>
      </c>
      <c r="IW31" s="141">
        <v>53.5</v>
      </c>
      <c r="IX31" s="141">
        <v>59.7</v>
      </c>
      <c r="IY31" s="141">
        <v>64.3</v>
      </c>
      <c r="IZ31" s="141">
        <v>64.7</v>
      </c>
      <c r="JA31" s="141">
        <v>64.3</v>
      </c>
      <c r="JB31" s="141">
        <v>60.3</v>
      </c>
      <c r="JC31" s="141">
        <v>51.8</v>
      </c>
      <c r="JD31" s="141">
        <v>47.9</v>
      </c>
      <c r="JE31" s="141">
        <v>44</v>
      </c>
      <c r="JF31" s="141">
        <v>45.6</v>
      </c>
      <c r="JG31" s="141"/>
      <c r="JH31" s="141">
        <v>50.4</v>
      </c>
      <c r="JI31" s="141">
        <v>53.4</v>
      </c>
      <c r="JJ31" s="141">
        <v>59.9</v>
      </c>
      <c r="JK31" s="141">
        <v>64.3</v>
      </c>
      <c r="JL31" s="141">
        <v>64.7</v>
      </c>
      <c r="JM31" s="141">
        <v>64.5</v>
      </c>
      <c r="JN31" s="141">
        <v>60.5</v>
      </c>
      <c r="JO31" s="141">
        <v>51.8</v>
      </c>
      <c r="JP31" s="141">
        <v>48</v>
      </c>
      <c r="JQ31" s="141">
        <v>44.3</v>
      </c>
      <c r="JR31" s="141">
        <v>45.7</v>
      </c>
      <c r="JS31" s="141"/>
      <c r="JT31" s="141">
        <v>50.6</v>
      </c>
      <c r="JU31" s="141">
        <v>53.3</v>
      </c>
      <c r="JV31" s="141">
        <v>60.1</v>
      </c>
      <c r="JW31" s="141">
        <v>64.3</v>
      </c>
      <c r="JX31" s="141">
        <v>64.7</v>
      </c>
      <c r="JY31" s="141">
        <v>64.599999999999994</v>
      </c>
      <c r="JZ31" s="141">
        <v>60.5</v>
      </c>
      <c r="KA31" s="141">
        <v>51.9</v>
      </c>
      <c r="KB31" s="141">
        <v>48.1</v>
      </c>
      <c r="KC31" s="141">
        <v>44.5</v>
      </c>
      <c r="KD31" s="141">
        <v>45.7</v>
      </c>
      <c r="KE31" s="141">
        <v>49.9</v>
      </c>
      <c r="KF31" s="141">
        <v>50.9</v>
      </c>
      <c r="KG31" s="141">
        <v>53.5</v>
      </c>
      <c r="KH31" s="141">
        <v>60.1</v>
      </c>
      <c r="KI31" s="141">
        <v>64.3</v>
      </c>
      <c r="KJ31" s="141">
        <v>64.7</v>
      </c>
      <c r="KK31" s="141">
        <v>64.599999999999994</v>
      </c>
      <c r="KL31" s="141">
        <v>60.7</v>
      </c>
      <c r="KM31" s="141">
        <v>52.1</v>
      </c>
      <c r="KN31" s="141">
        <v>48</v>
      </c>
      <c r="KO31" s="141">
        <v>44.8</v>
      </c>
      <c r="KP31" s="141">
        <v>45.4</v>
      </c>
      <c r="KQ31" s="141"/>
      <c r="KR31" s="141">
        <v>50.9</v>
      </c>
      <c r="KS31" s="141">
        <v>53.6</v>
      </c>
      <c r="KT31" s="141">
        <v>59.9</v>
      </c>
      <c r="KU31" s="141">
        <v>64.3</v>
      </c>
      <c r="KV31" s="141">
        <v>64.8</v>
      </c>
      <c r="KW31" s="141">
        <v>64.599999999999994</v>
      </c>
      <c r="KX31" s="141">
        <v>60.9</v>
      </c>
      <c r="KY31" s="141">
        <v>52</v>
      </c>
      <c r="KZ31" s="141">
        <v>48.1</v>
      </c>
      <c r="LA31" s="141">
        <v>44.8</v>
      </c>
      <c r="LB31" s="141">
        <v>45.4</v>
      </c>
      <c r="LC31" s="141"/>
      <c r="LD31" s="141">
        <v>50.9</v>
      </c>
      <c r="LE31" s="141">
        <v>53.6</v>
      </c>
      <c r="LF31" s="141">
        <v>59.7</v>
      </c>
      <c r="LG31" s="141">
        <v>64.400000000000006</v>
      </c>
      <c r="LH31" s="141">
        <v>64.8</v>
      </c>
      <c r="LI31" s="141">
        <v>64.599999999999994</v>
      </c>
      <c r="LJ31" s="141">
        <v>61.1</v>
      </c>
      <c r="LK31" s="141">
        <v>51.9</v>
      </c>
      <c r="LL31" s="141">
        <v>47.9</v>
      </c>
      <c r="LM31" s="141">
        <v>44.8</v>
      </c>
    </row>
    <row r="32" spans="1:325" x14ac:dyDescent="0.25">
      <c r="A32" s="139">
        <f t="shared" si="0"/>
        <v>30</v>
      </c>
      <c r="B32" s="141">
        <v>42.8</v>
      </c>
      <c r="C32" s="141"/>
      <c r="D32" s="141">
        <v>50.1</v>
      </c>
      <c r="E32" s="141">
        <v>53.5</v>
      </c>
      <c r="F32" s="141">
        <v>57.9</v>
      </c>
      <c r="G32" s="141">
        <v>63</v>
      </c>
      <c r="H32" s="141">
        <v>64.2</v>
      </c>
      <c r="I32" s="141">
        <v>63.8</v>
      </c>
      <c r="J32" s="141">
        <v>57.4</v>
      </c>
      <c r="K32" s="141">
        <v>50.4</v>
      </c>
      <c r="L32" s="141">
        <v>45</v>
      </c>
      <c r="M32" s="141">
        <v>42.3</v>
      </c>
      <c r="N32" s="141">
        <v>43.2</v>
      </c>
      <c r="O32" s="141"/>
      <c r="P32" s="141">
        <v>50.2</v>
      </c>
      <c r="Q32" s="141">
        <v>53.5</v>
      </c>
      <c r="R32" s="141">
        <v>57.7</v>
      </c>
      <c r="S32" s="141">
        <v>63</v>
      </c>
      <c r="T32" s="141">
        <v>64.2</v>
      </c>
      <c r="U32" s="141">
        <v>63.7</v>
      </c>
      <c r="V32" s="141">
        <v>57.6</v>
      </c>
      <c r="W32" s="141">
        <v>50.1</v>
      </c>
      <c r="X32" s="141">
        <v>44.8</v>
      </c>
      <c r="Y32" s="141">
        <v>42.3</v>
      </c>
      <c r="Z32" s="141">
        <v>43.1</v>
      </c>
      <c r="AA32" s="141"/>
      <c r="AB32" s="141">
        <v>50.4</v>
      </c>
      <c r="AC32" s="141">
        <v>53.5</v>
      </c>
      <c r="AD32" s="141">
        <v>58</v>
      </c>
      <c r="AE32" s="141">
        <v>63.3</v>
      </c>
      <c r="AF32" s="141">
        <v>64.2</v>
      </c>
      <c r="AG32" s="141">
        <v>63.9</v>
      </c>
      <c r="AH32" s="141">
        <v>57.6</v>
      </c>
      <c r="AI32" s="141">
        <v>50</v>
      </c>
      <c r="AJ32" s="141">
        <v>44.9</v>
      </c>
      <c r="AK32" s="141">
        <v>42.5</v>
      </c>
      <c r="AL32" s="141">
        <v>43.1</v>
      </c>
      <c r="AM32" s="141"/>
      <c r="AN32" s="141">
        <v>50.5</v>
      </c>
      <c r="AO32" s="141">
        <v>53.5</v>
      </c>
      <c r="AP32" s="141">
        <v>58.1</v>
      </c>
      <c r="AQ32" s="141">
        <v>63.4</v>
      </c>
      <c r="AR32" s="141">
        <v>64.2</v>
      </c>
      <c r="AS32" s="141">
        <v>64</v>
      </c>
      <c r="AT32" s="141">
        <v>57.8</v>
      </c>
      <c r="AU32" s="141">
        <v>50.1</v>
      </c>
      <c r="AV32" s="141">
        <v>45</v>
      </c>
      <c r="AW32" s="141">
        <v>42.4</v>
      </c>
      <c r="AX32" s="141">
        <v>42.9</v>
      </c>
      <c r="AY32" s="141"/>
      <c r="AZ32" s="141">
        <v>50.9</v>
      </c>
      <c r="BA32" s="141">
        <v>53.8</v>
      </c>
      <c r="BB32" s="141">
        <v>58.2</v>
      </c>
      <c r="BC32" s="141">
        <v>63.5</v>
      </c>
      <c r="BD32" s="141">
        <v>64.3</v>
      </c>
      <c r="BE32" s="141">
        <v>64.099999999999994</v>
      </c>
      <c r="BF32" s="141">
        <v>57.9</v>
      </c>
      <c r="BG32" s="141">
        <v>49.8</v>
      </c>
      <c r="BH32" s="141">
        <v>44.6</v>
      </c>
      <c r="BI32" s="141">
        <v>42.5</v>
      </c>
      <c r="BJ32" s="141">
        <v>42.8</v>
      </c>
      <c r="BK32" s="141"/>
      <c r="BL32" s="141">
        <v>50.6</v>
      </c>
      <c r="BM32" s="141">
        <v>54.1</v>
      </c>
      <c r="BN32" s="141">
        <v>58.3</v>
      </c>
      <c r="BO32" s="141">
        <v>63.5</v>
      </c>
      <c r="BP32" s="141">
        <v>64.400000000000006</v>
      </c>
      <c r="BQ32" s="141">
        <v>64.099999999999994</v>
      </c>
      <c r="BR32" s="141">
        <v>58.1</v>
      </c>
      <c r="BS32" s="141">
        <v>49.7</v>
      </c>
      <c r="BT32" s="141">
        <v>44.4</v>
      </c>
      <c r="BU32" s="141">
        <v>42.5</v>
      </c>
      <c r="BV32" s="141">
        <v>42.5</v>
      </c>
      <c r="BW32" s="141"/>
      <c r="BX32" s="141">
        <v>50.8</v>
      </c>
      <c r="BY32" s="141">
        <v>53.7</v>
      </c>
      <c r="BZ32" s="141">
        <v>58.3</v>
      </c>
      <c r="CA32" s="141">
        <v>63.4</v>
      </c>
      <c r="CB32" s="141">
        <v>64.3</v>
      </c>
      <c r="CC32" s="141">
        <v>64.2</v>
      </c>
      <c r="CD32" s="141">
        <v>58.2</v>
      </c>
      <c r="CE32" s="141">
        <v>49.4</v>
      </c>
      <c r="CF32" s="141">
        <v>44.8</v>
      </c>
      <c r="CG32" s="141">
        <v>42.6</v>
      </c>
      <c r="CH32" s="141">
        <v>42.5</v>
      </c>
      <c r="CI32" s="141"/>
      <c r="CJ32" s="141">
        <v>50.6</v>
      </c>
      <c r="CK32" s="141">
        <v>53.6</v>
      </c>
      <c r="CL32" s="141">
        <v>58.3</v>
      </c>
      <c r="CM32" s="141">
        <v>63.3</v>
      </c>
      <c r="CN32" s="141">
        <v>64.3</v>
      </c>
      <c r="CO32" s="141">
        <v>64.3</v>
      </c>
      <c r="CP32" s="141">
        <v>58.3</v>
      </c>
      <c r="CQ32" s="141">
        <v>49.2</v>
      </c>
      <c r="CR32" s="141">
        <v>45.2</v>
      </c>
      <c r="CS32" s="141">
        <v>43.2</v>
      </c>
      <c r="CT32" s="141">
        <v>42.6</v>
      </c>
      <c r="CU32" s="141"/>
      <c r="CV32" s="141">
        <v>50.5</v>
      </c>
      <c r="CW32" s="141">
        <v>53.7</v>
      </c>
      <c r="CX32" s="141">
        <v>58.4</v>
      </c>
      <c r="CY32" s="141">
        <v>63.4</v>
      </c>
      <c r="CZ32" s="141">
        <v>64.3</v>
      </c>
      <c r="DA32" s="141">
        <v>64.400000000000006</v>
      </c>
      <c r="DB32" s="141">
        <v>58.6</v>
      </c>
      <c r="DC32" s="141">
        <v>49.3</v>
      </c>
      <c r="DD32" s="141">
        <v>45.1</v>
      </c>
      <c r="DE32" s="141">
        <v>43.4</v>
      </c>
      <c r="DF32" s="141">
        <v>42.7</v>
      </c>
      <c r="DG32" s="141"/>
      <c r="DH32" s="141">
        <v>50.6</v>
      </c>
      <c r="DI32" s="141">
        <v>53.9</v>
      </c>
      <c r="DJ32" s="141">
        <v>58.3</v>
      </c>
      <c r="DK32" s="141">
        <v>63.4</v>
      </c>
      <c r="DL32" s="141">
        <v>64.3</v>
      </c>
      <c r="DM32" s="141">
        <v>64.400000000000006</v>
      </c>
      <c r="DN32" s="141">
        <v>58.9</v>
      </c>
      <c r="DO32" s="141">
        <v>49.3</v>
      </c>
      <c r="DP32" s="141">
        <v>45.4</v>
      </c>
      <c r="DQ32" s="141">
        <v>43.4</v>
      </c>
      <c r="DR32" s="141">
        <v>42.8</v>
      </c>
      <c r="DS32" s="141"/>
      <c r="DT32" s="141">
        <v>50.6</v>
      </c>
      <c r="DU32" s="141">
        <v>54</v>
      </c>
      <c r="DV32" s="141">
        <v>58.5</v>
      </c>
      <c r="DW32" s="141">
        <v>63.5</v>
      </c>
      <c r="DX32" s="141">
        <v>64.3</v>
      </c>
      <c r="DY32" s="141">
        <v>64.400000000000006</v>
      </c>
      <c r="DZ32" s="141">
        <v>59</v>
      </c>
      <c r="EA32" s="141">
        <v>49.5</v>
      </c>
      <c r="EB32" s="141">
        <v>45.4</v>
      </c>
      <c r="EC32" s="141">
        <v>43.5</v>
      </c>
      <c r="ED32" s="141">
        <v>42.8</v>
      </c>
      <c r="EE32" s="141"/>
      <c r="EF32" s="141">
        <v>50.6</v>
      </c>
      <c r="EG32" s="141">
        <v>53.9</v>
      </c>
      <c r="EH32" s="141">
        <v>58.4</v>
      </c>
      <c r="EI32" s="141">
        <v>63.4</v>
      </c>
      <c r="EJ32" s="141">
        <v>64.3</v>
      </c>
      <c r="EK32" s="141">
        <v>64.400000000000006</v>
      </c>
      <c r="EL32" s="141">
        <v>59.4</v>
      </c>
      <c r="EM32" s="141">
        <v>49.9</v>
      </c>
      <c r="EN32" s="141">
        <v>45.7</v>
      </c>
      <c r="EO32" s="141">
        <v>43.7</v>
      </c>
      <c r="EP32" s="141">
        <v>42.6</v>
      </c>
      <c r="EQ32" s="141"/>
      <c r="ER32" s="141">
        <v>51.1</v>
      </c>
      <c r="ES32" s="141">
        <v>53.8</v>
      </c>
      <c r="ET32" s="141">
        <v>58.6</v>
      </c>
      <c r="EU32" s="141">
        <v>63.6</v>
      </c>
      <c r="EV32" s="141">
        <v>64.3</v>
      </c>
      <c r="EW32" s="141">
        <v>64.5</v>
      </c>
      <c r="EX32" s="141">
        <v>59.4</v>
      </c>
      <c r="EY32" s="141">
        <v>49.6</v>
      </c>
      <c r="EZ32" s="141">
        <v>45.6</v>
      </c>
      <c r="FA32" s="141">
        <v>43.7</v>
      </c>
      <c r="FB32" s="141">
        <v>42.6</v>
      </c>
      <c r="FC32" s="141"/>
      <c r="FD32" s="141">
        <v>51.3</v>
      </c>
      <c r="FE32" s="141">
        <v>54.1</v>
      </c>
      <c r="FF32" s="141">
        <v>58.7</v>
      </c>
      <c r="FG32" s="141">
        <v>63.8</v>
      </c>
      <c r="FH32" s="141">
        <v>64.3</v>
      </c>
      <c r="FI32" s="141">
        <v>64.5</v>
      </c>
      <c r="FJ32" s="141">
        <v>59.5</v>
      </c>
      <c r="FK32" s="141">
        <v>49.8</v>
      </c>
      <c r="FL32" s="141">
        <v>45.7</v>
      </c>
      <c r="FM32" s="141">
        <v>43.5</v>
      </c>
      <c r="FN32" s="141">
        <v>42.3</v>
      </c>
      <c r="FO32" s="141"/>
      <c r="FP32" s="141">
        <v>51.3</v>
      </c>
      <c r="FQ32" s="141">
        <v>53.9</v>
      </c>
      <c r="FR32" s="141">
        <v>58.6</v>
      </c>
      <c r="FS32" s="141">
        <v>63.9</v>
      </c>
      <c r="FT32" s="141">
        <v>64.3</v>
      </c>
      <c r="FU32" s="141">
        <v>64.5</v>
      </c>
      <c r="FV32" s="141">
        <v>59.5</v>
      </c>
      <c r="FW32" s="141">
        <v>49.8</v>
      </c>
      <c r="FX32" s="141">
        <v>45.7</v>
      </c>
      <c r="FY32" s="141">
        <v>44.1</v>
      </c>
      <c r="FZ32" s="141">
        <v>42.3</v>
      </c>
      <c r="GA32" s="141"/>
      <c r="GB32" s="141">
        <v>51.3</v>
      </c>
      <c r="GC32" s="141">
        <v>54.1</v>
      </c>
      <c r="GD32" s="141">
        <v>58.4</v>
      </c>
      <c r="GE32" s="141">
        <v>63.9</v>
      </c>
      <c r="GF32" s="141">
        <v>64.400000000000006</v>
      </c>
      <c r="GG32" s="141">
        <v>64.5</v>
      </c>
      <c r="GH32" s="141">
        <v>59.8</v>
      </c>
      <c r="GI32" s="141">
        <v>49.6</v>
      </c>
      <c r="GJ32" s="141">
        <v>45.6</v>
      </c>
      <c r="GK32" s="141">
        <v>44.1</v>
      </c>
      <c r="GL32" s="141">
        <v>42.5</v>
      </c>
      <c r="GM32" s="141"/>
      <c r="GN32" s="141">
        <v>51.4</v>
      </c>
      <c r="GO32" s="141">
        <v>54</v>
      </c>
      <c r="GP32" s="141">
        <v>58.4</v>
      </c>
      <c r="GQ32" s="141">
        <v>64</v>
      </c>
      <c r="GR32" s="141">
        <v>64.400000000000006</v>
      </c>
      <c r="GS32" s="141">
        <v>64.599999999999994</v>
      </c>
      <c r="GT32" s="141">
        <v>59.9</v>
      </c>
      <c r="GU32" s="141">
        <v>49.9</v>
      </c>
      <c r="GV32" s="141">
        <v>46</v>
      </c>
      <c r="GW32" s="141">
        <v>44.1</v>
      </c>
      <c r="GX32" s="141">
        <v>42.6</v>
      </c>
      <c r="GY32" s="141"/>
      <c r="GZ32" s="141">
        <v>51.5</v>
      </c>
      <c r="HA32" s="141">
        <v>54</v>
      </c>
      <c r="HB32" s="141">
        <v>58.5</v>
      </c>
      <c r="HC32" s="141">
        <v>64</v>
      </c>
      <c r="HD32" s="141">
        <v>64.400000000000006</v>
      </c>
      <c r="HE32" s="141">
        <v>64.599999999999994</v>
      </c>
      <c r="HF32" s="141">
        <v>60</v>
      </c>
      <c r="HG32" s="141">
        <v>50.1</v>
      </c>
      <c r="HH32" s="141">
        <v>46.1</v>
      </c>
      <c r="HI32" s="141">
        <v>44.3</v>
      </c>
      <c r="HJ32" s="141">
        <v>42.9</v>
      </c>
      <c r="HK32" s="141"/>
      <c r="HL32" s="141">
        <v>51.8</v>
      </c>
      <c r="HM32" s="141">
        <v>54</v>
      </c>
      <c r="HN32" s="141">
        <v>58.5</v>
      </c>
      <c r="HO32" s="141">
        <v>64.099999999999994</v>
      </c>
      <c r="HP32" s="141">
        <v>64.400000000000006</v>
      </c>
      <c r="HQ32" s="141">
        <v>64.7</v>
      </c>
      <c r="HR32" s="141">
        <v>60.3</v>
      </c>
      <c r="HS32" s="141">
        <v>50.2</v>
      </c>
      <c r="HT32" s="141">
        <v>46.3</v>
      </c>
      <c r="HU32" s="141">
        <v>44.3</v>
      </c>
      <c r="HV32" s="141">
        <v>42.5</v>
      </c>
      <c r="HW32" s="141"/>
      <c r="HX32" s="141">
        <v>51.7</v>
      </c>
      <c r="HY32" s="141">
        <v>53.8</v>
      </c>
      <c r="HZ32" s="141">
        <v>58.4</v>
      </c>
      <c r="IA32" s="141">
        <v>64</v>
      </c>
      <c r="IB32" s="141">
        <v>64.5</v>
      </c>
      <c r="IC32" s="141">
        <v>64.7</v>
      </c>
      <c r="ID32" s="141">
        <v>60</v>
      </c>
      <c r="IE32" s="141">
        <v>50.3</v>
      </c>
      <c r="IF32" s="141">
        <v>45.8</v>
      </c>
      <c r="IG32" s="141">
        <v>44.4</v>
      </c>
      <c r="IH32" s="141">
        <v>42.8</v>
      </c>
      <c r="II32" s="141"/>
      <c r="IJ32" s="141">
        <v>51.9</v>
      </c>
      <c r="IK32" s="141">
        <v>53.8</v>
      </c>
      <c r="IL32" s="141">
        <v>58.5</v>
      </c>
      <c r="IM32" s="141">
        <v>64</v>
      </c>
      <c r="IN32" s="141">
        <v>64.5</v>
      </c>
      <c r="IO32" s="141">
        <v>64.7</v>
      </c>
      <c r="IP32" s="141">
        <v>60</v>
      </c>
      <c r="IQ32" s="141">
        <v>50.4</v>
      </c>
      <c r="IR32" s="141">
        <v>46</v>
      </c>
      <c r="IS32" s="141">
        <v>44.2</v>
      </c>
      <c r="IT32" s="141">
        <v>42.9</v>
      </c>
      <c r="IU32" s="141"/>
      <c r="IV32" s="141">
        <v>51.8</v>
      </c>
      <c r="IW32" s="141">
        <v>53.9</v>
      </c>
      <c r="IX32" s="141">
        <v>58.6</v>
      </c>
      <c r="IY32" s="141">
        <v>64</v>
      </c>
      <c r="IZ32" s="141">
        <v>64.599999999999994</v>
      </c>
      <c r="JA32" s="141">
        <v>64.7</v>
      </c>
      <c r="JB32" s="141">
        <v>60.3</v>
      </c>
      <c r="JC32" s="141">
        <v>50.5</v>
      </c>
      <c r="JD32" s="141">
        <v>46.2</v>
      </c>
      <c r="JE32" s="141">
        <v>43.7</v>
      </c>
      <c r="JF32" s="141">
        <v>43.2</v>
      </c>
      <c r="JG32" s="141"/>
      <c r="JH32" s="141">
        <v>52.1</v>
      </c>
      <c r="JI32" s="141">
        <v>54.1</v>
      </c>
      <c r="JJ32" s="141">
        <v>58.7</v>
      </c>
      <c r="JK32" s="141">
        <v>64</v>
      </c>
      <c r="JL32" s="141">
        <v>64.599999999999994</v>
      </c>
      <c r="JM32" s="141">
        <v>64.8</v>
      </c>
      <c r="JN32" s="141">
        <v>60.5</v>
      </c>
      <c r="JO32" s="141">
        <v>50.5</v>
      </c>
      <c r="JP32" s="141">
        <v>46.2</v>
      </c>
      <c r="JQ32" s="141">
        <v>44</v>
      </c>
      <c r="JR32" s="141">
        <v>43.4</v>
      </c>
      <c r="JS32" s="141"/>
      <c r="JT32" s="141">
        <v>52.4</v>
      </c>
      <c r="JU32" s="141">
        <v>53.8</v>
      </c>
      <c r="JV32" s="141">
        <v>58.9</v>
      </c>
      <c r="JW32" s="141">
        <v>64</v>
      </c>
      <c r="JX32" s="141">
        <v>64.7</v>
      </c>
      <c r="JY32" s="141">
        <v>64.8</v>
      </c>
      <c r="JZ32" s="141">
        <v>60.5</v>
      </c>
      <c r="KA32" s="141">
        <v>50.5</v>
      </c>
      <c r="KB32" s="141">
        <v>46.1</v>
      </c>
      <c r="KC32" s="141">
        <v>44.1</v>
      </c>
      <c r="KD32" s="141">
        <v>43.4</v>
      </c>
      <c r="KE32" s="141"/>
      <c r="KF32" s="141">
        <v>52.7</v>
      </c>
      <c r="KG32" s="141">
        <v>54</v>
      </c>
      <c r="KH32" s="141">
        <v>58.9</v>
      </c>
      <c r="KI32" s="141">
        <v>63.9</v>
      </c>
      <c r="KJ32" s="141">
        <v>64.7</v>
      </c>
      <c r="KK32" s="141">
        <v>64.8</v>
      </c>
      <c r="KL32" s="141">
        <v>60.7</v>
      </c>
      <c r="KM32" s="141">
        <v>50.7</v>
      </c>
      <c r="KN32" s="141">
        <v>46.2</v>
      </c>
      <c r="KO32" s="141">
        <v>44.5</v>
      </c>
      <c r="KP32" s="141">
        <v>43.2</v>
      </c>
      <c r="KQ32" s="141"/>
      <c r="KR32" s="141">
        <v>52.7</v>
      </c>
      <c r="KS32" s="141">
        <v>54.3</v>
      </c>
      <c r="KT32" s="141">
        <v>58.8</v>
      </c>
      <c r="KU32" s="141">
        <v>64</v>
      </c>
      <c r="KV32" s="141">
        <v>64.7</v>
      </c>
      <c r="KW32" s="141">
        <v>64.8</v>
      </c>
      <c r="KX32" s="141">
        <v>60.9</v>
      </c>
      <c r="KY32" s="141">
        <v>50.5</v>
      </c>
      <c r="KZ32" s="141">
        <v>46.3</v>
      </c>
      <c r="LA32" s="141">
        <v>44.6</v>
      </c>
      <c r="LB32" s="141">
        <v>43.2</v>
      </c>
      <c r="LC32" s="141"/>
      <c r="LD32" s="141">
        <v>52.6</v>
      </c>
      <c r="LE32" s="141">
        <v>54.5</v>
      </c>
      <c r="LF32" s="141">
        <v>58.6</v>
      </c>
      <c r="LG32" s="141">
        <v>64.099999999999994</v>
      </c>
      <c r="LH32" s="141">
        <v>64.7</v>
      </c>
      <c r="LI32" s="141">
        <v>64.7</v>
      </c>
      <c r="LJ32" s="141">
        <v>61.1</v>
      </c>
      <c r="LK32" s="141">
        <v>50.4</v>
      </c>
      <c r="LL32" s="141">
        <v>46.2</v>
      </c>
      <c r="LM32" s="141">
        <v>44.5</v>
      </c>
    </row>
    <row r="33" spans="1:325" x14ac:dyDescent="0.25">
      <c r="A33" s="139">
        <f t="shared" si="0"/>
        <v>31</v>
      </c>
      <c r="B33" s="141">
        <v>44.1</v>
      </c>
      <c r="C33" s="141"/>
      <c r="D33" s="141">
        <v>49.1</v>
      </c>
      <c r="E33" s="141"/>
      <c r="F33" s="141">
        <v>58.8</v>
      </c>
      <c r="G33" s="141"/>
      <c r="H33" s="141">
        <v>64.099999999999994</v>
      </c>
      <c r="I33" s="141">
        <v>63.5</v>
      </c>
      <c r="J33" s="141"/>
      <c r="K33" s="141">
        <v>51.6</v>
      </c>
      <c r="L33" s="141"/>
      <c r="M33" s="141">
        <v>40.5</v>
      </c>
      <c r="N33" s="141">
        <v>44.6</v>
      </c>
      <c r="O33" s="141"/>
      <c r="P33" s="141">
        <v>49.3</v>
      </c>
      <c r="Q33" s="141"/>
      <c r="R33" s="141">
        <v>58.6</v>
      </c>
      <c r="S33" s="141"/>
      <c r="T33" s="141">
        <v>64.099999999999994</v>
      </c>
      <c r="U33" s="141">
        <v>63.6</v>
      </c>
      <c r="V33" s="141"/>
      <c r="W33" s="141">
        <v>51.6</v>
      </c>
      <c r="X33" s="141"/>
      <c r="Y33" s="141">
        <v>40.5</v>
      </c>
      <c r="Z33" s="141">
        <v>44.5</v>
      </c>
      <c r="AA33" s="141"/>
      <c r="AB33" s="141">
        <v>49.3</v>
      </c>
      <c r="AC33" s="141"/>
      <c r="AD33" s="141">
        <v>58.8</v>
      </c>
      <c r="AE33" s="141"/>
      <c r="AF33" s="141">
        <v>64.3</v>
      </c>
      <c r="AG33" s="141">
        <v>63.9</v>
      </c>
      <c r="AH33" s="141"/>
      <c r="AI33" s="141">
        <v>51.5</v>
      </c>
      <c r="AJ33" s="141"/>
      <c r="AK33" s="141">
        <v>40.5</v>
      </c>
      <c r="AL33" s="141">
        <v>44.7</v>
      </c>
      <c r="AM33" s="141"/>
      <c r="AN33" s="141">
        <v>49.3</v>
      </c>
      <c r="AO33" s="141"/>
      <c r="AP33" s="141">
        <v>58.9</v>
      </c>
      <c r="AQ33" s="141"/>
      <c r="AR33" s="141">
        <v>64.3</v>
      </c>
      <c r="AS33" s="141">
        <v>64</v>
      </c>
      <c r="AT33" s="141"/>
      <c r="AU33" s="141">
        <v>51.8</v>
      </c>
      <c r="AV33" s="141"/>
      <c r="AW33" s="141">
        <v>40.700000000000003</v>
      </c>
      <c r="AX33" s="141">
        <v>44.6</v>
      </c>
      <c r="AY33" s="141"/>
      <c r="AZ33" s="141">
        <v>49.5</v>
      </c>
      <c r="BA33" s="141"/>
      <c r="BB33" s="141">
        <v>58.9</v>
      </c>
      <c r="BC33" s="141"/>
      <c r="BD33" s="141">
        <v>64.3</v>
      </c>
      <c r="BE33" s="141">
        <v>64.099999999999994</v>
      </c>
      <c r="BF33" s="141"/>
      <c r="BG33" s="141">
        <v>51.4</v>
      </c>
      <c r="BH33" s="141"/>
      <c r="BI33" s="141">
        <v>40.9</v>
      </c>
      <c r="BJ33" s="141">
        <v>44.6</v>
      </c>
      <c r="BK33" s="141"/>
      <c r="BL33" s="141">
        <v>49.2</v>
      </c>
      <c r="BM33" s="141"/>
      <c r="BN33" s="141">
        <v>58.9</v>
      </c>
      <c r="BO33" s="141"/>
      <c r="BP33" s="141">
        <v>64.400000000000006</v>
      </c>
      <c r="BQ33" s="141">
        <v>64.099999999999994</v>
      </c>
      <c r="BR33" s="141"/>
      <c r="BS33" s="141">
        <v>51.4</v>
      </c>
      <c r="BT33" s="141"/>
      <c r="BU33" s="141">
        <v>40.799999999999997</v>
      </c>
      <c r="BV33" s="141">
        <v>44.5</v>
      </c>
      <c r="BW33" s="141"/>
      <c r="BX33" s="141">
        <v>49.2</v>
      </c>
      <c r="BY33" s="141"/>
      <c r="BZ33" s="141">
        <v>58.7</v>
      </c>
      <c r="CA33" s="141"/>
      <c r="CB33" s="141">
        <v>64.400000000000006</v>
      </c>
      <c r="CC33" s="141">
        <v>64.2</v>
      </c>
      <c r="CD33" s="141"/>
      <c r="CE33" s="141">
        <v>51.3</v>
      </c>
      <c r="CF33" s="141"/>
      <c r="CG33" s="141">
        <v>40.700000000000003</v>
      </c>
      <c r="CH33" s="141">
        <v>44.4</v>
      </c>
      <c r="CI33" s="141"/>
      <c r="CJ33" s="141">
        <v>49.3</v>
      </c>
      <c r="CK33" s="141"/>
      <c r="CL33" s="141">
        <v>58.6</v>
      </c>
      <c r="CM33" s="141"/>
      <c r="CN33" s="141">
        <v>64.400000000000006</v>
      </c>
      <c r="CO33" s="141">
        <v>64.3</v>
      </c>
      <c r="CP33" s="141"/>
      <c r="CQ33" s="141">
        <v>51.1</v>
      </c>
      <c r="CR33" s="141"/>
      <c r="CS33" s="141">
        <v>41.2</v>
      </c>
      <c r="CT33" s="141">
        <v>44.5</v>
      </c>
      <c r="CU33" s="141"/>
      <c r="CV33" s="141">
        <v>49</v>
      </c>
      <c r="CW33" s="141"/>
      <c r="CX33" s="141">
        <v>58.5</v>
      </c>
      <c r="CY33" s="141"/>
      <c r="CZ33" s="141">
        <v>64.400000000000006</v>
      </c>
      <c r="DA33" s="141">
        <v>64.3</v>
      </c>
      <c r="DB33" s="141"/>
      <c r="DC33" s="141">
        <v>51.1</v>
      </c>
      <c r="DD33" s="141"/>
      <c r="DE33" s="141">
        <v>41.6</v>
      </c>
      <c r="DF33" s="141">
        <v>45</v>
      </c>
      <c r="DG33" s="141"/>
      <c r="DH33" s="141">
        <v>49.1</v>
      </c>
      <c r="DI33" s="141"/>
      <c r="DJ33" s="141">
        <v>58.4</v>
      </c>
      <c r="DK33" s="141"/>
      <c r="DL33" s="141">
        <v>64.400000000000006</v>
      </c>
      <c r="DM33" s="141">
        <v>64.3</v>
      </c>
      <c r="DN33" s="141"/>
      <c r="DO33" s="141">
        <v>51.4</v>
      </c>
      <c r="DP33" s="141"/>
      <c r="DQ33" s="141">
        <v>41.9</v>
      </c>
      <c r="DR33" s="141">
        <v>45.1</v>
      </c>
      <c r="DS33" s="141"/>
      <c r="DT33" s="141">
        <v>49.1</v>
      </c>
      <c r="DU33" s="141"/>
      <c r="DV33" s="141">
        <v>58.6</v>
      </c>
      <c r="DW33" s="141"/>
      <c r="DX33" s="141">
        <v>64.400000000000006</v>
      </c>
      <c r="DY33" s="141">
        <v>64.3</v>
      </c>
      <c r="DZ33" s="141"/>
      <c r="EA33" s="141">
        <v>51.4</v>
      </c>
      <c r="EB33" s="141"/>
      <c r="EC33" s="141">
        <v>42.2</v>
      </c>
      <c r="ED33" s="141">
        <v>44.8</v>
      </c>
      <c r="EE33" s="141"/>
      <c r="EF33" s="141">
        <v>48.9</v>
      </c>
      <c r="EG33" s="141"/>
      <c r="EH33" s="141">
        <v>58.4</v>
      </c>
      <c r="EI33" s="141"/>
      <c r="EJ33" s="141">
        <v>64.400000000000006</v>
      </c>
      <c r="EK33" s="141">
        <v>64.3</v>
      </c>
      <c r="EL33" s="141"/>
      <c r="EM33" s="141">
        <v>51.7</v>
      </c>
      <c r="EN33" s="141"/>
      <c r="EO33" s="141">
        <v>42.1</v>
      </c>
      <c r="EP33" s="141">
        <v>44.4</v>
      </c>
      <c r="EQ33" s="141"/>
      <c r="ER33" s="141">
        <v>49.3</v>
      </c>
      <c r="ES33" s="141"/>
      <c r="ET33" s="141">
        <v>58.6</v>
      </c>
      <c r="EU33" s="141"/>
      <c r="EV33" s="141">
        <v>64.400000000000006</v>
      </c>
      <c r="EW33" s="141">
        <v>64.400000000000006</v>
      </c>
      <c r="EX33" s="141"/>
      <c r="EY33" s="141">
        <v>51.8</v>
      </c>
      <c r="EZ33" s="141"/>
      <c r="FA33" s="141">
        <v>41.9</v>
      </c>
      <c r="FB33" s="141">
        <v>44.6</v>
      </c>
      <c r="FC33" s="141"/>
      <c r="FD33" s="141">
        <v>49.6</v>
      </c>
      <c r="FE33" s="141"/>
      <c r="FF33" s="141">
        <v>58.9</v>
      </c>
      <c r="FG33" s="141"/>
      <c r="FH33" s="141">
        <v>64.5</v>
      </c>
      <c r="FI33" s="141">
        <v>64.5</v>
      </c>
      <c r="FJ33" s="141"/>
      <c r="FK33" s="141">
        <v>51.9</v>
      </c>
      <c r="FL33" s="141"/>
      <c r="FM33" s="141">
        <v>41.9</v>
      </c>
      <c r="FN33" s="141">
        <v>44.4</v>
      </c>
      <c r="FO33" s="141"/>
      <c r="FP33" s="141">
        <v>49.5</v>
      </c>
      <c r="FQ33" s="141"/>
      <c r="FR33" s="141">
        <v>58.8</v>
      </c>
      <c r="FS33" s="141"/>
      <c r="FT33" s="141">
        <v>64.5</v>
      </c>
      <c r="FU33" s="141">
        <v>64.400000000000006</v>
      </c>
      <c r="FV33" s="141"/>
      <c r="FW33" s="141">
        <v>52.1</v>
      </c>
      <c r="FX33" s="141"/>
      <c r="FY33" s="141">
        <v>42.5</v>
      </c>
      <c r="FZ33" s="141">
        <v>44.2</v>
      </c>
      <c r="GA33" s="141"/>
      <c r="GB33" s="141">
        <v>49.5</v>
      </c>
      <c r="GC33" s="141"/>
      <c r="GD33" s="141">
        <v>58.7</v>
      </c>
      <c r="GE33" s="141"/>
      <c r="GF33" s="141">
        <v>64.5</v>
      </c>
      <c r="GG33" s="141">
        <v>64.5</v>
      </c>
      <c r="GH33" s="141"/>
      <c r="GI33" s="141">
        <v>51.9</v>
      </c>
      <c r="GJ33" s="141"/>
      <c r="GK33" s="141">
        <v>42.6</v>
      </c>
      <c r="GL33" s="141">
        <v>44.4</v>
      </c>
      <c r="GM33" s="141"/>
      <c r="GN33" s="141">
        <v>49.5</v>
      </c>
      <c r="GO33" s="141"/>
      <c r="GP33" s="141">
        <v>58.6</v>
      </c>
      <c r="GQ33" s="141"/>
      <c r="GR33" s="141">
        <v>64.5</v>
      </c>
      <c r="GS33" s="141">
        <v>64.5</v>
      </c>
      <c r="GT33" s="141"/>
      <c r="GU33" s="141">
        <v>52</v>
      </c>
      <c r="GV33" s="141"/>
      <c r="GW33" s="141">
        <v>42.6</v>
      </c>
      <c r="GX33" s="141">
        <v>44.6</v>
      </c>
      <c r="GY33" s="141"/>
      <c r="GZ33" s="141">
        <v>49.7</v>
      </c>
      <c r="HA33" s="141"/>
      <c r="HB33" s="141">
        <v>58.8</v>
      </c>
      <c r="HC33" s="141"/>
      <c r="HD33" s="141">
        <v>64.5</v>
      </c>
      <c r="HE33" s="141">
        <v>64.599999999999994</v>
      </c>
      <c r="HF33" s="141"/>
      <c r="HG33" s="141">
        <v>52.4</v>
      </c>
      <c r="HH33" s="141"/>
      <c r="HI33" s="141">
        <v>42.6</v>
      </c>
      <c r="HJ33" s="141">
        <v>44.7</v>
      </c>
      <c r="HK33" s="141"/>
      <c r="HL33" s="141">
        <v>50</v>
      </c>
      <c r="HM33" s="141"/>
      <c r="HN33" s="141">
        <v>58.9</v>
      </c>
      <c r="HO33" s="141"/>
      <c r="HP33" s="141">
        <v>64.5</v>
      </c>
      <c r="HQ33" s="141">
        <v>64.7</v>
      </c>
      <c r="HR33" s="141"/>
      <c r="HS33" s="141">
        <v>52.3</v>
      </c>
      <c r="HT33" s="141"/>
      <c r="HU33" s="141">
        <v>42.6</v>
      </c>
      <c r="HV33" s="141">
        <v>44</v>
      </c>
      <c r="HW33" s="141"/>
      <c r="HX33" s="141">
        <v>49.9</v>
      </c>
      <c r="HY33" s="141"/>
      <c r="HZ33" s="141">
        <v>59</v>
      </c>
      <c r="IA33" s="141"/>
      <c r="IB33" s="141">
        <v>64.599999999999994</v>
      </c>
      <c r="IC33" s="141">
        <v>64.599999999999994</v>
      </c>
      <c r="ID33" s="141"/>
      <c r="IE33" s="141">
        <v>52.2</v>
      </c>
      <c r="IF33" s="141"/>
      <c r="IG33" s="141">
        <v>42.6</v>
      </c>
      <c r="IH33" s="141">
        <v>44.3</v>
      </c>
      <c r="II33" s="141"/>
      <c r="IJ33" s="141">
        <v>50.1</v>
      </c>
      <c r="IK33" s="141"/>
      <c r="IL33" s="141">
        <v>58.9</v>
      </c>
      <c r="IM33" s="141"/>
      <c r="IN33" s="141">
        <v>64.599999999999994</v>
      </c>
      <c r="IO33" s="141">
        <v>64.7</v>
      </c>
      <c r="IP33" s="141"/>
      <c r="IQ33" s="141">
        <v>52.2</v>
      </c>
      <c r="IR33" s="141"/>
      <c r="IS33" s="141">
        <v>42.4</v>
      </c>
      <c r="IT33" s="141">
        <v>44.3</v>
      </c>
      <c r="IU33" s="141"/>
      <c r="IV33" s="141">
        <v>49.9</v>
      </c>
      <c r="IW33" s="141"/>
      <c r="IX33" s="141">
        <v>58.9</v>
      </c>
      <c r="IY33" s="141"/>
      <c r="IZ33" s="141">
        <v>64.599999999999994</v>
      </c>
      <c r="JA33" s="141">
        <v>64.599999999999994</v>
      </c>
      <c r="JB33" s="141"/>
      <c r="JC33" s="141">
        <v>52.2</v>
      </c>
      <c r="JD33" s="141"/>
      <c r="JE33" s="141">
        <v>42.1</v>
      </c>
      <c r="JF33" s="141">
        <v>44.6</v>
      </c>
      <c r="JG33" s="141"/>
      <c r="JH33" s="141">
        <v>50.1</v>
      </c>
      <c r="JI33" s="141"/>
      <c r="JJ33" s="141">
        <v>58.9</v>
      </c>
      <c r="JK33" s="141"/>
      <c r="JL33" s="141">
        <v>64.7</v>
      </c>
      <c r="JM33" s="141">
        <v>64.7</v>
      </c>
      <c r="JN33" s="141"/>
      <c r="JO33" s="141">
        <v>52.2</v>
      </c>
      <c r="JP33" s="141"/>
      <c r="JQ33" s="141">
        <v>42.5</v>
      </c>
      <c r="JR33" s="141">
        <v>44.7</v>
      </c>
      <c r="JS33" s="141"/>
      <c r="JT33" s="141">
        <v>50.2</v>
      </c>
      <c r="JU33" s="141"/>
      <c r="JV33" s="141">
        <v>59</v>
      </c>
      <c r="JW33" s="141"/>
      <c r="JX33" s="141">
        <v>64.7</v>
      </c>
      <c r="JY33" s="141">
        <v>64.7</v>
      </c>
      <c r="JZ33" s="141"/>
      <c r="KA33" s="141">
        <v>52.4</v>
      </c>
      <c r="KB33" s="141"/>
      <c r="KC33" s="141">
        <v>42.6</v>
      </c>
      <c r="KD33" s="141">
        <v>44.9</v>
      </c>
      <c r="KE33" s="141"/>
      <c r="KF33" s="141">
        <v>50.5</v>
      </c>
      <c r="KG33" s="141"/>
      <c r="KH33" s="141">
        <v>59.1</v>
      </c>
      <c r="KI33" s="141"/>
      <c r="KJ33" s="141">
        <v>64.7</v>
      </c>
      <c r="KK33" s="141">
        <v>64.7</v>
      </c>
      <c r="KL33" s="141"/>
      <c r="KM33" s="141">
        <v>52.6</v>
      </c>
      <c r="KN33" s="141"/>
      <c r="KO33" s="141">
        <v>43</v>
      </c>
      <c r="KP33" s="141">
        <v>44.6</v>
      </c>
      <c r="KQ33" s="141"/>
      <c r="KR33" s="141">
        <v>50.4</v>
      </c>
      <c r="KS33" s="141"/>
      <c r="KT33" s="141">
        <v>59</v>
      </c>
      <c r="KU33" s="141"/>
      <c r="KV33" s="141">
        <v>64.8</v>
      </c>
      <c r="KW33" s="141">
        <v>64.7</v>
      </c>
      <c r="KX33" s="141"/>
      <c r="KY33" s="141">
        <v>52.5</v>
      </c>
      <c r="KZ33" s="141"/>
      <c r="LA33" s="141">
        <v>42.9</v>
      </c>
      <c r="LB33" s="141">
        <v>44.6</v>
      </c>
      <c r="LC33" s="141"/>
      <c r="LD33" s="141">
        <v>50.4</v>
      </c>
      <c r="LE33" s="141"/>
      <c r="LF33" s="141">
        <v>58.8</v>
      </c>
      <c r="LG33" s="141"/>
      <c r="LH33" s="141">
        <v>64.8</v>
      </c>
      <c r="LI33" s="141">
        <v>64.7</v>
      </c>
      <c r="LJ33" s="141"/>
      <c r="LK33" s="141">
        <v>52.6</v>
      </c>
      <c r="LL33" s="141"/>
      <c r="LM33" s="141">
        <v>42.7</v>
      </c>
    </row>
    <row r="35" spans="1:325" ht="18.75" x14ac:dyDescent="0.3">
      <c r="A35" s="142" t="s">
        <v>112</v>
      </c>
    </row>
    <row r="36" spans="1:325" s="143" customFormat="1" x14ac:dyDescent="0.25">
      <c r="B36" s="140">
        <v>45292</v>
      </c>
      <c r="C36" s="140">
        <v>45323</v>
      </c>
      <c r="D36" s="140">
        <v>45352</v>
      </c>
      <c r="E36" s="140">
        <v>45383</v>
      </c>
      <c r="F36" s="140">
        <v>45413</v>
      </c>
      <c r="G36" s="140">
        <v>45444</v>
      </c>
      <c r="H36" s="140">
        <v>45474</v>
      </c>
      <c r="I36" s="140">
        <v>45505</v>
      </c>
      <c r="J36" s="140">
        <v>45536</v>
      </c>
      <c r="K36" s="140">
        <v>45566</v>
      </c>
      <c r="L36" s="140">
        <v>45597</v>
      </c>
      <c r="M36" s="140">
        <v>45627</v>
      </c>
      <c r="N36" s="140">
        <v>45658</v>
      </c>
      <c r="O36" s="140">
        <v>45689</v>
      </c>
      <c r="P36" s="140">
        <v>45717</v>
      </c>
      <c r="Q36" s="140">
        <v>45748</v>
      </c>
      <c r="R36" s="140">
        <v>45778</v>
      </c>
      <c r="S36" s="140">
        <v>45809</v>
      </c>
      <c r="T36" s="140">
        <v>45839</v>
      </c>
      <c r="U36" s="140">
        <v>45870</v>
      </c>
      <c r="V36" s="140">
        <v>45901</v>
      </c>
      <c r="W36" s="140">
        <v>45931</v>
      </c>
      <c r="X36" s="140">
        <v>45962</v>
      </c>
      <c r="Y36" s="140">
        <v>45992</v>
      </c>
      <c r="Z36" s="140">
        <v>46023</v>
      </c>
      <c r="AA36" s="140">
        <v>46054</v>
      </c>
      <c r="AB36" s="140">
        <v>46082</v>
      </c>
      <c r="AC36" s="140">
        <v>46113</v>
      </c>
      <c r="AD36" s="140">
        <v>46143</v>
      </c>
      <c r="AE36" s="140">
        <v>46174</v>
      </c>
      <c r="AF36" s="140">
        <v>46204</v>
      </c>
      <c r="AG36" s="140">
        <v>46235</v>
      </c>
      <c r="AH36" s="140">
        <v>46266</v>
      </c>
      <c r="AI36" s="140">
        <v>46296</v>
      </c>
      <c r="AJ36" s="140">
        <v>46327</v>
      </c>
      <c r="AK36" s="140">
        <v>46357</v>
      </c>
      <c r="AL36" s="140">
        <v>46388</v>
      </c>
      <c r="AM36" s="140">
        <v>46419</v>
      </c>
      <c r="AN36" s="140">
        <v>46447</v>
      </c>
      <c r="AO36" s="140">
        <v>46478</v>
      </c>
      <c r="AP36" s="140">
        <v>46508</v>
      </c>
      <c r="AQ36" s="140">
        <v>46539</v>
      </c>
      <c r="AR36" s="140">
        <v>46569</v>
      </c>
      <c r="AS36" s="140">
        <v>46600</v>
      </c>
      <c r="AT36" s="140">
        <v>46631</v>
      </c>
      <c r="AU36" s="140">
        <v>46661</v>
      </c>
      <c r="AV36" s="140">
        <v>46692</v>
      </c>
      <c r="AW36" s="140">
        <v>46722</v>
      </c>
      <c r="AX36" s="140">
        <v>46753</v>
      </c>
      <c r="AY36" s="140">
        <v>46784</v>
      </c>
      <c r="AZ36" s="140">
        <v>46813</v>
      </c>
      <c r="BA36" s="140">
        <v>46844</v>
      </c>
      <c r="BB36" s="140">
        <v>46874</v>
      </c>
      <c r="BC36" s="140">
        <v>46905</v>
      </c>
      <c r="BD36" s="140">
        <v>46935</v>
      </c>
      <c r="BE36" s="140">
        <v>46966</v>
      </c>
      <c r="BF36" s="140">
        <v>46997</v>
      </c>
      <c r="BG36" s="140">
        <v>47027</v>
      </c>
      <c r="BH36" s="140">
        <v>47058</v>
      </c>
      <c r="BI36" s="140">
        <v>47088</v>
      </c>
      <c r="BJ36" s="140">
        <v>47119</v>
      </c>
      <c r="BK36" s="140">
        <v>47150</v>
      </c>
      <c r="BL36" s="140">
        <v>47178</v>
      </c>
      <c r="BM36" s="140">
        <v>47209</v>
      </c>
      <c r="BN36" s="140">
        <v>47239</v>
      </c>
      <c r="BO36" s="140">
        <v>47270</v>
      </c>
      <c r="BP36" s="140">
        <v>47300</v>
      </c>
      <c r="BQ36" s="140">
        <v>47331</v>
      </c>
      <c r="BR36" s="140">
        <v>47362</v>
      </c>
      <c r="BS36" s="140">
        <v>47392</v>
      </c>
      <c r="BT36" s="140">
        <v>47423</v>
      </c>
      <c r="BU36" s="140">
        <v>47453</v>
      </c>
      <c r="BV36" s="140">
        <v>47484</v>
      </c>
      <c r="BW36" s="140">
        <v>47515</v>
      </c>
      <c r="BX36" s="140">
        <v>47543</v>
      </c>
      <c r="BY36" s="140">
        <v>47574</v>
      </c>
      <c r="BZ36" s="140">
        <v>47604</v>
      </c>
      <c r="CA36" s="140">
        <v>47635</v>
      </c>
      <c r="CB36" s="140">
        <v>47665</v>
      </c>
      <c r="CC36" s="140">
        <v>47696</v>
      </c>
      <c r="CD36" s="140">
        <v>47727</v>
      </c>
      <c r="CE36" s="140">
        <v>47757</v>
      </c>
      <c r="CF36" s="140">
        <v>47788</v>
      </c>
      <c r="CG36" s="140">
        <v>47818</v>
      </c>
      <c r="CH36" s="140">
        <v>47849</v>
      </c>
      <c r="CI36" s="140">
        <v>47880</v>
      </c>
      <c r="CJ36" s="140">
        <v>47908</v>
      </c>
      <c r="CK36" s="140">
        <v>47939</v>
      </c>
      <c r="CL36" s="140">
        <v>47969</v>
      </c>
      <c r="CM36" s="140">
        <v>48000</v>
      </c>
      <c r="CN36" s="140">
        <v>48030</v>
      </c>
      <c r="CO36" s="140">
        <v>48061</v>
      </c>
      <c r="CP36" s="140">
        <v>48092</v>
      </c>
      <c r="CQ36" s="140">
        <v>48122</v>
      </c>
      <c r="CR36" s="140">
        <v>48153</v>
      </c>
      <c r="CS36" s="140">
        <v>48183</v>
      </c>
      <c r="CT36" s="140">
        <v>48214</v>
      </c>
      <c r="CU36" s="140">
        <v>48245</v>
      </c>
      <c r="CV36" s="140">
        <v>48274</v>
      </c>
      <c r="CW36" s="140">
        <v>48305</v>
      </c>
      <c r="CX36" s="140">
        <v>48335</v>
      </c>
      <c r="CY36" s="140">
        <v>48366</v>
      </c>
      <c r="CZ36" s="140">
        <v>48396</v>
      </c>
      <c r="DA36" s="140">
        <v>48427</v>
      </c>
      <c r="DB36" s="140">
        <v>48458</v>
      </c>
      <c r="DC36" s="140">
        <v>48488</v>
      </c>
      <c r="DD36" s="140">
        <v>48519</v>
      </c>
      <c r="DE36" s="140">
        <v>48549</v>
      </c>
      <c r="DF36" s="140">
        <v>48580</v>
      </c>
      <c r="DG36" s="140">
        <v>48611</v>
      </c>
      <c r="DH36" s="140">
        <v>48639</v>
      </c>
      <c r="DI36" s="140">
        <v>48670</v>
      </c>
      <c r="DJ36" s="140">
        <v>48700</v>
      </c>
      <c r="DK36" s="140">
        <v>48731</v>
      </c>
      <c r="DL36" s="140">
        <v>48761</v>
      </c>
      <c r="DM36" s="140">
        <v>48792</v>
      </c>
      <c r="DN36" s="140">
        <v>48823</v>
      </c>
      <c r="DO36" s="140">
        <v>48853</v>
      </c>
      <c r="DP36" s="140">
        <v>48884</v>
      </c>
      <c r="DQ36" s="140">
        <v>48914</v>
      </c>
      <c r="DR36" s="140">
        <v>48945</v>
      </c>
      <c r="DS36" s="140">
        <v>48976</v>
      </c>
      <c r="DT36" s="140">
        <v>49004</v>
      </c>
      <c r="DU36" s="140">
        <v>49035</v>
      </c>
      <c r="DV36" s="140">
        <v>49065</v>
      </c>
      <c r="DW36" s="140">
        <v>49096</v>
      </c>
      <c r="DX36" s="140">
        <v>49126</v>
      </c>
      <c r="DY36" s="140">
        <v>49157</v>
      </c>
      <c r="DZ36" s="140">
        <v>49188</v>
      </c>
      <c r="EA36" s="140">
        <v>49218</v>
      </c>
      <c r="EB36" s="140">
        <v>49249</v>
      </c>
      <c r="EC36" s="140">
        <v>49279</v>
      </c>
      <c r="ED36" s="140">
        <v>49310</v>
      </c>
      <c r="EE36" s="140">
        <v>49341</v>
      </c>
      <c r="EF36" s="140">
        <v>49369</v>
      </c>
      <c r="EG36" s="140">
        <v>49400</v>
      </c>
      <c r="EH36" s="140">
        <v>49430</v>
      </c>
      <c r="EI36" s="140">
        <v>49461</v>
      </c>
      <c r="EJ36" s="140">
        <v>49491</v>
      </c>
      <c r="EK36" s="140">
        <v>49522</v>
      </c>
      <c r="EL36" s="140">
        <v>49553</v>
      </c>
      <c r="EM36" s="140">
        <v>49583</v>
      </c>
      <c r="EN36" s="140">
        <v>49614</v>
      </c>
      <c r="EO36" s="140">
        <v>49644</v>
      </c>
      <c r="EP36" s="140">
        <v>49675</v>
      </c>
      <c r="EQ36" s="140">
        <v>49706</v>
      </c>
      <c r="ER36" s="140">
        <v>49735</v>
      </c>
      <c r="ES36" s="140">
        <v>49766</v>
      </c>
      <c r="ET36" s="140">
        <v>49796</v>
      </c>
      <c r="EU36" s="140">
        <v>49827</v>
      </c>
      <c r="EV36" s="140">
        <v>49857</v>
      </c>
      <c r="EW36" s="140">
        <v>49888</v>
      </c>
      <c r="EX36" s="140">
        <v>49919</v>
      </c>
      <c r="EY36" s="140">
        <v>49949</v>
      </c>
      <c r="EZ36" s="140">
        <v>49980</v>
      </c>
      <c r="FA36" s="140">
        <v>50010</v>
      </c>
      <c r="FB36" s="140">
        <v>50041</v>
      </c>
      <c r="FC36" s="140">
        <v>50072</v>
      </c>
      <c r="FD36" s="140">
        <v>50100</v>
      </c>
      <c r="FE36" s="140">
        <v>50131</v>
      </c>
      <c r="FF36" s="140">
        <v>50161</v>
      </c>
      <c r="FG36" s="140">
        <v>50192</v>
      </c>
      <c r="FH36" s="140">
        <v>50222</v>
      </c>
      <c r="FI36" s="140">
        <v>50253</v>
      </c>
      <c r="FJ36" s="140">
        <v>50284</v>
      </c>
      <c r="FK36" s="140">
        <v>50314</v>
      </c>
      <c r="FL36" s="140">
        <v>50345</v>
      </c>
      <c r="FM36" s="140">
        <v>50375</v>
      </c>
      <c r="FN36" s="140">
        <v>50406</v>
      </c>
      <c r="FO36" s="140">
        <v>50437</v>
      </c>
      <c r="FP36" s="140">
        <v>50465</v>
      </c>
      <c r="FQ36" s="140">
        <v>50496</v>
      </c>
      <c r="FR36" s="140">
        <v>50526</v>
      </c>
      <c r="FS36" s="140">
        <v>50557</v>
      </c>
      <c r="FT36" s="140">
        <v>50587</v>
      </c>
      <c r="FU36" s="140">
        <v>50618</v>
      </c>
      <c r="FV36" s="140">
        <v>50649</v>
      </c>
      <c r="FW36" s="140">
        <v>50679</v>
      </c>
      <c r="FX36" s="140">
        <v>50710</v>
      </c>
      <c r="FY36" s="140">
        <v>50740</v>
      </c>
      <c r="FZ36" s="140">
        <v>50771</v>
      </c>
      <c r="GA36" s="140">
        <v>50802</v>
      </c>
      <c r="GB36" s="140">
        <v>50830</v>
      </c>
      <c r="GC36" s="140">
        <v>50861</v>
      </c>
      <c r="GD36" s="140">
        <v>50891</v>
      </c>
      <c r="GE36" s="140">
        <v>50922</v>
      </c>
      <c r="GF36" s="140">
        <v>50952</v>
      </c>
      <c r="GG36" s="140">
        <v>50983</v>
      </c>
      <c r="GH36" s="140">
        <v>51014</v>
      </c>
      <c r="GI36" s="140">
        <v>51044</v>
      </c>
      <c r="GJ36" s="140">
        <v>51075</v>
      </c>
      <c r="GK36" s="140">
        <v>51105</v>
      </c>
      <c r="GL36" s="140">
        <v>51136</v>
      </c>
      <c r="GM36" s="140">
        <v>51167</v>
      </c>
      <c r="GN36" s="140">
        <v>51196</v>
      </c>
      <c r="GO36" s="140">
        <v>51227</v>
      </c>
      <c r="GP36" s="140">
        <v>51257</v>
      </c>
      <c r="GQ36" s="140">
        <v>51288</v>
      </c>
      <c r="GR36" s="140">
        <v>51318</v>
      </c>
      <c r="GS36" s="140">
        <v>51349</v>
      </c>
      <c r="GT36" s="140">
        <v>51380</v>
      </c>
      <c r="GU36" s="140">
        <v>51410</v>
      </c>
      <c r="GV36" s="140">
        <v>51441</v>
      </c>
      <c r="GW36" s="140">
        <v>51471</v>
      </c>
      <c r="GX36" s="140">
        <v>51502</v>
      </c>
      <c r="GY36" s="140">
        <v>51533</v>
      </c>
      <c r="GZ36" s="140">
        <v>51561</v>
      </c>
      <c r="HA36" s="140">
        <v>51592</v>
      </c>
      <c r="HB36" s="140">
        <v>51622</v>
      </c>
      <c r="HC36" s="140">
        <v>51653</v>
      </c>
      <c r="HD36" s="140">
        <v>51683</v>
      </c>
      <c r="HE36" s="140">
        <v>51714</v>
      </c>
      <c r="HF36" s="140">
        <v>51745</v>
      </c>
      <c r="HG36" s="140">
        <v>51775</v>
      </c>
      <c r="HH36" s="140">
        <v>51806</v>
      </c>
      <c r="HI36" s="140">
        <v>51836</v>
      </c>
      <c r="HJ36" s="140">
        <v>51867</v>
      </c>
      <c r="HK36" s="140">
        <v>51898</v>
      </c>
      <c r="HL36" s="140">
        <v>51926</v>
      </c>
      <c r="HM36" s="140">
        <v>51957</v>
      </c>
      <c r="HN36" s="140">
        <v>51987</v>
      </c>
      <c r="HO36" s="140">
        <v>52018</v>
      </c>
      <c r="HP36" s="140">
        <v>52048</v>
      </c>
      <c r="HQ36" s="140">
        <v>52079</v>
      </c>
      <c r="HR36" s="140">
        <v>52110</v>
      </c>
      <c r="HS36" s="140">
        <v>52140</v>
      </c>
      <c r="HT36" s="140">
        <v>52171</v>
      </c>
      <c r="HU36" s="140">
        <v>52201</v>
      </c>
      <c r="HV36" s="140">
        <v>52232</v>
      </c>
      <c r="HW36" s="140">
        <v>52263</v>
      </c>
      <c r="HX36" s="140">
        <v>52291</v>
      </c>
      <c r="HY36" s="140">
        <v>52322</v>
      </c>
      <c r="HZ36" s="140">
        <v>52352</v>
      </c>
      <c r="IA36" s="140">
        <v>52383</v>
      </c>
      <c r="IB36" s="140">
        <v>52413</v>
      </c>
      <c r="IC36" s="140">
        <v>52444</v>
      </c>
      <c r="ID36" s="140">
        <v>52475</v>
      </c>
      <c r="IE36" s="140">
        <v>52505</v>
      </c>
      <c r="IF36" s="140">
        <v>52536</v>
      </c>
      <c r="IG36" s="140">
        <v>52566</v>
      </c>
      <c r="IH36" s="140">
        <v>52597</v>
      </c>
      <c r="II36" s="140">
        <v>52628</v>
      </c>
      <c r="IJ36" s="140">
        <v>52657</v>
      </c>
      <c r="IK36" s="140">
        <v>52688</v>
      </c>
      <c r="IL36" s="140">
        <v>52718</v>
      </c>
      <c r="IM36" s="140">
        <v>52749</v>
      </c>
      <c r="IN36" s="140">
        <v>52779</v>
      </c>
      <c r="IO36" s="140">
        <v>52810</v>
      </c>
      <c r="IP36" s="140">
        <v>52841</v>
      </c>
      <c r="IQ36" s="140">
        <v>52871</v>
      </c>
      <c r="IR36" s="140">
        <v>52902</v>
      </c>
      <c r="IS36" s="140">
        <v>52932</v>
      </c>
      <c r="IT36" s="140">
        <v>52963</v>
      </c>
      <c r="IU36" s="140">
        <v>52994</v>
      </c>
      <c r="IV36" s="140">
        <v>53022</v>
      </c>
      <c r="IW36" s="140">
        <v>53053</v>
      </c>
      <c r="IX36" s="140">
        <v>53083</v>
      </c>
      <c r="IY36" s="140">
        <v>53114</v>
      </c>
      <c r="IZ36" s="140">
        <v>53144</v>
      </c>
      <c r="JA36" s="140">
        <v>53175</v>
      </c>
      <c r="JB36" s="140">
        <v>53206</v>
      </c>
      <c r="JC36" s="140">
        <v>53236</v>
      </c>
      <c r="JD36" s="140">
        <v>53267</v>
      </c>
      <c r="JE36" s="140">
        <v>53297</v>
      </c>
      <c r="JF36" s="140">
        <v>53328</v>
      </c>
      <c r="JG36" s="140">
        <v>53359</v>
      </c>
      <c r="JH36" s="140">
        <v>53387</v>
      </c>
      <c r="JI36" s="140">
        <v>53418</v>
      </c>
      <c r="JJ36" s="140">
        <v>53448</v>
      </c>
      <c r="JK36" s="140">
        <v>53479</v>
      </c>
      <c r="JL36" s="140">
        <v>53509</v>
      </c>
      <c r="JM36" s="140">
        <v>53540</v>
      </c>
      <c r="JN36" s="140">
        <v>53571</v>
      </c>
      <c r="JO36" s="140">
        <v>53601</v>
      </c>
      <c r="JP36" s="140">
        <v>53632</v>
      </c>
      <c r="JQ36" s="140">
        <v>53662</v>
      </c>
      <c r="JR36" s="140">
        <v>53693</v>
      </c>
      <c r="JS36" s="140">
        <v>53724</v>
      </c>
      <c r="JT36" s="140">
        <v>53752</v>
      </c>
      <c r="JU36" s="140">
        <v>53783</v>
      </c>
      <c r="JV36" s="140">
        <v>53813</v>
      </c>
      <c r="JW36" s="140">
        <v>53844</v>
      </c>
      <c r="JX36" s="140">
        <v>53874</v>
      </c>
      <c r="JY36" s="140">
        <v>53905</v>
      </c>
      <c r="JZ36" s="140">
        <v>53936</v>
      </c>
      <c r="KA36" s="140">
        <v>53966</v>
      </c>
      <c r="KB36" s="140">
        <v>53997</v>
      </c>
      <c r="KC36" s="140">
        <v>54027</v>
      </c>
      <c r="KD36" s="140">
        <v>54058</v>
      </c>
      <c r="KE36" s="140">
        <v>54089</v>
      </c>
      <c r="KF36" s="140">
        <v>54118</v>
      </c>
      <c r="KG36" s="140">
        <v>54149</v>
      </c>
      <c r="KH36" s="140">
        <v>54179</v>
      </c>
      <c r="KI36" s="140">
        <v>54210</v>
      </c>
      <c r="KJ36" s="140">
        <v>54240</v>
      </c>
      <c r="KK36" s="140">
        <v>54271</v>
      </c>
      <c r="KL36" s="140">
        <v>54302</v>
      </c>
      <c r="KM36" s="140">
        <v>54332</v>
      </c>
      <c r="KN36" s="140">
        <v>54363</v>
      </c>
      <c r="KO36" s="140">
        <v>54393</v>
      </c>
      <c r="KP36" s="140">
        <v>54424</v>
      </c>
      <c r="KQ36" s="140">
        <v>54455</v>
      </c>
      <c r="KR36" s="140">
        <v>54483</v>
      </c>
      <c r="KS36" s="140">
        <v>54514</v>
      </c>
      <c r="KT36" s="140">
        <v>54544</v>
      </c>
      <c r="KU36" s="140">
        <v>54575</v>
      </c>
      <c r="KV36" s="140">
        <v>54605</v>
      </c>
      <c r="KW36" s="140">
        <v>54636</v>
      </c>
      <c r="KX36" s="140">
        <v>54667</v>
      </c>
      <c r="KY36" s="140">
        <v>54697</v>
      </c>
      <c r="KZ36" s="140">
        <v>54728</v>
      </c>
      <c r="LA36" s="140">
        <v>54758</v>
      </c>
      <c r="LB36" s="140">
        <v>54789</v>
      </c>
      <c r="LC36" s="140">
        <v>54820</v>
      </c>
      <c r="LD36" s="140">
        <v>54848</v>
      </c>
      <c r="LE36" s="140">
        <v>54879</v>
      </c>
      <c r="LF36" s="140">
        <v>54909</v>
      </c>
      <c r="LG36" s="140">
        <v>54940</v>
      </c>
      <c r="LH36" s="140">
        <v>54970</v>
      </c>
      <c r="LI36" s="140">
        <v>55001</v>
      </c>
      <c r="LJ36" s="140">
        <v>55032</v>
      </c>
      <c r="LK36" s="140">
        <v>55062</v>
      </c>
      <c r="LL36" s="140">
        <v>55093</v>
      </c>
      <c r="LM36" s="140">
        <v>55123</v>
      </c>
    </row>
    <row r="37" spans="1:325" x14ac:dyDescent="0.25">
      <c r="A37" s="139">
        <v>1</v>
      </c>
      <c r="B37" s="139">
        <f>IF(B3&gt;65,0,IF(B3="",0,65-B3))</f>
        <v>22.799999999999997</v>
      </c>
      <c r="C37" s="139">
        <f t="shared" ref="C37:BN41" si="7">IF(C3&gt;65,0,IF(C3="",0,65-C3))</f>
        <v>21.299999999999997</v>
      </c>
      <c r="D37" s="139">
        <f t="shared" si="7"/>
        <v>18.700000000000003</v>
      </c>
      <c r="E37" s="139">
        <f t="shared" si="7"/>
        <v>15.399999999999999</v>
      </c>
      <c r="F37" s="139">
        <f t="shared" si="7"/>
        <v>10.200000000000003</v>
      </c>
      <c r="G37" s="139">
        <f t="shared" si="7"/>
        <v>5.1000000000000014</v>
      </c>
      <c r="H37" s="139">
        <f t="shared" si="7"/>
        <v>2.1000000000000014</v>
      </c>
      <c r="I37" s="139">
        <f t="shared" si="7"/>
        <v>0.59999999999999432</v>
      </c>
      <c r="J37" s="139">
        <f t="shared" si="7"/>
        <v>2.2000000000000028</v>
      </c>
      <c r="K37" s="139">
        <f t="shared" si="7"/>
        <v>7.3999999999999986</v>
      </c>
      <c r="L37" s="139">
        <f t="shared" si="7"/>
        <v>14.700000000000003</v>
      </c>
      <c r="M37" s="139">
        <f t="shared" si="7"/>
        <v>20.700000000000003</v>
      </c>
      <c r="N37" s="139">
        <f t="shared" si="7"/>
        <v>22.9</v>
      </c>
      <c r="O37" s="139">
        <f t="shared" si="7"/>
        <v>21</v>
      </c>
      <c r="P37" s="139">
        <f t="shared" si="7"/>
        <v>18.600000000000001</v>
      </c>
      <c r="Q37" s="139">
        <f t="shared" si="7"/>
        <v>15</v>
      </c>
      <c r="R37" s="139">
        <f t="shared" si="7"/>
        <v>10.5</v>
      </c>
      <c r="S37" s="139">
        <f t="shared" si="7"/>
        <v>5.2000000000000028</v>
      </c>
      <c r="T37" s="139">
        <f t="shared" si="7"/>
        <v>2.1000000000000014</v>
      </c>
      <c r="U37" s="139">
        <f t="shared" si="7"/>
        <v>0.59999999999999432</v>
      </c>
      <c r="V37" s="139">
        <f t="shared" si="7"/>
        <v>2</v>
      </c>
      <c r="W37" s="139">
        <f t="shared" si="7"/>
        <v>7.2999999999999972</v>
      </c>
      <c r="X37" s="139">
        <f t="shared" si="7"/>
        <v>14.5</v>
      </c>
      <c r="Y37" s="139">
        <f t="shared" si="7"/>
        <v>20.200000000000003</v>
      </c>
      <c r="Z37" s="139">
        <f t="shared" si="7"/>
        <v>23.200000000000003</v>
      </c>
      <c r="AA37" s="139">
        <f t="shared" si="7"/>
        <v>21</v>
      </c>
      <c r="AB37" s="139">
        <f t="shared" si="7"/>
        <v>18.600000000000001</v>
      </c>
      <c r="AC37" s="139">
        <f t="shared" si="7"/>
        <v>14.799999999999997</v>
      </c>
      <c r="AD37" s="139">
        <f t="shared" si="7"/>
        <v>10.299999999999997</v>
      </c>
      <c r="AE37" s="139">
        <f t="shared" si="7"/>
        <v>5</v>
      </c>
      <c r="AF37" s="139">
        <f t="shared" si="7"/>
        <v>1.8999999999999986</v>
      </c>
      <c r="AG37" s="139">
        <f t="shared" si="7"/>
        <v>0.5</v>
      </c>
      <c r="AH37" s="139">
        <f t="shared" si="7"/>
        <v>2</v>
      </c>
      <c r="AI37" s="139">
        <f t="shared" si="7"/>
        <v>7.3999999999999986</v>
      </c>
      <c r="AJ37" s="139">
        <f t="shared" si="7"/>
        <v>14.700000000000003</v>
      </c>
      <c r="AK37" s="139">
        <f t="shared" si="7"/>
        <v>20.200000000000003</v>
      </c>
      <c r="AL37" s="139">
        <f t="shared" si="7"/>
        <v>23.200000000000003</v>
      </c>
      <c r="AM37" s="139">
        <f t="shared" si="7"/>
        <v>20.6</v>
      </c>
      <c r="AN37" s="139">
        <f t="shared" si="7"/>
        <v>18.299999999999997</v>
      </c>
      <c r="AO37" s="139">
        <f t="shared" si="7"/>
        <v>14.899999999999999</v>
      </c>
      <c r="AP37" s="139">
        <f t="shared" si="7"/>
        <v>10.200000000000003</v>
      </c>
      <c r="AQ37" s="139">
        <f t="shared" si="7"/>
        <v>4.7999999999999972</v>
      </c>
      <c r="AR37" s="139">
        <f t="shared" si="7"/>
        <v>1.8999999999999986</v>
      </c>
      <c r="AS37" s="139">
        <f t="shared" si="7"/>
        <v>0.5</v>
      </c>
      <c r="AT37" s="139">
        <f t="shared" si="7"/>
        <v>2</v>
      </c>
      <c r="AU37" s="139">
        <f t="shared" si="7"/>
        <v>7.1000000000000014</v>
      </c>
      <c r="AV37" s="139">
        <f t="shared" si="7"/>
        <v>14.399999999999999</v>
      </c>
      <c r="AW37" s="139">
        <f t="shared" si="7"/>
        <v>19.899999999999999</v>
      </c>
      <c r="AX37" s="139">
        <f t="shared" si="7"/>
        <v>23</v>
      </c>
      <c r="AY37" s="139">
        <f t="shared" si="7"/>
        <v>20.5</v>
      </c>
      <c r="AZ37" s="139">
        <f t="shared" si="7"/>
        <v>18.100000000000001</v>
      </c>
      <c r="BA37" s="139">
        <f t="shared" si="7"/>
        <v>14.5</v>
      </c>
      <c r="BB37" s="139">
        <f t="shared" si="7"/>
        <v>10.100000000000001</v>
      </c>
      <c r="BC37" s="139">
        <f t="shared" si="7"/>
        <v>4.7000000000000028</v>
      </c>
      <c r="BD37" s="139">
        <f t="shared" si="7"/>
        <v>1.7000000000000028</v>
      </c>
      <c r="BE37" s="139">
        <f t="shared" si="7"/>
        <v>0.40000000000000568</v>
      </c>
      <c r="BF37" s="139">
        <f t="shared" si="7"/>
        <v>1.7999999999999972</v>
      </c>
      <c r="BG37" s="139">
        <f t="shared" si="7"/>
        <v>7.3999999999999986</v>
      </c>
      <c r="BH37" s="139">
        <f t="shared" si="7"/>
        <v>14.799999999999997</v>
      </c>
      <c r="BI37" s="139">
        <f t="shared" si="7"/>
        <v>19.899999999999999</v>
      </c>
      <c r="BJ37" s="139">
        <f t="shared" si="7"/>
        <v>23</v>
      </c>
      <c r="BK37" s="139">
        <f t="shared" si="7"/>
        <v>20.5</v>
      </c>
      <c r="BL37" s="139">
        <f t="shared" si="7"/>
        <v>18.200000000000003</v>
      </c>
      <c r="BM37" s="139">
        <f t="shared" si="7"/>
        <v>14.5</v>
      </c>
      <c r="BN37" s="139">
        <f t="shared" si="7"/>
        <v>10.100000000000001</v>
      </c>
      <c r="BO37" s="139">
        <f t="shared" ref="BO37:DZ40" si="8">IF(BO3&gt;65,0,IF(BO3="",0,65-BO3))</f>
        <v>4.7000000000000028</v>
      </c>
      <c r="BP37" s="139">
        <f t="shared" si="8"/>
        <v>1.7999999999999972</v>
      </c>
      <c r="BQ37" s="139">
        <f t="shared" si="8"/>
        <v>0.29999999999999716</v>
      </c>
      <c r="BR37" s="139">
        <f t="shared" si="8"/>
        <v>1.8999999999999986</v>
      </c>
      <c r="BS37" s="139">
        <f t="shared" si="8"/>
        <v>7</v>
      </c>
      <c r="BT37" s="139">
        <f t="shared" si="8"/>
        <v>15.100000000000001</v>
      </c>
      <c r="BU37" s="139">
        <f t="shared" si="8"/>
        <v>20</v>
      </c>
      <c r="BV37" s="139">
        <f t="shared" si="8"/>
        <v>22.9</v>
      </c>
      <c r="BW37" s="139">
        <f t="shared" si="8"/>
        <v>20.5</v>
      </c>
      <c r="BX37" s="139">
        <f t="shared" si="8"/>
        <v>18.200000000000003</v>
      </c>
      <c r="BY37" s="139">
        <f t="shared" si="8"/>
        <v>14.600000000000001</v>
      </c>
      <c r="BZ37" s="139">
        <f t="shared" si="8"/>
        <v>10.399999999999999</v>
      </c>
      <c r="CA37" s="139">
        <f t="shared" si="8"/>
        <v>4.8999999999999986</v>
      </c>
      <c r="CB37" s="139">
        <f t="shared" si="8"/>
        <v>1.8999999999999986</v>
      </c>
      <c r="CC37" s="139">
        <f t="shared" si="8"/>
        <v>0.29999999999999716</v>
      </c>
      <c r="CD37" s="139">
        <f t="shared" si="8"/>
        <v>1.8999999999999986</v>
      </c>
      <c r="CE37" s="139">
        <f t="shared" si="8"/>
        <v>6.8999999999999986</v>
      </c>
      <c r="CF37" s="139">
        <f t="shared" si="8"/>
        <v>14.899999999999999</v>
      </c>
      <c r="CG37" s="139">
        <f t="shared" si="8"/>
        <v>19.700000000000003</v>
      </c>
      <c r="CH37" s="139">
        <f t="shared" si="8"/>
        <v>22.200000000000003</v>
      </c>
      <c r="CI37" s="139">
        <f t="shared" si="8"/>
        <v>20.6</v>
      </c>
      <c r="CJ37" s="139">
        <f t="shared" si="8"/>
        <v>17.799999999999997</v>
      </c>
      <c r="CK37" s="139">
        <f t="shared" si="8"/>
        <v>14.299999999999997</v>
      </c>
      <c r="CL37" s="139">
        <f t="shared" si="8"/>
        <v>10.600000000000001</v>
      </c>
      <c r="CM37" s="139">
        <f t="shared" si="8"/>
        <v>4.7000000000000028</v>
      </c>
      <c r="CN37" s="139">
        <f t="shared" si="8"/>
        <v>2</v>
      </c>
      <c r="CO37" s="139">
        <f t="shared" si="8"/>
        <v>0.29999999999999716</v>
      </c>
      <c r="CP37" s="139">
        <f t="shared" si="8"/>
        <v>1.7000000000000028</v>
      </c>
      <c r="CQ37" s="139">
        <f t="shared" si="8"/>
        <v>6.7999999999999972</v>
      </c>
      <c r="CR37" s="139">
        <f t="shared" si="8"/>
        <v>15</v>
      </c>
      <c r="CS37" s="139">
        <f t="shared" si="8"/>
        <v>19.5</v>
      </c>
      <c r="CT37" s="139">
        <f t="shared" si="8"/>
        <v>21.799999999999997</v>
      </c>
      <c r="CU37" s="139">
        <f t="shared" si="8"/>
        <v>20.799999999999997</v>
      </c>
      <c r="CV37" s="139">
        <f t="shared" si="8"/>
        <v>17.700000000000003</v>
      </c>
      <c r="CW37" s="139">
        <f t="shared" si="8"/>
        <v>14.5</v>
      </c>
      <c r="CX37" s="139">
        <f t="shared" si="8"/>
        <v>10.799999999999997</v>
      </c>
      <c r="CY37" s="139">
        <f t="shared" si="8"/>
        <v>4.7999999999999972</v>
      </c>
      <c r="CZ37" s="139">
        <f t="shared" si="8"/>
        <v>2</v>
      </c>
      <c r="DA37" s="139">
        <f t="shared" si="8"/>
        <v>0.20000000000000284</v>
      </c>
      <c r="DB37" s="139">
        <f t="shared" si="8"/>
        <v>1.6000000000000014</v>
      </c>
      <c r="DC37" s="139">
        <f t="shared" si="8"/>
        <v>6.5</v>
      </c>
      <c r="DD37" s="139">
        <f t="shared" si="8"/>
        <v>15</v>
      </c>
      <c r="DE37" s="139">
        <f t="shared" si="8"/>
        <v>19.299999999999997</v>
      </c>
      <c r="DF37" s="139">
        <f t="shared" si="8"/>
        <v>21.200000000000003</v>
      </c>
      <c r="DG37" s="139">
        <f t="shared" si="8"/>
        <v>20.299999999999997</v>
      </c>
      <c r="DH37" s="139">
        <f t="shared" si="8"/>
        <v>17.600000000000001</v>
      </c>
      <c r="DI37" s="139">
        <f t="shared" si="8"/>
        <v>14.299999999999997</v>
      </c>
      <c r="DJ37" s="139">
        <f t="shared" si="8"/>
        <v>10.600000000000001</v>
      </c>
      <c r="DK37" s="139">
        <f t="shared" si="8"/>
        <v>4.8999999999999986</v>
      </c>
      <c r="DL37" s="139">
        <f t="shared" si="8"/>
        <v>2</v>
      </c>
      <c r="DM37" s="139">
        <f t="shared" si="8"/>
        <v>0.20000000000000284</v>
      </c>
      <c r="DN37" s="139">
        <f t="shared" si="8"/>
        <v>1.6000000000000014</v>
      </c>
      <c r="DO37" s="139">
        <f t="shared" si="8"/>
        <v>6.3999999999999986</v>
      </c>
      <c r="DP37" s="139">
        <f t="shared" si="8"/>
        <v>14.700000000000003</v>
      </c>
      <c r="DQ37" s="139">
        <f t="shared" si="8"/>
        <v>19</v>
      </c>
      <c r="DR37" s="139">
        <f t="shared" si="8"/>
        <v>20.9</v>
      </c>
      <c r="DS37" s="139">
        <f t="shared" si="8"/>
        <v>20.299999999999997</v>
      </c>
      <c r="DT37" s="139">
        <f t="shared" si="8"/>
        <v>17.5</v>
      </c>
      <c r="DU37" s="139">
        <f t="shared" si="8"/>
        <v>14</v>
      </c>
      <c r="DV37" s="139">
        <f t="shared" si="8"/>
        <v>10.399999999999999</v>
      </c>
      <c r="DW37" s="139">
        <f t="shared" si="8"/>
        <v>4.7999999999999972</v>
      </c>
      <c r="DX37" s="139">
        <f t="shared" si="8"/>
        <v>1.8999999999999986</v>
      </c>
      <c r="DY37" s="139">
        <f t="shared" si="8"/>
        <v>0.20000000000000284</v>
      </c>
      <c r="DZ37" s="139">
        <f t="shared" si="8"/>
        <v>1.5</v>
      </c>
      <c r="EA37" s="139">
        <f t="shared" ref="EA37:GL43" si="9">IF(EA3&gt;65,0,IF(EA3="",0,65-EA3))</f>
        <v>6.3999999999999986</v>
      </c>
      <c r="EB37" s="139">
        <f t="shared" si="9"/>
        <v>15.200000000000003</v>
      </c>
      <c r="EC37" s="139">
        <f t="shared" si="9"/>
        <v>18.799999999999997</v>
      </c>
      <c r="ED37" s="139">
        <f t="shared" si="9"/>
        <v>20.9</v>
      </c>
      <c r="EE37" s="139">
        <f t="shared" si="9"/>
        <v>20.6</v>
      </c>
      <c r="EF37" s="139">
        <f t="shared" si="9"/>
        <v>17.299999999999997</v>
      </c>
      <c r="EG37" s="139">
        <f t="shared" si="9"/>
        <v>14.200000000000003</v>
      </c>
      <c r="EH37" s="139">
        <f t="shared" si="9"/>
        <v>10.5</v>
      </c>
      <c r="EI37" s="139">
        <f t="shared" si="9"/>
        <v>4.7000000000000028</v>
      </c>
      <c r="EJ37" s="139">
        <f t="shared" si="9"/>
        <v>2</v>
      </c>
      <c r="EK37" s="139">
        <f t="shared" si="9"/>
        <v>0.20000000000000284</v>
      </c>
      <c r="EL37" s="139">
        <f t="shared" si="9"/>
        <v>1.5</v>
      </c>
      <c r="EM37" s="139">
        <f t="shared" si="9"/>
        <v>6.2000000000000028</v>
      </c>
      <c r="EN37" s="139">
        <f t="shared" si="9"/>
        <v>15.100000000000001</v>
      </c>
      <c r="EO37" s="139">
        <f t="shared" si="9"/>
        <v>18.5</v>
      </c>
      <c r="EP37" s="139">
        <f t="shared" si="9"/>
        <v>21</v>
      </c>
      <c r="EQ37" s="139">
        <f t="shared" si="9"/>
        <v>20.5</v>
      </c>
      <c r="ER37" s="139">
        <f t="shared" si="9"/>
        <v>17.100000000000001</v>
      </c>
      <c r="ES37" s="139">
        <f t="shared" si="9"/>
        <v>13.799999999999997</v>
      </c>
      <c r="ET37" s="139">
        <f t="shared" si="9"/>
        <v>10.299999999999997</v>
      </c>
      <c r="EU37" s="139">
        <f t="shared" si="9"/>
        <v>4.7000000000000028</v>
      </c>
      <c r="EV37" s="139">
        <f t="shared" si="9"/>
        <v>1.7000000000000028</v>
      </c>
      <c r="EW37" s="139">
        <f t="shared" si="9"/>
        <v>0.20000000000000284</v>
      </c>
      <c r="EX37" s="139">
        <f t="shared" si="9"/>
        <v>1.5</v>
      </c>
      <c r="EY37" s="139">
        <f t="shared" si="9"/>
        <v>6.2000000000000028</v>
      </c>
      <c r="EZ37" s="139">
        <f t="shared" si="9"/>
        <v>15.200000000000003</v>
      </c>
      <c r="FA37" s="139">
        <f t="shared" si="9"/>
        <v>18.399999999999999</v>
      </c>
      <c r="FB37" s="139">
        <f t="shared" si="9"/>
        <v>21</v>
      </c>
      <c r="FC37" s="139">
        <f t="shared" si="9"/>
        <v>20.9</v>
      </c>
      <c r="FD37" s="139">
        <f t="shared" si="9"/>
        <v>17.200000000000003</v>
      </c>
      <c r="FE37" s="139">
        <f t="shared" si="9"/>
        <v>13.600000000000001</v>
      </c>
      <c r="FF37" s="139">
        <f t="shared" si="9"/>
        <v>10.100000000000001</v>
      </c>
      <c r="FG37" s="139">
        <f t="shared" si="9"/>
        <v>4.5</v>
      </c>
      <c r="FH37" s="139">
        <f t="shared" si="9"/>
        <v>1.6000000000000014</v>
      </c>
      <c r="FI37" s="139">
        <f t="shared" si="9"/>
        <v>0.20000000000000284</v>
      </c>
      <c r="FJ37" s="139">
        <f t="shared" si="9"/>
        <v>1.5</v>
      </c>
      <c r="FK37" s="139">
        <f t="shared" si="9"/>
        <v>6</v>
      </c>
      <c r="FL37" s="139">
        <f t="shared" si="9"/>
        <v>15.200000000000003</v>
      </c>
      <c r="FM37" s="139">
        <f t="shared" si="9"/>
        <v>18.100000000000001</v>
      </c>
      <c r="FN37" s="139">
        <f t="shared" si="9"/>
        <v>20.799999999999997</v>
      </c>
      <c r="FO37" s="139">
        <f t="shared" si="9"/>
        <v>21.1</v>
      </c>
      <c r="FP37" s="139">
        <f t="shared" si="9"/>
        <v>17.299999999999997</v>
      </c>
      <c r="FQ37" s="139">
        <f t="shared" si="9"/>
        <v>13.700000000000003</v>
      </c>
      <c r="FR37" s="139">
        <f t="shared" si="9"/>
        <v>10.200000000000003</v>
      </c>
      <c r="FS37" s="139">
        <f t="shared" si="9"/>
        <v>4.3999999999999986</v>
      </c>
      <c r="FT37" s="139">
        <f t="shared" si="9"/>
        <v>1.5</v>
      </c>
      <c r="FU37" s="139">
        <f t="shared" si="9"/>
        <v>0.20000000000000284</v>
      </c>
      <c r="FV37" s="139">
        <f t="shared" si="9"/>
        <v>1.5</v>
      </c>
      <c r="FW37" s="139">
        <f t="shared" si="9"/>
        <v>6.1000000000000014</v>
      </c>
      <c r="FX37" s="139">
        <f t="shared" si="9"/>
        <v>15.299999999999997</v>
      </c>
      <c r="FY37" s="139">
        <f t="shared" si="9"/>
        <v>17.899999999999999</v>
      </c>
      <c r="FZ37" s="139">
        <f t="shared" si="9"/>
        <v>21</v>
      </c>
      <c r="GA37" s="139">
        <f t="shared" si="9"/>
        <v>21</v>
      </c>
      <c r="GB37" s="139">
        <f t="shared" si="9"/>
        <v>17.299999999999997</v>
      </c>
      <c r="GC37" s="139">
        <f t="shared" si="9"/>
        <v>13.700000000000003</v>
      </c>
      <c r="GD37" s="139">
        <f t="shared" si="9"/>
        <v>10.200000000000003</v>
      </c>
      <c r="GE37" s="139">
        <f t="shared" si="9"/>
        <v>4.2000000000000028</v>
      </c>
      <c r="GF37" s="139">
        <f t="shared" si="9"/>
        <v>1.3999999999999986</v>
      </c>
      <c r="GG37" s="139">
        <f t="shared" si="9"/>
        <v>0.20000000000000284</v>
      </c>
      <c r="GH37" s="139">
        <f t="shared" si="9"/>
        <v>1.5</v>
      </c>
      <c r="GI37" s="139">
        <f t="shared" si="9"/>
        <v>5.7999999999999972</v>
      </c>
      <c r="GJ37" s="139">
        <f t="shared" si="9"/>
        <v>15.299999999999997</v>
      </c>
      <c r="GK37" s="139">
        <f t="shared" si="9"/>
        <v>18.100000000000001</v>
      </c>
      <c r="GL37" s="139">
        <f t="shared" si="9"/>
        <v>21.299999999999997</v>
      </c>
      <c r="GM37" s="139">
        <f t="shared" ref="GM37:IX40" si="10">IF(GM3&gt;65,0,IF(GM3="",0,65-GM3))</f>
        <v>21.299999999999997</v>
      </c>
      <c r="GN37" s="139">
        <f t="shared" si="10"/>
        <v>17.299999999999997</v>
      </c>
      <c r="GO37" s="139">
        <f t="shared" si="10"/>
        <v>13.600000000000001</v>
      </c>
      <c r="GP37" s="139">
        <f t="shared" si="10"/>
        <v>10.299999999999997</v>
      </c>
      <c r="GQ37" s="139">
        <f t="shared" si="10"/>
        <v>4.2000000000000028</v>
      </c>
      <c r="GR37" s="139">
        <f t="shared" si="10"/>
        <v>1.3999999999999986</v>
      </c>
      <c r="GS37" s="139">
        <f t="shared" si="10"/>
        <v>0.20000000000000284</v>
      </c>
      <c r="GT37" s="139">
        <f t="shared" si="10"/>
        <v>1.3999999999999986</v>
      </c>
      <c r="GU37" s="139">
        <f t="shared" si="10"/>
        <v>5.7000000000000028</v>
      </c>
      <c r="GV37" s="139">
        <f t="shared" si="10"/>
        <v>15.200000000000003</v>
      </c>
      <c r="GW37" s="139">
        <f t="shared" si="10"/>
        <v>17.700000000000003</v>
      </c>
      <c r="GX37" s="139">
        <f t="shared" si="10"/>
        <v>21.200000000000003</v>
      </c>
      <c r="GY37" s="139">
        <f t="shared" si="10"/>
        <v>20.6</v>
      </c>
      <c r="GZ37" s="139">
        <f t="shared" si="10"/>
        <v>17.200000000000003</v>
      </c>
      <c r="HA37" s="139">
        <f t="shared" si="10"/>
        <v>13.899999999999999</v>
      </c>
      <c r="HB37" s="139">
        <f t="shared" si="10"/>
        <v>10.399999999999999</v>
      </c>
      <c r="HC37" s="139">
        <f t="shared" si="10"/>
        <v>4.1000000000000014</v>
      </c>
      <c r="HD37" s="139">
        <f t="shared" si="10"/>
        <v>1.5</v>
      </c>
      <c r="HE37" s="139">
        <f t="shared" si="10"/>
        <v>9.9999999999994316E-2</v>
      </c>
      <c r="HF37" s="139">
        <f t="shared" si="10"/>
        <v>1.2999999999999972</v>
      </c>
      <c r="HG37" s="139">
        <f t="shared" si="10"/>
        <v>5.7999999999999972</v>
      </c>
      <c r="HH37" s="139">
        <f t="shared" si="10"/>
        <v>15</v>
      </c>
      <c r="HI37" s="139">
        <f t="shared" si="10"/>
        <v>17.700000000000003</v>
      </c>
      <c r="HJ37" s="139">
        <f t="shared" si="10"/>
        <v>20.799999999999997</v>
      </c>
      <c r="HK37" s="139">
        <f t="shared" si="10"/>
        <v>20.700000000000003</v>
      </c>
      <c r="HL37" s="139">
        <f t="shared" si="10"/>
        <v>17</v>
      </c>
      <c r="HM37" s="139">
        <f t="shared" si="10"/>
        <v>13.600000000000001</v>
      </c>
      <c r="HN37" s="139">
        <f t="shared" si="10"/>
        <v>10.100000000000001</v>
      </c>
      <c r="HO37" s="139">
        <f t="shared" si="10"/>
        <v>4</v>
      </c>
      <c r="HP37" s="139">
        <f t="shared" si="10"/>
        <v>1.5</v>
      </c>
      <c r="HQ37" s="139">
        <f t="shared" si="10"/>
        <v>9.9999999999994316E-2</v>
      </c>
      <c r="HR37" s="139">
        <f t="shared" si="10"/>
        <v>1.1000000000000014</v>
      </c>
      <c r="HS37" s="139">
        <f t="shared" si="10"/>
        <v>5.7999999999999972</v>
      </c>
      <c r="HT37" s="139">
        <f t="shared" si="10"/>
        <v>14.600000000000001</v>
      </c>
      <c r="HU37" s="139">
        <f t="shared" si="10"/>
        <v>17.299999999999997</v>
      </c>
      <c r="HV37" s="139">
        <f t="shared" si="10"/>
        <v>21.4</v>
      </c>
      <c r="HW37" s="139">
        <f t="shared" si="10"/>
        <v>20.9</v>
      </c>
      <c r="HX37" s="139">
        <f t="shared" si="10"/>
        <v>17.200000000000003</v>
      </c>
      <c r="HY37" s="139">
        <f t="shared" si="10"/>
        <v>13.700000000000003</v>
      </c>
      <c r="HZ37" s="139">
        <f t="shared" si="10"/>
        <v>10.200000000000003</v>
      </c>
      <c r="IA37" s="139">
        <f t="shared" si="10"/>
        <v>3.8999999999999986</v>
      </c>
      <c r="IB37" s="139">
        <f t="shared" si="10"/>
        <v>1.3999999999999986</v>
      </c>
      <c r="IC37" s="139">
        <f t="shared" si="10"/>
        <v>9.9999999999994316E-2</v>
      </c>
      <c r="ID37" s="139">
        <f t="shared" si="10"/>
        <v>1.1000000000000014</v>
      </c>
      <c r="IE37" s="139">
        <f t="shared" si="10"/>
        <v>5.7999999999999972</v>
      </c>
      <c r="IF37" s="139">
        <f t="shared" si="10"/>
        <v>14.799999999999997</v>
      </c>
      <c r="IG37" s="139">
        <f t="shared" si="10"/>
        <v>17.600000000000001</v>
      </c>
      <c r="IH37" s="139">
        <f t="shared" si="10"/>
        <v>21.4</v>
      </c>
      <c r="II37" s="139">
        <f t="shared" si="10"/>
        <v>20.700000000000003</v>
      </c>
      <c r="IJ37" s="139">
        <f t="shared" si="10"/>
        <v>16.899999999999999</v>
      </c>
      <c r="IK37" s="139">
        <f t="shared" si="10"/>
        <v>13.299999999999997</v>
      </c>
      <c r="IL37" s="139">
        <f t="shared" si="10"/>
        <v>10.100000000000001</v>
      </c>
      <c r="IM37" s="139">
        <f t="shared" si="10"/>
        <v>3.8999999999999986</v>
      </c>
      <c r="IN37" s="139">
        <f t="shared" si="10"/>
        <v>1.3999999999999986</v>
      </c>
      <c r="IO37" s="139">
        <f t="shared" si="10"/>
        <v>9.9999999999994316E-2</v>
      </c>
      <c r="IP37" s="139">
        <f t="shared" si="10"/>
        <v>1.1000000000000014</v>
      </c>
      <c r="IQ37" s="139">
        <f t="shared" si="10"/>
        <v>6</v>
      </c>
      <c r="IR37" s="139">
        <f t="shared" si="10"/>
        <v>14.5</v>
      </c>
      <c r="IS37" s="139">
        <f t="shared" si="10"/>
        <v>17.5</v>
      </c>
      <c r="IT37" s="139">
        <f t="shared" si="10"/>
        <v>21.299999999999997</v>
      </c>
      <c r="IU37" s="139">
        <f t="shared" si="10"/>
        <v>20.9</v>
      </c>
      <c r="IV37" s="139">
        <f t="shared" si="10"/>
        <v>16.799999999999997</v>
      </c>
      <c r="IW37" s="139">
        <f t="shared" si="10"/>
        <v>13.5</v>
      </c>
      <c r="IX37" s="139">
        <f t="shared" si="10"/>
        <v>10</v>
      </c>
      <c r="IY37" s="139">
        <f t="shared" ref="IY37:LJ43" si="11">IF(IY3&gt;65,0,IF(IY3="",0,65-IY3))</f>
        <v>3.7999999999999972</v>
      </c>
      <c r="IZ37" s="139">
        <f t="shared" si="11"/>
        <v>1.3999999999999986</v>
      </c>
      <c r="JA37" s="139">
        <f t="shared" si="11"/>
        <v>9.9999999999994316E-2</v>
      </c>
      <c r="JB37" s="139">
        <f t="shared" si="11"/>
        <v>0.90000000000000568</v>
      </c>
      <c r="JC37" s="139">
        <f t="shared" si="11"/>
        <v>5.7000000000000028</v>
      </c>
      <c r="JD37" s="139">
        <f t="shared" si="11"/>
        <v>14.5</v>
      </c>
      <c r="JE37" s="139">
        <f t="shared" si="11"/>
        <v>17.200000000000003</v>
      </c>
      <c r="JF37" s="139">
        <f t="shared" si="11"/>
        <v>21.299999999999997</v>
      </c>
      <c r="JG37" s="139">
        <f t="shared" si="11"/>
        <v>21.1</v>
      </c>
      <c r="JH37" s="139">
        <f t="shared" si="11"/>
        <v>16.799999999999997</v>
      </c>
      <c r="JI37" s="139">
        <f t="shared" si="11"/>
        <v>13.5</v>
      </c>
      <c r="JJ37" s="139">
        <f t="shared" si="11"/>
        <v>9.7999999999999972</v>
      </c>
      <c r="JK37" s="139">
        <f t="shared" si="11"/>
        <v>3.7999999999999972</v>
      </c>
      <c r="JL37" s="139">
        <f t="shared" si="11"/>
        <v>1.3999999999999986</v>
      </c>
      <c r="JM37" s="139">
        <f t="shared" si="11"/>
        <v>9.9999999999994316E-2</v>
      </c>
      <c r="JN37" s="139">
        <f t="shared" si="11"/>
        <v>0.90000000000000568</v>
      </c>
      <c r="JO37" s="139">
        <f t="shared" si="11"/>
        <v>5.7000000000000028</v>
      </c>
      <c r="JP37" s="139">
        <f t="shared" si="11"/>
        <v>14.700000000000003</v>
      </c>
      <c r="JQ37" s="139">
        <f t="shared" si="11"/>
        <v>17.5</v>
      </c>
      <c r="JR37" s="139">
        <f t="shared" si="11"/>
        <v>21.299999999999997</v>
      </c>
      <c r="JS37" s="139">
        <f t="shared" si="11"/>
        <v>21.1</v>
      </c>
      <c r="JT37" s="139">
        <f t="shared" si="11"/>
        <v>16.799999999999997</v>
      </c>
      <c r="JU37" s="139">
        <f t="shared" si="11"/>
        <v>13.600000000000001</v>
      </c>
      <c r="JV37" s="139">
        <f t="shared" si="11"/>
        <v>9.7999999999999972</v>
      </c>
      <c r="JW37" s="139">
        <f t="shared" si="11"/>
        <v>3.7999999999999972</v>
      </c>
      <c r="JX37" s="139">
        <f t="shared" si="11"/>
        <v>1.2999999999999972</v>
      </c>
      <c r="JY37" s="139">
        <f t="shared" si="11"/>
        <v>9.9999999999994316E-2</v>
      </c>
      <c r="JZ37" s="139">
        <f t="shared" si="11"/>
        <v>0.90000000000000568</v>
      </c>
      <c r="KA37" s="139">
        <f t="shared" si="11"/>
        <v>6</v>
      </c>
      <c r="KB37" s="139">
        <f t="shared" si="11"/>
        <v>14.700000000000003</v>
      </c>
      <c r="KC37" s="139">
        <f t="shared" si="11"/>
        <v>17.399999999999999</v>
      </c>
      <c r="KD37" s="139">
        <f t="shared" si="11"/>
        <v>21.1</v>
      </c>
      <c r="KE37" s="139">
        <f t="shared" si="11"/>
        <v>20.700000000000003</v>
      </c>
      <c r="KF37" s="139">
        <f t="shared" si="11"/>
        <v>16.5</v>
      </c>
      <c r="KG37" s="139">
        <f t="shared" si="11"/>
        <v>13.5</v>
      </c>
      <c r="KH37" s="139">
        <f t="shared" si="11"/>
        <v>9.8999999999999986</v>
      </c>
      <c r="KI37" s="139">
        <f t="shared" si="11"/>
        <v>3.7000000000000028</v>
      </c>
      <c r="KJ37" s="139">
        <f t="shared" si="11"/>
        <v>1.3999999999999986</v>
      </c>
      <c r="KK37" s="139">
        <f t="shared" si="11"/>
        <v>9.9999999999994316E-2</v>
      </c>
      <c r="KL37" s="139">
        <f t="shared" si="11"/>
        <v>0.70000000000000284</v>
      </c>
      <c r="KM37" s="139">
        <f t="shared" si="11"/>
        <v>6.1000000000000014</v>
      </c>
      <c r="KN37" s="139">
        <f t="shared" si="11"/>
        <v>14.600000000000001</v>
      </c>
      <c r="KO37" s="139">
        <f t="shared" si="11"/>
        <v>16.899999999999999</v>
      </c>
      <c r="KP37" s="139">
        <f t="shared" si="11"/>
        <v>21.200000000000003</v>
      </c>
      <c r="KQ37" s="139">
        <f t="shared" si="11"/>
        <v>20.700000000000003</v>
      </c>
      <c r="KR37" s="139">
        <f t="shared" si="11"/>
        <v>16.399999999999999</v>
      </c>
      <c r="KS37" s="139">
        <f t="shared" si="11"/>
        <v>13.700000000000003</v>
      </c>
      <c r="KT37" s="139">
        <f t="shared" si="11"/>
        <v>9.8999999999999986</v>
      </c>
      <c r="KU37" s="139">
        <f t="shared" si="11"/>
        <v>3.7999999999999972</v>
      </c>
      <c r="KV37" s="139">
        <f t="shared" si="11"/>
        <v>1.3999999999999986</v>
      </c>
      <c r="KW37" s="139">
        <f t="shared" si="11"/>
        <v>0</v>
      </c>
      <c r="KX37" s="139">
        <f t="shared" si="11"/>
        <v>0.70000000000000284</v>
      </c>
      <c r="KY37" s="139">
        <f t="shared" si="11"/>
        <v>6.2999999999999972</v>
      </c>
      <c r="KZ37" s="139">
        <f t="shared" si="11"/>
        <v>14.399999999999999</v>
      </c>
      <c r="LA37" s="139">
        <f t="shared" si="11"/>
        <v>17</v>
      </c>
      <c r="LB37" s="139">
        <f t="shared" si="11"/>
        <v>21.5</v>
      </c>
      <c r="LC37" s="139">
        <f t="shared" si="11"/>
        <v>20.299999999999997</v>
      </c>
      <c r="LD37" s="139">
        <f t="shared" si="11"/>
        <v>16.299999999999997</v>
      </c>
      <c r="LE37" s="139">
        <f t="shared" si="11"/>
        <v>13.700000000000003</v>
      </c>
      <c r="LF37" s="139">
        <f t="shared" si="11"/>
        <v>9.7000000000000028</v>
      </c>
      <c r="LG37" s="139">
        <f t="shared" si="11"/>
        <v>3.8999999999999986</v>
      </c>
      <c r="LH37" s="139">
        <f t="shared" si="11"/>
        <v>1.2999999999999972</v>
      </c>
      <c r="LI37" s="139">
        <f t="shared" si="11"/>
        <v>0</v>
      </c>
      <c r="LJ37" s="139">
        <f t="shared" si="11"/>
        <v>0.79999999999999716</v>
      </c>
      <c r="LK37" s="139">
        <f t="shared" ref="LK37:LM47" si="12">IF(LK3&gt;65,0,IF(LK3="",0,65-LK3))</f>
        <v>6.1000000000000014</v>
      </c>
      <c r="LL37" s="139">
        <f t="shared" si="12"/>
        <v>14</v>
      </c>
      <c r="LM37" s="139">
        <f t="shared" si="12"/>
        <v>17.399999999999999</v>
      </c>
    </row>
    <row r="38" spans="1:325" x14ac:dyDescent="0.25">
      <c r="A38" s="139">
        <v>2</v>
      </c>
      <c r="B38" s="139">
        <f t="shared" ref="B38:Q53" si="13">IF(B4&gt;65,0,IF(B4="",0,65-B4))</f>
        <v>23.1</v>
      </c>
      <c r="C38" s="139">
        <f t="shared" si="13"/>
        <v>20.9</v>
      </c>
      <c r="D38" s="139">
        <f t="shared" si="13"/>
        <v>19</v>
      </c>
      <c r="E38" s="139">
        <f t="shared" si="13"/>
        <v>15.299999999999997</v>
      </c>
      <c r="F38" s="139">
        <f t="shared" si="13"/>
        <v>10.100000000000001</v>
      </c>
      <c r="G38" s="139">
        <f t="shared" si="13"/>
        <v>4.7000000000000028</v>
      </c>
      <c r="H38" s="139">
        <f t="shared" si="13"/>
        <v>1.7999999999999972</v>
      </c>
      <c r="I38" s="139">
        <f t="shared" si="13"/>
        <v>0.70000000000000284</v>
      </c>
      <c r="J38" s="139">
        <f t="shared" si="13"/>
        <v>1.7000000000000028</v>
      </c>
      <c r="K38" s="139">
        <f t="shared" si="13"/>
        <v>7.6000000000000014</v>
      </c>
      <c r="L38" s="139">
        <f t="shared" si="13"/>
        <v>13.399999999999999</v>
      </c>
      <c r="M38" s="139">
        <f t="shared" si="13"/>
        <v>20.399999999999999</v>
      </c>
      <c r="N38" s="139">
        <f t="shared" si="13"/>
        <v>23</v>
      </c>
      <c r="O38" s="139">
        <f t="shared" si="13"/>
        <v>20.799999999999997</v>
      </c>
      <c r="P38" s="139">
        <f t="shared" si="13"/>
        <v>19</v>
      </c>
      <c r="Q38" s="139">
        <f t="shared" si="13"/>
        <v>15.100000000000001</v>
      </c>
      <c r="R38" s="139">
        <f t="shared" si="7"/>
        <v>10.200000000000003</v>
      </c>
      <c r="S38" s="139">
        <f t="shared" si="7"/>
        <v>4.8999999999999986</v>
      </c>
      <c r="T38" s="139">
        <f t="shared" si="7"/>
        <v>1.7999999999999972</v>
      </c>
      <c r="U38" s="139">
        <f t="shared" si="7"/>
        <v>0.70000000000000284</v>
      </c>
      <c r="V38" s="139">
        <f t="shared" si="7"/>
        <v>1.6000000000000014</v>
      </c>
      <c r="W38" s="139">
        <f t="shared" si="7"/>
        <v>7.3999999999999986</v>
      </c>
      <c r="X38" s="139">
        <f t="shared" si="7"/>
        <v>13.100000000000001</v>
      </c>
      <c r="Y38" s="139">
        <f t="shared" si="7"/>
        <v>20</v>
      </c>
      <c r="Z38" s="139">
        <f t="shared" si="7"/>
        <v>23.299999999999997</v>
      </c>
      <c r="AA38" s="139">
        <f t="shared" si="7"/>
        <v>21</v>
      </c>
      <c r="AB38" s="139">
        <f t="shared" si="7"/>
        <v>18.899999999999999</v>
      </c>
      <c r="AC38" s="139">
        <f t="shared" si="7"/>
        <v>14.799999999999997</v>
      </c>
      <c r="AD38" s="139">
        <f t="shared" si="7"/>
        <v>10.100000000000001</v>
      </c>
      <c r="AE38" s="139">
        <f t="shared" si="7"/>
        <v>4.7000000000000028</v>
      </c>
      <c r="AF38" s="139">
        <f t="shared" si="7"/>
        <v>1.5</v>
      </c>
      <c r="AG38" s="139">
        <f t="shared" si="7"/>
        <v>0.59999999999999432</v>
      </c>
      <c r="AH38" s="139">
        <f t="shared" si="7"/>
        <v>1.7000000000000028</v>
      </c>
      <c r="AI38" s="139">
        <f t="shared" si="7"/>
        <v>7.3999999999999986</v>
      </c>
      <c r="AJ38" s="139">
        <f t="shared" si="7"/>
        <v>13.200000000000003</v>
      </c>
      <c r="AK38" s="139">
        <f t="shared" si="7"/>
        <v>19.700000000000003</v>
      </c>
      <c r="AL38" s="139">
        <f t="shared" si="7"/>
        <v>23.200000000000003</v>
      </c>
      <c r="AM38" s="139">
        <f t="shared" si="7"/>
        <v>20.700000000000003</v>
      </c>
      <c r="AN38" s="139">
        <f t="shared" si="7"/>
        <v>18.799999999999997</v>
      </c>
      <c r="AO38" s="139">
        <f t="shared" si="7"/>
        <v>14.799999999999997</v>
      </c>
      <c r="AP38" s="139">
        <f t="shared" si="7"/>
        <v>9.8999999999999986</v>
      </c>
      <c r="AQ38" s="139">
        <f t="shared" si="7"/>
        <v>4.6000000000000014</v>
      </c>
      <c r="AR38" s="139">
        <f t="shared" si="7"/>
        <v>1.7000000000000028</v>
      </c>
      <c r="AS38" s="139">
        <f t="shared" si="7"/>
        <v>0.59999999999999432</v>
      </c>
      <c r="AT38" s="139">
        <f t="shared" si="7"/>
        <v>1.7000000000000028</v>
      </c>
      <c r="AU38" s="139">
        <f t="shared" si="7"/>
        <v>7.2999999999999972</v>
      </c>
      <c r="AV38" s="139">
        <f t="shared" si="7"/>
        <v>12.799999999999997</v>
      </c>
      <c r="AW38" s="139">
        <f t="shared" si="7"/>
        <v>19.299999999999997</v>
      </c>
      <c r="AX38" s="139">
        <f t="shared" si="7"/>
        <v>23</v>
      </c>
      <c r="AY38" s="139">
        <f t="shared" si="7"/>
        <v>20.399999999999999</v>
      </c>
      <c r="AZ38" s="139">
        <f t="shared" si="7"/>
        <v>18.799999999999997</v>
      </c>
      <c r="BA38" s="139">
        <f t="shared" si="7"/>
        <v>14.600000000000001</v>
      </c>
      <c r="BB38" s="139">
        <f t="shared" si="7"/>
        <v>9.8999999999999986</v>
      </c>
      <c r="BC38" s="139">
        <f t="shared" si="7"/>
        <v>4.3999999999999986</v>
      </c>
      <c r="BD38" s="139">
        <f t="shared" si="7"/>
        <v>1.3999999999999986</v>
      </c>
      <c r="BE38" s="139">
        <f t="shared" si="7"/>
        <v>0.5</v>
      </c>
      <c r="BF38" s="139">
        <f t="shared" si="7"/>
        <v>1.6000000000000014</v>
      </c>
      <c r="BG38" s="139">
        <f t="shared" si="7"/>
        <v>7.2999999999999972</v>
      </c>
      <c r="BH38" s="139">
        <f t="shared" si="7"/>
        <v>13.100000000000001</v>
      </c>
      <c r="BI38" s="139">
        <f t="shared" si="7"/>
        <v>19.200000000000003</v>
      </c>
      <c r="BJ38" s="139">
        <f t="shared" si="7"/>
        <v>22.9</v>
      </c>
      <c r="BK38" s="139">
        <f t="shared" si="7"/>
        <v>20.299999999999997</v>
      </c>
      <c r="BL38" s="139">
        <f t="shared" si="7"/>
        <v>18.799999999999997</v>
      </c>
      <c r="BM38" s="139">
        <f t="shared" si="7"/>
        <v>14.799999999999997</v>
      </c>
      <c r="BN38" s="139">
        <f t="shared" si="7"/>
        <v>10</v>
      </c>
      <c r="BO38" s="139">
        <f t="shared" si="8"/>
        <v>4.3999999999999986</v>
      </c>
      <c r="BP38" s="139">
        <f t="shared" si="8"/>
        <v>1.3999999999999986</v>
      </c>
      <c r="BQ38" s="139">
        <f t="shared" si="8"/>
        <v>0.40000000000000568</v>
      </c>
      <c r="BR38" s="139">
        <f t="shared" si="8"/>
        <v>1.6000000000000014</v>
      </c>
      <c r="BS38" s="139">
        <f t="shared" si="8"/>
        <v>7</v>
      </c>
      <c r="BT38" s="139">
        <f t="shared" si="8"/>
        <v>13</v>
      </c>
      <c r="BU38" s="139">
        <f t="shared" si="8"/>
        <v>19</v>
      </c>
      <c r="BV38" s="139">
        <f t="shared" si="8"/>
        <v>22.9</v>
      </c>
      <c r="BW38" s="139">
        <f t="shared" si="8"/>
        <v>20.200000000000003</v>
      </c>
      <c r="BX38" s="139">
        <f t="shared" si="8"/>
        <v>18.700000000000003</v>
      </c>
      <c r="BY38" s="139">
        <f t="shared" si="8"/>
        <v>14.799999999999997</v>
      </c>
      <c r="BZ38" s="139">
        <f t="shared" si="8"/>
        <v>10.100000000000001</v>
      </c>
      <c r="CA38" s="139">
        <f t="shared" si="8"/>
        <v>4.3999999999999986</v>
      </c>
      <c r="CB38" s="139">
        <f t="shared" si="8"/>
        <v>1.5</v>
      </c>
      <c r="CC38" s="139">
        <f t="shared" si="8"/>
        <v>0.40000000000000568</v>
      </c>
      <c r="CD38" s="139">
        <f t="shared" si="8"/>
        <v>1.5</v>
      </c>
      <c r="CE38" s="139">
        <f t="shared" si="8"/>
        <v>6.8999999999999986</v>
      </c>
      <c r="CF38" s="139">
        <f t="shared" si="8"/>
        <v>12.899999999999999</v>
      </c>
      <c r="CG38" s="139">
        <f t="shared" si="8"/>
        <v>18.600000000000001</v>
      </c>
      <c r="CH38" s="139">
        <f t="shared" si="8"/>
        <v>22.4</v>
      </c>
      <c r="CI38" s="139">
        <f t="shared" si="8"/>
        <v>20.399999999999999</v>
      </c>
      <c r="CJ38" s="139">
        <f t="shared" si="8"/>
        <v>18.399999999999999</v>
      </c>
      <c r="CK38" s="139">
        <f t="shared" si="8"/>
        <v>14.5</v>
      </c>
      <c r="CL38" s="139">
        <f t="shared" si="8"/>
        <v>10.200000000000003</v>
      </c>
      <c r="CM38" s="139">
        <f t="shared" si="8"/>
        <v>4.3999999999999986</v>
      </c>
      <c r="CN38" s="139">
        <f t="shared" si="8"/>
        <v>1.5</v>
      </c>
      <c r="CO38" s="139">
        <f t="shared" si="8"/>
        <v>0.40000000000000568</v>
      </c>
      <c r="CP38" s="139">
        <f t="shared" si="8"/>
        <v>1.2999999999999972</v>
      </c>
      <c r="CQ38" s="139">
        <f t="shared" si="8"/>
        <v>6.7000000000000028</v>
      </c>
      <c r="CR38" s="139">
        <f t="shared" si="8"/>
        <v>12.700000000000003</v>
      </c>
      <c r="CS38" s="139">
        <f t="shared" si="8"/>
        <v>18.5</v>
      </c>
      <c r="CT38" s="139">
        <f t="shared" si="8"/>
        <v>21.9</v>
      </c>
      <c r="CU38" s="139">
        <f t="shared" si="8"/>
        <v>20.399999999999999</v>
      </c>
      <c r="CV38" s="139">
        <f t="shared" si="8"/>
        <v>18.399999999999999</v>
      </c>
      <c r="CW38" s="139">
        <f t="shared" si="8"/>
        <v>14.5</v>
      </c>
      <c r="CX38" s="139">
        <f t="shared" si="8"/>
        <v>10.5</v>
      </c>
      <c r="CY38" s="139">
        <f t="shared" si="8"/>
        <v>4.3999999999999986</v>
      </c>
      <c r="CZ38" s="139">
        <f t="shared" si="8"/>
        <v>1.6000000000000014</v>
      </c>
      <c r="DA38" s="139">
        <f t="shared" si="8"/>
        <v>0.29999999999999716</v>
      </c>
      <c r="DB38" s="139">
        <f t="shared" si="8"/>
        <v>1.2000000000000028</v>
      </c>
      <c r="DC38" s="139">
        <f t="shared" si="8"/>
        <v>6.3999999999999986</v>
      </c>
      <c r="DD38" s="139">
        <f t="shared" si="8"/>
        <v>12.799999999999997</v>
      </c>
      <c r="DE38" s="139">
        <f t="shared" si="8"/>
        <v>18.299999999999997</v>
      </c>
      <c r="DF38" s="139">
        <f t="shared" si="8"/>
        <v>21.299999999999997</v>
      </c>
      <c r="DG38" s="139">
        <f t="shared" si="8"/>
        <v>20.100000000000001</v>
      </c>
      <c r="DH38" s="139">
        <f t="shared" si="8"/>
        <v>18.299999999999997</v>
      </c>
      <c r="DI38" s="139">
        <f t="shared" si="8"/>
        <v>14.299999999999997</v>
      </c>
      <c r="DJ38" s="139">
        <f t="shared" si="8"/>
        <v>10.600000000000001</v>
      </c>
      <c r="DK38" s="139">
        <f t="shared" si="8"/>
        <v>4.5</v>
      </c>
      <c r="DL38" s="139">
        <f t="shared" si="8"/>
        <v>1.6000000000000014</v>
      </c>
      <c r="DM38" s="139">
        <f t="shared" si="8"/>
        <v>0.29999999999999716</v>
      </c>
      <c r="DN38" s="139">
        <f t="shared" si="8"/>
        <v>1.2000000000000028</v>
      </c>
      <c r="DO38" s="139">
        <f t="shared" si="8"/>
        <v>6.2000000000000028</v>
      </c>
      <c r="DP38" s="139">
        <f t="shared" si="8"/>
        <v>12.5</v>
      </c>
      <c r="DQ38" s="139">
        <f t="shared" si="8"/>
        <v>17.899999999999999</v>
      </c>
      <c r="DR38" s="139">
        <f t="shared" si="8"/>
        <v>21</v>
      </c>
      <c r="DS38" s="139">
        <f t="shared" si="8"/>
        <v>20.299999999999997</v>
      </c>
      <c r="DT38" s="139">
        <f t="shared" si="8"/>
        <v>18.299999999999997</v>
      </c>
      <c r="DU38" s="139">
        <f t="shared" si="8"/>
        <v>14</v>
      </c>
      <c r="DV38" s="139">
        <f t="shared" si="8"/>
        <v>10.700000000000003</v>
      </c>
      <c r="DW38" s="139">
        <f t="shared" si="8"/>
        <v>4.6000000000000014</v>
      </c>
      <c r="DX38" s="139">
        <f t="shared" si="8"/>
        <v>1.5</v>
      </c>
      <c r="DY38" s="139">
        <f t="shared" si="8"/>
        <v>0.20000000000000284</v>
      </c>
      <c r="DZ38" s="139">
        <f t="shared" si="8"/>
        <v>1.2000000000000028</v>
      </c>
      <c r="EA38" s="139">
        <f t="shared" si="9"/>
        <v>6.1000000000000014</v>
      </c>
      <c r="EB38" s="139">
        <f t="shared" si="9"/>
        <v>12.700000000000003</v>
      </c>
      <c r="EC38" s="139">
        <f t="shared" si="9"/>
        <v>17.799999999999997</v>
      </c>
      <c r="ED38" s="139">
        <f t="shared" si="9"/>
        <v>21.1</v>
      </c>
      <c r="EE38" s="139">
        <f t="shared" si="9"/>
        <v>20.399999999999999</v>
      </c>
      <c r="EF38" s="139">
        <f t="shared" si="9"/>
        <v>18.100000000000001</v>
      </c>
      <c r="EG38" s="139">
        <f t="shared" si="9"/>
        <v>14.100000000000001</v>
      </c>
      <c r="EH38" s="139">
        <f t="shared" si="9"/>
        <v>10.700000000000003</v>
      </c>
      <c r="EI38" s="139">
        <f t="shared" si="9"/>
        <v>4.6000000000000014</v>
      </c>
      <c r="EJ38" s="139">
        <f t="shared" si="9"/>
        <v>1.2999999999999972</v>
      </c>
      <c r="EK38" s="139">
        <f t="shared" si="9"/>
        <v>0.29999999999999716</v>
      </c>
      <c r="EL38" s="139">
        <f t="shared" si="9"/>
        <v>1.2000000000000028</v>
      </c>
      <c r="EM38" s="139">
        <f t="shared" si="9"/>
        <v>5.8999999999999986</v>
      </c>
      <c r="EN38" s="139">
        <f t="shared" si="9"/>
        <v>12.600000000000001</v>
      </c>
      <c r="EO38" s="139">
        <f t="shared" si="9"/>
        <v>17.700000000000003</v>
      </c>
      <c r="EP38" s="139">
        <f t="shared" si="9"/>
        <v>21.1</v>
      </c>
      <c r="EQ38" s="139">
        <f t="shared" si="9"/>
        <v>19.899999999999999</v>
      </c>
      <c r="ER38" s="139">
        <f t="shared" si="9"/>
        <v>18</v>
      </c>
      <c r="ES38" s="139">
        <f t="shared" si="9"/>
        <v>13.799999999999997</v>
      </c>
      <c r="ET38" s="139">
        <f t="shared" si="9"/>
        <v>10.5</v>
      </c>
      <c r="EU38" s="139">
        <f t="shared" si="9"/>
        <v>4.3999999999999986</v>
      </c>
      <c r="EV38" s="139">
        <f t="shared" si="9"/>
        <v>1.2000000000000028</v>
      </c>
      <c r="EW38" s="139">
        <f t="shared" si="9"/>
        <v>0.29999999999999716</v>
      </c>
      <c r="EX38" s="139">
        <f t="shared" si="9"/>
        <v>1.2000000000000028</v>
      </c>
      <c r="EY38" s="139">
        <f t="shared" si="9"/>
        <v>6</v>
      </c>
      <c r="EZ38" s="139">
        <f t="shared" si="9"/>
        <v>12.700000000000003</v>
      </c>
      <c r="FA38" s="139">
        <f t="shared" si="9"/>
        <v>17.700000000000003</v>
      </c>
      <c r="FB38" s="139">
        <f t="shared" si="9"/>
        <v>21</v>
      </c>
      <c r="FC38" s="139">
        <f t="shared" si="9"/>
        <v>20.100000000000001</v>
      </c>
      <c r="FD38" s="139">
        <f t="shared" si="9"/>
        <v>18</v>
      </c>
      <c r="FE38" s="139">
        <f t="shared" si="9"/>
        <v>13.700000000000003</v>
      </c>
      <c r="FF38" s="139">
        <f t="shared" si="9"/>
        <v>10.399999999999999</v>
      </c>
      <c r="FG38" s="139">
        <f t="shared" si="9"/>
        <v>4.2999999999999972</v>
      </c>
      <c r="FH38" s="139">
        <f t="shared" si="9"/>
        <v>1.1000000000000014</v>
      </c>
      <c r="FI38" s="139">
        <f t="shared" si="9"/>
        <v>0.20000000000000284</v>
      </c>
      <c r="FJ38" s="139">
        <f t="shared" si="9"/>
        <v>1.2000000000000028</v>
      </c>
      <c r="FK38" s="139">
        <f t="shared" si="9"/>
        <v>5.7999999999999972</v>
      </c>
      <c r="FL38" s="139">
        <f t="shared" si="9"/>
        <v>12.399999999999999</v>
      </c>
      <c r="FM38" s="139">
        <f t="shared" si="9"/>
        <v>17.299999999999997</v>
      </c>
      <c r="FN38" s="139">
        <f t="shared" si="9"/>
        <v>20.799999999999997</v>
      </c>
      <c r="FO38" s="139">
        <f t="shared" si="9"/>
        <v>20.100000000000001</v>
      </c>
      <c r="FP38" s="139">
        <f t="shared" si="9"/>
        <v>18.299999999999997</v>
      </c>
      <c r="FQ38" s="139">
        <f t="shared" si="9"/>
        <v>13.700000000000003</v>
      </c>
      <c r="FR38" s="139">
        <f t="shared" si="9"/>
        <v>10.299999999999997</v>
      </c>
      <c r="FS38" s="139">
        <f t="shared" si="9"/>
        <v>4.1000000000000014</v>
      </c>
      <c r="FT38" s="139">
        <f t="shared" si="9"/>
        <v>1</v>
      </c>
      <c r="FU38" s="139">
        <f t="shared" si="9"/>
        <v>0.20000000000000284</v>
      </c>
      <c r="FV38" s="139">
        <f t="shared" si="9"/>
        <v>1.2000000000000028</v>
      </c>
      <c r="FW38" s="139">
        <f t="shared" si="9"/>
        <v>5.7999999999999972</v>
      </c>
      <c r="FX38" s="139">
        <f t="shared" si="9"/>
        <v>12.399999999999999</v>
      </c>
      <c r="FY38" s="139">
        <f t="shared" si="9"/>
        <v>17.100000000000001</v>
      </c>
      <c r="FZ38" s="139">
        <f t="shared" si="9"/>
        <v>21.299999999999997</v>
      </c>
      <c r="GA38" s="139">
        <f t="shared" si="9"/>
        <v>20.100000000000001</v>
      </c>
      <c r="GB38" s="139">
        <f t="shared" si="9"/>
        <v>18.100000000000001</v>
      </c>
      <c r="GC38" s="139">
        <f t="shared" si="9"/>
        <v>13.700000000000003</v>
      </c>
      <c r="GD38" s="139">
        <f t="shared" si="9"/>
        <v>10.399999999999999</v>
      </c>
      <c r="GE38" s="139">
        <f t="shared" si="9"/>
        <v>4</v>
      </c>
      <c r="GF38" s="139">
        <f t="shared" si="9"/>
        <v>1</v>
      </c>
      <c r="GG38" s="139">
        <f t="shared" si="9"/>
        <v>0.20000000000000284</v>
      </c>
      <c r="GH38" s="139">
        <f t="shared" si="9"/>
        <v>1.1000000000000014</v>
      </c>
      <c r="GI38" s="139">
        <f t="shared" si="9"/>
        <v>5.5</v>
      </c>
      <c r="GJ38" s="139">
        <f t="shared" si="9"/>
        <v>12.299999999999997</v>
      </c>
      <c r="GK38" s="139">
        <f t="shared" si="9"/>
        <v>17.299999999999997</v>
      </c>
      <c r="GL38" s="139">
        <f t="shared" si="9"/>
        <v>21.6</v>
      </c>
      <c r="GM38" s="139">
        <f t="shared" si="10"/>
        <v>20.200000000000003</v>
      </c>
      <c r="GN38" s="139">
        <f t="shared" si="10"/>
        <v>18.100000000000001</v>
      </c>
      <c r="GO38" s="139">
        <f t="shared" si="10"/>
        <v>13.600000000000001</v>
      </c>
      <c r="GP38" s="139">
        <f t="shared" si="10"/>
        <v>10.5</v>
      </c>
      <c r="GQ38" s="139">
        <f t="shared" si="10"/>
        <v>3.8999999999999986</v>
      </c>
      <c r="GR38" s="139">
        <f t="shared" si="10"/>
        <v>1</v>
      </c>
      <c r="GS38" s="139">
        <f t="shared" si="10"/>
        <v>0.20000000000000284</v>
      </c>
      <c r="GT38" s="139">
        <f t="shared" si="10"/>
        <v>1.1000000000000014</v>
      </c>
      <c r="GU38" s="139">
        <f t="shared" si="10"/>
        <v>5.3999999999999986</v>
      </c>
      <c r="GV38" s="139">
        <f t="shared" si="10"/>
        <v>12.100000000000001</v>
      </c>
      <c r="GW38" s="139">
        <f t="shared" si="10"/>
        <v>16.799999999999997</v>
      </c>
      <c r="GX38" s="139">
        <f t="shared" si="10"/>
        <v>21.4</v>
      </c>
      <c r="GY38" s="139">
        <f t="shared" si="10"/>
        <v>19.600000000000001</v>
      </c>
      <c r="GZ38" s="139">
        <f t="shared" si="10"/>
        <v>18.100000000000001</v>
      </c>
      <c r="HA38" s="139">
        <f t="shared" si="10"/>
        <v>13.899999999999999</v>
      </c>
      <c r="HB38" s="139">
        <f t="shared" si="10"/>
        <v>10.5</v>
      </c>
      <c r="HC38" s="139">
        <f t="shared" si="10"/>
        <v>3.7000000000000028</v>
      </c>
      <c r="HD38" s="139">
        <f t="shared" si="10"/>
        <v>1</v>
      </c>
      <c r="HE38" s="139">
        <f t="shared" si="10"/>
        <v>0.20000000000000284</v>
      </c>
      <c r="HF38" s="139">
        <f t="shared" si="10"/>
        <v>1.1000000000000014</v>
      </c>
      <c r="HG38" s="139">
        <f t="shared" si="10"/>
        <v>5.5</v>
      </c>
      <c r="HH38" s="139">
        <f t="shared" si="10"/>
        <v>12</v>
      </c>
      <c r="HI38" s="139">
        <f t="shared" si="10"/>
        <v>16.700000000000003</v>
      </c>
      <c r="HJ38" s="139">
        <f t="shared" si="10"/>
        <v>21</v>
      </c>
      <c r="HK38" s="139">
        <f t="shared" si="10"/>
        <v>19.600000000000001</v>
      </c>
      <c r="HL38" s="139">
        <f t="shared" si="10"/>
        <v>18</v>
      </c>
      <c r="HM38" s="139">
        <f t="shared" si="10"/>
        <v>13.600000000000001</v>
      </c>
      <c r="HN38" s="139">
        <f t="shared" si="10"/>
        <v>10.200000000000003</v>
      </c>
      <c r="HO38" s="139">
        <f t="shared" si="10"/>
        <v>3.5</v>
      </c>
      <c r="HP38" s="139">
        <f t="shared" si="10"/>
        <v>1</v>
      </c>
      <c r="HQ38" s="139">
        <f t="shared" si="10"/>
        <v>0.20000000000000284</v>
      </c>
      <c r="HR38" s="139">
        <f t="shared" si="10"/>
        <v>1</v>
      </c>
      <c r="HS38" s="139">
        <f t="shared" si="10"/>
        <v>5.5</v>
      </c>
      <c r="HT38" s="139">
        <f t="shared" si="10"/>
        <v>11.600000000000001</v>
      </c>
      <c r="HU38" s="139">
        <f t="shared" si="10"/>
        <v>16.299999999999997</v>
      </c>
      <c r="HV38" s="139">
        <f t="shared" si="10"/>
        <v>21.5</v>
      </c>
      <c r="HW38" s="139">
        <f t="shared" si="10"/>
        <v>19.700000000000003</v>
      </c>
      <c r="HX38" s="139">
        <f t="shared" si="10"/>
        <v>18.200000000000003</v>
      </c>
      <c r="HY38" s="139">
        <f t="shared" si="10"/>
        <v>13.600000000000001</v>
      </c>
      <c r="HZ38" s="139">
        <f t="shared" si="10"/>
        <v>10.399999999999999</v>
      </c>
      <c r="IA38" s="139">
        <f t="shared" si="10"/>
        <v>3.3999999999999986</v>
      </c>
      <c r="IB38" s="139">
        <f t="shared" si="10"/>
        <v>0.90000000000000568</v>
      </c>
      <c r="IC38" s="139">
        <f t="shared" si="10"/>
        <v>9.9999999999994316E-2</v>
      </c>
      <c r="ID38" s="139">
        <f t="shared" si="10"/>
        <v>0.90000000000000568</v>
      </c>
      <c r="IE38" s="139">
        <f t="shared" si="10"/>
        <v>5.5</v>
      </c>
      <c r="IF38" s="139">
        <f t="shared" si="10"/>
        <v>11.899999999999999</v>
      </c>
      <c r="IG38" s="139">
        <f t="shared" si="10"/>
        <v>16.700000000000003</v>
      </c>
      <c r="IH38" s="139">
        <f t="shared" si="10"/>
        <v>21.200000000000003</v>
      </c>
      <c r="II38" s="139">
        <f t="shared" si="10"/>
        <v>19.600000000000001</v>
      </c>
      <c r="IJ38" s="139">
        <f t="shared" si="10"/>
        <v>17.799999999999997</v>
      </c>
      <c r="IK38" s="139">
        <f t="shared" si="10"/>
        <v>13.299999999999997</v>
      </c>
      <c r="IL38" s="139">
        <f t="shared" si="10"/>
        <v>10.299999999999997</v>
      </c>
      <c r="IM38" s="139">
        <f t="shared" si="10"/>
        <v>3.5</v>
      </c>
      <c r="IN38" s="139">
        <f t="shared" si="10"/>
        <v>0.90000000000000568</v>
      </c>
      <c r="IO38" s="139">
        <f t="shared" si="10"/>
        <v>9.9999999999994316E-2</v>
      </c>
      <c r="IP38" s="139">
        <f t="shared" si="10"/>
        <v>0.90000000000000568</v>
      </c>
      <c r="IQ38" s="139">
        <f t="shared" si="10"/>
        <v>5.5</v>
      </c>
      <c r="IR38" s="139">
        <f t="shared" si="10"/>
        <v>11.5</v>
      </c>
      <c r="IS38" s="139">
        <f t="shared" si="10"/>
        <v>16.600000000000001</v>
      </c>
      <c r="IT38" s="139">
        <f t="shared" si="10"/>
        <v>21.1</v>
      </c>
      <c r="IU38" s="139">
        <f t="shared" si="10"/>
        <v>19.700000000000003</v>
      </c>
      <c r="IV38" s="139">
        <f t="shared" si="10"/>
        <v>17.600000000000001</v>
      </c>
      <c r="IW38" s="139">
        <f t="shared" si="10"/>
        <v>13.5</v>
      </c>
      <c r="IX38" s="139">
        <f t="shared" si="10"/>
        <v>10.299999999999997</v>
      </c>
      <c r="IY38" s="139">
        <f t="shared" si="11"/>
        <v>3.2999999999999972</v>
      </c>
      <c r="IZ38" s="139">
        <f t="shared" si="11"/>
        <v>0.90000000000000568</v>
      </c>
      <c r="JA38" s="139">
        <f t="shared" si="11"/>
        <v>9.9999999999994316E-2</v>
      </c>
      <c r="JB38" s="139">
        <f t="shared" si="11"/>
        <v>0.90000000000000568</v>
      </c>
      <c r="JC38" s="139">
        <f t="shared" si="11"/>
        <v>5.2999999999999972</v>
      </c>
      <c r="JD38" s="139">
        <f t="shared" si="11"/>
        <v>11.5</v>
      </c>
      <c r="JE38" s="139">
        <f t="shared" si="11"/>
        <v>16.5</v>
      </c>
      <c r="JF38" s="139">
        <f t="shared" si="11"/>
        <v>20.799999999999997</v>
      </c>
      <c r="JG38" s="139">
        <f t="shared" si="11"/>
        <v>19.899999999999999</v>
      </c>
      <c r="JH38" s="139">
        <f t="shared" si="11"/>
        <v>17.5</v>
      </c>
      <c r="JI38" s="139">
        <f t="shared" si="11"/>
        <v>13.600000000000001</v>
      </c>
      <c r="JJ38" s="139">
        <f t="shared" si="11"/>
        <v>10.299999999999997</v>
      </c>
      <c r="JK38" s="139">
        <f t="shared" si="11"/>
        <v>3.1000000000000014</v>
      </c>
      <c r="JL38" s="139">
        <f t="shared" si="11"/>
        <v>1</v>
      </c>
      <c r="JM38" s="139">
        <f t="shared" si="11"/>
        <v>9.9999999999994316E-2</v>
      </c>
      <c r="JN38" s="139">
        <f t="shared" si="11"/>
        <v>0.90000000000000568</v>
      </c>
      <c r="JO38" s="139">
        <f t="shared" si="11"/>
        <v>5.2999999999999972</v>
      </c>
      <c r="JP38" s="139">
        <f t="shared" si="11"/>
        <v>11.899999999999999</v>
      </c>
      <c r="JQ38" s="139">
        <f t="shared" si="11"/>
        <v>16.899999999999999</v>
      </c>
      <c r="JR38" s="139">
        <f t="shared" si="11"/>
        <v>20.799999999999997</v>
      </c>
      <c r="JS38" s="139">
        <f t="shared" si="11"/>
        <v>20</v>
      </c>
      <c r="JT38" s="139">
        <f t="shared" si="11"/>
        <v>17.399999999999999</v>
      </c>
      <c r="JU38" s="139">
        <f t="shared" si="11"/>
        <v>13.700000000000003</v>
      </c>
      <c r="JV38" s="139">
        <f t="shared" si="11"/>
        <v>10.200000000000003</v>
      </c>
      <c r="JW38" s="139">
        <f t="shared" si="11"/>
        <v>3.2000000000000028</v>
      </c>
      <c r="JX38" s="139">
        <f t="shared" si="11"/>
        <v>0.79999999999999716</v>
      </c>
      <c r="JY38" s="139">
        <f t="shared" si="11"/>
        <v>9.9999999999994316E-2</v>
      </c>
      <c r="JZ38" s="139">
        <f t="shared" si="11"/>
        <v>0.90000000000000568</v>
      </c>
      <c r="KA38" s="139">
        <f t="shared" si="11"/>
        <v>5.3999999999999986</v>
      </c>
      <c r="KB38" s="139">
        <f t="shared" si="11"/>
        <v>12</v>
      </c>
      <c r="KC38" s="139">
        <f t="shared" si="11"/>
        <v>17</v>
      </c>
      <c r="KD38" s="139">
        <f t="shared" si="11"/>
        <v>20.799999999999997</v>
      </c>
      <c r="KE38" s="139">
        <f t="shared" si="11"/>
        <v>19.799999999999997</v>
      </c>
      <c r="KF38" s="139">
        <f t="shared" si="11"/>
        <v>17.200000000000003</v>
      </c>
      <c r="KG38" s="139">
        <f t="shared" si="11"/>
        <v>13.700000000000003</v>
      </c>
      <c r="KH38" s="139">
        <f t="shared" si="11"/>
        <v>10.200000000000003</v>
      </c>
      <c r="KI38" s="139">
        <f t="shared" si="11"/>
        <v>3.1000000000000014</v>
      </c>
      <c r="KJ38" s="139">
        <f t="shared" si="11"/>
        <v>0.79999999999999716</v>
      </c>
      <c r="KK38" s="139">
        <f t="shared" si="11"/>
        <v>9.9999999999994316E-2</v>
      </c>
      <c r="KL38" s="139">
        <f t="shared" si="11"/>
        <v>0.70000000000000284</v>
      </c>
      <c r="KM38" s="139">
        <f t="shared" si="11"/>
        <v>5.5</v>
      </c>
      <c r="KN38" s="139">
        <f t="shared" si="11"/>
        <v>11.899999999999999</v>
      </c>
      <c r="KO38" s="139">
        <f t="shared" si="11"/>
        <v>16.700000000000003</v>
      </c>
      <c r="KP38" s="139">
        <f t="shared" si="11"/>
        <v>21.299999999999997</v>
      </c>
      <c r="KQ38" s="139">
        <f t="shared" si="11"/>
        <v>19.899999999999999</v>
      </c>
      <c r="KR38" s="139">
        <f t="shared" si="11"/>
        <v>17.100000000000001</v>
      </c>
      <c r="KS38" s="139">
        <f t="shared" si="11"/>
        <v>13.799999999999997</v>
      </c>
      <c r="KT38" s="139">
        <f t="shared" si="11"/>
        <v>10</v>
      </c>
      <c r="KU38" s="139">
        <f t="shared" si="11"/>
        <v>3.2000000000000028</v>
      </c>
      <c r="KV38" s="139">
        <f t="shared" si="11"/>
        <v>0.79999999999999716</v>
      </c>
      <c r="KW38" s="139">
        <f t="shared" si="11"/>
        <v>9.9999999999994316E-2</v>
      </c>
      <c r="KX38" s="139">
        <f t="shared" si="11"/>
        <v>0.79999999999999716</v>
      </c>
      <c r="KY38" s="139">
        <f t="shared" si="11"/>
        <v>5.5</v>
      </c>
      <c r="KZ38" s="139">
        <f t="shared" si="11"/>
        <v>11.799999999999997</v>
      </c>
      <c r="LA38" s="139">
        <f t="shared" si="11"/>
        <v>16.799999999999997</v>
      </c>
      <c r="LB38" s="139">
        <f t="shared" si="11"/>
        <v>21.6</v>
      </c>
      <c r="LC38" s="139">
        <f t="shared" si="11"/>
        <v>19.700000000000003</v>
      </c>
      <c r="LD38" s="139">
        <f t="shared" si="11"/>
        <v>16.899999999999999</v>
      </c>
      <c r="LE38" s="139">
        <f t="shared" si="11"/>
        <v>13.700000000000003</v>
      </c>
      <c r="LF38" s="139">
        <f t="shared" si="11"/>
        <v>10</v>
      </c>
      <c r="LG38" s="139">
        <f t="shared" si="11"/>
        <v>3.2000000000000028</v>
      </c>
      <c r="LH38" s="139">
        <f t="shared" si="11"/>
        <v>0.79999999999999716</v>
      </c>
      <c r="LI38" s="139">
        <f t="shared" si="11"/>
        <v>9.9999999999994316E-2</v>
      </c>
      <c r="LJ38" s="139">
        <f t="shared" si="11"/>
        <v>0.79999999999999716</v>
      </c>
      <c r="LK38" s="139">
        <f t="shared" si="12"/>
        <v>5.3999999999999986</v>
      </c>
      <c r="LL38" s="139">
        <f t="shared" si="12"/>
        <v>11.399999999999999</v>
      </c>
      <c r="LM38" s="139">
        <f t="shared" si="12"/>
        <v>16.899999999999999</v>
      </c>
    </row>
    <row r="39" spans="1:325" x14ac:dyDescent="0.25">
      <c r="A39" s="139">
        <v>3</v>
      </c>
      <c r="B39" s="139">
        <f t="shared" si="13"/>
        <v>22</v>
      </c>
      <c r="C39" s="139">
        <f t="shared" si="13"/>
        <v>21.1</v>
      </c>
      <c r="D39" s="139">
        <f t="shared" si="13"/>
        <v>17.100000000000001</v>
      </c>
      <c r="E39" s="139">
        <f t="shared" si="13"/>
        <v>16.600000000000001</v>
      </c>
      <c r="F39" s="139">
        <f t="shared" si="13"/>
        <v>9.6000000000000014</v>
      </c>
      <c r="G39" s="139">
        <f t="shared" si="13"/>
        <v>4.6000000000000014</v>
      </c>
      <c r="H39" s="139">
        <f t="shared" si="13"/>
        <v>2.1000000000000014</v>
      </c>
      <c r="I39" s="139">
        <f t="shared" si="13"/>
        <v>0.20000000000000284</v>
      </c>
      <c r="J39" s="139">
        <f t="shared" si="13"/>
        <v>1.5</v>
      </c>
      <c r="K39" s="139">
        <f t="shared" si="13"/>
        <v>8.7999999999999972</v>
      </c>
      <c r="L39" s="139">
        <f t="shared" si="13"/>
        <v>15.100000000000001</v>
      </c>
      <c r="M39" s="139">
        <f t="shared" si="13"/>
        <v>21.9</v>
      </c>
      <c r="N39" s="139">
        <f t="shared" si="13"/>
        <v>21.9</v>
      </c>
      <c r="O39" s="139">
        <f t="shared" si="13"/>
        <v>21</v>
      </c>
      <c r="P39" s="139">
        <f t="shared" si="13"/>
        <v>16.899999999999999</v>
      </c>
      <c r="Q39" s="139">
        <f t="shared" si="13"/>
        <v>16.299999999999997</v>
      </c>
      <c r="R39" s="139">
        <f t="shared" si="7"/>
        <v>9.6000000000000014</v>
      </c>
      <c r="S39" s="139">
        <f t="shared" si="7"/>
        <v>4.7999999999999972</v>
      </c>
      <c r="T39" s="139">
        <f t="shared" si="7"/>
        <v>2.1000000000000014</v>
      </c>
      <c r="U39" s="139">
        <f t="shared" si="7"/>
        <v>0.20000000000000284</v>
      </c>
      <c r="V39" s="139">
        <f t="shared" si="7"/>
        <v>1.5</v>
      </c>
      <c r="W39" s="139">
        <f t="shared" si="7"/>
        <v>8.3999999999999986</v>
      </c>
      <c r="X39" s="139">
        <f t="shared" si="7"/>
        <v>14.799999999999997</v>
      </c>
      <c r="Y39" s="139">
        <f t="shared" si="7"/>
        <v>21.6</v>
      </c>
      <c r="Z39" s="139">
        <f t="shared" si="7"/>
        <v>22.1</v>
      </c>
      <c r="AA39" s="139">
        <f t="shared" si="7"/>
        <v>21.200000000000003</v>
      </c>
      <c r="AB39" s="139">
        <f t="shared" si="7"/>
        <v>16.700000000000003</v>
      </c>
      <c r="AC39" s="139">
        <f t="shared" si="7"/>
        <v>15.899999999999999</v>
      </c>
      <c r="AD39" s="139">
        <f t="shared" si="7"/>
        <v>9.3999999999999986</v>
      </c>
      <c r="AE39" s="139">
        <f t="shared" si="7"/>
        <v>4.5</v>
      </c>
      <c r="AF39" s="139">
        <f t="shared" si="7"/>
        <v>1.8999999999999986</v>
      </c>
      <c r="AG39" s="139">
        <f t="shared" si="7"/>
        <v>9.9999999999994316E-2</v>
      </c>
      <c r="AH39" s="139">
        <f t="shared" si="7"/>
        <v>1.6000000000000014</v>
      </c>
      <c r="AI39" s="139">
        <f t="shared" si="7"/>
        <v>8.5</v>
      </c>
      <c r="AJ39" s="139">
        <f t="shared" si="7"/>
        <v>15.100000000000001</v>
      </c>
      <c r="AK39" s="139">
        <f t="shared" si="7"/>
        <v>21.5</v>
      </c>
      <c r="AL39" s="139">
        <f t="shared" si="7"/>
        <v>21.9</v>
      </c>
      <c r="AM39" s="139">
        <f t="shared" si="7"/>
        <v>21.1</v>
      </c>
      <c r="AN39" s="139">
        <f t="shared" si="7"/>
        <v>16.100000000000001</v>
      </c>
      <c r="AO39" s="139">
        <f t="shared" si="7"/>
        <v>15.899999999999999</v>
      </c>
      <c r="AP39" s="139">
        <f t="shared" si="7"/>
        <v>9.2999999999999972</v>
      </c>
      <c r="AQ39" s="139">
        <f t="shared" si="7"/>
        <v>4.5</v>
      </c>
      <c r="AR39" s="139">
        <f t="shared" si="7"/>
        <v>2</v>
      </c>
      <c r="AS39" s="139">
        <f t="shared" si="7"/>
        <v>9.9999999999994316E-2</v>
      </c>
      <c r="AT39" s="139">
        <f t="shared" si="7"/>
        <v>1.7000000000000028</v>
      </c>
      <c r="AU39" s="139">
        <f t="shared" si="7"/>
        <v>8.5</v>
      </c>
      <c r="AV39" s="139">
        <f t="shared" si="7"/>
        <v>14.799999999999997</v>
      </c>
      <c r="AW39" s="139">
        <f t="shared" si="7"/>
        <v>21.1</v>
      </c>
      <c r="AX39" s="139">
        <f t="shared" si="7"/>
        <v>21.799999999999997</v>
      </c>
      <c r="AY39" s="139">
        <f t="shared" si="7"/>
        <v>21.200000000000003</v>
      </c>
      <c r="AZ39" s="139">
        <f t="shared" si="7"/>
        <v>16.100000000000001</v>
      </c>
      <c r="BA39" s="139">
        <f t="shared" si="7"/>
        <v>15.700000000000003</v>
      </c>
      <c r="BB39" s="139">
        <f t="shared" si="7"/>
        <v>9.1000000000000014</v>
      </c>
      <c r="BC39" s="139">
        <f t="shared" si="7"/>
        <v>4.2999999999999972</v>
      </c>
      <c r="BD39" s="139">
        <f t="shared" si="7"/>
        <v>1.7000000000000028</v>
      </c>
      <c r="BE39" s="139">
        <f t="shared" si="7"/>
        <v>9.9999999999994316E-2</v>
      </c>
      <c r="BF39" s="139">
        <f t="shared" si="7"/>
        <v>1.6000000000000014</v>
      </c>
      <c r="BG39" s="139">
        <f t="shared" si="7"/>
        <v>8.6000000000000014</v>
      </c>
      <c r="BH39" s="139">
        <f t="shared" si="7"/>
        <v>15.200000000000003</v>
      </c>
      <c r="BI39" s="139">
        <f t="shared" si="7"/>
        <v>21.1</v>
      </c>
      <c r="BJ39" s="139">
        <f t="shared" si="7"/>
        <v>21.700000000000003</v>
      </c>
      <c r="BK39" s="139">
        <f t="shared" si="7"/>
        <v>21.1</v>
      </c>
      <c r="BL39" s="139">
        <f t="shared" si="7"/>
        <v>15.799999999999997</v>
      </c>
      <c r="BM39" s="139">
        <f t="shared" si="7"/>
        <v>16</v>
      </c>
      <c r="BN39" s="139">
        <f t="shared" si="7"/>
        <v>9.2999999999999972</v>
      </c>
      <c r="BO39" s="139">
        <f t="shared" si="8"/>
        <v>4.2999999999999972</v>
      </c>
      <c r="BP39" s="139">
        <f t="shared" si="8"/>
        <v>1.7000000000000028</v>
      </c>
      <c r="BQ39" s="139">
        <f t="shared" si="8"/>
        <v>9.9999999999994316E-2</v>
      </c>
      <c r="BR39" s="139">
        <f t="shared" si="8"/>
        <v>1.6000000000000014</v>
      </c>
      <c r="BS39" s="139">
        <f t="shared" si="8"/>
        <v>8.2000000000000028</v>
      </c>
      <c r="BT39" s="139">
        <f t="shared" si="8"/>
        <v>15.100000000000001</v>
      </c>
      <c r="BU39" s="139">
        <f t="shared" si="8"/>
        <v>20.9</v>
      </c>
      <c r="BV39" s="139">
        <f t="shared" si="8"/>
        <v>21.5</v>
      </c>
      <c r="BW39" s="139">
        <f t="shared" si="8"/>
        <v>20.9</v>
      </c>
      <c r="BX39" s="139">
        <f t="shared" si="8"/>
        <v>15.899999999999999</v>
      </c>
      <c r="BY39" s="139">
        <f t="shared" si="8"/>
        <v>15.899999999999999</v>
      </c>
      <c r="BZ39" s="139">
        <f t="shared" si="8"/>
        <v>9.2000000000000028</v>
      </c>
      <c r="CA39" s="139">
        <f t="shared" si="8"/>
        <v>4.2000000000000028</v>
      </c>
      <c r="CB39" s="139">
        <f t="shared" si="8"/>
        <v>1.7000000000000028</v>
      </c>
      <c r="CC39" s="139">
        <f t="shared" si="8"/>
        <v>9.9999999999994316E-2</v>
      </c>
      <c r="CD39" s="139">
        <f t="shared" si="8"/>
        <v>1.5</v>
      </c>
      <c r="CE39" s="139">
        <f t="shared" si="8"/>
        <v>8.2000000000000028</v>
      </c>
      <c r="CF39" s="139">
        <f t="shared" si="8"/>
        <v>15.200000000000003</v>
      </c>
      <c r="CG39" s="139">
        <f t="shared" si="8"/>
        <v>20.700000000000003</v>
      </c>
      <c r="CH39" s="139">
        <f t="shared" si="8"/>
        <v>21.1</v>
      </c>
      <c r="CI39" s="139">
        <f t="shared" si="8"/>
        <v>21.200000000000003</v>
      </c>
      <c r="CJ39" s="139">
        <f t="shared" si="8"/>
        <v>15.5</v>
      </c>
      <c r="CK39" s="139">
        <f t="shared" si="8"/>
        <v>15.600000000000001</v>
      </c>
      <c r="CL39" s="139">
        <f t="shared" si="8"/>
        <v>9.3999999999999986</v>
      </c>
      <c r="CM39" s="139">
        <f t="shared" si="8"/>
        <v>4</v>
      </c>
      <c r="CN39" s="139">
        <f t="shared" si="8"/>
        <v>1.7000000000000028</v>
      </c>
      <c r="CO39" s="139">
        <f t="shared" si="8"/>
        <v>9.9999999999994316E-2</v>
      </c>
      <c r="CP39" s="139">
        <f t="shared" si="8"/>
        <v>1.2999999999999972</v>
      </c>
      <c r="CQ39" s="139">
        <f t="shared" si="8"/>
        <v>8.1000000000000014</v>
      </c>
      <c r="CR39" s="139">
        <f t="shared" si="8"/>
        <v>15.100000000000001</v>
      </c>
      <c r="CS39" s="139">
        <f t="shared" si="8"/>
        <v>20.799999999999997</v>
      </c>
      <c r="CT39" s="139">
        <f t="shared" si="8"/>
        <v>20.5</v>
      </c>
      <c r="CU39" s="139">
        <f t="shared" si="8"/>
        <v>21</v>
      </c>
      <c r="CV39" s="139">
        <f t="shared" si="8"/>
        <v>15.5</v>
      </c>
      <c r="CW39" s="139">
        <f t="shared" si="8"/>
        <v>15.899999999999999</v>
      </c>
      <c r="CX39" s="139">
        <f t="shared" si="8"/>
        <v>9.6000000000000014</v>
      </c>
      <c r="CY39" s="139">
        <f t="shared" si="8"/>
        <v>4.1000000000000014</v>
      </c>
      <c r="CZ39" s="139">
        <f t="shared" si="8"/>
        <v>1.7000000000000028</v>
      </c>
      <c r="DA39" s="139">
        <f t="shared" si="8"/>
        <v>9.9999999999994316E-2</v>
      </c>
      <c r="DB39" s="139">
        <f t="shared" si="8"/>
        <v>1.1000000000000014</v>
      </c>
      <c r="DC39" s="139">
        <f t="shared" si="8"/>
        <v>7.8999999999999986</v>
      </c>
      <c r="DD39" s="139">
        <f t="shared" si="8"/>
        <v>15.200000000000003</v>
      </c>
      <c r="DE39" s="139">
        <f t="shared" si="8"/>
        <v>20.700000000000003</v>
      </c>
      <c r="DF39" s="139">
        <f t="shared" si="8"/>
        <v>19.700000000000003</v>
      </c>
      <c r="DG39" s="139">
        <f t="shared" si="8"/>
        <v>20.700000000000003</v>
      </c>
      <c r="DH39" s="139">
        <f t="shared" si="8"/>
        <v>15.200000000000003</v>
      </c>
      <c r="DI39" s="139">
        <f t="shared" si="8"/>
        <v>15.799999999999997</v>
      </c>
      <c r="DJ39" s="139">
        <f t="shared" si="8"/>
        <v>9.7999999999999972</v>
      </c>
      <c r="DK39" s="139">
        <f t="shared" si="8"/>
        <v>4</v>
      </c>
      <c r="DL39" s="139">
        <f t="shared" si="8"/>
        <v>1.7000000000000028</v>
      </c>
      <c r="DM39" s="139">
        <f t="shared" si="8"/>
        <v>9.9999999999994316E-2</v>
      </c>
      <c r="DN39" s="139">
        <f t="shared" si="8"/>
        <v>1.1000000000000014</v>
      </c>
      <c r="DO39" s="139">
        <f t="shared" si="8"/>
        <v>7.8999999999999986</v>
      </c>
      <c r="DP39" s="139">
        <f t="shared" si="8"/>
        <v>14.600000000000001</v>
      </c>
      <c r="DQ39" s="139">
        <f t="shared" si="8"/>
        <v>20.399999999999999</v>
      </c>
      <c r="DR39" s="139">
        <f t="shared" si="8"/>
        <v>19.399999999999999</v>
      </c>
      <c r="DS39" s="139">
        <f t="shared" si="8"/>
        <v>21</v>
      </c>
      <c r="DT39" s="139">
        <f t="shared" si="8"/>
        <v>15.200000000000003</v>
      </c>
      <c r="DU39" s="139">
        <f t="shared" si="8"/>
        <v>15.600000000000001</v>
      </c>
      <c r="DV39" s="139">
        <f t="shared" si="8"/>
        <v>10</v>
      </c>
      <c r="DW39" s="139">
        <f t="shared" si="8"/>
        <v>3.8999999999999986</v>
      </c>
      <c r="DX39" s="139">
        <f t="shared" si="8"/>
        <v>1.6000000000000014</v>
      </c>
      <c r="DY39" s="139">
        <f t="shared" si="8"/>
        <v>9.9999999999994316E-2</v>
      </c>
      <c r="DZ39" s="139">
        <f t="shared" si="8"/>
        <v>1.1000000000000014</v>
      </c>
      <c r="EA39" s="139">
        <f t="shared" si="9"/>
        <v>7.6000000000000014</v>
      </c>
      <c r="EB39" s="139">
        <f t="shared" si="9"/>
        <v>14.600000000000001</v>
      </c>
      <c r="EC39" s="139">
        <f t="shared" si="9"/>
        <v>20.200000000000003</v>
      </c>
      <c r="ED39" s="139">
        <f t="shared" si="9"/>
        <v>19.899999999999999</v>
      </c>
      <c r="EE39" s="139">
        <f t="shared" si="9"/>
        <v>20.9</v>
      </c>
      <c r="EF39" s="139">
        <f t="shared" si="9"/>
        <v>14.799999999999997</v>
      </c>
      <c r="EG39" s="139">
        <f t="shared" si="9"/>
        <v>15.700000000000003</v>
      </c>
      <c r="EH39" s="139">
        <f t="shared" si="9"/>
        <v>10.100000000000001</v>
      </c>
      <c r="EI39" s="139">
        <f t="shared" si="9"/>
        <v>3.7999999999999972</v>
      </c>
      <c r="EJ39" s="139">
        <f t="shared" si="9"/>
        <v>1.5</v>
      </c>
      <c r="EK39" s="139">
        <f t="shared" si="9"/>
        <v>9.9999999999994316E-2</v>
      </c>
      <c r="EL39" s="139">
        <f t="shared" si="9"/>
        <v>1.1000000000000014</v>
      </c>
      <c r="EM39" s="139">
        <f t="shared" si="9"/>
        <v>7.5</v>
      </c>
      <c r="EN39" s="139">
        <f t="shared" si="9"/>
        <v>14.700000000000003</v>
      </c>
      <c r="EO39" s="139">
        <f t="shared" si="9"/>
        <v>20.299999999999997</v>
      </c>
      <c r="EP39" s="139">
        <f t="shared" si="9"/>
        <v>20.299999999999997</v>
      </c>
      <c r="EQ39" s="139">
        <f t="shared" si="9"/>
        <v>20.399999999999999</v>
      </c>
      <c r="ER39" s="139">
        <f t="shared" si="9"/>
        <v>14.700000000000003</v>
      </c>
      <c r="ES39" s="139">
        <f t="shared" si="9"/>
        <v>15.5</v>
      </c>
      <c r="ET39" s="139">
        <f t="shared" si="9"/>
        <v>9.7999999999999972</v>
      </c>
      <c r="EU39" s="139">
        <f t="shared" si="9"/>
        <v>3.6000000000000014</v>
      </c>
      <c r="EV39" s="139">
        <f t="shared" si="9"/>
        <v>1.3999999999999986</v>
      </c>
      <c r="EW39" s="139">
        <f t="shared" si="9"/>
        <v>9.9999999999994316E-2</v>
      </c>
      <c r="EX39" s="139">
        <f t="shared" si="9"/>
        <v>1.2000000000000028</v>
      </c>
      <c r="EY39" s="139">
        <f t="shared" si="9"/>
        <v>7.3999999999999986</v>
      </c>
      <c r="EZ39" s="139">
        <f t="shared" si="9"/>
        <v>14.700000000000003</v>
      </c>
      <c r="FA39" s="139">
        <f t="shared" si="9"/>
        <v>20.299999999999997</v>
      </c>
      <c r="FB39" s="139">
        <f t="shared" si="9"/>
        <v>20.299999999999997</v>
      </c>
      <c r="FC39" s="139">
        <f t="shared" si="9"/>
        <v>20.5</v>
      </c>
      <c r="FD39" s="139">
        <f t="shared" si="9"/>
        <v>14.5</v>
      </c>
      <c r="FE39" s="139">
        <f t="shared" si="9"/>
        <v>15.399999999999999</v>
      </c>
      <c r="FF39" s="139">
        <f t="shared" si="9"/>
        <v>9.8999999999999986</v>
      </c>
      <c r="FG39" s="139">
        <f t="shared" si="9"/>
        <v>3.5</v>
      </c>
      <c r="FH39" s="139">
        <f t="shared" si="9"/>
        <v>1.3999999999999986</v>
      </c>
      <c r="FI39" s="139">
        <f t="shared" si="9"/>
        <v>9.9999999999994316E-2</v>
      </c>
      <c r="FJ39" s="139">
        <f t="shared" si="9"/>
        <v>1.2000000000000028</v>
      </c>
      <c r="FK39" s="139">
        <f t="shared" si="9"/>
        <v>7.3999999999999986</v>
      </c>
      <c r="FL39" s="139">
        <f t="shared" si="9"/>
        <v>14.399999999999999</v>
      </c>
      <c r="FM39" s="139">
        <f t="shared" si="9"/>
        <v>20</v>
      </c>
      <c r="FN39" s="139">
        <f t="shared" si="9"/>
        <v>20.299999999999997</v>
      </c>
      <c r="FO39" s="139">
        <f t="shared" si="9"/>
        <v>20.6</v>
      </c>
      <c r="FP39" s="139">
        <f t="shared" si="9"/>
        <v>14.700000000000003</v>
      </c>
      <c r="FQ39" s="139">
        <f t="shared" si="9"/>
        <v>15.5</v>
      </c>
      <c r="FR39" s="139">
        <f t="shared" si="9"/>
        <v>9.7999999999999972</v>
      </c>
      <c r="FS39" s="139">
        <f t="shared" si="9"/>
        <v>3.5</v>
      </c>
      <c r="FT39" s="139">
        <f t="shared" si="9"/>
        <v>1.2999999999999972</v>
      </c>
      <c r="FU39" s="139">
        <f t="shared" si="9"/>
        <v>9.9999999999994316E-2</v>
      </c>
      <c r="FV39" s="139">
        <f t="shared" si="9"/>
        <v>1.1000000000000014</v>
      </c>
      <c r="FW39" s="139">
        <f t="shared" si="9"/>
        <v>7.5</v>
      </c>
      <c r="FX39" s="139">
        <f t="shared" si="9"/>
        <v>14.200000000000003</v>
      </c>
      <c r="FY39" s="139">
        <f t="shared" si="9"/>
        <v>19.799999999999997</v>
      </c>
      <c r="FZ39" s="139">
        <f t="shared" si="9"/>
        <v>20.700000000000003</v>
      </c>
      <c r="GA39" s="139">
        <f t="shared" si="9"/>
        <v>20.9</v>
      </c>
      <c r="GB39" s="139">
        <f t="shared" si="9"/>
        <v>14.5</v>
      </c>
      <c r="GC39" s="139">
        <f t="shared" si="9"/>
        <v>15.399999999999999</v>
      </c>
      <c r="GD39" s="139">
        <f t="shared" si="9"/>
        <v>10</v>
      </c>
      <c r="GE39" s="139">
        <f t="shared" si="9"/>
        <v>3.5</v>
      </c>
      <c r="GF39" s="139">
        <f t="shared" si="9"/>
        <v>1.2000000000000028</v>
      </c>
      <c r="GG39" s="139">
        <f t="shared" si="9"/>
        <v>9.9999999999994316E-2</v>
      </c>
      <c r="GH39" s="139">
        <f t="shared" si="9"/>
        <v>1.1000000000000014</v>
      </c>
      <c r="GI39" s="139">
        <f t="shared" si="9"/>
        <v>7.2999999999999972</v>
      </c>
      <c r="GJ39" s="139">
        <f t="shared" si="9"/>
        <v>14.299999999999997</v>
      </c>
      <c r="GK39" s="139">
        <f t="shared" si="9"/>
        <v>19.799999999999997</v>
      </c>
      <c r="GL39" s="139">
        <f t="shared" si="9"/>
        <v>21.1</v>
      </c>
      <c r="GM39" s="139">
        <f t="shared" si="10"/>
        <v>20.5</v>
      </c>
      <c r="GN39" s="139">
        <f t="shared" si="10"/>
        <v>14.600000000000001</v>
      </c>
      <c r="GO39" s="139">
        <f t="shared" si="10"/>
        <v>15.399999999999999</v>
      </c>
      <c r="GP39" s="139">
        <f t="shared" si="10"/>
        <v>10.200000000000003</v>
      </c>
      <c r="GQ39" s="139">
        <f t="shared" si="10"/>
        <v>3.5</v>
      </c>
      <c r="GR39" s="139">
        <f t="shared" si="10"/>
        <v>1.2000000000000028</v>
      </c>
      <c r="GS39" s="139">
        <f t="shared" si="10"/>
        <v>9.9999999999994316E-2</v>
      </c>
      <c r="GT39" s="139">
        <f t="shared" si="10"/>
        <v>1.1000000000000014</v>
      </c>
      <c r="GU39" s="139">
        <f t="shared" si="10"/>
        <v>7.1000000000000014</v>
      </c>
      <c r="GV39" s="139">
        <f t="shared" si="10"/>
        <v>13.899999999999999</v>
      </c>
      <c r="GW39" s="139">
        <f t="shared" si="10"/>
        <v>19.299999999999997</v>
      </c>
      <c r="GX39" s="139">
        <f t="shared" si="10"/>
        <v>20.9</v>
      </c>
      <c r="GY39" s="139">
        <f t="shared" si="10"/>
        <v>20.200000000000003</v>
      </c>
      <c r="GZ39" s="139">
        <f t="shared" si="10"/>
        <v>14.600000000000001</v>
      </c>
      <c r="HA39" s="139">
        <f t="shared" si="10"/>
        <v>15.5</v>
      </c>
      <c r="HB39" s="139">
        <f t="shared" si="10"/>
        <v>10.200000000000003</v>
      </c>
      <c r="HC39" s="139">
        <f t="shared" si="10"/>
        <v>3.2999999999999972</v>
      </c>
      <c r="HD39" s="139">
        <f t="shared" si="10"/>
        <v>1.2000000000000028</v>
      </c>
      <c r="HE39" s="139">
        <f t="shared" si="10"/>
        <v>9.9999999999994316E-2</v>
      </c>
      <c r="HF39" s="139">
        <f t="shared" si="10"/>
        <v>1.1000000000000014</v>
      </c>
      <c r="HG39" s="139">
        <f t="shared" si="10"/>
        <v>7</v>
      </c>
      <c r="HH39" s="139">
        <f t="shared" si="10"/>
        <v>13.799999999999997</v>
      </c>
      <c r="HI39" s="139">
        <f t="shared" si="10"/>
        <v>19.399999999999999</v>
      </c>
      <c r="HJ39" s="139">
        <f t="shared" si="10"/>
        <v>20.5</v>
      </c>
      <c r="HK39" s="139">
        <f t="shared" si="10"/>
        <v>20.299999999999997</v>
      </c>
      <c r="HL39" s="139">
        <f t="shared" si="10"/>
        <v>14.399999999999999</v>
      </c>
      <c r="HM39" s="139">
        <f t="shared" si="10"/>
        <v>15.200000000000003</v>
      </c>
      <c r="HN39" s="139">
        <f t="shared" si="10"/>
        <v>9.8999999999999986</v>
      </c>
      <c r="HO39" s="139">
        <f t="shared" si="10"/>
        <v>3.2000000000000028</v>
      </c>
      <c r="HP39" s="139">
        <f t="shared" si="10"/>
        <v>1.1000000000000014</v>
      </c>
      <c r="HQ39" s="139">
        <f t="shared" si="10"/>
        <v>0</v>
      </c>
      <c r="HR39" s="139">
        <f t="shared" si="10"/>
        <v>1</v>
      </c>
      <c r="HS39" s="139">
        <f t="shared" si="10"/>
        <v>6.8999999999999986</v>
      </c>
      <c r="HT39" s="139">
        <f t="shared" si="10"/>
        <v>13.299999999999997</v>
      </c>
      <c r="HU39" s="139">
        <f t="shared" si="10"/>
        <v>19.200000000000003</v>
      </c>
      <c r="HV39" s="139">
        <f t="shared" si="10"/>
        <v>20.700000000000003</v>
      </c>
      <c r="HW39" s="139">
        <f t="shared" si="10"/>
        <v>20.6</v>
      </c>
      <c r="HX39" s="139">
        <f t="shared" si="10"/>
        <v>14.600000000000001</v>
      </c>
      <c r="HY39" s="139">
        <f t="shared" si="10"/>
        <v>15.200000000000003</v>
      </c>
      <c r="HZ39" s="139">
        <f t="shared" si="10"/>
        <v>10.100000000000001</v>
      </c>
      <c r="IA39" s="139">
        <f t="shared" si="10"/>
        <v>3.1000000000000014</v>
      </c>
      <c r="IB39" s="139">
        <f t="shared" si="10"/>
        <v>1.1000000000000014</v>
      </c>
      <c r="IC39" s="139">
        <f t="shared" si="10"/>
        <v>9.9999999999994316E-2</v>
      </c>
      <c r="ID39" s="139">
        <f t="shared" si="10"/>
        <v>1</v>
      </c>
      <c r="IE39" s="139">
        <f t="shared" si="10"/>
        <v>6.7999999999999972</v>
      </c>
      <c r="IF39" s="139">
        <f t="shared" si="10"/>
        <v>13.399999999999999</v>
      </c>
      <c r="IG39" s="139">
        <f t="shared" si="10"/>
        <v>19.600000000000001</v>
      </c>
      <c r="IH39" s="139">
        <f t="shared" si="10"/>
        <v>20.299999999999997</v>
      </c>
      <c r="II39" s="139">
        <f t="shared" si="10"/>
        <v>20.6</v>
      </c>
      <c r="IJ39" s="139">
        <f t="shared" si="10"/>
        <v>14.100000000000001</v>
      </c>
      <c r="IK39" s="139">
        <f t="shared" si="10"/>
        <v>15</v>
      </c>
      <c r="IL39" s="139">
        <f t="shared" si="10"/>
        <v>10.299999999999997</v>
      </c>
      <c r="IM39" s="139">
        <f t="shared" si="10"/>
        <v>3.1000000000000014</v>
      </c>
      <c r="IN39" s="139">
        <f t="shared" si="10"/>
        <v>1.1000000000000014</v>
      </c>
      <c r="IO39" s="139">
        <f t="shared" si="10"/>
        <v>9.9999999999994316E-2</v>
      </c>
      <c r="IP39" s="139">
        <f t="shared" si="10"/>
        <v>1</v>
      </c>
      <c r="IQ39" s="139">
        <f t="shared" si="10"/>
        <v>6.8999999999999986</v>
      </c>
      <c r="IR39" s="139">
        <f t="shared" si="10"/>
        <v>13</v>
      </c>
      <c r="IS39" s="139">
        <f t="shared" si="10"/>
        <v>19.5</v>
      </c>
      <c r="IT39" s="139">
        <f t="shared" si="10"/>
        <v>20.299999999999997</v>
      </c>
      <c r="IU39" s="139">
        <f t="shared" si="10"/>
        <v>20.6</v>
      </c>
      <c r="IV39" s="139">
        <f t="shared" si="10"/>
        <v>13.799999999999997</v>
      </c>
      <c r="IW39" s="139">
        <f t="shared" si="10"/>
        <v>15.100000000000001</v>
      </c>
      <c r="IX39" s="139">
        <f t="shared" si="10"/>
        <v>10.299999999999997</v>
      </c>
      <c r="IY39" s="139">
        <f t="shared" si="11"/>
        <v>2.8999999999999986</v>
      </c>
      <c r="IZ39" s="139">
        <f t="shared" si="11"/>
        <v>1.1000000000000014</v>
      </c>
      <c r="JA39" s="139">
        <f t="shared" si="11"/>
        <v>9.9999999999994316E-2</v>
      </c>
      <c r="JB39" s="139">
        <f t="shared" si="11"/>
        <v>1</v>
      </c>
      <c r="JC39" s="139">
        <f t="shared" si="11"/>
        <v>6.7999999999999972</v>
      </c>
      <c r="JD39" s="139">
        <f t="shared" si="11"/>
        <v>12.799999999999997</v>
      </c>
      <c r="JE39" s="139">
        <f t="shared" si="11"/>
        <v>19.299999999999997</v>
      </c>
      <c r="JF39" s="139">
        <f t="shared" si="11"/>
        <v>20</v>
      </c>
      <c r="JG39" s="139">
        <f t="shared" si="11"/>
        <v>20.799999999999997</v>
      </c>
      <c r="JH39" s="139">
        <f t="shared" si="11"/>
        <v>13.899999999999999</v>
      </c>
      <c r="JI39" s="139">
        <f t="shared" si="11"/>
        <v>15.100000000000001</v>
      </c>
      <c r="JJ39" s="139">
        <f t="shared" si="11"/>
        <v>10.200000000000003</v>
      </c>
      <c r="JK39" s="139">
        <f t="shared" si="11"/>
        <v>2.7999999999999972</v>
      </c>
      <c r="JL39" s="139">
        <f t="shared" si="11"/>
        <v>1.1000000000000014</v>
      </c>
      <c r="JM39" s="139">
        <f t="shared" si="11"/>
        <v>9.9999999999994316E-2</v>
      </c>
      <c r="JN39" s="139">
        <f t="shared" si="11"/>
        <v>1</v>
      </c>
      <c r="JO39" s="139">
        <f t="shared" si="11"/>
        <v>6.7000000000000028</v>
      </c>
      <c r="JP39" s="139">
        <f t="shared" si="11"/>
        <v>13.200000000000003</v>
      </c>
      <c r="JQ39" s="139">
        <f t="shared" si="11"/>
        <v>19.5</v>
      </c>
      <c r="JR39" s="139">
        <f t="shared" si="11"/>
        <v>19.899999999999999</v>
      </c>
      <c r="JS39" s="139">
        <f t="shared" si="11"/>
        <v>21.1</v>
      </c>
      <c r="JT39" s="139">
        <f t="shared" si="11"/>
        <v>14</v>
      </c>
      <c r="JU39" s="139">
        <f t="shared" si="11"/>
        <v>15.200000000000003</v>
      </c>
      <c r="JV39" s="139">
        <f t="shared" si="11"/>
        <v>10.5</v>
      </c>
      <c r="JW39" s="139">
        <f t="shared" si="11"/>
        <v>2.8999999999999986</v>
      </c>
      <c r="JX39" s="139">
        <f t="shared" si="11"/>
        <v>1</v>
      </c>
      <c r="JY39" s="139">
        <f t="shared" si="11"/>
        <v>0</v>
      </c>
      <c r="JZ39" s="139">
        <f t="shared" si="11"/>
        <v>1</v>
      </c>
      <c r="KA39" s="139">
        <f t="shared" si="11"/>
        <v>6.7999999999999972</v>
      </c>
      <c r="KB39" s="139">
        <f t="shared" si="11"/>
        <v>13.299999999999997</v>
      </c>
      <c r="KC39" s="139">
        <f t="shared" si="11"/>
        <v>19.700000000000003</v>
      </c>
      <c r="KD39" s="139">
        <f t="shared" si="11"/>
        <v>20</v>
      </c>
      <c r="KE39" s="139">
        <f t="shared" si="11"/>
        <v>21</v>
      </c>
      <c r="KF39" s="139">
        <f t="shared" si="11"/>
        <v>13.5</v>
      </c>
      <c r="KG39" s="139">
        <f t="shared" si="11"/>
        <v>15.200000000000003</v>
      </c>
      <c r="KH39" s="139">
        <f t="shared" si="11"/>
        <v>10.299999999999997</v>
      </c>
      <c r="KI39" s="139">
        <f t="shared" si="11"/>
        <v>2.7999999999999972</v>
      </c>
      <c r="KJ39" s="139">
        <f t="shared" si="11"/>
        <v>1</v>
      </c>
      <c r="KK39" s="139">
        <f t="shared" si="11"/>
        <v>9.9999999999994316E-2</v>
      </c>
      <c r="KL39" s="139">
        <f t="shared" si="11"/>
        <v>0.90000000000000568</v>
      </c>
      <c r="KM39" s="139">
        <f t="shared" si="11"/>
        <v>6.6000000000000014</v>
      </c>
      <c r="KN39" s="139">
        <f t="shared" si="11"/>
        <v>13.299999999999997</v>
      </c>
      <c r="KO39" s="139">
        <f t="shared" si="11"/>
        <v>19.399999999999999</v>
      </c>
      <c r="KP39" s="139">
        <f t="shared" si="11"/>
        <v>20.5</v>
      </c>
      <c r="KQ39" s="139">
        <f t="shared" si="11"/>
        <v>21</v>
      </c>
      <c r="KR39" s="139">
        <f t="shared" si="11"/>
        <v>13.700000000000003</v>
      </c>
      <c r="KS39" s="139">
        <f t="shared" si="11"/>
        <v>15</v>
      </c>
      <c r="KT39" s="139">
        <f t="shared" si="11"/>
        <v>10.200000000000003</v>
      </c>
      <c r="KU39" s="139">
        <f t="shared" si="11"/>
        <v>2.8999999999999986</v>
      </c>
      <c r="KV39" s="139">
        <f t="shared" si="11"/>
        <v>1</v>
      </c>
      <c r="KW39" s="139">
        <f t="shared" si="11"/>
        <v>9.9999999999994316E-2</v>
      </c>
      <c r="KX39" s="139">
        <f t="shared" si="11"/>
        <v>0.90000000000000568</v>
      </c>
      <c r="KY39" s="139">
        <f t="shared" si="11"/>
        <v>6.7000000000000028</v>
      </c>
      <c r="KZ39" s="139">
        <f t="shared" si="11"/>
        <v>13.200000000000003</v>
      </c>
      <c r="LA39" s="139">
        <f t="shared" si="11"/>
        <v>19.600000000000001</v>
      </c>
      <c r="LB39" s="139">
        <f t="shared" si="11"/>
        <v>20.700000000000003</v>
      </c>
      <c r="LC39" s="139">
        <f t="shared" si="11"/>
        <v>20.799999999999997</v>
      </c>
      <c r="LD39" s="139">
        <f t="shared" si="11"/>
        <v>13.5</v>
      </c>
      <c r="LE39" s="139">
        <f t="shared" si="11"/>
        <v>14.899999999999999</v>
      </c>
      <c r="LF39" s="139">
        <f t="shared" si="11"/>
        <v>10.299999999999997</v>
      </c>
      <c r="LG39" s="139">
        <f t="shared" si="11"/>
        <v>2.8999999999999986</v>
      </c>
      <c r="LH39" s="139">
        <f t="shared" si="11"/>
        <v>1</v>
      </c>
      <c r="LI39" s="139">
        <f t="shared" si="11"/>
        <v>9.9999999999994316E-2</v>
      </c>
      <c r="LJ39" s="139">
        <f t="shared" si="11"/>
        <v>0.79999999999999716</v>
      </c>
      <c r="LK39" s="139">
        <f t="shared" si="12"/>
        <v>6.6000000000000014</v>
      </c>
      <c r="LL39" s="139">
        <f t="shared" si="12"/>
        <v>12.700000000000003</v>
      </c>
      <c r="LM39" s="139">
        <f t="shared" si="12"/>
        <v>19.5</v>
      </c>
    </row>
    <row r="40" spans="1:325" x14ac:dyDescent="0.25">
      <c r="A40" s="139">
        <v>4</v>
      </c>
      <c r="B40" s="139">
        <f t="shared" si="13"/>
        <v>21.700000000000003</v>
      </c>
      <c r="C40" s="139">
        <f t="shared" si="7"/>
        <v>21.6</v>
      </c>
      <c r="D40" s="139">
        <f t="shared" si="7"/>
        <v>20.700000000000003</v>
      </c>
      <c r="E40" s="139">
        <f t="shared" si="7"/>
        <v>16.700000000000003</v>
      </c>
      <c r="F40" s="139">
        <f t="shared" si="7"/>
        <v>9.8999999999999986</v>
      </c>
      <c r="G40" s="139">
        <f t="shared" si="7"/>
        <v>4.6000000000000014</v>
      </c>
      <c r="H40" s="139">
        <f t="shared" si="7"/>
        <v>2</v>
      </c>
      <c r="I40" s="139">
        <f t="shared" si="7"/>
        <v>0.20000000000000284</v>
      </c>
      <c r="J40" s="139">
        <f t="shared" si="7"/>
        <v>1.5</v>
      </c>
      <c r="K40" s="139">
        <f t="shared" si="7"/>
        <v>8.5</v>
      </c>
      <c r="L40" s="139">
        <f t="shared" si="7"/>
        <v>14</v>
      </c>
      <c r="M40" s="139">
        <f t="shared" si="7"/>
        <v>21.299999999999997</v>
      </c>
      <c r="N40" s="139">
        <f t="shared" si="7"/>
        <v>21.4</v>
      </c>
      <c r="O40" s="139">
        <f t="shared" si="7"/>
        <v>21.700000000000003</v>
      </c>
      <c r="P40" s="139">
        <f t="shared" si="7"/>
        <v>20.399999999999999</v>
      </c>
      <c r="Q40" s="139">
        <f t="shared" si="7"/>
        <v>16.600000000000001</v>
      </c>
      <c r="R40" s="139">
        <f t="shared" si="7"/>
        <v>9.7999999999999972</v>
      </c>
      <c r="S40" s="139">
        <f t="shared" si="7"/>
        <v>4.7000000000000028</v>
      </c>
      <c r="T40" s="139">
        <f t="shared" si="7"/>
        <v>2</v>
      </c>
      <c r="U40" s="139">
        <f t="shared" si="7"/>
        <v>9.9999999999994316E-2</v>
      </c>
      <c r="V40" s="139">
        <f t="shared" si="7"/>
        <v>1.5</v>
      </c>
      <c r="W40" s="139">
        <f t="shared" si="7"/>
        <v>8.2999999999999972</v>
      </c>
      <c r="X40" s="139">
        <f t="shared" si="7"/>
        <v>13.700000000000003</v>
      </c>
      <c r="Y40" s="139">
        <f t="shared" si="7"/>
        <v>20.700000000000003</v>
      </c>
      <c r="Z40" s="139">
        <f t="shared" si="7"/>
        <v>21.6</v>
      </c>
      <c r="AA40" s="139">
        <f t="shared" si="7"/>
        <v>22.1</v>
      </c>
      <c r="AB40" s="139">
        <f t="shared" si="7"/>
        <v>20.399999999999999</v>
      </c>
      <c r="AC40" s="139">
        <f t="shared" si="7"/>
        <v>16.399999999999999</v>
      </c>
      <c r="AD40" s="139">
        <f t="shared" si="7"/>
        <v>9.5</v>
      </c>
      <c r="AE40" s="139">
        <f t="shared" si="7"/>
        <v>4.5</v>
      </c>
      <c r="AF40" s="139">
        <f t="shared" si="7"/>
        <v>1.7999999999999972</v>
      </c>
      <c r="AG40" s="139">
        <f t="shared" si="7"/>
        <v>9.9999999999994316E-2</v>
      </c>
      <c r="AH40" s="139">
        <f t="shared" si="7"/>
        <v>1.3999999999999986</v>
      </c>
      <c r="AI40" s="139">
        <f t="shared" si="7"/>
        <v>8.2999999999999972</v>
      </c>
      <c r="AJ40" s="139">
        <f t="shared" si="7"/>
        <v>13.899999999999999</v>
      </c>
      <c r="AK40" s="139">
        <f t="shared" si="7"/>
        <v>20.399999999999999</v>
      </c>
      <c r="AL40" s="139">
        <f t="shared" si="7"/>
        <v>21.200000000000003</v>
      </c>
      <c r="AM40" s="139">
        <f t="shared" si="7"/>
        <v>22.200000000000003</v>
      </c>
      <c r="AN40" s="139">
        <f t="shared" si="7"/>
        <v>20.100000000000001</v>
      </c>
      <c r="AO40" s="139">
        <f t="shared" si="7"/>
        <v>16.5</v>
      </c>
      <c r="AP40" s="139">
        <f t="shared" si="7"/>
        <v>9.3999999999999986</v>
      </c>
      <c r="AQ40" s="139">
        <f t="shared" si="7"/>
        <v>4.6000000000000014</v>
      </c>
      <c r="AR40" s="139">
        <f t="shared" si="7"/>
        <v>1.8999999999999986</v>
      </c>
      <c r="AS40" s="139">
        <f t="shared" si="7"/>
        <v>9.9999999999994316E-2</v>
      </c>
      <c r="AT40" s="139">
        <f t="shared" si="7"/>
        <v>1.3999999999999986</v>
      </c>
      <c r="AU40" s="139">
        <f t="shared" si="7"/>
        <v>8.2000000000000028</v>
      </c>
      <c r="AV40" s="139">
        <f t="shared" si="7"/>
        <v>13.5</v>
      </c>
      <c r="AW40" s="139">
        <f t="shared" si="7"/>
        <v>20.100000000000001</v>
      </c>
      <c r="AX40" s="139">
        <f t="shared" si="7"/>
        <v>21.299999999999997</v>
      </c>
      <c r="AY40" s="139">
        <f t="shared" si="7"/>
        <v>22.299999999999997</v>
      </c>
      <c r="AZ40" s="139">
        <f t="shared" si="7"/>
        <v>20.299999999999997</v>
      </c>
      <c r="BA40" s="139">
        <f t="shared" si="7"/>
        <v>16.299999999999997</v>
      </c>
      <c r="BB40" s="139">
        <f t="shared" si="7"/>
        <v>9.2000000000000028</v>
      </c>
      <c r="BC40" s="139">
        <f t="shared" si="7"/>
        <v>4.2000000000000028</v>
      </c>
      <c r="BD40" s="139">
        <f t="shared" si="7"/>
        <v>1.7999999999999972</v>
      </c>
      <c r="BE40" s="139">
        <f t="shared" si="7"/>
        <v>9.9999999999994316E-2</v>
      </c>
      <c r="BF40" s="139">
        <f t="shared" si="7"/>
        <v>1.5</v>
      </c>
      <c r="BG40" s="139">
        <f t="shared" si="7"/>
        <v>8.2000000000000028</v>
      </c>
      <c r="BH40" s="139">
        <f t="shared" si="7"/>
        <v>14</v>
      </c>
      <c r="BI40" s="139">
        <f t="shared" si="7"/>
        <v>20.200000000000003</v>
      </c>
      <c r="BJ40" s="139">
        <f t="shared" si="7"/>
        <v>21.5</v>
      </c>
      <c r="BK40" s="139">
        <f t="shared" si="7"/>
        <v>22.299999999999997</v>
      </c>
      <c r="BL40" s="139">
        <f t="shared" si="7"/>
        <v>20.200000000000003</v>
      </c>
      <c r="BM40" s="139">
        <f t="shared" si="7"/>
        <v>16.5</v>
      </c>
      <c r="BN40" s="139">
        <f t="shared" si="7"/>
        <v>9.6000000000000014</v>
      </c>
      <c r="BO40" s="139">
        <f t="shared" si="8"/>
        <v>4.3999999999999986</v>
      </c>
      <c r="BP40" s="139">
        <f t="shared" si="8"/>
        <v>1.7000000000000028</v>
      </c>
      <c r="BQ40" s="139">
        <f t="shared" si="8"/>
        <v>9.9999999999994316E-2</v>
      </c>
      <c r="BR40" s="139">
        <f t="shared" si="8"/>
        <v>1.5</v>
      </c>
      <c r="BS40" s="139">
        <f t="shared" si="8"/>
        <v>7.8999999999999986</v>
      </c>
      <c r="BT40" s="139">
        <f t="shared" si="8"/>
        <v>13.600000000000001</v>
      </c>
      <c r="BU40" s="139">
        <f t="shared" si="8"/>
        <v>19.899999999999999</v>
      </c>
      <c r="BV40" s="139">
        <f t="shared" si="8"/>
        <v>21.200000000000003</v>
      </c>
      <c r="BW40" s="139">
        <f t="shared" si="8"/>
        <v>22</v>
      </c>
      <c r="BX40" s="139">
        <f t="shared" si="8"/>
        <v>20.5</v>
      </c>
      <c r="BY40" s="139">
        <f t="shared" si="8"/>
        <v>16.5</v>
      </c>
      <c r="BZ40" s="139">
        <f t="shared" si="8"/>
        <v>9.5</v>
      </c>
      <c r="CA40" s="139">
        <f t="shared" si="8"/>
        <v>4.2999999999999972</v>
      </c>
      <c r="CB40" s="139">
        <f t="shared" si="8"/>
        <v>1.7000000000000028</v>
      </c>
      <c r="CC40" s="139">
        <f t="shared" si="8"/>
        <v>9.9999999999994316E-2</v>
      </c>
      <c r="CD40" s="139">
        <f t="shared" si="8"/>
        <v>1.3999999999999986</v>
      </c>
      <c r="CE40" s="139">
        <f t="shared" si="8"/>
        <v>8</v>
      </c>
      <c r="CF40" s="139">
        <f t="shared" si="8"/>
        <v>13.700000000000003</v>
      </c>
      <c r="CG40" s="139">
        <f t="shared" si="8"/>
        <v>19.799999999999997</v>
      </c>
      <c r="CH40" s="139">
        <f t="shared" si="8"/>
        <v>21.1</v>
      </c>
      <c r="CI40" s="139">
        <f t="shared" si="8"/>
        <v>22.4</v>
      </c>
      <c r="CJ40" s="139">
        <f t="shared" si="8"/>
        <v>20.299999999999997</v>
      </c>
      <c r="CK40" s="139">
        <f t="shared" si="8"/>
        <v>16.200000000000003</v>
      </c>
      <c r="CL40" s="139">
        <f t="shared" si="8"/>
        <v>9.5</v>
      </c>
      <c r="CM40" s="139">
        <f t="shared" si="8"/>
        <v>4.2999999999999972</v>
      </c>
      <c r="CN40" s="139">
        <f t="shared" si="8"/>
        <v>1.7000000000000028</v>
      </c>
      <c r="CO40" s="139">
        <f t="shared" si="8"/>
        <v>9.9999999999994316E-2</v>
      </c>
      <c r="CP40" s="139">
        <f t="shared" si="8"/>
        <v>1.1000000000000014</v>
      </c>
      <c r="CQ40" s="139">
        <f t="shared" si="8"/>
        <v>8.1000000000000014</v>
      </c>
      <c r="CR40" s="139">
        <f t="shared" si="8"/>
        <v>13.5</v>
      </c>
      <c r="CS40" s="139">
        <f t="shared" si="8"/>
        <v>19.700000000000003</v>
      </c>
      <c r="CT40" s="139">
        <f t="shared" si="8"/>
        <v>20.5</v>
      </c>
      <c r="CU40" s="139">
        <f t="shared" si="8"/>
        <v>22.299999999999997</v>
      </c>
      <c r="CV40" s="139">
        <f t="shared" si="8"/>
        <v>20.399999999999999</v>
      </c>
      <c r="CW40" s="139">
        <f t="shared" si="8"/>
        <v>16.399999999999999</v>
      </c>
      <c r="CX40" s="139">
        <f t="shared" si="8"/>
        <v>9.5</v>
      </c>
      <c r="CY40" s="139">
        <f t="shared" si="8"/>
        <v>4.3999999999999986</v>
      </c>
      <c r="CZ40" s="139">
        <f t="shared" si="8"/>
        <v>1.7000000000000028</v>
      </c>
      <c r="DA40" s="139">
        <f t="shared" si="8"/>
        <v>9.9999999999994316E-2</v>
      </c>
      <c r="DB40" s="139">
        <f t="shared" si="8"/>
        <v>0.90000000000000568</v>
      </c>
      <c r="DC40" s="139">
        <f t="shared" si="8"/>
        <v>7.8999999999999986</v>
      </c>
      <c r="DD40" s="139">
        <f t="shared" si="8"/>
        <v>13.700000000000003</v>
      </c>
      <c r="DE40" s="139">
        <f t="shared" si="8"/>
        <v>19.399999999999999</v>
      </c>
      <c r="DF40" s="139">
        <f t="shared" si="8"/>
        <v>19.700000000000003</v>
      </c>
      <c r="DG40" s="139">
        <f t="shared" si="8"/>
        <v>22.299999999999997</v>
      </c>
      <c r="DH40" s="139">
        <f t="shared" si="8"/>
        <v>20.200000000000003</v>
      </c>
      <c r="DI40" s="139">
        <f t="shared" si="8"/>
        <v>16.299999999999997</v>
      </c>
      <c r="DJ40" s="139">
        <f t="shared" si="8"/>
        <v>9.7000000000000028</v>
      </c>
      <c r="DK40" s="139">
        <f t="shared" si="8"/>
        <v>4.2999999999999972</v>
      </c>
      <c r="DL40" s="139">
        <f t="shared" si="8"/>
        <v>1.7000000000000028</v>
      </c>
      <c r="DM40" s="139">
        <f t="shared" si="8"/>
        <v>0.20000000000000284</v>
      </c>
      <c r="DN40" s="139">
        <f t="shared" si="8"/>
        <v>0.90000000000000568</v>
      </c>
      <c r="DO40" s="139">
        <f t="shared" si="8"/>
        <v>7.8999999999999986</v>
      </c>
      <c r="DP40" s="139">
        <f t="shared" si="8"/>
        <v>13.100000000000001</v>
      </c>
      <c r="DQ40" s="139">
        <f t="shared" si="8"/>
        <v>19</v>
      </c>
      <c r="DR40" s="139">
        <f t="shared" si="8"/>
        <v>19.5</v>
      </c>
      <c r="DS40" s="139">
        <f t="shared" si="8"/>
        <v>22.799999999999997</v>
      </c>
      <c r="DT40" s="139">
        <f t="shared" si="8"/>
        <v>20.200000000000003</v>
      </c>
      <c r="DU40" s="139">
        <f t="shared" si="8"/>
        <v>16.299999999999997</v>
      </c>
      <c r="DV40" s="139">
        <f t="shared" si="8"/>
        <v>9.7999999999999972</v>
      </c>
      <c r="DW40" s="139">
        <f t="shared" si="8"/>
        <v>4.2000000000000028</v>
      </c>
      <c r="DX40" s="139">
        <f t="shared" si="8"/>
        <v>1.7000000000000028</v>
      </c>
      <c r="DY40" s="139">
        <f t="shared" si="8"/>
        <v>0.20000000000000284</v>
      </c>
      <c r="DZ40" s="139">
        <f t="shared" ref="DZ40:GK44" si="14">IF(DZ6&gt;65,0,IF(DZ6="",0,65-DZ6))</f>
        <v>0.90000000000000568</v>
      </c>
      <c r="EA40" s="139">
        <f t="shared" si="14"/>
        <v>7.7000000000000028</v>
      </c>
      <c r="EB40" s="139">
        <f t="shared" si="14"/>
        <v>13.100000000000001</v>
      </c>
      <c r="EC40" s="139">
        <f t="shared" si="14"/>
        <v>18.700000000000003</v>
      </c>
      <c r="ED40" s="139">
        <f t="shared" si="14"/>
        <v>20</v>
      </c>
      <c r="EE40" s="139">
        <f t="shared" si="14"/>
        <v>22.5</v>
      </c>
      <c r="EF40" s="139">
        <f t="shared" si="14"/>
        <v>19.899999999999999</v>
      </c>
      <c r="EG40" s="139">
        <f t="shared" si="14"/>
        <v>16.299999999999997</v>
      </c>
      <c r="EH40" s="139">
        <f t="shared" si="14"/>
        <v>9.8999999999999986</v>
      </c>
      <c r="EI40" s="139">
        <f t="shared" si="14"/>
        <v>4.1000000000000014</v>
      </c>
      <c r="EJ40" s="139">
        <f t="shared" si="14"/>
        <v>1.7000000000000028</v>
      </c>
      <c r="EK40" s="139">
        <f t="shared" si="14"/>
        <v>0.20000000000000284</v>
      </c>
      <c r="EL40" s="139">
        <f t="shared" si="14"/>
        <v>0.90000000000000568</v>
      </c>
      <c r="EM40" s="139">
        <f t="shared" si="14"/>
        <v>7.5</v>
      </c>
      <c r="EN40" s="139">
        <f t="shared" si="14"/>
        <v>13</v>
      </c>
      <c r="EO40" s="139">
        <f t="shared" si="14"/>
        <v>18.899999999999999</v>
      </c>
      <c r="EP40" s="139">
        <f t="shared" si="14"/>
        <v>20.200000000000003</v>
      </c>
      <c r="EQ40" s="139">
        <f t="shared" si="14"/>
        <v>22.200000000000003</v>
      </c>
      <c r="ER40" s="139">
        <f t="shared" si="14"/>
        <v>20</v>
      </c>
      <c r="ES40" s="139">
        <f t="shared" si="14"/>
        <v>16.200000000000003</v>
      </c>
      <c r="ET40" s="139">
        <f t="shared" si="14"/>
        <v>9.7999999999999972</v>
      </c>
      <c r="EU40" s="139">
        <f t="shared" si="14"/>
        <v>4</v>
      </c>
      <c r="EV40" s="139">
        <f t="shared" si="14"/>
        <v>1.7000000000000028</v>
      </c>
      <c r="EW40" s="139">
        <f t="shared" si="14"/>
        <v>0.20000000000000284</v>
      </c>
      <c r="EX40" s="139">
        <f t="shared" si="14"/>
        <v>1</v>
      </c>
      <c r="EY40" s="139">
        <f t="shared" si="14"/>
        <v>7.3999999999999986</v>
      </c>
      <c r="EZ40" s="139">
        <f t="shared" si="14"/>
        <v>13.200000000000003</v>
      </c>
      <c r="FA40" s="139">
        <f t="shared" si="14"/>
        <v>18.799999999999997</v>
      </c>
      <c r="FB40" s="139">
        <f t="shared" si="14"/>
        <v>20.200000000000003</v>
      </c>
      <c r="FC40" s="139">
        <f t="shared" si="14"/>
        <v>21.9</v>
      </c>
      <c r="FD40" s="139">
        <f t="shared" si="14"/>
        <v>20.200000000000003</v>
      </c>
      <c r="FE40" s="139">
        <f t="shared" si="14"/>
        <v>15.899999999999999</v>
      </c>
      <c r="FF40" s="139">
        <f t="shared" si="14"/>
        <v>10</v>
      </c>
      <c r="FG40" s="139">
        <f t="shared" si="14"/>
        <v>4</v>
      </c>
      <c r="FH40" s="139">
        <f t="shared" si="14"/>
        <v>1.6000000000000014</v>
      </c>
      <c r="FI40" s="139">
        <f t="shared" si="14"/>
        <v>0.20000000000000284</v>
      </c>
      <c r="FJ40" s="139">
        <f t="shared" si="14"/>
        <v>1</v>
      </c>
      <c r="FK40" s="139">
        <f t="shared" si="14"/>
        <v>7.3999999999999986</v>
      </c>
      <c r="FL40" s="139">
        <f t="shared" si="14"/>
        <v>13</v>
      </c>
      <c r="FM40" s="139">
        <f t="shared" si="14"/>
        <v>18.5</v>
      </c>
      <c r="FN40" s="139">
        <f t="shared" si="14"/>
        <v>20.299999999999997</v>
      </c>
      <c r="FO40" s="139">
        <f t="shared" si="14"/>
        <v>21.799999999999997</v>
      </c>
      <c r="FP40" s="139">
        <f t="shared" si="14"/>
        <v>20.399999999999999</v>
      </c>
      <c r="FQ40" s="139">
        <f t="shared" si="14"/>
        <v>16</v>
      </c>
      <c r="FR40" s="139">
        <f t="shared" si="14"/>
        <v>9.8999999999999986</v>
      </c>
      <c r="FS40" s="139">
        <f t="shared" si="14"/>
        <v>3.8999999999999986</v>
      </c>
      <c r="FT40" s="139">
        <f t="shared" si="14"/>
        <v>1.5</v>
      </c>
      <c r="FU40" s="139">
        <f t="shared" si="14"/>
        <v>9.9999999999994316E-2</v>
      </c>
      <c r="FV40" s="139">
        <f t="shared" si="14"/>
        <v>0.90000000000000568</v>
      </c>
      <c r="FW40" s="139">
        <f t="shared" si="14"/>
        <v>7.6000000000000014</v>
      </c>
      <c r="FX40" s="139">
        <f t="shared" si="14"/>
        <v>12.899999999999999</v>
      </c>
      <c r="FY40" s="139">
        <f t="shared" si="14"/>
        <v>18.5</v>
      </c>
      <c r="FZ40" s="139">
        <f t="shared" si="14"/>
        <v>20.6</v>
      </c>
      <c r="GA40" s="139">
        <f t="shared" si="14"/>
        <v>22.1</v>
      </c>
      <c r="GB40" s="139">
        <f t="shared" si="14"/>
        <v>20.399999999999999</v>
      </c>
      <c r="GC40" s="139">
        <f t="shared" si="14"/>
        <v>15.899999999999999</v>
      </c>
      <c r="GD40" s="139">
        <f t="shared" si="14"/>
        <v>10.100000000000001</v>
      </c>
      <c r="GE40" s="139">
        <f t="shared" si="14"/>
        <v>3.7999999999999972</v>
      </c>
      <c r="GF40" s="139">
        <f t="shared" si="14"/>
        <v>1.3999999999999986</v>
      </c>
      <c r="GG40" s="139">
        <f t="shared" si="14"/>
        <v>9.9999999999994316E-2</v>
      </c>
      <c r="GH40" s="139">
        <f t="shared" si="14"/>
        <v>0.90000000000000568</v>
      </c>
      <c r="GI40" s="139">
        <f t="shared" si="14"/>
        <v>7.3999999999999986</v>
      </c>
      <c r="GJ40" s="139">
        <f t="shared" si="14"/>
        <v>12.700000000000003</v>
      </c>
      <c r="GK40" s="139">
        <f t="shared" si="14"/>
        <v>18.200000000000003</v>
      </c>
      <c r="GL40" s="139">
        <f t="shared" si="9"/>
        <v>21</v>
      </c>
      <c r="GM40" s="139">
        <f t="shared" si="10"/>
        <v>22</v>
      </c>
      <c r="GN40" s="139">
        <f t="shared" si="10"/>
        <v>20.5</v>
      </c>
      <c r="GO40" s="139">
        <f t="shared" si="10"/>
        <v>15.899999999999999</v>
      </c>
      <c r="GP40" s="139">
        <f t="shared" si="10"/>
        <v>10.200000000000003</v>
      </c>
      <c r="GQ40" s="139">
        <f t="shared" si="10"/>
        <v>3.7000000000000028</v>
      </c>
      <c r="GR40" s="139">
        <f t="shared" si="10"/>
        <v>1.2999999999999972</v>
      </c>
      <c r="GS40" s="139">
        <f t="shared" si="10"/>
        <v>9.9999999999994316E-2</v>
      </c>
      <c r="GT40" s="139">
        <f t="shared" si="10"/>
        <v>0.90000000000000568</v>
      </c>
      <c r="GU40" s="139">
        <f t="shared" si="10"/>
        <v>7.2999999999999972</v>
      </c>
      <c r="GV40" s="139">
        <f t="shared" si="10"/>
        <v>12.399999999999999</v>
      </c>
      <c r="GW40" s="139">
        <f t="shared" si="10"/>
        <v>18</v>
      </c>
      <c r="GX40" s="139">
        <f t="shared" si="10"/>
        <v>20.9</v>
      </c>
      <c r="GY40" s="139">
        <f t="shared" si="10"/>
        <v>21.799999999999997</v>
      </c>
      <c r="GZ40" s="139">
        <f t="shared" si="10"/>
        <v>20.399999999999999</v>
      </c>
      <c r="HA40" s="139">
        <f t="shared" si="10"/>
        <v>15.799999999999997</v>
      </c>
      <c r="HB40" s="139">
        <f t="shared" si="10"/>
        <v>10.100000000000001</v>
      </c>
      <c r="HC40" s="139">
        <f t="shared" si="10"/>
        <v>3.7000000000000028</v>
      </c>
      <c r="HD40" s="139">
        <f t="shared" si="10"/>
        <v>1.2999999999999972</v>
      </c>
      <c r="HE40" s="139">
        <f t="shared" si="10"/>
        <v>9.9999999999994316E-2</v>
      </c>
      <c r="HF40" s="139">
        <f t="shared" si="10"/>
        <v>0.79999999999999716</v>
      </c>
      <c r="HG40" s="139">
        <f t="shared" si="10"/>
        <v>7.2999999999999972</v>
      </c>
      <c r="HH40" s="139">
        <f t="shared" si="10"/>
        <v>12.299999999999997</v>
      </c>
      <c r="HI40" s="139">
        <f t="shared" si="10"/>
        <v>18.200000000000003</v>
      </c>
      <c r="HJ40" s="139">
        <f t="shared" si="10"/>
        <v>20.299999999999997</v>
      </c>
      <c r="HK40" s="139">
        <f t="shared" si="10"/>
        <v>21.9</v>
      </c>
      <c r="HL40" s="139">
        <f t="shared" si="10"/>
        <v>20.100000000000001</v>
      </c>
      <c r="HM40" s="139">
        <f t="shared" si="10"/>
        <v>15.600000000000001</v>
      </c>
      <c r="HN40" s="139">
        <f t="shared" si="10"/>
        <v>10</v>
      </c>
      <c r="HO40" s="139">
        <f t="shared" si="10"/>
        <v>3.6000000000000014</v>
      </c>
      <c r="HP40" s="139">
        <f t="shared" si="10"/>
        <v>1.2000000000000028</v>
      </c>
      <c r="HQ40" s="139">
        <f t="shared" si="10"/>
        <v>9.9999999999994316E-2</v>
      </c>
      <c r="HR40" s="139">
        <f t="shared" si="10"/>
        <v>0.5</v>
      </c>
      <c r="HS40" s="139">
        <f t="shared" si="10"/>
        <v>7</v>
      </c>
      <c r="HT40" s="139">
        <f t="shared" si="10"/>
        <v>11.799999999999997</v>
      </c>
      <c r="HU40" s="139">
        <f t="shared" si="10"/>
        <v>18.200000000000003</v>
      </c>
      <c r="HV40" s="139">
        <f t="shared" si="10"/>
        <v>20.399999999999999</v>
      </c>
      <c r="HW40" s="139">
        <f t="shared" si="10"/>
        <v>22.200000000000003</v>
      </c>
      <c r="HX40" s="139">
        <f t="shared" si="10"/>
        <v>20.299999999999997</v>
      </c>
      <c r="HY40" s="139">
        <f t="shared" si="10"/>
        <v>15.600000000000001</v>
      </c>
      <c r="HZ40" s="139">
        <f t="shared" si="10"/>
        <v>10.200000000000003</v>
      </c>
      <c r="IA40" s="139">
        <f t="shared" si="10"/>
        <v>3.6000000000000014</v>
      </c>
      <c r="IB40" s="139">
        <f t="shared" si="10"/>
        <v>1.2000000000000028</v>
      </c>
      <c r="IC40" s="139">
        <f t="shared" si="10"/>
        <v>9.9999999999994316E-2</v>
      </c>
      <c r="ID40" s="139">
        <f t="shared" si="10"/>
        <v>0.59999999999999432</v>
      </c>
      <c r="IE40" s="139">
        <f t="shared" si="10"/>
        <v>6.7999999999999972</v>
      </c>
      <c r="IF40" s="139">
        <f t="shared" si="10"/>
        <v>11.899999999999999</v>
      </c>
      <c r="IG40" s="139">
        <f t="shared" si="10"/>
        <v>18.200000000000003</v>
      </c>
      <c r="IH40" s="139">
        <f t="shared" si="10"/>
        <v>20</v>
      </c>
      <c r="II40" s="139">
        <f t="shared" si="10"/>
        <v>22.1</v>
      </c>
      <c r="IJ40" s="139">
        <f t="shared" si="10"/>
        <v>20.100000000000001</v>
      </c>
      <c r="IK40" s="139">
        <f t="shared" si="10"/>
        <v>15.5</v>
      </c>
      <c r="IL40" s="139">
        <f t="shared" si="10"/>
        <v>10.200000000000003</v>
      </c>
      <c r="IM40" s="139">
        <f t="shared" si="10"/>
        <v>3.5</v>
      </c>
      <c r="IN40" s="139">
        <f t="shared" si="10"/>
        <v>1.2999999999999972</v>
      </c>
      <c r="IO40" s="139">
        <f t="shared" si="10"/>
        <v>9.9999999999994316E-2</v>
      </c>
      <c r="IP40" s="139">
        <f t="shared" si="10"/>
        <v>0.59999999999999432</v>
      </c>
      <c r="IQ40" s="139">
        <f t="shared" si="10"/>
        <v>6.7000000000000028</v>
      </c>
      <c r="IR40" s="139">
        <f t="shared" si="10"/>
        <v>11.600000000000001</v>
      </c>
      <c r="IS40" s="139">
        <f t="shared" si="10"/>
        <v>18</v>
      </c>
      <c r="IT40" s="139">
        <f t="shared" si="10"/>
        <v>19.700000000000003</v>
      </c>
      <c r="IU40" s="139">
        <f t="shared" si="10"/>
        <v>22</v>
      </c>
      <c r="IV40" s="139">
        <f t="shared" si="10"/>
        <v>19.799999999999997</v>
      </c>
      <c r="IW40" s="139">
        <f t="shared" si="10"/>
        <v>15.299999999999997</v>
      </c>
      <c r="IX40" s="139">
        <f t="shared" ref="IX40:LI44" si="15">IF(IX6&gt;65,0,IF(IX6="",0,65-IX6))</f>
        <v>10.299999999999997</v>
      </c>
      <c r="IY40" s="139">
        <f t="shared" si="15"/>
        <v>3.2999999999999972</v>
      </c>
      <c r="IZ40" s="139">
        <f t="shared" si="15"/>
        <v>1.2999999999999972</v>
      </c>
      <c r="JA40" s="139">
        <f t="shared" si="15"/>
        <v>9.9999999999994316E-2</v>
      </c>
      <c r="JB40" s="139">
        <f t="shared" si="15"/>
        <v>0.59999999999999432</v>
      </c>
      <c r="JC40" s="139">
        <f t="shared" si="15"/>
        <v>6.6000000000000014</v>
      </c>
      <c r="JD40" s="139">
        <f t="shared" si="15"/>
        <v>11.5</v>
      </c>
      <c r="JE40" s="139">
        <f t="shared" si="15"/>
        <v>17.899999999999999</v>
      </c>
      <c r="JF40" s="139">
        <f t="shared" si="15"/>
        <v>19.700000000000003</v>
      </c>
      <c r="JG40" s="139">
        <f t="shared" si="15"/>
        <v>22.200000000000003</v>
      </c>
      <c r="JH40" s="139">
        <f t="shared" si="15"/>
        <v>19.799999999999997</v>
      </c>
      <c r="JI40" s="139">
        <f t="shared" si="15"/>
        <v>15.299999999999997</v>
      </c>
      <c r="JJ40" s="139">
        <f t="shared" si="15"/>
        <v>10.299999999999997</v>
      </c>
      <c r="JK40" s="139">
        <f t="shared" si="15"/>
        <v>3.2999999999999972</v>
      </c>
      <c r="JL40" s="139">
        <f t="shared" si="15"/>
        <v>1.2999999999999972</v>
      </c>
      <c r="JM40" s="139">
        <f t="shared" si="15"/>
        <v>9.9999999999994316E-2</v>
      </c>
      <c r="JN40" s="139">
        <f t="shared" si="15"/>
        <v>0.59999999999999432</v>
      </c>
      <c r="JO40" s="139">
        <f t="shared" si="15"/>
        <v>6.6000000000000014</v>
      </c>
      <c r="JP40" s="139">
        <f t="shared" si="15"/>
        <v>11.799999999999997</v>
      </c>
      <c r="JQ40" s="139">
        <f t="shared" si="15"/>
        <v>18.100000000000001</v>
      </c>
      <c r="JR40" s="139">
        <f t="shared" si="15"/>
        <v>19.600000000000001</v>
      </c>
      <c r="JS40" s="139">
        <f t="shared" si="15"/>
        <v>22.200000000000003</v>
      </c>
      <c r="JT40" s="139">
        <f t="shared" si="15"/>
        <v>19.600000000000001</v>
      </c>
      <c r="JU40" s="139">
        <f t="shared" si="15"/>
        <v>15.299999999999997</v>
      </c>
      <c r="JV40" s="139">
        <f t="shared" si="15"/>
        <v>10.5</v>
      </c>
      <c r="JW40" s="139">
        <f t="shared" si="15"/>
        <v>3.2999999999999972</v>
      </c>
      <c r="JX40" s="139">
        <f t="shared" si="15"/>
        <v>1.2000000000000028</v>
      </c>
      <c r="JY40" s="139">
        <f t="shared" si="15"/>
        <v>9.9999999999994316E-2</v>
      </c>
      <c r="JZ40" s="139">
        <f t="shared" si="15"/>
        <v>0.59999999999999432</v>
      </c>
      <c r="KA40" s="139">
        <f t="shared" si="15"/>
        <v>6.7999999999999972</v>
      </c>
      <c r="KB40" s="139">
        <f t="shared" si="15"/>
        <v>11.899999999999999</v>
      </c>
      <c r="KC40" s="139">
        <f t="shared" si="15"/>
        <v>18.5</v>
      </c>
      <c r="KD40" s="139">
        <f t="shared" si="15"/>
        <v>19.700000000000003</v>
      </c>
      <c r="KE40" s="139">
        <f t="shared" si="15"/>
        <v>22.1</v>
      </c>
      <c r="KF40" s="139">
        <f t="shared" si="15"/>
        <v>19.299999999999997</v>
      </c>
      <c r="KG40" s="139">
        <f t="shared" si="15"/>
        <v>15.299999999999997</v>
      </c>
      <c r="KH40" s="139">
        <f t="shared" si="15"/>
        <v>10.5</v>
      </c>
      <c r="KI40" s="139">
        <f t="shared" si="15"/>
        <v>3.2000000000000028</v>
      </c>
      <c r="KJ40" s="139">
        <f t="shared" si="15"/>
        <v>1.2999999999999972</v>
      </c>
      <c r="KK40" s="139">
        <f t="shared" si="15"/>
        <v>9.9999999999994316E-2</v>
      </c>
      <c r="KL40" s="139">
        <f t="shared" si="15"/>
        <v>0.5</v>
      </c>
      <c r="KM40" s="139">
        <f t="shared" si="15"/>
        <v>6.6000000000000014</v>
      </c>
      <c r="KN40" s="139">
        <f t="shared" si="15"/>
        <v>11.700000000000003</v>
      </c>
      <c r="KO40" s="139">
        <f t="shared" si="15"/>
        <v>18.299999999999997</v>
      </c>
      <c r="KP40" s="139">
        <f t="shared" si="15"/>
        <v>20.100000000000001</v>
      </c>
      <c r="KQ40" s="139">
        <f t="shared" si="15"/>
        <v>22.200000000000003</v>
      </c>
      <c r="KR40" s="139">
        <f t="shared" si="15"/>
        <v>19.399999999999999</v>
      </c>
      <c r="KS40" s="139">
        <f t="shared" si="15"/>
        <v>15.200000000000003</v>
      </c>
      <c r="KT40" s="139">
        <f t="shared" si="15"/>
        <v>10.5</v>
      </c>
      <c r="KU40" s="139">
        <f t="shared" si="15"/>
        <v>3.2000000000000028</v>
      </c>
      <c r="KV40" s="139">
        <f t="shared" si="15"/>
        <v>1.2999999999999972</v>
      </c>
      <c r="KW40" s="139">
        <f t="shared" si="15"/>
        <v>9.9999999999994316E-2</v>
      </c>
      <c r="KX40" s="139">
        <f t="shared" si="15"/>
        <v>0.5</v>
      </c>
      <c r="KY40" s="139">
        <f t="shared" si="15"/>
        <v>6.6000000000000014</v>
      </c>
      <c r="KZ40" s="139">
        <f t="shared" si="15"/>
        <v>11.5</v>
      </c>
      <c r="LA40" s="139">
        <f t="shared" si="15"/>
        <v>18.5</v>
      </c>
      <c r="LB40" s="139">
        <f t="shared" si="15"/>
        <v>20.399999999999999</v>
      </c>
      <c r="LC40" s="139">
        <f t="shared" si="15"/>
        <v>22.299999999999997</v>
      </c>
      <c r="LD40" s="139">
        <f t="shared" si="15"/>
        <v>19.299999999999997</v>
      </c>
      <c r="LE40" s="139">
        <f t="shared" si="15"/>
        <v>15</v>
      </c>
      <c r="LF40" s="139">
        <f t="shared" si="15"/>
        <v>10.5</v>
      </c>
      <c r="LG40" s="139">
        <f t="shared" si="15"/>
        <v>3.2999999999999972</v>
      </c>
      <c r="LH40" s="139">
        <f t="shared" si="15"/>
        <v>1.2999999999999972</v>
      </c>
      <c r="LI40" s="139">
        <f t="shared" si="15"/>
        <v>9.9999999999994316E-2</v>
      </c>
      <c r="LJ40" s="139">
        <f t="shared" si="11"/>
        <v>0.5</v>
      </c>
      <c r="LK40" s="139">
        <f t="shared" si="12"/>
        <v>6.5</v>
      </c>
      <c r="LL40" s="139">
        <f t="shared" si="12"/>
        <v>11</v>
      </c>
      <c r="LM40" s="139">
        <f t="shared" si="12"/>
        <v>18.200000000000003</v>
      </c>
    </row>
    <row r="41" spans="1:325" x14ac:dyDescent="0.25">
      <c r="A41" s="139">
        <v>5</v>
      </c>
      <c r="B41" s="139">
        <f t="shared" si="13"/>
        <v>21</v>
      </c>
      <c r="C41" s="139">
        <f t="shared" si="7"/>
        <v>20.700000000000003</v>
      </c>
      <c r="D41" s="139">
        <f t="shared" si="7"/>
        <v>18.600000000000001</v>
      </c>
      <c r="E41" s="139">
        <f t="shared" si="7"/>
        <v>16.700000000000003</v>
      </c>
      <c r="F41" s="139">
        <f t="shared" si="7"/>
        <v>8.6000000000000014</v>
      </c>
      <c r="G41" s="139">
        <f t="shared" si="7"/>
        <v>4.6000000000000014</v>
      </c>
      <c r="H41" s="139">
        <f t="shared" si="7"/>
        <v>1.6000000000000014</v>
      </c>
      <c r="I41" s="139">
        <f t="shared" si="7"/>
        <v>0.40000000000000568</v>
      </c>
      <c r="J41" s="139">
        <f t="shared" si="7"/>
        <v>2.2000000000000028</v>
      </c>
      <c r="K41" s="139">
        <f t="shared" si="7"/>
        <v>8.7000000000000028</v>
      </c>
      <c r="L41" s="139">
        <f t="shared" si="7"/>
        <v>16.399999999999999</v>
      </c>
      <c r="M41" s="139">
        <f t="shared" si="7"/>
        <v>21.200000000000003</v>
      </c>
      <c r="N41" s="139">
        <f t="shared" si="7"/>
        <v>21</v>
      </c>
      <c r="O41" s="139">
        <f t="shared" si="7"/>
        <v>20.700000000000003</v>
      </c>
      <c r="P41" s="139">
        <f t="shared" si="7"/>
        <v>18.299999999999997</v>
      </c>
      <c r="Q41" s="139">
        <f t="shared" si="7"/>
        <v>16.899999999999999</v>
      </c>
      <c r="R41" s="139">
        <f t="shared" si="7"/>
        <v>8.3999999999999986</v>
      </c>
      <c r="S41" s="139">
        <f t="shared" si="7"/>
        <v>4.5</v>
      </c>
      <c r="T41" s="139">
        <f t="shared" si="7"/>
        <v>1.6000000000000014</v>
      </c>
      <c r="U41" s="139">
        <f t="shared" si="7"/>
        <v>0.29999999999999716</v>
      </c>
      <c r="V41" s="139">
        <f t="shared" si="7"/>
        <v>2.1000000000000014</v>
      </c>
      <c r="W41" s="139">
        <f t="shared" si="7"/>
        <v>8.5</v>
      </c>
      <c r="X41" s="139">
        <f t="shared" si="7"/>
        <v>16.399999999999999</v>
      </c>
      <c r="Y41" s="139">
        <f t="shared" si="7"/>
        <v>20.700000000000003</v>
      </c>
      <c r="Z41" s="139">
        <f t="shared" si="7"/>
        <v>21.200000000000003</v>
      </c>
      <c r="AA41" s="139">
        <f t="shared" si="7"/>
        <v>20.9</v>
      </c>
      <c r="AB41" s="139">
        <f t="shared" si="7"/>
        <v>18.200000000000003</v>
      </c>
      <c r="AC41" s="139">
        <f t="shared" si="7"/>
        <v>16.799999999999997</v>
      </c>
      <c r="AD41" s="139">
        <f t="shared" si="7"/>
        <v>7.8999999999999986</v>
      </c>
      <c r="AE41" s="139">
        <f t="shared" si="7"/>
        <v>4.3999999999999986</v>
      </c>
      <c r="AF41" s="139">
        <f t="shared" ref="AF41:CQ49" si="16">IF(AF7&gt;65,0,IF(AF7="",0,65-AF7))</f>
        <v>1.3999999999999986</v>
      </c>
      <c r="AG41" s="139">
        <f t="shared" si="16"/>
        <v>0.29999999999999716</v>
      </c>
      <c r="AH41" s="139">
        <f t="shared" si="16"/>
        <v>2</v>
      </c>
      <c r="AI41" s="139">
        <f t="shared" si="16"/>
        <v>8.3999999999999986</v>
      </c>
      <c r="AJ41" s="139">
        <f t="shared" si="16"/>
        <v>16.5</v>
      </c>
      <c r="AK41" s="139">
        <f t="shared" si="16"/>
        <v>20.6</v>
      </c>
      <c r="AL41" s="139">
        <f t="shared" si="16"/>
        <v>21.1</v>
      </c>
      <c r="AM41" s="139">
        <f t="shared" si="16"/>
        <v>20.9</v>
      </c>
      <c r="AN41" s="139">
        <f t="shared" si="16"/>
        <v>18</v>
      </c>
      <c r="AO41" s="139">
        <f t="shared" si="16"/>
        <v>16.799999999999997</v>
      </c>
      <c r="AP41" s="139">
        <f t="shared" si="16"/>
        <v>7.6000000000000014</v>
      </c>
      <c r="AQ41" s="139">
        <f t="shared" si="16"/>
        <v>4.5</v>
      </c>
      <c r="AR41" s="139">
        <f t="shared" si="16"/>
        <v>1.5</v>
      </c>
      <c r="AS41" s="139">
        <f t="shared" si="16"/>
        <v>0.20000000000000284</v>
      </c>
      <c r="AT41" s="139">
        <f t="shared" si="16"/>
        <v>2</v>
      </c>
      <c r="AU41" s="139">
        <f t="shared" si="16"/>
        <v>8.1000000000000014</v>
      </c>
      <c r="AV41" s="139">
        <f t="shared" si="16"/>
        <v>16.100000000000001</v>
      </c>
      <c r="AW41" s="139">
        <f t="shared" si="16"/>
        <v>20.200000000000003</v>
      </c>
      <c r="AX41" s="139">
        <f t="shared" si="16"/>
        <v>21.1</v>
      </c>
      <c r="AY41" s="139">
        <f t="shared" si="16"/>
        <v>20.799999999999997</v>
      </c>
      <c r="AZ41" s="139">
        <f t="shared" si="16"/>
        <v>17.799999999999997</v>
      </c>
      <c r="BA41" s="139">
        <f t="shared" si="16"/>
        <v>16.600000000000001</v>
      </c>
      <c r="BB41" s="139">
        <f t="shared" si="16"/>
        <v>7.2000000000000028</v>
      </c>
      <c r="BC41" s="139">
        <f t="shared" si="16"/>
        <v>4</v>
      </c>
      <c r="BD41" s="139">
        <f t="shared" si="16"/>
        <v>1.5</v>
      </c>
      <c r="BE41" s="139">
        <f t="shared" si="16"/>
        <v>0.20000000000000284</v>
      </c>
      <c r="BF41" s="139">
        <f t="shared" si="16"/>
        <v>2</v>
      </c>
      <c r="BG41" s="139">
        <f t="shared" si="16"/>
        <v>8.2999999999999972</v>
      </c>
      <c r="BH41" s="139">
        <f t="shared" si="16"/>
        <v>16.200000000000003</v>
      </c>
      <c r="BI41" s="139">
        <f t="shared" si="16"/>
        <v>20.200000000000003</v>
      </c>
      <c r="BJ41" s="139">
        <f t="shared" si="16"/>
        <v>21.299999999999997</v>
      </c>
      <c r="BK41" s="139">
        <f t="shared" si="16"/>
        <v>20.9</v>
      </c>
      <c r="BL41" s="139">
        <f t="shared" si="16"/>
        <v>17.700000000000003</v>
      </c>
      <c r="BM41" s="139">
        <f t="shared" si="16"/>
        <v>16.700000000000003</v>
      </c>
      <c r="BN41" s="139">
        <f t="shared" si="16"/>
        <v>7.7000000000000028</v>
      </c>
      <c r="BO41" s="139">
        <f t="shared" si="16"/>
        <v>4.2000000000000028</v>
      </c>
      <c r="BP41" s="139">
        <f t="shared" si="16"/>
        <v>1.5</v>
      </c>
      <c r="BQ41" s="139">
        <f t="shared" si="16"/>
        <v>0.20000000000000284</v>
      </c>
      <c r="BR41" s="139">
        <f t="shared" si="16"/>
        <v>2</v>
      </c>
      <c r="BS41" s="139">
        <f t="shared" si="16"/>
        <v>8.2000000000000028</v>
      </c>
      <c r="BT41" s="139">
        <f t="shared" si="16"/>
        <v>16.200000000000003</v>
      </c>
      <c r="BU41" s="139">
        <f t="shared" si="16"/>
        <v>19.799999999999997</v>
      </c>
      <c r="BV41" s="139">
        <f t="shared" si="16"/>
        <v>21.1</v>
      </c>
      <c r="BW41" s="139">
        <f t="shared" si="16"/>
        <v>20.200000000000003</v>
      </c>
      <c r="BX41" s="139">
        <f t="shared" si="16"/>
        <v>18.200000000000003</v>
      </c>
      <c r="BY41" s="139">
        <f t="shared" si="16"/>
        <v>16.700000000000003</v>
      </c>
      <c r="BZ41" s="139">
        <f t="shared" si="16"/>
        <v>7.6000000000000014</v>
      </c>
      <c r="CA41" s="139">
        <f t="shared" si="16"/>
        <v>4.2000000000000028</v>
      </c>
      <c r="CB41" s="139">
        <f t="shared" si="16"/>
        <v>1.5</v>
      </c>
      <c r="CC41" s="139">
        <f t="shared" si="16"/>
        <v>0.20000000000000284</v>
      </c>
      <c r="CD41" s="139">
        <f t="shared" si="16"/>
        <v>2</v>
      </c>
      <c r="CE41" s="139">
        <f t="shared" si="16"/>
        <v>8.3999999999999986</v>
      </c>
      <c r="CF41" s="139">
        <f t="shared" si="16"/>
        <v>16.600000000000001</v>
      </c>
      <c r="CG41" s="139">
        <f t="shared" si="16"/>
        <v>20</v>
      </c>
      <c r="CH41" s="139">
        <f t="shared" si="16"/>
        <v>21.299999999999997</v>
      </c>
      <c r="CI41" s="139">
        <f t="shared" si="16"/>
        <v>20.6</v>
      </c>
      <c r="CJ41" s="139">
        <f t="shared" si="16"/>
        <v>17.899999999999999</v>
      </c>
      <c r="CK41" s="139">
        <f t="shared" si="16"/>
        <v>16.600000000000001</v>
      </c>
      <c r="CL41" s="139">
        <f t="shared" si="16"/>
        <v>7.5</v>
      </c>
      <c r="CM41" s="139">
        <f t="shared" si="16"/>
        <v>4.2999999999999972</v>
      </c>
      <c r="CN41" s="139">
        <f t="shared" si="16"/>
        <v>1.5</v>
      </c>
      <c r="CO41" s="139">
        <f t="shared" si="16"/>
        <v>0.20000000000000284</v>
      </c>
      <c r="CP41" s="139">
        <f t="shared" si="16"/>
        <v>1.7999999999999972</v>
      </c>
      <c r="CQ41" s="139">
        <f t="shared" si="16"/>
        <v>8.5</v>
      </c>
      <c r="CR41" s="139">
        <f t="shared" ref="CR41:FC46" si="17">IF(CR7&gt;65,0,IF(CR7="",0,65-CR7))</f>
        <v>16.799999999999997</v>
      </c>
      <c r="CS41" s="139">
        <f t="shared" si="17"/>
        <v>20</v>
      </c>
      <c r="CT41" s="139">
        <f t="shared" si="17"/>
        <v>21.1</v>
      </c>
      <c r="CU41" s="139">
        <f t="shared" si="17"/>
        <v>20.5</v>
      </c>
      <c r="CV41" s="139">
        <f t="shared" si="17"/>
        <v>18.299999999999997</v>
      </c>
      <c r="CW41" s="139">
        <f t="shared" si="17"/>
        <v>16.600000000000001</v>
      </c>
      <c r="CX41" s="139">
        <f t="shared" si="17"/>
        <v>7.7000000000000028</v>
      </c>
      <c r="CY41" s="139">
        <f t="shared" si="17"/>
        <v>4.2999999999999972</v>
      </c>
      <c r="CZ41" s="139">
        <f t="shared" si="17"/>
        <v>1.3999999999999986</v>
      </c>
      <c r="DA41" s="139">
        <f t="shared" si="17"/>
        <v>0.20000000000000284</v>
      </c>
      <c r="DB41" s="139">
        <f t="shared" si="17"/>
        <v>1.6000000000000014</v>
      </c>
      <c r="DC41" s="139">
        <f t="shared" si="17"/>
        <v>8.5</v>
      </c>
      <c r="DD41" s="139">
        <f t="shared" si="17"/>
        <v>17</v>
      </c>
      <c r="DE41" s="139">
        <f t="shared" si="17"/>
        <v>19.299999999999997</v>
      </c>
      <c r="DF41" s="139">
        <f t="shared" si="17"/>
        <v>20.399999999999999</v>
      </c>
      <c r="DG41" s="139">
        <f t="shared" si="17"/>
        <v>20.200000000000003</v>
      </c>
      <c r="DH41" s="139">
        <f t="shared" si="17"/>
        <v>18</v>
      </c>
      <c r="DI41" s="139">
        <f t="shared" si="17"/>
        <v>16.5</v>
      </c>
      <c r="DJ41" s="139">
        <f t="shared" si="17"/>
        <v>7.5</v>
      </c>
      <c r="DK41" s="139">
        <f t="shared" si="17"/>
        <v>4.2999999999999972</v>
      </c>
      <c r="DL41" s="139">
        <f t="shared" si="17"/>
        <v>1.3999999999999986</v>
      </c>
      <c r="DM41" s="139">
        <f t="shared" si="17"/>
        <v>0.20000000000000284</v>
      </c>
      <c r="DN41" s="139">
        <f t="shared" si="17"/>
        <v>1.6000000000000014</v>
      </c>
      <c r="DO41" s="139">
        <f t="shared" si="17"/>
        <v>8.5</v>
      </c>
      <c r="DP41" s="139">
        <f t="shared" si="17"/>
        <v>16.299999999999997</v>
      </c>
      <c r="DQ41" s="139">
        <f t="shared" si="17"/>
        <v>19.100000000000001</v>
      </c>
      <c r="DR41" s="139">
        <f t="shared" si="17"/>
        <v>20.5</v>
      </c>
      <c r="DS41" s="139">
        <f t="shared" si="17"/>
        <v>20.399999999999999</v>
      </c>
      <c r="DT41" s="139">
        <f t="shared" si="17"/>
        <v>17.799999999999997</v>
      </c>
      <c r="DU41" s="139">
        <f t="shared" si="17"/>
        <v>16.700000000000003</v>
      </c>
      <c r="DV41" s="139">
        <f t="shared" si="17"/>
        <v>7.6000000000000014</v>
      </c>
      <c r="DW41" s="139">
        <f t="shared" si="17"/>
        <v>4.2999999999999972</v>
      </c>
      <c r="DX41" s="139">
        <f t="shared" si="17"/>
        <v>1.5</v>
      </c>
      <c r="DY41" s="139">
        <f t="shared" si="17"/>
        <v>0.20000000000000284</v>
      </c>
      <c r="DZ41" s="139">
        <f t="shared" si="17"/>
        <v>1.6000000000000014</v>
      </c>
      <c r="EA41" s="139">
        <f t="shared" si="14"/>
        <v>8.2000000000000028</v>
      </c>
      <c r="EB41" s="139">
        <f t="shared" si="14"/>
        <v>16.299999999999997</v>
      </c>
      <c r="EC41" s="139">
        <f t="shared" si="14"/>
        <v>18.899999999999999</v>
      </c>
      <c r="ED41" s="139">
        <f t="shared" si="14"/>
        <v>21</v>
      </c>
      <c r="EE41" s="139">
        <f t="shared" si="14"/>
        <v>20</v>
      </c>
      <c r="EF41" s="139">
        <f t="shared" si="14"/>
        <v>17.399999999999999</v>
      </c>
      <c r="EG41" s="139">
        <f t="shared" si="14"/>
        <v>16.700000000000003</v>
      </c>
      <c r="EH41" s="139">
        <f t="shared" si="14"/>
        <v>7.6000000000000014</v>
      </c>
      <c r="EI41" s="139">
        <f t="shared" si="14"/>
        <v>4.1000000000000014</v>
      </c>
      <c r="EJ41" s="139">
        <f t="shared" si="14"/>
        <v>1.3999999999999986</v>
      </c>
      <c r="EK41" s="139">
        <f t="shared" si="14"/>
        <v>0.20000000000000284</v>
      </c>
      <c r="EL41" s="139">
        <f t="shared" si="14"/>
        <v>1.6000000000000014</v>
      </c>
      <c r="EM41" s="139">
        <f t="shared" si="14"/>
        <v>8.1000000000000014</v>
      </c>
      <c r="EN41" s="139">
        <f t="shared" si="14"/>
        <v>16.200000000000003</v>
      </c>
      <c r="EO41" s="139">
        <f t="shared" si="14"/>
        <v>18.899999999999999</v>
      </c>
      <c r="EP41" s="139">
        <f t="shared" si="14"/>
        <v>21.299999999999997</v>
      </c>
      <c r="EQ41" s="139">
        <f t="shared" si="14"/>
        <v>20.299999999999997</v>
      </c>
      <c r="ER41" s="139">
        <f t="shared" si="14"/>
        <v>17.399999999999999</v>
      </c>
      <c r="ES41" s="139">
        <f t="shared" si="14"/>
        <v>16.700000000000003</v>
      </c>
      <c r="ET41" s="139">
        <f t="shared" si="14"/>
        <v>7.6000000000000014</v>
      </c>
      <c r="EU41" s="139">
        <f t="shared" si="14"/>
        <v>3.8999999999999986</v>
      </c>
      <c r="EV41" s="139">
        <f t="shared" si="14"/>
        <v>1.5</v>
      </c>
      <c r="EW41" s="139">
        <f t="shared" si="14"/>
        <v>0.20000000000000284</v>
      </c>
      <c r="EX41" s="139">
        <f t="shared" si="14"/>
        <v>1.7000000000000028</v>
      </c>
      <c r="EY41" s="139">
        <f t="shared" si="14"/>
        <v>8.2000000000000028</v>
      </c>
      <c r="EZ41" s="139">
        <f t="shared" si="14"/>
        <v>16.299999999999997</v>
      </c>
      <c r="FA41" s="139">
        <f t="shared" si="14"/>
        <v>18.899999999999999</v>
      </c>
      <c r="FB41" s="139">
        <f t="shared" si="14"/>
        <v>21.200000000000003</v>
      </c>
      <c r="FC41" s="139">
        <f t="shared" si="14"/>
        <v>20</v>
      </c>
      <c r="FD41" s="139">
        <f t="shared" si="14"/>
        <v>17.5</v>
      </c>
      <c r="FE41" s="139">
        <f t="shared" si="14"/>
        <v>16.5</v>
      </c>
      <c r="FF41" s="139">
        <f t="shared" si="14"/>
        <v>7.7999999999999972</v>
      </c>
      <c r="FG41" s="139">
        <f t="shared" si="14"/>
        <v>3.8999999999999986</v>
      </c>
      <c r="FH41" s="139">
        <f t="shared" si="14"/>
        <v>1.2999999999999972</v>
      </c>
      <c r="FI41" s="139">
        <f t="shared" si="14"/>
        <v>0.20000000000000284</v>
      </c>
      <c r="FJ41" s="139">
        <f t="shared" si="14"/>
        <v>1.7000000000000028</v>
      </c>
      <c r="FK41" s="139">
        <f t="shared" si="14"/>
        <v>8.2000000000000028</v>
      </c>
      <c r="FL41" s="139">
        <f t="shared" si="14"/>
        <v>16.100000000000001</v>
      </c>
      <c r="FM41" s="139">
        <f t="shared" si="14"/>
        <v>18.799999999999997</v>
      </c>
      <c r="FN41" s="139">
        <f t="shared" si="14"/>
        <v>21.299999999999997</v>
      </c>
      <c r="FO41" s="139">
        <f t="shared" si="14"/>
        <v>19.799999999999997</v>
      </c>
      <c r="FP41" s="139">
        <f t="shared" si="14"/>
        <v>17.5</v>
      </c>
      <c r="FQ41" s="139">
        <f t="shared" si="14"/>
        <v>16.5</v>
      </c>
      <c r="FR41" s="139">
        <f t="shared" si="14"/>
        <v>7.7999999999999972</v>
      </c>
      <c r="FS41" s="139">
        <f t="shared" si="14"/>
        <v>3.8999999999999986</v>
      </c>
      <c r="FT41" s="139">
        <f t="shared" si="14"/>
        <v>1.2000000000000028</v>
      </c>
      <c r="FU41" s="139">
        <f t="shared" si="14"/>
        <v>0.20000000000000284</v>
      </c>
      <c r="FV41" s="139">
        <f t="shared" si="14"/>
        <v>1.6000000000000014</v>
      </c>
      <c r="FW41" s="139">
        <f t="shared" si="14"/>
        <v>8.3999999999999986</v>
      </c>
      <c r="FX41" s="139">
        <f t="shared" si="14"/>
        <v>16.100000000000001</v>
      </c>
      <c r="FY41" s="139">
        <f t="shared" si="14"/>
        <v>18.600000000000001</v>
      </c>
      <c r="FZ41" s="139">
        <f t="shared" si="14"/>
        <v>21.6</v>
      </c>
      <c r="GA41" s="139">
        <f t="shared" si="14"/>
        <v>20</v>
      </c>
      <c r="GB41" s="139">
        <f t="shared" si="14"/>
        <v>17.200000000000003</v>
      </c>
      <c r="GC41" s="139">
        <f t="shared" si="14"/>
        <v>16.5</v>
      </c>
      <c r="GD41" s="139">
        <f t="shared" si="14"/>
        <v>8</v>
      </c>
      <c r="GE41" s="139">
        <f t="shared" si="14"/>
        <v>3.7999999999999972</v>
      </c>
      <c r="GF41" s="139">
        <f t="shared" si="14"/>
        <v>1.1000000000000014</v>
      </c>
      <c r="GG41" s="139">
        <f t="shared" si="14"/>
        <v>0.20000000000000284</v>
      </c>
      <c r="GH41" s="139">
        <f t="shared" si="14"/>
        <v>1.3999999999999986</v>
      </c>
      <c r="GI41" s="139">
        <f t="shared" si="14"/>
        <v>8.2999999999999972</v>
      </c>
      <c r="GJ41" s="139">
        <f t="shared" si="14"/>
        <v>16</v>
      </c>
      <c r="GK41" s="139">
        <f t="shared" si="14"/>
        <v>18.399999999999999</v>
      </c>
      <c r="GL41" s="139">
        <f t="shared" si="9"/>
        <v>22</v>
      </c>
      <c r="GM41" s="139">
        <f t="shared" ref="GM41:IX45" si="18">IF(GM7&gt;65,0,IF(GM7="",0,65-GM7))</f>
        <v>20</v>
      </c>
      <c r="GN41" s="139">
        <f t="shared" si="18"/>
        <v>17</v>
      </c>
      <c r="GO41" s="139">
        <f t="shared" si="18"/>
        <v>16.600000000000001</v>
      </c>
      <c r="GP41" s="139">
        <f t="shared" si="18"/>
        <v>7.8999999999999986</v>
      </c>
      <c r="GQ41" s="139">
        <f t="shared" si="18"/>
        <v>3.7000000000000028</v>
      </c>
      <c r="GR41" s="139">
        <f t="shared" si="18"/>
        <v>1.1000000000000014</v>
      </c>
      <c r="GS41" s="139">
        <f t="shared" si="18"/>
        <v>9.9999999999994316E-2</v>
      </c>
      <c r="GT41" s="139">
        <f t="shared" si="18"/>
        <v>1.3999999999999986</v>
      </c>
      <c r="GU41" s="139">
        <f t="shared" si="18"/>
        <v>8.3999999999999986</v>
      </c>
      <c r="GV41" s="139">
        <f t="shared" si="18"/>
        <v>16</v>
      </c>
      <c r="GW41" s="139">
        <f t="shared" si="18"/>
        <v>18.5</v>
      </c>
      <c r="GX41" s="139">
        <f t="shared" si="18"/>
        <v>21.9</v>
      </c>
      <c r="GY41" s="139">
        <f t="shared" si="18"/>
        <v>19.799999999999997</v>
      </c>
      <c r="GZ41" s="139">
        <f t="shared" si="18"/>
        <v>17.100000000000001</v>
      </c>
      <c r="HA41" s="139">
        <f t="shared" si="18"/>
        <v>16.5</v>
      </c>
      <c r="HB41" s="139">
        <f t="shared" si="18"/>
        <v>7.7999999999999972</v>
      </c>
      <c r="HC41" s="139">
        <f t="shared" si="18"/>
        <v>3.7999999999999972</v>
      </c>
      <c r="HD41" s="139">
        <f t="shared" si="18"/>
        <v>1.2000000000000028</v>
      </c>
      <c r="HE41" s="139">
        <f t="shared" si="18"/>
        <v>9.9999999999994316E-2</v>
      </c>
      <c r="HF41" s="139">
        <f t="shared" si="18"/>
        <v>1.2000000000000028</v>
      </c>
      <c r="HG41" s="139">
        <f t="shared" si="18"/>
        <v>8.3999999999999986</v>
      </c>
      <c r="HH41" s="139">
        <f t="shared" si="18"/>
        <v>15.799999999999997</v>
      </c>
      <c r="HI41" s="139">
        <f t="shared" si="18"/>
        <v>18.700000000000003</v>
      </c>
      <c r="HJ41" s="139">
        <f t="shared" si="18"/>
        <v>21.5</v>
      </c>
      <c r="HK41" s="139">
        <f t="shared" si="18"/>
        <v>19.899999999999999</v>
      </c>
      <c r="HL41" s="139">
        <f t="shared" si="18"/>
        <v>16.5</v>
      </c>
      <c r="HM41" s="139">
        <f t="shared" si="18"/>
        <v>16.299999999999997</v>
      </c>
      <c r="HN41" s="139">
        <f t="shared" si="18"/>
        <v>7.7000000000000028</v>
      </c>
      <c r="HO41" s="139">
        <f t="shared" si="18"/>
        <v>3.7999999999999972</v>
      </c>
      <c r="HP41" s="139">
        <f t="shared" si="18"/>
        <v>1.1000000000000014</v>
      </c>
      <c r="HQ41" s="139">
        <f t="shared" si="18"/>
        <v>9.9999999999994316E-2</v>
      </c>
      <c r="HR41" s="139">
        <f t="shared" si="18"/>
        <v>1</v>
      </c>
      <c r="HS41" s="139">
        <f t="shared" si="18"/>
        <v>8</v>
      </c>
      <c r="HT41" s="139">
        <f t="shared" si="18"/>
        <v>15.299999999999997</v>
      </c>
      <c r="HU41" s="139">
        <f t="shared" si="18"/>
        <v>18.799999999999997</v>
      </c>
      <c r="HV41" s="139">
        <f t="shared" si="18"/>
        <v>21.700000000000003</v>
      </c>
      <c r="HW41" s="139">
        <f t="shared" si="18"/>
        <v>20</v>
      </c>
      <c r="HX41" s="139">
        <f t="shared" si="18"/>
        <v>16.600000000000001</v>
      </c>
      <c r="HY41" s="139">
        <f t="shared" si="18"/>
        <v>16.600000000000001</v>
      </c>
      <c r="HZ41" s="139">
        <f t="shared" si="18"/>
        <v>7.7000000000000028</v>
      </c>
      <c r="IA41" s="139">
        <f t="shared" si="18"/>
        <v>3.7000000000000028</v>
      </c>
      <c r="IB41" s="139">
        <f t="shared" si="18"/>
        <v>1.1000000000000014</v>
      </c>
      <c r="IC41" s="139">
        <f t="shared" si="18"/>
        <v>9.9999999999994316E-2</v>
      </c>
      <c r="ID41" s="139">
        <f t="shared" si="18"/>
        <v>1</v>
      </c>
      <c r="IE41" s="139">
        <f t="shared" si="18"/>
        <v>8.1000000000000014</v>
      </c>
      <c r="IF41" s="139">
        <f t="shared" si="18"/>
        <v>15.299999999999997</v>
      </c>
      <c r="IG41" s="139">
        <f t="shared" si="18"/>
        <v>18.899999999999999</v>
      </c>
      <c r="IH41" s="139">
        <f t="shared" si="18"/>
        <v>21.5</v>
      </c>
      <c r="II41" s="139">
        <f t="shared" si="18"/>
        <v>19.799999999999997</v>
      </c>
      <c r="IJ41" s="139">
        <f t="shared" si="18"/>
        <v>16.5</v>
      </c>
      <c r="IK41" s="139">
        <f t="shared" si="18"/>
        <v>16.5</v>
      </c>
      <c r="IL41" s="139">
        <f t="shared" si="18"/>
        <v>7.8999999999999986</v>
      </c>
      <c r="IM41" s="139">
        <f t="shared" si="18"/>
        <v>3.6000000000000014</v>
      </c>
      <c r="IN41" s="139">
        <f t="shared" si="18"/>
        <v>1.1000000000000014</v>
      </c>
      <c r="IO41" s="139">
        <f t="shared" si="18"/>
        <v>9.9999999999994316E-2</v>
      </c>
      <c r="IP41" s="139">
        <f t="shared" si="18"/>
        <v>1</v>
      </c>
      <c r="IQ41" s="139">
        <f t="shared" si="18"/>
        <v>7.8999999999999986</v>
      </c>
      <c r="IR41" s="139">
        <f t="shared" si="18"/>
        <v>15.100000000000001</v>
      </c>
      <c r="IS41" s="139">
        <f t="shared" si="18"/>
        <v>18.600000000000001</v>
      </c>
      <c r="IT41" s="139">
        <f t="shared" si="18"/>
        <v>21.200000000000003</v>
      </c>
      <c r="IU41" s="139">
        <f t="shared" si="18"/>
        <v>19.700000000000003</v>
      </c>
      <c r="IV41" s="139">
        <f t="shared" si="18"/>
        <v>16.200000000000003</v>
      </c>
      <c r="IW41" s="139">
        <f t="shared" si="18"/>
        <v>16.200000000000003</v>
      </c>
      <c r="IX41" s="139">
        <f t="shared" si="18"/>
        <v>7.7000000000000028</v>
      </c>
      <c r="IY41" s="139">
        <f t="shared" si="15"/>
        <v>3.2999999999999972</v>
      </c>
      <c r="IZ41" s="139">
        <f t="shared" si="15"/>
        <v>1.1000000000000014</v>
      </c>
      <c r="JA41" s="139">
        <f t="shared" si="15"/>
        <v>9.9999999999994316E-2</v>
      </c>
      <c r="JB41" s="139">
        <f t="shared" si="15"/>
        <v>1</v>
      </c>
      <c r="JC41" s="139">
        <f t="shared" si="15"/>
        <v>7.8999999999999986</v>
      </c>
      <c r="JD41" s="139">
        <f t="shared" si="15"/>
        <v>15.200000000000003</v>
      </c>
      <c r="JE41" s="139">
        <f t="shared" si="15"/>
        <v>18.399999999999999</v>
      </c>
      <c r="JF41" s="139">
        <f t="shared" si="15"/>
        <v>21.4</v>
      </c>
      <c r="JG41" s="139">
        <f t="shared" si="15"/>
        <v>20</v>
      </c>
      <c r="JH41" s="139">
        <f t="shared" si="15"/>
        <v>16.100000000000001</v>
      </c>
      <c r="JI41" s="139">
        <f t="shared" si="15"/>
        <v>16.200000000000003</v>
      </c>
      <c r="JJ41" s="139">
        <f t="shared" si="15"/>
        <v>7.7000000000000028</v>
      </c>
      <c r="JK41" s="139">
        <f t="shared" si="15"/>
        <v>3.2999999999999972</v>
      </c>
      <c r="JL41" s="139">
        <f t="shared" si="15"/>
        <v>1.1000000000000014</v>
      </c>
      <c r="JM41" s="139">
        <f t="shared" si="15"/>
        <v>9.9999999999994316E-2</v>
      </c>
      <c r="JN41" s="139">
        <f t="shared" si="15"/>
        <v>1.1000000000000014</v>
      </c>
      <c r="JO41" s="139">
        <f t="shared" si="15"/>
        <v>7.8999999999999986</v>
      </c>
      <c r="JP41" s="139">
        <f t="shared" si="15"/>
        <v>15.200000000000003</v>
      </c>
      <c r="JQ41" s="139">
        <f t="shared" si="15"/>
        <v>18.600000000000001</v>
      </c>
      <c r="JR41" s="139">
        <f t="shared" si="15"/>
        <v>21.5</v>
      </c>
      <c r="JS41" s="139">
        <f t="shared" si="15"/>
        <v>19.899999999999999</v>
      </c>
      <c r="JT41" s="139">
        <f t="shared" si="15"/>
        <v>16.200000000000003</v>
      </c>
      <c r="JU41" s="139">
        <f t="shared" si="15"/>
        <v>16.200000000000003</v>
      </c>
      <c r="JV41" s="139">
        <f t="shared" si="15"/>
        <v>7.8999999999999986</v>
      </c>
      <c r="JW41" s="139">
        <f t="shared" si="15"/>
        <v>3.2999999999999972</v>
      </c>
      <c r="JX41" s="139">
        <f t="shared" si="15"/>
        <v>1</v>
      </c>
      <c r="JY41" s="139">
        <f t="shared" si="15"/>
        <v>9.9999999999994316E-2</v>
      </c>
      <c r="JZ41" s="139">
        <f t="shared" si="15"/>
        <v>1</v>
      </c>
      <c r="KA41" s="139">
        <f t="shared" si="15"/>
        <v>7.7999999999999972</v>
      </c>
      <c r="KB41" s="139">
        <f t="shared" si="15"/>
        <v>15.299999999999997</v>
      </c>
      <c r="KC41" s="139">
        <f t="shared" si="15"/>
        <v>18.799999999999997</v>
      </c>
      <c r="KD41" s="139">
        <f t="shared" si="15"/>
        <v>21.799999999999997</v>
      </c>
      <c r="KE41" s="139">
        <f t="shared" si="15"/>
        <v>19.899999999999999</v>
      </c>
      <c r="KF41" s="139">
        <f t="shared" si="15"/>
        <v>15.799999999999997</v>
      </c>
      <c r="KG41" s="139">
        <f t="shared" si="15"/>
        <v>16.100000000000001</v>
      </c>
      <c r="KH41" s="139">
        <f t="shared" si="15"/>
        <v>7.8999999999999986</v>
      </c>
      <c r="KI41" s="139">
        <f t="shared" si="15"/>
        <v>3.1000000000000014</v>
      </c>
      <c r="KJ41" s="139">
        <f t="shared" si="15"/>
        <v>1</v>
      </c>
      <c r="KK41" s="139">
        <f t="shared" si="15"/>
        <v>9.9999999999994316E-2</v>
      </c>
      <c r="KL41" s="139">
        <f t="shared" si="15"/>
        <v>0.90000000000000568</v>
      </c>
      <c r="KM41" s="139">
        <f t="shared" si="15"/>
        <v>7.7000000000000028</v>
      </c>
      <c r="KN41" s="139">
        <f t="shared" si="15"/>
        <v>15.200000000000003</v>
      </c>
      <c r="KO41" s="139">
        <f t="shared" si="15"/>
        <v>18.700000000000003</v>
      </c>
      <c r="KP41" s="139">
        <f t="shared" si="15"/>
        <v>22</v>
      </c>
      <c r="KQ41" s="139">
        <f t="shared" si="15"/>
        <v>19.899999999999999</v>
      </c>
      <c r="KR41" s="139">
        <f t="shared" si="15"/>
        <v>15.899999999999999</v>
      </c>
      <c r="KS41" s="139">
        <f t="shared" si="15"/>
        <v>16</v>
      </c>
      <c r="KT41" s="139">
        <f t="shared" si="15"/>
        <v>8</v>
      </c>
      <c r="KU41" s="139">
        <f t="shared" si="15"/>
        <v>3.2000000000000028</v>
      </c>
      <c r="KV41" s="139">
        <f t="shared" si="15"/>
        <v>1</v>
      </c>
      <c r="KW41" s="139">
        <f t="shared" si="15"/>
        <v>9.9999999999994316E-2</v>
      </c>
      <c r="KX41" s="139">
        <f t="shared" si="15"/>
        <v>0.90000000000000568</v>
      </c>
      <c r="KY41" s="139">
        <f t="shared" si="15"/>
        <v>7.7999999999999972</v>
      </c>
      <c r="KZ41" s="139">
        <f t="shared" si="15"/>
        <v>15</v>
      </c>
      <c r="LA41" s="139">
        <f t="shared" si="15"/>
        <v>18.700000000000003</v>
      </c>
      <c r="LB41" s="139">
        <f t="shared" si="15"/>
        <v>22.299999999999997</v>
      </c>
      <c r="LC41" s="139">
        <f t="shared" si="15"/>
        <v>20.100000000000001</v>
      </c>
      <c r="LD41" s="139">
        <f t="shared" si="15"/>
        <v>15.700000000000003</v>
      </c>
      <c r="LE41" s="139">
        <f t="shared" si="15"/>
        <v>15.799999999999997</v>
      </c>
      <c r="LF41" s="139">
        <f t="shared" si="15"/>
        <v>8</v>
      </c>
      <c r="LG41" s="139">
        <f t="shared" si="15"/>
        <v>3.2000000000000028</v>
      </c>
      <c r="LH41" s="139">
        <f t="shared" si="15"/>
        <v>1</v>
      </c>
      <c r="LI41" s="139">
        <f t="shared" si="15"/>
        <v>9.9999999999994316E-2</v>
      </c>
      <c r="LJ41" s="139">
        <f t="shared" si="11"/>
        <v>0.90000000000000568</v>
      </c>
      <c r="LK41" s="139">
        <f t="shared" si="12"/>
        <v>7.7999999999999972</v>
      </c>
      <c r="LL41" s="139">
        <f t="shared" si="12"/>
        <v>14.5</v>
      </c>
      <c r="LM41" s="139">
        <f t="shared" si="12"/>
        <v>18.600000000000001</v>
      </c>
    </row>
    <row r="42" spans="1:325" x14ac:dyDescent="0.25">
      <c r="A42" s="139">
        <v>6</v>
      </c>
      <c r="B42" s="139">
        <f t="shared" si="13"/>
        <v>20.299999999999997</v>
      </c>
      <c r="C42" s="139">
        <f t="shared" si="13"/>
        <v>20.299999999999997</v>
      </c>
      <c r="D42" s="139">
        <f t="shared" si="13"/>
        <v>21.299999999999997</v>
      </c>
      <c r="E42" s="139">
        <f t="shared" si="13"/>
        <v>15.100000000000001</v>
      </c>
      <c r="F42" s="139">
        <f t="shared" si="13"/>
        <v>8.5</v>
      </c>
      <c r="G42" s="139">
        <f t="shared" si="13"/>
        <v>4.1000000000000014</v>
      </c>
      <c r="H42" s="139">
        <f t="shared" si="13"/>
        <v>0.90000000000000568</v>
      </c>
      <c r="I42" s="139">
        <f t="shared" si="13"/>
        <v>0.70000000000000284</v>
      </c>
      <c r="J42" s="139">
        <f t="shared" si="13"/>
        <v>1.8999999999999986</v>
      </c>
      <c r="K42" s="139">
        <f t="shared" si="13"/>
        <v>8.3999999999999986</v>
      </c>
      <c r="L42" s="139">
        <f t="shared" si="13"/>
        <v>14.5</v>
      </c>
      <c r="M42" s="139">
        <f t="shared" si="13"/>
        <v>21.200000000000003</v>
      </c>
      <c r="N42" s="139">
        <f t="shared" si="13"/>
        <v>20.299999999999997</v>
      </c>
      <c r="O42" s="139">
        <f t="shared" si="13"/>
        <v>20.200000000000003</v>
      </c>
      <c r="P42" s="139">
        <f t="shared" si="13"/>
        <v>21</v>
      </c>
      <c r="Q42" s="139">
        <f t="shared" si="13"/>
        <v>15.299999999999997</v>
      </c>
      <c r="R42" s="139">
        <f t="shared" ref="R42:BY46" si="19">IF(R8&gt;65,0,IF(R8="",0,65-R8))</f>
        <v>8.2000000000000028</v>
      </c>
      <c r="S42" s="139">
        <f t="shared" si="19"/>
        <v>3.8999999999999986</v>
      </c>
      <c r="T42" s="139">
        <f t="shared" si="19"/>
        <v>0.79999999999999716</v>
      </c>
      <c r="U42" s="139">
        <f t="shared" si="19"/>
        <v>0.59999999999999432</v>
      </c>
      <c r="V42" s="139">
        <f t="shared" si="19"/>
        <v>1.6000000000000014</v>
      </c>
      <c r="W42" s="139">
        <f t="shared" si="19"/>
        <v>8</v>
      </c>
      <c r="X42" s="139">
        <f t="shared" si="19"/>
        <v>14.299999999999997</v>
      </c>
      <c r="Y42" s="139">
        <f t="shared" si="19"/>
        <v>20.700000000000003</v>
      </c>
      <c r="Z42" s="139">
        <f t="shared" si="19"/>
        <v>20.399999999999999</v>
      </c>
      <c r="AA42" s="139">
        <f t="shared" si="19"/>
        <v>20.399999999999999</v>
      </c>
      <c r="AB42" s="139">
        <f t="shared" si="19"/>
        <v>21.1</v>
      </c>
      <c r="AC42" s="139">
        <f t="shared" si="19"/>
        <v>15.299999999999997</v>
      </c>
      <c r="AD42" s="139">
        <f t="shared" si="19"/>
        <v>7.7999999999999972</v>
      </c>
      <c r="AE42" s="139">
        <f t="shared" si="19"/>
        <v>3.6000000000000014</v>
      </c>
      <c r="AF42" s="139">
        <f t="shared" si="19"/>
        <v>0.79999999999999716</v>
      </c>
      <c r="AG42" s="139">
        <f t="shared" si="19"/>
        <v>0.5</v>
      </c>
      <c r="AH42" s="139">
        <f t="shared" si="19"/>
        <v>1.2999999999999972</v>
      </c>
      <c r="AI42" s="139">
        <f t="shared" si="19"/>
        <v>7.8999999999999986</v>
      </c>
      <c r="AJ42" s="139">
        <f t="shared" si="19"/>
        <v>14.200000000000003</v>
      </c>
      <c r="AK42" s="139">
        <f t="shared" si="19"/>
        <v>20.6</v>
      </c>
      <c r="AL42" s="139">
        <f t="shared" si="19"/>
        <v>20.799999999999997</v>
      </c>
      <c r="AM42" s="139">
        <f t="shared" si="19"/>
        <v>20.399999999999999</v>
      </c>
      <c r="AN42" s="139">
        <f t="shared" si="19"/>
        <v>21</v>
      </c>
      <c r="AO42" s="139">
        <f t="shared" si="19"/>
        <v>15.100000000000001</v>
      </c>
      <c r="AP42" s="139">
        <f t="shared" si="19"/>
        <v>7.5</v>
      </c>
      <c r="AQ42" s="139">
        <f t="shared" si="19"/>
        <v>3.5</v>
      </c>
      <c r="AR42" s="139">
        <f t="shared" si="19"/>
        <v>0.79999999999999716</v>
      </c>
      <c r="AS42" s="139">
        <f t="shared" si="19"/>
        <v>0.5</v>
      </c>
      <c r="AT42" s="139">
        <f t="shared" si="19"/>
        <v>1.2999999999999972</v>
      </c>
      <c r="AU42" s="139">
        <f t="shared" si="19"/>
        <v>7.7000000000000028</v>
      </c>
      <c r="AV42" s="139">
        <f t="shared" si="19"/>
        <v>13.600000000000001</v>
      </c>
      <c r="AW42" s="139">
        <f t="shared" si="19"/>
        <v>20.299999999999997</v>
      </c>
      <c r="AX42" s="139">
        <f t="shared" si="19"/>
        <v>20.5</v>
      </c>
      <c r="AY42" s="139">
        <f t="shared" si="19"/>
        <v>20.5</v>
      </c>
      <c r="AZ42" s="139">
        <f t="shared" si="19"/>
        <v>20.700000000000003</v>
      </c>
      <c r="BA42" s="139">
        <f t="shared" si="19"/>
        <v>14.899999999999999</v>
      </c>
      <c r="BB42" s="139">
        <f t="shared" si="19"/>
        <v>7.5</v>
      </c>
      <c r="BC42" s="139">
        <f t="shared" si="19"/>
        <v>3.2000000000000028</v>
      </c>
      <c r="BD42" s="139">
        <f t="shared" si="19"/>
        <v>0.79999999999999716</v>
      </c>
      <c r="BE42" s="139">
        <f t="shared" si="19"/>
        <v>0.5</v>
      </c>
      <c r="BF42" s="139">
        <f t="shared" si="19"/>
        <v>1.2999999999999972</v>
      </c>
      <c r="BG42" s="139">
        <f t="shared" si="19"/>
        <v>8</v>
      </c>
      <c r="BH42" s="139">
        <f t="shared" si="19"/>
        <v>13.600000000000001</v>
      </c>
      <c r="BI42" s="139">
        <f t="shared" si="19"/>
        <v>20.200000000000003</v>
      </c>
      <c r="BJ42" s="139">
        <f t="shared" si="19"/>
        <v>20.6</v>
      </c>
      <c r="BK42" s="139">
        <f t="shared" si="19"/>
        <v>20.399999999999999</v>
      </c>
      <c r="BL42" s="139">
        <f t="shared" si="19"/>
        <v>20.700000000000003</v>
      </c>
      <c r="BM42" s="139">
        <f t="shared" si="19"/>
        <v>15</v>
      </c>
      <c r="BN42" s="139">
        <f t="shared" si="16"/>
        <v>7.8999999999999986</v>
      </c>
      <c r="BO42" s="139">
        <f t="shared" si="16"/>
        <v>3.2999999999999972</v>
      </c>
      <c r="BP42" s="139">
        <f t="shared" si="16"/>
        <v>0.79999999999999716</v>
      </c>
      <c r="BQ42" s="139">
        <f t="shared" si="16"/>
        <v>0.5</v>
      </c>
      <c r="BR42" s="139">
        <f t="shared" si="16"/>
        <v>1.3999999999999986</v>
      </c>
      <c r="BS42" s="139">
        <f t="shared" si="16"/>
        <v>8.1000000000000014</v>
      </c>
      <c r="BT42" s="139">
        <f t="shared" si="16"/>
        <v>13.5</v>
      </c>
      <c r="BU42" s="139">
        <f t="shared" si="16"/>
        <v>19.700000000000003</v>
      </c>
      <c r="BV42" s="139">
        <f t="shared" si="16"/>
        <v>20.299999999999997</v>
      </c>
      <c r="BW42" s="139">
        <f t="shared" si="16"/>
        <v>19.600000000000001</v>
      </c>
      <c r="BX42" s="139">
        <f t="shared" si="16"/>
        <v>21</v>
      </c>
      <c r="BY42" s="139">
        <f t="shared" si="16"/>
        <v>15</v>
      </c>
      <c r="BZ42" s="139">
        <f t="shared" si="16"/>
        <v>7.7999999999999972</v>
      </c>
      <c r="CA42" s="139">
        <f t="shared" si="16"/>
        <v>3.2999999999999972</v>
      </c>
      <c r="CB42" s="139">
        <f t="shared" si="16"/>
        <v>0.79999999999999716</v>
      </c>
      <c r="CC42" s="139">
        <f t="shared" si="16"/>
        <v>0.5</v>
      </c>
      <c r="CD42" s="139">
        <f t="shared" si="16"/>
        <v>1.3999999999999986</v>
      </c>
      <c r="CE42" s="139">
        <f t="shared" si="16"/>
        <v>8.3999999999999986</v>
      </c>
      <c r="CF42" s="139">
        <f t="shared" si="16"/>
        <v>13.700000000000003</v>
      </c>
      <c r="CG42" s="139">
        <f t="shared" si="16"/>
        <v>19.799999999999997</v>
      </c>
      <c r="CH42" s="139">
        <f t="shared" si="16"/>
        <v>20.399999999999999</v>
      </c>
      <c r="CI42" s="139">
        <f t="shared" si="16"/>
        <v>20</v>
      </c>
      <c r="CJ42" s="139">
        <f t="shared" si="16"/>
        <v>21</v>
      </c>
      <c r="CK42" s="139">
        <f t="shared" si="16"/>
        <v>14.799999999999997</v>
      </c>
      <c r="CL42" s="139">
        <f t="shared" si="16"/>
        <v>7.7000000000000028</v>
      </c>
      <c r="CM42" s="139">
        <f t="shared" si="16"/>
        <v>3.3999999999999986</v>
      </c>
      <c r="CN42" s="139">
        <f t="shared" si="16"/>
        <v>0.79999999999999716</v>
      </c>
      <c r="CO42" s="139">
        <f t="shared" si="16"/>
        <v>0.5</v>
      </c>
      <c r="CP42" s="139">
        <f t="shared" si="16"/>
        <v>1.2000000000000028</v>
      </c>
      <c r="CQ42" s="139">
        <f t="shared" si="16"/>
        <v>8.3999999999999986</v>
      </c>
      <c r="CR42" s="139">
        <f t="shared" si="17"/>
        <v>13.799999999999997</v>
      </c>
      <c r="CS42" s="139">
        <f t="shared" si="17"/>
        <v>19.899999999999999</v>
      </c>
      <c r="CT42" s="139">
        <f t="shared" si="17"/>
        <v>20.399999999999999</v>
      </c>
      <c r="CU42" s="139">
        <f t="shared" si="17"/>
        <v>19.700000000000003</v>
      </c>
      <c r="CV42" s="139">
        <f t="shared" si="17"/>
        <v>21.1</v>
      </c>
      <c r="CW42" s="139">
        <f t="shared" si="17"/>
        <v>15</v>
      </c>
      <c r="CX42" s="139">
        <f t="shared" si="17"/>
        <v>8.1000000000000014</v>
      </c>
      <c r="CY42" s="139">
        <f t="shared" si="17"/>
        <v>3.3999999999999986</v>
      </c>
      <c r="CZ42" s="139">
        <f t="shared" si="17"/>
        <v>0.90000000000000568</v>
      </c>
      <c r="DA42" s="139">
        <f t="shared" si="17"/>
        <v>0.40000000000000568</v>
      </c>
      <c r="DB42" s="139">
        <f t="shared" si="17"/>
        <v>1</v>
      </c>
      <c r="DC42" s="139">
        <f t="shared" si="17"/>
        <v>8.2999999999999972</v>
      </c>
      <c r="DD42" s="139">
        <f t="shared" si="17"/>
        <v>13.899999999999999</v>
      </c>
      <c r="DE42" s="139">
        <f t="shared" si="17"/>
        <v>19.399999999999999</v>
      </c>
      <c r="DF42" s="139">
        <f t="shared" si="17"/>
        <v>19.899999999999999</v>
      </c>
      <c r="DG42" s="139">
        <f t="shared" si="17"/>
        <v>19.399999999999999</v>
      </c>
      <c r="DH42" s="139">
        <f t="shared" si="17"/>
        <v>20.799999999999997</v>
      </c>
      <c r="DI42" s="139">
        <f t="shared" si="17"/>
        <v>15.100000000000001</v>
      </c>
      <c r="DJ42" s="139">
        <f t="shared" si="17"/>
        <v>7.7999999999999972</v>
      </c>
      <c r="DK42" s="139">
        <f t="shared" si="17"/>
        <v>3.6000000000000014</v>
      </c>
      <c r="DL42" s="139">
        <f t="shared" si="17"/>
        <v>0.90000000000000568</v>
      </c>
      <c r="DM42" s="139">
        <f t="shared" si="17"/>
        <v>0.40000000000000568</v>
      </c>
      <c r="DN42" s="139">
        <f t="shared" si="17"/>
        <v>1</v>
      </c>
      <c r="DO42" s="139">
        <f t="shared" si="17"/>
        <v>8.2000000000000028</v>
      </c>
      <c r="DP42" s="139">
        <f t="shared" si="17"/>
        <v>13.299999999999997</v>
      </c>
      <c r="DQ42" s="139">
        <f t="shared" si="17"/>
        <v>19.200000000000003</v>
      </c>
      <c r="DR42" s="139">
        <f t="shared" si="17"/>
        <v>20.100000000000001</v>
      </c>
      <c r="DS42" s="139">
        <f t="shared" si="17"/>
        <v>19.700000000000003</v>
      </c>
      <c r="DT42" s="139">
        <f t="shared" si="17"/>
        <v>20.700000000000003</v>
      </c>
      <c r="DU42" s="139">
        <f t="shared" si="17"/>
        <v>15.299999999999997</v>
      </c>
      <c r="DV42" s="139">
        <f t="shared" si="17"/>
        <v>8</v>
      </c>
      <c r="DW42" s="139">
        <f t="shared" si="17"/>
        <v>3.7000000000000028</v>
      </c>
      <c r="DX42" s="139">
        <f t="shared" si="17"/>
        <v>0.90000000000000568</v>
      </c>
      <c r="DY42" s="139">
        <f t="shared" si="17"/>
        <v>0.40000000000000568</v>
      </c>
      <c r="DZ42" s="139">
        <f t="shared" si="17"/>
        <v>1</v>
      </c>
      <c r="EA42" s="139">
        <f t="shared" si="14"/>
        <v>8</v>
      </c>
      <c r="EB42" s="139">
        <f t="shared" si="14"/>
        <v>13.200000000000003</v>
      </c>
      <c r="EC42" s="139">
        <f t="shared" si="14"/>
        <v>19.200000000000003</v>
      </c>
      <c r="ED42" s="139">
        <f t="shared" si="14"/>
        <v>20.399999999999999</v>
      </c>
      <c r="EE42" s="139">
        <f t="shared" si="14"/>
        <v>19.299999999999997</v>
      </c>
      <c r="EF42" s="139">
        <f t="shared" si="14"/>
        <v>20.299999999999997</v>
      </c>
      <c r="EG42" s="139">
        <f t="shared" si="14"/>
        <v>15.299999999999997</v>
      </c>
      <c r="EH42" s="139">
        <f t="shared" si="14"/>
        <v>8.3999999999999986</v>
      </c>
      <c r="EI42" s="139">
        <f t="shared" si="14"/>
        <v>3.5</v>
      </c>
      <c r="EJ42" s="139">
        <f t="shared" si="14"/>
        <v>0.90000000000000568</v>
      </c>
      <c r="EK42" s="139">
        <f t="shared" si="14"/>
        <v>0.40000000000000568</v>
      </c>
      <c r="EL42" s="139">
        <f t="shared" si="14"/>
        <v>1</v>
      </c>
      <c r="EM42" s="139">
        <f t="shared" si="14"/>
        <v>7.8999999999999986</v>
      </c>
      <c r="EN42" s="139">
        <f t="shared" si="14"/>
        <v>13</v>
      </c>
      <c r="EO42" s="139">
        <f t="shared" si="14"/>
        <v>19.299999999999997</v>
      </c>
      <c r="EP42" s="139">
        <f t="shared" si="14"/>
        <v>20.700000000000003</v>
      </c>
      <c r="EQ42" s="139">
        <f t="shared" si="14"/>
        <v>19.600000000000001</v>
      </c>
      <c r="ER42" s="139">
        <f t="shared" si="14"/>
        <v>20.200000000000003</v>
      </c>
      <c r="ES42" s="139">
        <f t="shared" si="14"/>
        <v>15.200000000000003</v>
      </c>
      <c r="ET42" s="139">
        <f t="shared" si="14"/>
        <v>8.2999999999999972</v>
      </c>
      <c r="EU42" s="139">
        <f t="shared" si="14"/>
        <v>3.2000000000000028</v>
      </c>
      <c r="EV42" s="139">
        <f t="shared" si="14"/>
        <v>0.79999999999999716</v>
      </c>
      <c r="EW42" s="139">
        <f t="shared" si="14"/>
        <v>0.40000000000000568</v>
      </c>
      <c r="EX42" s="139">
        <f t="shared" si="14"/>
        <v>1.1000000000000014</v>
      </c>
      <c r="EY42" s="139">
        <f t="shared" si="14"/>
        <v>8.1000000000000014</v>
      </c>
      <c r="EZ42" s="139">
        <f t="shared" si="14"/>
        <v>12.899999999999999</v>
      </c>
      <c r="FA42" s="139">
        <f t="shared" si="14"/>
        <v>19.299999999999997</v>
      </c>
      <c r="FB42" s="139">
        <f t="shared" si="14"/>
        <v>20.6</v>
      </c>
      <c r="FC42" s="139">
        <f t="shared" si="14"/>
        <v>19.299999999999997</v>
      </c>
      <c r="FD42" s="139">
        <f t="shared" si="14"/>
        <v>20.200000000000003</v>
      </c>
      <c r="FE42" s="139">
        <f t="shared" si="14"/>
        <v>15</v>
      </c>
      <c r="FF42" s="139">
        <f t="shared" si="14"/>
        <v>8.2999999999999972</v>
      </c>
      <c r="FG42" s="139">
        <f t="shared" si="14"/>
        <v>3</v>
      </c>
      <c r="FH42" s="139">
        <f t="shared" si="14"/>
        <v>0.70000000000000284</v>
      </c>
      <c r="FI42" s="139">
        <f t="shared" si="14"/>
        <v>0.29999999999999716</v>
      </c>
      <c r="FJ42" s="139">
        <f t="shared" si="14"/>
        <v>1</v>
      </c>
      <c r="FK42" s="139">
        <f t="shared" si="14"/>
        <v>8.2000000000000028</v>
      </c>
      <c r="FL42" s="139">
        <f t="shared" si="14"/>
        <v>12.5</v>
      </c>
      <c r="FM42" s="139">
        <f t="shared" si="14"/>
        <v>19.100000000000001</v>
      </c>
      <c r="FN42" s="139">
        <f t="shared" si="14"/>
        <v>20.5</v>
      </c>
      <c r="FO42" s="139">
        <f t="shared" si="14"/>
        <v>19.100000000000001</v>
      </c>
      <c r="FP42" s="139">
        <f t="shared" si="14"/>
        <v>20.200000000000003</v>
      </c>
      <c r="FQ42" s="139">
        <f t="shared" si="14"/>
        <v>15</v>
      </c>
      <c r="FR42" s="139">
        <f t="shared" si="14"/>
        <v>8.1000000000000014</v>
      </c>
      <c r="FS42" s="139">
        <f t="shared" si="14"/>
        <v>3</v>
      </c>
      <c r="FT42" s="139">
        <f t="shared" si="14"/>
        <v>0.59999999999999432</v>
      </c>
      <c r="FU42" s="139">
        <f t="shared" si="14"/>
        <v>0.29999999999999716</v>
      </c>
      <c r="FV42" s="139">
        <f t="shared" si="14"/>
        <v>0.90000000000000568</v>
      </c>
      <c r="FW42" s="139">
        <f t="shared" si="14"/>
        <v>8.2999999999999972</v>
      </c>
      <c r="FX42" s="139">
        <f t="shared" si="14"/>
        <v>12.299999999999997</v>
      </c>
      <c r="FY42" s="139">
        <f t="shared" si="14"/>
        <v>18.899999999999999</v>
      </c>
      <c r="FZ42" s="139">
        <f t="shared" si="14"/>
        <v>20.799999999999997</v>
      </c>
      <c r="GA42" s="139">
        <f t="shared" si="14"/>
        <v>19.299999999999997</v>
      </c>
      <c r="GB42" s="139">
        <f t="shared" si="14"/>
        <v>19.799999999999997</v>
      </c>
      <c r="GC42" s="139">
        <f t="shared" si="14"/>
        <v>15.100000000000001</v>
      </c>
      <c r="GD42" s="139">
        <f t="shared" si="14"/>
        <v>8.3999999999999986</v>
      </c>
      <c r="GE42" s="139">
        <f t="shared" si="14"/>
        <v>2.8999999999999986</v>
      </c>
      <c r="GF42" s="139">
        <f t="shared" si="14"/>
        <v>0.59999999999999432</v>
      </c>
      <c r="GG42" s="139">
        <f t="shared" si="14"/>
        <v>0.29999999999999716</v>
      </c>
      <c r="GH42" s="139">
        <f t="shared" si="14"/>
        <v>0.90000000000000568</v>
      </c>
      <c r="GI42" s="139">
        <f t="shared" si="14"/>
        <v>8.2999999999999972</v>
      </c>
      <c r="GJ42" s="139">
        <f t="shared" si="14"/>
        <v>12</v>
      </c>
      <c r="GK42" s="139">
        <f t="shared" si="14"/>
        <v>18.5</v>
      </c>
      <c r="GL42" s="139">
        <f t="shared" si="9"/>
        <v>21</v>
      </c>
      <c r="GM42" s="139">
        <f t="shared" si="18"/>
        <v>19</v>
      </c>
      <c r="GN42" s="139">
        <f t="shared" si="18"/>
        <v>19.700000000000003</v>
      </c>
      <c r="GO42" s="139">
        <f t="shared" si="18"/>
        <v>15.100000000000001</v>
      </c>
      <c r="GP42" s="139">
        <f t="shared" si="18"/>
        <v>8.3999999999999986</v>
      </c>
      <c r="GQ42" s="139">
        <f t="shared" si="18"/>
        <v>2.8999999999999986</v>
      </c>
      <c r="GR42" s="139">
        <f t="shared" si="18"/>
        <v>0.59999999999999432</v>
      </c>
      <c r="GS42" s="139">
        <f t="shared" si="18"/>
        <v>0.29999999999999716</v>
      </c>
      <c r="GT42" s="139">
        <f t="shared" si="18"/>
        <v>0.79999999999999716</v>
      </c>
      <c r="GU42" s="139">
        <f t="shared" si="18"/>
        <v>8.3999999999999986</v>
      </c>
      <c r="GV42" s="139">
        <f t="shared" si="18"/>
        <v>11.899999999999999</v>
      </c>
      <c r="GW42" s="139">
        <f t="shared" si="18"/>
        <v>18.700000000000003</v>
      </c>
      <c r="GX42" s="139">
        <f t="shared" si="18"/>
        <v>21</v>
      </c>
      <c r="GY42" s="139">
        <f t="shared" si="18"/>
        <v>18.700000000000003</v>
      </c>
      <c r="GZ42" s="139">
        <f t="shared" si="18"/>
        <v>19.600000000000001</v>
      </c>
      <c r="HA42" s="139">
        <f t="shared" si="18"/>
        <v>15.200000000000003</v>
      </c>
      <c r="HB42" s="139">
        <f t="shared" si="18"/>
        <v>8.2000000000000028</v>
      </c>
      <c r="HC42" s="139">
        <f t="shared" si="18"/>
        <v>3</v>
      </c>
      <c r="HD42" s="139">
        <f t="shared" si="18"/>
        <v>0.59999999999999432</v>
      </c>
      <c r="HE42" s="139">
        <f t="shared" si="18"/>
        <v>0.29999999999999716</v>
      </c>
      <c r="HF42" s="139">
        <f t="shared" si="18"/>
        <v>0.90000000000000568</v>
      </c>
      <c r="HG42" s="139">
        <f t="shared" si="18"/>
        <v>8.2999999999999972</v>
      </c>
      <c r="HH42" s="139">
        <f t="shared" si="18"/>
        <v>11.899999999999999</v>
      </c>
      <c r="HI42" s="139">
        <f t="shared" si="18"/>
        <v>18.700000000000003</v>
      </c>
      <c r="HJ42" s="139">
        <f t="shared" si="18"/>
        <v>20.799999999999997</v>
      </c>
      <c r="HK42" s="139">
        <f t="shared" si="18"/>
        <v>18.700000000000003</v>
      </c>
      <c r="HL42" s="139">
        <f t="shared" si="18"/>
        <v>18.899999999999999</v>
      </c>
      <c r="HM42" s="139">
        <f t="shared" si="18"/>
        <v>15.100000000000001</v>
      </c>
      <c r="HN42" s="139">
        <f t="shared" si="18"/>
        <v>8.2000000000000028</v>
      </c>
      <c r="HO42" s="139">
        <f t="shared" si="18"/>
        <v>3</v>
      </c>
      <c r="HP42" s="139">
        <f t="shared" si="18"/>
        <v>0.59999999999999432</v>
      </c>
      <c r="HQ42" s="139">
        <f t="shared" si="18"/>
        <v>0.29999999999999716</v>
      </c>
      <c r="HR42" s="139">
        <f t="shared" si="18"/>
        <v>0.70000000000000284</v>
      </c>
      <c r="HS42" s="139">
        <f t="shared" si="18"/>
        <v>8</v>
      </c>
      <c r="HT42" s="139">
        <f t="shared" si="18"/>
        <v>11.299999999999997</v>
      </c>
      <c r="HU42" s="139">
        <f t="shared" si="18"/>
        <v>18.700000000000003</v>
      </c>
      <c r="HV42" s="139">
        <f t="shared" si="18"/>
        <v>20.9</v>
      </c>
      <c r="HW42" s="139">
        <f t="shared" si="18"/>
        <v>19.100000000000001</v>
      </c>
      <c r="HX42" s="139">
        <f t="shared" si="18"/>
        <v>19</v>
      </c>
      <c r="HY42" s="139">
        <f t="shared" si="18"/>
        <v>15.200000000000003</v>
      </c>
      <c r="HZ42" s="139">
        <f t="shared" si="18"/>
        <v>8.2000000000000028</v>
      </c>
      <c r="IA42" s="139">
        <f t="shared" si="18"/>
        <v>3</v>
      </c>
      <c r="IB42" s="139">
        <f t="shared" si="18"/>
        <v>0.59999999999999432</v>
      </c>
      <c r="IC42" s="139">
        <f t="shared" si="18"/>
        <v>0.29999999999999716</v>
      </c>
      <c r="ID42" s="139">
        <f t="shared" si="18"/>
        <v>0.70000000000000284</v>
      </c>
      <c r="IE42" s="139">
        <f t="shared" si="18"/>
        <v>8.1000000000000014</v>
      </c>
      <c r="IF42" s="139">
        <f t="shared" si="18"/>
        <v>11.399999999999999</v>
      </c>
      <c r="IG42" s="139">
        <f t="shared" si="18"/>
        <v>18.899999999999999</v>
      </c>
      <c r="IH42" s="139">
        <f t="shared" si="18"/>
        <v>20.9</v>
      </c>
      <c r="II42" s="139">
        <f t="shared" si="18"/>
        <v>18.899999999999999</v>
      </c>
      <c r="IJ42" s="139">
        <f t="shared" si="18"/>
        <v>18.899999999999999</v>
      </c>
      <c r="IK42" s="139">
        <f t="shared" si="18"/>
        <v>15</v>
      </c>
      <c r="IL42" s="139">
        <f t="shared" si="18"/>
        <v>8.2999999999999972</v>
      </c>
      <c r="IM42" s="139">
        <f t="shared" si="18"/>
        <v>2.8999999999999986</v>
      </c>
      <c r="IN42" s="139">
        <f t="shared" si="18"/>
        <v>0.59999999999999432</v>
      </c>
      <c r="IO42" s="139">
        <f t="shared" si="18"/>
        <v>0.29999999999999716</v>
      </c>
      <c r="IP42" s="139">
        <f t="shared" si="18"/>
        <v>0.70000000000000284</v>
      </c>
      <c r="IQ42" s="139">
        <f t="shared" si="18"/>
        <v>8</v>
      </c>
      <c r="IR42" s="139">
        <f t="shared" si="18"/>
        <v>11.399999999999999</v>
      </c>
      <c r="IS42" s="139">
        <f t="shared" si="18"/>
        <v>18.299999999999997</v>
      </c>
      <c r="IT42" s="139">
        <f t="shared" si="18"/>
        <v>20.6</v>
      </c>
      <c r="IU42" s="139">
        <f t="shared" si="18"/>
        <v>18.799999999999997</v>
      </c>
      <c r="IV42" s="139">
        <f t="shared" si="18"/>
        <v>18.5</v>
      </c>
      <c r="IW42" s="139">
        <f t="shared" si="18"/>
        <v>14.899999999999999</v>
      </c>
      <c r="IX42" s="139">
        <f t="shared" si="18"/>
        <v>8</v>
      </c>
      <c r="IY42" s="139">
        <f t="shared" si="15"/>
        <v>2.7999999999999972</v>
      </c>
      <c r="IZ42" s="139">
        <f t="shared" si="15"/>
        <v>0.59999999999999432</v>
      </c>
      <c r="JA42" s="139">
        <f t="shared" si="15"/>
        <v>0.29999999999999716</v>
      </c>
      <c r="JB42" s="139">
        <f t="shared" si="15"/>
        <v>0.70000000000000284</v>
      </c>
      <c r="JC42" s="139">
        <f t="shared" si="15"/>
        <v>7.8999999999999986</v>
      </c>
      <c r="JD42" s="139">
        <f t="shared" si="15"/>
        <v>11.200000000000003</v>
      </c>
      <c r="JE42" s="139">
        <f t="shared" si="15"/>
        <v>18.200000000000003</v>
      </c>
      <c r="JF42" s="139">
        <f t="shared" si="15"/>
        <v>20.799999999999997</v>
      </c>
      <c r="JG42" s="139">
        <f t="shared" si="15"/>
        <v>18.899999999999999</v>
      </c>
      <c r="JH42" s="139">
        <f t="shared" si="15"/>
        <v>18.600000000000001</v>
      </c>
      <c r="JI42" s="139">
        <f t="shared" si="15"/>
        <v>14.899999999999999</v>
      </c>
      <c r="JJ42" s="139">
        <f t="shared" si="15"/>
        <v>8</v>
      </c>
      <c r="JK42" s="139">
        <f t="shared" si="15"/>
        <v>2.8999999999999986</v>
      </c>
      <c r="JL42" s="139">
        <f t="shared" si="15"/>
        <v>0.59999999999999432</v>
      </c>
      <c r="JM42" s="139">
        <f t="shared" si="15"/>
        <v>0.29999999999999716</v>
      </c>
      <c r="JN42" s="139">
        <f t="shared" si="15"/>
        <v>0.79999999999999716</v>
      </c>
      <c r="JO42" s="139">
        <f t="shared" si="15"/>
        <v>7.8999999999999986</v>
      </c>
      <c r="JP42" s="139">
        <f t="shared" si="15"/>
        <v>11.5</v>
      </c>
      <c r="JQ42" s="139">
        <f t="shared" si="15"/>
        <v>18.5</v>
      </c>
      <c r="JR42" s="139">
        <f t="shared" si="15"/>
        <v>21.200000000000003</v>
      </c>
      <c r="JS42" s="139">
        <f t="shared" si="15"/>
        <v>18.899999999999999</v>
      </c>
      <c r="JT42" s="139">
        <f t="shared" si="15"/>
        <v>18.600000000000001</v>
      </c>
      <c r="JU42" s="139">
        <f t="shared" si="15"/>
        <v>14.899999999999999</v>
      </c>
      <c r="JV42" s="139">
        <f t="shared" si="15"/>
        <v>8.1000000000000014</v>
      </c>
      <c r="JW42" s="139">
        <f t="shared" si="15"/>
        <v>2.7999999999999972</v>
      </c>
      <c r="JX42" s="139">
        <f t="shared" si="15"/>
        <v>0.5</v>
      </c>
      <c r="JY42" s="139">
        <f t="shared" si="15"/>
        <v>0.29999999999999716</v>
      </c>
      <c r="JZ42" s="139">
        <f t="shared" si="15"/>
        <v>0.79999999999999716</v>
      </c>
      <c r="KA42" s="139">
        <f t="shared" si="15"/>
        <v>8</v>
      </c>
      <c r="KB42" s="139">
        <f t="shared" si="15"/>
        <v>11.600000000000001</v>
      </c>
      <c r="KC42" s="139">
        <f t="shared" si="15"/>
        <v>18.600000000000001</v>
      </c>
      <c r="KD42" s="139">
        <f t="shared" si="15"/>
        <v>21.299999999999997</v>
      </c>
      <c r="KE42" s="139">
        <f t="shared" si="15"/>
        <v>18.899999999999999</v>
      </c>
      <c r="KF42" s="139">
        <f t="shared" si="15"/>
        <v>18.200000000000003</v>
      </c>
      <c r="KG42" s="139">
        <f t="shared" si="15"/>
        <v>14.799999999999997</v>
      </c>
      <c r="KH42" s="139">
        <f t="shared" si="15"/>
        <v>8.1000000000000014</v>
      </c>
      <c r="KI42" s="139">
        <f t="shared" si="15"/>
        <v>2.6000000000000014</v>
      </c>
      <c r="KJ42" s="139">
        <f t="shared" si="15"/>
        <v>0.5</v>
      </c>
      <c r="KK42" s="139">
        <f t="shared" si="15"/>
        <v>0.29999999999999716</v>
      </c>
      <c r="KL42" s="139">
        <f t="shared" si="15"/>
        <v>0.70000000000000284</v>
      </c>
      <c r="KM42" s="139">
        <f t="shared" si="15"/>
        <v>8</v>
      </c>
      <c r="KN42" s="139">
        <f t="shared" si="15"/>
        <v>11.600000000000001</v>
      </c>
      <c r="KO42" s="139">
        <f t="shared" si="15"/>
        <v>18.700000000000003</v>
      </c>
      <c r="KP42" s="139">
        <f t="shared" si="15"/>
        <v>21.200000000000003</v>
      </c>
      <c r="KQ42" s="139">
        <f t="shared" si="15"/>
        <v>18.799999999999997</v>
      </c>
      <c r="KR42" s="139">
        <f t="shared" si="15"/>
        <v>18.100000000000001</v>
      </c>
      <c r="KS42" s="139">
        <f t="shared" si="15"/>
        <v>14.799999999999997</v>
      </c>
      <c r="KT42" s="139">
        <f t="shared" si="15"/>
        <v>8</v>
      </c>
      <c r="KU42" s="139">
        <f t="shared" si="15"/>
        <v>2.6000000000000014</v>
      </c>
      <c r="KV42" s="139">
        <f t="shared" si="15"/>
        <v>0.5</v>
      </c>
      <c r="KW42" s="139">
        <f t="shared" si="15"/>
        <v>0.20000000000000284</v>
      </c>
      <c r="KX42" s="139">
        <f t="shared" si="15"/>
        <v>0.70000000000000284</v>
      </c>
      <c r="KY42" s="139">
        <f t="shared" si="15"/>
        <v>8.2000000000000028</v>
      </c>
      <c r="KZ42" s="139">
        <f t="shared" si="15"/>
        <v>11.5</v>
      </c>
      <c r="LA42" s="139">
        <f t="shared" si="15"/>
        <v>18.5</v>
      </c>
      <c r="LB42" s="139">
        <f t="shared" si="15"/>
        <v>21.1</v>
      </c>
      <c r="LC42" s="139">
        <f t="shared" si="15"/>
        <v>19</v>
      </c>
      <c r="LD42" s="139">
        <f t="shared" si="15"/>
        <v>17.899999999999999</v>
      </c>
      <c r="LE42" s="139">
        <f t="shared" si="15"/>
        <v>14.600000000000001</v>
      </c>
      <c r="LF42" s="139">
        <f t="shared" si="15"/>
        <v>8.1000000000000014</v>
      </c>
      <c r="LG42" s="139">
        <f t="shared" si="15"/>
        <v>2.6000000000000014</v>
      </c>
      <c r="LH42" s="139">
        <f t="shared" si="15"/>
        <v>0.5</v>
      </c>
      <c r="LI42" s="139">
        <f t="shared" si="15"/>
        <v>0.20000000000000284</v>
      </c>
      <c r="LJ42" s="139">
        <f t="shared" si="11"/>
        <v>0.79999999999999716</v>
      </c>
      <c r="LK42" s="139">
        <f t="shared" si="12"/>
        <v>8.2000000000000028</v>
      </c>
      <c r="LL42" s="139">
        <f t="shared" si="12"/>
        <v>11.299999999999997</v>
      </c>
      <c r="LM42" s="139">
        <f t="shared" si="12"/>
        <v>18.299999999999997</v>
      </c>
    </row>
    <row r="43" spans="1:325" x14ac:dyDescent="0.25">
      <c r="A43" s="139">
        <v>7</v>
      </c>
      <c r="B43" s="139">
        <f t="shared" si="13"/>
        <v>20</v>
      </c>
      <c r="C43" s="139">
        <f t="shared" si="13"/>
        <v>20.399999999999999</v>
      </c>
      <c r="D43" s="139">
        <f t="shared" si="13"/>
        <v>20.6</v>
      </c>
      <c r="E43" s="139">
        <f t="shared" si="13"/>
        <v>13.600000000000001</v>
      </c>
      <c r="F43" s="139">
        <f t="shared" si="13"/>
        <v>7.7999999999999972</v>
      </c>
      <c r="G43" s="139">
        <f t="shared" si="13"/>
        <v>4.2000000000000028</v>
      </c>
      <c r="H43" s="139">
        <f t="shared" si="13"/>
        <v>1.7999999999999972</v>
      </c>
      <c r="I43" s="139">
        <f t="shared" si="13"/>
        <v>0.70000000000000284</v>
      </c>
      <c r="J43" s="139">
        <f t="shared" si="13"/>
        <v>2.7999999999999972</v>
      </c>
      <c r="K43" s="139">
        <f t="shared" si="13"/>
        <v>8.6000000000000014</v>
      </c>
      <c r="L43" s="139">
        <f t="shared" si="13"/>
        <v>17.399999999999999</v>
      </c>
      <c r="M43" s="139">
        <f t="shared" si="13"/>
        <v>22.5</v>
      </c>
      <c r="N43" s="139">
        <f t="shared" si="13"/>
        <v>20.100000000000001</v>
      </c>
      <c r="O43" s="139">
        <f t="shared" si="13"/>
        <v>20</v>
      </c>
      <c r="P43" s="139">
        <f t="shared" si="13"/>
        <v>20.399999999999999</v>
      </c>
      <c r="Q43" s="139">
        <f t="shared" si="13"/>
        <v>13.700000000000003</v>
      </c>
      <c r="R43" s="139">
        <f t="shared" si="19"/>
        <v>7.3999999999999986</v>
      </c>
      <c r="S43" s="139">
        <f t="shared" si="19"/>
        <v>4.1000000000000014</v>
      </c>
      <c r="T43" s="139">
        <f t="shared" si="19"/>
        <v>1.7000000000000028</v>
      </c>
      <c r="U43" s="139">
        <f t="shared" si="19"/>
        <v>0.5</v>
      </c>
      <c r="V43" s="139">
        <f t="shared" si="19"/>
        <v>2.6000000000000014</v>
      </c>
      <c r="W43" s="139">
        <f t="shared" si="19"/>
        <v>8.3999999999999986</v>
      </c>
      <c r="X43" s="139">
        <f t="shared" si="19"/>
        <v>17.299999999999997</v>
      </c>
      <c r="Y43" s="139">
        <f t="shared" si="19"/>
        <v>21.700000000000003</v>
      </c>
      <c r="Z43" s="139">
        <f t="shared" si="19"/>
        <v>20.299999999999997</v>
      </c>
      <c r="AA43" s="139">
        <f t="shared" si="19"/>
        <v>20.100000000000001</v>
      </c>
      <c r="AB43" s="139">
        <f t="shared" si="19"/>
        <v>20.299999999999997</v>
      </c>
      <c r="AC43" s="139">
        <f t="shared" si="19"/>
        <v>13.5</v>
      </c>
      <c r="AD43" s="139">
        <f t="shared" si="19"/>
        <v>7.1000000000000014</v>
      </c>
      <c r="AE43" s="139">
        <f t="shared" si="19"/>
        <v>3.8999999999999986</v>
      </c>
      <c r="AF43" s="139">
        <f t="shared" si="19"/>
        <v>1.7999999999999972</v>
      </c>
      <c r="AG43" s="139">
        <f t="shared" si="19"/>
        <v>0.29999999999999716</v>
      </c>
      <c r="AH43" s="139">
        <f t="shared" si="19"/>
        <v>2.5</v>
      </c>
      <c r="AI43" s="139">
        <f t="shared" si="19"/>
        <v>8.2999999999999972</v>
      </c>
      <c r="AJ43" s="139">
        <f t="shared" si="19"/>
        <v>17.299999999999997</v>
      </c>
      <c r="AK43" s="139">
        <f t="shared" si="19"/>
        <v>21.700000000000003</v>
      </c>
      <c r="AL43" s="139">
        <f t="shared" si="19"/>
        <v>20.6</v>
      </c>
      <c r="AM43" s="139">
        <f t="shared" si="19"/>
        <v>20.100000000000001</v>
      </c>
      <c r="AN43" s="139">
        <f t="shared" si="19"/>
        <v>20.200000000000003</v>
      </c>
      <c r="AO43" s="139">
        <f t="shared" si="19"/>
        <v>13.100000000000001</v>
      </c>
      <c r="AP43" s="139">
        <f t="shared" si="19"/>
        <v>6.8999999999999986</v>
      </c>
      <c r="AQ43" s="139">
        <f t="shared" si="19"/>
        <v>3.6000000000000014</v>
      </c>
      <c r="AR43" s="139">
        <f t="shared" si="19"/>
        <v>1.7000000000000028</v>
      </c>
      <c r="AS43" s="139">
        <f t="shared" si="19"/>
        <v>0.29999999999999716</v>
      </c>
      <c r="AT43" s="139">
        <f t="shared" si="19"/>
        <v>2.5</v>
      </c>
      <c r="AU43" s="139">
        <f t="shared" si="19"/>
        <v>8.2000000000000028</v>
      </c>
      <c r="AV43" s="139">
        <f t="shared" si="19"/>
        <v>17</v>
      </c>
      <c r="AW43" s="139">
        <f t="shared" si="19"/>
        <v>21.6</v>
      </c>
      <c r="AX43" s="139">
        <f t="shared" si="19"/>
        <v>20.399999999999999</v>
      </c>
      <c r="AY43" s="139">
        <f t="shared" si="19"/>
        <v>20.299999999999997</v>
      </c>
      <c r="AZ43" s="139">
        <f t="shared" si="19"/>
        <v>19.899999999999999</v>
      </c>
      <c r="BA43" s="139">
        <f t="shared" si="19"/>
        <v>13</v>
      </c>
      <c r="BB43" s="139">
        <f t="shared" si="19"/>
        <v>7.1000000000000014</v>
      </c>
      <c r="BC43" s="139">
        <f t="shared" si="19"/>
        <v>3.2000000000000028</v>
      </c>
      <c r="BD43" s="139">
        <f t="shared" si="19"/>
        <v>1.7000000000000028</v>
      </c>
      <c r="BE43" s="139">
        <f t="shared" si="19"/>
        <v>0.20000000000000284</v>
      </c>
      <c r="BF43" s="139">
        <f t="shared" si="19"/>
        <v>2.6000000000000014</v>
      </c>
      <c r="BG43" s="139">
        <f t="shared" si="19"/>
        <v>8.3999999999999986</v>
      </c>
      <c r="BH43" s="139">
        <f t="shared" si="19"/>
        <v>17</v>
      </c>
      <c r="BI43" s="139">
        <f t="shared" si="19"/>
        <v>21.4</v>
      </c>
      <c r="BJ43" s="139">
        <f t="shared" si="19"/>
        <v>20.700000000000003</v>
      </c>
      <c r="BK43" s="139">
        <f t="shared" si="19"/>
        <v>20.100000000000001</v>
      </c>
      <c r="BL43" s="139">
        <f t="shared" si="19"/>
        <v>20</v>
      </c>
      <c r="BM43" s="139">
        <f t="shared" si="19"/>
        <v>12.899999999999999</v>
      </c>
      <c r="BN43" s="139">
        <f t="shared" si="19"/>
        <v>7.1000000000000014</v>
      </c>
      <c r="BO43" s="139">
        <f t="shared" si="16"/>
        <v>3.2000000000000028</v>
      </c>
      <c r="BP43" s="139">
        <f t="shared" si="16"/>
        <v>1.7000000000000028</v>
      </c>
      <c r="BQ43" s="139">
        <f t="shared" si="16"/>
        <v>0.20000000000000284</v>
      </c>
      <c r="BR43" s="139">
        <f t="shared" si="16"/>
        <v>2.7000000000000028</v>
      </c>
      <c r="BS43" s="139">
        <f t="shared" si="16"/>
        <v>8.5</v>
      </c>
      <c r="BT43" s="139">
        <f t="shared" si="16"/>
        <v>17.200000000000003</v>
      </c>
      <c r="BU43" s="139">
        <f t="shared" si="16"/>
        <v>20.700000000000003</v>
      </c>
      <c r="BV43" s="139">
        <f t="shared" si="16"/>
        <v>20.5</v>
      </c>
      <c r="BW43" s="139">
        <f t="shared" si="16"/>
        <v>19.600000000000001</v>
      </c>
      <c r="BX43" s="139">
        <f t="shared" si="16"/>
        <v>20.299999999999997</v>
      </c>
      <c r="BY43" s="139">
        <f t="shared" si="16"/>
        <v>13.200000000000003</v>
      </c>
      <c r="BZ43" s="139">
        <f t="shared" si="16"/>
        <v>6.8999999999999986</v>
      </c>
      <c r="CA43" s="139">
        <f t="shared" si="16"/>
        <v>3.2999999999999972</v>
      </c>
      <c r="CB43" s="139">
        <f t="shared" si="16"/>
        <v>1.7000000000000028</v>
      </c>
      <c r="CC43" s="139">
        <f t="shared" si="16"/>
        <v>0.29999999999999716</v>
      </c>
      <c r="CD43" s="139">
        <f t="shared" si="16"/>
        <v>2.7999999999999972</v>
      </c>
      <c r="CE43" s="139">
        <f t="shared" si="16"/>
        <v>8.5</v>
      </c>
      <c r="CF43" s="139">
        <f t="shared" si="16"/>
        <v>17.299999999999997</v>
      </c>
      <c r="CG43" s="139">
        <f t="shared" si="16"/>
        <v>21.1</v>
      </c>
      <c r="CH43" s="139">
        <f t="shared" si="16"/>
        <v>20.6</v>
      </c>
      <c r="CI43" s="139">
        <f t="shared" si="16"/>
        <v>19.700000000000003</v>
      </c>
      <c r="CJ43" s="139">
        <f t="shared" si="16"/>
        <v>20.200000000000003</v>
      </c>
      <c r="CK43" s="139">
        <f t="shared" si="16"/>
        <v>12.899999999999999</v>
      </c>
      <c r="CL43" s="139">
        <f t="shared" si="16"/>
        <v>6.8999999999999986</v>
      </c>
      <c r="CM43" s="139">
        <f t="shared" si="16"/>
        <v>3.2999999999999972</v>
      </c>
      <c r="CN43" s="139">
        <f t="shared" si="16"/>
        <v>1.7000000000000028</v>
      </c>
      <c r="CO43" s="139">
        <f t="shared" si="16"/>
        <v>0.29999999999999716</v>
      </c>
      <c r="CP43" s="139">
        <f t="shared" si="16"/>
        <v>2.7000000000000028</v>
      </c>
      <c r="CQ43" s="139">
        <f t="shared" si="16"/>
        <v>8.5</v>
      </c>
      <c r="CR43" s="139">
        <f t="shared" si="17"/>
        <v>17.5</v>
      </c>
      <c r="CS43" s="139">
        <f t="shared" si="17"/>
        <v>21.1</v>
      </c>
      <c r="CT43" s="139">
        <f t="shared" si="17"/>
        <v>20.299999999999997</v>
      </c>
      <c r="CU43" s="139">
        <f t="shared" si="17"/>
        <v>19.5</v>
      </c>
      <c r="CV43" s="139">
        <f t="shared" si="17"/>
        <v>20.200000000000003</v>
      </c>
      <c r="CW43" s="139">
        <f t="shared" si="17"/>
        <v>13.200000000000003</v>
      </c>
      <c r="CX43" s="139">
        <f t="shared" si="17"/>
        <v>7.2999999999999972</v>
      </c>
      <c r="CY43" s="139">
        <f t="shared" si="17"/>
        <v>3.2999999999999972</v>
      </c>
      <c r="CZ43" s="139">
        <f t="shared" si="17"/>
        <v>1.7000000000000028</v>
      </c>
      <c r="DA43" s="139">
        <f t="shared" si="17"/>
        <v>0.20000000000000284</v>
      </c>
      <c r="DB43" s="139">
        <f t="shared" si="17"/>
        <v>2.6000000000000014</v>
      </c>
      <c r="DC43" s="139">
        <f t="shared" si="17"/>
        <v>8.3999999999999986</v>
      </c>
      <c r="DD43" s="139">
        <f t="shared" si="17"/>
        <v>17.799999999999997</v>
      </c>
      <c r="DE43" s="139">
        <f t="shared" si="17"/>
        <v>20.6</v>
      </c>
      <c r="DF43" s="139">
        <f t="shared" si="17"/>
        <v>20.100000000000001</v>
      </c>
      <c r="DG43" s="139">
        <f t="shared" si="17"/>
        <v>19.200000000000003</v>
      </c>
      <c r="DH43" s="139">
        <f t="shared" si="17"/>
        <v>19.899999999999999</v>
      </c>
      <c r="DI43" s="139">
        <f t="shared" si="17"/>
        <v>13.200000000000003</v>
      </c>
      <c r="DJ43" s="139">
        <f t="shared" si="17"/>
        <v>7.2000000000000028</v>
      </c>
      <c r="DK43" s="139">
        <f t="shared" si="17"/>
        <v>3.5</v>
      </c>
      <c r="DL43" s="139">
        <f t="shared" si="17"/>
        <v>1.7000000000000028</v>
      </c>
      <c r="DM43" s="139">
        <f t="shared" si="17"/>
        <v>0.20000000000000284</v>
      </c>
      <c r="DN43" s="139">
        <f t="shared" si="17"/>
        <v>2.6000000000000014</v>
      </c>
      <c r="DO43" s="139">
        <f t="shared" si="17"/>
        <v>8.2999999999999972</v>
      </c>
      <c r="DP43" s="139">
        <f t="shared" si="17"/>
        <v>17.600000000000001</v>
      </c>
      <c r="DQ43" s="139">
        <f t="shared" si="17"/>
        <v>20.399999999999999</v>
      </c>
      <c r="DR43" s="139">
        <f t="shared" si="17"/>
        <v>20.100000000000001</v>
      </c>
      <c r="DS43" s="139">
        <f t="shared" si="17"/>
        <v>19.700000000000003</v>
      </c>
      <c r="DT43" s="139">
        <f t="shared" si="17"/>
        <v>19.799999999999997</v>
      </c>
      <c r="DU43" s="139">
        <f t="shared" si="17"/>
        <v>13.200000000000003</v>
      </c>
      <c r="DV43" s="139">
        <f t="shared" si="17"/>
        <v>7.2000000000000028</v>
      </c>
      <c r="DW43" s="139">
        <f t="shared" si="17"/>
        <v>3.5</v>
      </c>
      <c r="DX43" s="139">
        <f t="shared" si="17"/>
        <v>1.7999999999999972</v>
      </c>
      <c r="DY43" s="139">
        <f t="shared" si="17"/>
        <v>0.20000000000000284</v>
      </c>
      <c r="DZ43" s="139">
        <f t="shared" si="17"/>
        <v>2.6000000000000014</v>
      </c>
      <c r="EA43" s="139">
        <f t="shared" si="14"/>
        <v>8.1000000000000014</v>
      </c>
      <c r="EB43" s="139">
        <f t="shared" si="14"/>
        <v>17.399999999999999</v>
      </c>
      <c r="EC43" s="139">
        <f t="shared" si="14"/>
        <v>20.399999999999999</v>
      </c>
      <c r="ED43" s="139">
        <f t="shared" si="14"/>
        <v>20.200000000000003</v>
      </c>
      <c r="EE43" s="139">
        <f t="shared" si="14"/>
        <v>19.399999999999999</v>
      </c>
      <c r="EF43" s="139">
        <f t="shared" si="14"/>
        <v>19.399999999999999</v>
      </c>
      <c r="EG43" s="139">
        <f t="shared" si="14"/>
        <v>12.899999999999999</v>
      </c>
      <c r="EH43" s="139">
        <f t="shared" si="14"/>
        <v>7.6000000000000014</v>
      </c>
      <c r="EI43" s="139">
        <f t="shared" si="14"/>
        <v>3.2000000000000028</v>
      </c>
      <c r="EJ43" s="139">
        <f t="shared" si="14"/>
        <v>1.7000000000000028</v>
      </c>
      <c r="EK43" s="139">
        <f t="shared" si="14"/>
        <v>0.20000000000000284</v>
      </c>
      <c r="EL43" s="139">
        <f t="shared" si="14"/>
        <v>2.6000000000000014</v>
      </c>
      <c r="EM43" s="139">
        <f t="shared" si="14"/>
        <v>8</v>
      </c>
      <c r="EN43" s="139">
        <f t="shared" si="14"/>
        <v>17.299999999999997</v>
      </c>
      <c r="EO43" s="139">
        <f t="shared" si="14"/>
        <v>20.5</v>
      </c>
      <c r="EP43" s="139">
        <f t="shared" si="14"/>
        <v>20.5</v>
      </c>
      <c r="EQ43" s="139">
        <f t="shared" si="14"/>
        <v>19.5</v>
      </c>
      <c r="ER43" s="139">
        <f t="shared" si="14"/>
        <v>19.200000000000003</v>
      </c>
      <c r="ES43" s="139">
        <f t="shared" si="14"/>
        <v>12.600000000000001</v>
      </c>
      <c r="ET43" s="139">
        <f t="shared" si="14"/>
        <v>7.3999999999999986</v>
      </c>
      <c r="EU43" s="139">
        <f t="shared" si="14"/>
        <v>2.8999999999999986</v>
      </c>
      <c r="EV43" s="139">
        <f t="shared" si="14"/>
        <v>1.6000000000000014</v>
      </c>
      <c r="EW43" s="139">
        <f t="shared" si="14"/>
        <v>0.20000000000000284</v>
      </c>
      <c r="EX43" s="139">
        <f t="shared" si="14"/>
        <v>2.7999999999999972</v>
      </c>
      <c r="EY43" s="139">
        <f t="shared" si="14"/>
        <v>8.1000000000000014</v>
      </c>
      <c r="EZ43" s="139">
        <f t="shared" si="14"/>
        <v>17.100000000000001</v>
      </c>
      <c r="FA43" s="139">
        <f t="shared" si="14"/>
        <v>20.5</v>
      </c>
      <c r="FB43" s="139">
        <f t="shared" si="14"/>
        <v>20.399999999999999</v>
      </c>
      <c r="FC43" s="139">
        <f t="shared" si="14"/>
        <v>19.299999999999997</v>
      </c>
      <c r="FD43" s="139">
        <f t="shared" si="14"/>
        <v>19.299999999999997</v>
      </c>
      <c r="FE43" s="139">
        <f t="shared" si="14"/>
        <v>12.600000000000001</v>
      </c>
      <c r="FF43" s="139">
        <f t="shared" si="14"/>
        <v>7.2000000000000028</v>
      </c>
      <c r="FG43" s="139">
        <f t="shared" si="14"/>
        <v>2.5</v>
      </c>
      <c r="FH43" s="139">
        <f t="shared" si="14"/>
        <v>1.6000000000000014</v>
      </c>
      <c r="FI43" s="139">
        <f t="shared" si="14"/>
        <v>0.20000000000000284</v>
      </c>
      <c r="FJ43" s="139">
        <f t="shared" si="14"/>
        <v>2.6000000000000014</v>
      </c>
      <c r="FK43" s="139">
        <f t="shared" si="14"/>
        <v>8.2000000000000028</v>
      </c>
      <c r="FL43" s="139">
        <f t="shared" si="14"/>
        <v>17</v>
      </c>
      <c r="FM43" s="139">
        <f t="shared" si="14"/>
        <v>20.299999999999997</v>
      </c>
      <c r="FN43" s="139">
        <f t="shared" si="14"/>
        <v>20.299999999999997</v>
      </c>
      <c r="FO43" s="139">
        <f t="shared" si="14"/>
        <v>19.200000000000003</v>
      </c>
      <c r="FP43" s="139">
        <f t="shared" si="14"/>
        <v>19.299999999999997</v>
      </c>
      <c r="FQ43" s="139">
        <f t="shared" si="14"/>
        <v>12.600000000000001</v>
      </c>
      <c r="FR43" s="139">
        <f t="shared" si="14"/>
        <v>7.1000000000000014</v>
      </c>
      <c r="FS43" s="139">
        <f t="shared" si="14"/>
        <v>2.5</v>
      </c>
      <c r="FT43" s="139">
        <f t="shared" si="14"/>
        <v>1.5</v>
      </c>
      <c r="FU43" s="139">
        <f t="shared" si="14"/>
        <v>0.20000000000000284</v>
      </c>
      <c r="FV43" s="139">
        <f t="shared" si="14"/>
        <v>2.6000000000000014</v>
      </c>
      <c r="FW43" s="139">
        <f t="shared" si="14"/>
        <v>8.2000000000000028</v>
      </c>
      <c r="FX43" s="139">
        <f t="shared" si="14"/>
        <v>16.899999999999999</v>
      </c>
      <c r="FY43" s="139">
        <f t="shared" si="14"/>
        <v>20</v>
      </c>
      <c r="FZ43" s="139">
        <f t="shared" si="14"/>
        <v>20.5</v>
      </c>
      <c r="GA43" s="139">
        <f t="shared" si="14"/>
        <v>19.100000000000001</v>
      </c>
      <c r="GB43" s="139">
        <f t="shared" si="14"/>
        <v>18.899999999999999</v>
      </c>
      <c r="GC43" s="139">
        <f t="shared" si="14"/>
        <v>12.600000000000001</v>
      </c>
      <c r="GD43" s="139">
        <f t="shared" si="14"/>
        <v>7.2999999999999972</v>
      </c>
      <c r="GE43" s="139">
        <f t="shared" si="14"/>
        <v>2.3999999999999986</v>
      </c>
      <c r="GF43" s="139">
        <f t="shared" si="14"/>
        <v>1.3999999999999986</v>
      </c>
      <c r="GG43" s="139">
        <f t="shared" si="14"/>
        <v>0.20000000000000284</v>
      </c>
      <c r="GH43" s="139">
        <f t="shared" si="14"/>
        <v>2.5</v>
      </c>
      <c r="GI43" s="139">
        <f t="shared" si="14"/>
        <v>8.2000000000000028</v>
      </c>
      <c r="GJ43" s="139">
        <f t="shared" si="14"/>
        <v>16.700000000000003</v>
      </c>
      <c r="GK43" s="139">
        <f t="shared" si="14"/>
        <v>19.600000000000001</v>
      </c>
      <c r="GL43" s="139">
        <f t="shared" si="9"/>
        <v>20.399999999999999</v>
      </c>
      <c r="GM43" s="139">
        <f t="shared" si="18"/>
        <v>18.899999999999999</v>
      </c>
      <c r="GN43" s="139">
        <f t="shared" si="18"/>
        <v>18.600000000000001</v>
      </c>
      <c r="GO43" s="139">
        <f t="shared" si="18"/>
        <v>12.700000000000003</v>
      </c>
      <c r="GP43" s="139">
        <f t="shared" si="18"/>
        <v>7.6000000000000014</v>
      </c>
      <c r="GQ43" s="139">
        <f t="shared" si="18"/>
        <v>2.3999999999999986</v>
      </c>
      <c r="GR43" s="139">
        <f t="shared" si="18"/>
        <v>1.5</v>
      </c>
      <c r="GS43" s="139">
        <f t="shared" si="18"/>
        <v>0.20000000000000284</v>
      </c>
      <c r="GT43" s="139">
        <f t="shared" si="18"/>
        <v>2.3999999999999986</v>
      </c>
      <c r="GU43" s="139">
        <f t="shared" si="18"/>
        <v>8.2999999999999972</v>
      </c>
      <c r="GV43" s="139">
        <f t="shared" si="18"/>
        <v>16.600000000000001</v>
      </c>
      <c r="GW43" s="139">
        <f t="shared" si="18"/>
        <v>19.600000000000001</v>
      </c>
      <c r="GX43" s="139">
        <f t="shared" si="18"/>
        <v>20.6</v>
      </c>
      <c r="GY43" s="139">
        <f t="shared" si="18"/>
        <v>18.5</v>
      </c>
      <c r="GZ43" s="139">
        <f t="shared" si="18"/>
        <v>18.600000000000001</v>
      </c>
      <c r="HA43" s="139">
        <f t="shared" si="18"/>
        <v>12.799999999999997</v>
      </c>
      <c r="HB43" s="139">
        <f t="shared" si="18"/>
        <v>7.3999999999999986</v>
      </c>
      <c r="HC43" s="139">
        <f t="shared" si="18"/>
        <v>2.3999999999999986</v>
      </c>
      <c r="HD43" s="139">
        <f t="shared" si="18"/>
        <v>1.5</v>
      </c>
      <c r="HE43" s="139">
        <f t="shared" si="18"/>
        <v>9.9999999999994316E-2</v>
      </c>
      <c r="HF43" s="139">
        <f t="shared" si="18"/>
        <v>2.3999999999999986</v>
      </c>
      <c r="HG43" s="139">
        <f t="shared" si="18"/>
        <v>8.2000000000000028</v>
      </c>
      <c r="HH43" s="139">
        <f t="shared" si="18"/>
        <v>16.5</v>
      </c>
      <c r="HI43" s="139">
        <f t="shared" si="18"/>
        <v>19.700000000000003</v>
      </c>
      <c r="HJ43" s="139">
        <f t="shared" si="18"/>
        <v>20.5</v>
      </c>
      <c r="HK43" s="139">
        <f t="shared" si="18"/>
        <v>18.399999999999999</v>
      </c>
      <c r="HL43" s="139">
        <f t="shared" si="18"/>
        <v>18.100000000000001</v>
      </c>
      <c r="HM43" s="139">
        <f t="shared" si="18"/>
        <v>12.799999999999997</v>
      </c>
      <c r="HN43" s="139">
        <f t="shared" si="18"/>
        <v>7.1000000000000014</v>
      </c>
      <c r="HO43" s="139">
        <f t="shared" si="18"/>
        <v>2.2999999999999972</v>
      </c>
      <c r="HP43" s="139">
        <f t="shared" si="18"/>
        <v>1.3999999999999986</v>
      </c>
      <c r="HQ43" s="139">
        <f t="shared" si="18"/>
        <v>9.9999999999994316E-2</v>
      </c>
      <c r="HR43" s="139">
        <f t="shared" si="18"/>
        <v>2.2000000000000028</v>
      </c>
      <c r="HS43" s="139">
        <f t="shared" si="18"/>
        <v>7.7999999999999972</v>
      </c>
      <c r="HT43" s="139">
        <f t="shared" si="18"/>
        <v>15.799999999999997</v>
      </c>
      <c r="HU43" s="139">
        <f t="shared" si="18"/>
        <v>19.399999999999999</v>
      </c>
      <c r="HV43" s="139">
        <f t="shared" si="18"/>
        <v>20.700000000000003</v>
      </c>
      <c r="HW43" s="139">
        <f t="shared" si="18"/>
        <v>18.899999999999999</v>
      </c>
      <c r="HX43" s="139">
        <f t="shared" si="18"/>
        <v>18.200000000000003</v>
      </c>
      <c r="HY43" s="139">
        <f t="shared" si="18"/>
        <v>13.100000000000001</v>
      </c>
      <c r="HZ43" s="139">
        <f t="shared" si="18"/>
        <v>6.7999999999999972</v>
      </c>
      <c r="IA43" s="139">
        <f t="shared" si="18"/>
        <v>2.2999999999999972</v>
      </c>
      <c r="IB43" s="139">
        <f t="shared" si="18"/>
        <v>1.3999999999999986</v>
      </c>
      <c r="IC43" s="139">
        <f t="shared" si="18"/>
        <v>9.9999999999994316E-2</v>
      </c>
      <c r="ID43" s="139">
        <f t="shared" si="18"/>
        <v>2.2000000000000028</v>
      </c>
      <c r="IE43" s="139">
        <f t="shared" si="18"/>
        <v>8.1000000000000014</v>
      </c>
      <c r="IF43" s="139">
        <f t="shared" si="18"/>
        <v>16.100000000000001</v>
      </c>
      <c r="IG43" s="139">
        <f t="shared" si="18"/>
        <v>19.600000000000001</v>
      </c>
      <c r="IH43" s="139">
        <f t="shared" si="18"/>
        <v>20.700000000000003</v>
      </c>
      <c r="II43" s="139">
        <f t="shared" si="18"/>
        <v>18.799999999999997</v>
      </c>
      <c r="IJ43" s="139">
        <f t="shared" si="18"/>
        <v>18</v>
      </c>
      <c r="IK43" s="139">
        <f t="shared" si="18"/>
        <v>12.899999999999999</v>
      </c>
      <c r="IL43" s="139">
        <f t="shared" si="18"/>
        <v>6.7999999999999972</v>
      </c>
      <c r="IM43" s="139">
        <f t="shared" si="18"/>
        <v>2.3999999999999986</v>
      </c>
      <c r="IN43" s="139">
        <f t="shared" si="18"/>
        <v>1.3999999999999986</v>
      </c>
      <c r="IO43" s="139">
        <f t="shared" si="18"/>
        <v>9.9999999999994316E-2</v>
      </c>
      <c r="IP43" s="139">
        <f t="shared" si="18"/>
        <v>2.2000000000000028</v>
      </c>
      <c r="IQ43" s="139">
        <f t="shared" si="18"/>
        <v>8</v>
      </c>
      <c r="IR43" s="139">
        <f t="shared" si="18"/>
        <v>15.799999999999997</v>
      </c>
      <c r="IS43" s="139">
        <f t="shared" si="18"/>
        <v>19.100000000000001</v>
      </c>
      <c r="IT43" s="139">
        <f t="shared" si="18"/>
        <v>20.299999999999997</v>
      </c>
      <c r="IU43" s="139">
        <f t="shared" si="18"/>
        <v>18.700000000000003</v>
      </c>
      <c r="IV43" s="139">
        <f t="shared" si="18"/>
        <v>17.700000000000003</v>
      </c>
      <c r="IW43" s="139">
        <f t="shared" si="18"/>
        <v>12.899999999999999</v>
      </c>
      <c r="IX43" s="139">
        <f t="shared" si="18"/>
        <v>6.6000000000000014</v>
      </c>
      <c r="IY43" s="139">
        <f t="shared" si="15"/>
        <v>2.2000000000000028</v>
      </c>
      <c r="IZ43" s="139">
        <f t="shared" si="15"/>
        <v>1.5</v>
      </c>
      <c r="JA43" s="139">
        <f t="shared" si="15"/>
        <v>9.9999999999994316E-2</v>
      </c>
      <c r="JB43" s="139">
        <f t="shared" si="15"/>
        <v>2.1000000000000014</v>
      </c>
      <c r="JC43" s="139">
        <f t="shared" si="15"/>
        <v>8</v>
      </c>
      <c r="JD43" s="139">
        <f t="shared" si="15"/>
        <v>15.600000000000001</v>
      </c>
      <c r="JE43" s="139">
        <f t="shared" si="15"/>
        <v>18.899999999999999</v>
      </c>
      <c r="JF43" s="139">
        <f t="shared" si="15"/>
        <v>20.399999999999999</v>
      </c>
      <c r="JG43" s="139">
        <f t="shared" si="15"/>
        <v>18.799999999999997</v>
      </c>
      <c r="JH43" s="139">
        <f t="shared" si="15"/>
        <v>17.799999999999997</v>
      </c>
      <c r="JI43" s="139">
        <f t="shared" si="15"/>
        <v>13</v>
      </c>
      <c r="JJ43" s="139">
        <f t="shared" si="15"/>
        <v>6.7000000000000028</v>
      </c>
      <c r="JK43" s="139">
        <f t="shared" si="15"/>
        <v>2.2999999999999972</v>
      </c>
      <c r="JL43" s="139">
        <f t="shared" si="15"/>
        <v>1.3999999999999986</v>
      </c>
      <c r="JM43" s="139">
        <f t="shared" si="15"/>
        <v>9.9999999999994316E-2</v>
      </c>
      <c r="JN43" s="139">
        <f t="shared" si="15"/>
        <v>2.1000000000000014</v>
      </c>
      <c r="JO43" s="139">
        <f t="shared" si="15"/>
        <v>8.1000000000000014</v>
      </c>
      <c r="JP43" s="139">
        <f t="shared" si="15"/>
        <v>15.700000000000003</v>
      </c>
      <c r="JQ43" s="139">
        <f t="shared" si="15"/>
        <v>19</v>
      </c>
      <c r="JR43" s="139">
        <f t="shared" si="15"/>
        <v>20.799999999999997</v>
      </c>
      <c r="JS43" s="139">
        <f t="shared" si="15"/>
        <v>18.700000000000003</v>
      </c>
      <c r="JT43" s="139">
        <f t="shared" si="15"/>
        <v>17.799999999999997</v>
      </c>
      <c r="JU43" s="139">
        <f t="shared" si="15"/>
        <v>13.100000000000001</v>
      </c>
      <c r="JV43" s="139">
        <f t="shared" si="15"/>
        <v>6.7000000000000028</v>
      </c>
      <c r="JW43" s="139">
        <f t="shared" si="15"/>
        <v>2.2000000000000028</v>
      </c>
      <c r="JX43" s="139">
        <f t="shared" si="15"/>
        <v>1.2999999999999972</v>
      </c>
      <c r="JY43" s="139">
        <f t="shared" si="15"/>
        <v>9.9999999999994316E-2</v>
      </c>
      <c r="JZ43" s="139">
        <f t="shared" si="15"/>
        <v>2</v>
      </c>
      <c r="KA43" s="139">
        <f t="shared" si="15"/>
        <v>8.1000000000000014</v>
      </c>
      <c r="KB43" s="139">
        <f t="shared" si="15"/>
        <v>15.700000000000003</v>
      </c>
      <c r="KC43" s="139">
        <f t="shared" si="15"/>
        <v>19.100000000000001</v>
      </c>
      <c r="KD43" s="139">
        <f t="shared" si="15"/>
        <v>20.799999999999997</v>
      </c>
      <c r="KE43" s="139">
        <f t="shared" si="15"/>
        <v>18.700000000000003</v>
      </c>
      <c r="KF43" s="139">
        <f t="shared" si="15"/>
        <v>17.600000000000001</v>
      </c>
      <c r="KG43" s="139">
        <f t="shared" si="15"/>
        <v>13.200000000000003</v>
      </c>
      <c r="KH43" s="139">
        <f t="shared" si="15"/>
        <v>6.6000000000000014</v>
      </c>
      <c r="KI43" s="139">
        <f t="shared" si="15"/>
        <v>2.1000000000000014</v>
      </c>
      <c r="KJ43" s="139">
        <f t="shared" si="15"/>
        <v>1.3999999999999986</v>
      </c>
      <c r="KK43" s="139">
        <f t="shared" si="15"/>
        <v>9.9999999999994316E-2</v>
      </c>
      <c r="KL43" s="139">
        <f t="shared" si="15"/>
        <v>1.7999999999999972</v>
      </c>
      <c r="KM43" s="139">
        <f t="shared" si="15"/>
        <v>7.8999999999999986</v>
      </c>
      <c r="KN43" s="139">
        <f t="shared" si="15"/>
        <v>15.600000000000001</v>
      </c>
      <c r="KO43" s="139">
        <f t="shared" si="15"/>
        <v>19</v>
      </c>
      <c r="KP43" s="139">
        <f t="shared" si="15"/>
        <v>20.799999999999997</v>
      </c>
      <c r="KQ43" s="139">
        <f t="shared" si="15"/>
        <v>18.600000000000001</v>
      </c>
      <c r="KR43" s="139">
        <f t="shared" si="15"/>
        <v>17.600000000000001</v>
      </c>
      <c r="KS43" s="139">
        <f t="shared" si="15"/>
        <v>13.100000000000001</v>
      </c>
      <c r="KT43" s="139">
        <f t="shared" si="15"/>
        <v>6.3999999999999986</v>
      </c>
      <c r="KU43" s="139">
        <f t="shared" si="15"/>
        <v>2.1000000000000014</v>
      </c>
      <c r="KV43" s="139">
        <f t="shared" si="15"/>
        <v>1.2999999999999972</v>
      </c>
      <c r="KW43" s="139">
        <f t="shared" si="15"/>
        <v>9.9999999999994316E-2</v>
      </c>
      <c r="KX43" s="139">
        <f t="shared" si="15"/>
        <v>1.8999999999999986</v>
      </c>
      <c r="KY43" s="139">
        <f t="shared" si="15"/>
        <v>8</v>
      </c>
      <c r="KZ43" s="139">
        <f t="shared" si="15"/>
        <v>15.399999999999999</v>
      </c>
      <c r="LA43" s="139">
        <f t="shared" si="15"/>
        <v>18.899999999999999</v>
      </c>
      <c r="LB43" s="139">
        <f t="shared" si="15"/>
        <v>20.700000000000003</v>
      </c>
      <c r="LC43" s="139">
        <f t="shared" si="15"/>
        <v>18.600000000000001</v>
      </c>
      <c r="LD43" s="139">
        <f t="shared" si="15"/>
        <v>17.5</v>
      </c>
      <c r="LE43" s="139">
        <f t="shared" si="15"/>
        <v>12.700000000000003</v>
      </c>
      <c r="LF43" s="139">
        <f t="shared" si="15"/>
        <v>6.5</v>
      </c>
      <c r="LG43" s="139">
        <f t="shared" si="15"/>
        <v>2.1000000000000014</v>
      </c>
      <c r="LH43" s="139">
        <f t="shared" si="15"/>
        <v>1.2000000000000028</v>
      </c>
      <c r="LI43" s="139">
        <f t="shared" si="15"/>
        <v>9.9999999999994316E-2</v>
      </c>
      <c r="LJ43" s="139">
        <f t="shared" si="11"/>
        <v>1.7999999999999972</v>
      </c>
      <c r="LK43" s="139">
        <f t="shared" si="12"/>
        <v>8.1000000000000014</v>
      </c>
      <c r="LL43" s="139">
        <f t="shared" si="12"/>
        <v>15.5</v>
      </c>
      <c r="LM43" s="139">
        <f t="shared" si="12"/>
        <v>18.700000000000003</v>
      </c>
    </row>
    <row r="44" spans="1:325" x14ac:dyDescent="0.25">
      <c r="A44" s="139">
        <v>8</v>
      </c>
      <c r="B44" s="139">
        <f t="shared" si="13"/>
        <v>20.200000000000003</v>
      </c>
      <c r="C44" s="139">
        <f t="shared" si="13"/>
        <v>21.1</v>
      </c>
      <c r="D44" s="139">
        <f t="shared" si="13"/>
        <v>19.899999999999999</v>
      </c>
      <c r="E44" s="139">
        <f t="shared" si="13"/>
        <v>13.100000000000001</v>
      </c>
      <c r="F44" s="139">
        <f t="shared" si="13"/>
        <v>8.6000000000000014</v>
      </c>
      <c r="G44" s="139">
        <f t="shared" si="13"/>
        <v>5.6000000000000014</v>
      </c>
      <c r="H44" s="139">
        <f t="shared" si="13"/>
        <v>0.79999999999999716</v>
      </c>
      <c r="I44" s="139">
        <f t="shared" si="13"/>
        <v>0.79999999999999716</v>
      </c>
      <c r="J44" s="139">
        <f t="shared" si="13"/>
        <v>3.2999999999999972</v>
      </c>
      <c r="K44" s="139">
        <f t="shared" si="13"/>
        <v>9.2000000000000028</v>
      </c>
      <c r="L44" s="139">
        <f t="shared" si="13"/>
        <v>16.399999999999999</v>
      </c>
      <c r="M44" s="139">
        <f t="shared" si="13"/>
        <v>23.1</v>
      </c>
      <c r="N44" s="139">
        <f t="shared" si="13"/>
        <v>20.100000000000001</v>
      </c>
      <c r="O44" s="139">
        <f t="shared" si="13"/>
        <v>20.799999999999997</v>
      </c>
      <c r="P44" s="139">
        <f t="shared" si="13"/>
        <v>19.5</v>
      </c>
      <c r="Q44" s="139">
        <f t="shared" si="13"/>
        <v>12.899999999999999</v>
      </c>
      <c r="R44" s="139">
        <f t="shared" si="19"/>
        <v>8.2000000000000028</v>
      </c>
      <c r="S44" s="139">
        <f t="shared" si="19"/>
        <v>5.6000000000000014</v>
      </c>
      <c r="T44" s="139">
        <f t="shared" si="19"/>
        <v>0.70000000000000284</v>
      </c>
      <c r="U44" s="139">
        <f t="shared" si="19"/>
        <v>0.59999999999999432</v>
      </c>
      <c r="V44" s="139">
        <f t="shared" si="19"/>
        <v>3.2999999999999972</v>
      </c>
      <c r="W44" s="139">
        <f t="shared" si="19"/>
        <v>8.8999999999999986</v>
      </c>
      <c r="X44" s="139">
        <f t="shared" si="19"/>
        <v>16.200000000000003</v>
      </c>
      <c r="Y44" s="139">
        <f t="shared" si="19"/>
        <v>22.5</v>
      </c>
      <c r="Z44" s="139">
        <f t="shared" si="19"/>
        <v>20.200000000000003</v>
      </c>
      <c r="AA44" s="139">
        <f t="shared" si="19"/>
        <v>20.799999999999997</v>
      </c>
      <c r="AB44" s="139">
        <f t="shared" si="19"/>
        <v>19.200000000000003</v>
      </c>
      <c r="AC44" s="139">
        <f t="shared" si="19"/>
        <v>12.700000000000003</v>
      </c>
      <c r="AD44" s="139">
        <f t="shared" si="19"/>
        <v>8.1000000000000014</v>
      </c>
      <c r="AE44" s="139">
        <f t="shared" si="19"/>
        <v>5.5</v>
      </c>
      <c r="AF44" s="139">
        <f t="shared" si="19"/>
        <v>0.70000000000000284</v>
      </c>
      <c r="AG44" s="139">
        <f t="shared" si="19"/>
        <v>0.5</v>
      </c>
      <c r="AH44" s="139">
        <f t="shared" si="19"/>
        <v>3.2000000000000028</v>
      </c>
      <c r="AI44" s="139">
        <f t="shared" si="19"/>
        <v>9</v>
      </c>
      <c r="AJ44" s="139">
        <f t="shared" si="19"/>
        <v>15.799999999999997</v>
      </c>
      <c r="AK44" s="139">
        <f t="shared" si="19"/>
        <v>22.4</v>
      </c>
      <c r="AL44" s="139">
        <f t="shared" si="19"/>
        <v>20</v>
      </c>
      <c r="AM44" s="139">
        <f t="shared" si="19"/>
        <v>20.700000000000003</v>
      </c>
      <c r="AN44" s="139">
        <f t="shared" si="19"/>
        <v>19.200000000000003</v>
      </c>
      <c r="AO44" s="139">
        <f t="shared" si="19"/>
        <v>12.5</v>
      </c>
      <c r="AP44" s="139">
        <f t="shared" si="19"/>
        <v>7.8999999999999986</v>
      </c>
      <c r="AQ44" s="139">
        <f t="shared" si="19"/>
        <v>5.2999999999999972</v>
      </c>
      <c r="AR44" s="139">
        <f t="shared" si="19"/>
        <v>0.5</v>
      </c>
      <c r="AS44" s="139">
        <f t="shared" si="19"/>
        <v>0.40000000000000568</v>
      </c>
      <c r="AT44" s="139">
        <f t="shared" si="19"/>
        <v>3.2999999999999972</v>
      </c>
      <c r="AU44" s="139">
        <f t="shared" si="19"/>
        <v>9</v>
      </c>
      <c r="AV44" s="139">
        <f t="shared" si="19"/>
        <v>15.399999999999999</v>
      </c>
      <c r="AW44" s="139">
        <f t="shared" si="19"/>
        <v>22.200000000000003</v>
      </c>
      <c r="AX44" s="139">
        <f t="shared" si="19"/>
        <v>19.899999999999999</v>
      </c>
      <c r="AY44" s="139">
        <f t="shared" si="19"/>
        <v>20.700000000000003</v>
      </c>
      <c r="AZ44" s="139">
        <f t="shared" si="19"/>
        <v>19.100000000000001</v>
      </c>
      <c r="BA44" s="139">
        <f t="shared" si="19"/>
        <v>12.600000000000001</v>
      </c>
      <c r="BB44" s="139">
        <f t="shared" si="19"/>
        <v>7.8999999999999986</v>
      </c>
      <c r="BC44" s="139">
        <f t="shared" si="19"/>
        <v>5</v>
      </c>
      <c r="BD44" s="139">
        <f t="shared" si="19"/>
        <v>0.5</v>
      </c>
      <c r="BE44" s="139">
        <f t="shared" si="19"/>
        <v>0.40000000000000568</v>
      </c>
      <c r="BF44" s="139">
        <f t="shared" si="19"/>
        <v>3.3999999999999986</v>
      </c>
      <c r="BG44" s="139">
        <f t="shared" si="19"/>
        <v>9</v>
      </c>
      <c r="BH44" s="139">
        <f t="shared" si="19"/>
        <v>15.200000000000003</v>
      </c>
      <c r="BI44" s="139">
        <f t="shared" si="19"/>
        <v>21.9</v>
      </c>
      <c r="BJ44" s="139">
        <f t="shared" si="19"/>
        <v>20.200000000000003</v>
      </c>
      <c r="BK44" s="139">
        <f t="shared" si="19"/>
        <v>20.5</v>
      </c>
      <c r="BL44" s="139">
        <f t="shared" si="19"/>
        <v>19.299999999999997</v>
      </c>
      <c r="BM44" s="139">
        <f t="shared" si="19"/>
        <v>12.5</v>
      </c>
      <c r="BN44" s="139">
        <f t="shared" si="19"/>
        <v>7.8999999999999986</v>
      </c>
      <c r="BO44" s="139">
        <f t="shared" si="16"/>
        <v>5</v>
      </c>
      <c r="BP44" s="139">
        <f t="shared" si="16"/>
        <v>0.5</v>
      </c>
      <c r="BQ44" s="139">
        <f t="shared" si="16"/>
        <v>0.40000000000000568</v>
      </c>
      <c r="BR44" s="139">
        <f t="shared" si="16"/>
        <v>3.6000000000000014</v>
      </c>
      <c r="BS44" s="139">
        <f t="shared" si="16"/>
        <v>8.8999999999999986</v>
      </c>
      <c r="BT44" s="139">
        <f t="shared" si="16"/>
        <v>15.200000000000003</v>
      </c>
      <c r="BU44" s="139">
        <f t="shared" si="16"/>
        <v>21.299999999999997</v>
      </c>
      <c r="BV44" s="139">
        <f t="shared" si="16"/>
        <v>20.200000000000003</v>
      </c>
      <c r="BW44" s="139">
        <f t="shared" si="16"/>
        <v>20.100000000000001</v>
      </c>
      <c r="BX44" s="139">
        <f t="shared" si="16"/>
        <v>19.700000000000003</v>
      </c>
      <c r="BY44" s="139">
        <f t="shared" si="16"/>
        <v>12.5</v>
      </c>
      <c r="BZ44" s="139">
        <f t="shared" si="16"/>
        <v>7.7000000000000028</v>
      </c>
      <c r="CA44" s="139">
        <f t="shared" si="16"/>
        <v>5</v>
      </c>
      <c r="CB44" s="139">
        <f t="shared" si="16"/>
        <v>0.59999999999999432</v>
      </c>
      <c r="CC44" s="139">
        <f t="shared" si="16"/>
        <v>0.40000000000000568</v>
      </c>
      <c r="CD44" s="139">
        <f t="shared" si="16"/>
        <v>3.6000000000000014</v>
      </c>
      <c r="CE44" s="139">
        <f t="shared" si="16"/>
        <v>8.7999999999999972</v>
      </c>
      <c r="CF44" s="139">
        <f t="shared" si="16"/>
        <v>15.299999999999997</v>
      </c>
      <c r="CG44" s="139">
        <f t="shared" si="16"/>
        <v>21.700000000000003</v>
      </c>
      <c r="CH44" s="139">
        <f t="shared" si="16"/>
        <v>19.899999999999999</v>
      </c>
      <c r="CI44" s="139">
        <f t="shared" si="16"/>
        <v>20.200000000000003</v>
      </c>
      <c r="CJ44" s="139">
        <f t="shared" si="16"/>
        <v>19.700000000000003</v>
      </c>
      <c r="CK44" s="139">
        <f t="shared" si="16"/>
        <v>12.399999999999999</v>
      </c>
      <c r="CL44" s="139">
        <f t="shared" si="16"/>
        <v>7.8999999999999986</v>
      </c>
      <c r="CM44" s="139">
        <f t="shared" si="16"/>
        <v>5.2000000000000028</v>
      </c>
      <c r="CN44" s="139">
        <f t="shared" si="16"/>
        <v>0.59999999999999432</v>
      </c>
      <c r="CO44" s="139">
        <f t="shared" si="16"/>
        <v>0.40000000000000568</v>
      </c>
      <c r="CP44" s="139">
        <f t="shared" si="16"/>
        <v>3.7000000000000028</v>
      </c>
      <c r="CQ44" s="139">
        <f t="shared" si="16"/>
        <v>8.7999999999999972</v>
      </c>
      <c r="CR44" s="139">
        <f t="shared" si="17"/>
        <v>15.299999999999997</v>
      </c>
      <c r="CS44" s="139">
        <f t="shared" si="17"/>
        <v>22</v>
      </c>
      <c r="CT44" s="139">
        <f t="shared" si="17"/>
        <v>19.600000000000001</v>
      </c>
      <c r="CU44" s="139">
        <f t="shared" si="17"/>
        <v>20.200000000000003</v>
      </c>
      <c r="CV44" s="139">
        <f t="shared" si="17"/>
        <v>19.700000000000003</v>
      </c>
      <c r="CW44" s="139">
        <f t="shared" si="17"/>
        <v>12.600000000000001</v>
      </c>
      <c r="CX44" s="139">
        <f t="shared" si="17"/>
        <v>7.8999999999999986</v>
      </c>
      <c r="CY44" s="139">
        <f t="shared" si="17"/>
        <v>5.1000000000000014</v>
      </c>
      <c r="CZ44" s="139">
        <f t="shared" si="17"/>
        <v>0.5</v>
      </c>
      <c r="DA44" s="139">
        <f t="shared" si="17"/>
        <v>0.29999999999999716</v>
      </c>
      <c r="DB44" s="139">
        <f t="shared" si="17"/>
        <v>3.7000000000000028</v>
      </c>
      <c r="DC44" s="139">
        <f t="shared" si="17"/>
        <v>8.8999999999999986</v>
      </c>
      <c r="DD44" s="139">
        <f t="shared" si="17"/>
        <v>15.600000000000001</v>
      </c>
      <c r="DE44" s="139">
        <f t="shared" si="17"/>
        <v>21.700000000000003</v>
      </c>
      <c r="DF44" s="139">
        <f t="shared" si="17"/>
        <v>19.700000000000003</v>
      </c>
      <c r="DG44" s="139">
        <f t="shared" si="17"/>
        <v>20.100000000000001</v>
      </c>
      <c r="DH44" s="139">
        <f t="shared" si="17"/>
        <v>19.299999999999997</v>
      </c>
      <c r="DI44" s="139">
        <f t="shared" si="17"/>
        <v>12.299999999999997</v>
      </c>
      <c r="DJ44" s="139">
        <f t="shared" si="17"/>
        <v>7.7999999999999972</v>
      </c>
      <c r="DK44" s="139">
        <f t="shared" si="17"/>
        <v>5.1000000000000014</v>
      </c>
      <c r="DL44" s="139">
        <f t="shared" si="17"/>
        <v>0.5</v>
      </c>
      <c r="DM44" s="139">
        <f t="shared" si="17"/>
        <v>0.29999999999999716</v>
      </c>
      <c r="DN44" s="139">
        <f t="shared" si="17"/>
        <v>3.7000000000000028</v>
      </c>
      <c r="DO44" s="139">
        <f t="shared" si="17"/>
        <v>8.6000000000000014</v>
      </c>
      <c r="DP44" s="139">
        <f t="shared" si="17"/>
        <v>15.399999999999999</v>
      </c>
      <c r="DQ44" s="139">
        <f t="shared" si="17"/>
        <v>21.299999999999997</v>
      </c>
      <c r="DR44" s="139">
        <f t="shared" si="17"/>
        <v>19.700000000000003</v>
      </c>
      <c r="DS44" s="139">
        <f t="shared" si="17"/>
        <v>20.5</v>
      </c>
      <c r="DT44" s="139">
        <f t="shared" si="17"/>
        <v>19.100000000000001</v>
      </c>
      <c r="DU44" s="139">
        <f t="shared" si="17"/>
        <v>12.100000000000001</v>
      </c>
      <c r="DV44" s="139">
        <f t="shared" si="17"/>
        <v>8.1000000000000014</v>
      </c>
      <c r="DW44" s="139">
        <f t="shared" si="17"/>
        <v>5</v>
      </c>
      <c r="DX44" s="139">
        <f t="shared" si="17"/>
        <v>0.5</v>
      </c>
      <c r="DY44" s="139">
        <f t="shared" si="17"/>
        <v>0.40000000000000568</v>
      </c>
      <c r="DZ44" s="139">
        <f t="shared" si="17"/>
        <v>3.7999999999999972</v>
      </c>
      <c r="EA44" s="139">
        <f t="shared" si="14"/>
        <v>8.5</v>
      </c>
      <c r="EB44" s="139">
        <f t="shared" si="14"/>
        <v>15</v>
      </c>
      <c r="EC44" s="139">
        <f t="shared" ref="EC44:GN47" si="20">IF(EC10&gt;65,0,IF(EC10="",0,65-EC10))</f>
        <v>21.4</v>
      </c>
      <c r="ED44" s="139">
        <f t="shared" si="20"/>
        <v>19.700000000000003</v>
      </c>
      <c r="EE44" s="139">
        <f t="shared" si="20"/>
        <v>20.200000000000003</v>
      </c>
      <c r="EF44" s="139">
        <f t="shared" si="20"/>
        <v>18.700000000000003</v>
      </c>
      <c r="EG44" s="139">
        <f t="shared" si="20"/>
        <v>11.899999999999999</v>
      </c>
      <c r="EH44" s="139">
        <f t="shared" si="20"/>
        <v>8.3999999999999986</v>
      </c>
      <c r="EI44" s="139">
        <f t="shared" si="20"/>
        <v>5</v>
      </c>
      <c r="EJ44" s="139">
        <f t="shared" si="20"/>
        <v>0.59999999999999432</v>
      </c>
      <c r="EK44" s="139">
        <f t="shared" si="20"/>
        <v>0.40000000000000568</v>
      </c>
      <c r="EL44" s="139">
        <f t="shared" si="20"/>
        <v>3.7999999999999972</v>
      </c>
      <c r="EM44" s="139">
        <f t="shared" si="20"/>
        <v>8.2000000000000028</v>
      </c>
      <c r="EN44" s="139">
        <f t="shared" si="20"/>
        <v>15</v>
      </c>
      <c r="EO44" s="139">
        <f t="shared" si="20"/>
        <v>21.5</v>
      </c>
      <c r="EP44" s="139">
        <f t="shared" si="20"/>
        <v>19.600000000000001</v>
      </c>
      <c r="EQ44" s="139">
        <f t="shared" si="20"/>
        <v>20.200000000000003</v>
      </c>
      <c r="ER44" s="139">
        <f t="shared" si="20"/>
        <v>18.399999999999999</v>
      </c>
      <c r="ES44" s="139">
        <f t="shared" si="20"/>
        <v>11.700000000000003</v>
      </c>
      <c r="ET44" s="139">
        <f t="shared" si="20"/>
        <v>8.7000000000000028</v>
      </c>
      <c r="EU44" s="139">
        <f t="shared" si="20"/>
        <v>4.7999999999999972</v>
      </c>
      <c r="EV44" s="139">
        <f t="shared" si="20"/>
        <v>0.5</v>
      </c>
      <c r="EW44" s="139">
        <f t="shared" si="20"/>
        <v>0.29999999999999716</v>
      </c>
      <c r="EX44" s="139">
        <f t="shared" si="20"/>
        <v>3.8999999999999986</v>
      </c>
      <c r="EY44" s="139">
        <f t="shared" si="20"/>
        <v>8.2999999999999972</v>
      </c>
      <c r="EZ44" s="139">
        <f t="shared" si="20"/>
        <v>14.5</v>
      </c>
      <c r="FA44" s="139">
        <f t="shared" si="20"/>
        <v>21.6</v>
      </c>
      <c r="FB44" s="139">
        <f t="shared" si="20"/>
        <v>19.5</v>
      </c>
      <c r="FC44" s="139">
        <f t="shared" si="20"/>
        <v>20</v>
      </c>
      <c r="FD44" s="139">
        <f t="shared" si="20"/>
        <v>18.100000000000001</v>
      </c>
      <c r="FE44" s="139">
        <f t="shared" si="20"/>
        <v>11.600000000000001</v>
      </c>
      <c r="FF44" s="139">
        <f t="shared" si="20"/>
        <v>8.7000000000000028</v>
      </c>
      <c r="FG44" s="139">
        <f t="shared" si="20"/>
        <v>4.2999999999999972</v>
      </c>
      <c r="FH44" s="139">
        <f t="shared" si="20"/>
        <v>0.5</v>
      </c>
      <c r="FI44" s="139">
        <f t="shared" si="20"/>
        <v>0.20000000000000284</v>
      </c>
      <c r="FJ44" s="139">
        <f t="shared" si="20"/>
        <v>3.7999999999999972</v>
      </c>
      <c r="FK44" s="139">
        <f t="shared" si="20"/>
        <v>8.1000000000000014</v>
      </c>
      <c r="FL44" s="139">
        <f t="shared" si="20"/>
        <v>14.5</v>
      </c>
      <c r="FM44" s="139">
        <f t="shared" si="20"/>
        <v>21.4</v>
      </c>
      <c r="FN44" s="139">
        <f t="shared" si="20"/>
        <v>19.5</v>
      </c>
      <c r="FO44" s="139">
        <f t="shared" si="20"/>
        <v>19.799999999999997</v>
      </c>
      <c r="FP44" s="139">
        <f t="shared" si="20"/>
        <v>17.899999999999999</v>
      </c>
      <c r="FQ44" s="139">
        <f t="shared" si="20"/>
        <v>11.399999999999999</v>
      </c>
      <c r="FR44" s="139">
        <f t="shared" si="20"/>
        <v>8.6000000000000014</v>
      </c>
      <c r="FS44" s="139">
        <f t="shared" si="20"/>
        <v>4.2000000000000028</v>
      </c>
      <c r="FT44" s="139">
        <f t="shared" si="20"/>
        <v>0.5</v>
      </c>
      <c r="FU44" s="139">
        <f t="shared" si="20"/>
        <v>0.20000000000000284</v>
      </c>
      <c r="FV44" s="139">
        <f t="shared" si="20"/>
        <v>3.7000000000000028</v>
      </c>
      <c r="FW44" s="139">
        <f t="shared" si="20"/>
        <v>8</v>
      </c>
      <c r="FX44" s="139">
        <f t="shared" si="20"/>
        <v>14.5</v>
      </c>
      <c r="FY44" s="139">
        <f t="shared" si="20"/>
        <v>21.1</v>
      </c>
      <c r="FZ44" s="139">
        <f t="shared" si="20"/>
        <v>19.799999999999997</v>
      </c>
      <c r="GA44" s="139">
        <f t="shared" si="20"/>
        <v>19.799999999999997</v>
      </c>
      <c r="GB44" s="139">
        <f t="shared" si="20"/>
        <v>17.700000000000003</v>
      </c>
      <c r="GC44" s="139">
        <f t="shared" si="20"/>
        <v>11.600000000000001</v>
      </c>
      <c r="GD44" s="139">
        <f t="shared" si="20"/>
        <v>8.7000000000000028</v>
      </c>
      <c r="GE44" s="139">
        <f t="shared" si="20"/>
        <v>4.1000000000000014</v>
      </c>
      <c r="GF44" s="139">
        <f t="shared" si="20"/>
        <v>0.5</v>
      </c>
      <c r="GG44" s="139">
        <f t="shared" si="20"/>
        <v>0.20000000000000284</v>
      </c>
      <c r="GH44" s="139">
        <f t="shared" si="20"/>
        <v>3.6000000000000014</v>
      </c>
      <c r="GI44" s="139">
        <f t="shared" si="20"/>
        <v>8</v>
      </c>
      <c r="GJ44" s="139">
        <f t="shared" si="20"/>
        <v>14.299999999999997</v>
      </c>
      <c r="GK44" s="139">
        <f t="shared" si="20"/>
        <v>21</v>
      </c>
      <c r="GL44" s="139">
        <f t="shared" si="20"/>
        <v>19.700000000000003</v>
      </c>
      <c r="GM44" s="139">
        <f t="shared" si="20"/>
        <v>19.5</v>
      </c>
      <c r="GN44" s="139">
        <f t="shared" si="20"/>
        <v>17.399999999999999</v>
      </c>
      <c r="GO44" s="139">
        <f t="shared" si="18"/>
        <v>11.700000000000003</v>
      </c>
      <c r="GP44" s="139">
        <f t="shared" si="18"/>
        <v>8.8999999999999986</v>
      </c>
      <c r="GQ44" s="139">
        <f t="shared" si="18"/>
        <v>4</v>
      </c>
      <c r="GR44" s="139">
        <f t="shared" si="18"/>
        <v>0.5</v>
      </c>
      <c r="GS44" s="139">
        <f t="shared" si="18"/>
        <v>0.20000000000000284</v>
      </c>
      <c r="GT44" s="139">
        <f t="shared" si="18"/>
        <v>3.6000000000000014</v>
      </c>
      <c r="GU44" s="139">
        <f t="shared" si="18"/>
        <v>8</v>
      </c>
      <c r="GV44" s="139">
        <f t="shared" si="18"/>
        <v>14.299999999999997</v>
      </c>
      <c r="GW44" s="139">
        <f t="shared" si="18"/>
        <v>20.700000000000003</v>
      </c>
      <c r="GX44" s="139">
        <f t="shared" si="18"/>
        <v>19.700000000000003</v>
      </c>
      <c r="GY44" s="139">
        <f t="shared" si="18"/>
        <v>19.100000000000001</v>
      </c>
      <c r="GZ44" s="139">
        <f t="shared" si="18"/>
        <v>17.399999999999999</v>
      </c>
      <c r="HA44" s="139">
        <f t="shared" si="18"/>
        <v>11.700000000000003</v>
      </c>
      <c r="HB44" s="139">
        <f t="shared" si="18"/>
        <v>8.7999999999999972</v>
      </c>
      <c r="HC44" s="139">
        <f t="shared" si="18"/>
        <v>4</v>
      </c>
      <c r="HD44" s="139">
        <f t="shared" si="18"/>
        <v>0.5</v>
      </c>
      <c r="HE44" s="139">
        <f t="shared" si="18"/>
        <v>0.20000000000000284</v>
      </c>
      <c r="HF44" s="139">
        <f t="shared" si="18"/>
        <v>3.7000000000000028</v>
      </c>
      <c r="HG44" s="139">
        <f t="shared" si="18"/>
        <v>8</v>
      </c>
      <c r="HH44" s="139">
        <f t="shared" si="18"/>
        <v>14.100000000000001</v>
      </c>
      <c r="HI44" s="139">
        <f t="shared" si="18"/>
        <v>20.799999999999997</v>
      </c>
      <c r="HJ44" s="139">
        <f t="shared" si="18"/>
        <v>19.399999999999999</v>
      </c>
      <c r="HK44" s="139">
        <f t="shared" si="18"/>
        <v>18.899999999999999</v>
      </c>
      <c r="HL44" s="139">
        <f t="shared" si="18"/>
        <v>16.899999999999999</v>
      </c>
      <c r="HM44" s="139">
        <f t="shared" si="18"/>
        <v>11.600000000000001</v>
      </c>
      <c r="HN44" s="139">
        <f t="shared" si="18"/>
        <v>8.3999999999999986</v>
      </c>
      <c r="HO44" s="139">
        <f t="shared" si="18"/>
        <v>3.8999999999999986</v>
      </c>
      <c r="HP44" s="139">
        <f t="shared" si="18"/>
        <v>0.5</v>
      </c>
      <c r="HQ44" s="139">
        <f t="shared" si="18"/>
        <v>9.9999999999994316E-2</v>
      </c>
      <c r="HR44" s="139">
        <f t="shared" si="18"/>
        <v>3.3999999999999986</v>
      </c>
      <c r="HS44" s="139">
        <f t="shared" si="18"/>
        <v>7.7999999999999972</v>
      </c>
      <c r="HT44" s="139">
        <f t="shared" si="18"/>
        <v>13.5</v>
      </c>
      <c r="HU44" s="139">
        <f t="shared" si="18"/>
        <v>20.399999999999999</v>
      </c>
      <c r="HV44" s="139">
        <f t="shared" si="18"/>
        <v>19.5</v>
      </c>
      <c r="HW44" s="139">
        <f t="shared" si="18"/>
        <v>19.299999999999997</v>
      </c>
      <c r="HX44" s="139">
        <f t="shared" si="18"/>
        <v>16.899999999999999</v>
      </c>
      <c r="HY44" s="139">
        <f t="shared" si="18"/>
        <v>11.899999999999999</v>
      </c>
      <c r="HZ44" s="139">
        <f t="shared" si="18"/>
        <v>8.1000000000000014</v>
      </c>
      <c r="IA44" s="139">
        <f t="shared" si="18"/>
        <v>4</v>
      </c>
      <c r="IB44" s="139">
        <f t="shared" si="18"/>
        <v>0.5</v>
      </c>
      <c r="IC44" s="139">
        <f t="shared" si="18"/>
        <v>9.9999999999994316E-2</v>
      </c>
      <c r="ID44" s="139">
        <f t="shared" si="18"/>
        <v>3.5</v>
      </c>
      <c r="IE44" s="139">
        <f t="shared" si="18"/>
        <v>7.8999999999999986</v>
      </c>
      <c r="IF44" s="139">
        <f t="shared" si="18"/>
        <v>13.600000000000001</v>
      </c>
      <c r="IG44" s="139">
        <f t="shared" si="18"/>
        <v>20.399999999999999</v>
      </c>
      <c r="IH44" s="139">
        <f t="shared" si="18"/>
        <v>19.5</v>
      </c>
      <c r="II44" s="139">
        <f t="shared" si="18"/>
        <v>19.299999999999997</v>
      </c>
      <c r="IJ44" s="139">
        <f t="shared" si="18"/>
        <v>17</v>
      </c>
      <c r="IK44" s="139">
        <f t="shared" si="18"/>
        <v>11.799999999999997</v>
      </c>
      <c r="IL44" s="139">
        <f t="shared" si="18"/>
        <v>8.1000000000000014</v>
      </c>
      <c r="IM44" s="139">
        <f t="shared" si="18"/>
        <v>4</v>
      </c>
      <c r="IN44" s="139">
        <f t="shared" si="18"/>
        <v>0.5</v>
      </c>
      <c r="IO44" s="139">
        <f t="shared" si="18"/>
        <v>9.9999999999994316E-2</v>
      </c>
      <c r="IP44" s="139">
        <f t="shared" si="18"/>
        <v>3.3999999999999986</v>
      </c>
      <c r="IQ44" s="139">
        <f t="shared" si="18"/>
        <v>7.7999999999999972</v>
      </c>
      <c r="IR44" s="139">
        <f t="shared" si="18"/>
        <v>13.399999999999999</v>
      </c>
      <c r="IS44" s="139">
        <f t="shared" si="18"/>
        <v>20.100000000000001</v>
      </c>
      <c r="IT44" s="139">
        <f t="shared" si="18"/>
        <v>19.100000000000001</v>
      </c>
      <c r="IU44" s="139">
        <f t="shared" si="18"/>
        <v>19</v>
      </c>
      <c r="IV44" s="139">
        <f t="shared" si="18"/>
        <v>16.700000000000003</v>
      </c>
      <c r="IW44" s="139">
        <f t="shared" si="18"/>
        <v>11.899999999999999</v>
      </c>
      <c r="IX44" s="139">
        <f t="shared" si="18"/>
        <v>8</v>
      </c>
      <c r="IY44" s="139">
        <f t="shared" si="15"/>
        <v>3.7999999999999972</v>
      </c>
      <c r="IZ44" s="139">
        <f t="shared" si="15"/>
        <v>0.5</v>
      </c>
      <c r="JA44" s="139">
        <f t="shared" ref="JA44:LL48" si="21">IF(JA10&gt;65,0,IF(JA10="",0,65-JA10))</f>
        <v>9.9999999999994316E-2</v>
      </c>
      <c r="JB44" s="139">
        <f t="shared" si="21"/>
        <v>3.2000000000000028</v>
      </c>
      <c r="JC44" s="139">
        <f t="shared" si="21"/>
        <v>7.7000000000000028</v>
      </c>
      <c r="JD44" s="139">
        <f t="shared" si="21"/>
        <v>13.100000000000001</v>
      </c>
      <c r="JE44" s="139">
        <f t="shared" si="21"/>
        <v>19.600000000000001</v>
      </c>
      <c r="JF44" s="139">
        <f t="shared" si="21"/>
        <v>19.200000000000003</v>
      </c>
      <c r="JG44" s="139">
        <f t="shared" si="21"/>
        <v>19</v>
      </c>
      <c r="JH44" s="139">
        <f t="shared" si="21"/>
        <v>16.700000000000003</v>
      </c>
      <c r="JI44" s="139">
        <f t="shared" si="21"/>
        <v>11.899999999999999</v>
      </c>
      <c r="JJ44" s="139">
        <f t="shared" si="21"/>
        <v>8.1000000000000014</v>
      </c>
      <c r="JK44" s="139">
        <f t="shared" si="21"/>
        <v>3.8999999999999986</v>
      </c>
      <c r="JL44" s="139">
        <f t="shared" si="21"/>
        <v>0.59999999999999432</v>
      </c>
      <c r="JM44" s="139">
        <f t="shared" si="21"/>
        <v>0.20000000000000284</v>
      </c>
      <c r="JN44" s="139">
        <f t="shared" si="21"/>
        <v>3.2000000000000028</v>
      </c>
      <c r="JO44" s="139">
        <f t="shared" si="21"/>
        <v>7.6000000000000014</v>
      </c>
      <c r="JP44" s="139">
        <f t="shared" si="21"/>
        <v>13</v>
      </c>
      <c r="JQ44" s="139">
        <f t="shared" si="21"/>
        <v>19.600000000000001</v>
      </c>
      <c r="JR44" s="139">
        <f t="shared" si="21"/>
        <v>19.399999999999999</v>
      </c>
      <c r="JS44" s="139">
        <f t="shared" si="21"/>
        <v>18.899999999999999</v>
      </c>
      <c r="JT44" s="139">
        <f t="shared" si="21"/>
        <v>16.799999999999997</v>
      </c>
      <c r="JU44" s="139">
        <f t="shared" si="21"/>
        <v>11.899999999999999</v>
      </c>
      <c r="JV44" s="139">
        <f t="shared" si="21"/>
        <v>8</v>
      </c>
      <c r="JW44" s="139">
        <f t="shared" si="21"/>
        <v>3.7999999999999972</v>
      </c>
      <c r="JX44" s="139">
        <f t="shared" si="21"/>
        <v>0.5</v>
      </c>
      <c r="JY44" s="139">
        <f t="shared" si="21"/>
        <v>0.20000000000000284</v>
      </c>
      <c r="JZ44" s="139">
        <f t="shared" si="21"/>
        <v>3.2000000000000028</v>
      </c>
      <c r="KA44" s="139">
        <f t="shared" si="21"/>
        <v>7.5</v>
      </c>
      <c r="KB44" s="139">
        <f t="shared" si="21"/>
        <v>13.100000000000001</v>
      </c>
      <c r="KC44" s="139">
        <f t="shared" si="21"/>
        <v>19.600000000000001</v>
      </c>
      <c r="KD44" s="139">
        <f t="shared" si="21"/>
        <v>19.299999999999997</v>
      </c>
      <c r="KE44" s="139">
        <f t="shared" si="21"/>
        <v>18.700000000000003</v>
      </c>
      <c r="KF44" s="139">
        <f t="shared" si="21"/>
        <v>16.799999999999997</v>
      </c>
      <c r="KG44" s="139">
        <f t="shared" si="21"/>
        <v>12</v>
      </c>
      <c r="KH44" s="139">
        <f t="shared" si="21"/>
        <v>8</v>
      </c>
      <c r="KI44" s="139">
        <f t="shared" si="21"/>
        <v>3.7000000000000028</v>
      </c>
      <c r="KJ44" s="139">
        <f t="shared" si="21"/>
        <v>0.59999999999999432</v>
      </c>
      <c r="KK44" s="139">
        <f t="shared" si="21"/>
        <v>0.20000000000000284</v>
      </c>
      <c r="KL44" s="139">
        <f t="shared" si="21"/>
        <v>3.1000000000000014</v>
      </c>
      <c r="KM44" s="139">
        <f t="shared" si="21"/>
        <v>7.2999999999999972</v>
      </c>
      <c r="KN44" s="139">
        <f t="shared" si="21"/>
        <v>13.100000000000001</v>
      </c>
      <c r="KO44" s="139">
        <f t="shared" si="21"/>
        <v>19.5</v>
      </c>
      <c r="KP44" s="139">
        <f t="shared" si="21"/>
        <v>19.299999999999997</v>
      </c>
      <c r="KQ44" s="139">
        <f t="shared" si="21"/>
        <v>18.5</v>
      </c>
      <c r="KR44" s="139">
        <f t="shared" si="21"/>
        <v>17</v>
      </c>
      <c r="KS44" s="139">
        <f t="shared" si="21"/>
        <v>11.899999999999999</v>
      </c>
      <c r="KT44" s="139">
        <f t="shared" si="21"/>
        <v>7.7999999999999972</v>
      </c>
      <c r="KU44" s="139">
        <f t="shared" si="21"/>
        <v>3.6000000000000014</v>
      </c>
      <c r="KV44" s="139">
        <f t="shared" si="21"/>
        <v>0.59999999999999432</v>
      </c>
      <c r="KW44" s="139">
        <f t="shared" si="21"/>
        <v>9.9999999999994316E-2</v>
      </c>
      <c r="KX44" s="139">
        <f t="shared" si="21"/>
        <v>3.2000000000000028</v>
      </c>
      <c r="KY44" s="139">
        <f t="shared" si="21"/>
        <v>7.2999999999999972</v>
      </c>
      <c r="KZ44" s="139">
        <f t="shared" si="21"/>
        <v>13</v>
      </c>
      <c r="LA44" s="139">
        <f t="shared" si="21"/>
        <v>19.700000000000003</v>
      </c>
      <c r="LB44" s="139">
        <f t="shared" si="21"/>
        <v>19.299999999999997</v>
      </c>
      <c r="LC44" s="139">
        <f t="shared" si="21"/>
        <v>18.700000000000003</v>
      </c>
      <c r="LD44" s="139">
        <f t="shared" si="21"/>
        <v>16.899999999999999</v>
      </c>
      <c r="LE44" s="139">
        <f t="shared" si="21"/>
        <v>11.600000000000001</v>
      </c>
      <c r="LF44" s="139">
        <f t="shared" si="21"/>
        <v>7.8999999999999986</v>
      </c>
      <c r="LG44" s="139">
        <f t="shared" si="21"/>
        <v>3.6000000000000014</v>
      </c>
      <c r="LH44" s="139">
        <f t="shared" si="21"/>
        <v>0.5</v>
      </c>
      <c r="LI44" s="139">
        <f t="shared" si="21"/>
        <v>9.9999999999994316E-2</v>
      </c>
      <c r="LJ44" s="139">
        <f t="shared" si="21"/>
        <v>3.1000000000000014</v>
      </c>
      <c r="LK44" s="139">
        <f t="shared" si="21"/>
        <v>7.2999999999999972</v>
      </c>
      <c r="LL44" s="139">
        <f t="shared" si="21"/>
        <v>12.899999999999999</v>
      </c>
      <c r="LM44" s="139">
        <f t="shared" si="12"/>
        <v>19.600000000000001</v>
      </c>
    </row>
    <row r="45" spans="1:325" x14ac:dyDescent="0.25">
      <c r="A45" s="139">
        <v>9</v>
      </c>
      <c r="B45" s="139">
        <f t="shared" si="13"/>
        <v>20.9</v>
      </c>
      <c r="C45" s="139">
        <f t="shared" si="13"/>
        <v>23</v>
      </c>
      <c r="D45" s="139">
        <f t="shared" si="13"/>
        <v>19.200000000000003</v>
      </c>
      <c r="E45" s="139">
        <f t="shared" si="13"/>
        <v>14.200000000000003</v>
      </c>
      <c r="F45" s="139">
        <f t="shared" si="13"/>
        <v>8.7000000000000028</v>
      </c>
      <c r="G45" s="139">
        <f t="shared" si="13"/>
        <v>4.7999999999999972</v>
      </c>
      <c r="H45" s="139">
        <f t="shared" si="13"/>
        <v>0.79999999999999716</v>
      </c>
      <c r="I45" s="139">
        <f t="shared" si="13"/>
        <v>0.5</v>
      </c>
      <c r="J45" s="139">
        <f t="shared" si="13"/>
        <v>1.5</v>
      </c>
      <c r="K45" s="139">
        <f t="shared" si="13"/>
        <v>9.3999999999999986</v>
      </c>
      <c r="L45" s="139">
        <f t="shared" si="13"/>
        <v>17.399999999999999</v>
      </c>
      <c r="M45" s="139">
        <f t="shared" si="13"/>
        <v>22.1</v>
      </c>
      <c r="N45" s="139">
        <f t="shared" si="13"/>
        <v>20.6</v>
      </c>
      <c r="O45" s="139">
        <f t="shared" si="13"/>
        <v>22.6</v>
      </c>
      <c r="P45" s="139">
        <f t="shared" si="13"/>
        <v>18.899999999999999</v>
      </c>
      <c r="Q45" s="139">
        <f t="shared" si="13"/>
        <v>14.100000000000001</v>
      </c>
      <c r="R45" s="139">
        <f t="shared" si="19"/>
        <v>8.3999999999999986</v>
      </c>
      <c r="S45" s="139">
        <f t="shared" si="19"/>
        <v>4.7999999999999972</v>
      </c>
      <c r="T45" s="139">
        <f t="shared" si="19"/>
        <v>0.79999999999999716</v>
      </c>
      <c r="U45" s="139">
        <f t="shared" si="19"/>
        <v>0.5</v>
      </c>
      <c r="V45" s="139">
        <f t="shared" si="19"/>
        <v>1.5</v>
      </c>
      <c r="W45" s="139">
        <f t="shared" si="19"/>
        <v>9.2999999999999972</v>
      </c>
      <c r="X45" s="139">
        <f t="shared" si="19"/>
        <v>17.5</v>
      </c>
      <c r="Y45" s="139">
        <f t="shared" si="19"/>
        <v>21.299999999999997</v>
      </c>
      <c r="Z45" s="139">
        <f t="shared" si="19"/>
        <v>20.700000000000003</v>
      </c>
      <c r="AA45" s="139">
        <f t="shared" si="19"/>
        <v>22.5</v>
      </c>
      <c r="AB45" s="139">
        <f t="shared" si="19"/>
        <v>18.5</v>
      </c>
      <c r="AC45" s="139">
        <f t="shared" si="19"/>
        <v>13.899999999999999</v>
      </c>
      <c r="AD45" s="139">
        <f t="shared" si="19"/>
        <v>8.5</v>
      </c>
      <c r="AE45" s="139">
        <f t="shared" si="19"/>
        <v>4.5</v>
      </c>
      <c r="AF45" s="139">
        <f t="shared" si="19"/>
        <v>0.79999999999999716</v>
      </c>
      <c r="AG45" s="139">
        <f t="shared" si="19"/>
        <v>0.29999999999999716</v>
      </c>
      <c r="AH45" s="139">
        <f t="shared" si="19"/>
        <v>1.5</v>
      </c>
      <c r="AI45" s="139">
        <f t="shared" si="19"/>
        <v>9.3999999999999986</v>
      </c>
      <c r="AJ45" s="139">
        <f t="shared" si="19"/>
        <v>17.200000000000003</v>
      </c>
      <c r="AK45" s="139">
        <f t="shared" si="19"/>
        <v>21.200000000000003</v>
      </c>
      <c r="AL45" s="139">
        <f t="shared" si="19"/>
        <v>20.5</v>
      </c>
      <c r="AM45" s="139">
        <f t="shared" si="19"/>
        <v>22.299999999999997</v>
      </c>
      <c r="AN45" s="139">
        <f t="shared" si="19"/>
        <v>18.299999999999997</v>
      </c>
      <c r="AO45" s="139">
        <f t="shared" si="19"/>
        <v>13.700000000000003</v>
      </c>
      <c r="AP45" s="139">
        <f t="shared" si="19"/>
        <v>8.3999999999999986</v>
      </c>
      <c r="AQ45" s="139">
        <f t="shared" si="19"/>
        <v>4.3999999999999986</v>
      </c>
      <c r="AR45" s="139">
        <f t="shared" si="19"/>
        <v>0.70000000000000284</v>
      </c>
      <c r="AS45" s="139">
        <f t="shared" si="19"/>
        <v>0.20000000000000284</v>
      </c>
      <c r="AT45" s="139">
        <f t="shared" si="19"/>
        <v>1.5</v>
      </c>
      <c r="AU45" s="139">
        <f t="shared" si="19"/>
        <v>9.2999999999999972</v>
      </c>
      <c r="AV45" s="139">
        <f t="shared" si="19"/>
        <v>17.100000000000001</v>
      </c>
      <c r="AW45" s="139">
        <f t="shared" si="19"/>
        <v>20.799999999999997</v>
      </c>
      <c r="AX45" s="139">
        <f t="shared" si="19"/>
        <v>20.5</v>
      </c>
      <c r="AY45" s="139">
        <f t="shared" si="19"/>
        <v>22.6</v>
      </c>
      <c r="AZ45" s="139">
        <f t="shared" si="19"/>
        <v>18.200000000000003</v>
      </c>
      <c r="BA45" s="139">
        <f t="shared" si="19"/>
        <v>13.799999999999997</v>
      </c>
      <c r="BB45" s="139">
        <f t="shared" si="19"/>
        <v>8.1000000000000014</v>
      </c>
      <c r="BC45" s="139">
        <f t="shared" si="19"/>
        <v>4</v>
      </c>
      <c r="BD45" s="139">
        <f t="shared" si="19"/>
        <v>0.70000000000000284</v>
      </c>
      <c r="BE45" s="139">
        <f t="shared" si="19"/>
        <v>0.20000000000000284</v>
      </c>
      <c r="BF45" s="139">
        <f t="shared" si="19"/>
        <v>1.3999999999999986</v>
      </c>
      <c r="BG45" s="139">
        <f t="shared" si="19"/>
        <v>9</v>
      </c>
      <c r="BH45" s="139">
        <f t="shared" si="19"/>
        <v>16.799999999999997</v>
      </c>
      <c r="BI45" s="139">
        <f t="shared" si="19"/>
        <v>20.5</v>
      </c>
      <c r="BJ45" s="139">
        <f t="shared" si="19"/>
        <v>20.5</v>
      </c>
      <c r="BK45" s="139">
        <f t="shared" si="19"/>
        <v>22.4</v>
      </c>
      <c r="BL45" s="139">
        <f t="shared" si="19"/>
        <v>18.399999999999999</v>
      </c>
      <c r="BM45" s="139">
        <f t="shared" si="19"/>
        <v>13.700000000000003</v>
      </c>
      <c r="BN45" s="139">
        <f t="shared" si="19"/>
        <v>7.8999999999999986</v>
      </c>
      <c r="BO45" s="139">
        <f t="shared" si="16"/>
        <v>4</v>
      </c>
      <c r="BP45" s="139">
        <f t="shared" si="16"/>
        <v>0.70000000000000284</v>
      </c>
      <c r="BQ45" s="139">
        <f t="shared" si="16"/>
        <v>0.20000000000000284</v>
      </c>
      <c r="BR45" s="139">
        <f t="shared" si="16"/>
        <v>1.3999999999999986</v>
      </c>
      <c r="BS45" s="139">
        <f t="shared" si="16"/>
        <v>8.7000000000000028</v>
      </c>
      <c r="BT45" s="139">
        <f t="shared" si="16"/>
        <v>16.700000000000003</v>
      </c>
      <c r="BU45" s="139">
        <f t="shared" si="16"/>
        <v>20.100000000000001</v>
      </c>
      <c r="BV45" s="139">
        <f t="shared" si="16"/>
        <v>20.200000000000003</v>
      </c>
      <c r="BW45" s="139">
        <f t="shared" si="16"/>
        <v>22</v>
      </c>
      <c r="BX45" s="139">
        <f t="shared" si="16"/>
        <v>18.600000000000001</v>
      </c>
      <c r="BY45" s="139">
        <f t="shared" si="16"/>
        <v>13.700000000000003</v>
      </c>
      <c r="BZ45" s="139">
        <f t="shared" si="16"/>
        <v>7.6000000000000014</v>
      </c>
      <c r="CA45" s="139">
        <f t="shared" si="16"/>
        <v>3.8999999999999986</v>
      </c>
      <c r="CB45" s="139">
        <f t="shared" si="16"/>
        <v>0.70000000000000284</v>
      </c>
      <c r="CC45" s="139">
        <f t="shared" si="16"/>
        <v>0.20000000000000284</v>
      </c>
      <c r="CD45" s="139">
        <f t="shared" si="16"/>
        <v>1.3999999999999986</v>
      </c>
      <c r="CE45" s="139">
        <f t="shared" si="16"/>
        <v>8.7000000000000028</v>
      </c>
      <c r="CF45" s="139">
        <f t="shared" si="16"/>
        <v>16.899999999999999</v>
      </c>
      <c r="CG45" s="139">
        <f t="shared" si="16"/>
        <v>20.5</v>
      </c>
      <c r="CH45" s="139">
        <f t="shared" si="16"/>
        <v>20</v>
      </c>
      <c r="CI45" s="139">
        <f t="shared" si="16"/>
        <v>22.299999999999997</v>
      </c>
      <c r="CJ45" s="139">
        <f t="shared" si="16"/>
        <v>18.700000000000003</v>
      </c>
      <c r="CK45" s="139">
        <f t="shared" si="16"/>
        <v>13.799999999999997</v>
      </c>
      <c r="CL45" s="139">
        <f t="shared" si="16"/>
        <v>7.8999999999999986</v>
      </c>
      <c r="CM45" s="139">
        <f t="shared" si="16"/>
        <v>4.1000000000000014</v>
      </c>
      <c r="CN45" s="139">
        <f t="shared" si="16"/>
        <v>0.70000000000000284</v>
      </c>
      <c r="CO45" s="139">
        <f t="shared" si="16"/>
        <v>0.20000000000000284</v>
      </c>
      <c r="CP45" s="139">
        <f t="shared" si="16"/>
        <v>1.3999999999999986</v>
      </c>
      <c r="CQ45" s="139">
        <f t="shared" si="16"/>
        <v>8.7000000000000028</v>
      </c>
      <c r="CR45" s="139">
        <f t="shared" si="17"/>
        <v>17</v>
      </c>
      <c r="CS45" s="139">
        <f t="shared" si="17"/>
        <v>20.6</v>
      </c>
      <c r="CT45" s="139">
        <f t="shared" si="17"/>
        <v>19.700000000000003</v>
      </c>
      <c r="CU45" s="139">
        <f t="shared" si="17"/>
        <v>22.4</v>
      </c>
      <c r="CV45" s="139">
        <f t="shared" si="17"/>
        <v>18.700000000000003</v>
      </c>
      <c r="CW45" s="139">
        <f t="shared" si="17"/>
        <v>13.799999999999997</v>
      </c>
      <c r="CX45" s="139">
        <f t="shared" si="17"/>
        <v>7.7999999999999972</v>
      </c>
      <c r="CY45" s="139">
        <f t="shared" si="17"/>
        <v>4</v>
      </c>
      <c r="CZ45" s="139">
        <f t="shared" si="17"/>
        <v>0.59999999999999432</v>
      </c>
      <c r="DA45" s="139">
        <f t="shared" si="17"/>
        <v>0.20000000000000284</v>
      </c>
      <c r="DB45" s="139">
        <f t="shared" si="17"/>
        <v>1.2999999999999972</v>
      </c>
      <c r="DC45" s="139">
        <f t="shared" si="17"/>
        <v>8.5</v>
      </c>
      <c r="DD45" s="139">
        <f t="shared" si="17"/>
        <v>17.200000000000003</v>
      </c>
      <c r="DE45" s="139">
        <f t="shared" si="17"/>
        <v>20.200000000000003</v>
      </c>
      <c r="DF45" s="139">
        <f t="shared" si="17"/>
        <v>19.799999999999997</v>
      </c>
      <c r="DG45" s="139">
        <f t="shared" si="17"/>
        <v>22.6</v>
      </c>
      <c r="DH45" s="139">
        <f t="shared" si="17"/>
        <v>18.5</v>
      </c>
      <c r="DI45" s="139">
        <f t="shared" si="17"/>
        <v>13.600000000000001</v>
      </c>
      <c r="DJ45" s="139">
        <f t="shared" si="17"/>
        <v>7.7999999999999972</v>
      </c>
      <c r="DK45" s="139">
        <f t="shared" si="17"/>
        <v>3.7000000000000028</v>
      </c>
      <c r="DL45" s="139">
        <f t="shared" si="17"/>
        <v>0.59999999999999432</v>
      </c>
      <c r="DM45" s="139">
        <f t="shared" si="17"/>
        <v>0.20000000000000284</v>
      </c>
      <c r="DN45" s="139">
        <f t="shared" si="17"/>
        <v>1.2000000000000028</v>
      </c>
      <c r="DO45" s="139">
        <f t="shared" si="17"/>
        <v>8.2000000000000028</v>
      </c>
      <c r="DP45" s="139">
        <f t="shared" si="17"/>
        <v>17.200000000000003</v>
      </c>
      <c r="DQ45" s="139">
        <f t="shared" si="17"/>
        <v>19.899999999999999</v>
      </c>
      <c r="DR45" s="139">
        <f t="shared" si="17"/>
        <v>19.899999999999999</v>
      </c>
      <c r="DS45" s="139">
        <f t="shared" si="17"/>
        <v>23.1</v>
      </c>
      <c r="DT45" s="139">
        <f t="shared" si="17"/>
        <v>18.200000000000003</v>
      </c>
      <c r="DU45" s="139">
        <f t="shared" si="17"/>
        <v>13.600000000000001</v>
      </c>
      <c r="DV45" s="139">
        <f t="shared" si="17"/>
        <v>7.8999999999999986</v>
      </c>
      <c r="DW45" s="139">
        <f t="shared" si="17"/>
        <v>3.3999999999999986</v>
      </c>
      <c r="DX45" s="139">
        <f t="shared" si="17"/>
        <v>0.59999999999999432</v>
      </c>
      <c r="DY45" s="139">
        <f t="shared" si="17"/>
        <v>0.20000000000000284</v>
      </c>
      <c r="DZ45" s="139">
        <f t="shared" si="17"/>
        <v>1.2999999999999972</v>
      </c>
      <c r="EA45" s="139">
        <f t="shared" si="17"/>
        <v>8</v>
      </c>
      <c r="EB45" s="139">
        <f t="shared" si="17"/>
        <v>16.799999999999997</v>
      </c>
      <c r="EC45" s="139">
        <f t="shared" si="17"/>
        <v>20</v>
      </c>
      <c r="ED45" s="139">
        <f t="shared" si="17"/>
        <v>20</v>
      </c>
      <c r="EE45" s="139">
        <f t="shared" si="17"/>
        <v>22.6</v>
      </c>
      <c r="EF45" s="139">
        <f t="shared" si="17"/>
        <v>17.899999999999999</v>
      </c>
      <c r="EG45" s="139">
        <f t="shared" si="17"/>
        <v>13.5</v>
      </c>
      <c r="EH45" s="139">
        <f t="shared" si="17"/>
        <v>8.2999999999999972</v>
      </c>
      <c r="EI45" s="139">
        <f t="shared" si="17"/>
        <v>3.2999999999999972</v>
      </c>
      <c r="EJ45" s="139">
        <f t="shared" si="17"/>
        <v>0.59999999999999432</v>
      </c>
      <c r="EK45" s="139">
        <f t="shared" si="17"/>
        <v>0.20000000000000284</v>
      </c>
      <c r="EL45" s="139">
        <f t="shared" si="17"/>
        <v>1.2000000000000028</v>
      </c>
      <c r="EM45" s="139">
        <f t="shared" si="17"/>
        <v>7.5</v>
      </c>
      <c r="EN45" s="139">
        <f t="shared" si="17"/>
        <v>16.899999999999999</v>
      </c>
      <c r="EO45" s="139">
        <f t="shared" si="17"/>
        <v>19.799999999999997</v>
      </c>
      <c r="EP45" s="139">
        <f t="shared" si="17"/>
        <v>19.700000000000003</v>
      </c>
      <c r="EQ45" s="139">
        <f t="shared" si="17"/>
        <v>22.5</v>
      </c>
      <c r="ER45" s="139">
        <f t="shared" si="17"/>
        <v>17.399999999999999</v>
      </c>
      <c r="ES45" s="139">
        <f t="shared" si="17"/>
        <v>13.5</v>
      </c>
      <c r="ET45" s="139">
        <f t="shared" si="17"/>
        <v>8.7000000000000028</v>
      </c>
      <c r="EU45" s="139">
        <f t="shared" si="17"/>
        <v>3.1000000000000014</v>
      </c>
      <c r="EV45" s="139">
        <f t="shared" si="17"/>
        <v>0.5</v>
      </c>
      <c r="EW45" s="139">
        <f t="shared" si="17"/>
        <v>0.29999999999999716</v>
      </c>
      <c r="EX45" s="139">
        <f t="shared" si="17"/>
        <v>1.3999999999999986</v>
      </c>
      <c r="EY45" s="139">
        <f t="shared" si="17"/>
        <v>7.7999999999999972</v>
      </c>
      <c r="EZ45" s="139">
        <f t="shared" si="17"/>
        <v>16.299999999999997</v>
      </c>
      <c r="FA45" s="139">
        <f t="shared" si="17"/>
        <v>19.700000000000003</v>
      </c>
      <c r="FB45" s="139">
        <f t="shared" si="17"/>
        <v>19.700000000000003</v>
      </c>
      <c r="FC45" s="139">
        <f t="shared" si="17"/>
        <v>22.200000000000003</v>
      </c>
      <c r="FD45" s="139">
        <f t="shared" si="20"/>
        <v>17.100000000000001</v>
      </c>
      <c r="FE45" s="139">
        <f t="shared" si="20"/>
        <v>13.200000000000003</v>
      </c>
      <c r="FF45" s="139">
        <f t="shared" si="20"/>
        <v>8.6000000000000014</v>
      </c>
      <c r="FG45" s="139">
        <f t="shared" si="20"/>
        <v>2.8999999999999986</v>
      </c>
      <c r="FH45" s="139">
        <f t="shared" si="20"/>
        <v>0.5</v>
      </c>
      <c r="FI45" s="139">
        <f t="shared" si="20"/>
        <v>0.29999999999999716</v>
      </c>
      <c r="FJ45" s="139">
        <f t="shared" si="20"/>
        <v>1.5</v>
      </c>
      <c r="FK45" s="139">
        <f t="shared" si="20"/>
        <v>7.7000000000000028</v>
      </c>
      <c r="FL45" s="139">
        <f t="shared" si="20"/>
        <v>16.200000000000003</v>
      </c>
      <c r="FM45" s="139">
        <f t="shared" si="20"/>
        <v>19.600000000000001</v>
      </c>
      <c r="FN45" s="139">
        <f t="shared" si="20"/>
        <v>19.700000000000003</v>
      </c>
      <c r="FO45" s="139">
        <f t="shared" si="20"/>
        <v>21.9</v>
      </c>
      <c r="FP45" s="139">
        <f t="shared" si="20"/>
        <v>16.899999999999999</v>
      </c>
      <c r="FQ45" s="139">
        <f t="shared" si="20"/>
        <v>13</v>
      </c>
      <c r="FR45" s="139">
        <f t="shared" si="20"/>
        <v>8.3999999999999986</v>
      </c>
      <c r="FS45" s="139">
        <f t="shared" si="20"/>
        <v>2.7999999999999972</v>
      </c>
      <c r="FT45" s="139">
        <f t="shared" si="20"/>
        <v>0.5</v>
      </c>
      <c r="FU45" s="139">
        <f t="shared" si="20"/>
        <v>0.29999999999999716</v>
      </c>
      <c r="FV45" s="139">
        <f t="shared" si="20"/>
        <v>1.3999999999999986</v>
      </c>
      <c r="FW45" s="139">
        <f t="shared" si="20"/>
        <v>7.7000000000000028</v>
      </c>
      <c r="FX45" s="139">
        <f t="shared" si="20"/>
        <v>16.100000000000001</v>
      </c>
      <c r="FY45" s="139">
        <f t="shared" si="20"/>
        <v>19.399999999999999</v>
      </c>
      <c r="FZ45" s="139">
        <f t="shared" si="20"/>
        <v>20</v>
      </c>
      <c r="GA45" s="139">
        <f t="shared" si="20"/>
        <v>21.9</v>
      </c>
      <c r="GB45" s="139">
        <f t="shared" si="20"/>
        <v>16.899999999999999</v>
      </c>
      <c r="GC45" s="139">
        <f t="shared" si="20"/>
        <v>13.200000000000003</v>
      </c>
      <c r="GD45" s="139">
        <f t="shared" si="20"/>
        <v>8.5</v>
      </c>
      <c r="GE45" s="139">
        <f t="shared" si="20"/>
        <v>2.7000000000000028</v>
      </c>
      <c r="GF45" s="139">
        <f t="shared" si="20"/>
        <v>0.5</v>
      </c>
      <c r="GG45" s="139">
        <f t="shared" si="20"/>
        <v>0.29999999999999716</v>
      </c>
      <c r="GH45" s="139">
        <f t="shared" si="20"/>
        <v>1.5</v>
      </c>
      <c r="GI45" s="139">
        <f t="shared" si="20"/>
        <v>7.6000000000000014</v>
      </c>
      <c r="GJ45" s="139">
        <f t="shared" si="20"/>
        <v>15.799999999999997</v>
      </c>
      <c r="GK45" s="139">
        <f t="shared" si="20"/>
        <v>19.299999999999997</v>
      </c>
      <c r="GL45" s="139">
        <f t="shared" si="20"/>
        <v>19.899999999999999</v>
      </c>
      <c r="GM45" s="139">
        <f t="shared" si="20"/>
        <v>21.6</v>
      </c>
      <c r="GN45" s="139">
        <f t="shared" si="20"/>
        <v>16.700000000000003</v>
      </c>
      <c r="GO45" s="139">
        <f t="shared" si="18"/>
        <v>13.299999999999997</v>
      </c>
      <c r="GP45" s="139">
        <f t="shared" ref="GP45:JA59" si="22">IF(GP11&gt;65,0,IF(GP11="",0,65-GP11))</f>
        <v>8.7000000000000028</v>
      </c>
      <c r="GQ45" s="139">
        <f t="shared" si="22"/>
        <v>2.7000000000000028</v>
      </c>
      <c r="GR45" s="139">
        <f t="shared" si="22"/>
        <v>0.5</v>
      </c>
      <c r="GS45" s="139">
        <f t="shared" si="22"/>
        <v>0.29999999999999716</v>
      </c>
      <c r="GT45" s="139">
        <f t="shared" si="22"/>
        <v>1.5</v>
      </c>
      <c r="GU45" s="139">
        <f t="shared" si="22"/>
        <v>7.7000000000000028</v>
      </c>
      <c r="GV45" s="139">
        <f t="shared" si="22"/>
        <v>15.799999999999997</v>
      </c>
      <c r="GW45" s="139">
        <f t="shared" si="22"/>
        <v>19.299999999999997</v>
      </c>
      <c r="GX45" s="139">
        <f t="shared" si="22"/>
        <v>19.899999999999999</v>
      </c>
      <c r="GY45" s="139">
        <f t="shared" si="22"/>
        <v>21.4</v>
      </c>
      <c r="GZ45" s="139">
        <f t="shared" si="22"/>
        <v>16.799999999999997</v>
      </c>
      <c r="HA45" s="139">
        <f t="shared" si="22"/>
        <v>13.200000000000003</v>
      </c>
      <c r="HB45" s="139">
        <f t="shared" si="22"/>
        <v>8.6000000000000014</v>
      </c>
      <c r="HC45" s="139">
        <f t="shared" si="22"/>
        <v>2.7000000000000028</v>
      </c>
      <c r="HD45" s="139">
        <f t="shared" si="22"/>
        <v>0.5</v>
      </c>
      <c r="HE45" s="139">
        <f t="shared" si="22"/>
        <v>0.20000000000000284</v>
      </c>
      <c r="HF45" s="139">
        <f t="shared" si="22"/>
        <v>1.7000000000000028</v>
      </c>
      <c r="HG45" s="139">
        <f t="shared" si="22"/>
        <v>7.7000000000000028</v>
      </c>
      <c r="HH45" s="139">
        <f t="shared" si="22"/>
        <v>15.600000000000001</v>
      </c>
      <c r="HI45" s="139">
        <f t="shared" si="22"/>
        <v>19.5</v>
      </c>
      <c r="HJ45" s="139">
        <f t="shared" si="22"/>
        <v>19.399999999999999</v>
      </c>
      <c r="HK45" s="139">
        <f t="shared" si="22"/>
        <v>21.200000000000003</v>
      </c>
      <c r="HL45" s="139">
        <f t="shared" si="22"/>
        <v>16.299999999999997</v>
      </c>
      <c r="HM45" s="139">
        <f t="shared" si="22"/>
        <v>13</v>
      </c>
      <c r="HN45" s="139">
        <f t="shared" si="22"/>
        <v>8.1000000000000014</v>
      </c>
      <c r="HO45" s="139">
        <f t="shared" si="22"/>
        <v>2.5</v>
      </c>
      <c r="HP45" s="139">
        <f t="shared" si="22"/>
        <v>0.40000000000000568</v>
      </c>
      <c r="HQ45" s="139">
        <f t="shared" si="22"/>
        <v>0.20000000000000284</v>
      </c>
      <c r="HR45" s="139">
        <f t="shared" si="22"/>
        <v>1.5</v>
      </c>
      <c r="HS45" s="139">
        <f t="shared" si="22"/>
        <v>7.5</v>
      </c>
      <c r="HT45" s="139">
        <f t="shared" si="22"/>
        <v>14.899999999999999</v>
      </c>
      <c r="HU45" s="139">
        <f t="shared" si="22"/>
        <v>19.200000000000003</v>
      </c>
      <c r="HV45" s="139">
        <f t="shared" si="22"/>
        <v>19.5</v>
      </c>
      <c r="HW45" s="139">
        <f t="shared" si="22"/>
        <v>21.6</v>
      </c>
      <c r="HX45" s="139">
        <f t="shared" si="22"/>
        <v>16.399999999999999</v>
      </c>
      <c r="HY45" s="139">
        <f t="shared" si="22"/>
        <v>13.200000000000003</v>
      </c>
      <c r="HZ45" s="139">
        <f t="shared" si="22"/>
        <v>7.7999999999999972</v>
      </c>
      <c r="IA45" s="139">
        <f t="shared" si="22"/>
        <v>2.7000000000000028</v>
      </c>
      <c r="IB45" s="139">
        <f t="shared" si="22"/>
        <v>0.40000000000000568</v>
      </c>
      <c r="IC45" s="139">
        <f t="shared" si="22"/>
        <v>0.20000000000000284</v>
      </c>
      <c r="ID45" s="139">
        <f t="shared" si="22"/>
        <v>1.6000000000000014</v>
      </c>
      <c r="IE45" s="139">
        <f t="shared" si="22"/>
        <v>7.6000000000000014</v>
      </c>
      <c r="IF45" s="139">
        <f t="shared" si="22"/>
        <v>15.200000000000003</v>
      </c>
      <c r="IG45" s="139">
        <f t="shared" si="22"/>
        <v>19.200000000000003</v>
      </c>
      <c r="IH45" s="139">
        <f t="shared" si="22"/>
        <v>19.299999999999997</v>
      </c>
      <c r="II45" s="139">
        <f t="shared" si="22"/>
        <v>21.6</v>
      </c>
      <c r="IJ45" s="139">
        <f t="shared" si="22"/>
        <v>16.600000000000001</v>
      </c>
      <c r="IK45" s="139">
        <f t="shared" si="22"/>
        <v>13.100000000000001</v>
      </c>
      <c r="IL45" s="139">
        <f t="shared" si="22"/>
        <v>7.8999999999999986</v>
      </c>
      <c r="IM45" s="139">
        <f t="shared" si="22"/>
        <v>2.7000000000000028</v>
      </c>
      <c r="IN45" s="139">
        <f t="shared" si="22"/>
        <v>0.40000000000000568</v>
      </c>
      <c r="IO45" s="139">
        <f t="shared" si="22"/>
        <v>0.20000000000000284</v>
      </c>
      <c r="IP45" s="139">
        <f t="shared" si="22"/>
        <v>1.5</v>
      </c>
      <c r="IQ45" s="139">
        <f t="shared" si="22"/>
        <v>7.3999999999999986</v>
      </c>
      <c r="IR45" s="139">
        <f t="shared" si="22"/>
        <v>15.100000000000001</v>
      </c>
      <c r="IS45" s="139">
        <f t="shared" si="22"/>
        <v>19</v>
      </c>
      <c r="IT45" s="139">
        <f t="shared" si="22"/>
        <v>19.100000000000001</v>
      </c>
      <c r="IU45" s="139">
        <f t="shared" si="22"/>
        <v>21.200000000000003</v>
      </c>
      <c r="IV45" s="139">
        <f t="shared" si="22"/>
        <v>16.299999999999997</v>
      </c>
      <c r="IW45" s="139">
        <f t="shared" si="22"/>
        <v>13.100000000000001</v>
      </c>
      <c r="IX45" s="139">
        <f t="shared" si="22"/>
        <v>7.8999999999999986</v>
      </c>
      <c r="IY45" s="139">
        <f t="shared" si="22"/>
        <v>2.6000000000000014</v>
      </c>
      <c r="IZ45" s="139">
        <f t="shared" si="22"/>
        <v>0.40000000000000568</v>
      </c>
      <c r="JA45" s="139">
        <f t="shared" si="22"/>
        <v>0.20000000000000284</v>
      </c>
      <c r="JB45" s="139">
        <f t="shared" si="21"/>
        <v>1.6000000000000014</v>
      </c>
      <c r="JC45" s="139">
        <f t="shared" si="21"/>
        <v>7.2999999999999972</v>
      </c>
      <c r="JD45" s="139">
        <f t="shared" si="21"/>
        <v>14.899999999999999</v>
      </c>
      <c r="JE45" s="139">
        <f t="shared" si="21"/>
        <v>18.600000000000001</v>
      </c>
      <c r="JF45" s="139">
        <f t="shared" si="21"/>
        <v>19.200000000000003</v>
      </c>
      <c r="JG45" s="139">
        <f t="shared" si="21"/>
        <v>21</v>
      </c>
      <c r="JH45" s="139">
        <f t="shared" si="21"/>
        <v>16.5</v>
      </c>
      <c r="JI45" s="139">
        <f t="shared" si="21"/>
        <v>12.899999999999999</v>
      </c>
      <c r="JJ45" s="139">
        <f t="shared" si="21"/>
        <v>8</v>
      </c>
      <c r="JK45" s="139">
        <f t="shared" si="21"/>
        <v>2.6000000000000014</v>
      </c>
      <c r="JL45" s="139">
        <f t="shared" si="21"/>
        <v>0.5</v>
      </c>
      <c r="JM45" s="139">
        <f t="shared" si="21"/>
        <v>0.20000000000000284</v>
      </c>
      <c r="JN45" s="139">
        <f t="shared" si="21"/>
        <v>1.6000000000000014</v>
      </c>
      <c r="JO45" s="139">
        <f t="shared" si="21"/>
        <v>7.2999999999999972</v>
      </c>
      <c r="JP45" s="139">
        <f t="shared" si="21"/>
        <v>14.899999999999999</v>
      </c>
      <c r="JQ45" s="139">
        <f t="shared" si="21"/>
        <v>18.600000000000001</v>
      </c>
      <c r="JR45" s="139">
        <f t="shared" si="21"/>
        <v>19.200000000000003</v>
      </c>
      <c r="JS45" s="139">
        <f t="shared" si="21"/>
        <v>20.6</v>
      </c>
      <c r="JT45" s="139">
        <f t="shared" si="21"/>
        <v>16.5</v>
      </c>
      <c r="JU45" s="139">
        <f t="shared" si="21"/>
        <v>12.600000000000001</v>
      </c>
      <c r="JV45" s="139">
        <f t="shared" si="21"/>
        <v>7.8999999999999986</v>
      </c>
      <c r="JW45" s="139">
        <f t="shared" si="21"/>
        <v>2.6000000000000014</v>
      </c>
      <c r="JX45" s="139">
        <f t="shared" si="21"/>
        <v>0.5</v>
      </c>
      <c r="JY45" s="139">
        <f t="shared" si="21"/>
        <v>0.20000000000000284</v>
      </c>
      <c r="JZ45" s="139">
        <f t="shared" si="21"/>
        <v>1.6000000000000014</v>
      </c>
      <c r="KA45" s="139">
        <f t="shared" si="21"/>
        <v>7</v>
      </c>
      <c r="KB45" s="139">
        <f t="shared" si="21"/>
        <v>14.899999999999999</v>
      </c>
      <c r="KC45" s="139">
        <f t="shared" si="21"/>
        <v>18.700000000000003</v>
      </c>
      <c r="KD45" s="139">
        <f t="shared" si="21"/>
        <v>19</v>
      </c>
      <c r="KE45" s="139">
        <f t="shared" si="21"/>
        <v>20.5</v>
      </c>
      <c r="KF45" s="139">
        <f t="shared" si="21"/>
        <v>16.5</v>
      </c>
      <c r="KG45" s="139">
        <f t="shared" si="21"/>
        <v>12.600000000000001</v>
      </c>
      <c r="KH45" s="139">
        <f t="shared" si="21"/>
        <v>7.7000000000000028</v>
      </c>
      <c r="KI45" s="139">
        <f t="shared" si="21"/>
        <v>2.5</v>
      </c>
      <c r="KJ45" s="139">
        <f t="shared" si="21"/>
        <v>0.5</v>
      </c>
      <c r="KK45" s="139">
        <f t="shared" si="21"/>
        <v>0.20000000000000284</v>
      </c>
      <c r="KL45" s="139">
        <f t="shared" si="21"/>
        <v>1.6000000000000014</v>
      </c>
      <c r="KM45" s="139">
        <f t="shared" si="21"/>
        <v>7</v>
      </c>
      <c r="KN45" s="139">
        <f t="shared" si="21"/>
        <v>14.899999999999999</v>
      </c>
      <c r="KO45" s="139">
        <f t="shared" si="21"/>
        <v>18.799999999999997</v>
      </c>
      <c r="KP45" s="139">
        <f t="shared" si="21"/>
        <v>19</v>
      </c>
      <c r="KQ45" s="139">
        <f t="shared" si="21"/>
        <v>20</v>
      </c>
      <c r="KR45" s="139">
        <f t="shared" si="21"/>
        <v>16.600000000000001</v>
      </c>
      <c r="KS45" s="139">
        <f t="shared" si="21"/>
        <v>12.5</v>
      </c>
      <c r="KT45" s="139">
        <f t="shared" si="21"/>
        <v>7.6000000000000014</v>
      </c>
      <c r="KU45" s="139">
        <f t="shared" si="21"/>
        <v>2.3999999999999986</v>
      </c>
      <c r="KV45" s="139">
        <f t="shared" si="21"/>
        <v>0.5</v>
      </c>
      <c r="KW45" s="139">
        <f t="shared" si="21"/>
        <v>0.20000000000000284</v>
      </c>
      <c r="KX45" s="139">
        <f t="shared" si="21"/>
        <v>1.6000000000000014</v>
      </c>
      <c r="KY45" s="139">
        <f t="shared" si="21"/>
        <v>7.1000000000000014</v>
      </c>
      <c r="KZ45" s="139">
        <f t="shared" si="21"/>
        <v>14.899999999999999</v>
      </c>
      <c r="LA45" s="139">
        <f t="shared" si="21"/>
        <v>18.899999999999999</v>
      </c>
      <c r="LB45" s="139">
        <f t="shared" si="21"/>
        <v>19</v>
      </c>
      <c r="LC45" s="139">
        <f t="shared" si="21"/>
        <v>20.200000000000003</v>
      </c>
      <c r="LD45" s="139">
        <f t="shared" si="21"/>
        <v>16.5</v>
      </c>
      <c r="LE45" s="139">
        <f t="shared" si="21"/>
        <v>12.5</v>
      </c>
      <c r="LF45" s="139">
        <f t="shared" si="21"/>
        <v>7.5</v>
      </c>
      <c r="LG45" s="139">
        <f t="shared" si="21"/>
        <v>2.3999999999999986</v>
      </c>
      <c r="LH45" s="139">
        <f t="shared" si="21"/>
        <v>0.5</v>
      </c>
      <c r="LI45" s="139">
        <f t="shared" si="21"/>
        <v>0.20000000000000284</v>
      </c>
      <c r="LJ45" s="139">
        <f t="shared" si="21"/>
        <v>1.7999999999999972</v>
      </c>
      <c r="LK45" s="139">
        <f t="shared" si="21"/>
        <v>7.2000000000000028</v>
      </c>
      <c r="LL45" s="139">
        <f t="shared" si="21"/>
        <v>14.799999999999997</v>
      </c>
      <c r="LM45" s="139">
        <f t="shared" si="12"/>
        <v>18.899999999999999</v>
      </c>
    </row>
    <row r="46" spans="1:325" x14ac:dyDescent="0.25">
      <c r="A46" s="139">
        <v>10</v>
      </c>
      <c r="B46" s="139">
        <f t="shared" si="13"/>
        <v>20.700000000000003</v>
      </c>
      <c r="C46" s="139">
        <f t="shared" si="13"/>
        <v>21.4</v>
      </c>
      <c r="D46" s="139">
        <f t="shared" si="13"/>
        <v>18.700000000000003</v>
      </c>
      <c r="E46" s="139">
        <f t="shared" si="13"/>
        <v>13.799999999999997</v>
      </c>
      <c r="F46" s="139">
        <f t="shared" si="13"/>
        <v>8.3999999999999986</v>
      </c>
      <c r="G46" s="139">
        <f t="shared" si="13"/>
        <v>4.7999999999999972</v>
      </c>
      <c r="H46" s="139">
        <f t="shared" si="13"/>
        <v>0.59999999999999432</v>
      </c>
      <c r="I46" s="139">
        <f t="shared" si="13"/>
        <v>0.40000000000000568</v>
      </c>
      <c r="J46" s="139">
        <f t="shared" si="13"/>
        <v>1.7000000000000028</v>
      </c>
      <c r="K46" s="139">
        <f t="shared" si="13"/>
        <v>9.6000000000000014</v>
      </c>
      <c r="L46" s="139">
        <f t="shared" si="13"/>
        <v>16.799999999999997</v>
      </c>
      <c r="M46" s="139">
        <f t="shared" si="13"/>
        <v>22.1</v>
      </c>
      <c r="N46" s="139">
        <f t="shared" si="13"/>
        <v>20.5</v>
      </c>
      <c r="O46" s="139">
        <f t="shared" si="13"/>
        <v>20.9</v>
      </c>
      <c r="P46" s="139">
        <f t="shared" si="13"/>
        <v>18.200000000000003</v>
      </c>
      <c r="Q46" s="139">
        <f t="shared" si="13"/>
        <v>13.5</v>
      </c>
      <c r="R46" s="139">
        <f t="shared" si="19"/>
        <v>8.2000000000000028</v>
      </c>
      <c r="S46" s="139">
        <f t="shared" si="19"/>
        <v>4.8999999999999986</v>
      </c>
      <c r="T46" s="139">
        <f t="shared" si="19"/>
        <v>0.59999999999999432</v>
      </c>
      <c r="U46" s="139">
        <f t="shared" si="19"/>
        <v>0.29999999999999716</v>
      </c>
      <c r="V46" s="139">
        <f t="shared" si="19"/>
        <v>1.7999999999999972</v>
      </c>
      <c r="W46" s="139">
        <f t="shared" si="19"/>
        <v>9.5</v>
      </c>
      <c r="X46" s="139">
        <f t="shared" si="19"/>
        <v>16.600000000000001</v>
      </c>
      <c r="Y46" s="139">
        <f t="shared" si="19"/>
        <v>21.6</v>
      </c>
      <c r="Z46" s="139">
        <f t="shared" si="19"/>
        <v>20.700000000000003</v>
      </c>
      <c r="AA46" s="139">
        <f t="shared" si="19"/>
        <v>20.700000000000003</v>
      </c>
      <c r="AB46" s="139">
        <f t="shared" si="19"/>
        <v>18</v>
      </c>
      <c r="AC46" s="139">
        <f t="shared" si="19"/>
        <v>13.299999999999997</v>
      </c>
      <c r="AD46" s="139">
        <f t="shared" si="19"/>
        <v>8</v>
      </c>
      <c r="AE46" s="139">
        <f t="shared" si="19"/>
        <v>4.5</v>
      </c>
      <c r="AF46" s="139">
        <f t="shared" si="19"/>
        <v>0.59999999999999432</v>
      </c>
      <c r="AG46" s="139">
        <f t="shared" si="19"/>
        <v>0.20000000000000284</v>
      </c>
      <c r="AH46" s="139">
        <f t="shared" si="19"/>
        <v>1.7999999999999972</v>
      </c>
      <c r="AI46" s="139">
        <f t="shared" si="19"/>
        <v>9.3999999999999986</v>
      </c>
      <c r="AJ46" s="139">
        <f t="shared" si="19"/>
        <v>16.399999999999999</v>
      </c>
      <c r="AK46" s="139">
        <f t="shared" si="19"/>
        <v>21.5</v>
      </c>
      <c r="AL46" s="139">
        <f t="shared" si="19"/>
        <v>20.399999999999999</v>
      </c>
      <c r="AM46" s="139">
        <f t="shared" si="19"/>
        <v>20.299999999999997</v>
      </c>
      <c r="AN46" s="139">
        <f t="shared" si="19"/>
        <v>17.799999999999997</v>
      </c>
      <c r="AO46" s="139">
        <f t="shared" si="19"/>
        <v>13.200000000000003</v>
      </c>
      <c r="AP46" s="139">
        <f t="shared" si="19"/>
        <v>8</v>
      </c>
      <c r="AQ46" s="139">
        <f t="shared" si="19"/>
        <v>4.2999999999999972</v>
      </c>
      <c r="AR46" s="139">
        <f t="shared" si="19"/>
        <v>0.59999999999999432</v>
      </c>
      <c r="AS46" s="139">
        <f t="shared" si="19"/>
        <v>9.9999999999994316E-2</v>
      </c>
      <c r="AT46" s="139">
        <f t="shared" si="19"/>
        <v>2</v>
      </c>
      <c r="AU46" s="139">
        <f t="shared" si="19"/>
        <v>9.3999999999999986</v>
      </c>
      <c r="AV46" s="139">
        <f t="shared" si="19"/>
        <v>16.200000000000003</v>
      </c>
      <c r="AW46" s="139">
        <f t="shared" si="19"/>
        <v>21.299999999999997</v>
      </c>
      <c r="AX46" s="139">
        <f t="shared" si="19"/>
        <v>20.5</v>
      </c>
      <c r="AY46" s="139">
        <f t="shared" si="19"/>
        <v>20.6</v>
      </c>
      <c r="AZ46" s="139">
        <f t="shared" si="19"/>
        <v>17.600000000000001</v>
      </c>
      <c r="BA46" s="139">
        <f t="shared" si="19"/>
        <v>13.200000000000003</v>
      </c>
      <c r="BB46" s="139">
        <f t="shared" si="19"/>
        <v>7.7000000000000028</v>
      </c>
      <c r="BC46" s="139">
        <f t="shared" si="19"/>
        <v>4</v>
      </c>
      <c r="BD46" s="139">
        <f t="shared" si="19"/>
        <v>0.5</v>
      </c>
      <c r="BE46" s="139">
        <f t="shared" si="19"/>
        <v>9.9999999999994316E-2</v>
      </c>
      <c r="BF46" s="139">
        <f t="shared" si="19"/>
        <v>1.7999999999999972</v>
      </c>
      <c r="BG46" s="139">
        <f t="shared" si="19"/>
        <v>9.2000000000000028</v>
      </c>
      <c r="BH46" s="139">
        <f t="shared" si="19"/>
        <v>15.799999999999997</v>
      </c>
      <c r="BI46" s="139">
        <f t="shared" si="19"/>
        <v>21.1</v>
      </c>
      <c r="BJ46" s="139">
        <f t="shared" si="19"/>
        <v>20.200000000000003</v>
      </c>
      <c r="BK46" s="139">
        <f t="shared" si="19"/>
        <v>20.5</v>
      </c>
      <c r="BL46" s="139">
        <f t="shared" si="19"/>
        <v>17.600000000000001</v>
      </c>
      <c r="BM46" s="139">
        <f t="shared" si="19"/>
        <v>13.200000000000003</v>
      </c>
      <c r="BN46" s="139">
        <f t="shared" si="19"/>
        <v>7.7999999999999972</v>
      </c>
      <c r="BO46" s="139">
        <f t="shared" si="19"/>
        <v>4.1000000000000014</v>
      </c>
      <c r="BP46" s="139">
        <f t="shared" si="19"/>
        <v>0.40000000000000568</v>
      </c>
      <c r="BQ46" s="139">
        <f t="shared" si="19"/>
        <v>9.9999999999994316E-2</v>
      </c>
      <c r="BR46" s="139">
        <f t="shared" si="19"/>
        <v>1.7999999999999972</v>
      </c>
      <c r="BS46" s="139">
        <f t="shared" si="19"/>
        <v>8.8999999999999986</v>
      </c>
      <c r="BT46" s="139">
        <f t="shared" si="19"/>
        <v>15.799999999999997</v>
      </c>
      <c r="BU46" s="139">
        <f t="shared" si="19"/>
        <v>20.9</v>
      </c>
      <c r="BV46" s="139">
        <f t="shared" si="19"/>
        <v>20.100000000000001</v>
      </c>
      <c r="BW46" s="139">
        <f t="shared" si="19"/>
        <v>20.399999999999999</v>
      </c>
      <c r="BX46" s="139">
        <f t="shared" si="19"/>
        <v>17.700000000000003</v>
      </c>
      <c r="BY46" s="139">
        <f t="shared" si="19"/>
        <v>13</v>
      </c>
      <c r="BZ46" s="139">
        <f t="shared" si="16"/>
        <v>7.5</v>
      </c>
      <c r="CA46" s="139">
        <f t="shared" si="16"/>
        <v>4</v>
      </c>
      <c r="CB46" s="139">
        <f t="shared" si="16"/>
        <v>0.40000000000000568</v>
      </c>
      <c r="CC46" s="139">
        <f t="shared" si="16"/>
        <v>9.9999999999994316E-2</v>
      </c>
      <c r="CD46" s="139">
        <f t="shared" si="16"/>
        <v>1.7000000000000028</v>
      </c>
      <c r="CE46" s="139">
        <f t="shared" si="16"/>
        <v>9</v>
      </c>
      <c r="CF46" s="139">
        <f t="shared" si="16"/>
        <v>15.700000000000003</v>
      </c>
      <c r="CG46" s="139">
        <f t="shared" si="16"/>
        <v>21.299999999999997</v>
      </c>
      <c r="CH46" s="139">
        <f t="shared" si="16"/>
        <v>20.299999999999997</v>
      </c>
      <c r="CI46" s="139">
        <f t="shared" si="16"/>
        <v>20.6</v>
      </c>
      <c r="CJ46" s="139">
        <f t="shared" si="16"/>
        <v>17.799999999999997</v>
      </c>
      <c r="CK46" s="139">
        <f t="shared" si="16"/>
        <v>12.899999999999999</v>
      </c>
      <c r="CL46" s="139">
        <f t="shared" si="16"/>
        <v>7.7000000000000028</v>
      </c>
      <c r="CM46" s="139">
        <f t="shared" si="16"/>
        <v>4.2000000000000028</v>
      </c>
      <c r="CN46" s="139">
        <f t="shared" si="16"/>
        <v>0.40000000000000568</v>
      </c>
      <c r="CO46" s="139">
        <f t="shared" si="16"/>
        <v>9.9999999999994316E-2</v>
      </c>
      <c r="CP46" s="139">
        <f t="shared" si="16"/>
        <v>1.7000000000000028</v>
      </c>
      <c r="CQ46" s="139">
        <f t="shared" si="16"/>
        <v>9</v>
      </c>
      <c r="CR46" s="139">
        <f t="shared" si="17"/>
        <v>15.799999999999997</v>
      </c>
      <c r="CS46" s="139">
        <f t="shared" si="17"/>
        <v>21.1</v>
      </c>
      <c r="CT46" s="139">
        <f t="shared" si="17"/>
        <v>20</v>
      </c>
      <c r="CU46" s="139">
        <f t="shared" si="17"/>
        <v>20.6</v>
      </c>
      <c r="CV46" s="139">
        <f t="shared" si="17"/>
        <v>17.899999999999999</v>
      </c>
      <c r="CW46" s="139">
        <f t="shared" si="17"/>
        <v>13</v>
      </c>
      <c r="CX46" s="139">
        <f t="shared" si="17"/>
        <v>7.7999999999999972</v>
      </c>
      <c r="CY46" s="139">
        <f t="shared" si="17"/>
        <v>4</v>
      </c>
      <c r="CZ46" s="139">
        <f t="shared" si="17"/>
        <v>0.40000000000000568</v>
      </c>
      <c r="DA46" s="139">
        <f t="shared" si="17"/>
        <v>9.9999999999994316E-2</v>
      </c>
      <c r="DB46" s="139">
        <f t="shared" si="17"/>
        <v>1.7999999999999972</v>
      </c>
      <c r="DC46" s="139">
        <f t="shared" si="17"/>
        <v>8.7000000000000028</v>
      </c>
      <c r="DD46" s="139">
        <f t="shared" si="17"/>
        <v>16.100000000000001</v>
      </c>
      <c r="DE46" s="139">
        <f t="shared" si="17"/>
        <v>21</v>
      </c>
      <c r="DF46" s="139">
        <f t="shared" si="17"/>
        <v>20</v>
      </c>
      <c r="DG46" s="139">
        <f t="shared" si="17"/>
        <v>20.5</v>
      </c>
      <c r="DH46" s="139">
        <f t="shared" si="17"/>
        <v>17.899999999999999</v>
      </c>
      <c r="DI46" s="139">
        <f t="shared" si="17"/>
        <v>12.700000000000003</v>
      </c>
      <c r="DJ46" s="139">
        <f t="shared" si="17"/>
        <v>7.7999999999999972</v>
      </c>
      <c r="DK46" s="139">
        <f t="shared" si="17"/>
        <v>3.7999999999999972</v>
      </c>
      <c r="DL46" s="139">
        <f t="shared" si="17"/>
        <v>0.40000000000000568</v>
      </c>
      <c r="DM46" s="139">
        <f t="shared" si="17"/>
        <v>9.9999999999994316E-2</v>
      </c>
      <c r="DN46" s="139">
        <f t="shared" si="17"/>
        <v>1.7999999999999972</v>
      </c>
      <c r="DO46" s="139">
        <f t="shared" si="17"/>
        <v>8.6000000000000014</v>
      </c>
      <c r="DP46" s="139">
        <f t="shared" si="17"/>
        <v>15.799999999999997</v>
      </c>
      <c r="DQ46" s="139">
        <f t="shared" si="17"/>
        <v>20.9</v>
      </c>
      <c r="DR46" s="139">
        <f t="shared" si="17"/>
        <v>20</v>
      </c>
      <c r="DS46" s="139">
        <f t="shared" si="17"/>
        <v>20.700000000000003</v>
      </c>
      <c r="DT46" s="139">
        <f t="shared" si="17"/>
        <v>17.600000000000001</v>
      </c>
      <c r="DU46" s="139">
        <f t="shared" si="17"/>
        <v>12.700000000000003</v>
      </c>
      <c r="DV46" s="139">
        <f t="shared" si="17"/>
        <v>7.7999999999999972</v>
      </c>
      <c r="DW46" s="139">
        <f t="shared" si="17"/>
        <v>3.3999999999999986</v>
      </c>
      <c r="DX46" s="139">
        <f t="shared" si="17"/>
        <v>0.29999999999999716</v>
      </c>
      <c r="DY46" s="139">
        <f t="shared" si="17"/>
        <v>9.9999999999994316E-2</v>
      </c>
      <c r="DZ46" s="139">
        <f t="shared" si="17"/>
        <v>1.7000000000000028</v>
      </c>
      <c r="EA46" s="139">
        <f t="shared" si="17"/>
        <v>8.2999999999999972</v>
      </c>
      <c r="EB46" s="139">
        <f t="shared" si="17"/>
        <v>15.399999999999999</v>
      </c>
      <c r="EC46" s="139">
        <f t="shared" si="17"/>
        <v>20.9</v>
      </c>
      <c r="ED46" s="139">
        <f t="shared" si="17"/>
        <v>20.200000000000003</v>
      </c>
      <c r="EE46" s="139">
        <f t="shared" si="17"/>
        <v>20.100000000000001</v>
      </c>
      <c r="EF46" s="139">
        <f t="shared" si="17"/>
        <v>17.399999999999999</v>
      </c>
      <c r="EG46" s="139">
        <f t="shared" si="17"/>
        <v>12.600000000000001</v>
      </c>
      <c r="EH46" s="139">
        <f t="shared" si="17"/>
        <v>8.2000000000000028</v>
      </c>
      <c r="EI46" s="139">
        <f t="shared" si="17"/>
        <v>3.5</v>
      </c>
      <c r="EJ46" s="139">
        <f t="shared" si="17"/>
        <v>0.29999999999999716</v>
      </c>
      <c r="EK46" s="139">
        <f t="shared" si="17"/>
        <v>9.9999999999994316E-2</v>
      </c>
      <c r="EL46" s="139">
        <f t="shared" si="17"/>
        <v>1.7000000000000028</v>
      </c>
      <c r="EM46" s="139">
        <f t="shared" si="17"/>
        <v>7.7999999999999972</v>
      </c>
      <c r="EN46" s="139">
        <f t="shared" si="17"/>
        <v>15.399999999999999</v>
      </c>
      <c r="EO46" s="139">
        <f t="shared" si="17"/>
        <v>20.6</v>
      </c>
      <c r="EP46" s="139">
        <f t="shared" si="17"/>
        <v>20</v>
      </c>
      <c r="EQ46" s="139">
        <f t="shared" ref="EQ46:HB51" si="23">IF(EQ12&gt;65,0,IF(EQ12="",0,65-EQ12))</f>
        <v>20</v>
      </c>
      <c r="ER46" s="139">
        <f t="shared" si="23"/>
        <v>17.200000000000003</v>
      </c>
      <c r="ES46" s="139">
        <f t="shared" si="23"/>
        <v>12.399999999999999</v>
      </c>
      <c r="ET46" s="139">
        <f t="shared" si="23"/>
        <v>8.5</v>
      </c>
      <c r="EU46" s="139">
        <f t="shared" si="23"/>
        <v>3.6000000000000014</v>
      </c>
      <c r="EV46" s="139">
        <f t="shared" si="23"/>
        <v>0.29999999999999716</v>
      </c>
      <c r="EW46" s="139">
        <f t="shared" si="23"/>
        <v>9.9999999999994316E-2</v>
      </c>
      <c r="EX46" s="139">
        <f t="shared" si="23"/>
        <v>1.8999999999999986</v>
      </c>
      <c r="EY46" s="139">
        <f t="shared" si="23"/>
        <v>7.8999999999999986</v>
      </c>
      <c r="EZ46" s="139">
        <f t="shared" si="23"/>
        <v>15</v>
      </c>
      <c r="FA46" s="139">
        <f t="shared" si="23"/>
        <v>20.399999999999999</v>
      </c>
      <c r="FB46" s="139">
        <f t="shared" si="23"/>
        <v>20</v>
      </c>
      <c r="FC46" s="139">
        <f t="shared" si="23"/>
        <v>19.700000000000003</v>
      </c>
      <c r="FD46" s="139">
        <f t="shared" si="23"/>
        <v>16.799999999999997</v>
      </c>
      <c r="FE46" s="139">
        <f t="shared" si="23"/>
        <v>12.100000000000001</v>
      </c>
      <c r="FF46" s="139">
        <f t="shared" si="23"/>
        <v>8.5</v>
      </c>
      <c r="FG46" s="139">
        <f t="shared" si="23"/>
        <v>3.2999999999999972</v>
      </c>
      <c r="FH46" s="139">
        <f t="shared" si="23"/>
        <v>0.29999999999999716</v>
      </c>
      <c r="FI46" s="139">
        <f t="shared" si="23"/>
        <v>9.9999999999994316E-2</v>
      </c>
      <c r="FJ46" s="139">
        <f t="shared" si="23"/>
        <v>1.8999999999999986</v>
      </c>
      <c r="FK46" s="139">
        <f t="shared" si="23"/>
        <v>7.7999999999999972</v>
      </c>
      <c r="FL46" s="139">
        <f t="shared" si="23"/>
        <v>14.799999999999997</v>
      </c>
      <c r="FM46" s="139">
        <f t="shared" si="23"/>
        <v>20.200000000000003</v>
      </c>
      <c r="FN46" s="139">
        <f t="shared" si="23"/>
        <v>20</v>
      </c>
      <c r="FO46" s="139">
        <f t="shared" si="23"/>
        <v>19.600000000000001</v>
      </c>
      <c r="FP46" s="139">
        <f t="shared" si="23"/>
        <v>16.5</v>
      </c>
      <c r="FQ46" s="139">
        <f t="shared" si="23"/>
        <v>11.899999999999999</v>
      </c>
      <c r="FR46" s="139">
        <f t="shared" si="23"/>
        <v>8.2999999999999972</v>
      </c>
      <c r="FS46" s="139">
        <f t="shared" si="23"/>
        <v>3.2000000000000028</v>
      </c>
      <c r="FT46" s="139">
        <f t="shared" si="23"/>
        <v>0.29999999999999716</v>
      </c>
      <c r="FU46" s="139">
        <f t="shared" si="23"/>
        <v>9.9999999999994316E-2</v>
      </c>
      <c r="FV46" s="139">
        <f t="shared" si="23"/>
        <v>1.7999999999999972</v>
      </c>
      <c r="FW46" s="139">
        <f t="shared" si="23"/>
        <v>7.7999999999999972</v>
      </c>
      <c r="FX46" s="139">
        <f t="shared" si="23"/>
        <v>14.700000000000003</v>
      </c>
      <c r="FY46" s="139">
        <f t="shared" si="23"/>
        <v>19.899999999999999</v>
      </c>
      <c r="FZ46" s="139">
        <f t="shared" si="23"/>
        <v>20.200000000000003</v>
      </c>
      <c r="GA46" s="139">
        <f t="shared" si="23"/>
        <v>19.600000000000001</v>
      </c>
      <c r="GB46" s="139">
        <f t="shared" si="23"/>
        <v>16.700000000000003</v>
      </c>
      <c r="GC46" s="139">
        <f t="shared" si="23"/>
        <v>12.100000000000001</v>
      </c>
      <c r="GD46" s="139">
        <f t="shared" si="23"/>
        <v>8.3999999999999986</v>
      </c>
      <c r="GE46" s="139">
        <f t="shared" si="23"/>
        <v>3.1000000000000014</v>
      </c>
      <c r="GF46" s="139">
        <f t="shared" si="23"/>
        <v>0.29999999999999716</v>
      </c>
      <c r="GG46" s="139">
        <f t="shared" si="23"/>
        <v>9.9999999999994316E-2</v>
      </c>
      <c r="GH46" s="139">
        <f t="shared" si="23"/>
        <v>1.7999999999999972</v>
      </c>
      <c r="GI46" s="139">
        <f t="shared" si="23"/>
        <v>7.6000000000000014</v>
      </c>
      <c r="GJ46" s="139">
        <f t="shared" si="23"/>
        <v>14.299999999999997</v>
      </c>
      <c r="GK46" s="139">
        <f t="shared" si="23"/>
        <v>19.899999999999999</v>
      </c>
      <c r="GL46" s="139">
        <f t="shared" si="23"/>
        <v>20.200000000000003</v>
      </c>
      <c r="GM46" s="139">
        <f t="shared" si="20"/>
        <v>19.5</v>
      </c>
      <c r="GN46" s="139">
        <f t="shared" si="20"/>
        <v>16.5</v>
      </c>
      <c r="GO46" s="139">
        <f t="shared" ref="GO46:IZ50" si="24">IF(GO12&gt;65,0,IF(GO12="",0,65-GO12))</f>
        <v>12.100000000000001</v>
      </c>
      <c r="GP46" s="139">
        <f t="shared" si="24"/>
        <v>8.6000000000000014</v>
      </c>
      <c r="GQ46" s="139">
        <f t="shared" si="24"/>
        <v>3.1000000000000014</v>
      </c>
      <c r="GR46" s="139">
        <f t="shared" si="24"/>
        <v>0.29999999999999716</v>
      </c>
      <c r="GS46" s="139">
        <f t="shared" si="24"/>
        <v>9.9999999999994316E-2</v>
      </c>
      <c r="GT46" s="139">
        <f t="shared" si="24"/>
        <v>1.8999999999999986</v>
      </c>
      <c r="GU46" s="139">
        <f t="shared" si="24"/>
        <v>7.6000000000000014</v>
      </c>
      <c r="GV46" s="139">
        <f t="shared" si="24"/>
        <v>14.399999999999999</v>
      </c>
      <c r="GW46" s="139">
        <f t="shared" si="24"/>
        <v>19.899999999999999</v>
      </c>
      <c r="GX46" s="139">
        <f t="shared" si="24"/>
        <v>20.100000000000001</v>
      </c>
      <c r="GY46" s="139">
        <f t="shared" si="24"/>
        <v>19.100000000000001</v>
      </c>
      <c r="GZ46" s="139">
        <f t="shared" si="24"/>
        <v>16.600000000000001</v>
      </c>
      <c r="HA46" s="139">
        <f t="shared" si="24"/>
        <v>12</v>
      </c>
      <c r="HB46" s="139">
        <f t="shared" si="24"/>
        <v>8.5</v>
      </c>
      <c r="HC46" s="139">
        <f t="shared" si="24"/>
        <v>3.1000000000000014</v>
      </c>
      <c r="HD46" s="139">
        <f t="shared" si="24"/>
        <v>0.29999999999999716</v>
      </c>
      <c r="HE46" s="139">
        <f t="shared" si="24"/>
        <v>9.9999999999994316E-2</v>
      </c>
      <c r="HF46" s="139">
        <f t="shared" si="24"/>
        <v>2</v>
      </c>
      <c r="HG46" s="139">
        <f t="shared" si="24"/>
        <v>7.6000000000000014</v>
      </c>
      <c r="HH46" s="139">
        <f t="shared" si="24"/>
        <v>14.299999999999997</v>
      </c>
      <c r="HI46" s="139">
        <f t="shared" si="24"/>
        <v>19.899999999999999</v>
      </c>
      <c r="HJ46" s="139">
        <f t="shared" si="24"/>
        <v>19.799999999999997</v>
      </c>
      <c r="HK46" s="139">
        <f t="shared" si="24"/>
        <v>18.899999999999999</v>
      </c>
      <c r="HL46" s="139">
        <f t="shared" si="24"/>
        <v>16</v>
      </c>
      <c r="HM46" s="139">
        <f t="shared" si="24"/>
        <v>11.899999999999999</v>
      </c>
      <c r="HN46" s="139">
        <f t="shared" si="24"/>
        <v>8.1000000000000014</v>
      </c>
      <c r="HO46" s="139">
        <f t="shared" si="24"/>
        <v>3</v>
      </c>
      <c r="HP46" s="139">
        <f t="shared" si="24"/>
        <v>0.20000000000000284</v>
      </c>
      <c r="HQ46" s="139">
        <f t="shared" si="24"/>
        <v>0</v>
      </c>
      <c r="HR46" s="139">
        <f t="shared" si="24"/>
        <v>1.7999999999999972</v>
      </c>
      <c r="HS46" s="139">
        <f t="shared" si="24"/>
        <v>7.2999999999999972</v>
      </c>
      <c r="HT46" s="139">
        <f t="shared" si="24"/>
        <v>13.799999999999997</v>
      </c>
      <c r="HU46" s="139">
        <f t="shared" si="24"/>
        <v>19.600000000000001</v>
      </c>
      <c r="HV46" s="139">
        <f t="shared" si="24"/>
        <v>19.799999999999997</v>
      </c>
      <c r="HW46" s="139">
        <f t="shared" si="24"/>
        <v>19.299999999999997</v>
      </c>
      <c r="HX46" s="139">
        <f t="shared" si="24"/>
        <v>16</v>
      </c>
      <c r="HY46" s="139">
        <f t="shared" si="24"/>
        <v>11.899999999999999</v>
      </c>
      <c r="HZ46" s="139">
        <f t="shared" si="24"/>
        <v>8</v>
      </c>
      <c r="IA46" s="139">
        <f t="shared" si="24"/>
        <v>3</v>
      </c>
      <c r="IB46" s="139">
        <f t="shared" si="24"/>
        <v>0.29999999999999716</v>
      </c>
      <c r="IC46" s="139">
        <f t="shared" si="24"/>
        <v>0</v>
      </c>
      <c r="ID46" s="139">
        <f t="shared" si="24"/>
        <v>1.8999999999999986</v>
      </c>
      <c r="IE46" s="139">
        <f t="shared" si="24"/>
        <v>7.5</v>
      </c>
      <c r="IF46" s="139">
        <f t="shared" si="24"/>
        <v>13.899999999999999</v>
      </c>
      <c r="IG46" s="139">
        <f t="shared" si="24"/>
        <v>19.899999999999999</v>
      </c>
      <c r="IH46" s="139">
        <f t="shared" si="24"/>
        <v>19.700000000000003</v>
      </c>
      <c r="II46" s="139">
        <f t="shared" si="24"/>
        <v>19.399999999999999</v>
      </c>
      <c r="IJ46" s="139">
        <f t="shared" si="24"/>
        <v>16.299999999999997</v>
      </c>
      <c r="IK46" s="139">
        <f t="shared" si="24"/>
        <v>11.799999999999997</v>
      </c>
      <c r="IL46" s="139">
        <f t="shared" si="24"/>
        <v>8</v>
      </c>
      <c r="IM46" s="139">
        <f t="shared" si="24"/>
        <v>2.8999999999999986</v>
      </c>
      <c r="IN46" s="139">
        <f t="shared" si="24"/>
        <v>0.29999999999999716</v>
      </c>
      <c r="IO46" s="139">
        <f t="shared" si="24"/>
        <v>0</v>
      </c>
      <c r="IP46" s="139">
        <f t="shared" si="24"/>
        <v>1.7999999999999972</v>
      </c>
      <c r="IQ46" s="139">
        <f t="shared" si="24"/>
        <v>7.2999999999999972</v>
      </c>
      <c r="IR46" s="139">
        <f t="shared" si="24"/>
        <v>13.899999999999999</v>
      </c>
      <c r="IS46" s="139">
        <f t="shared" si="24"/>
        <v>19.700000000000003</v>
      </c>
      <c r="IT46" s="139">
        <f t="shared" si="24"/>
        <v>19.5</v>
      </c>
      <c r="IU46" s="139">
        <f t="shared" si="24"/>
        <v>19.200000000000003</v>
      </c>
      <c r="IV46" s="139">
        <f t="shared" si="24"/>
        <v>16.100000000000001</v>
      </c>
      <c r="IW46" s="139">
        <f t="shared" si="24"/>
        <v>11.700000000000003</v>
      </c>
      <c r="IX46" s="139">
        <f t="shared" si="24"/>
        <v>8</v>
      </c>
      <c r="IY46" s="139">
        <f t="shared" si="24"/>
        <v>2.7999999999999972</v>
      </c>
      <c r="IZ46" s="139">
        <f t="shared" si="24"/>
        <v>0.29999999999999716</v>
      </c>
      <c r="JA46" s="139">
        <f t="shared" si="22"/>
        <v>0</v>
      </c>
      <c r="JB46" s="139">
        <f t="shared" si="21"/>
        <v>1.7999999999999972</v>
      </c>
      <c r="JC46" s="139">
        <f t="shared" si="21"/>
        <v>7.2999999999999972</v>
      </c>
      <c r="JD46" s="139">
        <f t="shared" si="21"/>
        <v>13.700000000000003</v>
      </c>
      <c r="JE46" s="139">
        <f t="shared" si="21"/>
        <v>19.5</v>
      </c>
      <c r="JF46" s="139">
        <f t="shared" si="21"/>
        <v>19.600000000000001</v>
      </c>
      <c r="JG46" s="139">
        <f t="shared" si="21"/>
        <v>19</v>
      </c>
      <c r="JH46" s="139">
        <f t="shared" si="21"/>
        <v>16.299999999999997</v>
      </c>
      <c r="JI46" s="139">
        <f t="shared" si="21"/>
        <v>11.600000000000001</v>
      </c>
      <c r="JJ46" s="139">
        <f t="shared" si="21"/>
        <v>8.1000000000000014</v>
      </c>
      <c r="JK46" s="139">
        <f t="shared" si="21"/>
        <v>2.7999999999999972</v>
      </c>
      <c r="JL46" s="139">
        <f t="shared" si="21"/>
        <v>0.29999999999999716</v>
      </c>
      <c r="JM46" s="139">
        <f t="shared" si="21"/>
        <v>0</v>
      </c>
      <c r="JN46" s="139">
        <f t="shared" si="21"/>
        <v>1.8999999999999986</v>
      </c>
      <c r="JO46" s="139">
        <f t="shared" si="21"/>
        <v>7.1000000000000014</v>
      </c>
      <c r="JP46" s="139">
        <f t="shared" si="21"/>
        <v>13.600000000000001</v>
      </c>
      <c r="JQ46" s="139">
        <f t="shared" si="21"/>
        <v>19.5</v>
      </c>
      <c r="JR46" s="139">
        <f t="shared" si="21"/>
        <v>19.700000000000003</v>
      </c>
      <c r="JS46" s="139">
        <f t="shared" si="21"/>
        <v>18.899999999999999</v>
      </c>
      <c r="JT46" s="139">
        <f t="shared" si="21"/>
        <v>16.299999999999997</v>
      </c>
      <c r="JU46" s="139">
        <f t="shared" si="21"/>
        <v>11.399999999999999</v>
      </c>
      <c r="JV46" s="139">
        <f t="shared" si="21"/>
        <v>8</v>
      </c>
      <c r="JW46" s="139">
        <f t="shared" si="21"/>
        <v>2.7999999999999972</v>
      </c>
      <c r="JX46" s="139">
        <f t="shared" si="21"/>
        <v>0.29999999999999716</v>
      </c>
      <c r="JY46" s="139">
        <f t="shared" si="21"/>
        <v>0</v>
      </c>
      <c r="JZ46" s="139">
        <f t="shared" si="21"/>
        <v>1.7999999999999972</v>
      </c>
      <c r="KA46" s="139">
        <f t="shared" si="21"/>
        <v>6.7999999999999972</v>
      </c>
      <c r="KB46" s="139">
        <f t="shared" si="21"/>
        <v>13.799999999999997</v>
      </c>
      <c r="KC46" s="139">
        <f t="shared" si="21"/>
        <v>19.5</v>
      </c>
      <c r="KD46" s="139">
        <f t="shared" si="21"/>
        <v>19.5</v>
      </c>
      <c r="KE46" s="139">
        <f t="shared" si="21"/>
        <v>18.700000000000003</v>
      </c>
      <c r="KF46" s="139">
        <f t="shared" si="21"/>
        <v>16.299999999999997</v>
      </c>
      <c r="KG46" s="139">
        <f t="shared" si="21"/>
        <v>11.200000000000003</v>
      </c>
      <c r="KH46" s="139">
        <f t="shared" si="21"/>
        <v>7.8999999999999986</v>
      </c>
      <c r="KI46" s="139">
        <f t="shared" si="21"/>
        <v>2.7999999999999972</v>
      </c>
      <c r="KJ46" s="139">
        <f t="shared" si="21"/>
        <v>0.29999999999999716</v>
      </c>
      <c r="KK46" s="139">
        <f t="shared" si="21"/>
        <v>0</v>
      </c>
      <c r="KL46" s="139">
        <f t="shared" si="21"/>
        <v>1.7000000000000028</v>
      </c>
      <c r="KM46" s="139">
        <f t="shared" si="21"/>
        <v>6.6000000000000014</v>
      </c>
      <c r="KN46" s="139">
        <f t="shared" si="21"/>
        <v>13.700000000000003</v>
      </c>
      <c r="KO46" s="139">
        <f t="shared" si="21"/>
        <v>19.399999999999999</v>
      </c>
      <c r="KP46" s="139">
        <f t="shared" si="21"/>
        <v>19.5</v>
      </c>
      <c r="KQ46" s="139">
        <f t="shared" si="21"/>
        <v>18.5</v>
      </c>
      <c r="KR46" s="139">
        <f t="shared" si="21"/>
        <v>16.200000000000003</v>
      </c>
      <c r="KS46" s="139">
        <f t="shared" si="21"/>
        <v>10.899999999999999</v>
      </c>
      <c r="KT46" s="139">
        <f t="shared" si="21"/>
        <v>7.8999999999999986</v>
      </c>
      <c r="KU46" s="139">
        <f t="shared" si="21"/>
        <v>2.7999999999999972</v>
      </c>
      <c r="KV46" s="139">
        <f t="shared" si="21"/>
        <v>0.20000000000000284</v>
      </c>
      <c r="KW46" s="139">
        <f t="shared" si="21"/>
        <v>0</v>
      </c>
      <c r="KX46" s="139">
        <f t="shared" si="21"/>
        <v>1.6000000000000014</v>
      </c>
      <c r="KY46" s="139">
        <f t="shared" si="21"/>
        <v>6.6000000000000014</v>
      </c>
      <c r="KZ46" s="139">
        <f t="shared" si="21"/>
        <v>13.600000000000001</v>
      </c>
      <c r="LA46" s="139">
        <f t="shared" si="21"/>
        <v>19.399999999999999</v>
      </c>
      <c r="LB46" s="139">
        <f t="shared" si="21"/>
        <v>19.399999999999999</v>
      </c>
      <c r="LC46" s="139">
        <f t="shared" si="21"/>
        <v>18.5</v>
      </c>
      <c r="LD46" s="139">
        <f t="shared" si="21"/>
        <v>16.200000000000003</v>
      </c>
      <c r="LE46" s="139">
        <f t="shared" si="21"/>
        <v>10.899999999999999</v>
      </c>
      <c r="LF46" s="139">
        <f t="shared" si="21"/>
        <v>7.7000000000000028</v>
      </c>
      <c r="LG46" s="139">
        <f t="shared" si="21"/>
        <v>2.7000000000000028</v>
      </c>
      <c r="LH46" s="139">
        <f t="shared" si="21"/>
        <v>0.20000000000000284</v>
      </c>
      <c r="LI46" s="139">
        <f t="shared" si="21"/>
        <v>9.9999999999994316E-2</v>
      </c>
      <c r="LJ46" s="139">
        <f t="shared" si="21"/>
        <v>1.7999999999999972</v>
      </c>
      <c r="LK46" s="139">
        <f t="shared" si="21"/>
        <v>6.7000000000000028</v>
      </c>
      <c r="LL46" s="139">
        <f t="shared" si="21"/>
        <v>13.299999999999997</v>
      </c>
      <c r="LM46" s="139">
        <f t="shared" si="12"/>
        <v>19.399999999999999</v>
      </c>
    </row>
    <row r="47" spans="1:325" x14ac:dyDescent="0.25">
      <c r="A47" s="139">
        <v>11</v>
      </c>
      <c r="B47" s="139">
        <f t="shared" si="13"/>
        <v>21.9</v>
      </c>
      <c r="C47" s="139">
        <f t="shared" si="13"/>
        <v>21.700000000000003</v>
      </c>
      <c r="D47" s="139">
        <f t="shared" si="13"/>
        <v>18.100000000000001</v>
      </c>
      <c r="E47" s="139">
        <f t="shared" si="13"/>
        <v>15.899999999999999</v>
      </c>
      <c r="F47" s="139">
        <f t="shared" si="13"/>
        <v>8</v>
      </c>
      <c r="G47" s="139">
        <f t="shared" si="13"/>
        <v>4</v>
      </c>
      <c r="H47" s="139">
        <f t="shared" si="13"/>
        <v>0.79999999999999716</v>
      </c>
      <c r="I47" s="139">
        <f t="shared" si="13"/>
        <v>0.29999999999999716</v>
      </c>
      <c r="J47" s="139">
        <f t="shared" si="13"/>
        <v>1.7999999999999972</v>
      </c>
      <c r="K47" s="139">
        <f t="shared" si="13"/>
        <v>10.200000000000003</v>
      </c>
      <c r="L47" s="139">
        <f t="shared" si="13"/>
        <v>18.5</v>
      </c>
      <c r="M47" s="139">
        <f t="shared" si="13"/>
        <v>22.799999999999997</v>
      </c>
      <c r="N47" s="139">
        <f t="shared" si="13"/>
        <v>22</v>
      </c>
      <c r="O47" s="139">
        <f t="shared" si="13"/>
        <v>21.200000000000003</v>
      </c>
      <c r="P47" s="139">
        <f t="shared" si="13"/>
        <v>17.600000000000001</v>
      </c>
      <c r="Q47" s="139">
        <f t="shared" si="13"/>
        <v>15.700000000000003</v>
      </c>
      <c r="R47" s="139">
        <f t="shared" ref="R47:CC50" si="25">IF(R13&gt;65,0,IF(R13="",0,65-R13))</f>
        <v>7.6000000000000014</v>
      </c>
      <c r="S47" s="139">
        <f t="shared" si="25"/>
        <v>3.8999999999999986</v>
      </c>
      <c r="T47" s="139">
        <f t="shared" si="25"/>
        <v>0.79999999999999716</v>
      </c>
      <c r="U47" s="139">
        <f t="shared" si="25"/>
        <v>0.20000000000000284</v>
      </c>
      <c r="V47" s="139">
        <f t="shared" si="25"/>
        <v>1.8999999999999986</v>
      </c>
      <c r="W47" s="139">
        <f t="shared" si="25"/>
        <v>10</v>
      </c>
      <c r="X47" s="139">
        <f t="shared" si="25"/>
        <v>18.299999999999997</v>
      </c>
      <c r="Y47" s="139">
        <f t="shared" si="25"/>
        <v>22.4</v>
      </c>
      <c r="Z47" s="139">
        <f t="shared" si="25"/>
        <v>22.200000000000003</v>
      </c>
      <c r="AA47" s="139">
        <f t="shared" si="25"/>
        <v>21.4</v>
      </c>
      <c r="AB47" s="139">
        <f t="shared" si="25"/>
        <v>17.600000000000001</v>
      </c>
      <c r="AC47" s="139">
        <f t="shared" si="25"/>
        <v>15.700000000000003</v>
      </c>
      <c r="AD47" s="139">
        <f t="shared" si="25"/>
        <v>7.5</v>
      </c>
      <c r="AE47" s="139">
        <f t="shared" si="25"/>
        <v>3.7999999999999972</v>
      </c>
      <c r="AF47" s="139">
        <f t="shared" si="25"/>
        <v>0.90000000000000568</v>
      </c>
      <c r="AG47" s="139">
        <f t="shared" si="25"/>
        <v>0.20000000000000284</v>
      </c>
      <c r="AH47" s="139">
        <f t="shared" si="25"/>
        <v>1.7999999999999972</v>
      </c>
      <c r="AI47" s="139">
        <f t="shared" si="25"/>
        <v>9.8999999999999986</v>
      </c>
      <c r="AJ47" s="139">
        <f t="shared" si="25"/>
        <v>18.100000000000001</v>
      </c>
      <c r="AK47" s="139">
        <f t="shared" si="25"/>
        <v>22.299999999999997</v>
      </c>
      <c r="AL47" s="139">
        <f t="shared" si="25"/>
        <v>21.799999999999997</v>
      </c>
      <c r="AM47" s="139">
        <f t="shared" si="25"/>
        <v>21.200000000000003</v>
      </c>
      <c r="AN47" s="139">
        <f t="shared" si="25"/>
        <v>17.399999999999999</v>
      </c>
      <c r="AO47" s="139">
        <f t="shared" si="25"/>
        <v>15.600000000000001</v>
      </c>
      <c r="AP47" s="139">
        <f t="shared" si="25"/>
        <v>7.2000000000000028</v>
      </c>
      <c r="AQ47" s="139">
        <f t="shared" si="25"/>
        <v>3.6000000000000014</v>
      </c>
      <c r="AR47" s="139">
        <f t="shared" si="25"/>
        <v>0.79999999999999716</v>
      </c>
      <c r="AS47" s="139">
        <f t="shared" si="25"/>
        <v>9.9999999999994316E-2</v>
      </c>
      <c r="AT47" s="139">
        <f t="shared" si="25"/>
        <v>1.8999999999999986</v>
      </c>
      <c r="AU47" s="139">
        <f t="shared" si="25"/>
        <v>9.7999999999999972</v>
      </c>
      <c r="AV47" s="139">
        <f t="shared" si="25"/>
        <v>17.799999999999997</v>
      </c>
      <c r="AW47" s="139">
        <f t="shared" si="25"/>
        <v>22.1</v>
      </c>
      <c r="AX47" s="139">
        <f t="shared" si="25"/>
        <v>22</v>
      </c>
      <c r="AY47" s="139">
        <f t="shared" si="25"/>
        <v>21.200000000000003</v>
      </c>
      <c r="AZ47" s="139">
        <f t="shared" si="25"/>
        <v>17.200000000000003</v>
      </c>
      <c r="BA47" s="139">
        <f t="shared" si="25"/>
        <v>15.399999999999999</v>
      </c>
      <c r="BB47" s="139">
        <f t="shared" si="25"/>
        <v>6.8999999999999986</v>
      </c>
      <c r="BC47" s="139">
        <f t="shared" si="25"/>
        <v>3.5</v>
      </c>
      <c r="BD47" s="139">
        <f t="shared" si="25"/>
        <v>0.79999999999999716</v>
      </c>
      <c r="BE47" s="139">
        <f t="shared" si="25"/>
        <v>9.9999999999994316E-2</v>
      </c>
      <c r="BF47" s="139">
        <f t="shared" si="25"/>
        <v>1.7000000000000028</v>
      </c>
      <c r="BG47" s="139">
        <f t="shared" si="25"/>
        <v>9.6000000000000014</v>
      </c>
      <c r="BH47" s="139">
        <f t="shared" si="25"/>
        <v>17.5</v>
      </c>
      <c r="BI47" s="139">
        <f t="shared" si="25"/>
        <v>22.200000000000003</v>
      </c>
      <c r="BJ47" s="139">
        <f t="shared" si="25"/>
        <v>21.6</v>
      </c>
      <c r="BK47" s="139">
        <f t="shared" si="25"/>
        <v>21.1</v>
      </c>
      <c r="BL47" s="139">
        <f t="shared" si="25"/>
        <v>17.299999999999997</v>
      </c>
      <c r="BM47" s="139">
        <f t="shared" si="25"/>
        <v>15.399999999999999</v>
      </c>
      <c r="BN47" s="139">
        <f t="shared" si="25"/>
        <v>7.1000000000000014</v>
      </c>
      <c r="BO47" s="139">
        <f t="shared" si="25"/>
        <v>3.5</v>
      </c>
      <c r="BP47" s="139">
        <f t="shared" si="25"/>
        <v>0.70000000000000284</v>
      </c>
      <c r="BQ47" s="139">
        <f t="shared" si="25"/>
        <v>9.9999999999994316E-2</v>
      </c>
      <c r="BR47" s="139">
        <f t="shared" si="25"/>
        <v>1.7999999999999972</v>
      </c>
      <c r="BS47" s="139">
        <f t="shared" si="25"/>
        <v>9.3999999999999986</v>
      </c>
      <c r="BT47" s="139">
        <f t="shared" si="25"/>
        <v>17.600000000000001</v>
      </c>
      <c r="BU47" s="139">
        <f t="shared" si="25"/>
        <v>21.9</v>
      </c>
      <c r="BV47" s="139">
        <f t="shared" si="25"/>
        <v>21.6</v>
      </c>
      <c r="BW47" s="139">
        <f t="shared" si="25"/>
        <v>21.200000000000003</v>
      </c>
      <c r="BX47" s="139">
        <f t="shared" si="25"/>
        <v>17.5</v>
      </c>
      <c r="BY47" s="139">
        <f t="shared" si="25"/>
        <v>15.399999999999999</v>
      </c>
      <c r="BZ47" s="139">
        <f t="shared" si="25"/>
        <v>7</v>
      </c>
      <c r="CA47" s="139">
        <f t="shared" si="25"/>
        <v>3.7000000000000028</v>
      </c>
      <c r="CB47" s="139">
        <f t="shared" si="25"/>
        <v>0.70000000000000284</v>
      </c>
      <c r="CC47" s="139">
        <f t="shared" si="25"/>
        <v>0.20000000000000284</v>
      </c>
      <c r="CD47" s="139">
        <f t="shared" si="16"/>
        <v>1.8999999999999986</v>
      </c>
      <c r="CE47" s="139">
        <f t="shared" si="16"/>
        <v>9.5</v>
      </c>
      <c r="CF47" s="139">
        <f t="shared" si="16"/>
        <v>17.399999999999999</v>
      </c>
      <c r="CG47" s="139">
        <f t="shared" si="16"/>
        <v>22.299999999999997</v>
      </c>
      <c r="CH47" s="139">
        <f t="shared" si="16"/>
        <v>21.9</v>
      </c>
      <c r="CI47" s="139">
        <f t="shared" si="16"/>
        <v>21.299999999999997</v>
      </c>
      <c r="CJ47" s="139">
        <f t="shared" si="16"/>
        <v>17.799999999999997</v>
      </c>
      <c r="CK47" s="139">
        <f t="shared" si="16"/>
        <v>15.299999999999997</v>
      </c>
      <c r="CL47" s="139">
        <f t="shared" si="16"/>
        <v>6.8999999999999986</v>
      </c>
      <c r="CM47" s="139">
        <f t="shared" si="16"/>
        <v>3.8999999999999986</v>
      </c>
      <c r="CN47" s="139">
        <f t="shared" si="16"/>
        <v>0.70000000000000284</v>
      </c>
      <c r="CO47" s="139">
        <f t="shared" si="16"/>
        <v>0.20000000000000284</v>
      </c>
      <c r="CP47" s="139">
        <f t="shared" si="16"/>
        <v>1.8999999999999986</v>
      </c>
      <c r="CQ47" s="139">
        <f t="shared" si="16"/>
        <v>9.3999999999999986</v>
      </c>
      <c r="CR47" s="139">
        <f t="shared" ref="CR47:FC52" si="26">IF(CR13&gt;65,0,IF(CR13="",0,65-CR13))</f>
        <v>17.5</v>
      </c>
      <c r="CS47" s="139">
        <f t="shared" si="26"/>
        <v>21.799999999999997</v>
      </c>
      <c r="CT47" s="139">
        <f t="shared" si="26"/>
        <v>21.6</v>
      </c>
      <c r="CU47" s="139">
        <f t="shared" si="26"/>
        <v>21.5</v>
      </c>
      <c r="CV47" s="139">
        <f t="shared" si="26"/>
        <v>17.899999999999999</v>
      </c>
      <c r="CW47" s="139">
        <f t="shared" si="26"/>
        <v>15.5</v>
      </c>
      <c r="CX47" s="139">
        <f t="shared" si="26"/>
        <v>7.1000000000000014</v>
      </c>
      <c r="CY47" s="139">
        <f t="shared" si="26"/>
        <v>3.7999999999999972</v>
      </c>
      <c r="CZ47" s="139">
        <f t="shared" si="26"/>
        <v>0.70000000000000284</v>
      </c>
      <c r="DA47" s="139">
        <f t="shared" si="26"/>
        <v>0.20000000000000284</v>
      </c>
      <c r="DB47" s="139">
        <f t="shared" si="26"/>
        <v>1.7999999999999972</v>
      </c>
      <c r="DC47" s="139">
        <f t="shared" si="26"/>
        <v>9.2999999999999972</v>
      </c>
      <c r="DD47" s="139">
        <f t="shared" si="26"/>
        <v>17.799999999999997</v>
      </c>
      <c r="DE47" s="139">
        <f t="shared" si="26"/>
        <v>21.799999999999997</v>
      </c>
      <c r="DF47" s="139">
        <f t="shared" si="26"/>
        <v>21.6</v>
      </c>
      <c r="DG47" s="139">
        <f t="shared" si="26"/>
        <v>21.4</v>
      </c>
      <c r="DH47" s="139">
        <f t="shared" si="26"/>
        <v>17.799999999999997</v>
      </c>
      <c r="DI47" s="139">
        <f t="shared" si="26"/>
        <v>15.299999999999997</v>
      </c>
      <c r="DJ47" s="139">
        <f t="shared" si="26"/>
        <v>6.8999999999999986</v>
      </c>
      <c r="DK47" s="139">
        <f t="shared" si="26"/>
        <v>3.6000000000000014</v>
      </c>
      <c r="DL47" s="139">
        <f t="shared" si="26"/>
        <v>0.59999999999999432</v>
      </c>
      <c r="DM47" s="139">
        <f t="shared" si="26"/>
        <v>0.20000000000000284</v>
      </c>
      <c r="DN47" s="139">
        <f t="shared" si="26"/>
        <v>1.8999999999999986</v>
      </c>
      <c r="DO47" s="139">
        <f t="shared" si="26"/>
        <v>9.1000000000000014</v>
      </c>
      <c r="DP47" s="139">
        <f t="shared" si="26"/>
        <v>17.600000000000001</v>
      </c>
      <c r="DQ47" s="139">
        <f t="shared" si="26"/>
        <v>21.6</v>
      </c>
      <c r="DR47" s="139">
        <f t="shared" si="26"/>
        <v>21.799999999999997</v>
      </c>
      <c r="DS47" s="139">
        <f t="shared" si="26"/>
        <v>21.4</v>
      </c>
      <c r="DT47" s="139">
        <f t="shared" si="26"/>
        <v>17.799999999999997</v>
      </c>
      <c r="DU47" s="139">
        <f t="shared" si="26"/>
        <v>15.200000000000003</v>
      </c>
      <c r="DV47" s="139">
        <f t="shared" si="26"/>
        <v>6.8999999999999986</v>
      </c>
      <c r="DW47" s="139">
        <f t="shared" si="26"/>
        <v>3.3999999999999986</v>
      </c>
      <c r="DX47" s="139">
        <f t="shared" si="26"/>
        <v>0.59999999999999432</v>
      </c>
      <c r="DY47" s="139">
        <f t="shared" si="26"/>
        <v>0.29999999999999716</v>
      </c>
      <c r="DZ47" s="139">
        <f t="shared" si="26"/>
        <v>1.7999999999999972</v>
      </c>
      <c r="EA47" s="139">
        <f t="shared" si="26"/>
        <v>8.8999999999999986</v>
      </c>
      <c r="EB47" s="139">
        <f t="shared" si="26"/>
        <v>17.299999999999997</v>
      </c>
      <c r="EC47" s="139">
        <f t="shared" si="26"/>
        <v>21.4</v>
      </c>
      <c r="ED47" s="139">
        <f t="shared" si="26"/>
        <v>22.200000000000003</v>
      </c>
      <c r="EE47" s="139">
        <f t="shared" si="26"/>
        <v>20.9</v>
      </c>
      <c r="EF47" s="139">
        <f t="shared" si="26"/>
        <v>17.700000000000003</v>
      </c>
      <c r="EG47" s="139">
        <f t="shared" si="26"/>
        <v>15.299999999999997</v>
      </c>
      <c r="EH47" s="139">
        <f t="shared" si="26"/>
        <v>7.2999999999999972</v>
      </c>
      <c r="EI47" s="139">
        <f t="shared" si="26"/>
        <v>3.5</v>
      </c>
      <c r="EJ47" s="139">
        <f t="shared" si="26"/>
        <v>0.59999999999999432</v>
      </c>
      <c r="EK47" s="139">
        <f t="shared" si="26"/>
        <v>0.29999999999999716</v>
      </c>
      <c r="EL47" s="139">
        <f t="shared" si="26"/>
        <v>1.7999999999999972</v>
      </c>
      <c r="EM47" s="139">
        <f t="shared" si="26"/>
        <v>8.7000000000000028</v>
      </c>
      <c r="EN47" s="139">
        <f t="shared" si="26"/>
        <v>17.200000000000003</v>
      </c>
      <c r="EO47" s="139">
        <f t="shared" si="26"/>
        <v>21.299999999999997</v>
      </c>
      <c r="EP47" s="139">
        <f t="shared" si="26"/>
        <v>22</v>
      </c>
      <c r="EQ47" s="139">
        <f t="shared" si="26"/>
        <v>20.9</v>
      </c>
      <c r="ER47" s="139">
        <f t="shared" si="26"/>
        <v>17.600000000000001</v>
      </c>
      <c r="ES47" s="139">
        <f t="shared" si="26"/>
        <v>15.100000000000001</v>
      </c>
      <c r="ET47" s="139">
        <f t="shared" si="26"/>
        <v>7.3999999999999986</v>
      </c>
      <c r="EU47" s="139">
        <f t="shared" si="26"/>
        <v>3.5</v>
      </c>
      <c r="EV47" s="139">
        <f t="shared" si="26"/>
        <v>0.5</v>
      </c>
      <c r="EW47" s="139">
        <f t="shared" si="26"/>
        <v>0.20000000000000284</v>
      </c>
      <c r="EX47" s="139">
        <f t="shared" si="26"/>
        <v>1.8999999999999986</v>
      </c>
      <c r="EY47" s="139">
        <f t="shared" si="26"/>
        <v>8.5</v>
      </c>
      <c r="EZ47" s="139">
        <f t="shared" si="26"/>
        <v>16.700000000000003</v>
      </c>
      <c r="FA47" s="139">
        <f t="shared" si="26"/>
        <v>21.1</v>
      </c>
      <c r="FB47" s="139">
        <f t="shared" si="26"/>
        <v>22</v>
      </c>
      <c r="FC47" s="139">
        <f t="shared" si="26"/>
        <v>20.700000000000003</v>
      </c>
      <c r="FD47" s="139">
        <f t="shared" si="23"/>
        <v>17.200000000000003</v>
      </c>
      <c r="FE47" s="139">
        <f t="shared" si="23"/>
        <v>14.799999999999997</v>
      </c>
      <c r="FF47" s="139">
        <f t="shared" si="23"/>
        <v>7.2000000000000028</v>
      </c>
      <c r="FG47" s="139">
        <f t="shared" si="23"/>
        <v>3.2999999999999972</v>
      </c>
      <c r="FH47" s="139">
        <f t="shared" si="23"/>
        <v>0.5</v>
      </c>
      <c r="FI47" s="139">
        <f t="shared" si="23"/>
        <v>0.20000000000000284</v>
      </c>
      <c r="FJ47" s="139">
        <f t="shared" si="23"/>
        <v>1.8999999999999986</v>
      </c>
      <c r="FK47" s="139">
        <f t="shared" si="23"/>
        <v>8.2999999999999972</v>
      </c>
      <c r="FL47" s="139">
        <f t="shared" si="23"/>
        <v>16.399999999999999</v>
      </c>
      <c r="FM47" s="139">
        <f t="shared" si="23"/>
        <v>21.1</v>
      </c>
      <c r="FN47" s="139">
        <f t="shared" si="23"/>
        <v>21.799999999999997</v>
      </c>
      <c r="FO47" s="139">
        <f t="shared" si="23"/>
        <v>20.5</v>
      </c>
      <c r="FP47" s="139">
        <f t="shared" si="23"/>
        <v>16.899999999999999</v>
      </c>
      <c r="FQ47" s="139">
        <f t="shared" si="23"/>
        <v>14.600000000000001</v>
      </c>
      <c r="FR47" s="139">
        <f t="shared" si="23"/>
        <v>7</v>
      </c>
      <c r="FS47" s="139">
        <f t="shared" si="23"/>
        <v>3.2999999999999972</v>
      </c>
      <c r="FT47" s="139">
        <f t="shared" si="23"/>
        <v>0.40000000000000568</v>
      </c>
      <c r="FU47" s="139">
        <f t="shared" si="23"/>
        <v>0.20000000000000284</v>
      </c>
      <c r="FV47" s="139">
        <f t="shared" si="23"/>
        <v>2</v>
      </c>
      <c r="FW47" s="139">
        <f t="shared" si="23"/>
        <v>8.3999999999999986</v>
      </c>
      <c r="FX47" s="139">
        <f t="shared" si="23"/>
        <v>16.299999999999997</v>
      </c>
      <c r="FY47" s="139">
        <f t="shared" si="23"/>
        <v>20.799999999999997</v>
      </c>
      <c r="FZ47" s="139">
        <f t="shared" si="23"/>
        <v>22.200000000000003</v>
      </c>
      <c r="GA47" s="139">
        <f t="shared" si="23"/>
        <v>20.5</v>
      </c>
      <c r="GB47" s="139">
        <f t="shared" si="23"/>
        <v>17</v>
      </c>
      <c r="GC47" s="139">
        <f t="shared" si="23"/>
        <v>14.799999999999997</v>
      </c>
      <c r="GD47" s="139">
        <f t="shared" si="23"/>
        <v>6.8999999999999986</v>
      </c>
      <c r="GE47" s="139">
        <f t="shared" si="23"/>
        <v>3.2999999999999972</v>
      </c>
      <c r="GF47" s="139">
        <f t="shared" si="23"/>
        <v>0.40000000000000568</v>
      </c>
      <c r="GG47" s="139">
        <f t="shared" si="23"/>
        <v>0.20000000000000284</v>
      </c>
      <c r="GH47" s="139">
        <f t="shared" si="23"/>
        <v>2</v>
      </c>
      <c r="GI47" s="139">
        <f t="shared" si="23"/>
        <v>8.2000000000000028</v>
      </c>
      <c r="GJ47" s="139">
        <f t="shared" si="23"/>
        <v>15.799999999999997</v>
      </c>
      <c r="GK47" s="139">
        <f t="shared" si="23"/>
        <v>20.700000000000003</v>
      </c>
      <c r="GL47" s="139">
        <f t="shared" si="23"/>
        <v>22.200000000000003</v>
      </c>
      <c r="GM47" s="139">
        <f t="shared" si="20"/>
        <v>20.399999999999999</v>
      </c>
      <c r="GN47" s="139">
        <f t="shared" si="20"/>
        <v>16.799999999999997</v>
      </c>
      <c r="GO47" s="139">
        <f t="shared" si="24"/>
        <v>14.700000000000003</v>
      </c>
      <c r="GP47" s="139">
        <f t="shared" si="24"/>
        <v>7.1000000000000014</v>
      </c>
      <c r="GQ47" s="139">
        <f t="shared" si="24"/>
        <v>3.2999999999999972</v>
      </c>
      <c r="GR47" s="139">
        <f t="shared" si="24"/>
        <v>0.40000000000000568</v>
      </c>
      <c r="GS47" s="139">
        <f t="shared" si="24"/>
        <v>0.20000000000000284</v>
      </c>
      <c r="GT47" s="139">
        <f t="shared" si="24"/>
        <v>2</v>
      </c>
      <c r="GU47" s="139">
        <f t="shared" si="24"/>
        <v>8.2999999999999972</v>
      </c>
      <c r="GV47" s="139">
        <f t="shared" si="24"/>
        <v>15.899999999999999</v>
      </c>
      <c r="GW47" s="139">
        <f t="shared" si="24"/>
        <v>20.9</v>
      </c>
      <c r="GX47" s="139">
        <f t="shared" si="24"/>
        <v>22.200000000000003</v>
      </c>
      <c r="GY47" s="139">
        <f t="shared" si="24"/>
        <v>20</v>
      </c>
      <c r="GZ47" s="139">
        <f t="shared" si="24"/>
        <v>16.799999999999997</v>
      </c>
      <c r="HA47" s="139">
        <f t="shared" si="24"/>
        <v>14.600000000000001</v>
      </c>
      <c r="HB47" s="139">
        <f t="shared" si="24"/>
        <v>7</v>
      </c>
      <c r="HC47" s="139">
        <f t="shared" si="24"/>
        <v>3.3999999999999986</v>
      </c>
      <c r="HD47" s="139">
        <f t="shared" si="24"/>
        <v>0.5</v>
      </c>
      <c r="HE47" s="139">
        <f t="shared" si="24"/>
        <v>9.9999999999994316E-2</v>
      </c>
      <c r="HF47" s="139">
        <f t="shared" si="24"/>
        <v>2.1000000000000014</v>
      </c>
      <c r="HG47" s="139">
        <f t="shared" si="24"/>
        <v>8.2000000000000028</v>
      </c>
      <c r="HH47" s="139">
        <f t="shared" si="24"/>
        <v>15.799999999999997</v>
      </c>
      <c r="HI47" s="139">
        <f t="shared" si="24"/>
        <v>20.6</v>
      </c>
      <c r="HJ47" s="139">
        <f t="shared" si="24"/>
        <v>22</v>
      </c>
      <c r="HK47" s="139">
        <f t="shared" si="24"/>
        <v>19.700000000000003</v>
      </c>
      <c r="HL47" s="139">
        <f t="shared" si="24"/>
        <v>16.200000000000003</v>
      </c>
      <c r="HM47" s="139">
        <f t="shared" si="24"/>
        <v>14.399999999999999</v>
      </c>
      <c r="HN47" s="139">
        <f t="shared" si="24"/>
        <v>6.6000000000000014</v>
      </c>
      <c r="HO47" s="139">
        <f t="shared" si="24"/>
        <v>3.2000000000000028</v>
      </c>
      <c r="HP47" s="139">
        <f t="shared" si="24"/>
        <v>0.40000000000000568</v>
      </c>
      <c r="HQ47" s="139">
        <f t="shared" si="24"/>
        <v>9.9999999999994316E-2</v>
      </c>
      <c r="HR47" s="139">
        <f t="shared" si="24"/>
        <v>2.1000000000000014</v>
      </c>
      <c r="HS47" s="139">
        <f t="shared" si="24"/>
        <v>8</v>
      </c>
      <c r="HT47" s="139">
        <f t="shared" si="24"/>
        <v>15.200000000000003</v>
      </c>
      <c r="HU47" s="139">
        <f t="shared" si="24"/>
        <v>20.299999999999997</v>
      </c>
      <c r="HV47" s="139">
        <f t="shared" si="24"/>
        <v>22</v>
      </c>
      <c r="HW47" s="139">
        <f t="shared" si="24"/>
        <v>19.899999999999999</v>
      </c>
      <c r="HX47" s="139">
        <f t="shared" si="24"/>
        <v>16.100000000000001</v>
      </c>
      <c r="HY47" s="139">
        <f t="shared" si="24"/>
        <v>14.200000000000003</v>
      </c>
      <c r="HZ47" s="139">
        <f t="shared" si="24"/>
        <v>6.6000000000000014</v>
      </c>
      <c r="IA47" s="139">
        <f t="shared" si="24"/>
        <v>3.1000000000000014</v>
      </c>
      <c r="IB47" s="139">
        <f t="shared" si="24"/>
        <v>0.5</v>
      </c>
      <c r="IC47" s="139">
        <f t="shared" si="24"/>
        <v>9.9999999999994316E-2</v>
      </c>
      <c r="ID47" s="139">
        <f t="shared" si="24"/>
        <v>2.2000000000000028</v>
      </c>
      <c r="IE47" s="139">
        <f t="shared" si="24"/>
        <v>8.2999999999999972</v>
      </c>
      <c r="IF47" s="139">
        <f t="shared" si="24"/>
        <v>15.399999999999999</v>
      </c>
      <c r="IG47" s="139">
        <f t="shared" si="24"/>
        <v>20.700000000000003</v>
      </c>
      <c r="IH47" s="139">
        <f t="shared" si="24"/>
        <v>21.9</v>
      </c>
      <c r="II47" s="139">
        <f t="shared" si="24"/>
        <v>19.799999999999997</v>
      </c>
      <c r="IJ47" s="139">
        <f t="shared" si="24"/>
        <v>16.399999999999999</v>
      </c>
      <c r="IK47" s="139">
        <f t="shared" si="24"/>
        <v>14.200000000000003</v>
      </c>
      <c r="IL47" s="139">
        <f t="shared" si="24"/>
        <v>6.6000000000000014</v>
      </c>
      <c r="IM47" s="139">
        <f t="shared" si="24"/>
        <v>3</v>
      </c>
      <c r="IN47" s="139">
        <f t="shared" si="24"/>
        <v>0.5</v>
      </c>
      <c r="IO47" s="139">
        <f t="shared" si="24"/>
        <v>9.9999999999994316E-2</v>
      </c>
      <c r="IP47" s="139">
        <f t="shared" si="24"/>
        <v>2</v>
      </c>
      <c r="IQ47" s="139">
        <f t="shared" si="24"/>
        <v>8.2000000000000028</v>
      </c>
      <c r="IR47" s="139">
        <f t="shared" si="24"/>
        <v>15.399999999999999</v>
      </c>
      <c r="IS47" s="139">
        <f t="shared" si="24"/>
        <v>20.5</v>
      </c>
      <c r="IT47" s="139">
        <f t="shared" si="24"/>
        <v>21.700000000000003</v>
      </c>
      <c r="IU47" s="139">
        <f t="shared" si="24"/>
        <v>19.5</v>
      </c>
      <c r="IV47" s="139">
        <f t="shared" si="24"/>
        <v>16.299999999999997</v>
      </c>
      <c r="IW47" s="139">
        <f t="shared" si="24"/>
        <v>14.200000000000003</v>
      </c>
      <c r="IX47" s="139">
        <f t="shared" si="24"/>
        <v>6.7999999999999972</v>
      </c>
      <c r="IY47" s="139">
        <f t="shared" si="24"/>
        <v>2.8999999999999986</v>
      </c>
      <c r="IZ47" s="139">
        <f t="shared" si="24"/>
        <v>0.5</v>
      </c>
      <c r="JA47" s="139">
        <f t="shared" si="22"/>
        <v>9.9999999999994316E-2</v>
      </c>
      <c r="JB47" s="139">
        <f t="shared" si="21"/>
        <v>2</v>
      </c>
      <c r="JC47" s="139">
        <f t="shared" si="21"/>
        <v>8.2999999999999972</v>
      </c>
      <c r="JD47" s="139">
        <f t="shared" si="21"/>
        <v>15.200000000000003</v>
      </c>
      <c r="JE47" s="139">
        <f t="shared" si="21"/>
        <v>20.299999999999997</v>
      </c>
      <c r="JF47" s="139">
        <f t="shared" si="21"/>
        <v>21.9</v>
      </c>
      <c r="JG47" s="139">
        <f t="shared" si="21"/>
        <v>19.5</v>
      </c>
      <c r="JH47" s="139">
        <f t="shared" si="21"/>
        <v>16.399999999999999</v>
      </c>
      <c r="JI47" s="139">
        <f t="shared" si="21"/>
        <v>14</v>
      </c>
      <c r="JJ47" s="139">
        <f t="shared" si="21"/>
        <v>6.7999999999999972</v>
      </c>
      <c r="JK47" s="139">
        <f t="shared" si="21"/>
        <v>2.8999999999999986</v>
      </c>
      <c r="JL47" s="139">
        <f t="shared" si="21"/>
        <v>0.40000000000000568</v>
      </c>
      <c r="JM47" s="139">
        <f t="shared" si="21"/>
        <v>0.20000000000000284</v>
      </c>
      <c r="JN47" s="139">
        <f t="shared" si="21"/>
        <v>2.1000000000000014</v>
      </c>
      <c r="JO47" s="139">
        <f t="shared" si="21"/>
        <v>8.1000000000000014</v>
      </c>
      <c r="JP47" s="139">
        <f t="shared" si="21"/>
        <v>15</v>
      </c>
      <c r="JQ47" s="139">
        <f t="shared" si="21"/>
        <v>20.299999999999997</v>
      </c>
      <c r="JR47" s="139">
        <f t="shared" si="21"/>
        <v>22.1</v>
      </c>
      <c r="JS47" s="139">
        <f t="shared" si="21"/>
        <v>19.399999999999999</v>
      </c>
      <c r="JT47" s="139">
        <f t="shared" si="21"/>
        <v>16.299999999999997</v>
      </c>
      <c r="JU47" s="139">
        <f t="shared" si="21"/>
        <v>13.899999999999999</v>
      </c>
      <c r="JV47" s="139">
        <f t="shared" si="21"/>
        <v>6.6000000000000014</v>
      </c>
      <c r="JW47" s="139">
        <f t="shared" si="21"/>
        <v>3</v>
      </c>
      <c r="JX47" s="139">
        <f t="shared" si="21"/>
        <v>0.40000000000000568</v>
      </c>
      <c r="JY47" s="139">
        <f t="shared" si="21"/>
        <v>0.20000000000000284</v>
      </c>
      <c r="JZ47" s="139">
        <f t="shared" si="21"/>
        <v>2</v>
      </c>
      <c r="KA47" s="139">
        <f t="shared" si="21"/>
        <v>7.8999999999999986</v>
      </c>
      <c r="KB47" s="139">
        <f t="shared" si="21"/>
        <v>15.100000000000001</v>
      </c>
      <c r="KC47" s="139">
        <f t="shared" si="21"/>
        <v>20.100000000000001</v>
      </c>
      <c r="KD47" s="139">
        <f t="shared" si="21"/>
        <v>21.799999999999997</v>
      </c>
      <c r="KE47" s="139">
        <f t="shared" si="21"/>
        <v>19.299999999999997</v>
      </c>
      <c r="KF47" s="139">
        <f t="shared" si="21"/>
        <v>16.5</v>
      </c>
      <c r="KG47" s="139">
        <f t="shared" si="21"/>
        <v>13.700000000000003</v>
      </c>
      <c r="KH47" s="139">
        <f t="shared" si="21"/>
        <v>6.6000000000000014</v>
      </c>
      <c r="KI47" s="139">
        <f t="shared" si="21"/>
        <v>3</v>
      </c>
      <c r="KJ47" s="139">
        <f t="shared" si="21"/>
        <v>0.40000000000000568</v>
      </c>
      <c r="KK47" s="139">
        <f t="shared" si="21"/>
        <v>0.20000000000000284</v>
      </c>
      <c r="KL47" s="139">
        <f t="shared" si="21"/>
        <v>2</v>
      </c>
      <c r="KM47" s="139">
        <f t="shared" si="21"/>
        <v>8</v>
      </c>
      <c r="KN47" s="139">
        <f t="shared" si="21"/>
        <v>14.899999999999999</v>
      </c>
      <c r="KO47" s="139">
        <f t="shared" si="21"/>
        <v>20.100000000000001</v>
      </c>
      <c r="KP47" s="139">
        <f t="shared" si="21"/>
        <v>21.700000000000003</v>
      </c>
      <c r="KQ47" s="139">
        <f t="shared" si="21"/>
        <v>19.200000000000003</v>
      </c>
      <c r="KR47" s="139">
        <f t="shared" si="21"/>
        <v>16.799999999999997</v>
      </c>
      <c r="KS47" s="139">
        <f t="shared" si="21"/>
        <v>13.399999999999999</v>
      </c>
      <c r="KT47" s="139">
        <f t="shared" si="21"/>
        <v>6.5</v>
      </c>
      <c r="KU47" s="139">
        <f t="shared" si="21"/>
        <v>3.1000000000000014</v>
      </c>
      <c r="KV47" s="139">
        <f t="shared" si="21"/>
        <v>0.5</v>
      </c>
      <c r="KW47" s="139">
        <f t="shared" si="21"/>
        <v>0.20000000000000284</v>
      </c>
      <c r="KX47" s="139">
        <f t="shared" si="21"/>
        <v>1.8999999999999986</v>
      </c>
      <c r="KY47" s="139">
        <f t="shared" si="21"/>
        <v>7.8999999999999986</v>
      </c>
      <c r="KZ47" s="139">
        <f t="shared" si="21"/>
        <v>14.899999999999999</v>
      </c>
      <c r="LA47" s="139">
        <f t="shared" si="21"/>
        <v>20.100000000000001</v>
      </c>
      <c r="LB47" s="139">
        <f t="shared" si="21"/>
        <v>21.700000000000003</v>
      </c>
      <c r="LC47" s="139">
        <f t="shared" si="21"/>
        <v>19.100000000000001</v>
      </c>
      <c r="LD47" s="139">
        <f t="shared" si="21"/>
        <v>16.799999999999997</v>
      </c>
      <c r="LE47" s="139">
        <f t="shared" si="21"/>
        <v>13.399999999999999</v>
      </c>
      <c r="LF47" s="139">
        <f t="shared" si="21"/>
        <v>6.2000000000000028</v>
      </c>
      <c r="LG47" s="139">
        <f t="shared" si="21"/>
        <v>3</v>
      </c>
      <c r="LH47" s="139">
        <f t="shared" si="21"/>
        <v>0.40000000000000568</v>
      </c>
      <c r="LI47" s="139">
        <f t="shared" si="21"/>
        <v>0.20000000000000284</v>
      </c>
      <c r="LJ47" s="139">
        <f t="shared" si="21"/>
        <v>1.8999999999999986</v>
      </c>
      <c r="LK47" s="139">
        <f t="shared" si="21"/>
        <v>7.8999999999999986</v>
      </c>
      <c r="LL47" s="139">
        <f t="shared" si="21"/>
        <v>14.600000000000001</v>
      </c>
      <c r="LM47" s="139">
        <f t="shared" si="12"/>
        <v>20.100000000000001</v>
      </c>
    </row>
    <row r="48" spans="1:325" x14ac:dyDescent="0.25">
      <c r="A48" s="139">
        <v>12</v>
      </c>
      <c r="B48" s="139">
        <f t="shared" si="13"/>
        <v>21.5</v>
      </c>
      <c r="C48" s="139">
        <f t="shared" si="13"/>
        <v>21.299999999999997</v>
      </c>
      <c r="D48" s="139">
        <f t="shared" si="13"/>
        <v>16.799999999999997</v>
      </c>
      <c r="E48" s="139">
        <f t="shared" si="13"/>
        <v>14.200000000000003</v>
      </c>
      <c r="F48" s="139">
        <f t="shared" si="13"/>
        <v>7.7000000000000028</v>
      </c>
      <c r="G48" s="139">
        <f t="shared" si="13"/>
        <v>4.2999999999999972</v>
      </c>
      <c r="H48" s="139">
        <f t="shared" si="13"/>
        <v>1.1000000000000014</v>
      </c>
      <c r="I48" s="139">
        <f t="shared" si="13"/>
        <v>0.79999999999999716</v>
      </c>
      <c r="J48" s="139">
        <f t="shared" si="13"/>
        <v>3.3999999999999986</v>
      </c>
      <c r="K48" s="139">
        <f t="shared" si="13"/>
        <v>10.399999999999999</v>
      </c>
      <c r="L48" s="139">
        <f t="shared" si="13"/>
        <v>17.899999999999999</v>
      </c>
      <c r="M48" s="139">
        <f t="shared" si="13"/>
        <v>20.6</v>
      </c>
      <c r="N48" s="139">
        <f t="shared" si="13"/>
        <v>21.6</v>
      </c>
      <c r="O48" s="139">
        <f t="shared" si="13"/>
        <v>20.9</v>
      </c>
      <c r="P48" s="139">
        <f t="shared" si="13"/>
        <v>16.399999999999999</v>
      </c>
      <c r="Q48" s="139">
        <f t="shared" si="13"/>
        <v>14</v>
      </c>
      <c r="R48" s="139">
        <f t="shared" si="25"/>
        <v>7.1000000000000014</v>
      </c>
      <c r="S48" s="139">
        <f t="shared" si="25"/>
        <v>4.2999999999999972</v>
      </c>
      <c r="T48" s="139">
        <f t="shared" si="25"/>
        <v>0.90000000000000568</v>
      </c>
      <c r="U48" s="139">
        <f t="shared" si="25"/>
        <v>0.79999999999999716</v>
      </c>
      <c r="V48" s="139">
        <f t="shared" si="25"/>
        <v>3.7000000000000028</v>
      </c>
      <c r="W48" s="139">
        <f t="shared" si="25"/>
        <v>10.200000000000003</v>
      </c>
      <c r="X48" s="139">
        <f t="shared" si="25"/>
        <v>17.700000000000003</v>
      </c>
      <c r="Y48" s="139">
        <f t="shared" si="25"/>
        <v>20.100000000000001</v>
      </c>
      <c r="Z48" s="139">
        <f t="shared" si="25"/>
        <v>21.799999999999997</v>
      </c>
      <c r="AA48" s="139">
        <f t="shared" si="25"/>
        <v>21</v>
      </c>
      <c r="AB48" s="139">
        <f t="shared" si="25"/>
        <v>16.399999999999999</v>
      </c>
      <c r="AC48" s="139">
        <f t="shared" si="25"/>
        <v>13.899999999999999</v>
      </c>
      <c r="AD48" s="139">
        <f t="shared" si="25"/>
        <v>7</v>
      </c>
      <c r="AE48" s="139">
        <f t="shared" si="25"/>
        <v>4.2999999999999972</v>
      </c>
      <c r="AF48" s="139">
        <f t="shared" si="25"/>
        <v>0.70000000000000284</v>
      </c>
      <c r="AG48" s="139">
        <f t="shared" si="25"/>
        <v>0.70000000000000284</v>
      </c>
      <c r="AH48" s="139">
        <f t="shared" si="25"/>
        <v>3.7999999999999972</v>
      </c>
      <c r="AI48" s="139">
        <f t="shared" si="25"/>
        <v>10.100000000000001</v>
      </c>
      <c r="AJ48" s="139">
        <f t="shared" si="25"/>
        <v>17.399999999999999</v>
      </c>
      <c r="AK48" s="139">
        <f t="shared" si="25"/>
        <v>20.100000000000001</v>
      </c>
      <c r="AL48" s="139">
        <f t="shared" si="25"/>
        <v>21.6</v>
      </c>
      <c r="AM48" s="139">
        <f t="shared" si="25"/>
        <v>20.9</v>
      </c>
      <c r="AN48" s="139">
        <f t="shared" si="25"/>
        <v>16.200000000000003</v>
      </c>
      <c r="AO48" s="139">
        <f t="shared" si="25"/>
        <v>13.600000000000001</v>
      </c>
      <c r="AP48" s="139">
        <f t="shared" si="25"/>
        <v>6.7999999999999972</v>
      </c>
      <c r="AQ48" s="139">
        <f t="shared" si="25"/>
        <v>4.2000000000000028</v>
      </c>
      <c r="AR48" s="139">
        <f t="shared" si="25"/>
        <v>0.59999999999999432</v>
      </c>
      <c r="AS48" s="139">
        <f t="shared" si="25"/>
        <v>0.70000000000000284</v>
      </c>
      <c r="AT48" s="139">
        <f t="shared" si="25"/>
        <v>3.7999999999999972</v>
      </c>
      <c r="AU48" s="139">
        <f t="shared" si="25"/>
        <v>10.100000000000001</v>
      </c>
      <c r="AV48" s="139">
        <f t="shared" si="25"/>
        <v>17.100000000000001</v>
      </c>
      <c r="AW48" s="139">
        <f t="shared" si="25"/>
        <v>19.600000000000001</v>
      </c>
      <c r="AX48" s="139">
        <f t="shared" si="25"/>
        <v>21.799999999999997</v>
      </c>
      <c r="AY48" s="139">
        <f t="shared" si="25"/>
        <v>20.9</v>
      </c>
      <c r="AZ48" s="139">
        <f t="shared" si="25"/>
        <v>16</v>
      </c>
      <c r="BA48" s="139">
        <f t="shared" si="25"/>
        <v>13.299999999999997</v>
      </c>
      <c r="BB48" s="139">
        <f t="shared" si="25"/>
        <v>6.7000000000000028</v>
      </c>
      <c r="BC48" s="139">
        <f t="shared" si="25"/>
        <v>4</v>
      </c>
      <c r="BD48" s="139">
        <f t="shared" si="25"/>
        <v>0.59999999999999432</v>
      </c>
      <c r="BE48" s="139">
        <f t="shared" si="25"/>
        <v>0.70000000000000284</v>
      </c>
      <c r="BF48" s="139">
        <f t="shared" si="25"/>
        <v>3.7999999999999972</v>
      </c>
      <c r="BG48" s="139">
        <f t="shared" si="25"/>
        <v>9.7999999999999972</v>
      </c>
      <c r="BH48" s="139">
        <f t="shared" si="25"/>
        <v>16.899999999999999</v>
      </c>
      <c r="BI48" s="139">
        <f t="shared" si="25"/>
        <v>19.399999999999999</v>
      </c>
      <c r="BJ48" s="139">
        <f t="shared" si="25"/>
        <v>21.4</v>
      </c>
      <c r="BK48" s="139">
        <f t="shared" si="25"/>
        <v>21</v>
      </c>
      <c r="BL48" s="139">
        <f t="shared" si="25"/>
        <v>16.399999999999999</v>
      </c>
      <c r="BM48" s="139">
        <f t="shared" si="25"/>
        <v>13</v>
      </c>
      <c r="BN48" s="139">
        <f t="shared" si="25"/>
        <v>7</v>
      </c>
      <c r="BO48" s="139">
        <f t="shared" si="25"/>
        <v>4.1000000000000014</v>
      </c>
      <c r="BP48" s="139">
        <f t="shared" si="25"/>
        <v>0.40000000000000568</v>
      </c>
      <c r="BQ48" s="139">
        <f t="shared" si="25"/>
        <v>0.70000000000000284</v>
      </c>
      <c r="BR48" s="139">
        <f t="shared" si="25"/>
        <v>4</v>
      </c>
      <c r="BS48" s="139">
        <f t="shared" si="25"/>
        <v>9.7000000000000028</v>
      </c>
      <c r="BT48" s="139">
        <f t="shared" si="25"/>
        <v>17.100000000000001</v>
      </c>
      <c r="BU48" s="139">
        <f t="shared" si="25"/>
        <v>19</v>
      </c>
      <c r="BV48" s="139">
        <f t="shared" si="25"/>
        <v>21.4</v>
      </c>
      <c r="BW48" s="139">
        <f t="shared" si="25"/>
        <v>21.200000000000003</v>
      </c>
      <c r="BX48" s="139">
        <f t="shared" si="25"/>
        <v>16.5</v>
      </c>
      <c r="BY48" s="139">
        <f t="shared" si="25"/>
        <v>12.799999999999997</v>
      </c>
      <c r="BZ48" s="139">
        <f t="shared" si="25"/>
        <v>7.1000000000000014</v>
      </c>
      <c r="CA48" s="139">
        <f t="shared" si="25"/>
        <v>4.1000000000000014</v>
      </c>
      <c r="CB48" s="139">
        <f t="shared" si="25"/>
        <v>0.5</v>
      </c>
      <c r="CC48" s="139">
        <f t="shared" si="25"/>
        <v>0.70000000000000284</v>
      </c>
      <c r="CD48" s="139">
        <f t="shared" si="16"/>
        <v>4.2000000000000028</v>
      </c>
      <c r="CE48" s="139">
        <f t="shared" si="16"/>
        <v>9.6000000000000014</v>
      </c>
      <c r="CF48" s="139">
        <f t="shared" si="16"/>
        <v>16.700000000000003</v>
      </c>
      <c r="CG48" s="139">
        <f t="shared" si="16"/>
        <v>19.200000000000003</v>
      </c>
      <c r="CH48" s="139">
        <f t="shared" si="16"/>
        <v>21.700000000000003</v>
      </c>
      <c r="CI48" s="139">
        <f t="shared" si="16"/>
        <v>21.5</v>
      </c>
      <c r="CJ48" s="139">
        <f t="shared" si="16"/>
        <v>16.700000000000003</v>
      </c>
      <c r="CK48" s="139">
        <f t="shared" si="16"/>
        <v>12.700000000000003</v>
      </c>
      <c r="CL48" s="139">
        <f t="shared" si="16"/>
        <v>7.1000000000000014</v>
      </c>
      <c r="CM48" s="139">
        <f t="shared" si="16"/>
        <v>4.2999999999999972</v>
      </c>
      <c r="CN48" s="139">
        <f t="shared" si="16"/>
        <v>0.5</v>
      </c>
      <c r="CO48" s="139">
        <f t="shared" si="16"/>
        <v>0.70000000000000284</v>
      </c>
      <c r="CP48" s="139">
        <f t="shared" si="16"/>
        <v>4.2000000000000028</v>
      </c>
      <c r="CQ48" s="139">
        <f t="shared" si="16"/>
        <v>9.5</v>
      </c>
      <c r="CR48" s="139">
        <f t="shared" si="26"/>
        <v>16.799999999999997</v>
      </c>
      <c r="CS48" s="139">
        <f t="shared" si="26"/>
        <v>18.700000000000003</v>
      </c>
      <c r="CT48" s="139">
        <f t="shared" si="26"/>
        <v>21.4</v>
      </c>
      <c r="CU48" s="139">
        <f t="shared" si="26"/>
        <v>21.700000000000003</v>
      </c>
      <c r="CV48" s="139">
        <f t="shared" si="26"/>
        <v>16.700000000000003</v>
      </c>
      <c r="CW48" s="139">
        <f t="shared" si="26"/>
        <v>12.600000000000001</v>
      </c>
      <c r="CX48" s="139">
        <f t="shared" si="26"/>
        <v>7</v>
      </c>
      <c r="CY48" s="139">
        <f t="shared" si="26"/>
        <v>4.2000000000000028</v>
      </c>
      <c r="CZ48" s="139">
        <f t="shared" si="26"/>
        <v>0.5</v>
      </c>
      <c r="DA48" s="139">
        <f t="shared" si="26"/>
        <v>0.79999999999999716</v>
      </c>
      <c r="DB48" s="139">
        <f t="shared" si="26"/>
        <v>4.2000000000000028</v>
      </c>
      <c r="DC48" s="139">
        <f t="shared" si="26"/>
        <v>9.5</v>
      </c>
      <c r="DD48" s="139">
        <f t="shared" si="26"/>
        <v>16.899999999999999</v>
      </c>
      <c r="DE48" s="139">
        <f t="shared" si="26"/>
        <v>18.399999999999999</v>
      </c>
      <c r="DF48" s="139">
        <f t="shared" si="26"/>
        <v>21.200000000000003</v>
      </c>
      <c r="DG48" s="139">
        <f t="shared" si="26"/>
        <v>21.4</v>
      </c>
      <c r="DH48" s="139">
        <f t="shared" si="26"/>
        <v>16.700000000000003</v>
      </c>
      <c r="DI48" s="139">
        <f t="shared" si="26"/>
        <v>12.5</v>
      </c>
      <c r="DJ48" s="139">
        <f t="shared" si="26"/>
        <v>6.7000000000000028</v>
      </c>
      <c r="DK48" s="139">
        <f t="shared" si="26"/>
        <v>4</v>
      </c>
      <c r="DL48" s="139">
        <f t="shared" si="26"/>
        <v>0.40000000000000568</v>
      </c>
      <c r="DM48" s="139">
        <f t="shared" si="26"/>
        <v>0.70000000000000284</v>
      </c>
      <c r="DN48" s="139">
        <f t="shared" si="26"/>
        <v>4.5</v>
      </c>
      <c r="DO48" s="139">
        <f t="shared" si="26"/>
        <v>9.2999999999999972</v>
      </c>
      <c r="DP48" s="139">
        <f t="shared" si="26"/>
        <v>16.899999999999999</v>
      </c>
      <c r="DQ48" s="139">
        <f t="shared" si="26"/>
        <v>18.200000000000003</v>
      </c>
      <c r="DR48" s="139">
        <f t="shared" si="26"/>
        <v>21.6</v>
      </c>
      <c r="DS48" s="139">
        <f t="shared" si="26"/>
        <v>21.299999999999997</v>
      </c>
      <c r="DT48" s="139">
        <f t="shared" si="26"/>
        <v>17</v>
      </c>
      <c r="DU48" s="139">
        <f t="shared" si="26"/>
        <v>12.399999999999999</v>
      </c>
      <c r="DV48" s="139">
        <f t="shared" si="26"/>
        <v>7.1000000000000014</v>
      </c>
      <c r="DW48" s="139">
        <f t="shared" si="26"/>
        <v>3.8999999999999986</v>
      </c>
      <c r="DX48" s="139">
        <f t="shared" si="26"/>
        <v>0.5</v>
      </c>
      <c r="DY48" s="139">
        <f t="shared" si="26"/>
        <v>0.79999999999999716</v>
      </c>
      <c r="DZ48" s="139">
        <f t="shared" si="26"/>
        <v>4.3999999999999986</v>
      </c>
      <c r="EA48" s="139">
        <f t="shared" si="26"/>
        <v>9.2000000000000028</v>
      </c>
      <c r="EB48" s="139">
        <f t="shared" si="26"/>
        <v>16.899999999999999</v>
      </c>
      <c r="EC48" s="139">
        <f t="shared" si="26"/>
        <v>17.899999999999999</v>
      </c>
      <c r="ED48" s="139">
        <f t="shared" si="26"/>
        <v>21.799999999999997</v>
      </c>
      <c r="EE48" s="139">
        <f t="shared" si="26"/>
        <v>21.1</v>
      </c>
      <c r="EF48" s="139">
        <f t="shared" si="26"/>
        <v>16.899999999999999</v>
      </c>
      <c r="EG48" s="139">
        <f t="shared" si="26"/>
        <v>12.399999999999999</v>
      </c>
      <c r="EH48" s="139">
        <f t="shared" si="26"/>
        <v>7.2000000000000028</v>
      </c>
      <c r="EI48" s="139">
        <f t="shared" si="26"/>
        <v>4.1000000000000014</v>
      </c>
      <c r="EJ48" s="139">
        <f t="shared" si="26"/>
        <v>0.5</v>
      </c>
      <c r="EK48" s="139">
        <f t="shared" si="26"/>
        <v>0.79999999999999716</v>
      </c>
      <c r="EL48" s="139">
        <f t="shared" si="26"/>
        <v>4.5</v>
      </c>
      <c r="EM48" s="139">
        <f t="shared" si="26"/>
        <v>9.1000000000000014</v>
      </c>
      <c r="EN48" s="139">
        <f t="shared" si="26"/>
        <v>16.899999999999999</v>
      </c>
      <c r="EO48" s="139">
        <f t="shared" si="26"/>
        <v>17.799999999999997</v>
      </c>
      <c r="EP48" s="139">
        <f t="shared" si="26"/>
        <v>21.5</v>
      </c>
      <c r="EQ48" s="139">
        <f t="shared" si="26"/>
        <v>21.1</v>
      </c>
      <c r="ER48" s="139">
        <f t="shared" si="26"/>
        <v>16.799999999999997</v>
      </c>
      <c r="ES48" s="139">
        <f t="shared" si="26"/>
        <v>12.100000000000001</v>
      </c>
      <c r="ET48" s="139">
        <f t="shared" si="26"/>
        <v>7.1000000000000014</v>
      </c>
      <c r="EU48" s="139">
        <f t="shared" si="26"/>
        <v>3.8999999999999986</v>
      </c>
      <c r="EV48" s="139">
        <f t="shared" si="26"/>
        <v>0.40000000000000568</v>
      </c>
      <c r="EW48" s="139">
        <f t="shared" si="26"/>
        <v>0.70000000000000284</v>
      </c>
      <c r="EX48" s="139">
        <f t="shared" si="26"/>
        <v>4.2999999999999972</v>
      </c>
      <c r="EY48" s="139">
        <f t="shared" si="26"/>
        <v>8.8999999999999986</v>
      </c>
      <c r="EZ48" s="139">
        <f t="shared" si="26"/>
        <v>16.600000000000001</v>
      </c>
      <c r="FA48" s="139">
        <f t="shared" si="26"/>
        <v>17.299999999999997</v>
      </c>
      <c r="FB48" s="139">
        <f t="shared" si="26"/>
        <v>21.4</v>
      </c>
      <c r="FC48" s="139">
        <f t="shared" si="26"/>
        <v>20.9</v>
      </c>
      <c r="FD48" s="139">
        <f t="shared" si="23"/>
        <v>16.5</v>
      </c>
      <c r="FE48" s="139">
        <f t="shared" si="23"/>
        <v>11.899999999999999</v>
      </c>
      <c r="FF48" s="139">
        <f t="shared" si="23"/>
        <v>6.8999999999999986</v>
      </c>
      <c r="FG48" s="139">
        <f t="shared" si="23"/>
        <v>3.7999999999999972</v>
      </c>
      <c r="FH48" s="139">
        <f t="shared" si="23"/>
        <v>0.40000000000000568</v>
      </c>
      <c r="FI48" s="139">
        <f t="shared" si="23"/>
        <v>0.70000000000000284</v>
      </c>
      <c r="FJ48" s="139">
        <f t="shared" si="23"/>
        <v>4.2000000000000028</v>
      </c>
      <c r="FK48" s="139">
        <f t="shared" si="23"/>
        <v>8.7999999999999972</v>
      </c>
      <c r="FL48" s="139">
        <f t="shared" si="23"/>
        <v>16.299999999999997</v>
      </c>
      <c r="FM48" s="139">
        <f t="shared" si="23"/>
        <v>17.200000000000003</v>
      </c>
      <c r="FN48" s="139">
        <f t="shared" si="23"/>
        <v>21.299999999999997</v>
      </c>
      <c r="FO48" s="139">
        <f t="shared" si="23"/>
        <v>20.9</v>
      </c>
      <c r="FP48" s="139">
        <f t="shared" si="23"/>
        <v>16.200000000000003</v>
      </c>
      <c r="FQ48" s="139">
        <f t="shared" si="23"/>
        <v>11.600000000000001</v>
      </c>
      <c r="FR48" s="139">
        <f t="shared" si="23"/>
        <v>6.6000000000000014</v>
      </c>
      <c r="FS48" s="139">
        <f t="shared" si="23"/>
        <v>3.7000000000000028</v>
      </c>
      <c r="FT48" s="139">
        <f t="shared" si="23"/>
        <v>0.29999999999999716</v>
      </c>
      <c r="FU48" s="139">
        <f t="shared" si="23"/>
        <v>0.59999999999999432</v>
      </c>
      <c r="FV48" s="139">
        <f t="shared" si="23"/>
        <v>4.3999999999999986</v>
      </c>
      <c r="FW48" s="139">
        <f t="shared" si="23"/>
        <v>8.8999999999999986</v>
      </c>
      <c r="FX48" s="139">
        <f t="shared" si="23"/>
        <v>16.100000000000001</v>
      </c>
      <c r="FY48" s="139">
        <f t="shared" si="23"/>
        <v>16.899999999999999</v>
      </c>
      <c r="FZ48" s="139">
        <f t="shared" si="23"/>
        <v>21.5</v>
      </c>
      <c r="GA48" s="139">
        <f t="shared" si="23"/>
        <v>20.9</v>
      </c>
      <c r="GB48" s="139">
        <f t="shared" si="23"/>
        <v>16.200000000000003</v>
      </c>
      <c r="GC48" s="139">
        <f t="shared" si="23"/>
        <v>11.700000000000003</v>
      </c>
      <c r="GD48" s="139">
        <f t="shared" si="23"/>
        <v>6.6000000000000014</v>
      </c>
      <c r="GE48" s="139">
        <f t="shared" si="23"/>
        <v>3.7000000000000028</v>
      </c>
      <c r="GF48" s="139">
        <f t="shared" si="23"/>
        <v>0.29999999999999716</v>
      </c>
      <c r="GG48" s="139">
        <f t="shared" si="23"/>
        <v>0.5</v>
      </c>
      <c r="GH48" s="139">
        <f t="shared" si="23"/>
        <v>4.5</v>
      </c>
      <c r="GI48" s="139">
        <f t="shared" si="23"/>
        <v>8.7000000000000028</v>
      </c>
      <c r="GJ48" s="139">
        <f t="shared" si="23"/>
        <v>15.600000000000001</v>
      </c>
      <c r="GK48" s="139">
        <f t="shared" si="23"/>
        <v>16.799999999999997</v>
      </c>
      <c r="GL48" s="139">
        <f t="shared" si="23"/>
        <v>21.700000000000003</v>
      </c>
      <c r="GM48" s="139">
        <f t="shared" si="23"/>
        <v>20.799999999999997</v>
      </c>
      <c r="GN48" s="139">
        <f t="shared" si="23"/>
        <v>16.200000000000003</v>
      </c>
      <c r="GO48" s="139">
        <f t="shared" si="23"/>
        <v>11.600000000000001</v>
      </c>
      <c r="GP48" s="139">
        <f t="shared" si="23"/>
        <v>6.7000000000000028</v>
      </c>
      <c r="GQ48" s="139">
        <f t="shared" si="23"/>
        <v>3.6000000000000014</v>
      </c>
      <c r="GR48" s="139">
        <f t="shared" si="23"/>
        <v>0.29999999999999716</v>
      </c>
      <c r="GS48" s="139">
        <f t="shared" si="23"/>
        <v>0.5</v>
      </c>
      <c r="GT48" s="139">
        <f t="shared" si="23"/>
        <v>4.6000000000000014</v>
      </c>
      <c r="GU48" s="139">
        <f t="shared" si="23"/>
        <v>8.7999999999999972</v>
      </c>
      <c r="GV48" s="139">
        <f t="shared" si="23"/>
        <v>15.700000000000003</v>
      </c>
      <c r="GW48" s="139">
        <f t="shared" si="23"/>
        <v>17.100000000000001</v>
      </c>
      <c r="GX48" s="139">
        <f t="shared" si="23"/>
        <v>21.700000000000003</v>
      </c>
      <c r="GY48" s="139">
        <f t="shared" si="23"/>
        <v>20.399999999999999</v>
      </c>
      <c r="GZ48" s="139">
        <f t="shared" si="23"/>
        <v>16.100000000000001</v>
      </c>
      <c r="HA48" s="139">
        <f t="shared" si="23"/>
        <v>11.600000000000001</v>
      </c>
      <c r="HB48" s="139">
        <f t="shared" si="23"/>
        <v>6.6000000000000014</v>
      </c>
      <c r="HC48" s="139">
        <f t="shared" si="24"/>
        <v>3.6000000000000014</v>
      </c>
      <c r="HD48" s="139">
        <f t="shared" si="24"/>
        <v>0.40000000000000568</v>
      </c>
      <c r="HE48" s="139">
        <f t="shared" si="24"/>
        <v>0.40000000000000568</v>
      </c>
      <c r="HF48" s="139">
        <f t="shared" si="24"/>
        <v>4.7999999999999972</v>
      </c>
      <c r="HG48" s="139">
        <f t="shared" si="24"/>
        <v>8.7999999999999972</v>
      </c>
      <c r="HH48" s="139">
        <f t="shared" si="24"/>
        <v>15.600000000000001</v>
      </c>
      <c r="HI48" s="139">
        <f t="shared" si="24"/>
        <v>16.899999999999999</v>
      </c>
      <c r="HJ48" s="139">
        <f t="shared" si="24"/>
        <v>21.5</v>
      </c>
      <c r="HK48" s="139">
        <f t="shared" si="24"/>
        <v>19.799999999999997</v>
      </c>
      <c r="HL48" s="139">
        <f t="shared" si="24"/>
        <v>15.600000000000001</v>
      </c>
      <c r="HM48" s="139">
        <f t="shared" si="24"/>
        <v>11.5</v>
      </c>
      <c r="HN48" s="139">
        <f t="shared" si="24"/>
        <v>6.2999999999999972</v>
      </c>
      <c r="HO48" s="139">
        <f t="shared" si="24"/>
        <v>3.5</v>
      </c>
      <c r="HP48" s="139">
        <f t="shared" si="24"/>
        <v>0.29999999999999716</v>
      </c>
      <c r="HQ48" s="139">
        <f t="shared" si="24"/>
        <v>0.29999999999999716</v>
      </c>
      <c r="HR48" s="139">
        <f t="shared" si="24"/>
        <v>4.7000000000000028</v>
      </c>
      <c r="HS48" s="139">
        <f t="shared" si="24"/>
        <v>8.6000000000000014</v>
      </c>
      <c r="HT48" s="139">
        <f t="shared" si="24"/>
        <v>15</v>
      </c>
      <c r="HU48" s="139">
        <f t="shared" si="24"/>
        <v>16.600000000000001</v>
      </c>
      <c r="HV48" s="139">
        <f t="shared" si="24"/>
        <v>21.6</v>
      </c>
      <c r="HW48" s="139">
        <f t="shared" si="24"/>
        <v>20.200000000000003</v>
      </c>
      <c r="HX48" s="139">
        <f t="shared" si="24"/>
        <v>15.600000000000001</v>
      </c>
      <c r="HY48" s="139">
        <f t="shared" si="24"/>
        <v>11.299999999999997</v>
      </c>
      <c r="HZ48" s="139">
        <f t="shared" si="24"/>
        <v>6.2999999999999972</v>
      </c>
      <c r="IA48" s="139">
        <f t="shared" si="24"/>
        <v>3.5</v>
      </c>
      <c r="IB48" s="139">
        <f t="shared" si="24"/>
        <v>0.29999999999999716</v>
      </c>
      <c r="IC48" s="139">
        <f t="shared" si="24"/>
        <v>0.40000000000000568</v>
      </c>
      <c r="ID48" s="139">
        <f t="shared" si="24"/>
        <v>4.7000000000000028</v>
      </c>
      <c r="IE48" s="139">
        <f t="shared" si="24"/>
        <v>8.7000000000000028</v>
      </c>
      <c r="IF48" s="139">
        <f t="shared" si="24"/>
        <v>15.100000000000001</v>
      </c>
      <c r="IG48" s="139">
        <f t="shared" si="24"/>
        <v>17</v>
      </c>
      <c r="IH48" s="139">
        <f t="shared" si="24"/>
        <v>21.200000000000003</v>
      </c>
      <c r="II48" s="139">
        <f t="shared" si="24"/>
        <v>20</v>
      </c>
      <c r="IJ48" s="139">
        <f t="shared" si="24"/>
        <v>15.700000000000003</v>
      </c>
      <c r="IK48" s="139">
        <f t="shared" si="24"/>
        <v>11.299999999999997</v>
      </c>
      <c r="IL48" s="139">
        <f t="shared" si="24"/>
        <v>6.2000000000000028</v>
      </c>
      <c r="IM48" s="139">
        <f t="shared" si="24"/>
        <v>3.3999999999999986</v>
      </c>
      <c r="IN48" s="139">
        <f t="shared" si="24"/>
        <v>0.29999999999999716</v>
      </c>
      <c r="IO48" s="139">
        <f t="shared" si="24"/>
        <v>0.40000000000000568</v>
      </c>
      <c r="IP48" s="139">
        <f t="shared" si="24"/>
        <v>4.5</v>
      </c>
      <c r="IQ48" s="139">
        <f t="shared" si="24"/>
        <v>8.7000000000000028</v>
      </c>
      <c r="IR48" s="139">
        <f t="shared" si="24"/>
        <v>15.100000000000001</v>
      </c>
      <c r="IS48" s="139">
        <f t="shared" si="24"/>
        <v>17</v>
      </c>
      <c r="IT48" s="139">
        <f t="shared" si="24"/>
        <v>21.1</v>
      </c>
      <c r="IU48" s="139">
        <f t="shared" si="24"/>
        <v>19.700000000000003</v>
      </c>
      <c r="IV48" s="139">
        <f t="shared" si="24"/>
        <v>15.399999999999999</v>
      </c>
      <c r="IW48" s="139">
        <f t="shared" si="24"/>
        <v>11.299999999999997</v>
      </c>
      <c r="IX48" s="139">
        <f t="shared" si="24"/>
        <v>6.2000000000000028</v>
      </c>
      <c r="IY48" s="139">
        <f t="shared" si="24"/>
        <v>3.2999999999999972</v>
      </c>
      <c r="IZ48" s="139">
        <f t="shared" si="24"/>
        <v>0.29999999999999716</v>
      </c>
      <c r="JA48" s="139">
        <f t="shared" si="22"/>
        <v>0.29999999999999716</v>
      </c>
      <c r="JB48" s="139">
        <f t="shared" si="21"/>
        <v>4.3999999999999986</v>
      </c>
      <c r="JC48" s="139">
        <f t="shared" si="21"/>
        <v>8.7000000000000028</v>
      </c>
      <c r="JD48" s="139">
        <f t="shared" ref="JD48:LM48" si="27">IF(JD14&gt;65,0,IF(JD14="",0,65-JD14))</f>
        <v>15</v>
      </c>
      <c r="JE48" s="139">
        <f t="shared" si="27"/>
        <v>16.899999999999999</v>
      </c>
      <c r="JF48" s="139">
        <f t="shared" si="27"/>
        <v>21.299999999999997</v>
      </c>
      <c r="JG48" s="139">
        <f t="shared" si="27"/>
        <v>19.700000000000003</v>
      </c>
      <c r="JH48" s="139">
        <f t="shared" si="27"/>
        <v>15.5</v>
      </c>
      <c r="JI48" s="139">
        <f t="shared" si="27"/>
        <v>11.200000000000003</v>
      </c>
      <c r="JJ48" s="139">
        <f t="shared" si="27"/>
        <v>6.2999999999999972</v>
      </c>
      <c r="JK48" s="139">
        <f t="shared" si="27"/>
        <v>3.2999999999999972</v>
      </c>
      <c r="JL48" s="139">
        <f t="shared" si="27"/>
        <v>0.29999999999999716</v>
      </c>
      <c r="JM48" s="139">
        <f t="shared" si="27"/>
        <v>0.40000000000000568</v>
      </c>
      <c r="JN48" s="139">
        <f t="shared" si="27"/>
        <v>4.3999999999999986</v>
      </c>
      <c r="JO48" s="139">
        <f t="shared" si="27"/>
        <v>8.5</v>
      </c>
      <c r="JP48" s="139">
        <f t="shared" si="27"/>
        <v>14.899999999999999</v>
      </c>
      <c r="JQ48" s="139">
        <f t="shared" si="27"/>
        <v>16.700000000000003</v>
      </c>
      <c r="JR48" s="139">
        <f t="shared" si="27"/>
        <v>21.4</v>
      </c>
      <c r="JS48" s="139">
        <f t="shared" si="27"/>
        <v>19.600000000000001</v>
      </c>
      <c r="JT48" s="139">
        <f t="shared" si="27"/>
        <v>15.5</v>
      </c>
      <c r="JU48" s="139">
        <f t="shared" si="27"/>
        <v>11</v>
      </c>
      <c r="JV48" s="139">
        <f t="shared" si="27"/>
        <v>6.2999999999999972</v>
      </c>
      <c r="JW48" s="139">
        <f t="shared" si="27"/>
        <v>3.3999999999999986</v>
      </c>
      <c r="JX48" s="139">
        <f t="shared" si="27"/>
        <v>0.29999999999999716</v>
      </c>
      <c r="JY48" s="139">
        <f t="shared" si="27"/>
        <v>0.29999999999999716</v>
      </c>
      <c r="JZ48" s="139">
        <f t="shared" si="27"/>
        <v>4.2999999999999972</v>
      </c>
      <c r="KA48" s="139">
        <f t="shared" si="27"/>
        <v>8.2999999999999972</v>
      </c>
      <c r="KB48" s="139">
        <f t="shared" si="27"/>
        <v>14.899999999999999</v>
      </c>
      <c r="KC48" s="139">
        <f t="shared" si="27"/>
        <v>16.700000000000003</v>
      </c>
      <c r="KD48" s="139">
        <f t="shared" si="27"/>
        <v>21.200000000000003</v>
      </c>
      <c r="KE48" s="139">
        <f t="shared" si="27"/>
        <v>19.5</v>
      </c>
      <c r="KF48" s="139">
        <f t="shared" si="27"/>
        <v>15.799999999999997</v>
      </c>
      <c r="KG48" s="139">
        <f t="shared" si="27"/>
        <v>10.799999999999997</v>
      </c>
      <c r="KH48" s="139">
        <f t="shared" si="27"/>
        <v>6.2999999999999972</v>
      </c>
      <c r="KI48" s="139">
        <f t="shared" si="27"/>
        <v>3.5</v>
      </c>
      <c r="KJ48" s="139">
        <f t="shared" si="27"/>
        <v>0.29999999999999716</v>
      </c>
      <c r="KK48" s="139">
        <f t="shared" si="27"/>
        <v>0.29999999999999716</v>
      </c>
      <c r="KL48" s="139">
        <f t="shared" si="27"/>
        <v>4.1000000000000014</v>
      </c>
      <c r="KM48" s="139">
        <f t="shared" si="27"/>
        <v>8.2000000000000028</v>
      </c>
      <c r="KN48" s="139">
        <f t="shared" si="27"/>
        <v>14.700000000000003</v>
      </c>
      <c r="KO48" s="139">
        <f t="shared" si="27"/>
        <v>16.600000000000001</v>
      </c>
      <c r="KP48" s="139">
        <f t="shared" si="27"/>
        <v>21.299999999999997</v>
      </c>
      <c r="KQ48" s="139">
        <f t="shared" si="27"/>
        <v>19.299999999999997</v>
      </c>
      <c r="KR48" s="139">
        <f t="shared" si="27"/>
        <v>16</v>
      </c>
      <c r="KS48" s="139">
        <f t="shared" si="27"/>
        <v>10.5</v>
      </c>
      <c r="KT48" s="139">
        <f t="shared" si="27"/>
        <v>6.2000000000000028</v>
      </c>
      <c r="KU48" s="139">
        <f t="shared" si="27"/>
        <v>3.3999999999999986</v>
      </c>
      <c r="KV48" s="139">
        <f t="shared" si="27"/>
        <v>0.29999999999999716</v>
      </c>
      <c r="KW48" s="139">
        <f t="shared" si="27"/>
        <v>0.29999999999999716</v>
      </c>
      <c r="KX48" s="139">
        <f t="shared" si="27"/>
        <v>3.8999999999999986</v>
      </c>
      <c r="KY48" s="139">
        <f t="shared" si="27"/>
        <v>8.1000000000000014</v>
      </c>
      <c r="KZ48" s="139">
        <f t="shared" si="27"/>
        <v>14.700000000000003</v>
      </c>
      <c r="LA48" s="139">
        <f t="shared" si="27"/>
        <v>16.5</v>
      </c>
      <c r="LB48" s="139">
        <f t="shared" si="27"/>
        <v>21.4</v>
      </c>
      <c r="LC48" s="139">
        <f t="shared" si="27"/>
        <v>19</v>
      </c>
      <c r="LD48" s="139">
        <f t="shared" si="27"/>
        <v>16</v>
      </c>
      <c r="LE48" s="139">
        <f t="shared" si="27"/>
        <v>10.399999999999999</v>
      </c>
      <c r="LF48" s="139">
        <f t="shared" si="27"/>
        <v>6.1000000000000014</v>
      </c>
      <c r="LG48" s="139">
        <f t="shared" si="27"/>
        <v>3.2999999999999972</v>
      </c>
      <c r="LH48" s="139">
        <f t="shared" si="27"/>
        <v>0.29999999999999716</v>
      </c>
      <c r="LI48" s="139">
        <f t="shared" si="27"/>
        <v>0.29999999999999716</v>
      </c>
      <c r="LJ48" s="139">
        <f t="shared" si="27"/>
        <v>3.7999999999999972</v>
      </c>
      <c r="LK48" s="139">
        <f t="shared" si="27"/>
        <v>8</v>
      </c>
      <c r="LL48" s="139">
        <f t="shared" si="27"/>
        <v>14.600000000000001</v>
      </c>
      <c r="LM48" s="139">
        <f t="shared" si="27"/>
        <v>16.799999999999997</v>
      </c>
    </row>
    <row r="49" spans="1:325" x14ac:dyDescent="0.25">
      <c r="A49" s="139">
        <v>13</v>
      </c>
      <c r="B49" s="139">
        <f t="shared" si="13"/>
        <v>21.700000000000003</v>
      </c>
      <c r="C49" s="139">
        <f t="shared" si="13"/>
        <v>20.6</v>
      </c>
      <c r="D49" s="139">
        <f t="shared" si="13"/>
        <v>17.100000000000001</v>
      </c>
      <c r="E49" s="139">
        <f t="shared" si="13"/>
        <v>15</v>
      </c>
      <c r="F49" s="139">
        <f t="shared" si="13"/>
        <v>7.3999999999999986</v>
      </c>
      <c r="G49" s="139">
        <f t="shared" si="13"/>
        <v>4.2999999999999972</v>
      </c>
      <c r="H49" s="139">
        <f t="shared" si="13"/>
        <v>0.90000000000000568</v>
      </c>
      <c r="I49" s="139">
        <f t="shared" si="13"/>
        <v>0.79999999999999716</v>
      </c>
      <c r="J49" s="139">
        <f t="shared" si="13"/>
        <v>2.7000000000000028</v>
      </c>
      <c r="K49" s="139">
        <f t="shared" si="13"/>
        <v>10.600000000000001</v>
      </c>
      <c r="L49" s="139">
        <f t="shared" si="13"/>
        <v>16.5</v>
      </c>
      <c r="M49" s="139">
        <f t="shared" si="13"/>
        <v>21</v>
      </c>
      <c r="N49" s="139">
        <f t="shared" si="13"/>
        <v>21.6</v>
      </c>
      <c r="O49" s="139">
        <f t="shared" si="13"/>
        <v>20.200000000000003</v>
      </c>
      <c r="P49" s="139">
        <f t="shared" si="13"/>
        <v>17</v>
      </c>
      <c r="Q49" s="139">
        <f t="shared" si="13"/>
        <v>14.5</v>
      </c>
      <c r="R49" s="139">
        <f t="shared" si="25"/>
        <v>6.7999999999999972</v>
      </c>
      <c r="S49" s="139">
        <f t="shared" si="25"/>
        <v>4.2999999999999972</v>
      </c>
      <c r="T49" s="139">
        <f t="shared" si="25"/>
        <v>0.70000000000000284</v>
      </c>
      <c r="U49" s="139">
        <f t="shared" si="25"/>
        <v>0.59999999999999432</v>
      </c>
      <c r="V49" s="139">
        <f t="shared" si="25"/>
        <v>3</v>
      </c>
      <c r="W49" s="139">
        <f t="shared" si="25"/>
        <v>10.399999999999999</v>
      </c>
      <c r="X49" s="139">
        <f t="shared" si="25"/>
        <v>16.100000000000001</v>
      </c>
      <c r="Y49" s="139">
        <f t="shared" si="25"/>
        <v>20.5</v>
      </c>
      <c r="Z49" s="139">
        <f t="shared" si="25"/>
        <v>21.799999999999997</v>
      </c>
      <c r="AA49" s="139">
        <f t="shared" si="25"/>
        <v>20.299999999999997</v>
      </c>
      <c r="AB49" s="139">
        <f t="shared" si="25"/>
        <v>17</v>
      </c>
      <c r="AC49" s="139">
        <f t="shared" si="25"/>
        <v>14.399999999999999</v>
      </c>
      <c r="AD49" s="139">
        <f t="shared" si="25"/>
        <v>6.8999999999999986</v>
      </c>
      <c r="AE49" s="139">
        <f t="shared" si="25"/>
        <v>4.2999999999999972</v>
      </c>
      <c r="AF49" s="139">
        <f t="shared" si="25"/>
        <v>0.5</v>
      </c>
      <c r="AG49" s="139">
        <f t="shared" si="25"/>
        <v>0.59999999999999432</v>
      </c>
      <c r="AH49" s="139">
        <f t="shared" si="25"/>
        <v>2.8999999999999986</v>
      </c>
      <c r="AI49" s="139">
        <f t="shared" si="25"/>
        <v>10.399999999999999</v>
      </c>
      <c r="AJ49" s="139">
        <f t="shared" si="25"/>
        <v>15.899999999999999</v>
      </c>
      <c r="AK49" s="139">
        <f t="shared" si="25"/>
        <v>20.399999999999999</v>
      </c>
      <c r="AL49" s="139">
        <f t="shared" si="25"/>
        <v>21.9</v>
      </c>
      <c r="AM49" s="139">
        <f t="shared" si="25"/>
        <v>20.100000000000001</v>
      </c>
      <c r="AN49" s="139">
        <f t="shared" si="25"/>
        <v>16.799999999999997</v>
      </c>
      <c r="AO49" s="139">
        <f t="shared" si="25"/>
        <v>14.100000000000001</v>
      </c>
      <c r="AP49" s="139">
        <f t="shared" si="25"/>
        <v>6.7000000000000028</v>
      </c>
      <c r="AQ49" s="139">
        <f t="shared" si="25"/>
        <v>4.1000000000000014</v>
      </c>
      <c r="AR49" s="139">
        <f t="shared" si="25"/>
        <v>0.40000000000000568</v>
      </c>
      <c r="AS49" s="139">
        <f t="shared" si="25"/>
        <v>0.5</v>
      </c>
      <c r="AT49" s="139">
        <f t="shared" si="25"/>
        <v>2.7999999999999972</v>
      </c>
      <c r="AU49" s="139">
        <f t="shared" si="25"/>
        <v>10.299999999999997</v>
      </c>
      <c r="AV49" s="139">
        <f t="shared" si="25"/>
        <v>15.799999999999997</v>
      </c>
      <c r="AW49" s="139">
        <f t="shared" si="25"/>
        <v>19.899999999999999</v>
      </c>
      <c r="AX49" s="139">
        <f t="shared" si="25"/>
        <v>21.799999999999997</v>
      </c>
      <c r="AY49" s="139">
        <f t="shared" si="25"/>
        <v>19.899999999999999</v>
      </c>
      <c r="AZ49" s="139">
        <f t="shared" si="25"/>
        <v>16.5</v>
      </c>
      <c r="BA49" s="139">
        <f t="shared" si="25"/>
        <v>13.899999999999999</v>
      </c>
      <c r="BB49" s="139">
        <f t="shared" si="25"/>
        <v>6.7999999999999972</v>
      </c>
      <c r="BC49" s="139">
        <f t="shared" si="25"/>
        <v>3.7999999999999972</v>
      </c>
      <c r="BD49" s="139">
        <f t="shared" si="25"/>
        <v>0.40000000000000568</v>
      </c>
      <c r="BE49" s="139">
        <f t="shared" si="25"/>
        <v>0.5</v>
      </c>
      <c r="BF49" s="139">
        <f t="shared" si="25"/>
        <v>2.8999999999999986</v>
      </c>
      <c r="BG49" s="139">
        <f t="shared" si="25"/>
        <v>10.200000000000003</v>
      </c>
      <c r="BH49" s="139">
        <f t="shared" si="25"/>
        <v>15.700000000000003</v>
      </c>
      <c r="BI49" s="139">
        <f t="shared" si="25"/>
        <v>19.700000000000003</v>
      </c>
      <c r="BJ49" s="139">
        <f t="shared" si="25"/>
        <v>21.4</v>
      </c>
      <c r="BK49" s="139">
        <f t="shared" si="25"/>
        <v>20.100000000000001</v>
      </c>
      <c r="BL49" s="139">
        <f t="shared" si="25"/>
        <v>16.700000000000003</v>
      </c>
      <c r="BM49" s="139">
        <f t="shared" si="25"/>
        <v>13.600000000000001</v>
      </c>
      <c r="BN49" s="139">
        <f t="shared" si="25"/>
        <v>6.8999999999999986</v>
      </c>
      <c r="BO49" s="139">
        <f t="shared" si="25"/>
        <v>3.7000000000000028</v>
      </c>
      <c r="BP49" s="139">
        <f t="shared" si="25"/>
        <v>0.40000000000000568</v>
      </c>
      <c r="BQ49" s="139">
        <f t="shared" si="25"/>
        <v>0.5</v>
      </c>
      <c r="BR49" s="139">
        <f t="shared" si="25"/>
        <v>3</v>
      </c>
      <c r="BS49" s="139">
        <f t="shared" si="25"/>
        <v>10.100000000000001</v>
      </c>
      <c r="BT49" s="139">
        <f t="shared" si="25"/>
        <v>15.799999999999997</v>
      </c>
      <c r="BU49" s="139">
        <f t="shared" si="25"/>
        <v>19.600000000000001</v>
      </c>
      <c r="BV49" s="139">
        <f t="shared" si="25"/>
        <v>21.5</v>
      </c>
      <c r="BW49" s="139">
        <f t="shared" si="25"/>
        <v>20.200000000000003</v>
      </c>
      <c r="BX49" s="139">
        <f t="shared" si="25"/>
        <v>16.700000000000003</v>
      </c>
      <c r="BY49" s="139">
        <f t="shared" si="25"/>
        <v>13.700000000000003</v>
      </c>
      <c r="BZ49" s="139">
        <f t="shared" si="25"/>
        <v>7.1000000000000014</v>
      </c>
      <c r="CA49" s="139">
        <f t="shared" si="25"/>
        <v>3.6000000000000014</v>
      </c>
      <c r="CB49" s="139">
        <f t="shared" si="25"/>
        <v>0.40000000000000568</v>
      </c>
      <c r="CC49" s="139">
        <f t="shared" si="25"/>
        <v>0.5</v>
      </c>
      <c r="CD49" s="139">
        <f t="shared" si="16"/>
        <v>3.2000000000000028</v>
      </c>
      <c r="CE49" s="139">
        <f t="shared" si="16"/>
        <v>10.200000000000003</v>
      </c>
      <c r="CF49" s="139">
        <f t="shared" si="16"/>
        <v>15.299999999999997</v>
      </c>
      <c r="CG49" s="139">
        <f t="shared" si="16"/>
        <v>19.700000000000003</v>
      </c>
      <c r="CH49" s="139">
        <f t="shared" si="16"/>
        <v>21.6</v>
      </c>
      <c r="CI49" s="139">
        <f t="shared" si="16"/>
        <v>20.399999999999999</v>
      </c>
      <c r="CJ49" s="139">
        <f t="shared" si="16"/>
        <v>17</v>
      </c>
      <c r="CK49" s="139">
        <f t="shared" si="16"/>
        <v>13.5</v>
      </c>
      <c r="CL49" s="139">
        <f t="shared" si="16"/>
        <v>6.8999999999999986</v>
      </c>
      <c r="CM49" s="139">
        <f t="shared" si="16"/>
        <v>3.7000000000000028</v>
      </c>
      <c r="CN49" s="139">
        <f t="shared" si="16"/>
        <v>0.40000000000000568</v>
      </c>
      <c r="CO49" s="139">
        <f t="shared" si="16"/>
        <v>0.5</v>
      </c>
      <c r="CP49" s="139">
        <f t="shared" si="16"/>
        <v>3</v>
      </c>
      <c r="CQ49" s="139">
        <f t="shared" si="16"/>
        <v>9.8999999999999986</v>
      </c>
      <c r="CR49" s="139">
        <f t="shared" si="26"/>
        <v>15.600000000000001</v>
      </c>
      <c r="CS49" s="139">
        <f t="shared" si="26"/>
        <v>19.100000000000001</v>
      </c>
      <c r="CT49" s="139">
        <f t="shared" si="26"/>
        <v>21.4</v>
      </c>
      <c r="CU49" s="139">
        <f t="shared" si="26"/>
        <v>20.5</v>
      </c>
      <c r="CV49" s="139">
        <f t="shared" si="26"/>
        <v>16.899999999999999</v>
      </c>
      <c r="CW49" s="139">
        <f t="shared" si="26"/>
        <v>13.5</v>
      </c>
      <c r="CX49" s="139">
        <f t="shared" si="26"/>
        <v>6.8999999999999986</v>
      </c>
      <c r="CY49" s="139">
        <f t="shared" si="26"/>
        <v>3.6000000000000014</v>
      </c>
      <c r="CZ49" s="139">
        <f t="shared" si="26"/>
        <v>0.40000000000000568</v>
      </c>
      <c r="DA49" s="139">
        <f t="shared" si="26"/>
        <v>0.5</v>
      </c>
      <c r="DB49" s="139">
        <f t="shared" si="26"/>
        <v>3.1000000000000014</v>
      </c>
      <c r="DC49" s="139">
        <f t="shared" si="26"/>
        <v>10</v>
      </c>
      <c r="DD49" s="139">
        <f t="shared" si="26"/>
        <v>15.5</v>
      </c>
      <c r="DE49" s="139">
        <f t="shared" si="26"/>
        <v>18.799999999999997</v>
      </c>
      <c r="DF49" s="139">
        <f t="shared" si="26"/>
        <v>21.200000000000003</v>
      </c>
      <c r="DG49" s="139">
        <f t="shared" si="26"/>
        <v>20.299999999999997</v>
      </c>
      <c r="DH49" s="139">
        <f t="shared" si="26"/>
        <v>16.700000000000003</v>
      </c>
      <c r="DI49" s="139">
        <f t="shared" si="26"/>
        <v>13.200000000000003</v>
      </c>
      <c r="DJ49" s="139">
        <f t="shared" si="26"/>
        <v>6.7000000000000028</v>
      </c>
      <c r="DK49" s="139">
        <f t="shared" si="26"/>
        <v>3.3999999999999986</v>
      </c>
      <c r="DL49" s="139">
        <f t="shared" si="26"/>
        <v>0.40000000000000568</v>
      </c>
      <c r="DM49" s="139">
        <f t="shared" si="26"/>
        <v>0.5</v>
      </c>
      <c r="DN49" s="139">
        <f t="shared" si="26"/>
        <v>3</v>
      </c>
      <c r="DO49" s="139">
        <f t="shared" si="26"/>
        <v>9.7999999999999972</v>
      </c>
      <c r="DP49" s="139">
        <f t="shared" si="26"/>
        <v>15.299999999999997</v>
      </c>
      <c r="DQ49" s="139">
        <f t="shared" si="26"/>
        <v>18.700000000000003</v>
      </c>
      <c r="DR49" s="139">
        <f t="shared" si="26"/>
        <v>21.5</v>
      </c>
      <c r="DS49" s="139">
        <f t="shared" si="26"/>
        <v>20.100000000000001</v>
      </c>
      <c r="DT49" s="139">
        <f t="shared" si="26"/>
        <v>16.799999999999997</v>
      </c>
      <c r="DU49" s="139">
        <f t="shared" si="26"/>
        <v>13.100000000000001</v>
      </c>
      <c r="DV49" s="139">
        <f t="shared" si="26"/>
        <v>7</v>
      </c>
      <c r="DW49" s="139">
        <f t="shared" si="26"/>
        <v>3.3999999999999986</v>
      </c>
      <c r="DX49" s="139">
        <f t="shared" si="26"/>
        <v>0.40000000000000568</v>
      </c>
      <c r="DY49" s="139">
        <f t="shared" si="26"/>
        <v>0.5</v>
      </c>
      <c r="DZ49" s="139">
        <f t="shared" si="26"/>
        <v>2.8999999999999986</v>
      </c>
      <c r="EA49" s="139">
        <f t="shared" si="26"/>
        <v>9.7999999999999972</v>
      </c>
      <c r="EB49" s="139">
        <f t="shared" si="26"/>
        <v>15.299999999999997</v>
      </c>
      <c r="EC49" s="139">
        <f t="shared" si="26"/>
        <v>18.700000000000003</v>
      </c>
      <c r="ED49" s="139">
        <f t="shared" si="26"/>
        <v>21.5</v>
      </c>
      <c r="EE49" s="139">
        <f t="shared" si="26"/>
        <v>19.899999999999999</v>
      </c>
      <c r="EF49" s="139">
        <f t="shared" si="26"/>
        <v>16.799999999999997</v>
      </c>
      <c r="EG49" s="139">
        <f t="shared" si="26"/>
        <v>12.899999999999999</v>
      </c>
      <c r="EH49" s="139">
        <f t="shared" si="26"/>
        <v>7</v>
      </c>
      <c r="EI49" s="139">
        <f t="shared" si="26"/>
        <v>3.5</v>
      </c>
      <c r="EJ49" s="139">
        <f t="shared" si="26"/>
        <v>0.40000000000000568</v>
      </c>
      <c r="EK49" s="139">
        <f t="shared" si="26"/>
        <v>0.5</v>
      </c>
      <c r="EL49" s="139">
        <f t="shared" si="26"/>
        <v>3</v>
      </c>
      <c r="EM49" s="139">
        <f t="shared" si="26"/>
        <v>9.7000000000000028</v>
      </c>
      <c r="EN49" s="139">
        <f t="shared" si="26"/>
        <v>15.200000000000003</v>
      </c>
      <c r="EO49" s="139">
        <f t="shared" si="26"/>
        <v>18.600000000000001</v>
      </c>
      <c r="EP49" s="139">
        <f t="shared" si="26"/>
        <v>20.9</v>
      </c>
      <c r="EQ49" s="139">
        <f t="shared" si="26"/>
        <v>19.799999999999997</v>
      </c>
      <c r="ER49" s="139">
        <f t="shared" si="26"/>
        <v>16.299999999999997</v>
      </c>
      <c r="ES49" s="139">
        <f t="shared" si="26"/>
        <v>12.799999999999997</v>
      </c>
      <c r="ET49" s="139">
        <f t="shared" si="26"/>
        <v>7</v>
      </c>
      <c r="EU49" s="139">
        <f t="shared" si="26"/>
        <v>3.3999999999999986</v>
      </c>
      <c r="EV49" s="139">
        <f t="shared" si="26"/>
        <v>0.40000000000000568</v>
      </c>
      <c r="EW49" s="139">
        <f t="shared" si="26"/>
        <v>0.5</v>
      </c>
      <c r="EX49" s="139">
        <f t="shared" si="26"/>
        <v>2.8999999999999986</v>
      </c>
      <c r="EY49" s="139">
        <f t="shared" si="26"/>
        <v>9.7000000000000028</v>
      </c>
      <c r="EZ49" s="139">
        <f t="shared" si="26"/>
        <v>15</v>
      </c>
      <c r="FA49" s="139">
        <f t="shared" si="26"/>
        <v>18.399999999999999</v>
      </c>
      <c r="FB49" s="139">
        <f t="shared" si="26"/>
        <v>21</v>
      </c>
      <c r="FC49" s="139">
        <f t="shared" si="26"/>
        <v>19.399999999999999</v>
      </c>
      <c r="FD49" s="139">
        <f t="shared" si="23"/>
        <v>16.200000000000003</v>
      </c>
      <c r="FE49" s="139">
        <f t="shared" si="23"/>
        <v>12.5</v>
      </c>
      <c r="FF49" s="139">
        <f t="shared" si="23"/>
        <v>6.8999999999999986</v>
      </c>
      <c r="FG49" s="139">
        <f t="shared" si="23"/>
        <v>3.2999999999999972</v>
      </c>
      <c r="FH49" s="139">
        <f t="shared" si="23"/>
        <v>0.40000000000000568</v>
      </c>
      <c r="FI49" s="139">
        <f t="shared" si="23"/>
        <v>0.5</v>
      </c>
      <c r="FJ49" s="139">
        <f t="shared" si="23"/>
        <v>2.8999999999999986</v>
      </c>
      <c r="FK49" s="139">
        <f t="shared" si="23"/>
        <v>9.5</v>
      </c>
      <c r="FL49" s="139">
        <f t="shared" si="23"/>
        <v>14.700000000000003</v>
      </c>
      <c r="FM49" s="139">
        <f t="shared" si="23"/>
        <v>18.5</v>
      </c>
      <c r="FN49" s="139">
        <f t="shared" si="23"/>
        <v>20.799999999999997</v>
      </c>
      <c r="FO49" s="139">
        <f t="shared" si="23"/>
        <v>19.399999999999999</v>
      </c>
      <c r="FP49" s="139">
        <f t="shared" si="23"/>
        <v>15.799999999999997</v>
      </c>
      <c r="FQ49" s="139">
        <f t="shared" si="23"/>
        <v>12.299999999999997</v>
      </c>
      <c r="FR49" s="139">
        <f t="shared" si="23"/>
        <v>6.6000000000000014</v>
      </c>
      <c r="FS49" s="139">
        <f t="shared" si="23"/>
        <v>3.2000000000000028</v>
      </c>
      <c r="FT49" s="139">
        <f t="shared" si="23"/>
        <v>0.40000000000000568</v>
      </c>
      <c r="FU49" s="139">
        <f t="shared" si="23"/>
        <v>0.40000000000000568</v>
      </c>
      <c r="FV49" s="139">
        <f t="shared" si="23"/>
        <v>3</v>
      </c>
      <c r="FW49" s="139">
        <f t="shared" si="23"/>
        <v>9.8999999999999986</v>
      </c>
      <c r="FX49" s="139">
        <f t="shared" si="23"/>
        <v>14.799999999999997</v>
      </c>
      <c r="FY49" s="139">
        <f t="shared" si="23"/>
        <v>18.399999999999999</v>
      </c>
      <c r="FZ49" s="139">
        <f t="shared" si="23"/>
        <v>20.700000000000003</v>
      </c>
      <c r="GA49" s="139">
        <f t="shared" si="23"/>
        <v>19.5</v>
      </c>
      <c r="GB49" s="139">
        <f t="shared" si="23"/>
        <v>15.799999999999997</v>
      </c>
      <c r="GC49" s="139">
        <f t="shared" si="23"/>
        <v>12.200000000000003</v>
      </c>
      <c r="GD49" s="139">
        <f t="shared" si="23"/>
        <v>6.5</v>
      </c>
      <c r="GE49" s="139">
        <f t="shared" si="23"/>
        <v>3.2000000000000028</v>
      </c>
      <c r="GF49" s="139">
        <f t="shared" si="23"/>
        <v>0.40000000000000568</v>
      </c>
      <c r="GG49" s="139">
        <f t="shared" si="23"/>
        <v>0.5</v>
      </c>
      <c r="GH49" s="139">
        <f t="shared" si="23"/>
        <v>2.8999999999999986</v>
      </c>
      <c r="GI49" s="139">
        <f t="shared" si="23"/>
        <v>9.7000000000000028</v>
      </c>
      <c r="GJ49" s="139">
        <f t="shared" si="23"/>
        <v>14.5</v>
      </c>
      <c r="GK49" s="139">
        <f t="shared" si="23"/>
        <v>18.299999999999997</v>
      </c>
      <c r="GL49" s="139">
        <f t="shared" si="23"/>
        <v>20.6</v>
      </c>
      <c r="GM49" s="139">
        <f t="shared" si="23"/>
        <v>19.299999999999997</v>
      </c>
      <c r="GN49" s="139">
        <f t="shared" si="23"/>
        <v>15.700000000000003</v>
      </c>
      <c r="GO49" s="139">
        <f t="shared" si="23"/>
        <v>12.200000000000003</v>
      </c>
      <c r="GP49" s="139">
        <f t="shared" si="23"/>
        <v>6.2999999999999972</v>
      </c>
      <c r="GQ49" s="139">
        <f t="shared" si="23"/>
        <v>2.8999999999999986</v>
      </c>
      <c r="GR49" s="139">
        <f t="shared" si="23"/>
        <v>0.40000000000000568</v>
      </c>
      <c r="GS49" s="139">
        <f t="shared" si="23"/>
        <v>0.40000000000000568</v>
      </c>
      <c r="GT49" s="139">
        <f t="shared" si="23"/>
        <v>2.8999999999999986</v>
      </c>
      <c r="GU49" s="139">
        <f t="shared" si="23"/>
        <v>9.7999999999999972</v>
      </c>
      <c r="GV49" s="139">
        <f t="shared" si="23"/>
        <v>14.700000000000003</v>
      </c>
      <c r="GW49" s="139">
        <f t="shared" si="23"/>
        <v>18.299999999999997</v>
      </c>
      <c r="GX49" s="139">
        <f t="shared" si="23"/>
        <v>20.700000000000003</v>
      </c>
      <c r="GY49" s="139">
        <f t="shared" si="23"/>
        <v>19</v>
      </c>
      <c r="GZ49" s="139">
        <f t="shared" si="23"/>
        <v>15.700000000000003</v>
      </c>
      <c r="HA49" s="139">
        <f t="shared" si="23"/>
        <v>12.299999999999997</v>
      </c>
      <c r="HB49" s="139">
        <f t="shared" si="23"/>
        <v>6.2999999999999972</v>
      </c>
      <c r="HC49" s="139">
        <f t="shared" si="24"/>
        <v>3</v>
      </c>
      <c r="HD49" s="139">
        <f t="shared" si="24"/>
        <v>0.29999999999999716</v>
      </c>
      <c r="HE49" s="139">
        <f t="shared" si="24"/>
        <v>0.29999999999999716</v>
      </c>
      <c r="HF49" s="139">
        <f t="shared" si="24"/>
        <v>3</v>
      </c>
      <c r="HG49" s="139">
        <f t="shared" si="24"/>
        <v>9.7999999999999972</v>
      </c>
      <c r="HH49" s="139">
        <f t="shared" si="24"/>
        <v>14.5</v>
      </c>
      <c r="HI49" s="139">
        <f t="shared" si="24"/>
        <v>18.200000000000003</v>
      </c>
      <c r="HJ49" s="139">
        <f t="shared" si="24"/>
        <v>20.399999999999999</v>
      </c>
      <c r="HK49" s="139">
        <f t="shared" si="24"/>
        <v>18.600000000000001</v>
      </c>
      <c r="HL49" s="139">
        <f t="shared" si="24"/>
        <v>15.299999999999997</v>
      </c>
      <c r="HM49" s="139">
        <f t="shared" si="24"/>
        <v>12.299999999999997</v>
      </c>
      <c r="HN49" s="139">
        <f t="shared" si="24"/>
        <v>5.8999999999999986</v>
      </c>
      <c r="HO49" s="139">
        <f t="shared" si="24"/>
        <v>2.7999999999999972</v>
      </c>
      <c r="HP49" s="139">
        <f t="shared" si="24"/>
        <v>0.29999999999999716</v>
      </c>
      <c r="HQ49" s="139">
        <f t="shared" si="24"/>
        <v>0.29999999999999716</v>
      </c>
      <c r="HR49" s="139">
        <f t="shared" si="24"/>
        <v>2.7999999999999972</v>
      </c>
      <c r="HS49" s="139">
        <f t="shared" si="24"/>
        <v>9.6000000000000014</v>
      </c>
      <c r="HT49" s="139">
        <f t="shared" si="24"/>
        <v>13.899999999999999</v>
      </c>
      <c r="HU49" s="139">
        <f t="shared" si="24"/>
        <v>17.799999999999997</v>
      </c>
      <c r="HV49" s="139">
        <f t="shared" si="24"/>
        <v>20.6</v>
      </c>
      <c r="HW49" s="139">
        <f t="shared" si="24"/>
        <v>18.799999999999997</v>
      </c>
      <c r="HX49" s="139">
        <f t="shared" si="24"/>
        <v>15.600000000000001</v>
      </c>
      <c r="HY49" s="139">
        <f t="shared" si="24"/>
        <v>12.399999999999999</v>
      </c>
      <c r="HZ49" s="139">
        <f t="shared" si="24"/>
        <v>6</v>
      </c>
      <c r="IA49" s="139">
        <f t="shared" si="24"/>
        <v>2.7999999999999972</v>
      </c>
      <c r="IB49" s="139">
        <f t="shared" si="24"/>
        <v>0.29999999999999716</v>
      </c>
      <c r="IC49" s="139">
        <f t="shared" si="24"/>
        <v>0.29999999999999716</v>
      </c>
      <c r="ID49" s="139">
        <f t="shared" si="24"/>
        <v>2.8999999999999986</v>
      </c>
      <c r="IE49" s="139">
        <f t="shared" si="24"/>
        <v>9.6000000000000014</v>
      </c>
      <c r="IF49" s="139">
        <f t="shared" si="24"/>
        <v>14</v>
      </c>
      <c r="IG49" s="139">
        <f t="shared" si="24"/>
        <v>18.299999999999997</v>
      </c>
      <c r="IH49" s="139">
        <f t="shared" si="24"/>
        <v>20.399999999999999</v>
      </c>
      <c r="II49" s="139">
        <f t="shared" si="24"/>
        <v>18.600000000000001</v>
      </c>
      <c r="IJ49" s="139">
        <f t="shared" si="24"/>
        <v>15.600000000000001</v>
      </c>
      <c r="IK49" s="139">
        <f t="shared" si="24"/>
        <v>12.299999999999997</v>
      </c>
      <c r="IL49" s="139">
        <f t="shared" si="24"/>
        <v>5.8999999999999986</v>
      </c>
      <c r="IM49" s="139">
        <f t="shared" si="24"/>
        <v>2.7000000000000028</v>
      </c>
      <c r="IN49" s="139">
        <f t="shared" si="24"/>
        <v>0.29999999999999716</v>
      </c>
      <c r="IO49" s="139">
        <f t="shared" si="24"/>
        <v>0.29999999999999716</v>
      </c>
      <c r="IP49" s="139">
        <f t="shared" si="24"/>
        <v>2.7000000000000028</v>
      </c>
      <c r="IQ49" s="139">
        <f t="shared" si="24"/>
        <v>9.5</v>
      </c>
      <c r="IR49" s="139">
        <f t="shared" si="24"/>
        <v>13.899999999999999</v>
      </c>
      <c r="IS49" s="139">
        <f t="shared" si="24"/>
        <v>18.200000000000003</v>
      </c>
      <c r="IT49" s="139">
        <f t="shared" si="24"/>
        <v>20.200000000000003</v>
      </c>
      <c r="IU49" s="139">
        <f t="shared" si="24"/>
        <v>18.299999999999997</v>
      </c>
      <c r="IV49" s="139">
        <f t="shared" si="24"/>
        <v>15.399999999999999</v>
      </c>
      <c r="IW49" s="139">
        <f t="shared" si="24"/>
        <v>12.200000000000003</v>
      </c>
      <c r="IX49" s="139">
        <f t="shared" si="24"/>
        <v>6</v>
      </c>
      <c r="IY49" s="139">
        <f t="shared" si="24"/>
        <v>2.6000000000000014</v>
      </c>
      <c r="IZ49" s="139">
        <f t="shared" si="24"/>
        <v>0.29999999999999716</v>
      </c>
      <c r="JA49" s="139">
        <f t="shared" si="22"/>
        <v>0.29999999999999716</v>
      </c>
      <c r="JB49" s="139">
        <f t="shared" ref="JB49:LM52" si="28">IF(JB15&gt;65,0,IF(JB15="",0,65-JB15))</f>
        <v>2.6000000000000014</v>
      </c>
      <c r="JC49" s="139">
        <f t="shared" si="28"/>
        <v>9.2999999999999972</v>
      </c>
      <c r="JD49" s="139">
        <f t="shared" si="28"/>
        <v>13.700000000000003</v>
      </c>
      <c r="JE49" s="139">
        <f t="shared" si="28"/>
        <v>18.100000000000001</v>
      </c>
      <c r="JF49" s="139">
        <f t="shared" si="28"/>
        <v>20.200000000000003</v>
      </c>
      <c r="JG49" s="139">
        <f t="shared" si="28"/>
        <v>18.399999999999999</v>
      </c>
      <c r="JH49" s="139">
        <f t="shared" si="28"/>
        <v>15.5</v>
      </c>
      <c r="JI49" s="139">
        <f t="shared" si="28"/>
        <v>12.100000000000001</v>
      </c>
      <c r="JJ49" s="139">
        <f t="shared" si="28"/>
        <v>6.2000000000000028</v>
      </c>
      <c r="JK49" s="139">
        <f t="shared" si="28"/>
        <v>2.6000000000000014</v>
      </c>
      <c r="JL49" s="139">
        <f t="shared" si="28"/>
        <v>0.20000000000000284</v>
      </c>
      <c r="JM49" s="139">
        <f t="shared" si="28"/>
        <v>0.29999999999999716</v>
      </c>
      <c r="JN49" s="139">
        <f t="shared" si="28"/>
        <v>2.6000000000000014</v>
      </c>
      <c r="JO49" s="139">
        <f t="shared" si="28"/>
        <v>9.1000000000000014</v>
      </c>
      <c r="JP49" s="139">
        <f t="shared" si="28"/>
        <v>13.600000000000001</v>
      </c>
      <c r="JQ49" s="139">
        <f t="shared" si="28"/>
        <v>18</v>
      </c>
      <c r="JR49" s="139">
        <f t="shared" si="28"/>
        <v>20.100000000000001</v>
      </c>
      <c r="JS49" s="139">
        <f t="shared" si="28"/>
        <v>18.200000000000003</v>
      </c>
      <c r="JT49" s="139">
        <f t="shared" si="28"/>
        <v>15.600000000000001</v>
      </c>
      <c r="JU49" s="139">
        <f t="shared" si="28"/>
        <v>12</v>
      </c>
      <c r="JV49" s="139">
        <f t="shared" si="28"/>
        <v>6.1000000000000014</v>
      </c>
      <c r="JW49" s="139">
        <f t="shared" si="28"/>
        <v>2.7000000000000028</v>
      </c>
      <c r="JX49" s="139">
        <f t="shared" si="28"/>
        <v>0.29999999999999716</v>
      </c>
      <c r="JY49" s="139">
        <f t="shared" si="28"/>
        <v>0.29999999999999716</v>
      </c>
      <c r="JZ49" s="139">
        <f t="shared" si="28"/>
        <v>2.5</v>
      </c>
      <c r="KA49" s="139">
        <f t="shared" si="28"/>
        <v>9.2000000000000028</v>
      </c>
      <c r="KB49" s="139">
        <f t="shared" si="28"/>
        <v>13.299999999999997</v>
      </c>
      <c r="KC49" s="139">
        <f t="shared" si="28"/>
        <v>17.899999999999999</v>
      </c>
      <c r="KD49" s="139">
        <f t="shared" si="28"/>
        <v>20</v>
      </c>
      <c r="KE49" s="139">
        <f t="shared" si="28"/>
        <v>18.299999999999997</v>
      </c>
      <c r="KF49" s="139">
        <f t="shared" si="28"/>
        <v>15.799999999999997</v>
      </c>
      <c r="KG49" s="139">
        <f t="shared" si="28"/>
        <v>11.899999999999999</v>
      </c>
      <c r="KH49" s="139">
        <f t="shared" si="28"/>
        <v>6.1000000000000014</v>
      </c>
      <c r="KI49" s="139">
        <f t="shared" si="28"/>
        <v>2.7000000000000028</v>
      </c>
      <c r="KJ49" s="139">
        <f t="shared" si="28"/>
        <v>0.29999999999999716</v>
      </c>
      <c r="KK49" s="139">
        <f t="shared" si="28"/>
        <v>0.29999999999999716</v>
      </c>
      <c r="KL49" s="139">
        <f t="shared" si="28"/>
        <v>2.5</v>
      </c>
      <c r="KM49" s="139">
        <f t="shared" si="28"/>
        <v>9.2000000000000028</v>
      </c>
      <c r="KN49" s="139">
        <f t="shared" si="28"/>
        <v>13</v>
      </c>
      <c r="KO49" s="139">
        <f t="shared" si="28"/>
        <v>17.799999999999997</v>
      </c>
      <c r="KP49" s="139">
        <f t="shared" si="28"/>
        <v>20.299999999999997</v>
      </c>
      <c r="KQ49" s="139">
        <f t="shared" si="28"/>
        <v>18.100000000000001</v>
      </c>
      <c r="KR49" s="139">
        <f t="shared" si="28"/>
        <v>16</v>
      </c>
      <c r="KS49" s="139">
        <f t="shared" si="28"/>
        <v>11.700000000000003</v>
      </c>
      <c r="KT49" s="139">
        <f t="shared" si="28"/>
        <v>6</v>
      </c>
      <c r="KU49" s="139">
        <f t="shared" si="28"/>
        <v>2.7000000000000028</v>
      </c>
      <c r="KV49" s="139">
        <f t="shared" si="28"/>
        <v>0.29999999999999716</v>
      </c>
      <c r="KW49" s="139">
        <f t="shared" si="28"/>
        <v>0.29999999999999716</v>
      </c>
      <c r="KX49" s="139">
        <f t="shared" si="28"/>
        <v>2.3999999999999986</v>
      </c>
      <c r="KY49" s="139">
        <f t="shared" si="28"/>
        <v>9</v>
      </c>
      <c r="KZ49" s="139">
        <f t="shared" si="28"/>
        <v>13.100000000000001</v>
      </c>
      <c r="LA49" s="139">
        <f t="shared" si="28"/>
        <v>17.600000000000001</v>
      </c>
      <c r="LB49" s="139">
        <f t="shared" si="28"/>
        <v>20.399999999999999</v>
      </c>
      <c r="LC49" s="139">
        <f t="shared" si="28"/>
        <v>17.899999999999999</v>
      </c>
      <c r="LD49" s="139">
        <f t="shared" si="28"/>
        <v>16</v>
      </c>
      <c r="LE49" s="139">
        <f t="shared" si="28"/>
        <v>11.5</v>
      </c>
      <c r="LF49" s="139">
        <f t="shared" si="28"/>
        <v>5.8999999999999986</v>
      </c>
      <c r="LG49" s="139">
        <f t="shared" si="28"/>
        <v>2.5</v>
      </c>
      <c r="LH49" s="139">
        <f t="shared" si="28"/>
        <v>0.29999999999999716</v>
      </c>
      <c r="LI49" s="139">
        <f t="shared" si="28"/>
        <v>0.29999999999999716</v>
      </c>
      <c r="LJ49" s="139">
        <f t="shared" si="28"/>
        <v>2.5</v>
      </c>
      <c r="LK49" s="139">
        <f t="shared" si="28"/>
        <v>9.2000000000000028</v>
      </c>
      <c r="LL49" s="139">
        <f t="shared" si="28"/>
        <v>12.899999999999999</v>
      </c>
      <c r="LM49" s="139">
        <f t="shared" si="28"/>
        <v>17.799999999999997</v>
      </c>
    </row>
    <row r="50" spans="1:325" x14ac:dyDescent="0.25">
      <c r="A50" s="139">
        <v>14</v>
      </c>
      <c r="B50" s="139">
        <f t="shared" si="13"/>
        <v>22.9</v>
      </c>
      <c r="C50" s="139">
        <f t="shared" si="13"/>
        <v>19.700000000000003</v>
      </c>
      <c r="D50" s="139">
        <f t="shared" si="13"/>
        <v>18.200000000000003</v>
      </c>
      <c r="E50" s="139">
        <f t="shared" si="13"/>
        <v>15.600000000000001</v>
      </c>
      <c r="F50" s="139">
        <f t="shared" si="13"/>
        <v>8.6000000000000014</v>
      </c>
      <c r="G50" s="139">
        <f t="shared" si="13"/>
        <v>4.6000000000000014</v>
      </c>
      <c r="H50" s="139">
        <f t="shared" si="13"/>
        <v>0.59999999999999432</v>
      </c>
      <c r="I50" s="139">
        <f t="shared" si="13"/>
        <v>0.70000000000000284</v>
      </c>
      <c r="J50" s="139">
        <f t="shared" si="13"/>
        <v>2.6000000000000014</v>
      </c>
      <c r="K50" s="139">
        <f t="shared" si="13"/>
        <v>11.200000000000003</v>
      </c>
      <c r="L50" s="139">
        <f t="shared" si="13"/>
        <v>18.899999999999999</v>
      </c>
      <c r="M50" s="139">
        <f t="shared" si="13"/>
        <v>21.799999999999997</v>
      </c>
      <c r="N50" s="139">
        <f t="shared" si="13"/>
        <v>22.700000000000003</v>
      </c>
      <c r="O50" s="139">
        <f t="shared" si="13"/>
        <v>19.399999999999999</v>
      </c>
      <c r="P50" s="139">
        <f t="shared" si="13"/>
        <v>18</v>
      </c>
      <c r="Q50" s="139">
        <f t="shared" si="13"/>
        <v>15.200000000000003</v>
      </c>
      <c r="R50" s="139">
        <f t="shared" si="25"/>
        <v>8.2999999999999972</v>
      </c>
      <c r="S50" s="139">
        <f t="shared" si="25"/>
        <v>4.3999999999999986</v>
      </c>
      <c r="T50" s="139">
        <f t="shared" si="25"/>
        <v>0.40000000000000568</v>
      </c>
      <c r="U50" s="139">
        <f t="shared" si="25"/>
        <v>0.59999999999999432</v>
      </c>
      <c r="V50" s="139">
        <f t="shared" si="25"/>
        <v>2.7000000000000028</v>
      </c>
      <c r="W50" s="139">
        <f t="shared" si="25"/>
        <v>11.200000000000003</v>
      </c>
      <c r="X50" s="139">
        <f t="shared" si="25"/>
        <v>18.700000000000003</v>
      </c>
      <c r="Y50" s="139">
        <f t="shared" si="25"/>
        <v>21.5</v>
      </c>
      <c r="Z50" s="139">
        <f t="shared" si="25"/>
        <v>22.799999999999997</v>
      </c>
      <c r="AA50" s="139">
        <f t="shared" si="25"/>
        <v>19.399999999999999</v>
      </c>
      <c r="AB50" s="139">
        <f t="shared" si="25"/>
        <v>18.100000000000001</v>
      </c>
      <c r="AC50" s="139">
        <f t="shared" si="25"/>
        <v>15.200000000000003</v>
      </c>
      <c r="AD50" s="139">
        <f t="shared" si="25"/>
        <v>8.5</v>
      </c>
      <c r="AE50" s="139">
        <f t="shared" si="25"/>
        <v>4.2000000000000028</v>
      </c>
      <c r="AF50" s="139">
        <f t="shared" si="25"/>
        <v>0.40000000000000568</v>
      </c>
      <c r="AG50" s="139">
        <f t="shared" si="25"/>
        <v>0.59999999999999432</v>
      </c>
      <c r="AH50" s="139">
        <f t="shared" si="25"/>
        <v>2.6000000000000014</v>
      </c>
      <c r="AI50" s="139">
        <f t="shared" si="25"/>
        <v>11.200000000000003</v>
      </c>
      <c r="AJ50" s="139">
        <f t="shared" si="25"/>
        <v>18.700000000000003</v>
      </c>
      <c r="AK50" s="139">
        <f t="shared" si="25"/>
        <v>21.4</v>
      </c>
      <c r="AL50" s="139">
        <f t="shared" si="25"/>
        <v>22.9</v>
      </c>
      <c r="AM50" s="139">
        <f t="shared" si="25"/>
        <v>19.200000000000003</v>
      </c>
      <c r="AN50" s="139">
        <f t="shared" si="25"/>
        <v>18</v>
      </c>
      <c r="AO50" s="139">
        <f t="shared" si="25"/>
        <v>14.799999999999997</v>
      </c>
      <c r="AP50" s="139">
        <f t="shared" si="25"/>
        <v>8.3999999999999986</v>
      </c>
      <c r="AQ50" s="139">
        <f t="shared" si="25"/>
        <v>4.1000000000000014</v>
      </c>
      <c r="AR50" s="139">
        <f t="shared" si="25"/>
        <v>0.20000000000000284</v>
      </c>
      <c r="AS50" s="139">
        <f t="shared" si="25"/>
        <v>0.5</v>
      </c>
      <c r="AT50" s="139">
        <f t="shared" si="25"/>
        <v>2.6000000000000014</v>
      </c>
      <c r="AU50" s="139">
        <f t="shared" si="25"/>
        <v>11.100000000000001</v>
      </c>
      <c r="AV50" s="139">
        <f t="shared" si="25"/>
        <v>18.600000000000001</v>
      </c>
      <c r="AW50" s="139">
        <f t="shared" si="25"/>
        <v>21.200000000000003</v>
      </c>
      <c r="AX50" s="139">
        <f t="shared" si="25"/>
        <v>22.799999999999997</v>
      </c>
      <c r="AY50" s="139">
        <f t="shared" si="25"/>
        <v>18.899999999999999</v>
      </c>
      <c r="AZ50" s="139">
        <f t="shared" si="25"/>
        <v>17.700000000000003</v>
      </c>
      <c r="BA50" s="139">
        <f t="shared" si="25"/>
        <v>14.700000000000003</v>
      </c>
      <c r="BB50" s="139">
        <f t="shared" si="25"/>
        <v>8.6000000000000014</v>
      </c>
      <c r="BC50" s="139">
        <f t="shared" si="25"/>
        <v>3.7999999999999972</v>
      </c>
      <c r="BD50" s="139">
        <f t="shared" si="25"/>
        <v>0.20000000000000284</v>
      </c>
      <c r="BE50" s="139">
        <f t="shared" si="25"/>
        <v>0.5</v>
      </c>
      <c r="BF50" s="139">
        <f t="shared" si="25"/>
        <v>2.7000000000000028</v>
      </c>
      <c r="BG50" s="139">
        <f t="shared" si="25"/>
        <v>11.200000000000003</v>
      </c>
      <c r="BH50" s="139">
        <f t="shared" si="25"/>
        <v>18.5</v>
      </c>
      <c r="BI50" s="139">
        <f t="shared" si="25"/>
        <v>20.9</v>
      </c>
      <c r="BJ50" s="139">
        <f t="shared" si="25"/>
        <v>22.4</v>
      </c>
      <c r="BK50" s="139">
        <f t="shared" si="25"/>
        <v>19</v>
      </c>
      <c r="BL50" s="139">
        <f t="shared" si="25"/>
        <v>18</v>
      </c>
      <c r="BM50" s="139">
        <f t="shared" si="25"/>
        <v>14.600000000000001</v>
      </c>
      <c r="BN50" s="139">
        <f t="shared" si="25"/>
        <v>8.7000000000000028</v>
      </c>
      <c r="BO50" s="139">
        <f t="shared" si="25"/>
        <v>3.6000000000000014</v>
      </c>
      <c r="BP50" s="139">
        <f t="shared" si="25"/>
        <v>0.20000000000000284</v>
      </c>
      <c r="BQ50" s="139">
        <f t="shared" si="25"/>
        <v>0.5</v>
      </c>
      <c r="BR50" s="139">
        <f t="shared" si="25"/>
        <v>2.7999999999999972</v>
      </c>
      <c r="BS50" s="139">
        <f t="shared" si="25"/>
        <v>11</v>
      </c>
      <c r="BT50" s="139">
        <f t="shared" si="25"/>
        <v>18.600000000000001</v>
      </c>
      <c r="BU50" s="139">
        <f t="shared" si="25"/>
        <v>21</v>
      </c>
      <c r="BV50" s="139">
        <f t="shared" si="25"/>
        <v>22.5</v>
      </c>
      <c r="BW50" s="139">
        <f t="shared" si="25"/>
        <v>19.100000000000001</v>
      </c>
      <c r="BX50" s="139">
        <f t="shared" si="25"/>
        <v>18.100000000000001</v>
      </c>
      <c r="BY50" s="139">
        <f t="shared" si="25"/>
        <v>14.799999999999997</v>
      </c>
      <c r="BZ50" s="139">
        <f t="shared" si="25"/>
        <v>9</v>
      </c>
      <c r="CA50" s="139">
        <f t="shared" si="25"/>
        <v>3.3999999999999986</v>
      </c>
      <c r="CB50" s="139">
        <f t="shared" si="25"/>
        <v>0.20000000000000284</v>
      </c>
      <c r="CC50" s="139">
        <f t="shared" ref="CC50:EN54" si="29">IF(CC16&gt;65,0,IF(CC16="",0,65-CC16))</f>
        <v>0.5</v>
      </c>
      <c r="CD50" s="139">
        <f t="shared" si="29"/>
        <v>2.8999999999999986</v>
      </c>
      <c r="CE50" s="139">
        <f t="shared" si="29"/>
        <v>10.799999999999997</v>
      </c>
      <c r="CF50" s="139">
        <f t="shared" si="29"/>
        <v>18.200000000000003</v>
      </c>
      <c r="CG50" s="139">
        <f t="shared" si="29"/>
        <v>21</v>
      </c>
      <c r="CH50" s="139">
        <f t="shared" si="29"/>
        <v>22.4</v>
      </c>
      <c r="CI50" s="139">
        <f t="shared" si="29"/>
        <v>19.299999999999997</v>
      </c>
      <c r="CJ50" s="139">
        <f t="shared" si="29"/>
        <v>18.399999999999999</v>
      </c>
      <c r="CK50" s="139">
        <f t="shared" si="29"/>
        <v>14.700000000000003</v>
      </c>
      <c r="CL50" s="139">
        <f t="shared" si="29"/>
        <v>8.7999999999999972</v>
      </c>
      <c r="CM50" s="139">
        <f t="shared" si="29"/>
        <v>3.7000000000000028</v>
      </c>
      <c r="CN50" s="139">
        <f t="shared" si="29"/>
        <v>0.20000000000000284</v>
      </c>
      <c r="CO50" s="139">
        <f t="shared" si="29"/>
        <v>0.40000000000000568</v>
      </c>
      <c r="CP50" s="139">
        <f t="shared" si="29"/>
        <v>2.6000000000000014</v>
      </c>
      <c r="CQ50" s="139">
        <f t="shared" si="29"/>
        <v>10.5</v>
      </c>
      <c r="CR50" s="139">
        <f t="shared" si="29"/>
        <v>18.100000000000001</v>
      </c>
      <c r="CS50" s="139">
        <f t="shared" si="29"/>
        <v>20.6</v>
      </c>
      <c r="CT50" s="139">
        <f t="shared" si="29"/>
        <v>22.1</v>
      </c>
      <c r="CU50" s="139">
        <f t="shared" si="29"/>
        <v>19.399999999999999</v>
      </c>
      <c r="CV50" s="139">
        <f t="shared" si="29"/>
        <v>18.200000000000003</v>
      </c>
      <c r="CW50" s="139">
        <f t="shared" si="29"/>
        <v>14.700000000000003</v>
      </c>
      <c r="CX50" s="139">
        <f t="shared" si="29"/>
        <v>8.7000000000000028</v>
      </c>
      <c r="CY50" s="139">
        <f t="shared" si="29"/>
        <v>3.2999999999999972</v>
      </c>
      <c r="CZ50" s="139">
        <f t="shared" si="29"/>
        <v>0.20000000000000284</v>
      </c>
      <c r="DA50" s="139">
        <f t="shared" si="29"/>
        <v>0.40000000000000568</v>
      </c>
      <c r="DB50" s="139">
        <f t="shared" si="29"/>
        <v>2.7000000000000028</v>
      </c>
      <c r="DC50" s="139">
        <f t="shared" si="29"/>
        <v>10.600000000000001</v>
      </c>
      <c r="DD50" s="139">
        <f t="shared" si="29"/>
        <v>18.299999999999997</v>
      </c>
      <c r="DE50" s="139">
        <f t="shared" si="29"/>
        <v>20.200000000000003</v>
      </c>
      <c r="DF50" s="139">
        <f t="shared" si="29"/>
        <v>21.9</v>
      </c>
      <c r="DG50" s="139">
        <f t="shared" si="29"/>
        <v>19.100000000000001</v>
      </c>
      <c r="DH50" s="139">
        <f t="shared" si="29"/>
        <v>18.200000000000003</v>
      </c>
      <c r="DI50" s="139">
        <f t="shared" si="29"/>
        <v>14.399999999999999</v>
      </c>
      <c r="DJ50" s="139">
        <f t="shared" si="29"/>
        <v>8.5</v>
      </c>
      <c r="DK50" s="139">
        <f t="shared" si="29"/>
        <v>3.2000000000000028</v>
      </c>
      <c r="DL50" s="139">
        <f t="shared" si="29"/>
        <v>0.20000000000000284</v>
      </c>
      <c r="DM50" s="139">
        <f t="shared" si="29"/>
        <v>0.40000000000000568</v>
      </c>
      <c r="DN50" s="139">
        <f t="shared" si="29"/>
        <v>2.7999999999999972</v>
      </c>
      <c r="DO50" s="139">
        <f t="shared" si="29"/>
        <v>10.299999999999997</v>
      </c>
      <c r="DP50" s="139">
        <f t="shared" si="29"/>
        <v>18.299999999999997</v>
      </c>
      <c r="DQ50" s="139">
        <f t="shared" si="29"/>
        <v>20.299999999999997</v>
      </c>
      <c r="DR50" s="139">
        <f t="shared" si="29"/>
        <v>22</v>
      </c>
      <c r="DS50" s="139">
        <f t="shared" si="29"/>
        <v>18.799999999999997</v>
      </c>
      <c r="DT50" s="139">
        <f t="shared" si="29"/>
        <v>18.100000000000001</v>
      </c>
      <c r="DU50" s="139">
        <f t="shared" si="29"/>
        <v>14.200000000000003</v>
      </c>
      <c r="DV50" s="139">
        <f t="shared" si="29"/>
        <v>9</v>
      </c>
      <c r="DW50" s="139">
        <f t="shared" si="29"/>
        <v>3.1000000000000014</v>
      </c>
      <c r="DX50" s="139">
        <f t="shared" si="29"/>
        <v>0.20000000000000284</v>
      </c>
      <c r="DY50" s="139">
        <f t="shared" si="29"/>
        <v>0.5</v>
      </c>
      <c r="DZ50" s="139">
        <f t="shared" si="26"/>
        <v>2.6000000000000014</v>
      </c>
      <c r="EA50" s="139">
        <f t="shared" si="26"/>
        <v>10.399999999999999</v>
      </c>
      <c r="EB50" s="139">
        <f t="shared" si="26"/>
        <v>18.600000000000001</v>
      </c>
      <c r="EC50" s="139">
        <f t="shared" si="26"/>
        <v>20.399999999999999</v>
      </c>
      <c r="ED50" s="139">
        <f t="shared" si="26"/>
        <v>21.799999999999997</v>
      </c>
      <c r="EE50" s="139">
        <f t="shared" si="26"/>
        <v>18.600000000000001</v>
      </c>
      <c r="EF50" s="139">
        <f t="shared" si="26"/>
        <v>18.100000000000001</v>
      </c>
      <c r="EG50" s="139">
        <f t="shared" si="26"/>
        <v>14</v>
      </c>
      <c r="EH50" s="139">
        <f t="shared" si="26"/>
        <v>8.7999999999999972</v>
      </c>
      <c r="EI50" s="139">
        <f t="shared" si="26"/>
        <v>3.1000000000000014</v>
      </c>
      <c r="EJ50" s="139">
        <f t="shared" si="26"/>
        <v>0.20000000000000284</v>
      </c>
      <c r="EK50" s="139">
        <f t="shared" si="26"/>
        <v>0.5</v>
      </c>
      <c r="EL50" s="139">
        <f t="shared" si="26"/>
        <v>2.6000000000000014</v>
      </c>
      <c r="EM50" s="139">
        <f t="shared" si="26"/>
        <v>10.399999999999999</v>
      </c>
      <c r="EN50" s="139">
        <f t="shared" si="26"/>
        <v>18.600000000000001</v>
      </c>
      <c r="EO50" s="139">
        <f t="shared" si="26"/>
        <v>20.399999999999999</v>
      </c>
      <c r="EP50" s="139">
        <f t="shared" si="26"/>
        <v>21.200000000000003</v>
      </c>
      <c r="EQ50" s="139">
        <f t="shared" si="26"/>
        <v>18.5</v>
      </c>
      <c r="ER50" s="139">
        <f t="shared" si="26"/>
        <v>17.700000000000003</v>
      </c>
      <c r="ES50" s="139">
        <f t="shared" si="26"/>
        <v>13.899999999999999</v>
      </c>
      <c r="ET50" s="139">
        <f t="shared" si="26"/>
        <v>8.8999999999999986</v>
      </c>
      <c r="EU50" s="139">
        <f t="shared" si="26"/>
        <v>2.8999999999999986</v>
      </c>
      <c r="EV50" s="139">
        <f t="shared" si="26"/>
        <v>0.20000000000000284</v>
      </c>
      <c r="EW50" s="139">
        <f t="shared" si="26"/>
        <v>0.5</v>
      </c>
      <c r="EX50" s="139">
        <f t="shared" si="26"/>
        <v>2.5</v>
      </c>
      <c r="EY50" s="139">
        <f t="shared" si="26"/>
        <v>10.200000000000003</v>
      </c>
      <c r="EZ50" s="139">
        <f t="shared" si="26"/>
        <v>18.600000000000001</v>
      </c>
      <c r="FA50" s="139">
        <f t="shared" si="26"/>
        <v>20.5</v>
      </c>
      <c r="FB50" s="139">
        <f t="shared" si="26"/>
        <v>21.1</v>
      </c>
      <c r="FC50" s="139">
        <f t="shared" si="26"/>
        <v>18.200000000000003</v>
      </c>
      <c r="FD50" s="139">
        <f t="shared" si="23"/>
        <v>17.5</v>
      </c>
      <c r="FE50" s="139">
        <f t="shared" si="23"/>
        <v>13.799999999999997</v>
      </c>
      <c r="FF50" s="139">
        <f t="shared" si="23"/>
        <v>8.8999999999999986</v>
      </c>
      <c r="FG50" s="139">
        <f t="shared" si="23"/>
        <v>2.8999999999999986</v>
      </c>
      <c r="FH50" s="139">
        <f t="shared" si="23"/>
        <v>0.20000000000000284</v>
      </c>
      <c r="FI50" s="139">
        <f t="shared" si="23"/>
        <v>0.5</v>
      </c>
      <c r="FJ50" s="139">
        <f t="shared" si="23"/>
        <v>2.5</v>
      </c>
      <c r="FK50" s="139">
        <f t="shared" si="23"/>
        <v>10.200000000000003</v>
      </c>
      <c r="FL50" s="139">
        <f t="shared" si="23"/>
        <v>18.200000000000003</v>
      </c>
      <c r="FM50" s="139">
        <f t="shared" si="23"/>
        <v>20.799999999999997</v>
      </c>
      <c r="FN50" s="139">
        <f t="shared" si="23"/>
        <v>20.9</v>
      </c>
      <c r="FO50" s="139">
        <f t="shared" si="23"/>
        <v>18.200000000000003</v>
      </c>
      <c r="FP50" s="139">
        <f t="shared" si="23"/>
        <v>17.399999999999999</v>
      </c>
      <c r="FQ50" s="139">
        <f t="shared" si="23"/>
        <v>13.600000000000001</v>
      </c>
      <c r="FR50" s="139">
        <f t="shared" si="23"/>
        <v>8.8999999999999986</v>
      </c>
      <c r="FS50" s="139">
        <f t="shared" si="23"/>
        <v>2.7000000000000028</v>
      </c>
      <c r="FT50" s="139">
        <f t="shared" si="23"/>
        <v>0.20000000000000284</v>
      </c>
      <c r="FU50" s="139">
        <f t="shared" si="23"/>
        <v>0.40000000000000568</v>
      </c>
      <c r="FV50" s="139">
        <f t="shared" si="23"/>
        <v>2.3999999999999986</v>
      </c>
      <c r="FW50" s="139">
        <f t="shared" si="23"/>
        <v>10.600000000000001</v>
      </c>
      <c r="FX50" s="139">
        <f t="shared" si="23"/>
        <v>18.299999999999997</v>
      </c>
      <c r="FY50" s="139">
        <f t="shared" si="23"/>
        <v>20.799999999999997</v>
      </c>
      <c r="FZ50" s="139">
        <f t="shared" si="23"/>
        <v>20.700000000000003</v>
      </c>
      <c r="GA50" s="139">
        <f t="shared" si="23"/>
        <v>18.299999999999997</v>
      </c>
      <c r="GB50" s="139">
        <f t="shared" si="23"/>
        <v>17.399999999999999</v>
      </c>
      <c r="GC50" s="139">
        <f t="shared" si="23"/>
        <v>13.5</v>
      </c>
      <c r="GD50" s="139">
        <f t="shared" si="23"/>
        <v>8.7000000000000028</v>
      </c>
      <c r="GE50" s="139">
        <f t="shared" si="23"/>
        <v>2.7000000000000028</v>
      </c>
      <c r="GF50" s="139">
        <f t="shared" si="23"/>
        <v>0.20000000000000284</v>
      </c>
      <c r="GG50" s="139">
        <f t="shared" si="23"/>
        <v>0.40000000000000568</v>
      </c>
      <c r="GH50" s="139">
        <f t="shared" si="23"/>
        <v>2.3999999999999986</v>
      </c>
      <c r="GI50" s="139">
        <f t="shared" si="23"/>
        <v>10.399999999999999</v>
      </c>
      <c r="GJ50" s="139">
        <f t="shared" si="23"/>
        <v>18.200000000000003</v>
      </c>
      <c r="GK50" s="139">
        <f t="shared" si="23"/>
        <v>21</v>
      </c>
      <c r="GL50" s="139">
        <f t="shared" si="23"/>
        <v>20.6</v>
      </c>
      <c r="GM50" s="139">
        <f t="shared" si="23"/>
        <v>18.299999999999997</v>
      </c>
      <c r="GN50" s="139">
        <f t="shared" si="23"/>
        <v>17.299999999999997</v>
      </c>
      <c r="GO50" s="139">
        <f t="shared" si="23"/>
        <v>13.700000000000003</v>
      </c>
      <c r="GP50" s="139">
        <f t="shared" si="23"/>
        <v>8.7000000000000028</v>
      </c>
      <c r="GQ50" s="139">
        <f t="shared" si="23"/>
        <v>2.6000000000000014</v>
      </c>
      <c r="GR50" s="139">
        <f t="shared" si="23"/>
        <v>0.20000000000000284</v>
      </c>
      <c r="GS50" s="139">
        <f t="shared" si="23"/>
        <v>0.40000000000000568</v>
      </c>
      <c r="GT50" s="139">
        <f t="shared" si="23"/>
        <v>2.2999999999999972</v>
      </c>
      <c r="GU50" s="139">
        <f t="shared" si="23"/>
        <v>10.299999999999997</v>
      </c>
      <c r="GV50" s="139">
        <f t="shared" si="23"/>
        <v>18.5</v>
      </c>
      <c r="GW50" s="139">
        <f t="shared" si="23"/>
        <v>20.700000000000003</v>
      </c>
      <c r="GX50" s="139">
        <f t="shared" si="23"/>
        <v>20.700000000000003</v>
      </c>
      <c r="GY50" s="139">
        <f t="shared" si="23"/>
        <v>18</v>
      </c>
      <c r="GZ50" s="139">
        <f t="shared" si="23"/>
        <v>17.5</v>
      </c>
      <c r="HA50" s="139">
        <f t="shared" si="23"/>
        <v>13.700000000000003</v>
      </c>
      <c r="HB50" s="139">
        <f t="shared" si="23"/>
        <v>8.7000000000000028</v>
      </c>
      <c r="HC50" s="139">
        <f t="shared" si="24"/>
        <v>2.6000000000000014</v>
      </c>
      <c r="HD50" s="139">
        <f t="shared" si="24"/>
        <v>0.20000000000000284</v>
      </c>
      <c r="HE50" s="139">
        <f t="shared" si="24"/>
        <v>0.29999999999999716</v>
      </c>
      <c r="HF50" s="139">
        <f t="shared" si="24"/>
        <v>2.2999999999999972</v>
      </c>
      <c r="HG50" s="139">
        <f t="shared" si="24"/>
        <v>10.200000000000003</v>
      </c>
      <c r="HH50" s="139">
        <f t="shared" si="24"/>
        <v>18.299999999999997</v>
      </c>
      <c r="HI50" s="139">
        <f t="shared" si="24"/>
        <v>20.6</v>
      </c>
      <c r="HJ50" s="139">
        <f t="shared" si="24"/>
        <v>20.299999999999997</v>
      </c>
      <c r="HK50" s="139">
        <f t="shared" si="24"/>
        <v>17.5</v>
      </c>
      <c r="HL50" s="139">
        <f t="shared" si="24"/>
        <v>17.100000000000001</v>
      </c>
      <c r="HM50" s="139">
        <f t="shared" si="24"/>
        <v>13.700000000000003</v>
      </c>
      <c r="HN50" s="139">
        <f t="shared" si="24"/>
        <v>8.3999999999999986</v>
      </c>
      <c r="HO50" s="139">
        <f t="shared" si="24"/>
        <v>2.5</v>
      </c>
      <c r="HP50" s="139">
        <f t="shared" si="24"/>
        <v>0.20000000000000284</v>
      </c>
      <c r="HQ50" s="139">
        <f t="shared" si="24"/>
        <v>0.29999999999999716</v>
      </c>
      <c r="HR50" s="139">
        <f t="shared" si="24"/>
        <v>2.1000000000000014</v>
      </c>
      <c r="HS50" s="139">
        <f t="shared" si="24"/>
        <v>10</v>
      </c>
      <c r="HT50" s="139">
        <f t="shared" si="24"/>
        <v>17.600000000000001</v>
      </c>
      <c r="HU50" s="139">
        <f t="shared" si="24"/>
        <v>20.200000000000003</v>
      </c>
      <c r="HV50" s="139">
        <f t="shared" si="24"/>
        <v>20.6</v>
      </c>
      <c r="HW50" s="139">
        <f t="shared" si="24"/>
        <v>17.600000000000001</v>
      </c>
      <c r="HX50" s="139">
        <f t="shared" si="24"/>
        <v>17.299999999999997</v>
      </c>
      <c r="HY50" s="139">
        <f t="shared" si="24"/>
        <v>13.700000000000003</v>
      </c>
      <c r="HZ50" s="139">
        <f t="shared" si="24"/>
        <v>8.3999999999999986</v>
      </c>
      <c r="IA50" s="139">
        <f t="shared" si="24"/>
        <v>2.6000000000000014</v>
      </c>
      <c r="IB50" s="139">
        <f t="shared" si="24"/>
        <v>0.20000000000000284</v>
      </c>
      <c r="IC50" s="139">
        <f t="shared" si="24"/>
        <v>0.29999999999999716</v>
      </c>
      <c r="ID50" s="139">
        <f t="shared" ref="ID50:IZ58" si="30">IF(ID16&gt;65,0,IF(ID16="",0,65-ID16))</f>
        <v>2.1000000000000014</v>
      </c>
      <c r="IE50" s="139">
        <f t="shared" si="30"/>
        <v>10</v>
      </c>
      <c r="IF50" s="139">
        <f t="shared" si="30"/>
        <v>17.700000000000003</v>
      </c>
      <c r="IG50" s="139">
        <f t="shared" si="30"/>
        <v>20.700000000000003</v>
      </c>
      <c r="IH50" s="139">
        <f t="shared" si="30"/>
        <v>20.399999999999999</v>
      </c>
      <c r="II50" s="139">
        <f t="shared" si="30"/>
        <v>17.5</v>
      </c>
      <c r="IJ50" s="139">
        <f t="shared" si="30"/>
        <v>17.299999999999997</v>
      </c>
      <c r="IK50" s="139">
        <f t="shared" si="30"/>
        <v>13.5</v>
      </c>
      <c r="IL50" s="139">
        <f t="shared" si="30"/>
        <v>8.2999999999999972</v>
      </c>
      <c r="IM50" s="139">
        <f t="shared" si="30"/>
        <v>2.5</v>
      </c>
      <c r="IN50" s="139">
        <f t="shared" si="30"/>
        <v>0.20000000000000284</v>
      </c>
      <c r="IO50" s="139">
        <f t="shared" si="30"/>
        <v>0.29999999999999716</v>
      </c>
      <c r="IP50" s="139">
        <f t="shared" si="30"/>
        <v>2</v>
      </c>
      <c r="IQ50" s="139">
        <f t="shared" si="30"/>
        <v>10</v>
      </c>
      <c r="IR50" s="139">
        <f t="shared" si="30"/>
        <v>17.600000000000001</v>
      </c>
      <c r="IS50" s="139">
        <f t="shared" si="30"/>
        <v>20.6</v>
      </c>
      <c r="IT50" s="139">
        <f t="shared" si="30"/>
        <v>20.299999999999997</v>
      </c>
      <c r="IU50" s="139">
        <f t="shared" si="30"/>
        <v>17.399999999999999</v>
      </c>
      <c r="IV50" s="139">
        <f t="shared" si="30"/>
        <v>17.399999999999999</v>
      </c>
      <c r="IW50" s="139">
        <f t="shared" si="30"/>
        <v>13.200000000000003</v>
      </c>
      <c r="IX50" s="139">
        <f t="shared" si="30"/>
        <v>8.2999999999999972</v>
      </c>
      <c r="IY50" s="139">
        <f t="shared" si="30"/>
        <v>2.3999999999999986</v>
      </c>
      <c r="IZ50" s="139">
        <f t="shared" si="30"/>
        <v>0.20000000000000284</v>
      </c>
      <c r="JA50" s="139">
        <f t="shared" si="22"/>
        <v>0.29999999999999716</v>
      </c>
      <c r="JB50" s="139">
        <f t="shared" si="28"/>
        <v>2</v>
      </c>
      <c r="JC50" s="139">
        <f t="shared" si="28"/>
        <v>9.7000000000000028</v>
      </c>
      <c r="JD50" s="139">
        <f t="shared" si="28"/>
        <v>17.200000000000003</v>
      </c>
      <c r="JE50" s="139">
        <f t="shared" si="28"/>
        <v>20.5</v>
      </c>
      <c r="JF50" s="139">
        <f t="shared" si="28"/>
        <v>20.200000000000003</v>
      </c>
      <c r="JG50" s="139">
        <f t="shared" si="28"/>
        <v>17.299999999999997</v>
      </c>
      <c r="JH50" s="139">
        <f t="shared" si="28"/>
        <v>17.299999999999997</v>
      </c>
      <c r="JI50" s="139">
        <f t="shared" si="28"/>
        <v>13.100000000000001</v>
      </c>
      <c r="JJ50" s="139">
        <f t="shared" si="28"/>
        <v>8.5</v>
      </c>
      <c r="JK50" s="139">
        <f t="shared" si="28"/>
        <v>2.3999999999999986</v>
      </c>
      <c r="JL50" s="139">
        <f t="shared" si="28"/>
        <v>9.9999999999994316E-2</v>
      </c>
      <c r="JM50" s="139">
        <f t="shared" si="28"/>
        <v>0.29999999999999716</v>
      </c>
      <c r="JN50" s="139">
        <f t="shared" si="28"/>
        <v>2</v>
      </c>
      <c r="JO50" s="139">
        <f t="shared" si="28"/>
        <v>9.5</v>
      </c>
      <c r="JP50" s="139">
        <f t="shared" si="28"/>
        <v>17.100000000000001</v>
      </c>
      <c r="JQ50" s="139">
        <f t="shared" si="28"/>
        <v>20.299999999999997</v>
      </c>
      <c r="JR50" s="139">
        <f t="shared" si="28"/>
        <v>19.899999999999999</v>
      </c>
      <c r="JS50" s="139">
        <f t="shared" si="28"/>
        <v>17.100000000000001</v>
      </c>
      <c r="JT50" s="139">
        <f t="shared" si="28"/>
        <v>17.399999999999999</v>
      </c>
      <c r="JU50" s="139">
        <f t="shared" si="28"/>
        <v>12.799999999999997</v>
      </c>
      <c r="JV50" s="139">
        <f t="shared" si="28"/>
        <v>8.5</v>
      </c>
      <c r="JW50" s="139">
        <f t="shared" si="28"/>
        <v>2.3999999999999986</v>
      </c>
      <c r="JX50" s="139">
        <f t="shared" si="28"/>
        <v>9.9999999999994316E-2</v>
      </c>
      <c r="JY50" s="139">
        <f t="shared" si="28"/>
        <v>0.29999999999999716</v>
      </c>
      <c r="JZ50" s="139">
        <f t="shared" si="28"/>
        <v>1.8999999999999986</v>
      </c>
      <c r="KA50" s="139">
        <f t="shared" si="28"/>
        <v>9.7000000000000028</v>
      </c>
      <c r="KB50" s="139">
        <f t="shared" si="28"/>
        <v>16.799999999999997</v>
      </c>
      <c r="KC50" s="139">
        <f t="shared" si="28"/>
        <v>20.299999999999997</v>
      </c>
      <c r="KD50" s="139">
        <f t="shared" si="28"/>
        <v>19.799999999999997</v>
      </c>
      <c r="KE50" s="139">
        <f t="shared" si="28"/>
        <v>17.100000000000001</v>
      </c>
      <c r="KF50" s="139">
        <f t="shared" si="28"/>
        <v>17.399999999999999</v>
      </c>
      <c r="KG50" s="139">
        <f t="shared" si="28"/>
        <v>12.799999999999997</v>
      </c>
      <c r="KH50" s="139">
        <f t="shared" si="28"/>
        <v>8.3999999999999986</v>
      </c>
      <c r="KI50" s="139">
        <f t="shared" si="28"/>
        <v>2.3999999999999986</v>
      </c>
      <c r="KJ50" s="139">
        <f t="shared" si="28"/>
        <v>9.9999999999994316E-2</v>
      </c>
      <c r="KK50" s="139">
        <f t="shared" si="28"/>
        <v>0.29999999999999716</v>
      </c>
      <c r="KL50" s="139">
        <f t="shared" si="28"/>
        <v>2</v>
      </c>
      <c r="KM50" s="139">
        <f t="shared" si="28"/>
        <v>9.6000000000000014</v>
      </c>
      <c r="KN50" s="139">
        <f t="shared" si="28"/>
        <v>16.5</v>
      </c>
      <c r="KO50" s="139">
        <f t="shared" si="28"/>
        <v>20</v>
      </c>
      <c r="KP50" s="139">
        <f t="shared" si="28"/>
        <v>20.100000000000001</v>
      </c>
      <c r="KQ50" s="139">
        <f t="shared" si="28"/>
        <v>17.100000000000001</v>
      </c>
      <c r="KR50" s="139">
        <f t="shared" si="28"/>
        <v>17.5</v>
      </c>
      <c r="KS50" s="139">
        <f t="shared" si="28"/>
        <v>12.799999999999997</v>
      </c>
      <c r="KT50" s="139">
        <f t="shared" si="28"/>
        <v>8.2999999999999972</v>
      </c>
      <c r="KU50" s="139">
        <f t="shared" si="28"/>
        <v>2.2999999999999972</v>
      </c>
      <c r="KV50" s="139">
        <f t="shared" si="28"/>
        <v>9.9999999999994316E-2</v>
      </c>
      <c r="KW50" s="139">
        <f t="shared" si="28"/>
        <v>0.29999999999999716</v>
      </c>
      <c r="KX50" s="139">
        <f t="shared" si="28"/>
        <v>1.7999999999999972</v>
      </c>
      <c r="KY50" s="139">
        <f t="shared" si="28"/>
        <v>9.3999999999999986</v>
      </c>
      <c r="KZ50" s="139">
        <f t="shared" si="28"/>
        <v>16.700000000000003</v>
      </c>
      <c r="LA50" s="139">
        <f t="shared" si="28"/>
        <v>19.600000000000001</v>
      </c>
      <c r="LB50" s="139">
        <f t="shared" si="28"/>
        <v>20.299999999999997</v>
      </c>
      <c r="LC50" s="139">
        <f t="shared" si="28"/>
        <v>17</v>
      </c>
      <c r="LD50" s="139">
        <f t="shared" si="28"/>
        <v>17.399999999999999</v>
      </c>
      <c r="LE50" s="139">
        <f t="shared" si="28"/>
        <v>12.600000000000001</v>
      </c>
      <c r="LF50" s="139">
        <f t="shared" si="28"/>
        <v>8.1000000000000014</v>
      </c>
      <c r="LG50" s="139">
        <f t="shared" si="28"/>
        <v>2.2000000000000028</v>
      </c>
      <c r="LH50" s="139">
        <f t="shared" si="28"/>
        <v>9.9999999999994316E-2</v>
      </c>
      <c r="LI50" s="139">
        <f t="shared" si="28"/>
        <v>0.29999999999999716</v>
      </c>
      <c r="LJ50" s="139">
        <f t="shared" si="28"/>
        <v>1.7999999999999972</v>
      </c>
      <c r="LK50" s="139">
        <f t="shared" si="28"/>
        <v>9.3999999999999986</v>
      </c>
      <c r="LL50" s="139">
        <f t="shared" si="28"/>
        <v>16.5</v>
      </c>
      <c r="LM50" s="139">
        <f t="shared" si="28"/>
        <v>19.700000000000003</v>
      </c>
    </row>
    <row r="51" spans="1:325" x14ac:dyDescent="0.25">
      <c r="A51" s="139">
        <v>15</v>
      </c>
      <c r="B51" s="139">
        <f t="shared" si="13"/>
        <v>22.700000000000003</v>
      </c>
      <c r="C51" s="139">
        <f t="shared" si="13"/>
        <v>20.299999999999997</v>
      </c>
      <c r="D51" s="139">
        <f t="shared" si="13"/>
        <v>18.299999999999997</v>
      </c>
      <c r="E51" s="139">
        <f t="shared" si="13"/>
        <v>14.799999999999997</v>
      </c>
      <c r="F51" s="139">
        <f t="shared" si="13"/>
        <v>7.8999999999999986</v>
      </c>
      <c r="G51" s="139">
        <f t="shared" si="13"/>
        <v>5</v>
      </c>
      <c r="H51" s="139">
        <f t="shared" si="13"/>
        <v>0.90000000000000568</v>
      </c>
      <c r="I51" s="139">
        <f t="shared" si="13"/>
        <v>1.1000000000000014</v>
      </c>
      <c r="J51" s="139">
        <f t="shared" si="13"/>
        <v>3.2999999999999972</v>
      </c>
      <c r="K51" s="139">
        <f t="shared" si="13"/>
        <v>10.700000000000003</v>
      </c>
      <c r="L51" s="139">
        <f t="shared" si="13"/>
        <v>19.399999999999999</v>
      </c>
      <c r="M51" s="139">
        <f t="shared" si="13"/>
        <v>20.799999999999997</v>
      </c>
      <c r="N51" s="139">
        <f t="shared" si="13"/>
        <v>22.4</v>
      </c>
      <c r="O51" s="139">
        <f t="shared" si="13"/>
        <v>20</v>
      </c>
      <c r="P51" s="139">
        <f t="shared" si="13"/>
        <v>18.100000000000001</v>
      </c>
      <c r="Q51" s="139">
        <f t="shared" si="13"/>
        <v>14.299999999999997</v>
      </c>
      <c r="R51" s="139">
        <f t="shared" ref="R51:CC57" si="31">IF(R17&gt;65,0,IF(R17="",0,65-R17))</f>
        <v>7.6000000000000014</v>
      </c>
      <c r="S51" s="139">
        <f t="shared" si="31"/>
        <v>5</v>
      </c>
      <c r="T51" s="139">
        <f t="shared" si="31"/>
        <v>0.90000000000000568</v>
      </c>
      <c r="U51" s="139">
        <f t="shared" si="31"/>
        <v>1</v>
      </c>
      <c r="V51" s="139">
        <f t="shared" si="31"/>
        <v>3.5</v>
      </c>
      <c r="W51" s="139">
        <f t="shared" si="31"/>
        <v>11</v>
      </c>
      <c r="X51" s="139">
        <f t="shared" si="31"/>
        <v>19.299999999999997</v>
      </c>
      <c r="Y51" s="139">
        <f t="shared" si="31"/>
        <v>20.799999999999997</v>
      </c>
      <c r="Z51" s="139">
        <f t="shared" si="31"/>
        <v>22.5</v>
      </c>
      <c r="AA51" s="139">
        <f t="shared" si="31"/>
        <v>19.899999999999999</v>
      </c>
      <c r="AB51" s="139">
        <f t="shared" si="31"/>
        <v>18.399999999999999</v>
      </c>
      <c r="AC51" s="139">
        <f t="shared" si="31"/>
        <v>14.299999999999997</v>
      </c>
      <c r="AD51" s="139">
        <f t="shared" si="31"/>
        <v>7.6000000000000014</v>
      </c>
      <c r="AE51" s="139">
        <f t="shared" si="31"/>
        <v>4.7000000000000028</v>
      </c>
      <c r="AF51" s="139">
        <f t="shared" si="31"/>
        <v>0.90000000000000568</v>
      </c>
      <c r="AG51" s="139">
        <f t="shared" si="31"/>
        <v>1.1000000000000014</v>
      </c>
      <c r="AH51" s="139">
        <f t="shared" si="31"/>
        <v>3.5</v>
      </c>
      <c r="AI51" s="139">
        <f t="shared" si="31"/>
        <v>11.100000000000001</v>
      </c>
      <c r="AJ51" s="139">
        <f t="shared" si="31"/>
        <v>19.5</v>
      </c>
      <c r="AK51" s="139">
        <f t="shared" si="31"/>
        <v>20.700000000000003</v>
      </c>
      <c r="AL51" s="139">
        <f t="shared" si="31"/>
        <v>22.5</v>
      </c>
      <c r="AM51" s="139">
        <f t="shared" si="31"/>
        <v>19.5</v>
      </c>
      <c r="AN51" s="139">
        <f t="shared" si="31"/>
        <v>18.399999999999999</v>
      </c>
      <c r="AO51" s="139">
        <f t="shared" si="31"/>
        <v>13.899999999999999</v>
      </c>
      <c r="AP51" s="139">
        <f t="shared" si="31"/>
        <v>7.3999999999999986</v>
      </c>
      <c r="AQ51" s="139">
        <f t="shared" si="31"/>
        <v>4.6000000000000014</v>
      </c>
      <c r="AR51" s="139">
        <f t="shared" si="31"/>
        <v>0.90000000000000568</v>
      </c>
      <c r="AS51" s="139">
        <f t="shared" si="31"/>
        <v>1.1000000000000014</v>
      </c>
      <c r="AT51" s="139">
        <f t="shared" si="31"/>
        <v>3.2999999999999972</v>
      </c>
      <c r="AU51" s="139">
        <f t="shared" si="31"/>
        <v>10.700000000000003</v>
      </c>
      <c r="AV51" s="139">
        <f t="shared" si="31"/>
        <v>19.299999999999997</v>
      </c>
      <c r="AW51" s="139">
        <f t="shared" si="31"/>
        <v>20.6</v>
      </c>
      <c r="AX51" s="139">
        <f t="shared" si="31"/>
        <v>22</v>
      </c>
      <c r="AY51" s="139">
        <f t="shared" si="31"/>
        <v>19.299999999999997</v>
      </c>
      <c r="AZ51" s="139">
        <f t="shared" si="31"/>
        <v>18.399999999999999</v>
      </c>
      <c r="BA51" s="139">
        <f t="shared" si="31"/>
        <v>13.899999999999999</v>
      </c>
      <c r="BB51" s="139">
        <f t="shared" si="31"/>
        <v>7.5</v>
      </c>
      <c r="BC51" s="139">
        <f t="shared" si="31"/>
        <v>4.5</v>
      </c>
      <c r="BD51" s="139">
        <f t="shared" si="31"/>
        <v>0.70000000000000284</v>
      </c>
      <c r="BE51" s="139">
        <f t="shared" si="31"/>
        <v>1.1000000000000014</v>
      </c>
      <c r="BF51" s="139">
        <f t="shared" si="31"/>
        <v>3.2999999999999972</v>
      </c>
      <c r="BG51" s="139">
        <f t="shared" si="31"/>
        <v>10.799999999999997</v>
      </c>
      <c r="BH51" s="139">
        <f t="shared" si="31"/>
        <v>19.100000000000001</v>
      </c>
      <c r="BI51" s="139">
        <f t="shared" si="31"/>
        <v>20.200000000000003</v>
      </c>
      <c r="BJ51" s="139">
        <f t="shared" si="31"/>
        <v>21.9</v>
      </c>
      <c r="BK51" s="139">
        <f t="shared" si="31"/>
        <v>19.399999999999999</v>
      </c>
      <c r="BL51" s="139">
        <f t="shared" si="31"/>
        <v>18.5</v>
      </c>
      <c r="BM51" s="139">
        <f t="shared" si="31"/>
        <v>13.700000000000003</v>
      </c>
      <c r="BN51" s="139">
        <f t="shared" si="31"/>
        <v>7.3999999999999986</v>
      </c>
      <c r="BO51" s="139">
        <f t="shared" si="31"/>
        <v>4.7000000000000028</v>
      </c>
      <c r="BP51" s="139">
        <f t="shared" si="31"/>
        <v>0.70000000000000284</v>
      </c>
      <c r="BQ51" s="139">
        <f t="shared" si="31"/>
        <v>1.1000000000000014</v>
      </c>
      <c r="BR51" s="139">
        <f t="shared" si="31"/>
        <v>3.3999999999999986</v>
      </c>
      <c r="BS51" s="139">
        <f t="shared" si="31"/>
        <v>10.5</v>
      </c>
      <c r="BT51" s="139">
        <f t="shared" si="31"/>
        <v>19.100000000000001</v>
      </c>
      <c r="BU51" s="139">
        <f t="shared" si="31"/>
        <v>20.200000000000003</v>
      </c>
      <c r="BV51" s="139">
        <f t="shared" si="31"/>
        <v>21.700000000000003</v>
      </c>
      <c r="BW51" s="139">
        <f t="shared" si="31"/>
        <v>19.399999999999999</v>
      </c>
      <c r="BX51" s="139">
        <f t="shared" si="31"/>
        <v>18.399999999999999</v>
      </c>
      <c r="BY51" s="139">
        <f t="shared" si="31"/>
        <v>13.799999999999997</v>
      </c>
      <c r="BZ51" s="139">
        <f t="shared" si="31"/>
        <v>7.7000000000000028</v>
      </c>
      <c r="CA51" s="139">
        <f t="shared" si="31"/>
        <v>4.5</v>
      </c>
      <c r="CB51" s="139">
        <f t="shared" si="31"/>
        <v>0.70000000000000284</v>
      </c>
      <c r="CC51" s="139">
        <f t="shared" si="31"/>
        <v>1.1000000000000014</v>
      </c>
      <c r="CD51" s="139">
        <f t="shared" si="29"/>
        <v>3.6000000000000014</v>
      </c>
      <c r="CE51" s="139">
        <f t="shared" si="29"/>
        <v>10.399999999999999</v>
      </c>
      <c r="CF51" s="139">
        <f t="shared" si="29"/>
        <v>18.600000000000001</v>
      </c>
      <c r="CG51" s="139">
        <f t="shared" si="29"/>
        <v>20.299999999999997</v>
      </c>
      <c r="CH51" s="139">
        <f t="shared" si="29"/>
        <v>21.4</v>
      </c>
      <c r="CI51" s="139">
        <f t="shared" si="29"/>
        <v>19.399999999999999</v>
      </c>
      <c r="CJ51" s="139">
        <f t="shared" si="29"/>
        <v>18.399999999999999</v>
      </c>
      <c r="CK51" s="139">
        <f t="shared" si="29"/>
        <v>13.799999999999997</v>
      </c>
      <c r="CL51" s="139">
        <f t="shared" si="29"/>
        <v>7.6000000000000014</v>
      </c>
      <c r="CM51" s="139">
        <f t="shared" si="29"/>
        <v>4.7999999999999972</v>
      </c>
      <c r="CN51" s="139">
        <f t="shared" si="29"/>
        <v>0.70000000000000284</v>
      </c>
      <c r="CO51" s="139">
        <f t="shared" si="29"/>
        <v>1.2000000000000028</v>
      </c>
      <c r="CP51" s="139">
        <f t="shared" si="29"/>
        <v>3.3999999999999986</v>
      </c>
      <c r="CQ51" s="139">
        <f t="shared" si="29"/>
        <v>10.299999999999997</v>
      </c>
      <c r="CR51" s="139">
        <f t="shared" si="29"/>
        <v>18.5</v>
      </c>
      <c r="CS51" s="139">
        <f t="shared" si="29"/>
        <v>19.899999999999999</v>
      </c>
      <c r="CT51" s="139">
        <f t="shared" si="29"/>
        <v>21.299999999999997</v>
      </c>
      <c r="CU51" s="139">
        <f t="shared" si="29"/>
        <v>19.600000000000001</v>
      </c>
      <c r="CV51" s="139">
        <f t="shared" si="29"/>
        <v>18.299999999999997</v>
      </c>
      <c r="CW51" s="139">
        <f t="shared" si="29"/>
        <v>13.799999999999997</v>
      </c>
      <c r="CX51" s="139">
        <f t="shared" si="29"/>
        <v>7.3999999999999986</v>
      </c>
      <c r="CY51" s="139">
        <f t="shared" si="29"/>
        <v>4.5</v>
      </c>
      <c r="CZ51" s="139">
        <f t="shared" si="29"/>
        <v>0.70000000000000284</v>
      </c>
      <c r="DA51" s="139">
        <f t="shared" si="29"/>
        <v>1.2999999999999972</v>
      </c>
      <c r="DB51" s="139">
        <f t="shared" si="29"/>
        <v>3.2999999999999972</v>
      </c>
      <c r="DC51" s="139">
        <f t="shared" si="29"/>
        <v>10.399999999999999</v>
      </c>
      <c r="DD51" s="139">
        <f t="shared" si="29"/>
        <v>18.5</v>
      </c>
      <c r="DE51" s="139">
        <f t="shared" si="29"/>
        <v>19.600000000000001</v>
      </c>
      <c r="DF51" s="139">
        <f t="shared" si="29"/>
        <v>21</v>
      </c>
      <c r="DG51" s="139">
        <f t="shared" si="29"/>
        <v>19.299999999999997</v>
      </c>
      <c r="DH51" s="139">
        <f t="shared" si="29"/>
        <v>18.399999999999999</v>
      </c>
      <c r="DI51" s="139">
        <f t="shared" si="29"/>
        <v>13.600000000000001</v>
      </c>
      <c r="DJ51" s="139">
        <f t="shared" si="29"/>
        <v>7.1000000000000014</v>
      </c>
      <c r="DK51" s="139">
        <f t="shared" si="29"/>
        <v>4.5</v>
      </c>
      <c r="DL51" s="139">
        <f t="shared" si="29"/>
        <v>0.70000000000000284</v>
      </c>
      <c r="DM51" s="139">
        <f t="shared" si="29"/>
        <v>1.2999999999999972</v>
      </c>
      <c r="DN51" s="139">
        <f t="shared" si="29"/>
        <v>3.2999999999999972</v>
      </c>
      <c r="DO51" s="139">
        <f t="shared" si="29"/>
        <v>10.200000000000003</v>
      </c>
      <c r="DP51" s="139">
        <f t="shared" si="29"/>
        <v>18.399999999999999</v>
      </c>
      <c r="DQ51" s="139">
        <f t="shared" si="29"/>
        <v>19.5</v>
      </c>
      <c r="DR51" s="139">
        <f t="shared" si="29"/>
        <v>21.4</v>
      </c>
      <c r="DS51" s="139">
        <f t="shared" si="29"/>
        <v>19.100000000000001</v>
      </c>
      <c r="DT51" s="139">
        <f t="shared" si="29"/>
        <v>18.299999999999997</v>
      </c>
      <c r="DU51" s="139">
        <f t="shared" si="29"/>
        <v>13.299999999999997</v>
      </c>
      <c r="DV51" s="139">
        <f t="shared" si="29"/>
        <v>7.2000000000000028</v>
      </c>
      <c r="DW51" s="139">
        <f t="shared" si="29"/>
        <v>4.6000000000000014</v>
      </c>
      <c r="DX51" s="139">
        <f t="shared" si="29"/>
        <v>0.70000000000000284</v>
      </c>
      <c r="DY51" s="139">
        <f t="shared" si="29"/>
        <v>1.3999999999999986</v>
      </c>
      <c r="DZ51" s="139">
        <f t="shared" si="26"/>
        <v>3.1000000000000014</v>
      </c>
      <c r="EA51" s="139">
        <f t="shared" si="26"/>
        <v>10.299999999999997</v>
      </c>
      <c r="EB51" s="139">
        <f t="shared" si="26"/>
        <v>18.600000000000001</v>
      </c>
      <c r="EC51" s="139">
        <f t="shared" si="26"/>
        <v>19.5</v>
      </c>
      <c r="ED51" s="139">
        <f t="shared" si="26"/>
        <v>21.200000000000003</v>
      </c>
      <c r="EE51" s="139">
        <f t="shared" si="26"/>
        <v>18.899999999999999</v>
      </c>
      <c r="EF51" s="139">
        <f t="shared" si="26"/>
        <v>18.299999999999997</v>
      </c>
      <c r="EG51" s="139">
        <f t="shared" si="26"/>
        <v>13.200000000000003</v>
      </c>
      <c r="EH51" s="139">
        <f t="shared" si="26"/>
        <v>7.1000000000000014</v>
      </c>
      <c r="EI51" s="139">
        <f t="shared" si="26"/>
        <v>4.6000000000000014</v>
      </c>
      <c r="EJ51" s="139">
        <f t="shared" si="26"/>
        <v>0.70000000000000284</v>
      </c>
      <c r="EK51" s="139">
        <f t="shared" si="26"/>
        <v>1.3999999999999986</v>
      </c>
      <c r="EL51" s="139">
        <f t="shared" si="26"/>
        <v>3</v>
      </c>
      <c r="EM51" s="139">
        <f t="shared" si="26"/>
        <v>10.299999999999997</v>
      </c>
      <c r="EN51" s="139">
        <f t="shared" si="26"/>
        <v>18.700000000000003</v>
      </c>
      <c r="EO51" s="139">
        <f t="shared" si="26"/>
        <v>19.299999999999997</v>
      </c>
      <c r="EP51" s="139">
        <f t="shared" si="26"/>
        <v>20.799999999999997</v>
      </c>
      <c r="EQ51" s="139">
        <f t="shared" si="26"/>
        <v>18.899999999999999</v>
      </c>
      <c r="ER51" s="139">
        <f t="shared" si="26"/>
        <v>18</v>
      </c>
      <c r="ES51" s="139">
        <f t="shared" si="26"/>
        <v>13.200000000000003</v>
      </c>
      <c r="ET51" s="139">
        <f t="shared" si="26"/>
        <v>7.2000000000000028</v>
      </c>
      <c r="EU51" s="139">
        <f t="shared" si="26"/>
        <v>4.3999999999999986</v>
      </c>
      <c r="EV51" s="139">
        <f t="shared" si="26"/>
        <v>0.79999999999999716</v>
      </c>
      <c r="EW51" s="139">
        <f t="shared" si="26"/>
        <v>1.3999999999999986</v>
      </c>
      <c r="EX51" s="139">
        <f t="shared" si="26"/>
        <v>3.1000000000000014</v>
      </c>
      <c r="EY51" s="139">
        <f t="shared" si="26"/>
        <v>10.200000000000003</v>
      </c>
      <c r="EZ51" s="139">
        <f t="shared" si="26"/>
        <v>18.799999999999997</v>
      </c>
      <c r="FA51" s="139">
        <f t="shared" si="26"/>
        <v>19.5</v>
      </c>
      <c r="FB51" s="139">
        <f t="shared" si="26"/>
        <v>20.9</v>
      </c>
      <c r="FC51" s="139">
        <f t="shared" si="26"/>
        <v>18.5</v>
      </c>
      <c r="FD51" s="139">
        <f t="shared" si="23"/>
        <v>17.899999999999999</v>
      </c>
      <c r="FE51" s="139">
        <f t="shared" si="23"/>
        <v>13.100000000000001</v>
      </c>
      <c r="FF51" s="139">
        <f t="shared" si="23"/>
        <v>7.2999999999999972</v>
      </c>
      <c r="FG51" s="139">
        <f t="shared" si="23"/>
        <v>4.2000000000000028</v>
      </c>
      <c r="FH51" s="139">
        <f t="shared" si="23"/>
        <v>0.70000000000000284</v>
      </c>
      <c r="FI51" s="139">
        <f t="shared" si="23"/>
        <v>1.3999999999999986</v>
      </c>
      <c r="FJ51" s="139">
        <f t="shared" si="23"/>
        <v>3</v>
      </c>
      <c r="FK51" s="139">
        <f t="shared" si="23"/>
        <v>10.299999999999997</v>
      </c>
      <c r="FL51" s="139">
        <f t="shared" si="23"/>
        <v>18.5</v>
      </c>
      <c r="FM51" s="139">
        <f t="shared" si="23"/>
        <v>19.700000000000003</v>
      </c>
      <c r="FN51" s="139">
        <f t="shared" si="23"/>
        <v>20.700000000000003</v>
      </c>
      <c r="FO51" s="139">
        <f t="shared" si="23"/>
        <v>18.600000000000001</v>
      </c>
      <c r="FP51" s="139">
        <f t="shared" si="23"/>
        <v>17.799999999999997</v>
      </c>
      <c r="FQ51" s="139">
        <f t="shared" si="23"/>
        <v>12.899999999999999</v>
      </c>
      <c r="FR51" s="139">
        <f t="shared" si="23"/>
        <v>7.2000000000000028</v>
      </c>
      <c r="FS51" s="139">
        <f t="shared" si="23"/>
        <v>4</v>
      </c>
      <c r="FT51" s="139">
        <f t="shared" si="23"/>
        <v>0.70000000000000284</v>
      </c>
      <c r="FU51" s="139">
        <f t="shared" si="23"/>
        <v>1.2999999999999972</v>
      </c>
      <c r="FV51" s="139">
        <f t="shared" si="23"/>
        <v>2.8999999999999986</v>
      </c>
      <c r="FW51" s="139">
        <f t="shared" ref="FW51:IH55" si="32">IF(FW17&gt;65,0,IF(FW17="",0,65-FW17))</f>
        <v>10.5</v>
      </c>
      <c r="FX51" s="139">
        <f t="shared" si="32"/>
        <v>18.5</v>
      </c>
      <c r="FY51" s="139">
        <f t="shared" si="32"/>
        <v>19.799999999999997</v>
      </c>
      <c r="FZ51" s="139">
        <f t="shared" si="32"/>
        <v>20.399999999999999</v>
      </c>
      <c r="GA51" s="139">
        <f t="shared" si="32"/>
        <v>18.600000000000001</v>
      </c>
      <c r="GB51" s="139">
        <f t="shared" si="32"/>
        <v>17.899999999999999</v>
      </c>
      <c r="GC51" s="139">
        <f t="shared" si="32"/>
        <v>12.899999999999999</v>
      </c>
      <c r="GD51" s="139">
        <f t="shared" si="32"/>
        <v>7.2000000000000028</v>
      </c>
      <c r="GE51" s="139">
        <f t="shared" si="32"/>
        <v>4</v>
      </c>
      <c r="GF51" s="139">
        <f t="shared" si="32"/>
        <v>0.70000000000000284</v>
      </c>
      <c r="GG51" s="139">
        <f t="shared" si="32"/>
        <v>1.2999999999999972</v>
      </c>
      <c r="GH51" s="139">
        <f t="shared" si="32"/>
        <v>2.7000000000000028</v>
      </c>
      <c r="GI51" s="139">
        <f t="shared" si="32"/>
        <v>10.299999999999997</v>
      </c>
      <c r="GJ51" s="139">
        <f t="shared" si="32"/>
        <v>18.200000000000003</v>
      </c>
      <c r="GK51" s="139">
        <f t="shared" si="32"/>
        <v>19.600000000000001</v>
      </c>
      <c r="GL51" s="139">
        <f t="shared" si="32"/>
        <v>20.799999999999997</v>
      </c>
      <c r="GM51" s="139">
        <f t="shared" si="32"/>
        <v>18.799999999999997</v>
      </c>
      <c r="GN51" s="139">
        <f t="shared" si="32"/>
        <v>17.799999999999997</v>
      </c>
      <c r="GO51" s="139">
        <f t="shared" si="32"/>
        <v>12.799999999999997</v>
      </c>
      <c r="GP51" s="139">
        <f t="shared" si="32"/>
        <v>7.2999999999999972</v>
      </c>
      <c r="GQ51" s="139">
        <f t="shared" si="32"/>
        <v>3.8999999999999986</v>
      </c>
      <c r="GR51" s="139">
        <f t="shared" si="32"/>
        <v>0.70000000000000284</v>
      </c>
      <c r="GS51" s="139">
        <f t="shared" si="32"/>
        <v>1.2999999999999972</v>
      </c>
      <c r="GT51" s="139">
        <f t="shared" si="32"/>
        <v>2.5</v>
      </c>
      <c r="GU51" s="139">
        <f t="shared" si="32"/>
        <v>10.100000000000001</v>
      </c>
      <c r="GV51" s="139">
        <f t="shared" si="32"/>
        <v>18.299999999999997</v>
      </c>
      <c r="GW51" s="139">
        <f t="shared" si="32"/>
        <v>19.299999999999997</v>
      </c>
      <c r="GX51" s="139">
        <f t="shared" si="32"/>
        <v>20.6</v>
      </c>
      <c r="GY51" s="139">
        <f t="shared" si="32"/>
        <v>18.600000000000001</v>
      </c>
      <c r="GZ51" s="139">
        <f t="shared" si="32"/>
        <v>17.799999999999997</v>
      </c>
      <c r="HA51" s="139">
        <f t="shared" si="32"/>
        <v>12.899999999999999</v>
      </c>
      <c r="HB51" s="139">
        <f t="shared" si="32"/>
        <v>7.3999999999999986</v>
      </c>
      <c r="HC51" s="139">
        <f t="shared" si="32"/>
        <v>3.8999999999999986</v>
      </c>
      <c r="HD51" s="139">
        <f t="shared" si="32"/>
        <v>0.59999999999999432</v>
      </c>
      <c r="HE51" s="139">
        <f t="shared" si="32"/>
        <v>1.2000000000000028</v>
      </c>
      <c r="HF51" s="139">
        <f t="shared" si="32"/>
        <v>2.3999999999999986</v>
      </c>
      <c r="HG51" s="139">
        <f t="shared" si="32"/>
        <v>10</v>
      </c>
      <c r="HH51" s="139">
        <f t="shared" si="32"/>
        <v>18.299999999999997</v>
      </c>
      <c r="HI51" s="139">
        <f t="shared" si="32"/>
        <v>19.299999999999997</v>
      </c>
      <c r="HJ51" s="139">
        <f t="shared" si="32"/>
        <v>20.299999999999997</v>
      </c>
      <c r="HK51" s="139">
        <f t="shared" si="32"/>
        <v>18.200000000000003</v>
      </c>
      <c r="HL51" s="139">
        <f t="shared" si="32"/>
        <v>17.600000000000001</v>
      </c>
      <c r="HM51" s="139">
        <f t="shared" si="32"/>
        <v>12.799999999999997</v>
      </c>
      <c r="HN51" s="139">
        <f t="shared" si="32"/>
        <v>7.2000000000000028</v>
      </c>
      <c r="HO51" s="139">
        <f t="shared" si="32"/>
        <v>3.7999999999999972</v>
      </c>
      <c r="HP51" s="139">
        <f t="shared" si="32"/>
        <v>0.59999999999999432</v>
      </c>
      <c r="HQ51" s="139">
        <f t="shared" si="32"/>
        <v>1.2000000000000028</v>
      </c>
      <c r="HR51" s="139">
        <f t="shared" si="32"/>
        <v>2.3999999999999986</v>
      </c>
      <c r="HS51" s="139">
        <f t="shared" si="32"/>
        <v>10</v>
      </c>
      <c r="HT51" s="139">
        <f t="shared" si="32"/>
        <v>17.600000000000001</v>
      </c>
      <c r="HU51" s="139">
        <f t="shared" si="32"/>
        <v>19</v>
      </c>
      <c r="HV51" s="139">
        <f t="shared" si="32"/>
        <v>20.399999999999999</v>
      </c>
      <c r="HW51" s="139">
        <f t="shared" si="32"/>
        <v>18.399999999999999</v>
      </c>
      <c r="HX51" s="139">
        <f t="shared" si="32"/>
        <v>17.600000000000001</v>
      </c>
      <c r="HY51" s="139">
        <f t="shared" si="32"/>
        <v>12.799999999999997</v>
      </c>
      <c r="HZ51" s="139">
        <f t="shared" si="32"/>
        <v>7.2000000000000028</v>
      </c>
      <c r="IA51" s="139">
        <f t="shared" si="32"/>
        <v>4</v>
      </c>
      <c r="IB51" s="139">
        <f t="shared" si="32"/>
        <v>0.5</v>
      </c>
      <c r="IC51" s="139">
        <f t="shared" si="32"/>
        <v>1.2000000000000028</v>
      </c>
      <c r="ID51" s="139">
        <f t="shared" si="32"/>
        <v>2.3999999999999986</v>
      </c>
      <c r="IE51" s="139">
        <f t="shared" si="32"/>
        <v>10</v>
      </c>
      <c r="IF51" s="139">
        <f t="shared" si="32"/>
        <v>17.799999999999997</v>
      </c>
      <c r="IG51" s="139">
        <f t="shared" si="32"/>
        <v>19.299999999999997</v>
      </c>
      <c r="IH51" s="139">
        <f t="shared" si="32"/>
        <v>20.399999999999999</v>
      </c>
      <c r="II51" s="139">
        <f t="shared" si="30"/>
        <v>18.5</v>
      </c>
      <c r="IJ51" s="139">
        <f t="shared" si="30"/>
        <v>17.5</v>
      </c>
      <c r="IK51" s="139">
        <f t="shared" si="30"/>
        <v>12.700000000000003</v>
      </c>
      <c r="IL51" s="139">
        <f t="shared" si="30"/>
        <v>7.1000000000000014</v>
      </c>
      <c r="IM51" s="139">
        <f t="shared" si="30"/>
        <v>3.7999999999999972</v>
      </c>
      <c r="IN51" s="139">
        <f t="shared" si="30"/>
        <v>0.5</v>
      </c>
      <c r="IO51" s="139">
        <f t="shared" si="30"/>
        <v>1.2000000000000028</v>
      </c>
      <c r="IP51" s="139">
        <f t="shared" si="30"/>
        <v>2.2999999999999972</v>
      </c>
      <c r="IQ51" s="139">
        <f t="shared" si="30"/>
        <v>10</v>
      </c>
      <c r="IR51" s="139">
        <f t="shared" si="30"/>
        <v>17.5</v>
      </c>
      <c r="IS51" s="139">
        <f t="shared" si="30"/>
        <v>19.200000000000003</v>
      </c>
      <c r="IT51" s="139">
        <f t="shared" si="30"/>
        <v>20.299999999999997</v>
      </c>
      <c r="IU51" s="139">
        <f t="shared" si="30"/>
        <v>18.399999999999999</v>
      </c>
      <c r="IV51" s="139">
        <f t="shared" si="30"/>
        <v>17.399999999999999</v>
      </c>
      <c r="IW51" s="139">
        <f t="shared" si="30"/>
        <v>12.5</v>
      </c>
      <c r="IX51" s="139">
        <f t="shared" si="30"/>
        <v>7.1000000000000014</v>
      </c>
      <c r="IY51" s="139">
        <f t="shared" si="30"/>
        <v>3.7000000000000028</v>
      </c>
      <c r="IZ51" s="139">
        <f t="shared" si="30"/>
        <v>0.5</v>
      </c>
      <c r="JA51" s="139">
        <f t="shared" si="22"/>
        <v>1.2000000000000028</v>
      </c>
      <c r="JB51" s="139">
        <f t="shared" si="28"/>
        <v>2.3999999999999986</v>
      </c>
      <c r="JC51" s="139">
        <f t="shared" si="28"/>
        <v>9.7999999999999972</v>
      </c>
      <c r="JD51" s="139">
        <f t="shared" si="28"/>
        <v>17.5</v>
      </c>
      <c r="JE51" s="139">
        <f t="shared" si="28"/>
        <v>19</v>
      </c>
      <c r="JF51" s="139">
        <f t="shared" si="28"/>
        <v>20.200000000000003</v>
      </c>
      <c r="JG51" s="139">
        <f t="shared" si="28"/>
        <v>18.100000000000001</v>
      </c>
      <c r="JH51" s="139">
        <f t="shared" si="28"/>
        <v>17.299999999999997</v>
      </c>
      <c r="JI51" s="139">
        <f t="shared" si="28"/>
        <v>12.399999999999999</v>
      </c>
      <c r="JJ51" s="139">
        <f t="shared" si="28"/>
        <v>7.2000000000000028</v>
      </c>
      <c r="JK51" s="139">
        <f t="shared" si="28"/>
        <v>3.6000000000000014</v>
      </c>
      <c r="JL51" s="139">
        <f t="shared" si="28"/>
        <v>0.40000000000000568</v>
      </c>
      <c r="JM51" s="139">
        <f t="shared" si="28"/>
        <v>1.2000000000000028</v>
      </c>
      <c r="JN51" s="139">
        <f t="shared" si="28"/>
        <v>2.2999999999999972</v>
      </c>
      <c r="JO51" s="139">
        <f t="shared" si="28"/>
        <v>9.6000000000000014</v>
      </c>
      <c r="JP51" s="139">
        <f t="shared" si="28"/>
        <v>17.5</v>
      </c>
      <c r="JQ51" s="139">
        <f t="shared" si="28"/>
        <v>19</v>
      </c>
      <c r="JR51" s="139">
        <f t="shared" si="28"/>
        <v>19.899999999999999</v>
      </c>
      <c r="JS51" s="139">
        <f t="shared" si="28"/>
        <v>17.600000000000001</v>
      </c>
      <c r="JT51" s="139">
        <f t="shared" si="28"/>
        <v>17.299999999999997</v>
      </c>
      <c r="JU51" s="139">
        <f t="shared" si="28"/>
        <v>12.100000000000001</v>
      </c>
      <c r="JV51" s="139">
        <f t="shared" si="28"/>
        <v>7.2999999999999972</v>
      </c>
      <c r="JW51" s="139">
        <f t="shared" si="28"/>
        <v>3.5</v>
      </c>
      <c r="JX51" s="139">
        <f t="shared" si="28"/>
        <v>0.29999999999999716</v>
      </c>
      <c r="JY51" s="139">
        <f t="shared" si="28"/>
        <v>1.2999999999999972</v>
      </c>
      <c r="JZ51" s="139">
        <f t="shared" si="28"/>
        <v>2.2999999999999972</v>
      </c>
      <c r="KA51" s="139">
        <f t="shared" si="28"/>
        <v>9.7999999999999972</v>
      </c>
      <c r="KB51" s="139">
        <f t="shared" si="28"/>
        <v>17.100000000000001</v>
      </c>
      <c r="KC51" s="139">
        <f t="shared" si="28"/>
        <v>18.899999999999999</v>
      </c>
      <c r="KD51" s="139">
        <f t="shared" si="28"/>
        <v>19.799999999999997</v>
      </c>
      <c r="KE51" s="139">
        <f t="shared" si="28"/>
        <v>17.799999999999997</v>
      </c>
      <c r="KF51" s="139">
        <f t="shared" si="28"/>
        <v>17.299999999999997</v>
      </c>
      <c r="KG51" s="139">
        <f t="shared" si="28"/>
        <v>12.100000000000001</v>
      </c>
      <c r="KH51" s="139">
        <f t="shared" si="28"/>
        <v>7.2999999999999972</v>
      </c>
      <c r="KI51" s="139">
        <f t="shared" si="28"/>
        <v>3.5</v>
      </c>
      <c r="KJ51" s="139">
        <f t="shared" si="28"/>
        <v>0.29999999999999716</v>
      </c>
      <c r="KK51" s="139">
        <f t="shared" si="28"/>
        <v>1.2999999999999972</v>
      </c>
      <c r="KL51" s="139">
        <f t="shared" si="28"/>
        <v>2.2999999999999972</v>
      </c>
      <c r="KM51" s="139">
        <f t="shared" si="28"/>
        <v>9.8999999999999986</v>
      </c>
      <c r="KN51" s="139">
        <f t="shared" si="28"/>
        <v>16.899999999999999</v>
      </c>
      <c r="KO51" s="139">
        <f t="shared" si="28"/>
        <v>18.799999999999997</v>
      </c>
      <c r="KP51" s="139">
        <f t="shared" si="28"/>
        <v>20.100000000000001</v>
      </c>
      <c r="KQ51" s="139">
        <f t="shared" si="28"/>
        <v>17.700000000000003</v>
      </c>
      <c r="KR51" s="139">
        <f t="shared" si="28"/>
        <v>17.299999999999997</v>
      </c>
      <c r="KS51" s="139">
        <f t="shared" si="28"/>
        <v>12</v>
      </c>
      <c r="KT51" s="139">
        <f t="shared" si="28"/>
        <v>7.2999999999999972</v>
      </c>
      <c r="KU51" s="139">
        <f t="shared" si="28"/>
        <v>3.2999999999999972</v>
      </c>
      <c r="KV51" s="139">
        <f t="shared" si="28"/>
        <v>0.29999999999999716</v>
      </c>
      <c r="KW51" s="139">
        <f t="shared" si="28"/>
        <v>1.2999999999999972</v>
      </c>
      <c r="KX51" s="139">
        <f t="shared" si="28"/>
        <v>2.1000000000000014</v>
      </c>
      <c r="KY51" s="139">
        <f t="shared" si="28"/>
        <v>9.6000000000000014</v>
      </c>
      <c r="KZ51" s="139">
        <f t="shared" si="28"/>
        <v>17</v>
      </c>
      <c r="LA51" s="139">
        <f t="shared" si="28"/>
        <v>18.5</v>
      </c>
      <c r="LB51" s="139">
        <f t="shared" si="28"/>
        <v>20.200000000000003</v>
      </c>
      <c r="LC51" s="139">
        <f t="shared" si="28"/>
        <v>17.700000000000003</v>
      </c>
      <c r="LD51" s="139">
        <f t="shared" si="28"/>
        <v>17.200000000000003</v>
      </c>
      <c r="LE51" s="139">
        <f t="shared" si="28"/>
        <v>12</v>
      </c>
      <c r="LF51" s="139">
        <f t="shared" si="28"/>
        <v>7.1000000000000014</v>
      </c>
      <c r="LG51" s="139">
        <f t="shared" si="28"/>
        <v>3.2999999999999972</v>
      </c>
      <c r="LH51" s="139">
        <f t="shared" si="28"/>
        <v>0.29999999999999716</v>
      </c>
      <c r="LI51" s="139">
        <f t="shared" si="28"/>
        <v>1.2999999999999972</v>
      </c>
      <c r="LJ51" s="139">
        <f t="shared" si="28"/>
        <v>2.2000000000000028</v>
      </c>
      <c r="LK51" s="139">
        <f t="shared" si="28"/>
        <v>9.6000000000000014</v>
      </c>
      <c r="LL51" s="139">
        <f t="shared" si="28"/>
        <v>17</v>
      </c>
      <c r="LM51" s="139">
        <f t="shared" si="28"/>
        <v>18.5</v>
      </c>
    </row>
    <row r="52" spans="1:325" x14ac:dyDescent="0.25">
      <c r="A52" s="139">
        <v>16</v>
      </c>
      <c r="B52" s="139">
        <f t="shared" si="13"/>
        <v>22.200000000000003</v>
      </c>
      <c r="C52" s="139">
        <f t="shared" si="13"/>
        <v>20.399999999999999</v>
      </c>
      <c r="D52" s="139">
        <f t="shared" si="13"/>
        <v>19.299999999999997</v>
      </c>
      <c r="E52" s="139">
        <f t="shared" si="13"/>
        <v>12.600000000000001</v>
      </c>
      <c r="F52" s="139">
        <f t="shared" si="13"/>
        <v>6.2999999999999972</v>
      </c>
      <c r="G52" s="139">
        <f t="shared" si="13"/>
        <v>4.2000000000000028</v>
      </c>
      <c r="H52" s="139">
        <f t="shared" si="13"/>
        <v>0.90000000000000568</v>
      </c>
      <c r="I52" s="139">
        <f t="shared" si="13"/>
        <v>0.59999999999999432</v>
      </c>
      <c r="J52" s="139">
        <f t="shared" si="13"/>
        <v>3.6000000000000014</v>
      </c>
      <c r="K52" s="139">
        <f t="shared" si="13"/>
        <v>11.5</v>
      </c>
      <c r="L52" s="139">
        <f t="shared" si="13"/>
        <v>18</v>
      </c>
      <c r="M52" s="139">
        <f t="shared" si="13"/>
        <v>21.299999999999997</v>
      </c>
      <c r="N52" s="139">
        <f t="shared" si="13"/>
        <v>21.9</v>
      </c>
      <c r="O52" s="139">
        <f t="shared" si="13"/>
        <v>20.100000000000001</v>
      </c>
      <c r="P52" s="139">
        <f t="shared" si="13"/>
        <v>19</v>
      </c>
      <c r="Q52" s="139">
        <f t="shared" si="13"/>
        <v>12.299999999999997</v>
      </c>
      <c r="R52" s="139">
        <f t="shared" si="31"/>
        <v>6.2999999999999972</v>
      </c>
      <c r="S52" s="139">
        <f t="shared" si="31"/>
        <v>4.2999999999999972</v>
      </c>
      <c r="T52" s="139">
        <f t="shared" si="31"/>
        <v>0.90000000000000568</v>
      </c>
      <c r="U52" s="139">
        <f t="shared" si="31"/>
        <v>0.59999999999999432</v>
      </c>
      <c r="V52" s="139">
        <f t="shared" si="31"/>
        <v>3.7999999999999972</v>
      </c>
      <c r="W52" s="139">
        <f t="shared" si="31"/>
        <v>11.700000000000003</v>
      </c>
      <c r="X52" s="139">
        <f t="shared" si="31"/>
        <v>18</v>
      </c>
      <c r="Y52" s="139">
        <f t="shared" si="31"/>
        <v>21.5</v>
      </c>
      <c r="Z52" s="139">
        <f t="shared" si="31"/>
        <v>21.9</v>
      </c>
      <c r="AA52" s="139">
        <f t="shared" si="31"/>
        <v>20.100000000000001</v>
      </c>
      <c r="AB52" s="139">
        <f t="shared" si="31"/>
        <v>19.399999999999999</v>
      </c>
      <c r="AC52" s="139">
        <f t="shared" si="31"/>
        <v>12.100000000000001</v>
      </c>
      <c r="AD52" s="139">
        <f t="shared" si="31"/>
        <v>6.2000000000000028</v>
      </c>
      <c r="AE52" s="139">
        <f t="shared" si="31"/>
        <v>4.1000000000000014</v>
      </c>
      <c r="AF52" s="139">
        <f t="shared" si="31"/>
        <v>0.70000000000000284</v>
      </c>
      <c r="AG52" s="139">
        <f t="shared" si="31"/>
        <v>0.70000000000000284</v>
      </c>
      <c r="AH52" s="139">
        <f t="shared" si="31"/>
        <v>3.7999999999999972</v>
      </c>
      <c r="AI52" s="139">
        <f t="shared" si="31"/>
        <v>11.600000000000001</v>
      </c>
      <c r="AJ52" s="139">
        <f t="shared" si="31"/>
        <v>18.100000000000001</v>
      </c>
      <c r="AK52" s="139">
        <f t="shared" si="31"/>
        <v>21.5</v>
      </c>
      <c r="AL52" s="139">
        <f t="shared" si="31"/>
        <v>22</v>
      </c>
      <c r="AM52" s="139">
        <f t="shared" si="31"/>
        <v>19.600000000000001</v>
      </c>
      <c r="AN52" s="139">
        <f t="shared" si="31"/>
        <v>19.299999999999997</v>
      </c>
      <c r="AO52" s="139">
        <f t="shared" si="31"/>
        <v>11.799999999999997</v>
      </c>
      <c r="AP52" s="139">
        <f t="shared" si="31"/>
        <v>6</v>
      </c>
      <c r="AQ52" s="139">
        <f t="shared" si="31"/>
        <v>3.7999999999999972</v>
      </c>
      <c r="AR52" s="139">
        <f t="shared" si="31"/>
        <v>0.59999999999999432</v>
      </c>
      <c r="AS52" s="139">
        <f t="shared" si="31"/>
        <v>0.70000000000000284</v>
      </c>
      <c r="AT52" s="139">
        <f t="shared" si="31"/>
        <v>3.5</v>
      </c>
      <c r="AU52" s="139">
        <f t="shared" si="31"/>
        <v>11.399999999999999</v>
      </c>
      <c r="AV52" s="139">
        <f t="shared" si="31"/>
        <v>17.899999999999999</v>
      </c>
      <c r="AW52" s="139">
        <f t="shared" si="31"/>
        <v>21.5</v>
      </c>
      <c r="AX52" s="139">
        <f t="shared" si="31"/>
        <v>21.4</v>
      </c>
      <c r="AY52" s="139">
        <f t="shared" si="31"/>
        <v>19.5</v>
      </c>
      <c r="AZ52" s="139">
        <f t="shared" si="31"/>
        <v>19.100000000000001</v>
      </c>
      <c r="BA52" s="139">
        <f t="shared" si="31"/>
        <v>11.600000000000001</v>
      </c>
      <c r="BB52" s="139">
        <f t="shared" si="31"/>
        <v>5.8999999999999986</v>
      </c>
      <c r="BC52" s="139">
        <f t="shared" si="31"/>
        <v>3.8999999999999986</v>
      </c>
      <c r="BD52" s="139">
        <f t="shared" si="31"/>
        <v>0.59999999999999432</v>
      </c>
      <c r="BE52" s="139">
        <f t="shared" si="31"/>
        <v>0.70000000000000284</v>
      </c>
      <c r="BF52" s="139">
        <f t="shared" si="31"/>
        <v>3.6000000000000014</v>
      </c>
      <c r="BG52" s="139">
        <f t="shared" si="31"/>
        <v>11.299999999999997</v>
      </c>
      <c r="BH52" s="139">
        <f t="shared" si="31"/>
        <v>17.700000000000003</v>
      </c>
      <c r="BI52" s="139">
        <f t="shared" si="31"/>
        <v>21.200000000000003</v>
      </c>
      <c r="BJ52" s="139">
        <f t="shared" si="31"/>
        <v>21.1</v>
      </c>
      <c r="BK52" s="139">
        <f t="shared" si="31"/>
        <v>19.700000000000003</v>
      </c>
      <c r="BL52" s="139">
        <f t="shared" si="31"/>
        <v>19.100000000000001</v>
      </c>
      <c r="BM52" s="139">
        <f t="shared" si="31"/>
        <v>11.399999999999999</v>
      </c>
      <c r="BN52" s="139">
        <f t="shared" si="31"/>
        <v>5.8999999999999986</v>
      </c>
      <c r="BO52" s="139">
        <f t="shared" si="31"/>
        <v>4</v>
      </c>
      <c r="BP52" s="139">
        <f t="shared" si="31"/>
        <v>0.59999999999999432</v>
      </c>
      <c r="BQ52" s="139">
        <f t="shared" si="31"/>
        <v>0.70000000000000284</v>
      </c>
      <c r="BR52" s="139">
        <f t="shared" si="31"/>
        <v>3.7000000000000028</v>
      </c>
      <c r="BS52" s="139">
        <f t="shared" si="31"/>
        <v>11.100000000000001</v>
      </c>
      <c r="BT52" s="139">
        <f t="shared" si="31"/>
        <v>17.5</v>
      </c>
      <c r="BU52" s="139">
        <f t="shared" si="31"/>
        <v>21.200000000000003</v>
      </c>
      <c r="BV52" s="139">
        <f t="shared" si="31"/>
        <v>20.9</v>
      </c>
      <c r="BW52" s="139">
        <f t="shared" si="31"/>
        <v>19.600000000000001</v>
      </c>
      <c r="BX52" s="139">
        <f t="shared" si="31"/>
        <v>19.100000000000001</v>
      </c>
      <c r="BY52" s="139">
        <f t="shared" si="31"/>
        <v>11.299999999999997</v>
      </c>
      <c r="BZ52" s="139">
        <f t="shared" si="31"/>
        <v>5.8999999999999986</v>
      </c>
      <c r="CA52" s="139">
        <f t="shared" si="31"/>
        <v>3.7000000000000028</v>
      </c>
      <c r="CB52" s="139">
        <f t="shared" si="31"/>
        <v>0.59999999999999432</v>
      </c>
      <c r="CC52" s="139">
        <f t="shared" si="31"/>
        <v>0.70000000000000284</v>
      </c>
      <c r="CD52" s="139">
        <f t="shared" si="29"/>
        <v>3.7999999999999972</v>
      </c>
      <c r="CE52" s="139">
        <f t="shared" si="29"/>
        <v>11.200000000000003</v>
      </c>
      <c r="CF52" s="139">
        <f t="shared" si="29"/>
        <v>16.899999999999999</v>
      </c>
      <c r="CG52" s="139">
        <f t="shared" si="29"/>
        <v>21.299999999999997</v>
      </c>
      <c r="CH52" s="139">
        <f t="shared" si="29"/>
        <v>20.799999999999997</v>
      </c>
      <c r="CI52" s="139">
        <f t="shared" si="29"/>
        <v>19.600000000000001</v>
      </c>
      <c r="CJ52" s="139">
        <f t="shared" si="29"/>
        <v>19.200000000000003</v>
      </c>
      <c r="CK52" s="139">
        <f t="shared" si="29"/>
        <v>11.299999999999997</v>
      </c>
      <c r="CL52" s="139">
        <f t="shared" si="29"/>
        <v>5.7999999999999972</v>
      </c>
      <c r="CM52" s="139">
        <f t="shared" si="29"/>
        <v>3.7999999999999972</v>
      </c>
      <c r="CN52" s="139">
        <f t="shared" si="29"/>
        <v>0.70000000000000284</v>
      </c>
      <c r="CO52" s="139">
        <f t="shared" si="29"/>
        <v>0.70000000000000284</v>
      </c>
      <c r="CP52" s="139">
        <f t="shared" si="29"/>
        <v>3.7000000000000028</v>
      </c>
      <c r="CQ52" s="139">
        <f t="shared" si="29"/>
        <v>11.200000000000003</v>
      </c>
      <c r="CR52" s="139">
        <f t="shared" si="29"/>
        <v>16.600000000000001</v>
      </c>
      <c r="CS52" s="139">
        <f t="shared" si="29"/>
        <v>21.5</v>
      </c>
      <c r="CT52" s="139">
        <f t="shared" si="29"/>
        <v>20.700000000000003</v>
      </c>
      <c r="CU52" s="139">
        <f t="shared" si="29"/>
        <v>19.5</v>
      </c>
      <c r="CV52" s="139">
        <f t="shared" si="29"/>
        <v>19.100000000000001</v>
      </c>
      <c r="CW52" s="139">
        <f t="shared" si="29"/>
        <v>11.299999999999997</v>
      </c>
      <c r="CX52" s="139">
        <f t="shared" si="29"/>
        <v>5.6000000000000014</v>
      </c>
      <c r="CY52" s="139">
        <f t="shared" si="29"/>
        <v>3.6000000000000014</v>
      </c>
      <c r="CZ52" s="139">
        <f t="shared" si="29"/>
        <v>0.59999999999999432</v>
      </c>
      <c r="DA52" s="139">
        <f t="shared" si="29"/>
        <v>0.79999999999999716</v>
      </c>
      <c r="DB52" s="139">
        <f t="shared" si="29"/>
        <v>3.6000000000000014</v>
      </c>
      <c r="DC52" s="139">
        <f t="shared" si="29"/>
        <v>11.200000000000003</v>
      </c>
      <c r="DD52" s="139">
        <f t="shared" si="29"/>
        <v>16.399999999999999</v>
      </c>
      <c r="DE52" s="139">
        <f t="shared" si="29"/>
        <v>21.200000000000003</v>
      </c>
      <c r="DF52" s="139">
        <f t="shared" si="29"/>
        <v>20.700000000000003</v>
      </c>
      <c r="DG52" s="139">
        <f t="shared" si="29"/>
        <v>19.399999999999999</v>
      </c>
      <c r="DH52" s="139">
        <f t="shared" si="29"/>
        <v>19</v>
      </c>
      <c r="DI52" s="139">
        <f t="shared" si="29"/>
        <v>11.299999999999997</v>
      </c>
      <c r="DJ52" s="139">
        <f t="shared" si="29"/>
        <v>5.1000000000000014</v>
      </c>
      <c r="DK52" s="139">
        <f t="shared" si="29"/>
        <v>3.5</v>
      </c>
      <c r="DL52" s="139">
        <f t="shared" si="29"/>
        <v>0.59999999999999432</v>
      </c>
      <c r="DM52" s="139">
        <f t="shared" si="29"/>
        <v>0.79999999999999716</v>
      </c>
      <c r="DN52" s="139">
        <f t="shared" si="29"/>
        <v>3.6000000000000014</v>
      </c>
      <c r="DO52" s="139">
        <f t="shared" si="29"/>
        <v>11</v>
      </c>
      <c r="DP52" s="139">
        <f t="shared" si="29"/>
        <v>15.899999999999999</v>
      </c>
      <c r="DQ52" s="139">
        <f t="shared" si="29"/>
        <v>21.200000000000003</v>
      </c>
      <c r="DR52" s="139">
        <f t="shared" si="29"/>
        <v>20.700000000000003</v>
      </c>
      <c r="DS52" s="139">
        <f t="shared" si="29"/>
        <v>19.299999999999997</v>
      </c>
      <c r="DT52" s="139">
        <f t="shared" si="29"/>
        <v>19</v>
      </c>
      <c r="DU52" s="139">
        <f t="shared" si="29"/>
        <v>10.799999999999997</v>
      </c>
      <c r="DV52" s="139">
        <f t="shared" si="29"/>
        <v>5.1000000000000014</v>
      </c>
      <c r="DW52" s="139">
        <f t="shared" si="29"/>
        <v>3.6000000000000014</v>
      </c>
      <c r="DX52" s="139">
        <f t="shared" si="29"/>
        <v>0.59999999999999432</v>
      </c>
      <c r="DY52" s="139">
        <f t="shared" si="29"/>
        <v>0.79999999999999716</v>
      </c>
      <c r="DZ52" s="139">
        <f t="shared" si="26"/>
        <v>3.5</v>
      </c>
      <c r="EA52" s="139">
        <f t="shared" si="26"/>
        <v>11</v>
      </c>
      <c r="EB52" s="139">
        <f t="shared" si="26"/>
        <v>16</v>
      </c>
      <c r="EC52" s="139">
        <f t="shared" ref="EC52:GN61" si="33">IF(EC18&gt;65,0,IF(EC18="",0,65-EC18))</f>
        <v>21.4</v>
      </c>
      <c r="ED52" s="139">
        <f t="shared" si="33"/>
        <v>20.700000000000003</v>
      </c>
      <c r="EE52" s="139">
        <f t="shared" si="33"/>
        <v>19</v>
      </c>
      <c r="EF52" s="139">
        <f t="shared" si="33"/>
        <v>19</v>
      </c>
      <c r="EG52" s="139">
        <f t="shared" si="33"/>
        <v>10.700000000000003</v>
      </c>
      <c r="EH52" s="139">
        <f t="shared" si="33"/>
        <v>4.8999999999999986</v>
      </c>
      <c r="EI52" s="139">
        <f t="shared" si="33"/>
        <v>3.6000000000000014</v>
      </c>
      <c r="EJ52" s="139">
        <f t="shared" si="33"/>
        <v>0.59999999999999432</v>
      </c>
      <c r="EK52" s="139">
        <f t="shared" si="33"/>
        <v>0.70000000000000284</v>
      </c>
      <c r="EL52" s="139">
        <f t="shared" si="33"/>
        <v>3.2999999999999972</v>
      </c>
      <c r="EM52" s="139">
        <f t="shared" si="33"/>
        <v>11.200000000000003</v>
      </c>
      <c r="EN52" s="139">
        <f t="shared" si="33"/>
        <v>16.200000000000003</v>
      </c>
      <c r="EO52" s="139">
        <f t="shared" si="33"/>
        <v>21.4</v>
      </c>
      <c r="EP52" s="139">
        <f t="shared" si="33"/>
        <v>20.399999999999999</v>
      </c>
      <c r="EQ52" s="139">
        <f t="shared" si="33"/>
        <v>19</v>
      </c>
      <c r="ER52" s="139">
        <f t="shared" si="33"/>
        <v>19</v>
      </c>
      <c r="ES52" s="139">
        <f t="shared" si="33"/>
        <v>10.700000000000003</v>
      </c>
      <c r="ET52" s="139">
        <f t="shared" si="33"/>
        <v>4.8999999999999986</v>
      </c>
      <c r="EU52" s="139">
        <f t="shared" si="33"/>
        <v>3.2999999999999972</v>
      </c>
      <c r="EV52" s="139">
        <f t="shared" si="33"/>
        <v>0.59999999999999432</v>
      </c>
      <c r="EW52" s="139">
        <f t="shared" si="33"/>
        <v>0.70000000000000284</v>
      </c>
      <c r="EX52" s="139">
        <f t="shared" si="33"/>
        <v>3.3999999999999986</v>
      </c>
      <c r="EY52" s="139">
        <f t="shared" si="33"/>
        <v>11.299999999999997</v>
      </c>
      <c r="EZ52" s="139">
        <f t="shared" si="33"/>
        <v>16.200000000000003</v>
      </c>
      <c r="FA52" s="139">
        <f t="shared" si="33"/>
        <v>21.6</v>
      </c>
      <c r="FB52" s="139">
        <f t="shared" si="33"/>
        <v>20.399999999999999</v>
      </c>
      <c r="FC52" s="139">
        <f t="shared" si="33"/>
        <v>18.700000000000003</v>
      </c>
      <c r="FD52" s="139">
        <f t="shared" si="33"/>
        <v>18.700000000000003</v>
      </c>
      <c r="FE52" s="139">
        <f t="shared" si="33"/>
        <v>10.700000000000003</v>
      </c>
      <c r="FF52" s="139">
        <f t="shared" si="33"/>
        <v>5</v>
      </c>
      <c r="FG52" s="139">
        <f t="shared" si="33"/>
        <v>3.1000000000000014</v>
      </c>
      <c r="FH52" s="139">
        <f t="shared" si="33"/>
        <v>0.5</v>
      </c>
      <c r="FI52" s="139">
        <f t="shared" si="33"/>
        <v>0.70000000000000284</v>
      </c>
      <c r="FJ52" s="139">
        <f t="shared" si="33"/>
        <v>3.2000000000000028</v>
      </c>
      <c r="FK52" s="139">
        <f t="shared" si="33"/>
        <v>11.5</v>
      </c>
      <c r="FL52" s="139">
        <f t="shared" si="33"/>
        <v>15.899999999999999</v>
      </c>
      <c r="FM52" s="139">
        <f t="shared" si="33"/>
        <v>21.799999999999997</v>
      </c>
      <c r="FN52" s="139">
        <f t="shared" si="33"/>
        <v>20.100000000000001</v>
      </c>
      <c r="FO52" s="139">
        <f t="shared" si="33"/>
        <v>18.700000000000003</v>
      </c>
      <c r="FP52" s="139">
        <f t="shared" si="33"/>
        <v>18.600000000000001</v>
      </c>
      <c r="FQ52" s="139">
        <f t="shared" si="33"/>
        <v>10.600000000000001</v>
      </c>
      <c r="FR52" s="139">
        <f t="shared" si="33"/>
        <v>4.8999999999999986</v>
      </c>
      <c r="FS52" s="139">
        <f t="shared" si="33"/>
        <v>2.7999999999999972</v>
      </c>
      <c r="FT52" s="139">
        <f t="shared" si="33"/>
        <v>0.5</v>
      </c>
      <c r="FU52" s="139">
        <f t="shared" si="33"/>
        <v>0.5</v>
      </c>
      <c r="FV52" s="139">
        <f t="shared" si="33"/>
        <v>3.1000000000000014</v>
      </c>
      <c r="FW52" s="139">
        <f t="shared" si="33"/>
        <v>11.600000000000001</v>
      </c>
      <c r="FX52" s="139">
        <f t="shared" si="33"/>
        <v>15.799999999999997</v>
      </c>
      <c r="FY52" s="139">
        <f t="shared" si="33"/>
        <v>22</v>
      </c>
      <c r="FZ52" s="139">
        <f t="shared" si="33"/>
        <v>19.899999999999999</v>
      </c>
      <c r="GA52" s="139">
        <f t="shared" si="33"/>
        <v>18.700000000000003</v>
      </c>
      <c r="GB52" s="139">
        <f t="shared" si="33"/>
        <v>18.700000000000003</v>
      </c>
      <c r="GC52" s="139">
        <f t="shared" si="33"/>
        <v>10.5</v>
      </c>
      <c r="GD52" s="139">
        <f t="shared" si="33"/>
        <v>5</v>
      </c>
      <c r="GE52" s="139">
        <f t="shared" si="33"/>
        <v>2.8999999999999986</v>
      </c>
      <c r="GF52" s="139">
        <f t="shared" si="33"/>
        <v>0.5</v>
      </c>
      <c r="GG52" s="139">
        <f t="shared" si="33"/>
        <v>0.5</v>
      </c>
      <c r="GH52" s="139">
        <f t="shared" si="33"/>
        <v>3</v>
      </c>
      <c r="GI52" s="139">
        <f t="shared" si="33"/>
        <v>11.399999999999999</v>
      </c>
      <c r="GJ52" s="139">
        <f t="shared" si="33"/>
        <v>15.700000000000003</v>
      </c>
      <c r="GK52" s="139">
        <f t="shared" si="33"/>
        <v>22</v>
      </c>
      <c r="GL52" s="139">
        <f t="shared" si="32"/>
        <v>20.299999999999997</v>
      </c>
      <c r="GM52" s="139">
        <f t="shared" si="32"/>
        <v>18.899999999999999</v>
      </c>
      <c r="GN52" s="139">
        <f t="shared" si="32"/>
        <v>18.5</v>
      </c>
      <c r="GO52" s="139">
        <f t="shared" si="32"/>
        <v>10.200000000000003</v>
      </c>
      <c r="GP52" s="139">
        <f t="shared" si="32"/>
        <v>5</v>
      </c>
      <c r="GQ52" s="139">
        <f t="shared" si="32"/>
        <v>2.7999999999999972</v>
      </c>
      <c r="GR52" s="139">
        <f t="shared" si="32"/>
        <v>0.5</v>
      </c>
      <c r="GS52" s="139">
        <f t="shared" si="32"/>
        <v>0.5</v>
      </c>
      <c r="GT52" s="139">
        <f t="shared" si="32"/>
        <v>2.7999999999999972</v>
      </c>
      <c r="GU52" s="139">
        <f t="shared" si="32"/>
        <v>11.200000000000003</v>
      </c>
      <c r="GV52" s="139">
        <f t="shared" si="32"/>
        <v>15.600000000000001</v>
      </c>
      <c r="GW52" s="139">
        <f t="shared" si="32"/>
        <v>21.799999999999997</v>
      </c>
      <c r="GX52" s="139">
        <f t="shared" si="32"/>
        <v>19.899999999999999</v>
      </c>
      <c r="GY52" s="139">
        <f t="shared" si="32"/>
        <v>18.700000000000003</v>
      </c>
      <c r="GZ52" s="139">
        <f t="shared" si="32"/>
        <v>18.600000000000001</v>
      </c>
      <c r="HA52" s="139">
        <f t="shared" si="32"/>
        <v>10</v>
      </c>
      <c r="HB52" s="139">
        <f t="shared" si="32"/>
        <v>5</v>
      </c>
      <c r="HC52" s="139">
        <f t="shared" si="32"/>
        <v>2.6000000000000014</v>
      </c>
      <c r="HD52" s="139">
        <f t="shared" si="32"/>
        <v>0.5</v>
      </c>
      <c r="HE52" s="139">
        <f t="shared" si="32"/>
        <v>0.5</v>
      </c>
      <c r="HF52" s="139">
        <f t="shared" si="32"/>
        <v>2.5</v>
      </c>
      <c r="HG52" s="139">
        <f t="shared" si="32"/>
        <v>11.299999999999997</v>
      </c>
      <c r="HH52" s="139">
        <f t="shared" si="32"/>
        <v>15.5</v>
      </c>
      <c r="HI52" s="139">
        <f t="shared" si="32"/>
        <v>22</v>
      </c>
      <c r="HJ52" s="139">
        <f t="shared" si="32"/>
        <v>19.600000000000001</v>
      </c>
      <c r="HK52" s="139">
        <f t="shared" si="32"/>
        <v>18.299999999999997</v>
      </c>
      <c r="HL52" s="139">
        <f t="shared" si="32"/>
        <v>18.100000000000001</v>
      </c>
      <c r="HM52" s="139">
        <f t="shared" si="32"/>
        <v>9.8999999999999986</v>
      </c>
      <c r="HN52" s="139">
        <f t="shared" si="32"/>
        <v>5</v>
      </c>
      <c r="HO52" s="139">
        <f t="shared" si="32"/>
        <v>2.5</v>
      </c>
      <c r="HP52" s="139">
        <f t="shared" si="32"/>
        <v>0.5</v>
      </c>
      <c r="HQ52" s="139">
        <f t="shared" si="32"/>
        <v>0.40000000000000568</v>
      </c>
      <c r="HR52" s="139">
        <f t="shared" si="32"/>
        <v>2.3999999999999986</v>
      </c>
      <c r="HS52" s="139">
        <f t="shared" si="32"/>
        <v>11.5</v>
      </c>
      <c r="HT52" s="139">
        <f t="shared" si="32"/>
        <v>14.600000000000001</v>
      </c>
      <c r="HU52" s="139">
        <f t="shared" si="32"/>
        <v>22</v>
      </c>
      <c r="HV52" s="139">
        <f t="shared" si="32"/>
        <v>19.600000000000001</v>
      </c>
      <c r="HW52" s="139">
        <f t="shared" si="32"/>
        <v>18.399999999999999</v>
      </c>
      <c r="HX52" s="139">
        <f t="shared" si="32"/>
        <v>18.100000000000001</v>
      </c>
      <c r="HY52" s="139">
        <f t="shared" si="32"/>
        <v>10</v>
      </c>
      <c r="HZ52" s="139">
        <f t="shared" si="32"/>
        <v>5.1000000000000014</v>
      </c>
      <c r="IA52" s="139">
        <f t="shared" si="32"/>
        <v>2.7000000000000028</v>
      </c>
      <c r="IB52" s="139">
        <f t="shared" si="32"/>
        <v>0.5</v>
      </c>
      <c r="IC52" s="139">
        <f t="shared" si="32"/>
        <v>0.40000000000000568</v>
      </c>
      <c r="ID52" s="139">
        <f t="shared" si="32"/>
        <v>2.2999999999999972</v>
      </c>
      <c r="IE52" s="139">
        <f t="shared" si="32"/>
        <v>11.399999999999999</v>
      </c>
      <c r="IF52" s="139">
        <f t="shared" si="32"/>
        <v>14.899999999999999</v>
      </c>
      <c r="IG52" s="139">
        <f t="shared" si="32"/>
        <v>22.200000000000003</v>
      </c>
      <c r="IH52" s="139">
        <f t="shared" si="32"/>
        <v>19.399999999999999</v>
      </c>
      <c r="II52" s="139">
        <f t="shared" si="30"/>
        <v>18.299999999999997</v>
      </c>
      <c r="IJ52" s="139">
        <f t="shared" si="30"/>
        <v>18.100000000000001</v>
      </c>
      <c r="IK52" s="139">
        <f t="shared" si="30"/>
        <v>9.7999999999999972</v>
      </c>
      <c r="IL52" s="139">
        <f t="shared" si="30"/>
        <v>5</v>
      </c>
      <c r="IM52" s="139">
        <f t="shared" si="30"/>
        <v>2.6000000000000014</v>
      </c>
      <c r="IN52" s="139">
        <f t="shared" si="30"/>
        <v>0.5</v>
      </c>
      <c r="IO52" s="139">
        <f t="shared" si="30"/>
        <v>0.40000000000000568</v>
      </c>
      <c r="IP52" s="139">
        <f t="shared" si="30"/>
        <v>2.2999999999999972</v>
      </c>
      <c r="IQ52" s="139">
        <f t="shared" si="30"/>
        <v>11.5</v>
      </c>
      <c r="IR52" s="139">
        <f t="shared" si="30"/>
        <v>14.600000000000001</v>
      </c>
      <c r="IS52" s="139">
        <f t="shared" si="30"/>
        <v>22</v>
      </c>
      <c r="IT52" s="139">
        <f t="shared" si="30"/>
        <v>19.299999999999997</v>
      </c>
      <c r="IU52" s="139">
        <f t="shared" si="30"/>
        <v>18.200000000000003</v>
      </c>
      <c r="IV52" s="139">
        <f t="shared" si="30"/>
        <v>18</v>
      </c>
      <c r="IW52" s="139">
        <f t="shared" si="30"/>
        <v>9.7000000000000028</v>
      </c>
      <c r="IX52" s="139">
        <f t="shared" si="30"/>
        <v>5.2000000000000028</v>
      </c>
      <c r="IY52" s="139">
        <f t="shared" si="30"/>
        <v>2.6000000000000014</v>
      </c>
      <c r="IZ52" s="139">
        <f t="shared" si="30"/>
        <v>0.5</v>
      </c>
      <c r="JA52" s="139">
        <f t="shared" si="22"/>
        <v>0.40000000000000568</v>
      </c>
      <c r="JB52" s="139">
        <f t="shared" si="28"/>
        <v>2.2999999999999972</v>
      </c>
      <c r="JC52" s="139">
        <f t="shared" si="28"/>
        <v>11.200000000000003</v>
      </c>
      <c r="JD52" s="139">
        <f t="shared" si="28"/>
        <v>14.799999999999997</v>
      </c>
      <c r="JE52" s="139">
        <f t="shared" si="28"/>
        <v>22</v>
      </c>
      <c r="JF52" s="139">
        <f t="shared" si="28"/>
        <v>19.299999999999997</v>
      </c>
      <c r="JG52" s="139">
        <f t="shared" si="28"/>
        <v>18</v>
      </c>
      <c r="JH52" s="139">
        <f t="shared" si="28"/>
        <v>17.899999999999999</v>
      </c>
      <c r="JI52" s="139">
        <f t="shared" si="28"/>
        <v>9.6000000000000014</v>
      </c>
      <c r="JJ52" s="139">
        <f t="shared" si="28"/>
        <v>5.2999999999999972</v>
      </c>
      <c r="JK52" s="139">
        <f t="shared" si="28"/>
        <v>2.6000000000000014</v>
      </c>
      <c r="JL52" s="139">
        <f t="shared" si="28"/>
        <v>0.40000000000000568</v>
      </c>
      <c r="JM52" s="139">
        <f t="shared" si="28"/>
        <v>0.40000000000000568</v>
      </c>
      <c r="JN52" s="139">
        <f t="shared" si="28"/>
        <v>2.2999999999999972</v>
      </c>
      <c r="JO52" s="139">
        <f t="shared" si="28"/>
        <v>11</v>
      </c>
      <c r="JP52" s="139">
        <f t="shared" si="28"/>
        <v>14.700000000000003</v>
      </c>
      <c r="JQ52" s="139">
        <f t="shared" si="28"/>
        <v>22.1</v>
      </c>
      <c r="JR52" s="139">
        <f t="shared" si="28"/>
        <v>19</v>
      </c>
      <c r="JS52" s="139">
        <f t="shared" si="28"/>
        <v>17.600000000000001</v>
      </c>
      <c r="JT52" s="139">
        <f t="shared" si="28"/>
        <v>17.899999999999999</v>
      </c>
      <c r="JU52" s="139">
        <f t="shared" si="28"/>
        <v>9.2999999999999972</v>
      </c>
      <c r="JV52" s="139">
        <f t="shared" si="28"/>
        <v>5.2999999999999972</v>
      </c>
      <c r="JW52" s="139">
        <f t="shared" si="28"/>
        <v>2.5</v>
      </c>
      <c r="JX52" s="139">
        <f t="shared" si="28"/>
        <v>0.29999999999999716</v>
      </c>
      <c r="JY52" s="139">
        <f t="shared" si="28"/>
        <v>0.40000000000000568</v>
      </c>
      <c r="JZ52" s="139">
        <f t="shared" si="28"/>
        <v>2.5</v>
      </c>
      <c r="KA52" s="139">
        <f t="shared" si="28"/>
        <v>11.200000000000003</v>
      </c>
      <c r="KB52" s="139">
        <f t="shared" si="28"/>
        <v>14.200000000000003</v>
      </c>
      <c r="KC52" s="139">
        <f t="shared" si="28"/>
        <v>21.9</v>
      </c>
      <c r="KD52" s="139">
        <f t="shared" si="28"/>
        <v>19</v>
      </c>
      <c r="KE52" s="139">
        <f t="shared" si="28"/>
        <v>17.799999999999997</v>
      </c>
      <c r="KF52" s="139">
        <f t="shared" si="28"/>
        <v>17.899999999999999</v>
      </c>
      <c r="KG52" s="139">
        <f t="shared" si="28"/>
        <v>9.2999999999999972</v>
      </c>
      <c r="KH52" s="139">
        <f t="shared" si="28"/>
        <v>5.5</v>
      </c>
      <c r="KI52" s="139">
        <f t="shared" si="28"/>
        <v>2.3999999999999986</v>
      </c>
      <c r="KJ52" s="139">
        <f t="shared" si="28"/>
        <v>0.29999999999999716</v>
      </c>
      <c r="KK52" s="139">
        <f t="shared" si="28"/>
        <v>0.40000000000000568</v>
      </c>
      <c r="KL52" s="139">
        <f t="shared" si="28"/>
        <v>2.2000000000000028</v>
      </c>
      <c r="KM52" s="139">
        <f t="shared" si="28"/>
        <v>11.100000000000001</v>
      </c>
      <c r="KN52" s="139">
        <f t="shared" si="28"/>
        <v>14</v>
      </c>
      <c r="KO52" s="139">
        <f t="shared" si="28"/>
        <v>21.700000000000003</v>
      </c>
      <c r="KP52" s="139">
        <f t="shared" si="28"/>
        <v>19.200000000000003</v>
      </c>
      <c r="KQ52" s="139">
        <f t="shared" si="28"/>
        <v>17.799999999999997</v>
      </c>
      <c r="KR52" s="139">
        <f t="shared" si="28"/>
        <v>17.700000000000003</v>
      </c>
      <c r="KS52" s="139">
        <f t="shared" si="28"/>
        <v>9.3999999999999986</v>
      </c>
      <c r="KT52" s="139">
        <f t="shared" si="28"/>
        <v>5.5</v>
      </c>
      <c r="KU52" s="139">
        <f t="shared" si="28"/>
        <v>2.2000000000000028</v>
      </c>
      <c r="KV52" s="139">
        <f t="shared" si="28"/>
        <v>0.29999999999999716</v>
      </c>
      <c r="KW52" s="139">
        <f t="shared" si="28"/>
        <v>0.40000000000000568</v>
      </c>
      <c r="KX52" s="139">
        <f t="shared" si="28"/>
        <v>2.1000000000000014</v>
      </c>
      <c r="KY52" s="139">
        <f t="shared" si="28"/>
        <v>10.899999999999999</v>
      </c>
      <c r="KZ52" s="139">
        <f t="shared" si="28"/>
        <v>14.100000000000001</v>
      </c>
      <c r="LA52" s="139">
        <f t="shared" si="28"/>
        <v>21.5</v>
      </c>
      <c r="LB52" s="139">
        <f t="shared" si="28"/>
        <v>19.299999999999997</v>
      </c>
      <c r="LC52" s="139">
        <f t="shared" si="28"/>
        <v>17.799999999999997</v>
      </c>
      <c r="LD52" s="139">
        <f t="shared" si="28"/>
        <v>17.5</v>
      </c>
      <c r="LE52" s="139">
        <f t="shared" si="28"/>
        <v>9.3999999999999986</v>
      </c>
      <c r="LF52" s="139">
        <f t="shared" si="28"/>
        <v>5.5</v>
      </c>
      <c r="LG52" s="139">
        <f t="shared" si="28"/>
        <v>2.2999999999999972</v>
      </c>
      <c r="LH52" s="139">
        <f t="shared" si="28"/>
        <v>0.29999999999999716</v>
      </c>
      <c r="LI52" s="139">
        <f t="shared" si="28"/>
        <v>0.40000000000000568</v>
      </c>
      <c r="LJ52" s="139">
        <f t="shared" si="28"/>
        <v>2.1000000000000014</v>
      </c>
      <c r="LK52" s="139">
        <f t="shared" si="28"/>
        <v>11</v>
      </c>
      <c r="LL52" s="139">
        <f t="shared" si="28"/>
        <v>14.299999999999997</v>
      </c>
      <c r="LM52" s="139">
        <f t="shared" ref="LM52" si="34">IF(LM18&gt;65,0,IF(LM18="",0,65-LM18))</f>
        <v>21.6</v>
      </c>
    </row>
    <row r="53" spans="1:325" x14ac:dyDescent="0.25">
      <c r="A53" s="139">
        <v>17</v>
      </c>
      <c r="B53" s="139">
        <f t="shared" si="13"/>
        <v>21.9</v>
      </c>
      <c r="C53" s="139">
        <f t="shared" si="13"/>
        <v>20.399999999999999</v>
      </c>
      <c r="D53" s="139">
        <f t="shared" si="13"/>
        <v>19</v>
      </c>
      <c r="E53" s="139">
        <f t="shared" si="13"/>
        <v>13.100000000000001</v>
      </c>
      <c r="F53" s="139">
        <f t="shared" si="13"/>
        <v>6.8999999999999986</v>
      </c>
      <c r="G53" s="139">
        <f t="shared" si="13"/>
        <v>3.6000000000000014</v>
      </c>
      <c r="H53" s="139">
        <f t="shared" si="13"/>
        <v>0.70000000000000284</v>
      </c>
      <c r="I53" s="139">
        <f t="shared" si="13"/>
        <v>0.29999999999999716</v>
      </c>
      <c r="J53" s="139">
        <f t="shared" si="13"/>
        <v>4.2000000000000028</v>
      </c>
      <c r="K53" s="139">
        <f t="shared" si="13"/>
        <v>11.399999999999999</v>
      </c>
      <c r="L53" s="139">
        <f t="shared" si="13"/>
        <v>18</v>
      </c>
      <c r="M53" s="139">
        <f t="shared" si="13"/>
        <v>21.799999999999997</v>
      </c>
      <c r="N53" s="139">
        <f t="shared" si="13"/>
        <v>21.700000000000003</v>
      </c>
      <c r="O53" s="139">
        <f t="shared" si="13"/>
        <v>20.200000000000003</v>
      </c>
      <c r="P53" s="139">
        <f t="shared" si="13"/>
        <v>18.799999999999997</v>
      </c>
      <c r="Q53" s="139">
        <f t="shared" si="13"/>
        <v>12.899999999999999</v>
      </c>
      <c r="R53" s="139">
        <f t="shared" si="31"/>
        <v>7</v>
      </c>
      <c r="S53" s="139">
        <f t="shared" si="31"/>
        <v>3.5</v>
      </c>
      <c r="T53" s="139">
        <f t="shared" si="31"/>
        <v>0.70000000000000284</v>
      </c>
      <c r="U53" s="139">
        <f t="shared" si="31"/>
        <v>0.40000000000000568</v>
      </c>
      <c r="V53" s="139">
        <f t="shared" si="31"/>
        <v>4.2000000000000028</v>
      </c>
      <c r="W53" s="139">
        <f t="shared" si="31"/>
        <v>11.700000000000003</v>
      </c>
      <c r="X53" s="139">
        <f t="shared" si="31"/>
        <v>17.799999999999997</v>
      </c>
      <c r="Y53" s="139">
        <f t="shared" si="31"/>
        <v>22.1</v>
      </c>
      <c r="Z53" s="139">
        <f t="shared" si="31"/>
        <v>21.9</v>
      </c>
      <c r="AA53" s="139">
        <f t="shared" si="31"/>
        <v>20.200000000000003</v>
      </c>
      <c r="AB53" s="139">
        <f t="shared" si="31"/>
        <v>18.799999999999997</v>
      </c>
      <c r="AC53" s="139">
        <f t="shared" si="31"/>
        <v>12.899999999999999</v>
      </c>
      <c r="AD53" s="139">
        <f t="shared" si="31"/>
        <v>7</v>
      </c>
      <c r="AE53" s="139">
        <f t="shared" si="31"/>
        <v>3.3999999999999986</v>
      </c>
      <c r="AF53" s="139">
        <f t="shared" si="31"/>
        <v>0.5</v>
      </c>
      <c r="AG53" s="139">
        <f t="shared" si="31"/>
        <v>0.40000000000000568</v>
      </c>
      <c r="AH53" s="139">
        <f t="shared" si="31"/>
        <v>4.2000000000000028</v>
      </c>
      <c r="AI53" s="139">
        <f t="shared" si="31"/>
        <v>11.399999999999999</v>
      </c>
      <c r="AJ53" s="139">
        <f t="shared" si="31"/>
        <v>17.799999999999997</v>
      </c>
      <c r="AK53" s="139">
        <f t="shared" si="31"/>
        <v>22</v>
      </c>
      <c r="AL53" s="139">
        <f t="shared" si="31"/>
        <v>21.9</v>
      </c>
      <c r="AM53" s="139">
        <f t="shared" si="31"/>
        <v>19.700000000000003</v>
      </c>
      <c r="AN53" s="139">
        <f t="shared" si="31"/>
        <v>18.799999999999997</v>
      </c>
      <c r="AO53" s="139">
        <f t="shared" si="31"/>
        <v>12.5</v>
      </c>
      <c r="AP53" s="139">
        <f t="shared" si="31"/>
        <v>6.7999999999999972</v>
      </c>
      <c r="AQ53" s="139">
        <f t="shared" si="31"/>
        <v>3.2000000000000028</v>
      </c>
      <c r="AR53" s="139">
        <f t="shared" si="31"/>
        <v>0.40000000000000568</v>
      </c>
      <c r="AS53" s="139">
        <f t="shared" si="31"/>
        <v>0.40000000000000568</v>
      </c>
      <c r="AT53" s="139">
        <f t="shared" si="31"/>
        <v>3.8999999999999986</v>
      </c>
      <c r="AU53" s="139">
        <f t="shared" si="31"/>
        <v>11.399999999999999</v>
      </c>
      <c r="AV53" s="139">
        <f t="shared" si="31"/>
        <v>17.600000000000001</v>
      </c>
      <c r="AW53" s="139">
        <f t="shared" si="31"/>
        <v>21.799999999999997</v>
      </c>
      <c r="AX53" s="139">
        <f t="shared" si="31"/>
        <v>21.4</v>
      </c>
      <c r="AY53" s="139">
        <f t="shared" si="31"/>
        <v>19.5</v>
      </c>
      <c r="AZ53" s="139">
        <f t="shared" si="31"/>
        <v>18.399999999999999</v>
      </c>
      <c r="BA53" s="139">
        <f t="shared" si="31"/>
        <v>12.100000000000001</v>
      </c>
      <c r="BB53" s="139">
        <f t="shared" si="31"/>
        <v>6.6000000000000014</v>
      </c>
      <c r="BC53" s="139">
        <f t="shared" si="31"/>
        <v>3.1000000000000014</v>
      </c>
      <c r="BD53" s="139">
        <f t="shared" si="31"/>
        <v>0.40000000000000568</v>
      </c>
      <c r="BE53" s="139">
        <f t="shared" si="31"/>
        <v>0.40000000000000568</v>
      </c>
      <c r="BF53" s="139">
        <f t="shared" si="31"/>
        <v>4.1000000000000014</v>
      </c>
      <c r="BG53" s="139">
        <f t="shared" si="31"/>
        <v>11.100000000000001</v>
      </c>
      <c r="BH53" s="139">
        <f t="shared" si="31"/>
        <v>17.399999999999999</v>
      </c>
      <c r="BI53" s="139">
        <f t="shared" si="31"/>
        <v>21.6</v>
      </c>
      <c r="BJ53" s="139">
        <f t="shared" si="31"/>
        <v>21.1</v>
      </c>
      <c r="BK53" s="139">
        <f t="shared" si="31"/>
        <v>19.5</v>
      </c>
      <c r="BL53" s="139">
        <f t="shared" si="31"/>
        <v>18.299999999999997</v>
      </c>
      <c r="BM53" s="139">
        <f t="shared" si="31"/>
        <v>12</v>
      </c>
      <c r="BN53" s="139">
        <f t="shared" si="31"/>
        <v>6.5</v>
      </c>
      <c r="BO53" s="139">
        <f t="shared" si="31"/>
        <v>3.1000000000000014</v>
      </c>
      <c r="BP53" s="139">
        <f t="shared" si="31"/>
        <v>0.40000000000000568</v>
      </c>
      <c r="BQ53" s="139">
        <f t="shared" si="31"/>
        <v>0.40000000000000568</v>
      </c>
      <c r="BR53" s="139">
        <f t="shared" si="31"/>
        <v>4</v>
      </c>
      <c r="BS53" s="139">
        <f t="shared" si="31"/>
        <v>11</v>
      </c>
      <c r="BT53" s="139">
        <f t="shared" si="31"/>
        <v>17.5</v>
      </c>
      <c r="BU53" s="139">
        <f t="shared" si="31"/>
        <v>21.6</v>
      </c>
      <c r="BV53" s="139">
        <f t="shared" si="31"/>
        <v>20.9</v>
      </c>
      <c r="BW53" s="139">
        <f t="shared" si="31"/>
        <v>19.5</v>
      </c>
      <c r="BX53" s="139">
        <f t="shared" si="31"/>
        <v>18.200000000000003</v>
      </c>
      <c r="BY53" s="139">
        <f t="shared" si="31"/>
        <v>11.899999999999999</v>
      </c>
      <c r="BZ53" s="139">
        <f t="shared" si="31"/>
        <v>6.5</v>
      </c>
      <c r="CA53" s="139">
        <f t="shared" si="31"/>
        <v>2.8999999999999986</v>
      </c>
      <c r="CB53" s="139">
        <f t="shared" si="31"/>
        <v>0.40000000000000568</v>
      </c>
      <c r="CC53" s="139">
        <f t="shared" si="31"/>
        <v>0.40000000000000568</v>
      </c>
      <c r="CD53" s="139">
        <f t="shared" si="29"/>
        <v>4.2999999999999972</v>
      </c>
      <c r="CE53" s="139">
        <f t="shared" si="29"/>
        <v>11.100000000000001</v>
      </c>
      <c r="CF53" s="139">
        <f t="shared" si="29"/>
        <v>17</v>
      </c>
      <c r="CG53" s="139">
        <f t="shared" si="29"/>
        <v>21.6</v>
      </c>
      <c r="CH53" s="139">
        <f t="shared" si="29"/>
        <v>20.799999999999997</v>
      </c>
      <c r="CI53" s="139">
        <f t="shared" si="29"/>
        <v>19.600000000000001</v>
      </c>
      <c r="CJ53" s="139">
        <f t="shared" si="29"/>
        <v>18.200000000000003</v>
      </c>
      <c r="CK53" s="139">
        <f t="shared" si="29"/>
        <v>12.100000000000001</v>
      </c>
      <c r="CL53" s="139">
        <f t="shared" si="29"/>
        <v>6.6000000000000014</v>
      </c>
      <c r="CM53" s="139">
        <f t="shared" si="29"/>
        <v>3</v>
      </c>
      <c r="CN53" s="139">
        <f t="shared" si="29"/>
        <v>0.40000000000000568</v>
      </c>
      <c r="CO53" s="139">
        <f t="shared" si="29"/>
        <v>0.40000000000000568</v>
      </c>
      <c r="CP53" s="139">
        <f t="shared" si="29"/>
        <v>4.2000000000000028</v>
      </c>
      <c r="CQ53" s="139">
        <f t="shared" si="29"/>
        <v>11.299999999999997</v>
      </c>
      <c r="CR53" s="139">
        <f t="shared" si="29"/>
        <v>16.899999999999999</v>
      </c>
      <c r="CS53" s="139">
        <f t="shared" si="29"/>
        <v>21.9</v>
      </c>
      <c r="CT53" s="139">
        <f t="shared" si="29"/>
        <v>20.700000000000003</v>
      </c>
      <c r="CU53" s="139">
        <f t="shared" si="29"/>
        <v>19.5</v>
      </c>
      <c r="CV53" s="139">
        <f t="shared" si="29"/>
        <v>18.100000000000001</v>
      </c>
      <c r="CW53" s="139">
        <f t="shared" si="29"/>
        <v>12.399999999999999</v>
      </c>
      <c r="CX53" s="139">
        <f t="shared" si="29"/>
        <v>6.7000000000000028</v>
      </c>
      <c r="CY53" s="139">
        <f t="shared" si="29"/>
        <v>2.7999999999999972</v>
      </c>
      <c r="CZ53" s="139">
        <f t="shared" si="29"/>
        <v>0.40000000000000568</v>
      </c>
      <c r="DA53" s="139">
        <f t="shared" si="29"/>
        <v>0.40000000000000568</v>
      </c>
      <c r="DB53" s="139">
        <f t="shared" si="29"/>
        <v>4.1000000000000014</v>
      </c>
      <c r="DC53" s="139">
        <f t="shared" si="29"/>
        <v>11.299999999999997</v>
      </c>
      <c r="DD53" s="139">
        <f t="shared" si="29"/>
        <v>16.600000000000001</v>
      </c>
      <c r="DE53" s="139">
        <f t="shared" si="29"/>
        <v>21.4</v>
      </c>
      <c r="DF53" s="139">
        <f t="shared" si="29"/>
        <v>20.799999999999997</v>
      </c>
      <c r="DG53" s="139">
        <f t="shared" si="29"/>
        <v>19.399999999999999</v>
      </c>
      <c r="DH53" s="139">
        <f t="shared" si="29"/>
        <v>17.799999999999997</v>
      </c>
      <c r="DI53" s="139">
        <f t="shared" si="29"/>
        <v>12.200000000000003</v>
      </c>
      <c r="DJ53" s="139">
        <f t="shared" si="29"/>
        <v>6.3999999999999986</v>
      </c>
      <c r="DK53" s="139">
        <f t="shared" si="29"/>
        <v>2.7000000000000028</v>
      </c>
      <c r="DL53" s="139">
        <f t="shared" si="29"/>
        <v>0.40000000000000568</v>
      </c>
      <c r="DM53" s="139">
        <f t="shared" si="29"/>
        <v>0.40000000000000568</v>
      </c>
      <c r="DN53" s="139">
        <f t="shared" si="29"/>
        <v>3.8999999999999986</v>
      </c>
      <c r="DO53" s="139">
        <f t="shared" si="29"/>
        <v>11</v>
      </c>
      <c r="DP53" s="139">
        <f t="shared" si="29"/>
        <v>16.299999999999997</v>
      </c>
      <c r="DQ53" s="139">
        <f t="shared" si="29"/>
        <v>21.700000000000003</v>
      </c>
      <c r="DR53" s="139">
        <f t="shared" si="29"/>
        <v>20.9</v>
      </c>
      <c r="DS53" s="139">
        <f t="shared" si="29"/>
        <v>19.299999999999997</v>
      </c>
      <c r="DT53" s="139">
        <f t="shared" si="29"/>
        <v>17.700000000000003</v>
      </c>
      <c r="DU53" s="139">
        <f t="shared" si="29"/>
        <v>11.799999999999997</v>
      </c>
      <c r="DV53" s="139">
        <f t="shared" si="29"/>
        <v>6.5</v>
      </c>
      <c r="DW53" s="139">
        <f t="shared" si="29"/>
        <v>2.7000000000000028</v>
      </c>
      <c r="DX53" s="139">
        <f t="shared" si="29"/>
        <v>0.40000000000000568</v>
      </c>
      <c r="DY53" s="139">
        <f t="shared" si="29"/>
        <v>0.40000000000000568</v>
      </c>
      <c r="DZ53" s="139">
        <f t="shared" si="29"/>
        <v>3.7000000000000028</v>
      </c>
      <c r="EA53" s="139">
        <f t="shared" si="29"/>
        <v>11.100000000000001</v>
      </c>
      <c r="EB53" s="139">
        <f t="shared" si="29"/>
        <v>16.299999999999997</v>
      </c>
      <c r="EC53" s="139">
        <f t="shared" si="29"/>
        <v>21.799999999999997</v>
      </c>
      <c r="ED53" s="139">
        <f t="shared" si="29"/>
        <v>21.200000000000003</v>
      </c>
      <c r="EE53" s="139">
        <f t="shared" si="29"/>
        <v>19</v>
      </c>
      <c r="EF53" s="139">
        <f t="shared" si="29"/>
        <v>17.700000000000003</v>
      </c>
      <c r="EG53" s="139">
        <f t="shared" si="29"/>
        <v>11.799999999999997</v>
      </c>
      <c r="EH53" s="139">
        <f t="shared" si="29"/>
        <v>6.2999999999999972</v>
      </c>
      <c r="EI53" s="139">
        <f t="shared" si="29"/>
        <v>2.7000000000000028</v>
      </c>
      <c r="EJ53" s="139">
        <f t="shared" si="29"/>
        <v>0.40000000000000568</v>
      </c>
      <c r="EK53" s="139">
        <f t="shared" si="29"/>
        <v>0.40000000000000568</v>
      </c>
      <c r="EL53" s="139">
        <f t="shared" si="29"/>
        <v>3.5</v>
      </c>
      <c r="EM53" s="139">
        <f t="shared" si="29"/>
        <v>11.100000000000001</v>
      </c>
      <c r="EN53" s="139">
        <f t="shared" si="29"/>
        <v>16.700000000000003</v>
      </c>
      <c r="EO53" s="139">
        <f t="shared" si="33"/>
        <v>21.799999999999997</v>
      </c>
      <c r="EP53" s="139">
        <f t="shared" si="33"/>
        <v>20.9</v>
      </c>
      <c r="EQ53" s="139">
        <f t="shared" si="33"/>
        <v>18.899999999999999</v>
      </c>
      <c r="ER53" s="139">
        <f t="shared" si="33"/>
        <v>17.399999999999999</v>
      </c>
      <c r="ES53" s="139">
        <f t="shared" si="33"/>
        <v>11.899999999999999</v>
      </c>
      <c r="ET53" s="139">
        <f t="shared" si="33"/>
        <v>6.2999999999999972</v>
      </c>
      <c r="EU53" s="139">
        <f t="shared" si="33"/>
        <v>2.5</v>
      </c>
      <c r="EV53" s="139">
        <f t="shared" si="33"/>
        <v>0.29999999999999716</v>
      </c>
      <c r="EW53" s="139">
        <f t="shared" si="33"/>
        <v>0.40000000000000568</v>
      </c>
      <c r="EX53" s="139">
        <f t="shared" si="33"/>
        <v>3.5</v>
      </c>
      <c r="EY53" s="139">
        <f t="shared" si="33"/>
        <v>11</v>
      </c>
      <c r="EZ53" s="139">
        <f t="shared" si="33"/>
        <v>16.899999999999999</v>
      </c>
      <c r="FA53" s="139">
        <f t="shared" si="33"/>
        <v>22.200000000000003</v>
      </c>
      <c r="FB53" s="139">
        <f t="shared" si="33"/>
        <v>20.9</v>
      </c>
      <c r="FC53" s="139">
        <f t="shared" si="33"/>
        <v>18.600000000000001</v>
      </c>
      <c r="FD53" s="139">
        <f t="shared" si="33"/>
        <v>17.299999999999997</v>
      </c>
      <c r="FE53" s="139">
        <f t="shared" si="33"/>
        <v>11.899999999999999</v>
      </c>
      <c r="FF53" s="139">
        <f t="shared" si="33"/>
        <v>6.3999999999999986</v>
      </c>
      <c r="FG53" s="139">
        <f t="shared" si="33"/>
        <v>2.2999999999999972</v>
      </c>
      <c r="FH53" s="139">
        <f t="shared" si="33"/>
        <v>0.29999999999999716</v>
      </c>
      <c r="FI53" s="139">
        <f t="shared" si="33"/>
        <v>0.29999999999999716</v>
      </c>
      <c r="FJ53" s="139">
        <f t="shared" si="33"/>
        <v>3.3999999999999986</v>
      </c>
      <c r="FK53" s="139">
        <f t="shared" si="33"/>
        <v>10.899999999999999</v>
      </c>
      <c r="FL53" s="139">
        <f t="shared" si="33"/>
        <v>16.799999999999997</v>
      </c>
      <c r="FM53" s="139">
        <f t="shared" si="33"/>
        <v>22.200000000000003</v>
      </c>
      <c r="FN53" s="139">
        <f t="shared" si="33"/>
        <v>20.5</v>
      </c>
      <c r="FO53" s="139">
        <f t="shared" si="33"/>
        <v>18.5</v>
      </c>
      <c r="FP53" s="139">
        <f t="shared" si="33"/>
        <v>17.100000000000001</v>
      </c>
      <c r="FQ53" s="139">
        <f t="shared" si="33"/>
        <v>11.799999999999997</v>
      </c>
      <c r="FR53" s="139">
        <f t="shared" si="33"/>
        <v>6.2999999999999972</v>
      </c>
      <c r="FS53" s="139">
        <f t="shared" si="33"/>
        <v>2.1000000000000014</v>
      </c>
      <c r="FT53" s="139">
        <f t="shared" si="33"/>
        <v>0.20000000000000284</v>
      </c>
      <c r="FU53" s="139">
        <f t="shared" si="33"/>
        <v>0.29999999999999716</v>
      </c>
      <c r="FV53" s="139">
        <f t="shared" si="33"/>
        <v>3.2000000000000028</v>
      </c>
      <c r="FW53" s="139">
        <f t="shared" si="33"/>
        <v>10.899999999999999</v>
      </c>
      <c r="FX53" s="139">
        <f t="shared" si="33"/>
        <v>16.799999999999997</v>
      </c>
      <c r="FY53" s="139">
        <f t="shared" si="33"/>
        <v>22.299999999999997</v>
      </c>
      <c r="FZ53" s="139">
        <f t="shared" si="33"/>
        <v>20.700000000000003</v>
      </c>
      <c r="GA53" s="139">
        <f t="shared" si="33"/>
        <v>18.5</v>
      </c>
      <c r="GB53" s="139">
        <f t="shared" si="33"/>
        <v>17</v>
      </c>
      <c r="GC53" s="139">
        <f t="shared" si="33"/>
        <v>11.799999999999997</v>
      </c>
      <c r="GD53" s="139">
        <f t="shared" si="33"/>
        <v>6.2999999999999972</v>
      </c>
      <c r="GE53" s="139">
        <f t="shared" si="33"/>
        <v>2.1000000000000014</v>
      </c>
      <c r="GF53" s="139">
        <f t="shared" si="33"/>
        <v>0.20000000000000284</v>
      </c>
      <c r="GG53" s="139">
        <f t="shared" si="33"/>
        <v>0.29999999999999716</v>
      </c>
      <c r="GH53" s="139">
        <f t="shared" si="33"/>
        <v>3.1000000000000014</v>
      </c>
      <c r="GI53" s="139">
        <f t="shared" si="33"/>
        <v>10.899999999999999</v>
      </c>
      <c r="GJ53" s="139">
        <f t="shared" si="33"/>
        <v>16.700000000000003</v>
      </c>
      <c r="GK53" s="139">
        <f t="shared" si="33"/>
        <v>22.299999999999997</v>
      </c>
      <c r="GL53" s="139">
        <f t="shared" si="33"/>
        <v>20.9</v>
      </c>
      <c r="GM53" s="139">
        <f t="shared" si="32"/>
        <v>18.799999999999997</v>
      </c>
      <c r="GN53" s="139">
        <f t="shared" si="32"/>
        <v>16.799999999999997</v>
      </c>
      <c r="GO53" s="139">
        <f t="shared" si="32"/>
        <v>11.700000000000003</v>
      </c>
      <c r="GP53" s="139">
        <f t="shared" si="32"/>
        <v>6.3999999999999986</v>
      </c>
      <c r="GQ53" s="139">
        <f t="shared" si="32"/>
        <v>2</v>
      </c>
      <c r="GR53" s="139">
        <f t="shared" si="32"/>
        <v>0.20000000000000284</v>
      </c>
      <c r="GS53" s="139">
        <f t="shared" si="32"/>
        <v>0.29999999999999716</v>
      </c>
      <c r="GT53" s="139">
        <f t="shared" si="32"/>
        <v>2.8999999999999986</v>
      </c>
      <c r="GU53" s="139">
        <f t="shared" si="32"/>
        <v>10.899999999999999</v>
      </c>
      <c r="GV53" s="139">
        <f t="shared" si="32"/>
        <v>16.700000000000003</v>
      </c>
      <c r="GW53" s="139">
        <f t="shared" si="32"/>
        <v>21.9</v>
      </c>
      <c r="GX53" s="139">
        <f t="shared" si="32"/>
        <v>20.700000000000003</v>
      </c>
      <c r="GY53" s="139">
        <f t="shared" si="32"/>
        <v>18.399999999999999</v>
      </c>
      <c r="GZ53" s="139">
        <f t="shared" si="32"/>
        <v>16.799999999999997</v>
      </c>
      <c r="HA53" s="139">
        <f t="shared" si="32"/>
        <v>11.399999999999999</v>
      </c>
      <c r="HB53" s="139">
        <f t="shared" si="32"/>
        <v>6.3999999999999986</v>
      </c>
      <c r="HC53" s="139">
        <f t="shared" si="32"/>
        <v>1.7999999999999972</v>
      </c>
      <c r="HD53" s="139">
        <f t="shared" si="32"/>
        <v>0.29999999999999716</v>
      </c>
      <c r="HE53" s="139">
        <f t="shared" si="32"/>
        <v>0.20000000000000284</v>
      </c>
      <c r="HF53" s="139">
        <f t="shared" si="32"/>
        <v>2.7000000000000028</v>
      </c>
      <c r="HG53" s="139">
        <f t="shared" si="32"/>
        <v>11</v>
      </c>
      <c r="HH53" s="139">
        <f t="shared" si="32"/>
        <v>16.899999999999999</v>
      </c>
      <c r="HI53" s="139">
        <f t="shared" si="32"/>
        <v>22.200000000000003</v>
      </c>
      <c r="HJ53" s="139">
        <f t="shared" si="32"/>
        <v>20.399999999999999</v>
      </c>
      <c r="HK53" s="139">
        <f t="shared" si="32"/>
        <v>17.899999999999999</v>
      </c>
      <c r="HL53" s="139">
        <f t="shared" si="32"/>
        <v>16.299999999999997</v>
      </c>
      <c r="HM53" s="139">
        <f t="shared" si="32"/>
        <v>11.200000000000003</v>
      </c>
      <c r="HN53" s="139">
        <f t="shared" si="32"/>
        <v>6.2000000000000028</v>
      </c>
      <c r="HO53" s="139">
        <f t="shared" si="32"/>
        <v>1.7000000000000028</v>
      </c>
      <c r="HP53" s="139">
        <f t="shared" si="32"/>
        <v>0.29999999999999716</v>
      </c>
      <c r="HQ53" s="139">
        <f t="shared" si="32"/>
        <v>0.20000000000000284</v>
      </c>
      <c r="HR53" s="139">
        <f t="shared" si="32"/>
        <v>2.7000000000000028</v>
      </c>
      <c r="HS53" s="139">
        <f t="shared" si="32"/>
        <v>11.100000000000001</v>
      </c>
      <c r="HT53" s="139">
        <f t="shared" si="32"/>
        <v>16.299999999999997</v>
      </c>
      <c r="HU53" s="139">
        <f t="shared" si="32"/>
        <v>22.1</v>
      </c>
      <c r="HV53" s="139">
        <f t="shared" si="32"/>
        <v>20.799999999999997</v>
      </c>
      <c r="HW53" s="139">
        <f t="shared" si="32"/>
        <v>18</v>
      </c>
      <c r="HX53" s="139">
        <f t="shared" si="32"/>
        <v>16.399999999999999</v>
      </c>
      <c r="HY53" s="139">
        <f t="shared" si="32"/>
        <v>11.399999999999999</v>
      </c>
      <c r="HZ53" s="139">
        <f t="shared" si="32"/>
        <v>6.2999999999999972</v>
      </c>
      <c r="IA53" s="139">
        <f t="shared" si="32"/>
        <v>1.7999999999999972</v>
      </c>
      <c r="IB53" s="139">
        <f t="shared" si="32"/>
        <v>0.29999999999999716</v>
      </c>
      <c r="IC53" s="139">
        <f t="shared" si="32"/>
        <v>0.20000000000000284</v>
      </c>
      <c r="ID53" s="139">
        <f t="shared" si="32"/>
        <v>2.6000000000000014</v>
      </c>
      <c r="IE53" s="139">
        <f t="shared" si="32"/>
        <v>11</v>
      </c>
      <c r="IF53" s="139">
        <f t="shared" si="32"/>
        <v>16.399999999999999</v>
      </c>
      <c r="IG53" s="139">
        <f t="shared" si="32"/>
        <v>22.4</v>
      </c>
      <c r="IH53" s="139">
        <f t="shared" si="32"/>
        <v>20.5</v>
      </c>
      <c r="II53" s="139">
        <f t="shared" si="30"/>
        <v>18</v>
      </c>
      <c r="IJ53" s="139">
        <f t="shared" si="30"/>
        <v>16.299999999999997</v>
      </c>
      <c r="IK53" s="139">
        <f t="shared" si="30"/>
        <v>11.200000000000003</v>
      </c>
      <c r="IL53" s="139">
        <f t="shared" si="30"/>
        <v>6.2000000000000028</v>
      </c>
      <c r="IM53" s="139">
        <f t="shared" si="30"/>
        <v>1.7999999999999972</v>
      </c>
      <c r="IN53" s="139">
        <f t="shared" si="30"/>
        <v>0.29999999999999716</v>
      </c>
      <c r="IO53" s="139">
        <f t="shared" si="30"/>
        <v>0.20000000000000284</v>
      </c>
      <c r="IP53" s="139">
        <f t="shared" si="30"/>
        <v>2.5</v>
      </c>
      <c r="IQ53" s="139">
        <f t="shared" si="30"/>
        <v>11.200000000000003</v>
      </c>
      <c r="IR53" s="139">
        <f t="shared" si="30"/>
        <v>15.899999999999999</v>
      </c>
      <c r="IS53" s="139">
        <f t="shared" si="30"/>
        <v>22.200000000000003</v>
      </c>
      <c r="IT53" s="139">
        <f t="shared" si="30"/>
        <v>20.5</v>
      </c>
      <c r="IU53" s="139">
        <f t="shared" si="30"/>
        <v>17.899999999999999</v>
      </c>
      <c r="IV53" s="139">
        <f t="shared" si="30"/>
        <v>16.200000000000003</v>
      </c>
      <c r="IW53" s="139">
        <f t="shared" si="30"/>
        <v>11.200000000000003</v>
      </c>
      <c r="IX53" s="139">
        <f t="shared" si="30"/>
        <v>6.2000000000000028</v>
      </c>
      <c r="IY53" s="139">
        <f t="shared" si="30"/>
        <v>1.7000000000000028</v>
      </c>
      <c r="IZ53" s="139">
        <f t="shared" si="30"/>
        <v>0.29999999999999716</v>
      </c>
      <c r="JA53" s="139">
        <f t="shared" si="22"/>
        <v>0.20000000000000284</v>
      </c>
      <c r="JB53" s="139">
        <f t="shared" ref="JB53:LM56" si="35">IF(JB19&gt;65,0,IF(JB19="",0,65-JB19))</f>
        <v>2.5</v>
      </c>
      <c r="JC53" s="139">
        <f t="shared" si="35"/>
        <v>10.899999999999999</v>
      </c>
      <c r="JD53" s="139">
        <f t="shared" si="35"/>
        <v>16</v>
      </c>
      <c r="JE53" s="139">
        <f t="shared" si="35"/>
        <v>22.1</v>
      </c>
      <c r="JF53" s="139">
        <f t="shared" si="35"/>
        <v>20.399999999999999</v>
      </c>
      <c r="JG53" s="139">
        <f t="shared" si="35"/>
        <v>17.600000000000001</v>
      </c>
      <c r="JH53" s="139">
        <f t="shared" si="35"/>
        <v>16.299999999999997</v>
      </c>
      <c r="JI53" s="139">
        <f t="shared" si="35"/>
        <v>11.200000000000003</v>
      </c>
      <c r="JJ53" s="139">
        <f t="shared" si="35"/>
        <v>6.3999999999999986</v>
      </c>
      <c r="JK53" s="139">
        <f t="shared" si="35"/>
        <v>1.7000000000000028</v>
      </c>
      <c r="JL53" s="139">
        <f t="shared" si="35"/>
        <v>0.20000000000000284</v>
      </c>
      <c r="JM53" s="139">
        <f t="shared" si="35"/>
        <v>9.9999999999994316E-2</v>
      </c>
      <c r="JN53" s="139">
        <f t="shared" si="35"/>
        <v>2.5</v>
      </c>
      <c r="JO53" s="139">
        <f t="shared" si="35"/>
        <v>10.899999999999999</v>
      </c>
      <c r="JP53" s="139">
        <f t="shared" si="35"/>
        <v>15.799999999999997</v>
      </c>
      <c r="JQ53" s="139">
        <f t="shared" si="35"/>
        <v>22.1</v>
      </c>
      <c r="JR53" s="139">
        <f t="shared" si="35"/>
        <v>20.100000000000001</v>
      </c>
      <c r="JS53" s="139">
        <f t="shared" si="35"/>
        <v>16.899999999999999</v>
      </c>
      <c r="JT53" s="139">
        <f t="shared" si="35"/>
        <v>16.200000000000003</v>
      </c>
      <c r="JU53" s="139">
        <f t="shared" si="35"/>
        <v>11</v>
      </c>
      <c r="JV53" s="139">
        <f t="shared" si="35"/>
        <v>6.3999999999999986</v>
      </c>
      <c r="JW53" s="139">
        <f t="shared" si="35"/>
        <v>1.6000000000000014</v>
      </c>
      <c r="JX53" s="139">
        <f t="shared" si="35"/>
        <v>0.20000000000000284</v>
      </c>
      <c r="JY53" s="139">
        <f t="shared" si="35"/>
        <v>9.9999999999994316E-2</v>
      </c>
      <c r="JZ53" s="139">
        <f t="shared" si="35"/>
        <v>2.5</v>
      </c>
      <c r="KA53" s="139">
        <f t="shared" si="35"/>
        <v>11.100000000000001</v>
      </c>
      <c r="KB53" s="139">
        <f t="shared" si="35"/>
        <v>15.600000000000001</v>
      </c>
      <c r="KC53" s="139">
        <f t="shared" si="35"/>
        <v>22.299999999999997</v>
      </c>
      <c r="KD53" s="139">
        <f t="shared" si="35"/>
        <v>20.100000000000001</v>
      </c>
      <c r="KE53" s="139">
        <f t="shared" si="35"/>
        <v>17.100000000000001</v>
      </c>
      <c r="KF53" s="139">
        <f t="shared" si="35"/>
        <v>16.200000000000003</v>
      </c>
      <c r="KG53" s="139">
        <f t="shared" si="35"/>
        <v>11.100000000000001</v>
      </c>
      <c r="KH53" s="139">
        <f t="shared" si="35"/>
        <v>6.5</v>
      </c>
      <c r="KI53" s="139">
        <f t="shared" si="35"/>
        <v>1.7000000000000028</v>
      </c>
      <c r="KJ53" s="139">
        <f t="shared" si="35"/>
        <v>0.20000000000000284</v>
      </c>
      <c r="KK53" s="139">
        <f t="shared" si="35"/>
        <v>0.20000000000000284</v>
      </c>
      <c r="KL53" s="139">
        <f t="shared" si="35"/>
        <v>2.2000000000000028</v>
      </c>
      <c r="KM53" s="139">
        <f t="shared" si="35"/>
        <v>11.100000000000001</v>
      </c>
      <c r="KN53" s="139">
        <f t="shared" si="35"/>
        <v>15.399999999999999</v>
      </c>
      <c r="KO53" s="139">
        <f t="shared" si="35"/>
        <v>22.200000000000003</v>
      </c>
      <c r="KP53" s="139">
        <f t="shared" si="35"/>
        <v>20.299999999999997</v>
      </c>
      <c r="KQ53" s="139">
        <f t="shared" si="35"/>
        <v>17.100000000000001</v>
      </c>
      <c r="KR53" s="139">
        <f t="shared" si="35"/>
        <v>16</v>
      </c>
      <c r="KS53" s="139">
        <f t="shared" si="35"/>
        <v>11.200000000000003</v>
      </c>
      <c r="KT53" s="139">
        <f t="shared" si="35"/>
        <v>6.6000000000000014</v>
      </c>
      <c r="KU53" s="139">
        <f t="shared" si="35"/>
        <v>1.6000000000000014</v>
      </c>
      <c r="KV53" s="139">
        <f t="shared" si="35"/>
        <v>0.20000000000000284</v>
      </c>
      <c r="KW53" s="139">
        <f t="shared" si="35"/>
        <v>0.20000000000000284</v>
      </c>
      <c r="KX53" s="139">
        <f t="shared" si="35"/>
        <v>2.1000000000000014</v>
      </c>
      <c r="KY53" s="139">
        <f t="shared" si="35"/>
        <v>10.799999999999997</v>
      </c>
      <c r="KZ53" s="139">
        <f t="shared" si="35"/>
        <v>15.600000000000001</v>
      </c>
      <c r="LA53" s="139">
        <f t="shared" si="35"/>
        <v>21.9</v>
      </c>
      <c r="LB53" s="139">
        <f t="shared" si="35"/>
        <v>20.399999999999999</v>
      </c>
      <c r="LC53" s="139">
        <f t="shared" si="35"/>
        <v>17</v>
      </c>
      <c r="LD53" s="139">
        <f t="shared" si="35"/>
        <v>16</v>
      </c>
      <c r="LE53" s="139">
        <f t="shared" si="35"/>
        <v>10.799999999999997</v>
      </c>
      <c r="LF53" s="139">
        <f t="shared" si="35"/>
        <v>6.7000000000000028</v>
      </c>
      <c r="LG53" s="139">
        <f t="shared" si="35"/>
        <v>1.6000000000000014</v>
      </c>
      <c r="LH53" s="139">
        <f t="shared" si="35"/>
        <v>0.20000000000000284</v>
      </c>
      <c r="LI53" s="139">
        <f t="shared" si="35"/>
        <v>0.20000000000000284</v>
      </c>
      <c r="LJ53" s="139">
        <f t="shared" si="35"/>
        <v>2.2000000000000028</v>
      </c>
      <c r="LK53" s="139">
        <f t="shared" si="35"/>
        <v>10.899999999999999</v>
      </c>
      <c r="LL53" s="139">
        <f t="shared" si="35"/>
        <v>15.600000000000001</v>
      </c>
      <c r="LM53" s="139">
        <f t="shared" si="35"/>
        <v>21.9</v>
      </c>
    </row>
    <row r="54" spans="1:325" x14ac:dyDescent="0.25">
      <c r="A54" s="139">
        <v>18</v>
      </c>
      <c r="B54" s="139">
        <f t="shared" ref="B54:BM57" si="36">IF(B20&gt;65,0,IF(B20="",0,65-B20))</f>
        <v>20.399999999999999</v>
      </c>
      <c r="C54" s="139">
        <f t="shared" si="36"/>
        <v>20.200000000000003</v>
      </c>
      <c r="D54" s="139">
        <f t="shared" si="36"/>
        <v>19</v>
      </c>
      <c r="E54" s="139">
        <f t="shared" si="36"/>
        <v>13.899999999999999</v>
      </c>
      <c r="F54" s="139">
        <f t="shared" si="36"/>
        <v>7.2999999999999972</v>
      </c>
      <c r="G54" s="139">
        <f t="shared" si="36"/>
        <v>3.7000000000000028</v>
      </c>
      <c r="H54" s="139">
        <f t="shared" si="36"/>
        <v>1</v>
      </c>
      <c r="I54" s="139">
        <f t="shared" si="36"/>
        <v>0.5</v>
      </c>
      <c r="J54" s="139">
        <f t="shared" si="36"/>
        <v>3.8999999999999986</v>
      </c>
      <c r="K54" s="139">
        <f t="shared" si="36"/>
        <v>12</v>
      </c>
      <c r="L54" s="139">
        <f t="shared" si="36"/>
        <v>18.200000000000003</v>
      </c>
      <c r="M54" s="139">
        <f t="shared" si="36"/>
        <v>21.799999999999997</v>
      </c>
      <c r="N54" s="139">
        <f t="shared" si="36"/>
        <v>20.100000000000001</v>
      </c>
      <c r="O54" s="139">
        <f t="shared" si="36"/>
        <v>20</v>
      </c>
      <c r="P54" s="139">
        <f t="shared" si="36"/>
        <v>19.100000000000001</v>
      </c>
      <c r="Q54" s="139">
        <f t="shared" si="36"/>
        <v>13.600000000000001</v>
      </c>
      <c r="R54" s="139">
        <f t="shared" si="36"/>
        <v>7.1000000000000014</v>
      </c>
      <c r="S54" s="139">
        <f t="shared" si="36"/>
        <v>3.6000000000000014</v>
      </c>
      <c r="T54" s="139">
        <f t="shared" si="36"/>
        <v>1</v>
      </c>
      <c r="U54" s="139">
        <f t="shared" si="36"/>
        <v>0.5</v>
      </c>
      <c r="V54" s="139">
        <f t="shared" si="36"/>
        <v>3.8999999999999986</v>
      </c>
      <c r="W54" s="139">
        <f t="shared" si="36"/>
        <v>12.200000000000003</v>
      </c>
      <c r="X54" s="139">
        <f t="shared" si="36"/>
        <v>18</v>
      </c>
      <c r="Y54" s="139">
        <f t="shared" si="36"/>
        <v>22.200000000000003</v>
      </c>
      <c r="Z54" s="139">
        <f t="shared" si="36"/>
        <v>20.299999999999997</v>
      </c>
      <c r="AA54" s="139">
        <f t="shared" si="36"/>
        <v>20</v>
      </c>
      <c r="AB54" s="139">
        <f t="shared" si="36"/>
        <v>19.100000000000001</v>
      </c>
      <c r="AC54" s="139">
        <f t="shared" si="36"/>
        <v>13.799999999999997</v>
      </c>
      <c r="AD54" s="139">
        <f t="shared" si="36"/>
        <v>7</v>
      </c>
      <c r="AE54" s="139">
        <f t="shared" si="36"/>
        <v>3.5</v>
      </c>
      <c r="AF54" s="139">
        <f t="shared" si="36"/>
        <v>0.79999999999999716</v>
      </c>
      <c r="AG54" s="139">
        <f t="shared" si="36"/>
        <v>0.40000000000000568</v>
      </c>
      <c r="AH54" s="139">
        <f t="shared" si="36"/>
        <v>3.8999999999999986</v>
      </c>
      <c r="AI54" s="139">
        <f t="shared" si="36"/>
        <v>11.899999999999999</v>
      </c>
      <c r="AJ54" s="139">
        <f t="shared" si="36"/>
        <v>18</v>
      </c>
      <c r="AK54" s="139">
        <f t="shared" si="36"/>
        <v>22.200000000000003</v>
      </c>
      <c r="AL54" s="139">
        <f t="shared" si="36"/>
        <v>20</v>
      </c>
      <c r="AM54" s="139">
        <f t="shared" si="36"/>
        <v>19.700000000000003</v>
      </c>
      <c r="AN54" s="139">
        <f t="shared" si="36"/>
        <v>19.200000000000003</v>
      </c>
      <c r="AO54" s="139">
        <f t="shared" si="36"/>
        <v>13.5</v>
      </c>
      <c r="AP54" s="139">
        <f t="shared" si="36"/>
        <v>7.1000000000000014</v>
      </c>
      <c r="AQ54" s="139">
        <f t="shared" si="36"/>
        <v>3.2999999999999972</v>
      </c>
      <c r="AR54" s="139">
        <f t="shared" si="36"/>
        <v>0.70000000000000284</v>
      </c>
      <c r="AS54" s="139">
        <f t="shared" si="36"/>
        <v>0.29999999999999716</v>
      </c>
      <c r="AT54" s="139">
        <f t="shared" si="36"/>
        <v>3.7999999999999972</v>
      </c>
      <c r="AU54" s="139">
        <f t="shared" si="36"/>
        <v>12.200000000000003</v>
      </c>
      <c r="AV54" s="139">
        <f t="shared" si="36"/>
        <v>17.600000000000001</v>
      </c>
      <c r="AW54" s="139">
        <f t="shared" si="36"/>
        <v>22</v>
      </c>
      <c r="AX54" s="139">
        <f t="shared" si="36"/>
        <v>19.299999999999997</v>
      </c>
      <c r="AY54" s="139">
        <f t="shared" si="36"/>
        <v>19.399999999999999</v>
      </c>
      <c r="AZ54" s="139">
        <f t="shared" si="36"/>
        <v>18.799999999999997</v>
      </c>
      <c r="BA54" s="139">
        <f t="shared" si="36"/>
        <v>13.399999999999999</v>
      </c>
      <c r="BB54" s="139">
        <f t="shared" si="36"/>
        <v>6.8999999999999986</v>
      </c>
      <c r="BC54" s="139">
        <f t="shared" si="36"/>
        <v>3.1000000000000014</v>
      </c>
      <c r="BD54" s="139">
        <f t="shared" si="36"/>
        <v>0.70000000000000284</v>
      </c>
      <c r="BE54" s="139">
        <f t="shared" si="36"/>
        <v>0.29999999999999716</v>
      </c>
      <c r="BF54" s="139">
        <f t="shared" si="36"/>
        <v>4</v>
      </c>
      <c r="BG54" s="139">
        <f t="shared" si="36"/>
        <v>12</v>
      </c>
      <c r="BH54" s="139">
        <f t="shared" si="36"/>
        <v>17.5</v>
      </c>
      <c r="BI54" s="139">
        <f t="shared" si="36"/>
        <v>21.799999999999997</v>
      </c>
      <c r="BJ54" s="139">
        <f t="shared" si="36"/>
        <v>19</v>
      </c>
      <c r="BK54" s="139">
        <f t="shared" si="36"/>
        <v>19.299999999999997</v>
      </c>
      <c r="BL54" s="139">
        <f t="shared" si="36"/>
        <v>18.899999999999999</v>
      </c>
      <c r="BM54" s="139">
        <f t="shared" si="36"/>
        <v>13.299999999999997</v>
      </c>
      <c r="BN54" s="139">
        <f t="shared" si="31"/>
        <v>6.7999999999999972</v>
      </c>
      <c r="BO54" s="139">
        <f t="shared" si="31"/>
        <v>3.1000000000000014</v>
      </c>
      <c r="BP54" s="139">
        <f t="shared" si="31"/>
        <v>0.70000000000000284</v>
      </c>
      <c r="BQ54" s="139">
        <f t="shared" si="31"/>
        <v>0.29999999999999716</v>
      </c>
      <c r="BR54" s="139">
        <f t="shared" si="31"/>
        <v>3.8999999999999986</v>
      </c>
      <c r="BS54" s="139">
        <f t="shared" si="31"/>
        <v>11.700000000000003</v>
      </c>
      <c r="BT54" s="139">
        <f t="shared" si="31"/>
        <v>17.799999999999997</v>
      </c>
      <c r="BU54" s="139">
        <f t="shared" si="31"/>
        <v>21.799999999999997</v>
      </c>
      <c r="BV54" s="139">
        <f t="shared" si="31"/>
        <v>18.899999999999999</v>
      </c>
      <c r="BW54" s="139">
        <f t="shared" si="31"/>
        <v>19.100000000000001</v>
      </c>
      <c r="BX54" s="139">
        <f t="shared" si="31"/>
        <v>18.899999999999999</v>
      </c>
      <c r="BY54" s="139">
        <f t="shared" si="31"/>
        <v>13.299999999999997</v>
      </c>
      <c r="BZ54" s="139">
        <f t="shared" si="31"/>
        <v>6.8999999999999986</v>
      </c>
      <c r="CA54" s="139">
        <f t="shared" si="31"/>
        <v>3</v>
      </c>
      <c r="CB54" s="139">
        <f t="shared" si="31"/>
        <v>0.59999999999999432</v>
      </c>
      <c r="CC54" s="139">
        <f t="shared" si="31"/>
        <v>0.29999999999999716</v>
      </c>
      <c r="CD54" s="139">
        <f t="shared" si="29"/>
        <v>3.8999999999999986</v>
      </c>
      <c r="CE54" s="139">
        <f t="shared" si="29"/>
        <v>12</v>
      </c>
      <c r="CF54" s="139">
        <f t="shared" si="29"/>
        <v>17.200000000000003</v>
      </c>
      <c r="CG54" s="139">
        <f t="shared" si="29"/>
        <v>21.700000000000003</v>
      </c>
      <c r="CH54" s="139">
        <f t="shared" si="29"/>
        <v>18.899999999999999</v>
      </c>
      <c r="CI54" s="139">
        <f t="shared" si="29"/>
        <v>19.100000000000001</v>
      </c>
      <c r="CJ54" s="139">
        <f t="shared" si="29"/>
        <v>19.200000000000003</v>
      </c>
      <c r="CK54" s="139">
        <f t="shared" si="29"/>
        <v>13.5</v>
      </c>
      <c r="CL54" s="139">
        <f t="shared" si="29"/>
        <v>7.1000000000000014</v>
      </c>
      <c r="CM54" s="139">
        <f t="shared" si="29"/>
        <v>3.1000000000000014</v>
      </c>
      <c r="CN54" s="139">
        <f t="shared" si="29"/>
        <v>0.70000000000000284</v>
      </c>
      <c r="CO54" s="139">
        <f t="shared" si="29"/>
        <v>0.29999999999999716</v>
      </c>
      <c r="CP54" s="139">
        <f t="shared" si="29"/>
        <v>3.8999999999999986</v>
      </c>
      <c r="CQ54" s="139">
        <f t="shared" si="29"/>
        <v>12.299999999999997</v>
      </c>
      <c r="CR54" s="139">
        <f t="shared" si="29"/>
        <v>16.899999999999999</v>
      </c>
      <c r="CS54" s="139">
        <f t="shared" si="29"/>
        <v>22.1</v>
      </c>
      <c r="CT54" s="139">
        <f t="shared" si="29"/>
        <v>18.799999999999997</v>
      </c>
      <c r="CU54" s="139">
        <f t="shared" si="29"/>
        <v>18.799999999999997</v>
      </c>
      <c r="CV54" s="139">
        <f t="shared" si="29"/>
        <v>19.399999999999999</v>
      </c>
      <c r="CW54" s="139">
        <f t="shared" si="29"/>
        <v>14</v>
      </c>
      <c r="CX54" s="139">
        <f t="shared" si="29"/>
        <v>7.1000000000000014</v>
      </c>
      <c r="CY54" s="139">
        <f t="shared" si="29"/>
        <v>2.7999999999999972</v>
      </c>
      <c r="CZ54" s="139">
        <f t="shared" si="29"/>
        <v>0.59999999999999432</v>
      </c>
      <c r="DA54" s="139">
        <f t="shared" si="29"/>
        <v>0.29999999999999716</v>
      </c>
      <c r="DB54" s="139">
        <f t="shared" si="29"/>
        <v>3.7999999999999972</v>
      </c>
      <c r="DC54" s="139">
        <f t="shared" si="29"/>
        <v>12.200000000000003</v>
      </c>
      <c r="DD54" s="139">
        <f t="shared" si="29"/>
        <v>16.799999999999997</v>
      </c>
      <c r="DE54" s="139">
        <f t="shared" si="29"/>
        <v>21.9</v>
      </c>
      <c r="DF54" s="139">
        <f t="shared" si="29"/>
        <v>18.899999999999999</v>
      </c>
      <c r="DG54" s="139">
        <f t="shared" si="29"/>
        <v>18.5</v>
      </c>
      <c r="DH54" s="139">
        <f t="shared" si="29"/>
        <v>19.399999999999999</v>
      </c>
      <c r="DI54" s="139">
        <f t="shared" si="29"/>
        <v>13.899999999999999</v>
      </c>
      <c r="DJ54" s="139">
        <f t="shared" si="29"/>
        <v>7</v>
      </c>
      <c r="DK54" s="139">
        <f t="shared" si="29"/>
        <v>2.7999999999999972</v>
      </c>
      <c r="DL54" s="139">
        <f t="shared" si="29"/>
        <v>0.70000000000000284</v>
      </c>
      <c r="DM54" s="139">
        <f t="shared" si="29"/>
        <v>0.29999999999999716</v>
      </c>
      <c r="DN54" s="139">
        <f t="shared" si="29"/>
        <v>3.5</v>
      </c>
      <c r="DO54" s="139">
        <f t="shared" si="29"/>
        <v>12.100000000000001</v>
      </c>
      <c r="DP54" s="139">
        <f t="shared" si="29"/>
        <v>16.600000000000001</v>
      </c>
      <c r="DQ54" s="139">
        <f t="shared" si="29"/>
        <v>22</v>
      </c>
      <c r="DR54" s="139">
        <f t="shared" si="29"/>
        <v>19</v>
      </c>
      <c r="DS54" s="139">
        <f t="shared" si="29"/>
        <v>18</v>
      </c>
      <c r="DT54" s="139">
        <f t="shared" si="29"/>
        <v>19.299999999999997</v>
      </c>
      <c r="DU54" s="139">
        <f t="shared" si="29"/>
        <v>13.700000000000003</v>
      </c>
      <c r="DV54" s="139">
        <f t="shared" si="29"/>
        <v>7</v>
      </c>
      <c r="DW54" s="139">
        <f t="shared" si="29"/>
        <v>2.7999999999999972</v>
      </c>
      <c r="DX54" s="139">
        <f t="shared" si="29"/>
        <v>0.70000000000000284</v>
      </c>
      <c r="DY54" s="139">
        <f t="shared" ref="DY54:GJ58" si="37">IF(DY20&gt;65,0,IF(DY20="",0,65-DY20))</f>
        <v>0.29999999999999716</v>
      </c>
      <c r="DZ54" s="139">
        <f t="shared" si="37"/>
        <v>3.2999999999999972</v>
      </c>
      <c r="EA54" s="139">
        <f t="shared" si="37"/>
        <v>12.200000000000003</v>
      </c>
      <c r="EB54" s="139">
        <f t="shared" si="37"/>
        <v>16.700000000000003</v>
      </c>
      <c r="EC54" s="139">
        <f t="shared" si="37"/>
        <v>22.1</v>
      </c>
      <c r="ED54" s="139">
        <f t="shared" si="37"/>
        <v>19</v>
      </c>
      <c r="EE54" s="139">
        <f t="shared" si="37"/>
        <v>17.600000000000001</v>
      </c>
      <c r="EF54" s="139">
        <f t="shared" si="37"/>
        <v>19.799999999999997</v>
      </c>
      <c r="EG54" s="139">
        <f t="shared" si="37"/>
        <v>13.899999999999999</v>
      </c>
      <c r="EH54" s="139">
        <f t="shared" si="37"/>
        <v>7</v>
      </c>
      <c r="EI54" s="139">
        <f t="shared" si="37"/>
        <v>2.7000000000000028</v>
      </c>
      <c r="EJ54" s="139">
        <f t="shared" si="37"/>
        <v>0.59999999999999432</v>
      </c>
      <c r="EK54" s="139">
        <f t="shared" si="37"/>
        <v>0.29999999999999716</v>
      </c>
      <c r="EL54" s="139">
        <f t="shared" si="37"/>
        <v>3.2000000000000028</v>
      </c>
      <c r="EM54" s="139">
        <f t="shared" si="37"/>
        <v>12.100000000000001</v>
      </c>
      <c r="EN54" s="139">
        <f t="shared" si="37"/>
        <v>17</v>
      </c>
      <c r="EO54" s="139">
        <f t="shared" si="37"/>
        <v>22.200000000000003</v>
      </c>
      <c r="EP54" s="139">
        <f t="shared" si="37"/>
        <v>18.899999999999999</v>
      </c>
      <c r="EQ54" s="139">
        <f t="shared" si="37"/>
        <v>17.299999999999997</v>
      </c>
      <c r="ER54" s="139">
        <f t="shared" si="37"/>
        <v>19.600000000000001</v>
      </c>
      <c r="ES54" s="139">
        <f t="shared" si="37"/>
        <v>13.899999999999999</v>
      </c>
      <c r="ET54" s="139">
        <f t="shared" si="37"/>
        <v>7.1000000000000014</v>
      </c>
      <c r="EU54" s="139">
        <f t="shared" si="37"/>
        <v>2.7000000000000028</v>
      </c>
      <c r="EV54" s="139">
        <f t="shared" si="37"/>
        <v>0.59999999999999432</v>
      </c>
      <c r="EW54" s="139">
        <f t="shared" si="37"/>
        <v>0.29999999999999716</v>
      </c>
      <c r="EX54" s="139">
        <f t="shared" si="37"/>
        <v>3.1000000000000014</v>
      </c>
      <c r="EY54" s="139">
        <f t="shared" si="37"/>
        <v>12.100000000000001</v>
      </c>
      <c r="EZ54" s="139">
        <f t="shared" si="37"/>
        <v>17.100000000000001</v>
      </c>
      <c r="FA54" s="139">
        <f t="shared" si="37"/>
        <v>22.5</v>
      </c>
      <c r="FB54" s="139">
        <f t="shared" si="37"/>
        <v>18.899999999999999</v>
      </c>
      <c r="FC54" s="139">
        <f t="shared" si="37"/>
        <v>17</v>
      </c>
      <c r="FD54" s="139">
        <f t="shared" si="37"/>
        <v>19.600000000000001</v>
      </c>
      <c r="FE54" s="139">
        <f t="shared" si="37"/>
        <v>13.799999999999997</v>
      </c>
      <c r="FF54" s="139">
        <f t="shared" si="37"/>
        <v>6.8999999999999986</v>
      </c>
      <c r="FG54" s="139">
        <f t="shared" si="37"/>
        <v>2.2999999999999972</v>
      </c>
      <c r="FH54" s="139">
        <f t="shared" si="37"/>
        <v>0.5</v>
      </c>
      <c r="FI54" s="139">
        <f t="shared" si="37"/>
        <v>0.20000000000000284</v>
      </c>
      <c r="FJ54" s="139">
        <f t="shared" si="37"/>
        <v>3</v>
      </c>
      <c r="FK54" s="139">
        <f t="shared" si="37"/>
        <v>12</v>
      </c>
      <c r="FL54" s="139">
        <f t="shared" si="37"/>
        <v>17.100000000000001</v>
      </c>
      <c r="FM54" s="139">
        <f t="shared" si="37"/>
        <v>22.4</v>
      </c>
      <c r="FN54" s="139">
        <f t="shared" si="37"/>
        <v>18.5</v>
      </c>
      <c r="FO54" s="139">
        <f t="shared" si="37"/>
        <v>16.700000000000003</v>
      </c>
      <c r="FP54" s="139">
        <f t="shared" si="37"/>
        <v>19.399999999999999</v>
      </c>
      <c r="FQ54" s="139">
        <f t="shared" si="37"/>
        <v>13.700000000000003</v>
      </c>
      <c r="FR54" s="139">
        <f t="shared" si="37"/>
        <v>6.7999999999999972</v>
      </c>
      <c r="FS54" s="139">
        <f t="shared" si="37"/>
        <v>2.2000000000000028</v>
      </c>
      <c r="FT54" s="139">
        <f t="shared" si="37"/>
        <v>0.5</v>
      </c>
      <c r="FU54" s="139">
        <f t="shared" si="37"/>
        <v>0.20000000000000284</v>
      </c>
      <c r="FV54" s="139">
        <f t="shared" si="37"/>
        <v>2.7999999999999972</v>
      </c>
      <c r="FW54" s="139">
        <f t="shared" si="37"/>
        <v>12.100000000000001</v>
      </c>
      <c r="FX54" s="139">
        <f t="shared" si="37"/>
        <v>17</v>
      </c>
      <c r="FY54" s="139">
        <f t="shared" si="37"/>
        <v>22.5</v>
      </c>
      <c r="FZ54" s="139">
        <f t="shared" si="37"/>
        <v>18.600000000000001</v>
      </c>
      <c r="GA54" s="139">
        <f t="shared" si="37"/>
        <v>16.700000000000003</v>
      </c>
      <c r="GB54" s="139">
        <f t="shared" si="37"/>
        <v>19.200000000000003</v>
      </c>
      <c r="GC54" s="139">
        <f t="shared" si="37"/>
        <v>13.399999999999999</v>
      </c>
      <c r="GD54" s="139">
        <f t="shared" si="37"/>
        <v>6.7000000000000028</v>
      </c>
      <c r="GE54" s="139">
        <f t="shared" si="37"/>
        <v>2.2000000000000028</v>
      </c>
      <c r="GF54" s="139">
        <f t="shared" si="37"/>
        <v>0.5</v>
      </c>
      <c r="GG54" s="139">
        <f t="shared" si="37"/>
        <v>0.20000000000000284</v>
      </c>
      <c r="GH54" s="139">
        <f t="shared" si="37"/>
        <v>2.7000000000000028</v>
      </c>
      <c r="GI54" s="139">
        <f t="shared" si="37"/>
        <v>12</v>
      </c>
      <c r="GJ54" s="139">
        <f t="shared" si="37"/>
        <v>17.100000000000001</v>
      </c>
      <c r="GK54" s="139">
        <f t="shared" si="33"/>
        <v>22.4</v>
      </c>
      <c r="GL54" s="139">
        <f t="shared" si="33"/>
        <v>18.399999999999999</v>
      </c>
      <c r="GM54" s="139">
        <f t="shared" si="32"/>
        <v>17.100000000000001</v>
      </c>
      <c r="GN54" s="139">
        <f t="shared" si="32"/>
        <v>18.899999999999999</v>
      </c>
      <c r="GO54" s="139">
        <f t="shared" si="32"/>
        <v>13.299999999999997</v>
      </c>
      <c r="GP54" s="139">
        <f t="shared" si="32"/>
        <v>6.7999999999999972</v>
      </c>
      <c r="GQ54" s="139">
        <f t="shared" si="32"/>
        <v>2.2000000000000028</v>
      </c>
      <c r="GR54" s="139">
        <f t="shared" si="32"/>
        <v>0.5</v>
      </c>
      <c r="GS54" s="139">
        <f t="shared" si="32"/>
        <v>0.20000000000000284</v>
      </c>
      <c r="GT54" s="139">
        <f t="shared" si="32"/>
        <v>2.6000000000000014</v>
      </c>
      <c r="GU54" s="139">
        <f t="shared" si="32"/>
        <v>12.100000000000001</v>
      </c>
      <c r="GV54" s="139">
        <f t="shared" si="32"/>
        <v>17.200000000000003</v>
      </c>
      <c r="GW54" s="139">
        <f t="shared" si="32"/>
        <v>22.1</v>
      </c>
      <c r="GX54" s="139">
        <f t="shared" si="32"/>
        <v>18.200000000000003</v>
      </c>
      <c r="GY54" s="139">
        <f t="shared" si="32"/>
        <v>16.799999999999997</v>
      </c>
      <c r="GZ54" s="139">
        <f t="shared" si="32"/>
        <v>19</v>
      </c>
      <c r="HA54" s="139">
        <f t="shared" si="32"/>
        <v>13</v>
      </c>
      <c r="HB54" s="139">
        <f t="shared" si="32"/>
        <v>6.7000000000000028</v>
      </c>
      <c r="HC54" s="139">
        <f t="shared" si="32"/>
        <v>2</v>
      </c>
      <c r="HD54" s="139">
        <f t="shared" si="32"/>
        <v>0.5</v>
      </c>
      <c r="HE54" s="139">
        <f t="shared" si="32"/>
        <v>0.20000000000000284</v>
      </c>
      <c r="HF54" s="139">
        <f t="shared" si="32"/>
        <v>2.3999999999999986</v>
      </c>
      <c r="HG54" s="139">
        <f t="shared" si="32"/>
        <v>12</v>
      </c>
      <c r="HH54" s="139">
        <f t="shared" si="32"/>
        <v>17.200000000000003</v>
      </c>
      <c r="HI54" s="139">
        <f t="shared" si="32"/>
        <v>22.4</v>
      </c>
      <c r="HJ54" s="139">
        <f t="shared" si="32"/>
        <v>18.299999999999997</v>
      </c>
      <c r="HK54" s="139">
        <f t="shared" si="32"/>
        <v>16.299999999999997</v>
      </c>
      <c r="HL54" s="139">
        <f t="shared" si="32"/>
        <v>18.5</v>
      </c>
      <c r="HM54" s="139">
        <f t="shared" si="32"/>
        <v>13</v>
      </c>
      <c r="HN54" s="139">
        <f t="shared" si="32"/>
        <v>6.5</v>
      </c>
      <c r="HO54" s="139">
        <f t="shared" si="32"/>
        <v>1.8999999999999986</v>
      </c>
      <c r="HP54" s="139">
        <f t="shared" si="32"/>
        <v>0.5</v>
      </c>
      <c r="HQ54" s="139">
        <f t="shared" si="32"/>
        <v>0.20000000000000284</v>
      </c>
      <c r="HR54" s="139">
        <f t="shared" si="32"/>
        <v>2.2999999999999972</v>
      </c>
      <c r="HS54" s="139">
        <f t="shared" si="32"/>
        <v>12</v>
      </c>
      <c r="HT54" s="139">
        <f t="shared" si="32"/>
        <v>17.100000000000001</v>
      </c>
      <c r="HU54" s="139">
        <f t="shared" si="32"/>
        <v>22.1</v>
      </c>
      <c r="HV54" s="139">
        <f t="shared" si="32"/>
        <v>18.399999999999999</v>
      </c>
      <c r="HW54" s="139">
        <f t="shared" si="32"/>
        <v>16.5</v>
      </c>
      <c r="HX54" s="139">
        <f t="shared" si="32"/>
        <v>18.700000000000003</v>
      </c>
      <c r="HY54" s="139">
        <f t="shared" si="32"/>
        <v>13.200000000000003</v>
      </c>
      <c r="HZ54" s="139">
        <f t="shared" si="32"/>
        <v>6.5</v>
      </c>
      <c r="IA54" s="139">
        <f t="shared" si="32"/>
        <v>2.1000000000000014</v>
      </c>
      <c r="IB54" s="139">
        <f t="shared" si="32"/>
        <v>0.5</v>
      </c>
      <c r="IC54" s="139">
        <f t="shared" si="32"/>
        <v>0.20000000000000284</v>
      </c>
      <c r="ID54" s="139">
        <f t="shared" si="32"/>
        <v>2.3999999999999986</v>
      </c>
      <c r="IE54" s="139">
        <f t="shared" si="32"/>
        <v>12</v>
      </c>
      <c r="IF54" s="139">
        <f t="shared" si="32"/>
        <v>17.100000000000001</v>
      </c>
      <c r="IG54" s="139">
        <f t="shared" si="32"/>
        <v>22.299999999999997</v>
      </c>
      <c r="IH54" s="139">
        <f t="shared" si="32"/>
        <v>18.200000000000003</v>
      </c>
      <c r="II54" s="139">
        <f t="shared" si="30"/>
        <v>16.399999999999999</v>
      </c>
      <c r="IJ54" s="139">
        <f t="shared" si="30"/>
        <v>18.600000000000001</v>
      </c>
      <c r="IK54" s="139">
        <f t="shared" si="30"/>
        <v>13</v>
      </c>
      <c r="IL54" s="139">
        <f t="shared" si="30"/>
        <v>6.6000000000000014</v>
      </c>
      <c r="IM54" s="139">
        <f t="shared" si="30"/>
        <v>2</v>
      </c>
      <c r="IN54" s="139">
        <f t="shared" si="30"/>
        <v>0.5</v>
      </c>
      <c r="IO54" s="139">
        <f t="shared" si="30"/>
        <v>0.20000000000000284</v>
      </c>
      <c r="IP54" s="139">
        <f t="shared" si="30"/>
        <v>2.2999999999999972</v>
      </c>
      <c r="IQ54" s="139">
        <f t="shared" si="30"/>
        <v>12.100000000000001</v>
      </c>
      <c r="IR54" s="139">
        <f t="shared" si="30"/>
        <v>16.700000000000003</v>
      </c>
      <c r="IS54" s="139">
        <f t="shared" si="30"/>
        <v>22.1</v>
      </c>
      <c r="IT54" s="139">
        <f t="shared" si="30"/>
        <v>18.299999999999997</v>
      </c>
      <c r="IU54" s="139">
        <f t="shared" si="30"/>
        <v>16.200000000000003</v>
      </c>
      <c r="IV54" s="139">
        <f t="shared" si="30"/>
        <v>18.600000000000001</v>
      </c>
      <c r="IW54" s="139">
        <f t="shared" si="30"/>
        <v>12.899999999999999</v>
      </c>
      <c r="IX54" s="139">
        <f t="shared" si="30"/>
        <v>6.7999999999999972</v>
      </c>
      <c r="IY54" s="139">
        <f t="shared" si="30"/>
        <v>1.7999999999999972</v>
      </c>
      <c r="IZ54" s="139">
        <f t="shared" si="30"/>
        <v>0.5</v>
      </c>
      <c r="JA54" s="139">
        <f t="shared" si="22"/>
        <v>0.20000000000000284</v>
      </c>
      <c r="JB54" s="139">
        <f t="shared" si="35"/>
        <v>2.2000000000000028</v>
      </c>
      <c r="JC54" s="139">
        <f t="shared" si="35"/>
        <v>11.899999999999999</v>
      </c>
      <c r="JD54" s="139">
        <f t="shared" si="35"/>
        <v>16.600000000000001</v>
      </c>
      <c r="JE54" s="139">
        <f t="shared" si="35"/>
        <v>22.1</v>
      </c>
      <c r="JF54" s="139">
        <f t="shared" si="35"/>
        <v>18</v>
      </c>
      <c r="JG54" s="139">
        <f t="shared" si="35"/>
        <v>16.100000000000001</v>
      </c>
      <c r="JH54" s="139">
        <f t="shared" si="35"/>
        <v>18.700000000000003</v>
      </c>
      <c r="JI54" s="139">
        <f t="shared" si="35"/>
        <v>12.899999999999999</v>
      </c>
      <c r="JJ54" s="139">
        <f t="shared" si="35"/>
        <v>7</v>
      </c>
      <c r="JK54" s="139">
        <f t="shared" si="35"/>
        <v>1.7999999999999972</v>
      </c>
      <c r="JL54" s="139">
        <f t="shared" si="35"/>
        <v>0.40000000000000568</v>
      </c>
      <c r="JM54" s="139">
        <f t="shared" si="35"/>
        <v>9.9999999999994316E-2</v>
      </c>
      <c r="JN54" s="139">
        <f t="shared" si="35"/>
        <v>2.1000000000000014</v>
      </c>
      <c r="JO54" s="139">
        <f t="shared" si="35"/>
        <v>11.899999999999999</v>
      </c>
      <c r="JP54" s="139">
        <f t="shared" si="35"/>
        <v>16.399999999999999</v>
      </c>
      <c r="JQ54" s="139">
        <f t="shared" si="35"/>
        <v>22.200000000000003</v>
      </c>
      <c r="JR54" s="139">
        <f t="shared" si="35"/>
        <v>17.700000000000003</v>
      </c>
      <c r="JS54" s="139">
        <f t="shared" si="35"/>
        <v>15.600000000000001</v>
      </c>
      <c r="JT54" s="139">
        <f t="shared" si="35"/>
        <v>18.600000000000001</v>
      </c>
      <c r="JU54" s="139">
        <f t="shared" si="35"/>
        <v>12.600000000000001</v>
      </c>
      <c r="JV54" s="139">
        <f t="shared" si="35"/>
        <v>6.7999999999999972</v>
      </c>
      <c r="JW54" s="139">
        <f t="shared" si="35"/>
        <v>1.7999999999999972</v>
      </c>
      <c r="JX54" s="139">
        <f t="shared" si="35"/>
        <v>0.40000000000000568</v>
      </c>
      <c r="JY54" s="139">
        <f t="shared" si="35"/>
        <v>9.9999999999994316E-2</v>
      </c>
      <c r="JZ54" s="139">
        <f t="shared" si="35"/>
        <v>2.2000000000000028</v>
      </c>
      <c r="KA54" s="139">
        <f t="shared" si="35"/>
        <v>12</v>
      </c>
      <c r="KB54" s="139">
        <f t="shared" si="35"/>
        <v>16.399999999999999</v>
      </c>
      <c r="KC54" s="139">
        <f t="shared" si="35"/>
        <v>22.4</v>
      </c>
      <c r="KD54" s="139">
        <f t="shared" si="35"/>
        <v>17.799999999999997</v>
      </c>
      <c r="KE54" s="139">
        <f t="shared" si="35"/>
        <v>15.799999999999997</v>
      </c>
      <c r="KF54" s="139">
        <f t="shared" si="35"/>
        <v>18.5</v>
      </c>
      <c r="KG54" s="139">
        <f t="shared" si="35"/>
        <v>12.700000000000003</v>
      </c>
      <c r="KH54" s="139">
        <f t="shared" si="35"/>
        <v>6.7999999999999972</v>
      </c>
      <c r="KI54" s="139">
        <f t="shared" si="35"/>
        <v>1.7999999999999972</v>
      </c>
      <c r="KJ54" s="139">
        <f t="shared" si="35"/>
        <v>0.40000000000000568</v>
      </c>
      <c r="KK54" s="139">
        <f t="shared" si="35"/>
        <v>0.20000000000000284</v>
      </c>
      <c r="KL54" s="139">
        <f t="shared" si="35"/>
        <v>1.8999999999999986</v>
      </c>
      <c r="KM54" s="139">
        <f t="shared" si="35"/>
        <v>12</v>
      </c>
      <c r="KN54" s="139">
        <f t="shared" si="35"/>
        <v>16.5</v>
      </c>
      <c r="KO54" s="139">
        <f t="shared" si="35"/>
        <v>22.299999999999997</v>
      </c>
      <c r="KP54" s="139">
        <f t="shared" si="35"/>
        <v>18.100000000000001</v>
      </c>
      <c r="KQ54" s="139">
        <f t="shared" si="35"/>
        <v>15.799999999999997</v>
      </c>
      <c r="KR54" s="139">
        <f t="shared" si="35"/>
        <v>18.399999999999999</v>
      </c>
      <c r="KS54" s="139">
        <f t="shared" si="35"/>
        <v>12.700000000000003</v>
      </c>
      <c r="KT54" s="139">
        <f t="shared" si="35"/>
        <v>6.8999999999999986</v>
      </c>
      <c r="KU54" s="139">
        <f t="shared" si="35"/>
        <v>1.7000000000000028</v>
      </c>
      <c r="KV54" s="139">
        <f t="shared" si="35"/>
        <v>0.40000000000000568</v>
      </c>
      <c r="KW54" s="139">
        <f t="shared" si="35"/>
        <v>0.20000000000000284</v>
      </c>
      <c r="KX54" s="139">
        <f t="shared" si="35"/>
        <v>1.7999999999999972</v>
      </c>
      <c r="KY54" s="139">
        <f t="shared" si="35"/>
        <v>11.700000000000003</v>
      </c>
      <c r="KZ54" s="139">
        <f t="shared" si="35"/>
        <v>16.399999999999999</v>
      </c>
      <c r="LA54" s="139">
        <f t="shared" si="35"/>
        <v>22.200000000000003</v>
      </c>
      <c r="LB54" s="139">
        <f t="shared" si="35"/>
        <v>18.299999999999997</v>
      </c>
      <c r="LC54" s="139">
        <f t="shared" si="35"/>
        <v>15.5</v>
      </c>
      <c r="LD54" s="139">
        <f t="shared" si="35"/>
        <v>18.399999999999999</v>
      </c>
      <c r="LE54" s="139">
        <f t="shared" si="35"/>
        <v>12.299999999999997</v>
      </c>
      <c r="LF54" s="139">
        <f t="shared" si="35"/>
        <v>6.8999999999999986</v>
      </c>
      <c r="LG54" s="139">
        <f t="shared" si="35"/>
        <v>1.7000000000000028</v>
      </c>
      <c r="LH54" s="139">
        <f t="shared" si="35"/>
        <v>0.29999999999999716</v>
      </c>
      <c r="LI54" s="139">
        <f t="shared" si="35"/>
        <v>0.20000000000000284</v>
      </c>
      <c r="LJ54" s="139">
        <f t="shared" si="35"/>
        <v>1.7999999999999972</v>
      </c>
      <c r="LK54" s="139">
        <f t="shared" si="35"/>
        <v>11.5</v>
      </c>
      <c r="LL54" s="139">
        <f t="shared" si="35"/>
        <v>16.100000000000001</v>
      </c>
      <c r="LM54" s="139">
        <f t="shared" si="35"/>
        <v>22.1</v>
      </c>
    </row>
    <row r="55" spans="1:325" x14ac:dyDescent="0.25">
      <c r="A55" s="139">
        <v>19</v>
      </c>
      <c r="B55" s="139">
        <f t="shared" si="36"/>
        <v>22.299999999999997</v>
      </c>
      <c r="C55" s="139">
        <f t="shared" si="36"/>
        <v>20.5</v>
      </c>
      <c r="D55" s="139">
        <f t="shared" si="36"/>
        <v>18</v>
      </c>
      <c r="E55" s="139">
        <f t="shared" si="36"/>
        <v>12.200000000000003</v>
      </c>
      <c r="F55" s="139">
        <f t="shared" si="36"/>
        <v>7</v>
      </c>
      <c r="G55" s="139">
        <f t="shared" si="36"/>
        <v>3.5</v>
      </c>
      <c r="H55" s="139">
        <f t="shared" si="36"/>
        <v>1</v>
      </c>
      <c r="I55" s="139">
        <f t="shared" si="36"/>
        <v>0.40000000000000568</v>
      </c>
      <c r="J55" s="139">
        <f t="shared" si="36"/>
        <v>4.2999999999999972</v>
      </c>
      <c r="K55" s="139">
        <f t="shared" si="36"/>
        <v>12.799999999999997</v>
      </c>
      <c r="L55" s="139">
        <f t="shared" si="36"/>
        <v>18.299999999999997</v>
      </c>
      <c r="M55" s="139">
        <f t="shared" si="36"/>
        <v>22.1</v>
      </c>
      <c r="N55" s="139">
        <f t="shared" si="36"/>
        <v>21.9</v>
      </c>
      <c r="O55" s="139">
        <f t="shared" si="36"/>
        <v>20.299999999999997</v>
      </c>
      <c r="P55" s="139">
        <f t="shared" si="36"/>
        <v>18</v>
      </c>
      <c r="Q55" s="139">
        <f t="shared" si="36"/>
        <v>12.200000000000003</v>
      </c>
      <c r="R55" s="139">
        <f t="shared" si="36"/>
        <v>6.6000000000000014</v>
      </c>
      <c r="S55" s="139">
        <f t="shared" si="36"/>
        <v>3.3999999999999986</v>
      </c>
      <c r="T55" s="139">
        <f t="shared" si="36"/>
        <v>1</v>
      </c>
      <c r="U55" s="139">
        <f t="shared" si="36"/>
        <v>0.40000000000000568</v>
      </c>
      <c r="V55" s="139">
        <f t="shared" si="36"/>
        <v>4.1000000000000014</v>
      </c>
      <c r="W55" s="139">
        <f t="shared" si="36"/>
        <v>13</v>
      </c>
      <c r="X55" s="139">
        <f t="shared" si="36"/>
        <v>18.299999999999997</v>
      </c>
      <c r="Y55" s="139">
        <f t="shared" si="36"/>
        <v>22.5</v>
      </c>
      <c r="Z55" s="139">
        <f t="shared" si="36"/>
        <v>22.200000000000003</v>
      </c>
      <c r="AA55" s="139">
        <f t="shared" si="36"/>
        <v>20.100000000000001</v>
      </c>
      <c r="AB55" s="139">
        <f t="shared" si="36"/>
        <v>18.200000000000003</v>
      </c>
      <c r="AC55" s="139">
        <f t="shared" si="36"/>
        <v>12.299999999999997</v>
      </c>
      <c r="AD55" s="139">
        <f t="shared" si="36"/>
        <v>6.6000000000000014</v>
      </c>
      <c r="AE55" s="139">
        <f t="shared" si="36"/>
        <v>3.1000000000000014</v>
      </c>
      <c r="AF55" s="139">
        <f t="shared" si="36"/>
        <v>0.79999999999999716</v>
      </c>
      <c r="AG55" s="139">
        <f t="shared" si="36"/>
        <v>0.29999999999999716</v>
      </c>
      <c r="AH55" s="139">
        <f t="shared" si="36"/>
        <v>4.1000000000000014</v>
      </c>
      <c r="AI55" s="139">
        <f t="shared" si="36"/>
        <v>13</v>
      </c>
      <c r="AJ55" s="139">
        <f t="shared" si="36"/>
        <v>18.399999999999999</v>
      </c>
      <c r="AK55" s="139">
        <f t="shared" si="36"/>
        <v>22.4</v>
      </c>
      <c r="AL55" s="139">
        <f t="shared" si="36"/>
        <v>21.9</v>
      </c>
      <c r="AM55" s="139">
        <f t="shared" si="36"/>
        <v>19.700000000000003</v>
      </c>
      <c r="AN55" s="139">
        <f t="shared" si="36"/>
        <v>18.100000000000001</v>
      </c>
      <c r="AO55" s="139">
        <f t="shared" si="36"/>
        <v>12</v>
      </c>
      <c r="AP55" s="139">
        <f t="shared" si="36"/>
        <v>6.5</v>
      </c>
      <c r="AQ55" s="139">
        <f t="shared" si="36"/>
        <v>2.8999999999999986</v>
      </c>
      <c r="AR55" s="139">
        <f t="shared" si="36"/>
        <v>0.70000000000000284</v>
      </c>
      <c r="AS55" s="139">
        <f t="shared" si="36"/>
        <v>0.29999999999999716</v>
      </c>
      <c r="AT55" s="139">
        <f t="shared" si="36"/>
        <v>4.1000000000000014</v>
      </c>
      <c r="AU55" s="139">
        <f t="shared" si="36"/>
        <v>13.299999999999997</v>
      </c>
      <c r="AV55" s="139">
        <f t="shared" si="36"/>
        <v>17.899999999999999</v>
      </c>
      <c r="AW55" s="139">
        <f t="shared" si="36"/>
        <v>22.200000000000003</v>
      </c>
      <c r="AX55" s="139">
        <f t="shared" si="36"/>
        <v>21.4</v>
      </c>
      <c r="AY55" s="139">
        <f t="shared" si="36"/>
        <v>19.5</v>
      </c>
      <c r="AZ55" s="139">
        <f t="shared" si="36"/>
        <v>17.799999999999997</v>
      </c>
      <c r="BA55" s="139">
        <f t="shared" si="36"/>
        <v>11.700000000000003</v>
      </c>
      <c r="BB55" s="139">
        <f t="shared" si="36"/>
        <v>6.5</v>
      </c>
      <c r="BC55" s="139">
        <f t="shared" si="36"/>
        <v>2.7000000000000028</v>
      </c>
      <c r="BD55" s="139">
        <f t="shared" si="36"/>
        <v>0.59999999999999432</v>
      </c>
      <c r="BE55" s="139">
        <f t="shared" si="36"/>
        <v>0.29999999999999716</v>
      </c>
      <c r="BF55" s="139">
        <f t="shared" si="36"/>
        <v>4.2000000000000028</v>
      </c>
      <c r="BG55" s="139">
        <f t="shared" si="36"/>
        <v>13.200000000000003</v>
      </c>
      <c r="BH55" s="139">
        <f t="shared" si="36"/>
        <v>17.799999999999997</v>
      </c>
      <c r="BI55" s="139">
        <f t="shared" si="36"/>
        <v>22.1</v>
      </c>
      <c r="BJ55" s="139">
        <f t="shared" si="36"/>
        <v>21.200000000000003</v>
      </c>
      <c r="BK55" s="139">
        <f t="shared" si="36"/>
        <v>19.399999999999999</v>
      </c>
      <c r="BL55" s="139">
        <f t="shared" si="36"/>
        <v>17.899999999999999</v>
      </c>
      <c r="BM55" s="139">
        <f t="shared" si="36"/>
        <v>11.700000000000003</v>
      </c>
      <c r="BN55" s="139">
        <f t="shared" si="31"/>
        <v>6.3999999999999986</v>
      </c>
      <c r="BO55" s="139">
        <f t="shared" si="31"/>
        <v>2.6000000000000014</v>
      </c>
      <c r="BP55" s="139">
        <f t="shared" si="31"/>
        <v>0.70000000000000284</v>
      </c>
      <c r="BQ55" s="139">
        <f t="shared" si="31"/>
        <v>0.29999999999999716</v>
      </c>
      <c r="BR55" s="139">
        <f t="shared" si="31"/>
        <v>4.2000000000000028</v>
      </c>
      <c r="BS55" s="139">
        <f t="shared" si="31"/>
        <v>12.899999999999999</v>
      </c>
      <c r="BT55" s="139">
        <f t="shared" si="31"/>
        <v>17.899999999999999</v>
      </c>
      <c r="BU55" s="139">
        <f t="shared" si="31"/>
        <v>21.9</v>
      </c>
      <c r="BV55" s="139">
        <f t="shared" si="31"/>
        <v>21.1</v>
      </c>
      <c r="BW55" s="139">
        <f t="shared" si="31"/>
        <v>19.200000000000003</v>
      </c>
      <c r="BX55" s="139">
        <f t="shared" si="31"/>
        <v>17.700000000000003</v>
      </c>
      <c r="BY55" s="139">
        <f t="shared" si="31"/>
        <v>11.600000000000001</v>
      </c>
      <c r="BZ55" s="139">
        <f t="shared" si="31"/>
        <v>6.5</v>
      </c>
      <c r="CA55" s="139">
        <f t="shared" si="31"/>
        <v>2.6000000000000014</v>
      </c>
      <c r="CB55" s="139">
        <f t="shared" si="31"/>
        <v>0.70000000000000284</v>
      </c>
      <c r="CC55" s="139">
        <f t="shared" si="31"/>
        <v>0.29999999999999716</v>
      </c>
      <c r="CD55" s="139">
        <f t="shared" ref="CD55:EO61" si="38">IF(CD21&gt;65,0,IF(CD21="",0,65-CD21))</f>
        <v>4.2999999999999972</v>
      </c>
      <c r="CE55" s="139">
        <f t="shared" si="38"/>
        <v>13.299999999999997</v>
      </c>
      <c r="CF55" s="139">
        <f t="shared" si="38"/>
        <v>17.700000000000003</v>
      </c>
      <c r="CG55" s="139">
        <f t="shared" si="38"/>
        <v>22.1</v>
      </c>
      <c r="CH55" s="139">
        <f t="shared" si="38"/>
        <v>21.200000000000003</v>
      </c>
      <c r="CI55" s="139">
        <f t="shared" si="38"/>
        <v>19.299999999999997</v>
      </c>
      <c r="CJ55" s="139">
        <f t="shared" si="38"/>
        <v>17.899999999999999</v>
      </c>
      <c r="CK55" s="139">
        <f t="shared" si="38"/>
        <v>11.899999999999999</v>
      </c>
      <c r="CL55" s="139">
        <f t="shared" si="38"/>
        <v>6.6000000000000014</v>
      </c>
      <c r="CM55" s="139">
        <f t="shared" si="38"/>
        <v>2.6000000000000014</v>
      </c>
      <c r="CN55" s="139">
        <f t="shared" si="38"/>
        <v>0.70000000000000284</v>
      </c>
      <c r="CO55" s="139">
        <f t="shared" si="38"/>
        <v>0.29999999999999716</v>
      </c>
      <c r="CP55" s="139">
        <f t="shared" si="38"/>
        <v>4.2999999999999972</v>
      </c>
      <c r="CQ55" s="139">
        <f t="shared" si="38"/>
        <v>13.600000000000001</v>
      </c>
      <c r="CR55" s="139">
        <f t="shared" si="38"/>
        <v>17.299999999999997</v>
      </c>
      <c r="CS55" s="139">
        <f t="shared" si="38"/>
        <v>22.5</v>
      </c>
      <c r="CT55" s="139">
        <f t="shared" si="38"/>
        <v>21.1</v>
      </c>
      <c r="CU55" s="139">
        <f t="shared" si="38"/>
        <v>19</v>
      </c>
      <c r="CV55" s="139">
        <f t="shared" si="38"/>
        <v>17.899999999999999</v>
      </c>
      <c r="CW55" s="139">
        <f t="shared" si="38"/>
        <v>12.200000000000003</v>
      </c>
      <c r="CX55" s="139">
        <f t="shared" si="38"/>
        <v>6.2999999999999972</v>
      </c>
      <c r="CY55" s="139">
        <f t="shared" si="38"/>
        <v>2.5</v>
      </c>
      <c r="CZ55" s="139">
        <f t="shared" si="38"/>
        <v>0.70000000000000284</v>
      </c>
      <c r="DA55" s="139">
        <f t="shared" si="38"/>
        <v>0.29999999999999716</v>
      </c>
      <c r="DB55" s="139">
        <f t="shared" si="38"/>
        <v>4.2000000000000028</v>
      </c>
      <c r="DC55" s="139">
        <f t="shared" si="38"/>
        <v>13.5</v>
      </c>
      <c r="DD55" s="139">
        <f t="shared" si="38"/>
        <v>17.399999999999999</v>
      </c>
      <c r="DE55" s="139">
        <f t="shared" si="38"/>
        <v>22.4</v>
      </c>
      <c r="DF55" s="139">
        <f t="shared" si="38"/>
        <v>21.1</v>
      </c>
      <c r="DG55" s="139">
        <f t="shared" si="38"/>
        <v>18.700000000000003</v>
      </c>
      <c r="DH55" s="139">
        <f t="shared" si="38"/>
        <v>17.700000000000003</v>
      </c>
      <c r="DI55" s="139">
        <f t="shared" si="38"/>
        <v>12.100000000000001</v>
      </c>
      <c r="DJ55" s="139">
        <f t="shared" si="38"/>
        <v>6.3999999999999986</v>
      </c>
      <c r="DK55" s="139">
        <f t="shared" si="38"/>
        <v>2.5</v>
      </c>
      <c r="DL55" s="139">
        <f t="shared" si="38"/>
        <v>0.79999999999999716</v>
      </c>
      <c r="DM55" s="139">
        <f t="shared" si="38"/>
        <v>0.29999999999999716</v>
      </c>
      <c r="DN55" s="139">
        <f t="shared" si="38"/>
        <v>3.8999999999999986</v>
      </c>
      <c r="DO55" s="139">
        <f t="shared" si="38"/>
        <v>13.399999999999999</v>
      </c>
      <c r="DP55" s="139">
        <f t="shared" si="38"/>
        <v>17.100000000000001</v>
      </c>
      <c r="DQ55" s="139">
        <f t="shared" si="38"/>
        <v>22.4</v>
      </c>
      <c r="DR55" s="139">
        <f t="shared" si="38"/>
        <v>21.1</v>
      </c>
      <c r="DS55" s="139">
        <f t="shared" si="38"/>
        <v>18.100000000000001</v>
      </c>
      <c r="DT55" s="139">
        <f t="shared" si="38"/>
        <v>17.600000000000001</v>
      </c>
      <c r="DU55" s="139">
        <f t="shared" si="38"/>
        <v>12</v>
      </c>
      <c r="DV55" s="139">
        <f t="shared" si="38"/>
        <v>6.6000000000000014</v>
      </c>
      <c r="DW55" s="139">
        <f t="shared" si="38"/>
        <v>2.5</v>
      </c>
      <c r="DX55" s="139">
        <f t="shared" si="38"/>
        <v>0.59999999999999432</v>
      </c>
      <c r="DY55" s="139">
        <f t="shared" si="38"/>
        <v>0.29999999999999716</v>
      </c>
      <c r="DZ55" s="139">
        <f t="shared" si="37"/>
        <v>3.7999999999999972</v>
      </c>
      <c r="EA55" s="139">
        <f t="shared" si="37"/>
        <v>13.399999999999999</v>
      </c>
      <c r="EB55" s="139">
        <f t="shared" si="37"/>
        <v>17.200000000000003</v>
      </c>
      <c r="EC55" s="139">
        <f t="shared" si="37"/>
        <v>22.5</v>
      </c>
      <c r="ED55" s="139">
        <f t="shared" si="37"/>
        <v>21.200000000000003</v>
      </c>
      <c r="EE55" s="139">
        <f t="shared" si="37"/>
        <v>17.799999999999997</v>
      </c>
      <c r="EF55" s="139">
        <f t="shared" si="37"/>
        <v>18.200000000000003</v>
      </c>
      <c r="EG55" s="139">
        <f t="shared" si="37"/>
        <v>12</v>
      </c>
      <c r="EH55" s="139">
        <f t="shared" si="37"/>
        <v>6.6000000000000014</v>
      </c>
      <c r="EI55" s="139">
        <f t="shared" si="37"/>
        <v>2.2999999999999972</v>
      </c>
      <c r="EJ55" s="139">
        <f t="shared" si="37"/>
        <v>0.59999999999999432</v>
      </c>
      <c r="EK55" s="139">
        <f t="shared" si="37"/>
        <v>0.29999999999999716</v>
      </c>
      <c r="EL55" s="139">
        <f t="shared" si="37"/>
        <v>3.6000000000000014</v>
      </c>
      <c r="EM55" s="139">
        <f t="shared" si="37"/>
        <v>13.200000000000003</v>
      </c>
      <c r="EN55" s="139">
        <f t="shared" si="37"/>
        <v>17.399999999999999</v>
      </c>
      <c r="EO55" s="139">
        <f t="shared" si="37"/>
        <v>22.5</v>
      </c>
      <c r="EP55" s="139">
        <f t="shared" si="37"/>
        <v>21.4</v>
      </c>
      <c r="EQ55" s="139">
        <f t="shared" si="37"/>
        <v>17.799999999999997</v>
      </c>
      <c r="ER55" s="139">
        <f t="shared" si="37"/>
        <v>18.200000000000003</v>
      </c>
      <c r="ES55" s="139">
        <f t="shared" si="37"/>
        <v>12.100000000000001</v>
      </c>
      <c r="ET55" s="139">
        <f t="shared" si="37"/>
        <v>6.5</v>
      </c>
      <c r="EU55" s="139">
        <f t="shared" si="37"/>
        <v>2.2999999999999972</v>
      </c>
      <c r="EV55" s="139">
        <f t="shared" si="37"/>
        <v>0.59999999999999432</v>
      </c>
      <c r="EW55" s="139">
        <f t="shared" si="37"/>
        <v>0.29999999999999716</v>
      </c>
      <c r="EX55" s="139">
        <f t="shared" si="37"/>
        <v>3.5</v>
      </c>
      <c r="EY55" s="139">
        <f t="shared" si="37"/>
        <v>13.100000000000001</v>
      </c>
      <c r="EZ55" s="139">
        <f t="shared" si="37"/>
        <v>17.399999999999999</v>
      </c>
      <c r="FA55" s="139">
        <f t="shared" si="37"/>
        <v>22.799999999999997</v>
      </c>
      <c r="FB55" s="139">
        <f t="shared" si="37"/>
        <v>21.5</v>
      </c>
      <c r="FC55" s="139">
        <f t="shared" si="37"/>
        <v>17.600000000000001</v>
      </c>
      <c r="FD55" s="139">
        <f t="shared" si="37"/>
        <v>18</v>
      </c>
      <c r="FE55" s="139">
        <f t="shared" si="37"/>
        <v>12</v>
      </c>
      <c r="FF55" s="139">
        <f t="shared" si="37"/>
        <v>6.2000000000000028</v>
      </c>
      <c r="FG55" s="139">
        <f t="shared" si="37"/>
        <v>2</v>
      </c>
      <c r="FH55" s="139">
        <f t="shared" si="37"/>
        <v>0.5</v>
      </c>
      <c r="FI55" s="139">
        <f t="shared" si="37"/>
        <v>0.20000000000000284</v>
      </c>
      <c r="FJ55" s="139">
        <f t="shared" si="37"/>
        <v>3.5</v>
      </c>
      <c r="FK55" s="139">
        <f t="shared" si="37"/>
        <v>12.899999999999999</v>
      </c>
      <c r="FL55" s="139">
        <f t="shared" si="37"/>
        <v>17.200000000000003</v>
      </c>
      <c r="FM55" s="139">
        <f t="shared" si="37"/>
        <v>22.5</v>
      </c>
      <c r="FN55" s="139">
        <f t="shared" si="37"/>
        <v>21.1</v>
      </c>
      <c r="FO55" s="139">
        <f t="shared" si="37"/>
        <v>17.399999999999999</v>
      </c>
      <c r="FP55" s="139">
        <f t="shared" si="37"/>
        <v>17.899999999999999</v>
      </c>
      <c r="FQ55" s="139">
        <f t="shared" si="37"/>
        <v>11.799999999999997</v>
      </c>
      <c r="FR55" s="139">
        <f t="shared" si="37"/>
        <v>6.2999999999999972</v>
      </c>
      <c r="FS55" s="139">
        <f t="shared" si="37"/>
        <v>2</v>
      </c>
      <c r="FT55" s="139">
        <f t="shared" si="37"/>
        <v>0.5</v>
      </c>
      <c r="FU55" s="139">
        <f t="shared" si="37"/>
        <v>0.20000000000000284</v>
      </c>
      <c r="FV55" s="139">
        <f t="shared" si="37"/>
        <v>3.3999999999999986</v>
      </c>
      <c r="FW55" s="139">
        <f t="shared" si="37"/>
        <v>12.899999999999999</v>
      </c>
      <c r="FX55" s="139">
        <f t="shared" si="37"/>
        <v>17.100000000000001</v>
      </c>
      <c r="FY55" s="139">
        <f t="shared" si="37"/>
        <v>22.700000000000003</v>
      </c>
      <c r="FZ55" s="139">
        <f t="shared" si="37"/>
        <v>21.200000000000003</v>
      </c>
      <c r="GA55" s="139">
        <f t="shared" si="37"/>
        <v>17.5</v>
      </c>
      <c r="GB55" s="139">
        <f t="shared" si="37"/>
        <v>17.899999999999999</v>
      </c>
      <c r="GC55" s="139">
        <f t="shared" si="37"/>
        <v>11.399999999999999</v>
      </c>
      <c r="GD55" s="139">
        <f t="shared" si="37"/>
        <v>6.3999999999999986</v>
      </c>
      <c r="GE55" s="139">
        <f t="shared" si="37"/>
        <v>1.8999999999999986</v>
      </c>
      <c r="GF55" s="139">
        <f t="shared" si="37"/>
        <v>0.5</v>
      </c>
      <c r="GG55" s="139">
        <f t="shared" si="37"/>
        <v>0.20000000000000284</v>
      </c>
      <c r="GH55" s="139">
        <f t="shared" si="37"/>
        <v>3.2000000000000028</v>
      </c>
      <c r="GI55" s="139">
        <f t="shared" si="37"/>
        <v>12.700000000000003</v>
      </c>
      <c r="GJ55" s="139">
        <f t="shared" si="37"/>
        <v>17.299999999999997</v>
      </c>
      <c r="GK55" s="139">
        <f t="shared" si="33"/>
        <v>22.700000000000003</v>
      </c>
      <c r="GL55" s="139">
        <f t="shared" si="33"/>
        <v>21.1</v>
      </c>
      <c r="GM55" s="139">
        <f t="shared" si="32"/>
        <v>17.700000000000003</v>
      </c>
      <c r="GN55" s="139">
        <f t="shared" si="32"/>
        <v>17.799999999999997</v>
      </c>
      <c r="GO55" s="139">
        <f t="shared" si="32"/>
        <v>11.299999999999997</v>
      </c>
      <c r="GP55" s="139">
        <f t="shared" si="32"/>
        <v>6.2999999999999972</v>
      </c>
      <c r="GQ55" s="139">
        <f t="shared" si="32"/>
        <v>1.7999999999999972</v>
      </c>
      <c r="GR55" s="139">
        <f t="shared" si="32"/>
        <v>0.40000000000000568</v>
      </c>
      <c r="GS55" s="139">
        <f t="shared" si="32"/>
        <v>0.20000000000000284</v>
      </c>
      <c r="GT55" s="139">
        <f t="shared" si="32"/>
        <v>3.1000000000000014</v>
      </c>
      <c r="GU55" s="139">
        <f t="shared" si="32"/>
        <v>12.700000000000003</v>
      </c>
      <c r="GV55" s="139">
        <f t="shared" si="32"/>
        <v>17.299999999999997</v>
      </c>
      <c r="GW55" s="139">
        <f t="shared" si="32"/>
        <v>22.6</v>
      </c>
      <c r="GX55" s="139">
        <f t="shared" si="32"/>
        <v>20.9</v>
      </c>
      <c r="GY55" s="139">
        <f t="shared" si="32"/>
        <v>17.399999999999999</v>
      </c>
      <c r="GZ55" s="139">
        <f t="shared" si="32"/>
        <v>17.799999999999997</v>
      </c>
      <c r="HA55" s="139">
        <f t="shared" si="32"/>
        <v>11</v>
      </c>
      <c r="HB55" s="139">
        <f t="shared" si="32"/>
        <v>6.3999999999999986</v>
      </c>
      <c r="HC55" s="139">
        <f t="shared" si="32"/>
        <v>1.7999999999999972</v>
      </c>
      <c r="HD55" s="139">
        <f t="shared" si="32"/>
        <v>0.59999999999999432</v>
      </c>
      <c r="HE55" s="139">
        <f t="shared" si="32"/>
        <v>0.20000000000000284</v>
      </c>
      <c r="HF55" s="139">
        <f t="shared" si="32"/>
        <v>2.7999999999999972</v>
      </c>
      <c r="HG55" s="139">
        <f t="shared" si="32"/>
        <v>12.600000000000001</v>
      </c>
      <c r="HH55" s="139">
        <f t="shared" si="32"/>
        <v>17.200000000000003</v>
      </c>
      <c r="HI55" s="139">
        <f t="shared" si="32"/>
        <v>22.799999999999997</v>
      </c>
      <c r="HJ55" s="139">
        <f t="shared" si="32"/>
        <v>20.700000000000003</v>
      </c>
      <c r="HK55" s="139">
        <f t="shared" si="32"/>
        <v>17</v>
      </c>
      <c r="HL55" s="139">
        <f t="shared" si="32"/>
        <v>17.5</v>
      </c>
      <c r="HM55" s="139">
        <f t="shared" si="32"/>
        <v>11.200000000000003</v>
      </c>
      <c r="HN55" s="139">
        <f t="shared" si="32"/>
        <v>6</v>
      </c>
      <c r="HO55" s="139">
        <f t="shared" si="32"/>
        <v>1.7999999999999972</v>
      </c>
      <c r="HP55" s="139">
        <f t="shared" si="32"/>
        <v>0.5</v>
      </c>
      <c r="HQ55" s="139">
        <f t="shared" si="32"/>
        <v>9.9999999999994316E-2</v>
      </c>
      <c r="HR55" s="139">
        <f t="shared" si="32"/>
        <v>2.7000000000000028</v>
      </c>
      <c r="HS55" s="139">
        <f t="shared" si="32"/>
        <v>12.600000000000001</v>
      </c>
      <c r="HT55" s="139">
        <f t="shared" si="32"/>
        <v>17.100000000000001</v>
      </c>
      <c r="HU55" s="139">
        <f t="shared" si="32"/>
        <v>22.5</v>
      </c>
      <c r="HV55" s="139">
        <f t="shared" si="32"/>
        <v>20.700000000000003</v>
      </c>
      <c r="HW55" s="139">
        <f t="shared" si="32"/>
        <v>17</v>
      </c>
      <c r="HX55" s="139">
        <f t="shared" si="32"/>
        <v>17.399999999999999</v>
      </c>
      <c r="HY55" s="139">
        <f t="shared" si="32"/>
        <v>11.399999999999999</v>
      </c>
      <c r="HZ55" s="139">
        <f t="shared" si="32"/>
        <v>6.1000000000000014</v>
      </c>
      <c r="IA55" s="139">
        <f t="shared" si="32"/>
        <v>1.8999999999999986</v>
      </c>
      <c r="IB55" s="139">
        <f t="shared" si="32"/>
        <v>0.5</v>
      </c>
      <c r="IC55" s="139">
        <f t="shared" si="32"/>
        <v>0.20000000000000284</v>
      </c>
      <c r="ID55" s="139">
        <f t="shared" si="32"/>
        <v>2.7999999999999972</v>
      </c>
      <c r="IE55" s="139">
        <f t="shared" si="32"/>
        <v>12.600000000000001</v>
      </c>
      <c r="IF55" s="139">
        <f t="shared" si="32"/>
        <v>17.200000000000003</v>
      </c>
      <c r="IG55" s="139">
        <f t="shared" ref="IG55:IW55" si="39">IF(IG21&gt;65,0,IF(IG21="",0,65-IG21))</f>
        <v>22.700000000000003</v>
      </c>
      <c r="IH55" s="139">
        <f t="shared" si="39"/>
        <v>20.399999999999999</v>
      </c>
      <c r="II55" s="139">
        <f t="shared" si="39"/>
        <v>16.799999999999997</v>
      </c>
      <c r="IJ55" s="139">
        <f t="shared" si="39"/>
        <v>17.299999999999997</v>
      </c>
      <c r="IK55" s="139">
        <f t="shared" si="39"/>
        <v>11.200000000000003</v>
      </c>
      <c r="IL55" s="139">
        <f t="shared" si="39"/>
        <v>6.1000000000000014</v>
      </c>
      <c r="IM55" s="139">
        <f t="shared" si="39"/>
        <v>1.7000000000000028</v>
      </c>
      <c r="IN55" s="139">
        <f t="shared" si="39"/>
        <v>0.5</v>
      </c>
      <c r="IO55" s="139">
        <f t="shared" si="39"/>
        <v>0.20000000000000284</v>
      </c>
      <c r="IP55" s="139">
        <f t="shared" si="39"/>
        <v>2.7000000000000028</v>
      </c>
      <c r="IQ55" s="139">
        <f t="shared" si="39"/>
        <v>12.600000000000001</v>
      </c>
      <c r="IR55" s="139">
        <f t="shared" si="39"/>
        <v>16.700000000000003</v>
      </c>
      <c r="IS55" s="139">
        <f t="shared" si="39"/>
        <v>22.5</v>
      </c>
      <c r="IT55" s="139">
        <f t="shared" si="39"/>
        <v>20.299999999999997</v>
      </c>
      <c r="IU55" s="139">
        <f t="shared" si="39"/>
        <v>16.700000000000003</v>
      </c>
      <c r="IV55" s="139">
        <f t="shared" si="39"/>
        <v>17.299999999999997</v>
      </c>
      <c r="IW55" s="139">
        <f t="shared" si="39"/>
        <v>11.299999999999997</v>
      </c>
      <c r="IX55" s="139">
        <f t="shared" si="30"/>
        <v>6.2000000000000028</v>
      </c>
      <c r="IY55" s="139">
        <f t="shared" si="30"/>
        <v>1.6000000000000014</v>
      </c>
      <c r="IZ55" s="139">
        <f t="shared" si="30"/>
        <v>0.5</v>
      </c>
      <c r="JA55" s="139">
        <f t="shared" si="22"/>
        <v>0.20000000000000284</v>
      </c>
      <c r="JB55" s="139">
        <f t="shared" si="35"/>
        <v>2.5</v>
      </c>
      <c r="JC55" s="139">
        <f t="shared" si="35"/>
        <v>12.399999999999999</v>
      </c>
      <c r="JD55" s="139">
        <f t="shared" si="35"/>
        <v>16.799999999999997</v>
      </c>
      <c r="JE55" s="139">
        <f t="shared" si="35"/>
        <v>22.6</v>
      </c>
      <c r="JF55" s="139">
        <f t="shared" si="35"/>
        <v>20.299999999999997</v>
      </c>
      <c r="JG55" s="139">
        <f t="shared" si="35"/>
        <v>16.600000000000001</v>
      </c>
      <c r="JH55" s="139">
        <f t="shared" si="35"/>
        <v>17.5</v>
      </c>
      <c r="JI55" s="139">
        <f t="shared" si="35"/>
        <v>11.200000000000003</v>
      </c>
      <c r="JJ55" s="139">
        <f t="shared" si="35"/>
        <v>6.2000000000000028</v>
      </c>
      <c r="JK55" s="139">
        <f t="shared" si="35"/>
        <v>1.6000000000000014</v>
      </c>
      <c r="JL55" s="139">
        <f t="shared" si="35"/>
        <v>0.40000000000000568</v>
      </c>
      <c r="JM55" s="139">
        <f t="shared" si="35"/>
        <v>0.20000000000000284</v>
      </c>
      <c r="JN55" s="139">
        <f t="shared" si="35"/>
        <v>2.3999999999999986</v>
      </c>
      <c r="JO55" s="139">
        <f t="shared" si="35"/>
        <v>12.399999999999999</v>
      </c>
      <c r="JP55" s="139">
        <f t="shared" si="35"/>
        <v>16.899999999999999</v>
      </c>
      <c r="JQ55" s="139">
        <f t="shared" si="35"/>
        <v>22.700000000000003</v>
      </c>
      <c r="JR55" s="139">
        <f t="shared" si="35"/>
        <v>19.799999999999997</v>
      </c>
      <c r="JS55" s="139">
        <f t="shared" si="35"/>
        <v>16.299999999999997</v>
      </c>
      <c r="JT55" s="139">
        <f t="shared" si="35"/>
        <v>17.5</v>
      </c>
      <c r="JU55" s="139">
        <f t="shared" si="35"/>
        <v>11.100000000000001</v>
      </c>
      <c r="JV55" s="139">
        <f t="shared" si="35"/>
        <v>6</v>
      </c>
      <c r="JW55" s="139">
        <f t="shared" si="35"/>
        <v>1.6000000000000014</v>
      </c>
      <c r="JX55" s="139">
        <f t="shared" si="35"/>
        <v>0.29999999999999716</v>
      </c>
      <c r="JY55" s="139">
        <f t="shared" si="35"/>
        <v>0.20000000000000284</v>
      </c>
      <c r="JZ55" s="139">
        <f t="shared" si="35"/>
        <v>2.3999999999999986</v>
      </c>
      <c r="KA55" s="139">
        <f t="shared" si="35"/>
        <v>12.5</v>
      </c>
      <c r="KB55" s="139">
        <f t="shared" si="35"/>
        <v>16.899999999999999</v>
      </c>
      <c r="KC55" s="139">
        <f t="shared" si="35"/>
        <v>23</v>
      </c>
      <c r="KD55" s="139">
        <f t="shared" si="35"/>
        <v>19.899999999999999</v>
      </c>
      <c r="KE55" s="139">
        <f t="shared" si="35"/>
        <v>16.5</v>
      </c>
      <c r="KF55" s="139">
        <f t="shared" si="35"/>
        <v>17.5</v>
      </c>
      <c r="KG55" s="139">
        <f t="shared" si="35"/>
        <v>11.200000000000003</v>
      </c>
      <c r="KH55" s="139">
        <f t="shared" si="35"/>
        <v>6</v>
      </c>
      <c r="KI55" s="139">
        <f t="shared" si="35"/>
        <v>1.6000000000000014</v>
      </c>
      <c r="KJ55" s="139">
        <f t="shared" si="35"/>
        <v>0.40000000000000568</v>
      </c>
      <c r="KK55" s="139">
        <f t="shared" si="35"/>
        <v>0.20000000000000284</v>
      </c>
      <c r="KL55" s="139">
        <f t="shared" si="35"/>
        <v>2.1000000000000014</v>
      </c>
      <c r="KM55" s="139">
        <f t="shared" si="35"/>
        <v>12.299999999999997</v>
      </c>
      <c r="KN55" s="139">
        <f t="shared" si="35"/>
        <v>17</v>
      </c>
      <c r="KO55" s="139">
        <f t="shared" si="35"/>
        <v>23</v>
      </c>
      <c r="KP55" s="139">
        <f t="shared" si="35"/>
        <v>20</v>
      </c>
      <c r="KQ55" s="139">
        <f t="shared" si="35"/>
        <v>16.5</v>
      </c>
      <c r="KR55" s="139">
        <f t="shared" si="35"/>
        <v>17.600000000000001</v>
      </c>
      <c r="KS55" s="139">
        <f t="shared" si="35"/>
        <v>11.200000000000003</v>
      </c>
      <c r="KT55" s="139">
        <f t="shared" si="35"/>
        <v>6.2000000000000028</v>
      </c>
      <c r="KU55" s="139">
        <f t="shared" si="35"/>
        <v>1.3999999999999986</v>
      </c>
      <c r="KV55" s="139">
        <f t="shared" si="35"/>
        <v>0.40000000000000568</v>
      </c>
      <c r="KW55" s="139">
        <f t="shared" si="35"/>
        <v>0.20000000000000284</v>
      </c>
      <c r="KX55" s="139">
        <f t="shared" si="35"/>
        <v>2.1000000000000014</v>
      </c>
      <c r="KY55" s="139">
        <f t="shared" si="35"/>
        <v>12.200000000000003</v>
      </c>
      <c r="KZ55" s="139">
        <f t="shared" si="35"/>
        <v>17</v>
      </c>
      <c r="LA55" s="139">
        <f t="shared" si="35"/>
        <v>22.9</v>
      </c>
      <c r="LB55" s="139">
        <f t="shared" si="35"/>
        <v>20</v>
      </c>
      <c r="LC55" s="139">
        <f t="shared" si="35"/>
        <v>16.200000000000003</v>
      </c>
      <c r="LD55" s="139">
        <f t="shared" si="35"/>
        <v>17.700000000000003</v>
      </c>
      <c r="LE55" s="139">
        <f t="shared" si="35"/>
        <v>10.899999999999999</v>
      </c>
      <c r="LF55" s="139">
        <f t="shared" si="35"/>
        <v>6.1000000000000014</v>
      </c>
      <c r="LG55" s="139">
        <f t="shared" si="35"/>
        <v>1.5</v>
      </c>
      <c r="LH55" s="139">
        <f t="shared" si="35"/>
        <v>0.29999999999999716</v>
      </c>
      <c r="LI55" s="139">
        <f t="shared" si="35"/>
        <v>0.20000000000000284</v>
      </c>
      <c r="LJ55" s="139">
        <f t="shared" si="35"/>
        <v>2</v>
      </c>
      <c r="LK55" s="139">
        <f t="shared" si="35"/>
        <v>12.100000000000001</v>
      </c>
      <c r="LL55" s="139">
        <f t="shared" si="35"/>
        <v>16.799999999999997</v>
      </c>
      <c r="LM55" s="139">
        <f t="shared" si="35"/>
        <v>22.700000000000003</v>
      </c>
    </row>
    <row r="56" spans="1:325" x14ac:dyDescent="0.25">
      <c r="A56" s="139">
        <v>20</v>
      </c>
      <c r="B56" s="139">
        <f t="shared" si="36"/>
        <v>22.6</v>
      </c>
      <c r="C56" s="139">
        <f t="shared" si="36"/>
        <v>20.9</v>
      </c>
      <c r="D56" s="139">
        <f t="shared" si="36"/>
        <v>16.5</v>
      </c>
      <c r="E56" s="139">
        <f t="shared" si="36"/>
        <v>12</v>
      </c>
      <c r="F56" s="139">
        <f t="shared" si="36"/>
        <v>6.6000000000000014</v>
      </c>
      <c r="G56" s="139">
        <f t="shared" si="36"/>
        <v>3.7000000000000028</v>
      </c>
      <c r="H56" s="139">
        <f t="shared" si="36"/>
        <v>0.79999999999999716</v>
      </c>
      <c r="I56" s="139">
        <f t="shared" si="36"/>
        <v>0.70000000000000284</v>
      </c>
      <c r="J56" s="139">
        <f t="shared" si="36"/>
        <v>4.7000000000000028</v>
      </c>
      <c r="K56" s="139">
        <f t="shared" si="36"/>
        <v>12.799999999999997</v>
      </c>
      <c r="L56" s="139">
        <f t="shared" si="36"/>
        <v>18.700000000000003</v>
      </c>
      <c r="M56" s="139">
        <f t="shared" si="36"/>
        <v>21</v>
      </c>
      <c r="N56" s="139">
        <f t="shared" si="36"/>
        <v>22.200000000000003</v>
      </c>
      <c r="O56" s="139">
        <f t="shared" si="36"/>
        <v>20.5</v>
      </c>
      <c r="P56" s="139">
        <f t="shared" si="36"/>
        <v>16.299999999999997</v>
      </c>
      <c r="Q56" s="139">
        <f t="shared" si="36"/>
        <v>11.899999999999999</v>
      </c>
      <c r="R56" s="139">
        <f t="shared" si="36"/>
        <v>6.2999999999999972</v>
      </c>
      <c r="S56" s="139">
        <f t="shared" si="36"/>
        <v>3.5</v>
      </c>
      <c r="T56" s="139">
        <f t="shared" si="36"/>
        <v>0.79999999999999716</v>
      </c>
      <c r="U56" s="139">
        <f t="shared" si="36"/>
        <v>0.70000000000000284</v>
      </c>
      <c r="V56" s="139">
        <f t="shared" si="36"/>
        <v>4.5</v>
      </c>
      <c r="W56" s="139">
        <f t="shared" si="36"/>
        <v>12.799999999999997</v>
      </c>
      <c r="X56" s="139">
        <f t="shared" si="36"/>
        <v>18.399999999999999</v>
      </c>
      <c r="Y56" s="139">
        <f t="shared" si="36"/>
        <v>21.4</v>
      </c>
      <c r="Z56" s="139">
        <f t="shared" si="36"/>
        <v>22.6</v>
      </c>
      <c r="AA56" s="139">
        <f t="shared" si="36"/>
        <v>20.399999999999999</v>
      </c>
      <c r="AB56" s="139">
        <f t="shared" si="36"/>
        <v>16.5</v>
      </c>
      <c r="AC56" s="139">
        <f t="shared" si="36"/>
        <v>11.899999999999999</v>
      </c>
      <c r="AD56" s="139">
        <f t="shared" si="36"/>
        <v>6</v>
      </c>
      <c r="AE56" s="139">
        <f t="shared" si="36"/>
        <v>3.2999999999999972</v>
      </c>
      <c r="AF56" s="139">
        <f t="shared" si="36"/>
        <v>0.59999999999999432</v>
      </c>
      <c r="AG56" s="139">
        <f t="shared" si="36"/>
        <v>0.59999999999999432</v>
      </c>
      <c r="AH56" s="139">
        <f t="shared" si="36"/>
        <v>4.3999999999999986</v>
      </c>
      <c r="AI56" s="139">
        <f t="shared" si="36"/>
        <v>12.700000000000003</v>
      </c>
      <c r="AJ56" s="139">
        <f t="shared" si="36"/>
        <v>18.399999999999999</v>
      </c>
      <c r="AK56" s="139">
        <f t="shared" si="36"/>
        <v>21.299999999999997</v>
      </c>
      <c r="AL56" s="139">
        <f t="shared" si="36"/>
        <v>22.299999999999997</v>
      </c>
      <c r="AM56" s="139">
        <f t="shared" si="36"/>
        <v>19.899999999999999</v>
      </c>
      <c r="AN56" s="139">
        <f t="shared" si="36"/>
        <v>16.5</v>
      </c>
      <c r="AO56" s="139">
        <f t="shared" si="36"/>
        <v>11.600000000000001</v>
      </c>
      <c r="AP56" s="139">
        <f t="shared" si="36"/>
        <v>5.7999999999999972</v>
      </c>
      <c r="AQ56" s="139">
        <f t="shared" si="36"/>
        <v>3.2000000000000028</v>
      </c>
      <c r="AR56" s="139">
        <f t="shared" si="36"/>
        <v>0.59999999999999432</v>
      </c>
      <c r="AS56" s="139">
        <f t="shared" si="36"/>
        <v>0.70000000000000284</v>
      </c>
      <c r="AT56" s="139">
        <f t="shared" si="36"/>
        <v>4.5</v>
      </c>
      <c r="AU56" s="139">
        <f t="shared" si="36"/>
        <v>12.899999999999999</v>
      </c>
      <c r="AV56" s="139">
        <f t="shared" si="36"/>
        <v>17.700000000000003</v>
      </c>
      <c r="AW56" s="139">
        <f t="shared" si="36"/>
        <v>21.200000000000003</v>
      </c>
      <c r="AX56" s="139">
        <f t="shared" si="36"/>
        <v>22.1</v>
      </c>
      <c r="AY56" s="139">
        <f t="shared" si="36"/>
        <v>19.799999999999997</v>
      </c>
      <c r="AZ56" s="139">
        <f t="shared" si="36"/>
        <v>16.200000000000003</v>
      </c>
      <c r="BA56" s="139">
        <f t="shared" si="36"/>
        <v>11.299999999999997</v>
      </c>
      <c r="BB56" s="139">
        <f t="shared" si="36"/>
        <v>5.7999999999999972</v>
      </c>
      <c r="BC56" s="139">
        <f t="shared" si="36"/>
        <v>3.2000000000000028</v>
      </c>
      <c r="BD56" s="139">
        <f t="shared" si="36"/>
        <v>0.5</v>
      </c>
      <c r="BE56" s="139">
        <f t="shared" si="36"/>
        <v>0.70000000000000284</v>
      </c>
      <c r="BF56" s="139">
        <f t="shared" si="36"/>
        <v>4.2999999999999972</v>
      </c>
      <c r="BG56" s="139">
        <f t="shared" si="36"/>
        <v>12.5</v>
      </c>
      <c r="BH56" s="139">
        <f t="shared" si="36"/>
        <v>17.600000000000001</v>
      </c>
      <c r="BI56" s="139">
        <f t="shared" si="36"/>
        <v>21</v>
      </c>
      <c r="BJ56" s="139">
        <f t="shared" si="36"/>
        <v>21.9</v>
      </c>
      <c r="BK56" s="139">
        <f t="shared" si="36"/>
        <v>19.600000000000001</v>
      </c>
      <c r="BL56" s="139">
        <f t="shared" si="36"/>
        <v>16.100000000000001</v>
      </c>
      <c r="BM56" s="139">
        <f t="shared" si="36"/>
        <v>11.299999999999997</v>
      </c>
      <c r="BN56" s="139">
        <f t="shared" si="31"/>
        <v>5.6000000000000014</v>
      </c>
      <c r="BO56" s="139">
        <f t="shared" si="31"/>
        <v>3.1000000000000014</v>
      </c>
      <c r="BP56" s="139">
        <f t="shared" si="31"/>
        <v>0.5</v>
      </c>
      <c r="BQ56" s="139">
        <f t="shared" si="31"/>
        <v>0.79999999999999716</v>
      </c>
      <c r="BR56" s="139">
        <f t="shared" si="31"/>
        <v>4.2999999999999972</v>
      </c>
      <c r="BS56" s="139">
        <f t="shared" si="31"/>
        <v>12.200000000000003</v>
      </c>
      <c r="BT56" s="139">
        <f t="shared" si="31"/>
        <v>17.200000000000003</v>
      </c>
      <c r="BU56" s="139">
        <f t="shared" si="31"/>
        <v>20.799999999999997</v>
      </c>
      <c r="BV56" s="139">
        <f t="shared" si="31"/>
        <v>21.799999999999997</v>
      </c>
      <c r="BW56" s="139">
        <f t="shared" si="31"/>
        <v>19.5</v>
      </c>
      <c r="BX56" s="139">
        <f t="shared" si="31"/>
        <v>15.799999999999997</v>
      </c>
      <c r="BY56" s="139">
        <f t="shared" si="31"/>
        <v>11.299999999999997</v>
      </c>
      <c r="BZ56" s="139">
        <f t="shared" si="31"/>
        <v>5.7999999999999972</v>
      </c>
      <c r="CA56" s="139">
        <f t="shared" si="31"/>
        <v>3</v>
      </c>
      <c r="CB56" s="139">
        <f t="shared" si="31"/>
        <v>0.40000000000000568</v>
      </c>
      <c r="CC56" s="139">
        <f t="shared" si="31"/>
        <v>0.70000000000000284</v>
      </c>
      <c r="CD56" s="139">
        <f t="shared" si="38"/>
        <v>4.3999999999999986</v>
      </c>
      <c r="CE56" s="139">
        <f t="shared" si="38"/>
        <v>12.5</v>
      </c>
      <c r="CF56" s="139">
        <f t="shared" si="38"/>
        <v>17.100000000000001</v>
      </c>
      <c r="CG56" s="139">
        <f t="shared" si="38"/>
        <v>21</v>
      </c>
      <c r="CH56" s="139">
        <f t="shared" si="38"/>
        <v>21.799999999999997</v>
      </c>
      <c r="CI56" s="139">
        <f t="shared" si="38"/>
        <v>19.700000000000003</v>
      </c>
      <c r="CJ56" s="139">
        <f t="shared" si="38"/>
        <v>16</v>
      </c>
      <c r="CK56" s="139">
        <f t="shared" si="38"/>
        <v>11.700000000000003</v>
      </c>
      <c r="CL56" s="139">
        <f t="shared" si="38"/>
        <v>5.6000000000000014</v>
      </c>
      <c r="CM56" s="139">
        <f t="shared" si="38"/>
        <v>3</v>
      </c>
      <c r="CN56" s="139">
        <f t="shared" si="38"/>
        <v>0.40000000000000568</v>
      </c>
      <c r="CO56" s="139">
        <f t="shared" si="38"/>
        <v>0.70000000000000284</v>
      </c>
      <c r="CP56" s="139">
        <f t="shared" si="38"/>
        <v>4.5</v>
      </c>
      <c r="CQ56" s="139">
        <f t="shared" si="38"/>
        <v>12.799999999999997</v>
      </c>
      <c r="CR56" s="139">
        <f t="shared" si="38"/>
        <v>16.700000000000003</v>
      </c>
      <c r="CS56" s="139">
        <f t="shared" si="38"/>
        <v>21.200000000000003</v>
      </c>
      <c r="CT56" s="139">
        <f t="shared" si="38"/>
        <v>21.700000000000003</v>
      </c>
      <c r="CU56" s="139">
        <f t="shared" si="38"/>
        <v>19.5</v>
      </c>
      <c r="CV56" s="139">
        <f t="shared" si="38"/>
        <v>15.799999999999997</v>
      </c>
      <c r="CW56" s="139">
        <f t="shared" si="38"/>
        <v>11.799999999999997</v>
      </c>
      <c r="CX56" s="139">
        <f t="shared" si="38"/>
        <v>5.5</v>
      </c>
      <c r="CY56" s="139">
        <f t="shared" si="38"/>
        <v>3</v>
      </c>
      <c r="CZ56" s="139">
        <f t="shared" si="38"/>
        <v>0.40000000000000568</v>
      </c>
      <c r="DA56" s="139">
        <f t="shared" si="38"/>
        <v>0.70000000000000284</v>
      </c>
      <c r="DB56" s="139">
        <f t="shared" si="38"/>
        <v>4.2999999999999972</v>
      </c>
      <c r="DC56" s="139">
        <f t="shared" si="38"/>
        <v>12.799999999999997</v>
      </c>
      <c r="DD56" s="139">
        <f t="shared" si="38"/>
        <v>16.899999999999999</v>
      </c>
      <c r="DE56" s="139">
        <f t="shared" si="38"/>
        <v>21.200000000000003</v>
      </c>
      <c r="DF56" s="139">
        <f t="shared" si="38"/>
        <v>22</v>
      </c>
      <c r="DG56" s="139">
        <f t="shared" si="38"/>
        <v>19.100000000000001</v>
      </c>
      <c r="DH56" s="139">
        <f t="shared" si="38"/>
        <v>15.5</v>
      </c>
      <c r="DI56" s="139">
        <f t="shared" si="38"/>
        <v>11.700000000000003</v>
      </c>
      <c r="DJ56" s="139">
        <f t="shared" si="38"/>
        <v>5.5</v>
      </c>
      <c r="DK56" s="139">
        <f t="shared" si="38"/>
        <v>3</v>
      </c>
      <c r="DL56" s="139">
        <f t="shared" si="38"/>
        <v>0.40000000000000568</v>
      </c>
      <c r="DM56" s="139">
        <f t="shared" si="38"/>
        <v>0.70000000000000284</v>
      </c>
      <c r="DN56" s="139">
        <f t="shared" si="38"/>
        <v>4</v>
      </c>
      <c r="DO56" s="139">
        <f t="shared" si="38"/>
        <v>12.799999999999997</v>
      </c>
      <c r="DP56" s="139">
        <f t="shared" si="38"/>
        <v>16.799999999999997</v>
      </c>
      <c r="DQ56" s="139">
        <f t="shared" si="38"/>
        <v>20.9</v>
      </c>
      <c r="DR56" s="139">
        <f t="shared" si="38"/>
        <v>22</v>
      </c>
      <c r="DS56" s="139">
        <f t="shared" si="38"/>
        <v>18.5</v>
      </c>
      <c r="DT56" s="139">
        <f t="shared" si="38"/>
        <v>15.399999999999999</v>
      </c>
      <c r="DU56" s="139">
        <f t="shared" si="38"/>
        <v>11.600000000000001</v>
      </c>
      <c r="DV56" s="139">
        <f t="shared" si="38"/>
        <v>5.6000000000000014</v>
      </c>
      <c r="DW56" s="139">
        <f t="shared" si="38"/>
        <v>3</v>
      </c>
      <c r="DX56" s="139">
        <f t="shared" si="38"/>
        <v>0.40000000000000568</v>
      </c>
      <c r="DY56" s="139">
        <f t="shared" si="38"/>
        <v>0.79999999999999716</v>
      </c>
      <c r="DZ56" s="139">
        <f t="shared" si="37"/>
        <v>3.8999999999999986</v>
      </c>
      <c r="EA56" s="139">
        <f t="shared" si="37"/>
        <v>12.799999999999997</v>
      </c>
      <c r="EB56" s="139">
        <f t="shared" si="37"/>
        <v>17</v>
      </c>
      <c r="EC56" s="139">
        <f t="shared" si="37"/>
        <v>21</v>
      </c>
      <c r="ED56" s="139">
        <f t="shared" si="37"/>
        <v>22</v>
      </c>
      <c r="EE56" s="139">
        <f t="shared" si="37"/>
        <v>18.100000000000001</v>
      </c>
      <c r="EF56" s="139">
        <f t="shared" si="37"/>
        <v>15.799999999999997</v>
      </c>
      <c r="EG56" s="139">
        <f t="shared" si="37"/>
        <v>11.399999999999999</v>
      </c>
      <c r="EH56" s="139">
        <f t="shared" si="37"/>
        <v>5.5</v>
      </c>
      <c r="EI56" s="139">
        <f t="shared" si="37"/>
        <v>2.7999999999999972</v>
      </c>
      <c r="EJ56" s="139">
        <f t="shared" si="37"/>
        <v>0.40000000000000568</v>
      </c>
      <c r="EK56" s="139">
        <f t="shared" si="37"/>
        <v>0.79999999999999716</v>
      </c>
      <c r="EL56" s="139">
        <f t="shared" si="37"/>
        <v>3.7999999999999972</v>
      </c>
      <c r="EM56" s="139">
        <f t="shared" si="37"/>
        <v>12.600000000000001</v>
      </c>
      <c r="EN56" s="139">
        <f t="shared" si="37"/>
        <v>17.100000000000001</v>
      </c>
      <c r="EO56" s="139">
        <f t="shared" si="37"/>
        <v>21.200000000000003</v>
      </c>
      <c r="EP56" s="139">
        <f t="shared" si="37"/>
        <v>22.299999999999997</v>
      </c>
      <c r="EQ56" s="139">
        <f t="shared" si="37"/>
        <v>18.299999999999997</v>
      </c>
      <c r="ER56" s="139">
        <f t="shared" si="37"/>
        <v>15.799999999999997</v>
      </c>
      <c r="ES56" s="139">
        <f t="shared" si="37"/>
        <v>11.600000000000001</v>
      </c>
      <c r="ET56" s="139">
        <f t="shared" si="37"/>
        <v>5.2000000000000028</v>
      </c>
      <c r="EU56" s="139">
        <f t="shared" si="37"/>
        <v>2.7999999999999972</v>
      </c>
      <c r="EV56" s="139">
        <f t="shared" si="37"/>
        <v>0.40000000000000568</v>
      </c>
      <c r="EW56" s="139">
        <f t="shared" si="37"/>
        <v>0.79999999999999716</v>
      </c>
      <c r="EX56" s="139">
        <f t="shared" si="37"/>
        <v>3.7000000000000028</v>
      </c>
      <c r="EY56" s="139">
        <f t="shared" si="37"/>
        <v>12.5</v>
      </c>
      <c r="EZ56" s="139">
        <f t="shared" si="37"/>
        <v>17.100000000000001</v>
      </c>
      <c r="FA56" s="139">
        <f t="shared" si="37"/>
        <v>21.5</v>
      </c>
      <c r="FB56" s="139">
        <f t="shared" si="37"/>
        <v>22.299999999999997</v>
      </c>
      <c r="FC56" s="139">
        <f t="shared" si="37"/>
        <v>18.200000000000003</v>
      </c>
      <c r="FD56" s="139">
        <f t="shared" si="37"/>
        <v>15.600000000000001</v>
      </c>
      <c r="FE56" s="139">
        <f t="shared" si="37"/>
        <v>11.5</v>
      </c>
      <c r="FF56" s="139">
        <f t="shared" si="37"/>
        <v>5.1000000000000014</v>
      </c>
      <c r="FG56" s="139">
        <f t="shared" si="37"/>
        <v>2.6000000000000014</v>
      </c>
      <c r="FH56" s="139">
        <f t="shared" si="37"/>
        <v>0.29999999999999716</v>
      </c>
      <c r="FI56" s="139">
        <f t="shared" si="37"/>
        <v>0.79999999999999716</v>
      </c>
      <c r="FJ56" s="139">
        <f t="shared" si="37"/>
        <v>3.7000000000000028</v>
      </c>
      <c r="FK56" s="139">
        <f t="shared" si="37"/>
        <v>12.399999999999999</v>
      </c>
      <c r="FL56" s="139">
        <f t="shared" si="37"/>
        <v>17</v>
      </c>
      <c r="FM56" s="139">
        <f t="shared" si="37"/>
        <v>21.200000000000003</v>
      </c>
      <c r="FN56" s="139">
        <f t="shared" si="37"/>
        <v>22</v>
      </c>
      <c r="FO56" s="139">
        <f t="shared" si="37"/>
        <v>18</v>
      </c>
      <c r="FP56" s="139">
        <f t="shared" si="37"/>
        <v>15.399999999999999</v>
      </c>
      <c r="FQ56" s="139">
        <f t="shared" si="37"/>
        <v>11.299999999999997</v>
      </c>
      <c r="FR56" s="139">
        <f t="shared" si="37"/>
        <v>5</v>
      </c>
      <c r="FS56" s="139">
        <f t="shared" si="37"/>
        <v>2.6000000000000014</v>
      </c>
      <c r="FT56" s="139">
        <f t="shared" si="37"/>
        <v>0.29999999999999716</v>
      </c>
      <c r="FU56" s="139">
        <f t="shared" si="37"/>
        <v>0.70000000000000284</v>
      </c>
      <c r="FV56" s="139">
        <f t="shared" si="37"/>
        <v>3.5</v>
      </c>
      <c r="FW56" s="139">
        <f t="shared" si="37"/>
        <v>12.100000000000001</v>
      </c>
      <c r="FX56" s="139">
        <f t="shared" si="37"/>
        <v>16.899999999999999</v>
      </c>
      <c r="FY56" s="139">
        <f t="shared" si="37"/>
        <v>21.4</v>
      </c>
      <c r="FZ56" s="139">
        <f t="shared" si="37"/>
        <v>22.1</v>
      </c>
      <c r="GA56" s="139">
        <f t="shared" si="37"/>
        <v>17.899999999999999</v>
      </c>
      <c r="GB56" s="139">
        <f t="shared" si="37"/>
        <v>15.399999999999999</v>
      </c>
      <c r="GC56" s="139">
        <f t="shared" si="37"/>
        <v>10.799999999999997</v>
      </c>
      <c r="GD56" s="139">
        <f t="shared" si="37"/>
        <v>5.1000000000000014</v>
      </c>
      <c r="GE56" s="139">
        <f t="shared" si="37"/>
        <v>2.6000000000000014</v>
      </c>
      <c r="GF56" s="139">
        <f t="shared" si="37"/>
        <v>0.20000000000000284</v>
      </c>
      <c r="GG56" s="139">
        <f t="shared" si="37"/>
        <v>0.70000000000000284</v>
      </c>
      <c r="GH56" s="139">
        <f t="shared" si="37"/>
        <v>3.3999999999999986</v>
      </c>
      <c r="GI56" s="139">
        <f t="shared" si="37"/>
        <v>12.100000000000001</v>
      </c>
      <c r="GJ56" s="139">
        <f t="shared" si="37"/>
        <v>16.899999999999999</v>
      </c>
      <c r="GK56" s="139">
        <f t="shared" si="33"/>
        <v>21.4</v>
      </c>
      <c r="GL56" s="139">
        <f t="shared" si="33"/>
        <v>22</v>
      </c>
      <c r="GM56" s="139">
        <f t="shared" si="33"/>
        <v>18.100000000000001</v>
      </c>
      <c r="GN56" s="139">
        <f t="shared" si="33"/>
        <v>15.200000000000003</v>
      </c>
      <c r="GO56" s="139">
        <f t="shared" ref="GO56:IZ60" si="40">IF(GO22&gt;65,0,IF(GO22="",0,65-GO22))</f>
        <v>10.700000000000003</v>
      </c>
      <c r="GP56" s="139">
        <f t="shared" si="40"/>
        <v>5</v>
      </c>
      <c r="GQ56" s="139">
        <f t="shared" si="40"/>
        <v>2.6000000000000014</v>
      </c>
      <c r="GR56" s="139">
        <f t="shared" si="40"/>
        <v>0.20000000000000284</v>
      </c>
      <c r="GS56" s="139">
        <f t="shared" si="40"/>
        <v>0.70000000000000284</v>
      </c>
      <c r="GT56" s="139">
        <f t="shared" si="40"/>
        <v>3.2999999999999972</v>
      </c>
      <c r="GU56" s="139">
        <f t="shared" si="40"/>
        <v>12.200000000000003</v>
      </c>
      <c r="GV56" s="139">
        <f t="shared" si="40"/>
        <v>17</v>
      </c>
      <c r="GW56" s="139">
        <f t="shared" si="40"/>
        <v>21.4</v>
      </c>
      <c r="GX56" s="139">
        <f t="shared" si="40"/>
        <v>21.9</v>
      </c>
      <c r="GY56" s="139">
        <f t="shared" si="40"/>
        <v>17.799999999999997</v>
      </c>
      <c r="GZ56" s="139">
        <f t="shared" si="40"/>
        <v>15.299999999999997</v>
      </c>
      <c r="HA56" s="139">
        <f t="shared" si="40"/>
        <v>10.600000000000001</v>
      </c>
      <c r="HB56" s="139">
        <f t="shared" si="40"/>
        <v>5</v>
      </c>
      <c r="HC56" s="139">
        <f t="shared" si="40"/>
        <v>2.6000000000000014</v>
      </c>
      <c r="HD56" s="139">
        <f t="shared" si="40"/>
        <v>0.29999999999999716</v>
      </c>
      <c r="HE56" s="139">
        <f t="shared" si="40"/>
        <v>0.59999999999999432</v>
      </c>
      <c r="HF56" s="139">
        <f t="shared" si="40"/>
        <v>3.1000000000000014</v>
      </c>
      <c r="HG56" s="139">
        <f t="shared" si="40"/>
        <v>12.200000000000003</v>
      </c>
      <c r="HH56" s="139">
        <f t="shared" si="40"/>
        <v>17</v>
      </c>
      <c r="HI56" s="139">
        <f t="shared" si="40"/>
        <v>21.4</v>
      </c>
      <c r="HJ56" s="139">
        <f t="shared" si="40"/>
        <v>21.5</v>
      </c>
      <c r="HK56" s="139">
        <f t="shared" si="40"/>
        <v>17.299999999999997</v>
      </c>
      <c r="HL56" s="139">
        <f t="shared" si="40"/>
        <v>14.899999999999999</v>
      </c>
      <c r="HM56" s="139">
        <f t="shared" si="40"/>
        <v>10.700000000000003</v>
      </c>
      <c r="HN56" s="139">
        <f t="shared" si="40"/>
        <v>4.6000000000000014</v>
      </c>
      <c r="HO56" s="139">
        <f t="shared" si="40"/>
        <v>2.6000000000000014</v>
      </c>
      <c r="HP56" s="139">
        <f t="shared" si="40"/>
        <v>0.29999999999999716</v>
      </c>
      <c r="HQ56" s="139">
        <f t="shared" si="40"/>
        <v>0.59999999999999432</v>
      </c>
      <c r="HR56" s="139">
        <f t="shared" si="40"/>
        <v>3</v>
      </c>
      <c r="HS56" s="139">
        <f t="shared" si="40"/>
        <v>12.299999999999997</v>
      </c>
      <c r="HT56" s="139">
        <f t="shared" si="40"/>
        <v>16.700000000000003</v>
      </c>
      <c r="HU56" s="139">
        <f t="shared" si="40"/>
        <v>21.1</v>
      </c>
      <c r="HV56" s="139">
        <f t="shared" si="40"/>
        <v>21.5</v>
      </c>
      <c r="HW56" s="139">
        <f t="shared" si="40"/>
        <v>17.200000000000003</v>
      </c>
      <c r="HX56" s="139">
        <f t="shared" si="40"/>
        <v>14.799999999999997</v>
      </c>
      <c r="HY56" s="139">
        <f t="shared" si="40"/>
        <v>10.899999999999999</v>
      </c>
      <c r="HZ56" s="139">
        <f t="shared" si="40"/>
        <v>4.7999999999999972</v>
      </c>
      <c r="IA56" s="139">
        <f t="shared" si="40"/>
        <v>2.7000000000000028</v>
      </c>
      <c r="IB56" s="139">
        <f t="shared" si="40"/>
        <v>0.20000000000000284</v>
      </c>
      <c r="IC56" s="139">
        <f t="shared" si="40"/>
        <v>0.5</v>
      </c>
      <c r="ID56" s="139">
        <f t="shared" si="40"/>
        <v>3.1000000000000014</v>
      </c>
      <c r="IE56" s="139">
        <f t="shared" si="40"/>
        <v>12.299999999999997</v>
      </c>
      <c r="IF56" s="139">
        <f t="shared" si="40"/>
        <v>16.799999999999997</v>
      </c>
      <c r="IG56" s="139">
        <f t="shared" si="40"/>
        <v>21.4</v>
      </c>
      <c r="IH56" s="139">
        <f t="shared" si="40"/>
        <v>21.200000000000003</v>
      </c>
      <c r="II56" s="139">
        <f t="shared" si="40"/>
        <v>16.899999999999999</v>
      </c>
      <c r="IJ56" s="139">
        <f t="shared" si="40"/>
        <v>14.600000000000001</v>
      </c>
      <c r="IK56" s="139">
        <f t="shared" si="40"/>
        <v>10.899999999999999</v>
      </c>
      <c r="IL56" s="139">
        <f t="shared" si="40"/>
        <v>4.7000000000000028</v>
      </c>
      <c r="IM56" s="139">
        <f t="shared" si="40"/>
        <v>2.5</v>
      </c>
      <c r="IN56" s="139">
        <f t="shared" si="40"/>
        <v>0.20000000000000284</v>
      </c>
      <c r="IO56" s="139">
        <f t="shared" si="40"/>
        <v>0.5</v>
      </c>
      <c r="IP56" s="139">
        <f t="shared" si="40"/>
        <v>2.8999999999999986</v>
      </c>
      <c r="IQ56" s="139">
        <f t="shared" si="40"/>
        <v>12.200000000000003</v>
      </c>
      <c r="IR56" s="139">
        <f t="shared" si="40"/>
        <v>16.399999999999999</v>
      </c>
      <c r="IS56" s="139">
        <f t="shared" si="40"/>
        <v>21.1</v>
      </c>
      <c r="IT56" s="139">
        <f t="shared" si="40"/>
        <v>21.200000000000003</v>
      </c>
      <c r="IU56" s="139">
        <f t="shared" si="40"/>
        <v>16.899999999999999</v>
      </c>
      <c r="IV56" s="139">
        <f t="shared" si="40"/>
        <v>14.399999999999999</v>
      </c>
      <c r="IW56" s="139">
        <f t="shared" si="40"/>
        <v>10.799999999999997</v>
      </c>
      <c r="IX56" s="139">
        <f t="shared" si="30"/>
        <v>4.6000000000000014</v>
      </c>
      <c r="IY56" s="139">
        <f t="shared" si="30"/>
        <v>2.3999999999999986</v>
      </c>
      <c r="IZ56" s="139">
        <f t="shared" si="30"/>
        <v>0.20000000000000284</v>
      </c>
      <c r="JA56" s="139">
        <f t="shared" si="22"/>
        <v>0.5</v>
      </c>
      <c r="JB56" s="139">
        <f t="shared" si="35"/>
        <v>2.7999999999999972</v>
      </c>
      <c r="JC56" s="139">
        <f t="shared" si="35"/>
        <v>12.100000000000001</v>
      </c>
      <c r="JD56" s="139">
        <f t="shared" si="35"/>
        <v>16.700000000000003</v>
      </c>
      <c r="JE56" s="139">
        <f t="shared" si="35"/>
        <v>21.299999999999997</v>
      </c>
      <c r="JF56" s="139">
        <f t="shared" si="35"/>
        <v>21.5</v>
      </c>
      <c r="JG56" s="139">
        <f t="shared" si="35"/>
        <v>16.899999999999999</v>
      </c>
      <c r="JH56" s="139">
        <f t="shared" si="35"/>
        <v>14.399999999999999</v>
      </c>
      <c r="JI56" s="139">
        <f t="shared" si="35"/>
        <v>10.5</v>
      </c>
      <c r="JJ56" s="139">
        <f t="shared" si="35"/>
        <v>4.6000000000000014</v>
      </c>
      <c r="JK56" s="139">
        <f t="shared" si="35"/>
        <v>2.2999999999999972</v>
      </c>
      <c r="JL56" s="139">
        <f t="shared" si="35"/>
        <v>0.20000000000000284</v>
      </c>
      <c r="JM56" s="139">
        <f t="shared" si="35"/>
        <v>0.5</v>
      </c>
      <c r="JN56" s="139">
        <f t="shared" si="35"/>
        <v>2.6000000000000014</v>
      </c>
      <c r="JO56" s="139">
        <f t="shared" si="35"/>
        <v>12.299999999999997</v>
      </c>
      <c r="JP56" s="139">
        <f t="shared" si="35"/>
        <v>16.700000000000003</v>
      </c>
      <c r="JQ56" s="139">
        <f t="shared" si="35"/>
        <v>21.200000000000003</v>
      </c>
      <c r="JR56" s="139">
        <f t="shared" si="35"/>
        <v>21.299999999999997</v>
      </c>
      <c r="JS56" s="139">
        <f t="shared" si="35"/>
        <v>16.700000000000003</v>
      </c>
      <c r="JT56" s="139">
        <f t="shared" si="35"/>
        <v>14.600000000000001</v>
      </c>
      <c r="JU56" s="139">
        <f t="shared" si="35"/>
        <v>10.5</v>
      </c>
      <c r="JV56" s="139">
        <f t="shared" si="35"/>
        <v>4.5</v>
      </c>
      <c r="JW56" s="139">
        <f t="shared" si="35"/>
        <v>2.2999999999999972</v>
      </c>
      <c r="JX56" s="139">
        <f t="shared" si="35"/>
        <v>9.9999999999994316E-2</v>
      </c>
      <c r="JY56" s="139">
        <f t="shared" si="35"/>
        <v>0.5</v>
      </c>
      <c r="JZ56" s="139">
        <f t="shared" si="35"/>
        <v>2.3999999999999986</v>
      </c>
      <c r="KA56" s="139">
        <f t="shared" si="35"/>
        <v>12.200000000000003</v>
      </c>
      <c r="KB56" s="139">
        <f t="shared" si="35"/>
        <v>16.799999999999997</v>
      </c>
      <c r="KC56" s="139">
        <f t="shared" si="35"/>
        <v>21.5</v>
      </c>
      <c r="KD56" s="139">
        <f t="shared" si="35"/>
        <v>21.4</v>
      </c>
      <c r="KE56" s="139">
        <f t="shared" si="35"/>
        <v>16.700000000000003</v>
      </c>
      <c r="KF56" s="139">
        <f t="shared" si="35"/>
        <v>14.600000000000001</v>
      </c>
      <c r="KG56" s="139">
        <f t="shared" si="35"/>
        <v>10.600000000000001</v>
      </c>
      <c r="KH56" s="139">
        <f t="shared" si="35"/>
        <v>4.5</v>
      </c>
      <c r="KI56" s="139">
        <f t="shared" si="35"/>
        <v>2.2999999999999972</v>
      </c>
      <c r="KJ56" s="139">
        <f t="shared" si="35"/>
        <v>0.20000000000000284</v>
      </c>
      <c r="KK56" s="139">
        <f t="shared" si="35"/>
        <v>0.59999999999999432</v>
      </c>
      <c r="KL56" s="139">
        <f t="shared" si="35"/>
        <v>2.2999999999999972</v>
      </c>
      <c r="KM56" s="139">
        <f t="shared" si="35"/>
        <v>12.299999999999997</v>
      </c>
      <c r="KN56" s="139">
        <f t="shared" si="35"/>
        <v>16.799999999999997</v>
      </c>
      <c r="KO56" s="139">
        <f t="shared" si="35"/>
        <v>21.4</v>
      </c>
      <c r="KP56" s="139">
        <f t="shared" si="35"/>
        <v>21.200000000000003</v>
      </c>
      <c r="KQ56" s="139">
        <f t="shared" si="35"/>
        <v>16.600000000000001</v>
      </c>
      <c r="KR56" s="139">
        <f t="shared" si="35"/>
        <v>14.600000000000001</v>
      </c>
      <c r="KS56" s="139">
        <f t="shared" si="35"/>
        <v>10.700000000000003</v>
      </c>
      <c r="KT56" s="139">
        <f t="shared" si="35"/>
        <v>4.6000000000000014</v>
      </c>
      <c r="KU56" s="139">
        <f t="shared" si="35"/>
        <v>2.2000000000000028</v>
      </c>
      <c r="KV56" s="139">
        <f t="shared" si="35"/>
        <v>0.20000000000000284</v>
      </c>
      <c r="KW56" s="139">
        <f t="shared" si="35"/>
        <v>0.59999999999999432</v>
      </c>
      <c r="KX56" s="139">
        <f t="shared" si="35"/>
        <v>2.2999999999999972</v>
      </c>
      <c r="KY56" s="139">
        <f t="shared" si="35"/>
        <v>12.299999999999997</v>
      </c>
      <c r="KZ56" s="139">
        <f t="shared" si="35"/>
        <v>16.899999999999999</v>
      </c>
      <c r="LA56" s="139">
        <f t="shared" si="35"/>
        <v>21.200000000000003</v>
      </c>
      <c r="LB56" s="139">
        <f t="shared" si="35"/>
        <v>21.1</v>
      </c>
      <c r="LC56" s="139">
        <f t="shared" si="35"/>
        <v>16.5</v>
      </c>
      <c r="LD56" s="139">
        <f t="shared" si="35"/>
        <v>14.5</v>
      </c>
      <c r="LE56" s="139">
        <f t="shared" si="35"/>
        <v>10.100000000000001</v>
      </c>
      <c r="LF56" s="139">
        <f t="shared" si="35"/>
        <v>4.6000000000000014</v>
      </c>
      <c r="LG56" s="139">
        <f t="shared" si="35"/>
        <v>2.2000000000000028</v>
      </c>
      <c r="LH56" s="139">
        <f t="shared" si="35"/>
        <v>9.9999999999994316E-2</v>
      </c>
      <c r="LI56" s="139">
        <f t="shared" si="35"/>
        <v>0.59999999999999432</v>
      </c>
      <c r="LJ56" s="139">
        <f t="shared" si="35"/>
        <v>2.2999999999999972</v>
      </c>
      <c r="LK56" s="139">
        <f t="shared" si="35"/>
        <v>12.299999999999997</v>
      </c>
      <c r="LL56" s="139">
        <f t="shared" si="35"/>
        <v>16.600000000000001</v>
      </c>
      <c r="LM56" s="139">
        <f t="shared" ref="LM56" si="41">IF(LM22&gt;65,0,IF(LM22="",0,65-LM22))</f>
        <v>20.9</v>
      </c>
    </row>
    <row r="57" spans="1:325" x14ac:dyDescent="0.25">
      <c r="A57" s="139">
        <v>21</v>
      </c>
      <c r="B57" s="139">
        <f t="shared" si="36"/>
        <v>21.6</v>
      </c>
      <c r="C57" s="139">
        <f t="shared" si="36"/>
        <v>19.299999999999997</v>
      </c>
      <c r="D57" s="139">
        <f t="shared" si="36"/>
        <v>17.700000000000003</v>
      </c>
      <c r="E57" s="139">
        <f t="shared" si="36"/>
        <v>12.399999999999999</v>
      </c>
      <c r="F57" s="139">
        <f t="shared" si="36"/>
        <v>7.7000000000000028</v>
      </c>
      <c r="G57" s="139">
        <f t="shared" si="36"/>
        <v>3.2999999999999972</v>
      </c>
      <c r="H57" s="139">
        <f t="shared" si="36"/>
        <v>0.40000000000000568</v>
      </c>
      <c r="I57" s="139">
        <f t="shared" si="36"/>
        <v>0.70000000000000284</v>
      </c>
      <c r="J57" s="139">
        <f t="shared" si="36"/>
        <v>4.5</v>
      </c>
      <c r="K57" s="139">
        <f t="shared" si="36"/>
        <v>12.399999999999999</v>
      </c>
      <c r="L57" s="139">
        <f t="shared" si="36"/>
        <v>19.700000000000003</v>
      </c>
      <c r="M57" s="139">
        <f t="shared" si="36"/>
        <v>23</v>
      </c>
      <c r="N57" s="139">
        <f t="shared" si="36"/>
        <v>21.200000000000003</v>
      </c>
      <c r="O57" s="139">
        <f t="shared" si="36"/>
        <v>19.100000000000001</v>
      </c>
      <c r="P57" s="139">
        <f t="shared" si="36"/>
        <v>17.299999999999997</v>
      </c>
      <c r="Q57" s="139">
        <f t="shared" si="36"/>
        <v>12.5</v>
      </c>
      <c r="R57" s="139">
        <f t="shared" si="36"/>
        <v>7.5</v>
      </c>
      <c r="S57" s="139">
        <f t="shared" si="36"/>
        <v>3</v>
      </c>
      <c r="T57" s="139">
        <f t="shared" si="36"/>
        <v>0.40000000000000568</v>
      </c>
      <c r="U57" s="139">
        <f t="shared" si="36"/>
        <v>0.70000000000000284</v>
      </c>
      <c r="V57" s="139">
        <f t="shared" si="36"/>
        <v>4.3999999999999986</v>
      </c>
      <c r="W57" s="139">
        <f t="shared" si="36"/>
        <v>12.600000000000001</v>
      </c>
      <c r="X57" s="139">
        <f t="shared" si="36"/>
        <v>19.299999999999997</v>
      </c>
      <c r="Y57" s="139">
        <f t="shared" si="36"/>
        <v>23.1</v>
      </c>
      <c r="Z57" s="139">
        <f t="shared" si="36"/>
        <v>21.700000000000003</v>
      </c>
      <c r="AA57" s="139">
        <f t="shared" si="36"/>
        <v>18.799999999999997</v>
      </c>
      <c r="AB57" s="139">
        <f t="shared" si="36"/>
        <v>17.5</v>
      </c>
      <c r="AC57" s="139">
        <f t="shared" si="36"/>
        <v>12.200000000000003</v>
      </c>
      <c r="AD57" s="139">
        <f t="shared" si="36"/>
        <v>7.2999999999999972</v>
      </c>
      <c r="AE57" s="139">
        <f t="shared" si="36"/>
        <v>3</v>
      </c>
      <c r="AF57" s="139">
        <f t="shared" si="36"/>
        <v>0.29999999999999716</v>
      </c>
      <c r="AG57" s="139">
        <f t="shared" si="36"/>
        <v>0.59999999999999432</v>
      </c>
      <c r="AH57" s="139">
        <f t="shared" si="36"/>
        <v>4.2000000000000028</v>
      </c>
      <c r="AI57" s="139">
        <f t="shared" si="36"/>
        <v>12.5</v>
      </c>
      <c r="AJ57" s="139">
        <f t="shared" si="36"/>
        <v>19.100000000000001</v>
      </c>
      <c r="AK57" s="139">
        <f t="shared" si="36"/>
        <v>23.1</v>
      </c>
      <c r="AL57" s="139">
        <f t="shared" si="36"/>
        <v>21.700000000000003</v>
      </c>
      <c r="AM57" s="139">
        <f t="shared" si="36"/>
        <v>18.5</v>
      </c>
      <c r="AN57" s="139">
        <f t="shared" si="36"/>
        <v>17.299999999999997</v>
      </c>
      <c r="AO57" s="139">
        <f t="shared" si="36"/>
        <v>12</v>
      </c>
      <c r="AP57" s="139">
        <f t="shared" si="36"/>
        <v>6.8999999999999986</v>
      </c>
      <c r="AQ57" s="139">
        <f t="shared" si="36"/>
        <v>3</v>
      </c>
      <c r="AR57" s="139">
        <f t="shared" si="36"/>
        <v>0.20000000000000284</v>
      </c>
      <c r="AS57" s="139">
        <f t="shared" si="36"/>
        <v>0.59999999999999432</v>
      </c>
      <c r="AT57" s="139">
        <f t="shared" si="36"/>
        <v>4.2999999999999972</v>
      </c>
      <c r="AU57" s="139">
        <f t="shared" si="36"/>
        <v>12.700000000000003</v>
      </c>
      <c r="AV57" s="139">
        <f t="shared" si="36"/>
        <v>18.899999999999999</v>
      </c>
      <c r="AW57" s="139">
        <f t="shared" si="36"/>
        <v>23</v>
      </c>
      <c r="AX57" s="139">
        <f t="shared" si="36"/>
        <v>21.6</v>
      </c>
      <c r="AY57" s="139">
        <f t="shared" si="36"/>
        <v>18.399999999999999</v>
      </c>
      <c r="AZ57" s="139">
        <f t="shared" si="36"/>
        <v>17.100000000000001</v>
      </c>
      <c r="BA57" s="139">
        <f t="shared" si="36"/>
        <v>11.899999999999999</v>
      </c>
      <c r="BB57" s="139">
        <f t="shared" si="36"/>
        <v>7</v>
      </c>
      <c r="BC57" s="139">
        <f t="shared" si="36"/>
        <v>3.1000000000000014</v>
      </c>
      <c r="BD57" s="139">
        <f t="shared" si="36"/>
        <v>0.20000000000000284</v>
      </c>
      <c r="BE57" s="139">
        <f t="shared" si="36"/>
        <v>0.59999999999999432</v>
      </c>
      <c r="BF57" s="139">
        <f t="shared" si="36"/>
        <v>4.2000000000000028</v>
      </c>
      <c r="BG57" s="139">
        <f t="shared" si="36"/>
        <v>12.200000000000003</v>
      </c>
      <c r="BH57" s="139">
        <f t="shared" si="36"/>
        <v>18.700000000000003</v>
      </c>
      <c r="BI57" s="139">
        <f t="shared" si="36"/>
        <v>22.9</v>
      </c>
      <c r="BJ57" s="139">
        <f t="shared" si="36"/>
        <v>21.299999999999997</v>
      </c>
      <c r="BK57" s="139">
        <f t="shared" si="36"/>
        <v>18.200000000000003</v>
      </c>
      <c r="BL57" s="139">
        <f t="shared" si="36"/>
        <v>16.799999999999997</v>
      </c>
      <c r="BM57" s="139">
        <f t="shared" ref="BM57:DX61" si="42">IF(BM23&gt;65,0,IF(BM23="",0,65-BM23))</f>
        <v>11.799999999999997</v>
      </c>
      <c r="BN57" s="139">
        <f t="shared" si="42"/>
        <v>6.7000000000000028</v>
      </c>
      <c r="BO57" s="139">
        <f t="shared" si="31"/>
        <v>3.2000000000000028</v>
      </c>
      <c r="BP57" s="139">
        <f t="shared" si="31"/>
        <v>0.20000000000000284</v>
      </c>
      <c r="BQ57" s="139">
        <f t="shared" si="31"/>
        <v>0.59999999999999432</v>
      </c>
      <c r="BR57" s="139">
        <f t="shared" si="31"/>
        <v>4.2000000000000028</v>
      </c>
      <c r="BS57" s="139">
        <f t="shared" si="31"/>
        <v>12</v>
      </c>
      <c r="BT57" s="139">
        <f t="shared" si="31"/>
        <v>18.299999999999997</v>
      </c>
      <c r="BU57" s="139">
        <f t="shared" si="31"/>
        <v>22.9</v>
      </c>
      <c r="BV57" s="139">
        <f t="shared" si="31"/>
        <v>21.4</v>
      </c>
      <c r="BW57" s="139">
        <f t="shared" si="31"/>
        <v>17.899999999999999</v>
      </c>
      <c r="BX57" s="139">
        <f t="shared" si="31"/>
        <v>16.600000000000001</v>
      </c>
      <c r="BY57" s="139">
        <f t="shared" si="31"/>
        <v>11.799999999999997</v>
      </c>
      <c r="BZ57" s="139">
        <f t="shared" si="31"/>
        <v>6.7999999999999972</v>
      </c>
      <c r="CA57" s="139">
        <f t="shared" si="31"/>
        <v>3.1000000000000014</v>
      </c>
      <c r="CB57" s="139">
        <f t="shared" si="31"/>
        <v>0.20000000000000284</v>
      </c>
      <c r="CC57" s="139">
        <f t="shared" si="31"/>
        <v>0.40000000000000568</v>
      </c>
      <c r="CD57" s="139">
        <f t="shared" si="38"/>
        <v>4.2999999999999972</v>
      </c>
      <c r="CE57" s="139">
        <f t="shared" si="38"/>
        <v>12.100000000000001</v>
      </c>
      <c r="CF57" s="139">
        <f t="shared" si="38"/>
        <v>18.100000000000001</v>
      </c>
      <c r="CG57" s="139">
        <f t="shared" si="38"/>
        <v>23.200000000000003</v>
      </c>
      <c r="CH57" s="139">
        <f t="shared" si="38"/>
        <v>21.299999999999997</v>
      </c>
      <c r="CI57" s="139">
        <f t="shared" si="38"/>
        <v>17.700000000000003</v>
      </c>
      <c r="CJ57" s="139">
        <f t="shared" si="38"/>
        <v>16.700000000000003</v>
      </c>
      <c r="CK57" s="139">
        <f t="shared" si="38"/>
        <v>12</v>
      </c>
      <c r="CL57" s="139">
        <f t="shared" si="38"/>
        <v>6.8999999999999986</v>
      </c>
      <c r="CM57" s="139">
        <f t="shared" si="38"/>
        <v>3.2999999999999972</v>
      </c>
      <c r="CN57" s="139">
        <f t="shared" si="38"/>
        <v>0.20000000000000284</v>
      </c>
      <c r="CO57" s="139">
        <f t="shared" si="38"/>
        <v>0.40000000000000568</v>
      </c>
      <c r="CP57" s="139">
        <f t="shared" si="38"/>
        <v>4.1000000000000014</v>
      </c>
      <c r="CQ57" s="139">
        <f t="shared" si="38"/>
        <v>12.399999999999999</v>
      </c>
      <c r="CR57" s="139">
        <f t="shared" si="38"/>
        <v>17.799999999999997</v>
      </c>
      <c r="CS57" s="139">
        <f t="shared" si="38"/>
        <v>23.200000000000003</v>
      </c>
      <c r="CT57" s="139">
        <f t="shared" si="38"/>
        <v>21.5</v>
      </c>
      <c r="CU57" s="139">
        <f t="shared" si="38"/>
        <v>17.5</v>
      </c>
      <c r="CV57" s="139">
        <f t="shared" si="38"/>
        <v>16.700000000000003</v>
      </c>
      <c r="CW57" s="139">
        <f t="shared" si="38"/>
        <v>12.200000000000003</v>
      </c>
      <c r="CX57" s="139">
        <f t="shared" si="38"/>
        <v>6.7000000000000028</v>
      </c>
      <c r="CY57" s="139">
        <f t="shared" si="38"/>
        <v>3.1000000000000014</v>
      </c>
      <c r="CZ57" s="139">
        <f t="shared" si="38"/>
        <v>0.20000000000000284</v>
      </c>
      <c r="DA57" s="139">
        <f t="shared" si="38"/>
        <v>0.40000000000000568</v>
      </c>
      <c r="DB57" s="139">
        <f t="shared" si="38"/>
        <v>4.1000000000000014</v>
      </c>
      <c r="DC57" s="139">
        <f t="shared" si="38"/>
        <v>12.299999999999997</v>
      </c>
      <c r="DD57" s="139">
        <f t="shared" si="38"/>
        <v>17.799999999999997</v>
      </c>
      <c r="DE57" s="139">
        <f t="shared" si="38"/>
        <v>23</v>
      </c>
      <c r="DF57" s="139">
        <f t="shared" si="38"/>
        <v>21.700000000000003</v>
      </c>
      <c r="DG57" s="139">
        <f t="shared" si="38"/>
        <v>17.100000000000001</v>
      </c>
      <c r="DH57" s="139">
        <f t="shared" si="38"/>
        <v>16.5</v>
      </c>
      <c r="DI57" s="139">
        <f t="shared" si="38"/>
        <v>12.200000000000003</v>
      </c>
      <c r="DJ57" s="139">
        <f t="shared" si="38"/>
        <v>6.8999999999999986</v>
      </c>
      <c r="DK57" s="139">
        <f t="shared" si="38"/>
        <v>3</v>
      </c>
      <c r="DL57" s="139">
        <f t="shared" si="38"/>
        <v>0.20000000000000284</v>
      </c>
      <c r="DM57" s="139">
        <f t="shared" si="38"/>
        <v>0.40000000000000568</v>
      </c>
      <c r="DN57" s="139">
        <f t="shared" si="38"/>
        <v>3.8999999999999986</v>
      </c>
      <c r="DO57" s="139">
        <f t="shared" si="38"/>
        <v>12.299999999999997</v>
      </c>
      <c r="DP57" s="139">
        <f t="shared" si="38"/>
        <v>17.899999999999999</v>
      </c>
      <c r="DQ57" s="139">
        <f t="shared" si="38"/>
        <v>22.799999999999997</v>
      </c>
      <c r="DR57" s="139">
        <f t="shared" si="38"/>
        <v>21.700000000000003</v>
      </c>
      <c r="DS57" s="139">
        <f t="shared" si="38"/>
        <v>16.399999999999999</v>
      </c>
      <c r="DT57" s="139">
        <f t="shared" si="38"/>
        <v>16.399999999999999</v>
      </c>
      <c r="DU57" s="139">
        <f t="shared" si="38"/>
        <v>12</v>
      </c>
      <c r="DV57" s="139">
        <f t="shared" si="38"/>
        <v>7</v>
      </c>
      <c r="DW57" s="139">
        <f t="shared" si="38"/>
        <v>3</v>
      </c>
      <c r="DX57" s="139">
        <f t="shared" si="38"/>
        <v>0.20000000000000284</v>
      </c>
      <c r="DY57" s="139">
        <f t="shared" si="38"/>
        <v>0.40000000000000568</v>
      </c>
      <c r="DZ57" s="139">
        <f t="shared" si="37"/>
        <v>3.8999999999999986</v>
      </c>
      <c r="EA57" s="139">
        <f t="shared" si="37"/>
        <v>12.100000000000001</v>
      </c>
      <c r="EB57" s="139">
        <f t="shared" si="37"/>
        <v>18.200000000000003</v>
      </c>
      <c r="EC57" s="139">
        <f t="shared" si="37"/>
        <v>22.700000000000003</v>
      </c>
      <c r="ED57" s="139">
        <f t="shared" si="37"/>
        <v>21.799999999999997</v>
      </c>
      <c r="EE57" s="139">
        <f t="shared" si="37"/>
        <v>16</v>
      </c>
      <c r="EF57" s="139">
        <f t="shared" si="37"/>
        <v>16.299999999999997</v>
      </c>
      <c r="EG57" s="139">
        <f t="shared" si="37"/>
        <v>11.899999999999999</v>
      </c>
      <c r="EH57" s="139">
        <f t="shared" si="37"/>
        <v>7</v>
      </c>
      <c r="EI57" s="139">
        <f t="shared" si="37"/>
        <v>3</v>
      </c>
      <c r="EJ57" s="139">
        <f t="shared" si="37"/>
        <v>0.20000000000000284</v>
      </c>
      <c r="EK57" s="139">
        <f t="shared" si="37"/>
        <v>0.29999999999999716</v>
      </c>
      <c r="EL57" s="139">
        <f t="shared" si="37"/>
        <v>3.7999999999999972</v>
      </c>
      <c r="EM57" s="139">
        <f t="shared" si="37"/>
        <v>12.100000000000001</v>
      </c>
      <c r="EN57" s="139">
        <f t="shared" si="37"/>
        <v>18</v>
      </c>
      <c r="EO57" s="139">
        <f t="shared" si="37"/>
        <v>22.700000000000003</v>
      </c>
      <c r="EP57" s="139">
        <f t="shared" si="37"/>
        <v>22</v>
      </c>
      <c r="EQ57" s="139">
        <f t="shared" si="37"/>
        <v>15.899999999999999</v>
      </c>
      <c r="ER57" s="139">
        <f t="shared" si="37"/>
        <v>16.299999999999997</v>
      </c>
      <c r="ES57" s="139">
        <f t="shared" si="37"/>
        <v>11.899999999999999</v>
      </c>
      <c r="ET57" s="139">
        <f t="shared" si="37"/>
        <v>6.7999999999999972</v>
      </c>
      <c r="EU57" s="139">
        <f t="shared" si="37"/>
        <v>2.8999999999999986</v>
      </c>
      <c r="EV57" s="139">
        <f t="shared" si="37"/>
        <v>0.20000000000000284</v>
      </c>
      <c r="EW57" s="139">
        <f t="shared" si="37"/>
        <v>0.29999999999999716</v>
      </c>
      <c r="EX57" s="139">
        <f t="shared" si="37"/>
        <v>3.7000000000000028</v>
      </c>
      <c r="EY57" s="139">
        <f t="shared" si="37"/>
        <v>11.899999999999999</v>
      </c>
      <c r="EZ57" s="139">
        <f t="shared" si="37"/>
        <v>17.899999999999999</v>
      </c>
      <c r="FA57" s="139">
        <f t="shared" si="37"/>
        <v>22.799999999999997</v>
      </c>
      <c r="FB57" s="139">
        <f t="shared" si="37"/>
        <v>22</v>
      </c>
      <c r="FC57" s="139">
        <f t="shared" si="37"/>
        <v>15.700000000000003</v>
      </c>
      <c r="FD57" s="139">
        <f t="shared" si="37"/>
        <v>16.200000000000003</v>
      </c>
      <c r="FE57" s="139">
        <f t="shared" si="37"/>
        <v>12.100000000000001</v>
      </c>
      <c r="FF57" s="139">
        <f t="shared" si="37"/>
        <v>6.7999999999999972</v>
      </c>
      <c r="FG57" s="139">
        <f t="shared" si="37"/>
        <v>2.8999999999999986</v>
      </c>
      <c r="FH57" s="139">
        <f t="shared" si="37"/>
        <v>9.9999999999994316E-2</v>
      </c>
      <c r="FI57" s="139">
        <f t="shared" si="37"/>
        <v>0.29999999999999716</v>
      </c>
      <c r="FJ57" s="139">
        <f t="shared" si="37"/>
        <v>3.7999999999999972</v>
      </c>
      <c r="FK57" s="139">
        <f t="shared" si="37"/>
        <v>11.899999999999999</v>
      </c>
      <c r="FL57" s="139">
        <f t="shared" si="37"/>
        <v>17.899999999999999</v>
      </c>
      <c r="FM57" s="139">
        <f t="shared" si="37"/>
        <v>22.799999999999997</v>
      </c>
      <c r="FN57" s="139">
        <f t="shared" si="37"/>
        <v>21.700000000000003</v>
      </c>
      <c r="FO57" s="139">
        <f t="shared" si="37"/>
        <v>15.399999999999999</v>
      </c>
      <c r="FP57" s="139">
        <f t="shared" si="37"/>
        <v>16.100000000000001</v>
      </c>
      <c r="FQ57" s="139">
        <f t="shared" si="37"/>
        <v>12</v>
      </c>
      <c r="FR57" s="139">
        <f t="shared" si="37"/>
        <v>6.5</v>
      </c>
      <c r="FS57" s="139">
        <f t="shared" si="37"/>
        <v>2.8999999999999986</v>
      </c>
      <c r="FT57" s="139">
        <f t="shared" si="37"/>
        <v>9.9999999999994316E-2</v>
      </c>
      <c r="FU57" s="139">
        <f t="shared" si="37"/>
        <v>0.29999999999999716</v>
      </c>
      <c r="FV57" s="139">
        <f t="shared" si="37"/>
        <v>3.7000000000000028</v>
      </c>
      <c r="FW57" s="139">
        <f t="shared" si="37"/>
        <v>11.600000000000001</v>
      </c>
      <c r="FX57" s="139">
        <f t="shared" si="37"/>
        <v>17.700000000000003</v>
      </c>
      <c r="FY57" s="139">
        <f t="shared" si="37"/>
        <v>23</v>
      </c>
      <c r="FZ57" s="139">
        <f t="shared" si="37"/>
        <v>21.9</v>
      </c>
      <c r="GA57" s="139">
        <f t="shared" si="37"/>
        <v>15.299999999999997</v>
      </c>
      <c r="GB57" s="139">
        <f t="shared" si="37"/>
        <v>15.899999999999999</v>
      </c>
      <c r="GC57" s="139">
        <f t="shared" si="37"/>
        <v>11.799999999999997</v>
      </c>
      <c r="GD57" s="139">
        <f t="shared" si="37"/>
        <v>6.5</v>
      </c>
      <c r="GE57" s="139">
        <f t="shared" si="37"/>
        <v>2.8999999999999986</v>
      </c>
      <c r="GF57" s="139">
        <f t="shared" si="37"/>
        <v>9.9999999999994316E-2</v>
      </c>
      <c r="GG57" s="139">
        <f t="shared" si="37"/>
        <v>0.20000000000000284</v>
      </c>
      <c r="GH57" s="139">
        <f t="shared" si="37"/>
        <v>3.6000000000000014</v>
      </c>
      <c r="GI57" s="139">
        <f t="shared" si="37"/>
        <v>11.600000000000001</v>
      </c>
      <c r="GJ57" s="139">
        <f t="shared" si="37"/>
        <v>17.5</v>
      </c>
      <c r="GK57" s="139">
        <f t="shared" si="33"/>
        <v>22.9</v>
      </c>
      <c r="GL57" s="139">
        <f t="shared" si="33"/>
        <v>21.9</v>
      </c>
      <c r="GM57" s="139">
        <f t="shared" si="33"/>
        <v>15.399999999999999</v>
      </c>
      <c r="GN57" s="139">
        <f t="shared" si="33"/>
        <v>15.899999999999999</v>
      </c>
      <c r="GO57" s="139">
        <f t="shared" si="40"/>
        <v>11.700000000000003</v>
      </c>
      <c r="GP57" s="139">
        <f t="shared" si="40"/>
        <v>6.5</v>
      </c>
      <c r="GQ57" s="139">
        <f t="shared" si="40"/>
        <v>2.8999999999999986</v>
      </c>
      <c r="GR57" s="139">
        <f t="shared" si="40"/>
        <v>9.9999999999994316E-2</v>
      </c>
      <c r="GS57" s="139">
        <f t="shared" si="40"/>
        <v>0.20000000000000284</v>
      </c>
      <c r="GT57" s="139">
        <f t="shared" si="40"/>
        <v>3.5</v>
      </c>
      <c r="GU57" s="139">
        <f t="shared" si="40"/>
        <v>11.700000000000003</v>
      </c>
      <c r="GV57" s="139">
        <f t="shared" si="40"/>
        <v>17.5</v>
      </c>
      <c r="GW57" s="139">
        <f t="shared" si="40"/>
        <v>22.799999999999997</v>
      </c>
      <c r="GX57" s="139">
        <f t="shared" si="40"/>
        <v>21.799999999999997</v>
      </c>
      <c r="GY57" s="139">
        <f t="shared" si="40"/>
        <v>15.299999999999997</v>
      </c>
      <c r="GZ57" s="139">
        <f t="shared" si="40"/>
        <v>15.799999999999997</v>
      </c>
      <c r="HA57" s="139">
        <f t="shared" si="40"/>
        <v>11.700000000000003</v>
      </c>
      <c r="HB57" s="139">
        <f t="shared" si="40"/>
        <v>6.6000000000000014</v>
      </c>
      <c r="HC57" s="139">
        <f t="shared" si="40"/>
        <v>2.8999999999999986</v>
      </c>
      <c r="HD57" s="139">
        <f t="shared" si="40"/>
        <v>9.9999999999994316E-2</v>
      </c>
      <c r="HE57" s="139">
        <f t="shared" si="40"/>
        <v>0.20000000000000284</v>
      </c>
      <c r="HF57" s="139">
        <f t="shared" si="40"/>
        <v>3.5</v>
      </c>
      <c r="HG57" s="139">
        <f t="shared" si="40"/>
        <v>11.700000000000003</v>
      </c>
      <c r="HH57" s="139">
        <f t="shared" si="40"/>
        <v>17.5</v>
      </c>
      <c r="HI57" s="139">
        <f t="shared" si="40"/>
        <v>22.799999999999997</v>
      </c>
      <c r="HJ57" s="139">
        <f t="shared" si="40"/>
        <v>21.299999999999997</v>
      </c>
      <c r="HK57" s="139">
        <f t="shared" si="40"/>
        <v>14.700000000000003</v>
      </c>
      <c r="HL57" s="139">
        <f t="shared" si="40"/>
        <v>15.700000000000003</v>
      </c>
      <c r="HM57" s="139">
        <f t="shared" si="40"/>
        <v>11.600000000000001</v>
      </c>
      <c r="HN57" s="139">
        <f t="shared" si="40"/>
        <v>6.2000000000000028</v>
      </c>
      <c r="HO57" s="139">
        <f t="shared" si="40"/>
        <v>2.7999999999999972</v>
      </c>
      <c r="HP57" s="139">
        <f t="shared" si="40"/>
        <v>9.9999999999994316E-2</v>
      </c>
      <c r="HQ57" s="139">
        <f t="shared" si="40"/>
        <v>0.20000000000000284</v>
      </c>
      <c r="HR57" s="139">
        <f t="shared" si="40"/>
        <v>3.2999999999999972</v>
      </c>
      <c r="HS57" s="139">
        <f t="shared" si="40"/>
        <v>11.799999999999997</v>
      </c>
      <c r="HT57" s="139">
        <f t="shared" si="40"/>
        <v>17.200000000000003</v>
      </c>
      <c r="HU57" s="139">
        <f t="shared" si="40"/>
        <v>22.5</v>
      </c>
      <c r="HV57" s="139">
        <f t="shared" si="40"/>
        <v>21.299999999999997</v>
      </c>
      <c r="HW57" s="139">
        <f t="shared" si="40"/>
        <v>14.799999999999997</v>
      </c>
      <c r="HX57" s="139">
        <f t="shared" si="40"/>
        <v>15.899999999999999</v>
      </c>
      <c r="HY57" s="139">
        <f t="shared" si="40"/>
        <v>11.799999999999997</v>
      </c>
      <c r="HZ57" s="139">
        <f t="shared" si="40"/>
        <v>6.2999999999999972</v>
      </c>
      <c r="IA57" s="139">
        <f t="shared" si="40"/>
        <v>2.8999999999999986</v>
      </c>
      <c r="IB57" s="139">
        <f t="shared" si="40"/>
        <v>9.9999999999994316E-2</v>
      </c>
      <c r="IC57" s="139">
        <f t="shared" si="40"/>
        <v>0.20000000000000284</v>
      </c>
      <c r="ID57" s="139">
        <f t="shared" si="40"/>
        <v>3.1000000000000014</v>
      </c>
      <c r="IE57" s="139">
        <f t="shared" si="40"/>
        <v>11.700000000000003</v>
      </c>
      <c r="IF57" s="139">
        <f t="shared" si="40"/>
        <v>17.5</v>
      </c>
      <c r="IG57" s="139">
        <f t="shared" si="40"/>
        <v>22.700000000000003</v>
      </c>
      <c r="IH57" s="139">
        <f t="shared" si="40"/>
        <v>21.299999999999997</v>
      </c>
      <c r="II57" s="139">
        <f t="shared" si="40"/>
        <v>14.600000000000001</v>
      </c>
      <c r="IJ57" s="139">
        <f t="shared" si="40"/>
        <v>15.5</v>
      </c>
      <c r="IK57" s="139">
        <f t="shared" si="40"/>
        <v>11.700000000000003</v>
      </c>
      <c r="IL57" s="139">
        <f t="shared" si="40"/>
        <v>6.2000000000000028</v>
      </c>
      <c r="IM57" s="139">
        <f t="shared" si="40"/>
        <v>2.8999999999999986</v>
      </c>
      <c r="IN57" s="139">
        <f t="shared" si="40"/>
        <v>9.9999999999994316E-2</v>
      </c>
      <c r="IO57" s="139">
        <f t="shared" si="40"/>
        <v>0.20000000000000284</v>
      </c>
      <c r="IP57" s="139">
        <f t="shared" si="40"/>
        <v>3.1000000000000014</v>
      </c>
      <c r="IQ57" s="139">
        <f t="shared" si="40"/>
        <v>11.600000000000001</v>
      </c>
      <c r="IR57" s="139">
        <f t="shared" si="40"/>
        <v>17.100000000000001</v>
      </c>
      <c r="IS57" s="139">
        <f t="shared" si="40"/>
        <v>22.4</v>
      </c>
      <c r="IT57" s="139">
        <f t="shared" si="40"/>
        <v>21.299999999999997</v>
      </c>
      <c r="IU57" s="139">
        <f t="shared" si="40"/>
        <v>14.700000000000003</v>
      </c>
      <c r="IV57" s="139">
        <f t="shared" si="40"/>
        <v>15.5</v>
      </c>
      <c r="IW57" s="139">
        <f t="shared" si="40"/>
        <v>11.700000000000003</v>
      </c>
      <c r="IX57" s="139">
        <f t="shared" si="30"/>
        <v>6.1000000000000014</v>
      </c>
      <c r="IY57" s="139">
        <f t="shared" si="30"/>
        <v>2.7999999999999972</v>
      </c>
      <c r="IZ57" s="139">
        <f t="shared" si="30"/>
        <v>9.9999999999994316E-2</v>
      </c>
      <c r="JA57" s="139">
        <f t="shared" si="22"/>
        <v>0.20000000000000284</v>
      </c>
      <c r="JB57" s="139">
        <f t="shared" ref="JB57:LM61" si="43">IF(JB23&gt;65,0,IF(JB23="",0,65-JB23))</f>
        <v>3</v>
      </c>
      <c r="JC57" s="139">
        <f t="shared" si="43"/>
        <v>11.399999999999999</v>
      </c>
      <c r="JD57" s="139">
        <f t="shared" si="43"/>
        <v>17.100000000000001</v>
      </c>
      <c r="JE57" s="139">
        <f t="shared" si="43"/>
        <v>22.5</v>
      </c>
      <c r="JF57" s="139">
        <f t="shared" si="43"/>
        <v>21.700000000000003</v>
      </c>
      <c r="JG57" s="139">
        <f t="shared" si="43"/>
        <v>14.399999999999999</v>
      </c>
      <c r="JH57" s="139">
        <f t="shared" si="43"/>
        <v>15.399999999999999</v>
      </c>
      <c r="JI57" s="139">
        <f t="shared" si="43"/>
        <v>11.399999999999999</v>
      </c>
      <c r="JJ57" s="139">
        <f t="shared" si="43"/>
        <v>6.2000000000000028</v>
      </c>
      <c r="JK57" s="139">
        <f t="shared" si="43"/>
        <v>2.7999999999999972</v>
      </c>
      <c r="JL57" s="139">
        <f t="shared" si="43"/>
        <v>9.9999999999994316E-2</v>
      </c>
      <c r="JM57" s="139">
        <f t="shared" si="43"/>
        <v>0.20000000000000284</v>
      </c>
      <c r="JN57" s="139">
        <f t="shared" si="43"/>
        <v>2.7999999999999972</v>
      </c>
      <c r="JO57" s="139">
        <f t="shared" si="43"/>
        <v>11.5</v>
      </c>
      <c r="JP57" s="139">
        <f t="shared" si="43"/>
        <v>17.200000000000003</v>
      </c>
      <c r="JQ57" s="139">
        <f t="shared" si="43"/>
        <v>22.4</v>
      </c>
      <c r="JR57" s="139">
        <f t="shared" si="43"/>
        <v>21.6</v>
      </c>
      <c r="JS57" s="139">
        <f t="shared" si="43"/>
        <v>14.399999999999999</v>
      </c>
      <c r="JT57" s="139">
        <f t="shared" si="43"/>
        <v>15.600000000000001</v>
      </c>
      <c r="JU57" s="139">
        <f t="shared" si="43"/>
        <v>11.399999999999999</v>
      </c>
      <c r="JV57" s="139">
        <f t="shared" si="43"/>
        <v>6</v>
      </c>
      <c r="JW57" s="139">
        <f t="shared" si="43"/>
        <v>2.7999999999999972</v>
      </c>
      <c r="JX57" s="139">
        <f t="shared" si="43"/>
        <v>9.9999999999994316E-2</v>
      </c>
      <c r="JY57" s="139">
        <f t="shared" si="43"/>
        <v>0.20000000000000284</v>
      </c>
      <c r="JZ57" s="139">
        <f t="shared" si="43"/>
        <v>2.6000000000000014</v>
      </c>
      <c r="KA57" s="139">
        <f t="shared" si="43"/>
        <v>11.5</v>
      </c>
      <c r="KB57" s="139">
        <f t="shared" si="43"/>
        <v>17.200000000000003</v>
      </c>
      <c r="KC57" s="139">
        <f t="shared" si="43"/>
        <v>22.4</v>
      </c>
      <c r="KD57" s="139">
        <f t="shared" si="43"/>
        <v>21.700000000000003</v>
      </c>
      <c r="KE57" s="139">
        <f t="shared" si="43"/>
        <v>14.299999999999997</v>
      </c>
      <c r="KF57" s="139">
        <f t="shared" si="43"/>
        <v>15.5</v>
      </c>
      <c r="KG57" s="139">
        <f t="shared" si="43"/>
        <v>11.5</v>
      </c>
      <c r="KH57" s="139">
        <f t="shared" si="43"/>
        <v>6</v>
      </c>
      <c r="KI57" s="139">
        <f t="shared" si="43"/>
        <v>2.7999999999999972</v>
      </c>
      <c r="KJ57" s="139">
        <f t="shared" si="43"/>
        <v>9.9999999999994316E-2</v>
      </c>
      <c r="KK57" s="139">
        <f t="shared" si="43"/>
        <v>0.20000000000000284</v>
      </c>
      <c r="KL57" s="139">
        <f t="shared" si="43"/>
        <v>2.6000000000000014</v>
      </c>
      <c r="KM57" s="139">
        <f t="shared" si="43"/>
        <v>11.600000000000001</v>
      </c>
      <c r="KN57" s="139">
        <f t="shared" si="43"/>
        <v>17.299999999999997</v>
      </c>
      <c r="KO57" s="139">
        <f t="shared" si="43"/>
        <v>22.200000000000003</v>
      </c>
      <c r="KP57" s="139">
        <f t="shared" si="43"/>
        <v>21.4</v>
      </c>
      <c r="KQ57" s="139">
        <f t="shared" si="43"/>
        <v>14.200000000000003</v>
      </c>
      <c r="KR57" s="139">
        <f t="shared" si="43"/>
        <v>15.299999999999997</v>
      </c>
      <c r="KS57" s="139">
        <f t="shared" si="43"/>
        <v>11.5</v>
      </c>
      <c r="KT57" s="139">
        <f t="shared" si="43"/>
        <v>5.8999999999999986</v>
      </c>
      <c r="KU57" s="139">
        <f t="shared" si="43"/>
        <v>2.7000000000000028</v>
      </c>
      <c r="KV57" s="139">
        <f t="shared" si="43"/>
        <v>9.9999999999994316E-2</v>
      </c>
      <c r="KW57" s="139">
        <f t="shared" si="43"/>
        <v>0.20000000000000284</v>
      </c>
      <c r="KX57" s="139">
        <f t="shared" si="43"/>
        <v>2.7000000000000028</v>
      </c>
      <c r="KY57" s="139">
        <f t="shared" si="43"/>
        <v>11.600000000000001</v>
      </c>
      <c r="KZ57" s="139">
        <f t="shared" si="43"/>
        <v>17.399999999999999</v>
      </c>
      <c r="LA57" s="139">
        <f t="shared" si="43"/>
        <v>22.299999999999997</v>
      </c>
      <c r="LB57" s="139">
        <f t="shared" si="43"/>
        <v>21.4</v>
      </c>
      <c r="LC57" s="139">
        <f t="shared" si="43"/>
        <v>14</v>
      </c>
      <c r="LD57" s="139">
        <f t="shared" si="43"/>
        <v>15.100000000000001</v>
      </c>
      <c r="LE57" s="139">
        <f t="shared" si="43"/>
        <v>11.100000000000001</v>
      </c>
      <c r="LF57" s="139">
        <f t="shared" si="43"/>
        <v>6</v>
      </c>
      <c r="LG57" s="139">
        <f t="shared" si="43"/>
        <v>2.5</v>
      </c>
      <c r="LH57" s="139">
        <f t="shared" si="43"/>
        <v>9.9999999999994316E-2</v>
      </c>
      <c r="LI57" s="139">
        <f t="shared" si="43"/>
        <v>0.20000000000000284</v>
      </c>
      <c r="LJ57" s="139">
        <f t="shared" si="43"/>
        <v>2.3999999999999986</v>
      </c>
      <c r="LK57" s="139">
        <f t="shared" si="43"/>
        <v>11.700000000000003</v>
      </c>
      <c r="LL57" s="139">
        <f t="shared" si="43"/>
        <v>17.299999999999997</v>
      </c>
      <c r="LM57" s="139">
        <f t="shared" si="43"/>
        <v>21.9</v>
      </c>
    </row>
    <row r="58" spans="1:325" x14ac:dyDescent="0.25">
      <c r="A58" s="139">
        <v>22</v>
      </c>
      <c r="B58" s="139">
        <f t="shared" ref="B58:BM61" si="44">IF(B24&gt;65,0,IF(B24="",0,65-B24))</f>
        <v>19.700000000000003</v>
      </c>
      <c r="C58" s="139">
        <f t="shared" si="44"/>
        <v>20.5</v>
      </c>
      <c r="D58" s="139">
        <f t="shared" si="44"/>
        <v>17.100000000000001</v>
      </c>
      <c r="E58" s="139">
        <f t="shared" si="44"/>
        <v>11.600000000000001</v>
      </c>
      <c r="F58" s="139">
        <f t="shared" si="44"/>
        <v>6.8999999999999986</v>
      </c>
      <c r="G58" s="139">
        <f t="shared" si="44"/>
        <v>2.6000000000000014</v>
      </c>
      <c r="H58" s="139">
        <f t="shared" si="44"/>
        <v>1</v>
      </c>
      <c r="I58" s="139">
        <f t="shared" si="44"/>
        <v>0.70000000000000284</v>
      </c>
      <c r="J58" s="139">
        <f t="shared" si="44"/>
        <v>4.6000000000000014</v>
      </c>
      <c r="K58" s="139">
        <f t="shared" si="44"/>
        <v>12.799999999999997</v>
      </c>
      <c r="L58" s="139">
        <f t="shared" si="44"/>
        <v>19.899999999999999</v>
      </c>
      <c r="M58" s="139">
        <f t="shared" si="44"/>
        <v>23.6</v>
      </c>
      <c r="N58" s="139">
        <f t="shared" si="44"/>
        <v>19.200000000000003</v>
      </c>
      <c r="O58" s="139">
        <f t="shared" si="44"/>
        <v>20.399999999999999</v>
      </c>
      <c r="P58" s="139">
        <f t="shared" si="44"/>
        <v>16.799999999999997</v>
      </c>
      <c r="Q58" s="139">
        <f t="shared" si="44"/>
        <v>11.299999999999997</v>
      </c>
      <c r="R58" s="139">
        <f t="shared" si="44"/>
        <v>6.7000000000000028</v>
      </c>
      <c r="S58" s="139">
        <f t="shared" si="44"/>
        <v>2.5</v>
      </c>
      <c r="T58" s="139">
        <f t="shared" si="44"/>
        <v>0.90000000000000568</v>
      </c>
      <c r="U58" s="139">
        <f t="shared" si="44"/>
        <v>0.70000000000000284</v>
      </c>
      <c r="V58" s="139">
        <f t="shared" si="44"/>
        <v>4.6000000000000014</v>
      </c>
      <c r="W58" s="139">
        <f t="shared" si="44"/>
        <v>12.700000000000003</v>
      </c>
      <c r="X58" s="139">
        <f t="shared" si="44"/>
        <v>19.700000000000003</v>
      </c>
      <c r="Y58" s="139">
        <f t="shared" si="44"/>
        <v>23.299999999999997</v>
      </c>
      <c r="Z58" s="139">
        <f t="shared" si="44"/>
        <v>19.299999999999997</v>
      </c>
      <c r="AA58" s="139">
        <f t="shared" si="44"/>
        <v>20.200000000000003</v>
      </c>
      <c r="AB58" s="139">
        <f t="shared" si="44"/>
        <v>16.899999999999999</v>
      </c>
      <c r="AC58" s="139">
        <f t="shared" si="44"/>
        <v>11</v>
      </c>
      <c r="AD58" s="139">
        <f t="shared" si="44"/>
        <v>6.6000000000000014</v>
      </c>
      <c r="AE58" s="139">
        <f t="shared" si="44"/>
        <v>2.6000000000000014</v>
      </c>
      <c r="AF58" s="139">
        <f t="shared" si="44"/>
        <v>0.70000000000000284</v>
      </c>
      <c r="AG58" s="139">
        <f t="shared" si="44"/>
        <v>0.5</v>
      </c>
      <c r="AH58" s="139">
        <f t="shared" si="44"/>
        <v>4.5</v>
      </c>
      <c r="AI58" s="139">
        <f t="shared" si="44"/>
        <v>12.799999999999997</v>
      </c>
      <c r="AJ58" s="139">
        <f t="shared" si="44"/>
        <v>19.399999999999999</v>
      </c>
      <c r="AK58" s="139">
        <f t="shared" si="44"/>
        <v>23.200000000000003</v>
      </c>
      <c r="AL58" s="139">
        <f t="shared" si="44"/>
        <v>19.299999999999997</v>
      </c>
      <c r="AM58" s="139">
        <f t="shared" si="44"/>
        <v>19.799999999999997</v>
      </c>
      <c r="AN58" s="139">
        <f t="shared" si="44"/>
        <v>16.600000000000001</v>
      </c>
      <c r="AO58" s="139">
        <f t="shared" si="44"/>
        <v>10.799999999999997</v>
      </c>
      <c r="AP58" s="139">
        <f t="shared" si="44"/>
        <v>6.3999999999999986</v>
      </c>
      <c r="AQ58" s="139">
        <f t="shared" si="44"/>
        <v>2.5</v>
      </c>
      <c r="AR58" s="139">
        <f t="shared" si="44"/>
        <v>0.59999999999999432</v>
      </c>
      <c r="AS58" s="139">
        <f t="shared" si="44"/>
        <v>0.5</v>
      </c>
      <c r="AT58" s="139">
        <f t="shared" si="44"/>
        <v>4.7999999999999972</v>
      </c>
      <c r="AU58" s="139">
        <f t="shared" si="44"/>
        <v>12.899999999999999</v>
      </c>
      <c r="AV58" s="139">
        <f t="shared" si="44"/>
        <v>19.299999999999997</v>
      </c>
      <c r="AW58" s="139">
        <f t="shared" si="44"/>
        <v>22.799999999999997</v>
      </c>
      <c r="AX58" s="139">
        <f t="shared" si="44"/>
        <v>19</v>
      </c>
      <c r="AY58" s="139">
        <f t="shared" si="44"/>
        <v>19.5</v>
      </c>
      <c r="AZ58" s="139">
        <f t="shared" si="44"/>
        <v>16.399999999999999</v>
      </c>
      <c r="BA58" s="139">
        <f t="shared" si="44"/>
        <v>10.899999999999999</v>
      </c>
      <c r="BB58" s="139">
        <f t="shared" si="44"/>
        <v>6.2999999999999972</v>
      </c>
      <c r="BC58" s="139">
        <f t="shared" si="44"/>
        <v>2.2999999999999972</v>
      </c>
      <c r="BD58" s="139">
        <f t="shared" si="44"/>
        <v>0.40000000000000568</v>
      </c>
      <c r="BE58" s="139">
        <f t="shared" si="44"/>
        <v>0.5</v>
      </c>
      <c r="BF58" s="139">
        <f t="shared" si="44"/>
        <v>4.7000000000000028</v>
      </c>
      <c r="BG58" s="139">
        <f t="shared" si="44"/>
        <v>12.299999999999997</v>
      </c>
      <c r="BH58" s="139">
        <f t="shared" si="44"/>
        <v>19.100000000000001</v>
      </c>
      <c r="BI58" s="139">
        <f t="shared" si="44"/>
        <v>22.9</v>
      </c>
      <c r="BJ58" s="139">
        <f t="shared" si="44"/>
        <v>18.5</v>
      </c>
      <c r="BK58" s="139">
        <f t="shared" si="44"/>
        <v>19.5</v>
      </c>
      <c r="BL58" s="139">
        <f t="shared" si="44"/>
        <v>16.100000000000001</v>
      </c>
      <c r="BM58" s="139">
        <f t="shared" si="44"/>
        <v>10.799999999999997</v>
      </c>
      <c r="BN58" s="139">
        <f t="shared" si="42"/>
        <v>5.7999999999999972</v>
      </c>
      <c r="BO58" s="139">
        <f t="shared" si="42"/>
        <v>2.5</v>
      </c>
      <c r="BP58" s="139">
        <f t="shared" si="42"/>
        <v>0.40000000000000568</v>
      </c>
      <c r="BQ58" s="139">
        <f t="shared" si="42"/>
        <v>0.5</v>
      </c>
      <c r="BR58" s="139">
        <f t="shared" si="42"/>
        <v>4.5</v>
      </c>
      <c r="BS58" s="139">
        <f t="shared" si="42"/>
        <v>12.100000000000001</v>
      </c>
      <c r="BT58" s="139">
        <f t="shared" si="42"/>
        <v>19</v>
      </c>
      <c r="BU58" s="139">
        <f t="shared" si="42"/>
        <v>23.1</v>
      </c>
      <c r="BV58" s="139">
        <f t="shared" si="42"/>
        <v>18.600000000000001</v>
      </c>
      <c r="BW58" s="139">
        <f t="shared" si="42"/>
        <v>19.100000000000001</v>
      </c>
      <c r="BX58" s="139">
        <f t="shared" si="42"/>
        <v>16</v>
      </c>
      <c r="BY58" s="139">
        <f t="shared" si="42"/>
        <v>10.399999999999999</v>
      </c>
      <c r="BZ58" s="139">
        <f t="shared" si="42"/>
        <v>6.1000000000000014</v>
      </c>
      <c r="CA58" s="139">
        <f t="shared" si="42"/>
        <v>2.5</v>
      </c>
      <c r="CB58" s="139">
        <f t="shared" si="42"/>
        <v>0.29999999999999716</v>
      </c>
      <c r="CC58" s="139">
        <f t="shared" si="42"/>
        <v>0.5</v>
      </c>
      <c r="CD58" s="139">
        <f t="shared" si="42"/>
        <v>4.6000000000000014</v>
      </c>
      <c r="CE58" s="139">
        <f t="shared" si="42"/>
        <v>12.200000000000003</v>
      </c>
      <c r="CF58" s="139">
        <f t="shared" si="42"/>
        <v>18.600000000000001</v>
      </c>
      <c r="CG58" s="139">
        <f t="shared" si="42"/>
        <v>23.200000000000003</v>
      </c>
      <c r="CH58" s="139">
        <f t="shared" si="42"/>
        <v>18.5</v>
      </c>
      <c r="CI58" s="139">
        <f t="shared" si="42"/>
        <v>19.100000000000001</v>
      </c>
      <c r="CJ58" s="139">
        <f t="shared" si="42"/>
        <v>15.899999999999999</v>
      </c>
      <c r="CK58" s="139">
        <f t="shared" si="42"/>
        <v>10.399999999999999</v>
      </c>
      <c r="CL58" s="139">
        <f t="shared" si="42"/>
        <v>5.8999999999999986</v>
      </c>
      <c r="CM58" s="139">
        <f t="shared" si="42"/>
        <v>2.5</v>
      </c>
      <c r="CN58" s="139">
        <f t="shared" si="42"/>
        <v>0.29999999999999716</v>
      </c>
      <c r="CO58" s="139">
        <f t="shared" si="42"/>
        <v>0.5</v>
      </c>
      <c r="CP58" s="139">
        <f t="shared" si="42"/>
        <v>4.2999999999999972</v>
      </c>
      <c r="CQ58" s="139">
        <f t="shared" si="42"/>
        <v>12.399999999999999</v>
      </c>
      <c r="CR58" s="139">
        <f t="shared" si="42"/>
        <v>18.399999999999999</v>
      </c>
      <c r="CS58" s="139">
        <f t="shared" si="42"/>
        <v>23.200000000000003</v>
      </c>
      <c r="CT58" s="139">
        <f t="shared" si="42"/>
        <v>18.700000000000003</v>
      </c>
      <c r="CU58" s="139">
        <f t="shared" si="42"/>
        <v>19</v>
      </c>
      <c r="CV58" s="139">
        <f t="shared" si="42"/>
        <v>15.899999999999999</v>
      </c>
      <c r="CW58" s="139">
        <f t="shared" si="42"/>
        <v>10.5</v>
      </c>
      <c r="CX58" s="139">
        <f t="shared" si="42"/>
        <v>5.7999999999999972</v>
      </c>
      <c r="CY58" s="139">
        <f t="shared" si="42"/>
        <v>2.6000000000000014</v>
      </c>
      <c r="CZ58" s="139">
        <f t="shared" si="42"/>
        <v>0.29999999999999716</v>
      </c>
      <c r="DA58" s="139">
        <f t="shared" si="42"/>
        <v>0.5</v>
      </c>
      <c r="DB58" s="139">
        <f t="shared" si="42"/>
        <v>4.2000000000000028</v>
      </c>
      <c r="DC58" s="139">
        <f t="shared" si="42"/>
        <v>12.399999999999999</v>
      </c>
      <c r="DD58" s="139">
        <f t="shared" si="42"/>
        <v>18.5</v>
      </c>
      <c r="DE58" s="139">
        <f t="shared" si="42"/>
        <v>23</v>
      </c>
      <c r="DF58" s="139">
        <f t="shared" si="42"/>
        <v>18.700000000000003</v>
      </c>
      <c r="DG58" s="139">
        <f t="shared" si="42"/>
        <v>18.600000000000001</v>
      </c>
      <c r="DH58" s="139">
        <f t="shared" si="42"/>
        <v>15.600000000000001</v>
      </c>
      <c r="DI58" s="139">
        <f t="shared" si="42"/>
        <v>10.5</v>
      </c>
      <c r="DJ58" s="139">
        <f t="shared" si="42"/>
        <v>5.8999999999999986</v>
      </c>
      <c r="DK58" s="139">
        <f t="shared" si="42"/>
        <v>2.6000000000000014</v>
      </c>
      <c r="DL58" s="139">
        <f t="shared" si="42"/>
        <v>0.29999999999999716</v>
      </c>
      <c r="DM58" s="139">
        <f t="shared" si="42"/>
        <v>0.5</v>
      </c>
      <c r="DN58" s="139">
        <f t="shared" si="42"/>
        <v>4</v>
      </c>
      <c r="DO58" s="139">
        <f t="shared" si="42"/>
        <v>12.5</v>
      </c>
      <c r="DP58" s="139">
        <f t="shared" si="42"/>
        <v>19</v>
      </c>
      <c r="DQ58" s="139">
        <f t="shared" si="42"/>
        <v>22.9</v>
      </c>
      <c r="DR58" s="139">
        <f t="shared" si="42"/>
        <v>18.5</v>
      </c>
      <c r="DS58" s="139">
        <f t="shared" si="42"/>
        <v>17.899999999999999</v>
      </c>
      <c r="DT58" s="139">
        <f t="shared" si="42"/>
        <v>15.299999999999997</v>
      </c>
      <c r="DU58" s="139">
        <f t="shared" si="42"/>
        <v>10.299999999999997</v>
      </c>
      <c r="DV58" s="139">
        <f t="shared" si="42"/>
        <v>6</v>
      </c>
      <c r="DW58" s="139">
        <f t="shared" si="42"/>
        <v>2.6000000000000014</v>
      </c>
      <c r="DX58" s="139">
        <f t="shared" si="42"/>
        <v>0.29999999999999716</v>
      </c>
      <c r="DY58" s="139">
        <f t="shared" si="38"/>
        <v>0.5</v>
      </c>
      <c r="DZ58" s="139">
        <f t="shared" si="37"/>
        <v>4.1000000000000014</v>
      </c>
      <c r="EA58" s="139">
        <f t="shared" si="37"/>
        <v>12.200000000000003</v>
      </c>
      <c r="EB58" s="139">
        <f t="shared" ref="EB58:GM61" si="45">IF(EB24&gt;65,0,IF(EB24="",0,65-EB24))</f>
        <v>19.299999999999997</v>
      </c>
      <c r="EC58" s="139">
        <f t="shared" si="45"/>
        <v>22.9</v>
      </c>
      <c r="ED58" s="139">
        <f t="shared" si="45"/>
        <v>18.600000000000001</v>
      </c>
      <c r="EE58" s="139">
        <f t="shared" si="45"/>
        <v>17.399999999999999</v>
      </c>
      <c r="EF58" s="139">
        <f t="shared" si="45"/>
        <v>15.299999999999997</v>
      </c>
      <c r="EG58" s="139">
        <f t="shared" si="45"/>
        <v>10.200000000000003</v>
      </c>
      <c r="EH58" s="139">
        <f t="shared" si="45"/>
        <v>6.2999999999999972</v>
      </c>
      <c r="EI58" s="139">
        <f t="shared" si="45"/>
        <v>2.5</v>
      </c>
      <c r="EJ58" s="139">
        <f t="shared" si="45"/>
        <v>0.29999999999999716</v>
      </c>
      <c r="EK58" s="139">
        <f t="shared" si="45"/>
        <v>0.40000000000000568</v>
      </c>
      <c r="EL58" s="139">
        <f t="shared" si="45"/>
        <v>4</v>
      </c>
      <c r="EM58" s="139">
        <f t="shared" si="45"/>
        <v>12.200000000000003</v>
      </c>
      <c r="EN58" s="139">
        <f t="shared" si="45"/>
        <v>19.100000000000001</v>
      </c>
      <c r="EO58" s="139">
        <f t="shared" si="45"/>
        <v>22.799999999999997</v>
      </c>
      <c r="EP58" s="139">
        <f t="shared" si="45"/>
        <v>18.700000000000003</v>
      </c>
      <c r="EQ58" s="139">
        <f t="shared" si="45"/>
        <v>17.399999999999999</v>
      </c>
      <c r="ER58" s="139">
        <f t="shared" si="45"/>
        <v>15.200000000000003</v>
      </c>
      <c r="ES58" s="139">
        <f t="shared" si="45"/>
        <v>10.200000000000003</v>
      </c>
      <c r="ET58" s="139">
        <f t="shared" si="45"/>
        <v>6.1000000000000014</v>
      </c>
      <c r="EU58" s="139">
        <f t="shared" si="45"/>
        <v>2.5</v>
      </c>
      <c r="EV58" s="139">
        <f t="shared" si="45"/>
        <v>0.20000000000000284</v>
      </c>
      <c r="EW58" s="139">
        <f t="shared" si="45"/>
        <v>0.40000000000000568</v>
      </c>
      <c r="EX58" s="139">
        <f t="shared" si="45"/>
        <v>3.8999999999999986</v>
      </c>
      <c r="EY58" s="139">
        <f t="shared" si="45"/>
        <v>11.799999999999997</v>
      </c>
      <c r="EZ58" s="139">
        <f t="shared" si="45"/>
        <v>18.700000000000003</v>
      </c>
      <c r="FA58" s="139">
        <f t="shared" si="45"/>
        <v>22.9</v>
      </c>
      <c r="FB58" s="139">
        <f t="shared" si="45"/>
        <v>18.700000000000003</v>
      </c>
      <c r="FC58" s="139">
        <f t="shared" si="45"/>
        <v>17.200000000000003</v>
      </c>
      <c r="FD58" s="139">
        <f t="shared" si="45"/>
        <v>15.200000000000003</v>
      </c>
      <c r="FE58" s="139">
        <f t="shared" si="45"/>
        <v>10.299999999999997</v>
      </c>
      <c r="FF58" s="139">
        <f t="shared" si="45"/>
        <v>6.2999999999999972</v>
      </c>
      <c r="FG58" s="139">
        <f t="shared" si="45"/>
        <v>2.3999999999999986</v>
      </c>
      <c r="FH58" s="139">
        <f t="shared" si="45"/>
        <v>9.9999999999994316E-2</v>
      </c>
      <c r="FI58" s="139">
        <f t="shared" si="45"/>
        <v>0.40000000000000568</v>
      </c>
      <c r="FJ58" s="139">
        <f t="shared" si="45"/>
        <v>4</v>
      </c>
      <c r="FK58" s="139">
        <f t="shared" si="45"/>
        <v>11.899999999999999</v>
      </c>
      <c r="FL58" s="139">
        <f t="shared" si="45"/>
        <v>18.600000000000001</v>
      </c>
      <c r="FM58" s="139">
        <f t="shared" si="45"/>
        <v>23</v>
      </c>
      <c r="FN58" s="139">
        <f t="shared" si="45"/>
        <v>18.5</v>
      </c>
      <c r="FO58" s="139">
        <f t="shared" si="45"/>
        <v>16.600000000000001</v>
      </c>
      <c r="FP58" s="139">
        <f t="shared" si="45"/>
        <v>15.100000000000001</v>
      </c>
      <c r="FQ58" s="139">
        <f t="shared" si="45"/>
        <v>10.200000000000003</v>
      </c>
      <c r="FR58" s="139">
        <f t="shared" si="45"/>
        <v>6.2000000000000028</v>
      </c>
      <c r="FS58" s="139">
        <f t="shared" si="45"/>
        <v>2.3999999999999986</v>
      </c>
      <c r="FT58" s="139">
        <f t="shared" si="45"/>
        <v>9.9999999999994316E-2</v>
      </c>
      <c r="FU58" s="139">
        <f t="shared" si="45"/>
        <v>0.29999999999999716</v>
      </c>
      <c r="FV58" s="139">
        <f t="shared" si="45"/>
        <v>4</v>
      </c>
      <c r="FW58" s="139">
        <f t="shared" si="45"/>
        <v>11.600000000000001</v>
      </c>
      <c r="FX58" s="139">
        <f t="shared" si="45"/>
        <v>18.600000000000001</v>
      </c>
      <c r="FY58" s="139">
        <f t="shared" si="45"/>
        <v>23</v>
      </c>
      <c r="FZ58" s="139">
        <f t="shared" si="45"/>
        <v>18.299999999999997</v>
      </c>
      <c r="GA58" s="139">
        <f t="shared" si="45"/>
        <v>16.600000000000001</v>
      </c>
      <c r="GB58" s="139">
        <f t="shared" si="45"/>
        <v>14.899999999999999</v>
      </c>
      <c r="GC58" s="139">
        <f t="shared" si="45"/>
        <v>10.100000000000001</v>
      </c>
      <c r="GD58" s="139">
        <f t="shared" si="45"/>
        <v>6.1000000000000014</v>
      </c>
      <c r="GE58" s="139">
        <f t="shared" si="45"/>
        <v>2.3999999999999986</v>
      </c>
      <c r="GF58" s="139">
        <f t="shared" si="45"/>
        <v>9.9999999999994316E-2</v>
      </c>
      <c r="GG58" s="139">
        <f t="shared" si="45"/>
        <v>0.29999999999999716</v>
      </c>
      <c r="GH58" s="139">
        <f t="shared" si="45"/>
        <v>4</v>
      </c>
      <c r="GI58" s="139">
        <f t="shared" si="45"/>
        <v>11.700000000000003</v>
      </c>
      <c r="GJ58" s="139">
        <f t="shared" si="45"/>
        <v>18.399999999999999</v>
      </c>
      <c r="GK58" s="139">
        <f t="shared" si="45"/>
        <v>22.9</v>
      </c>
      <c r="GL58" s="139">
        <f t="shared" si="33"/>
        <v>18.5</v>
      </c>
      <c r="GM58" s="139">
        <f t="shared" si="33"/>
        <v>16.799999999999997</v>
      </c>
      <c r="GN58" s="139">
        <f t="shared" si="33"/>
        <v>14.700000000000003</v>
      </c>
      <c r="GO58" s="139">
        <f t="shared" si="40"/>
        <v>10.100000000000001</v>
      </c>
      <c r="GP58" s="139">
        <f t="shared" si="40"/>
        <v>6.1000000000000014</v>
      </c>
      <c r="GQ58" s="139">
        <f t="shared" si="40"/>
        <v>2.2999999999999972</v>
      </c>
      <c r="GR58" s="139">
        <f t="shared" si="40"/>
        <v>9.9999999999994316E-2</v>
      </c>
      <c r="GS58" s="139">
        <f t="shared" si="40"/>
        <v>0.29999999999999716</v>
      </c>
      <c r="GT58" s="139">
        <f t="shared" si="40"/>
        <v>3.7999999999999972</v>
      </c>
      <c r="GU58" s="139">
        <f t="shared" si="40"/>
        <v>11.799999999999997</v>
      </c>
      <c r="GV58" s="139">
        <f t="shared" si="40"/>
        <v>18.299999999999997</v>
      </c>
      <c r="GW58" s="139">
        <f t="shared" si="40"/>
        <v>22.6</v>
      </c>
      <c r="GX58" s="139">
        <f t="shared" si="40"/>
        <v>18.299999999999997</v>
      </c>
      <c r="GY58" s="139">
        <f t="shared" si="40"/>
        <v>16.600000000000001</v>
      </c>
      <c r="GZ58" s="139">
        <f t="shared" si="40"/>
        <v>14.5</v>
      </c>
      <c r="HA58" s="139">
        <f t="shared" si="40"/>
        <v>10.100000000000001</v>
      </c>
      <c r="HB58" s="139">
        <f t="shared" si="40"/>
        <v>6.2000000000000028</v>
      </c>
      <c r="HC58" s="139">
        <f t="shared" si="40"/>
        <v>2.2999999999999972</v>
      </c>
      <c r="HD58" s="139">
        <f t="shared" si="40"/>
        <v>9.9999999999994316E-2</v>
      </c>
      <c r="HE58" s="139">
        <f t="shared" si="40"/>
        <v>0.29999999999999716</v>
      </c>
      <c r="HF58" s="139">
        <f t="shared" si="40"/>
        <v>3.7999999999999972</v>
      </c>
      <c r="HG58" s="139">
        <f t="shared" si="40"/>
        <v>11.600000000000001</v>
      </c>
      <c r="HH58" s="139">
        <f t="shared" si="40"/>
        <v>18.299999999999997</v>
      </c>
      <c r="HI58" s="139">
        <f t="shared" si="40"/>
        <v>22.700000000000003</v>
      </c>
      <c r="HJ58" s="139">
        <f t="shared" si="40"/>
        <v>17.799999999999997</v>
      </c>
      <c r="HK58" s="139">
        <f t="shared" si="40"/>
        <v>16.100000000000001</v>
      </c>
      <c r="HL58" s="139">
        <f t="shared" si="40"/>
        <v>14.200000000000003</v>
      </c>
      <c r="HM58" s="139">
        <f t="shared" si="40"/>
        <v>10.100000000000001</v>
      </c>
      <c r="HN58" s="139">
        <f t="shared" si="40"/>
        <v>5.8999999999999986</v>
      </c>
      <c r="HO58" s="139">
        <f t="shared" si="40"/>
        <v>2.1000000000000014</v>
      </c>
      <c r="HP58" s="139">
        <f t="shared" si="40"/>
        <v>9.9999999999994316E-2</v>
      </c>
      <c r="HQ58" s="139">
        <f t="shared" si="40"/>
        <v>0.20000000000000284</v>
      </c>
      <c r="HR58" s="139">
        <f t="shared" si="40"/>
        <v>3.6000000000000014</v>
      </c>
      <c r="HS58" s="139">
        <f t="shared" si="40"/>
        <v>11.700000000000003</v>
      </c>
      <c r="HT58" s="139">
        <f t="shared" si="40"/>
        <v>18.100000000000001</v>
      </c>
      <c r="HU58" s="139">
        <f t="shared" si="40"/>
        <v>22.4</v>
      </c>
      <c r="HV58" s="139">
        <f t="shared" si="40"/>
        <v>18</v>
      </c>
      <c r="HW58" s="139">
        <f t="shared" si="40"/>
        <v>16.200000000000003</v>
      </c>
      <c r="HX58" s="139">
        <f t="shared" si="40"/>
        <v>14.5</v>
      </c>
      <c r="HY58" s="139">
        <f t="shared" si="40"/>
        <v>10.100000000000001</v>
      </c>
      <c r="HZ58" s="139">
        <f t="shared" si="40"/>
        <v>5.8999999999999986</v>
      </c>
      <c r="IA58" s="139">
        <f t="shared" si="40"/>
        <v>2.2000000000000028</v>
      </c>
      <c r="IB58" s="139">
        <f t="shared" si="40"/>
        <v>9.9999999999994316E-2</v>
      </c>
      <c r="IC58" s="139">
        <f t="shared" si="40"/>
        <v>0.20000000000000284</v>
      </c>
      <c r="ID58" s="139">
        <f t="shared" si="40"/>
        <v>3.3999999999999986</v>
      </c>
      <c r="IE58" s="139">
        <f t="shared" si="40"/>
        <v>11.700000000000003</v>
      </c>
      <c r="IF58" s="139">
        <f t="shared" si="40"/>
        <v>18.5</v>
      </c>
      <c r="IG58" s="139">
        <f t="shared" si="40"/>
        <v>22.5</v>
      </c>
      <c r="IH58" s="139">
        <f t="shared" si="40"/>
        <v>18</v>
      </c>
      <c r="II58" s="139">
        <f t="shared" si="40"/>
        <v>16.100000000000001</v>
      </c>
      <c r="IJ58" s="139">
        <f t="shared" si="40"/>
        <v>14.200000000000003</v>
      </c>
      <c r="IK58" s="139">
        <f t="shared" si="40"/>
        <v>10.200000000000003</v>
      </c>
      <c r="IL58" s="139">
        <f t="shared" si="40"/>
        <v>5.7999999999999972</v>
      </c>
      <c r="IM58" s="139">
        <f t="shared" si="40"/>
        <v>2.2000000000000028</v>
      </c>
      <c r="IN58" s="139">
        <f t="shared" si="40"/>
        <v>9.9999999999994316E-2</v>
      </c>
      <c r="IO58" s="139">
        <f t="shared" si="40"/>
        <v>0.20000000000000284</v>
      </c>
      <c r="IP58" s="139">
        <f t="shared" si="40"/>
        <v>3.5</v>
      </c>
      <c r="IQ58" s="139">
        <f t="shared" si="40"/>
        <v>11.600000000000001</v>
      </c>
      <c r="IR58" s="139">
        <f t="shared" si="40"/>
        <v>18.299999999999997</v>
      </c>
      <c r="IS58" s="139">
        <f t="shared" si="40"/>
        <v>22.299999999999997</v>
      </c>
      <c r="IT58" s="139">
        <f t="shared" si="40"/>
        <v>18.200000000000003</v>
      </c>
      <c r="IU58" s="139">
        <f t="shared" si="40"/>
        <v>16</v>
      </c>
      <c r="IV58" s="139">
        <f t="shared" si="40"/>
        <v>14.200000000000003</v>
      </c>
      <c r="IW58" s="139">
        <f t="shared" si="40"/>
        <v>10.200000000000003</v>
      </c>
      <c r="IX58" s="139">
        <f t="shared" si="30"/>
        <v>5.7000000000000028</v>
      </c>
      <c r="IY58" s="139">
        <f t="shared" si="30"/>
        <v>2</v>
      </c>
      <c r="IZ58" s="139">
        <f t="shared" si="30"/>
        <v>9.9999999999994316E-2</v>
      </c>
      <c r="JA58" s="139">
        <f t="shared" si="22"/>
        <v>0.20000000000000284</v>
      </c>
      <c r="JB58" s="139">
        <f t="shared" si="43"/>
        <v>3.2999999999999972</v>
      </c>
      <c r="JC58" s="139">
        <f t="shared" si="43"/>
        <v>11.5</v>
      </c>
      <c r="JD58" s="139">
        <f t="shared" si="43"/>
        <v>18.200000000000003</v>
      </c>
      <c r="JE58" s="139">
        <f t="shared" si="43"/>
        <v>22.299999999999997</v>
      </c>
      <c r="JF58" s="139">
        <f t="shared" si="43"/>
        <v>18.600000000000001</v>
      </c>
      <c r="JG58" s="139">
        <f t="shared" si="43"/>
        <v>15.600000000000001</v>
      </c>
      <c r="JH58" s="139">
        <f t="shared" si="43"/>
        <v>14.299999999999997</v>
      </c>
      <c r="JI58" s="139">
        <f t="shared" si="43"/>
        <v>10</v>
      </c>
      <c r="JJ58" s="139">
        <f t="shared" si="43"/>
        <v>5.7000000000000028</v>
      </c>
      <c r="JK58" s="139">
        <f t="shared" si="43"/>
        <v>2</v>
      </c>
      <c r="JL58" s="139">
        <f t="shared" si="43"/>
        <v>9.9999999999994316E-2</v>
      </c>
      <c r="JM58" s="139">
        <f t="shared" si="43"/>
        <v>0.20000000000000284</v>
      </c>
      <c r="JN58" s="139">
        <f t="shared" si="43"/>
        <v>3.1000000000000014</v>
      </c>
      <c r="JO58" s="139">
        <f t="shared" si="43"/>
        <v>11.5</v>
      </c>
      <c r="JP58" s="139">
        <f t="shared" si="43"/>
        <v>18.200000000000003</v>
      </c>
      <c r="JQ58" s="139">
        <f t="shared" si="43"/>
        <v>22.1</v>
      </c>
      <c r="JR58" s="139">
        <f t="shared" si="43"/>
        <v>18.399999999999999</v>
      </c>
      <c r="JS58" s="139">
        <f t="shared" si="43"/>
        <v>15.700000000000003</v>
      </c>
      <c r="JT58" s="139">
        <f t="shared" si="43"/>
        <v>14.5</v>
      </c>
      <c r="JU58" s="139">
        <f t="shared" si="43"/>
        <v>10</v>
      </c>
      <c r="JV58" s="139">
        <f t="shared" si="43"/>
        <v>5.5</v>
      </c>
      <c r="JW58" s="139">
        <f t="shared" si="43"/>
        <v>2</v>
      </c>
      <c r="JX58" s="139">
        <f t="shared" si="43"/>
        <v>9.9999999999994316E-2</v>
      </c>
      <c r="JY58" s="139">
        <f t="shared" si="43"/>
        <v>0.20000000000000284</v>
      </c>
      <c r="JZ58" s="139">
        <f t="shared" si="43"/>
        <v>3.1000000000000014</v>
      </c>
      <c r="KA58" s="139">
        <f t="shared" si="43"/>
        <v>11.700000000000003</v>
      </c>
      <c r="KB58" s="139">
        <f t="shared" si="43"/>
        <v>18.100000000000001</v>
      </c>
      <c r="KC58" s="139">
        <f t="shared" si="43"/>
        <v>22</v>
      </c>
      <c r="KD58" s="139">
        <f t="shared" si="43"/>
        <v>18.700000000000003</v>
      </c>
      <c r="KE58" s="139">
        <f t="shared" si="43"/>
        <v>15.600000000000001</v>
      </c>
      <c r="KF58" s="139">
        <f t="shared" si="43"/>
        <v>14.5</v>
      </c>
      <c r="KG58" s="139">
        <f t="shared" si="43"/>
        <v>9.8999999999999986</v>
      </c>
      <c r="KH58" s="139">
        <f t="shared" si="43"/>
        <v>5.3999999999999986</v>
      </c>
      <c r="KI58" s="139">
        <f t="shared" si="43"/>
        <v>2.1000000000000014</v>
      </c>
      <c r="KJ58" s="139">
        <f t="shared" si="43"/>
        <v>9.9999999999994316E-2</v>
      </c>
      <c r="KK58" s="139">
        <f t="shared" si="43"/>
        <v>0.20000000000000284</v>
      </c>
      <c r="KL58" s="139">
        <f t="shared" si="43"/>
        <v>3.2000000000000028</v>
      </c>
      <c r="KM58" s="139">
        <f t="shared" si="43"/>
        <v>11.799999999999997</v>
      </c>
      <c r="KN58" s="139">
        <f t="shared" si="43"/>
        <v>18.299999999999997</v>
      </c>
      <c r="KO58" s="139">
        <f t="shared" si="43"/>
        <v>22</v>
      </c>
      <c r="KP58" s="139">
        <f t="shared" si="43"/>
        <v>18.5</v>
      </c>
      <c r="KQ58" s="139">
        <f t="shared" si="43"/>
        <v>15.5</v>
      </c>
      <c r="KR58" s="139">
        <f t="shared" si="43"/>
        <v>14.200000000000003</v>
      </c>
      <c r="KS58" s="139">
        <f t="shared" si="43"/>
        <v>9.8999999999999986</v>
      </c>
      <c r="KT58" s="139">
        <f t="shared" si="43"/>
        <v>5.5</v>
      </c>
      <c r="KU58" s="139">
        <f t="shared" si="43"/>
        <v>2.2000000000000028</v>
      </c>
      <c r="KV58" s="139">
        <f t="shared" si="43"/>
        <v>9.9999999999994316E-2</v>
      </c>
      <c r="KW58" s="139">
        <f t="shared" si="43"/>
        <v>0.20000000000000284</v>
      </c>
      <c r="KX58" s="139">
        <f t="shared" si="43"/>
        <v>3.2000000000000028</v>
      </c>
      <c r="KY58" s="139">
        <f t="shared" si="43"/>
        <v>11.799999999999997</v>
      </c>
      <c r="KZ58" s="139">
        <f t="shared" si="43"/>
        <v>18.299999999999997</v>
      </c>
      <c r="LA58" s="139">
        <f t="shared" si="43"/>
        <v>22.200000000000003</v>
      </c>
      <c r="LB58" s="139">
        <f t="shared" si="43"/>
        <v>18.5</v>
      </c>
      <c r="LC58" s="139">
        <f t="shared" si="43"/>
        <v>15.100000000000001</v>
      </c>
      <c r="LD58" s="139">
        <f t="shared" si="43"/>
        <v>13.899999999999999</v>
      </c>
      <c r="LE58" s="139">
        <f t="shared" si="43"/>
        <v>9.7999999999999972</v>
      </c>
      <c r="LF58" s="139">
        <f t="shared" si="43"/>
        <v>5.6000000000000014</v>
      </c>
      <c r="LG58" s="139">
        <f t="shared" si="43"/>
        <v>2.2000000000000028</v>
      </c>
      <c r="LH58" s="139">
        <f t="shared" si="43"/>
        <v>9.9999999999994316E-2</v>
      </c>
      <c r="LI58" s="139">
        <f t="shared" si="43"/>
        <v>0.20000000000000284</v>
      </c>
      <c r="LJ58" s="139">
        <f t="shared" si="43"/>
        <v>2.8999999999999986</v>
      </c>
      <c r="LK58" s="139">
        <f t="shared" si="43"/>
        <v>11.799999999999997</v>
      </c>
      <c r="LL58" s="139">
        <f t="shared" si="43"/>
        <v>18.399999999999999</v>
      </c>
      <c r="LM58" s="139">
        <f t="shared" si="43"/>
        <v>21.799999999999997</v>
      </c>
    </row>
    <row r="59" spans="1:325" x14ac:dyDescent="0.25">
      <c r="A59" s="139">
        <v>23</v>
      </c>
      <c r="B59" s="139">
        <f t="shared" si="44"/>
        <v>21</v>
      </c>
      <c r="C59" s="139">
        <f t="shared" si="44"/>
        <v>22.299999999999997</v>
      </c>
      <c r="D59" s="139">
        <f t="shared" si="44"/>
        <v>17.5</v>
      </c>
      <c r="E59" s="139">
        <f t="shared" si="44"/>
        <v>12.399999999999999</v>
      </c>
      <c r="F59" s="139">
        <f t="shared" si="44"/>
        <v>6.2000000000000028</v>
      </c>
      <c r="G59" s="139">
        <f t="shared" si="44"/>
        <v>2.7000000000000028</v>
      </c>
      <c r="H59" s="139">
        <f t="shared" si="44"/>
        <v>0.90000000000000568</v>
      </c>
      <c r="I59" s="139">
        <f t="shared" si="44"/>
        <v>0.70000000000000284</v>
      </c>
      <c r="J59" s="139">
        <f t="shared" si="44"/>
        <v>5.2999999999999972</v>
      </c>
      <c r="K59" s="139">
        <f t="shared" si="44"/>
        <v>13</v>
      </c>
      <c r="L59" s="139">
        <f t="shared" si="44"/>
        <v>19.200000000000003</v>
      </c>
      <c r="M59" s="139">
        <f t="shared" si="44"/>
        <v>23.4</v>
      </c>
      <c r="N59" s="139">
        <f t="shared" si="44"/>
        <v>20.5</v>
      </c>
      <c r="O59" s="139">
        <f t="shared" si="44"/>
        <v>22</v>
      </c>
      <c r="P59" s="139">
        <f t="shared" si="44"/>
        <v>17.200000000000003</v>
      </c>
      <c r="Q59" s="139">
        <f t="shared" si="44"/>
        <v>12.100000000000001</v>
      </c>
      <c r="R59" s="139">
        <f t="shared" si="44"/>
        <v>6</v>
      </c>
      <c r="S59" s="139">
        <f t="shared" si="44"/>
        <v>2.7000000000000028</v>
      </c>
      <c r="T59" s="139">
        <f t="shared" si="44"/>
        <v>0.70000000000000284</v>
      </c>
      <c r="U59" s="139">
        <f t="shared" si="44"/>
        <v>0.59999999999999432</v>
      </c>
      <c r="V59" s="139">
        <f t="shared" si="44"/>
        <v>5.3999999999999986</v>
      </c>
      <c r="W59" s="139">
        <f t="shared" si="44"/>
        <v>12.700000000000003</v>
      </c>
      <c r="X59" s="139">
        <f t="shared" si="44"/>
        <v>19</v>
      </c>
      <c r="Y59" s="139">
        <f t="shared" si="44"/>
        <v>23.1</v>
      </c>
      <c r="Z59" s="139">
        <f t="shared" si="44"/>
        <v>20.6</v>
      </c>
      <c r="AA59" s="139">
        <f t="shared" si="44"/>
        <v>21.799999999999997</v>
      </c>
      <c r="AB59" s="139">
        <f t="shared" si="44"/>
        <v>17.200000000000003</v>
      </c>
      <c r="AC59" s="139">
        <f t="shared" si="44"/>
        <v>12</v>
      </c>
      <c r="AD59" s="139">
        <f t="shared" si="44"/>
        <v>5.8999999999999986</v>
      </c>
      <c r="AE59" s="139">
        <f t="shared" si="44"/>
        <v>2.8999999999999986</v>
      </c>
      <c r="AF59" s="139">
        <f t="shared" si="44"/>
        <v>0.70000000000000284</v>
      </c>
      <c r="AG59" s="139">
        <f t="shared" si="44"/>
        <v>0.59999999999999432</v>
      </c>
      <c r="AH59" s="139">
        <f t="shared" si="44"/>
        <v>5.3999999999999986</v>
      </c>
      <c r="AI59" s="139">
        <f t="shared" si="44"/>
        <v>12.799999999999997</v>
      </c>
      <c r="AJ59" s="139">
        <f t="shared" si="44"/>
        <v>18.399999999999999</v>
      </c>
      <c r="AK59" s="139">
        <f t="shared" si="44"/>
        <v>23</v>
      </c>
      <c r="AL59" s="139">
        <f t="shared" si="44"/>
        <v>20.799999999999997</v>
      </c>
      <c r="AM59" s="139">
        <f t="shared" si="44"/>
        <v>21.299999999999997</v>
      </c>
      <c r="AN59" s="139">
        <f t="shared" si="44"/>
        <v>17.100000000000001</v>
      </c>
      <c r="AO59" s="139">
        <f t="shared" si="44"/>
        <v>12</v>
      </c>
      <c r="AP59" s="139">
        <f t="shared" si="44"/>
        <v>5.7999999999999972</v>
      </c>
      <c r="AQ59" s="139">
        <f t="shared" si="44"/>
        <v>2.7000000000000028</v>
      </c>
      <c r="AR59" s="139">
        <f t="shared" si="44"/>
        <v>0.70000000000000284</v>
      </c>
      <c r="AS59" s="139">
        <f t="shared" si="44"/>
        <v>0.59999999999999432</v>
      </c>
      <c r="AT59" s="139">
        <f t="shared" si="44"/>
        <v>5.7000000000000028</v>
      </c>
      <c r="AU59" s="139">
        <f t="shared" si="44"/>
        <v>12.799999999999997</v>
      </c>
      <c r="AV59" s="139">
        <f t="shared" si="44"/>
        <v>18.399999999999999</v>
      </c>
      <c r="AW59" s="139">
        <f t="shared" si="44"/>
        <v>23.1</v>
      </c>
      <c r="AX59" s="139">
        <f t="shared" si="44"/>
        <v>20.700000000000003</v>
      </c>
      <c r="AY59" s="139">
        <f t="shared" si="44"/>
        <v>21</v>
      </c>
      <c r="AZ59" s="139">
        <f t="shared" si="44"/>
        <v>16.899999999999999</v>
      </c>
      <c r="BA59" s="139">
        <f t="shared" si="44"/>
        <v>12.200000000000003</v>
      </c>
      <c r="BB59" s="139">
        <f t="shared" si="44"/>
        <v>5.6000000000000014</v>
      </c>
      <c r="BC59" s="139">
        <f t="shared" si="44"/>
        <v>2.3999999999999986</v>
      </c>
      <c r="BD59" s="139">
        <f t="shared" si="44"/>
        <v>0.5</v>
      </c>
      <c r="BE59" s="139">
        <f t="shared" si="44"/>
        <v>0.5</v>
      </c>
      <c r="BF59" s="139">
        <f t="shared" si="44"/>
        <v>5.7000000000000028</v>
      </c>
      <c r="BG59" s="139">
        <f t="shared" si="44"/>
        <v>12.5</v>
      </c>
      <c r="BH59" s="139">
        <f t="shared" si="44"/>
        <v>18.200000000000003</v>
      </c>
      <c r="BI59" s="139">
        <f t="shared" si="44"/>
        <v>23.200000000000003</v>
      </c>
      <c r="BJ59" s="139">
        <f t="shared" si="44"/>
        <v>20.6</v>
      </c>
      <c r="BK59" s="139">
        <f t="shared" si="44"/>
        <v>21</v>
      </c>
      <c r="BL59" s="139">
        <f t="shared" si="44"/>
        <v>16.799999999999997</v>
      </c>
      <c r="BM59" s="139">
        <f t="shared" si="44"/>
        <v>12.200000000000003</v>
      </c>
      <c r="BN59" s="139">
        <f t="shared" si="42"/>
        <v>5.2000000000000028</v>
      </c>
      <c r="BO59" s="139">
        <f t="shared" si="42"/>
        <v>2.6000000000000014</v>
      </c>
      <c r="BP59" s="139">
        <f t="shared" si="42"/>
        <v>0.5</v>
      </c>
      <c r="BQ59" s="139">
        <f t="shared" si="42"/>
        <v>0.5</v>
      </c>
      <c r="BR59" s="139">
        <f t="shared" si="42"/>
        <v>5.5</v>
      </c>
      <c r="BS59" s="139">
        <f t="shared" si="42"/>
        <v>12.200000000000003</v>
      </c>
      <c r="BT59" s="139">
        <f t="shared" si="42"/>
        <v>18.100000000000001</v>
      </c>
      <c r="BU59" s="139">
        <f t="shared" si="42"/>
        <v>23.4</v>
      </c>
      <c r="BV59" s="139">
        <f t="shared" si="42"/>
        <v>20.6</v>
      </c>
      <c r="BW59" s="139">
        <f t="shared" si="42"/>
        <v>20.799999999999997</v>
      </c>
      <c r="BX59" s="139">
        <f t="shared" si="42"/>
        <v>16.700000000000003</v>
      </c>
      <c r="BY59" s="139">
        <f t="shared" si="42"/>
        <v>12</v>
      </c>
      <c r="BZ59" s="139">
        <f t="shared" si="42"/>
        <v>5.2000000000000028</v>
      </c>
      <c r="CA59" s="139">
        <f t="shared" si="42"/>
        <v>2.6000000000000014</v>
      </c>
      <c r="CB59" s="139">
        <f t="shared" si="42"/>
        <v>0.40000000000000568</v>
      </c>
      <c r="CC59" s="139">
        <f t="shared" si="42"/>
        <v>0.5</v>
      </c>
      <c r="CD59" s="139">
        <f t="shared" si="42"/>
        <v>5.5</v>
      </c>
      <c r="CE59" s="139">
        <f t="shared" si="42"/>
        <v>12.200000000000003</v>
      </c>
      <c r="CF59" s="139">
        <f t="shared" si="42"/>
        <v>17.899999999999999</v>
      </c>
      <c r="CG59" s="139">
        <f t="shared" si="42"/>
        <v>23.4</v>
      </c>
      <c r="CH59" s="139">
        <f t="shared" si="42"/>
        <v>20.799999999999997</v>
      </c>
      <c r="CI59" s="139">
        <f t="shared" si="42"/>
        <v>20.700000000000003</v>
      </c>
      <c r="CJ59" s="139">
        <f t="shared" si="42"/>
        <v>16.600000000000001</v>
      </c>
      <c r="CK59" s="139">
        <f t="shared" si="42"/>
        <v>11.899999999999999</v>
      </c>
      <c r="CL59" s="139">
        <f t="shared" si="42"/>
        <v>5.1000000000000014</v>
      </c>
      <c r="CM59" s="139">
        <f t="shared" si="42"/>
        <v>2.6000000000000014</v>
      </c>
      <c r="CN59" s="139">
        <f t="shared" si="42"/>
        <v>0.40000000000000568</v>
      </c>
      <c r="CO59" s="139">
        <f t="shared" si="42"/>
        <v>0.5</v>
      </c>
      <c r="CP59" s="139">
        <f t="shared" si="42"/>
        <v>5.2999999999999972</v>
      </c>
      <c r="CQ59" s="139">
        <f t="shared" si="42"/>
        <v>12.299999999999997</v>
      </c>
      <c r="CR59" s="139">
        <f t="shared" si="42"/>
        <v>17.600000000000001</v>
      </c>
      <c r="CS59" s="139">
        <f t="shared" si="42"/>
        <v>23.4</v>
      </c>
      <c r="CT59" s="139">
        <f t="shared" si="42"/>
        <v>21</v>
      </c>
      <c r="CU59" s="139">
        <f t="shared" si="42"/>
        <v>20.799999999999997</v>
      </c>
      <c r="CV59" s="139">
        <f t="shared" si="42"/>
        <v>16.600000000000001</v>
      </c>
      <c r="CW59" s="139">
        <f t="shared" si="42"/>
        <v>11.899999999999999</v>
      </c>
      <c r="CX59" s="139">
        <f t="shared" si="42"/>
        <v>5</v>
      </c>
      <c r="CY59" s="139">
        <f t="shared" si="42"/>
        <v>2.5</v>
      </c>
      <c r="CZ59" s="139">
        <f t="shared" si="42"/>
        <v>0.40000000000000568</v>
      </c>
      <c r="DA59" s="139">
        <f t="shared" si="42"/>
        <v>0.5</v>
      </c>
      <c r="DB59" s="139">
        <f t="shared" si="42"/>
        <v>5.1000000000000014</v>
      </c>
      <c r="DC59" s="139">
        <f t="shared" si="42"/>
        <v>12.399999999999999</v>
      </c>
      <c r="DD59" s="139">
        <f t="shared" si="42"/>
        <v>17.700000000000003</v>
      </c>
      <c r="DE59" s="139">
        <f t="shared" si="42"/>
        <v>23.299999999999997</v>
      </c>
      <c r="DF59" s="139">
        <f t="shared" si="42"/>
        <v>21</v>
      </c>
      <c r="DG59" s="139">
        <f t="shared" si="42"/>
        <v>20.5</v>
      </c>
      <c r="DH59" s="139">
        <f t="shared" si="42"/>
        <v>16.299999999999997</v>
      </c>
      <c r="DI59" s="139">
        <f t="shared" si="42"/>
        <v>11.799999999999997</v>
      </c>
      <c r="DJ59" s="139">
        <f t="shared" si="42"/>
        <v>5.1000000000000014</v>
      </c>
      <c r="DK59" s="139">
        <f t="shared" si="42"/>
        <v>2.6000000000000014</v>
      </c>
      <c r="DL59" s="139">
        <f t="shared" si="42"/>
        <v>0.40000000000000568</v>
      </c>
      <c r="DM59" s="139">
        <f t="shared" si="42"/>
        <v>0.59999999999999432</v>
      </c>
      <c r="DN59" s="139">
        <f t="shared" si="42"/>
        <v>5</v>
      </c>
      <c r="DO59" s="139">
        <f t="shared" si="42"/>
        <v>12.299999999999997</v>
      </c>
      <c r="DP59" s="139">
        <f t="shared" si="42"/>
        <v>17.799999999999997</v>
      </c>
      <c r="DQ59" s="139">
        <f t="shared" si="42"/>
        <v>22.799999999999997</v>
      </c>
      <c r="DR59" s="139">
        <f t="shared" si="42"/>
        <v>21</v>
      </c>
      <c r="DS59" s="139">
        <f t="shared" si="42"/>
        <v>19.799999999999997</v>
      </c>
      <c r="DT59" s="139">
        <f t="shared" si="42"/>
        <v>16</v>
      </c>
      <c r="DU59" s="139">
        <f t="shared" si="42"/>
        <v>11.899999999999999</v>
      </c>
      <c r="DV59" s="139">
        <f t="shared" si="42"/>
        <v>5.2000000000000028</v>
      </c>
      <c r="DW59" s="139">
        <f t="shared" si="42"/>
        <v>2.5</v>
      </c>
      <c r="DX59" s="139">
        <f t="shared" si="42"/>
        <v>0.40000000000000568</v>
      </c>
      <c r="DY59" s="139">
        <f t="shared" si="38"/>
        <v>0.5</v>
      </c>
      <c r="DZ59" s="139">
        <f t="shared" si="38"/>
        <v>4.8999999999999986</v>
      </c>
      <c r="EA59" s="139">
        <f t="shared" si="38"/>
        <v>12.200000000000003</v>
      </c>
      <c r="EB59" s="139">
        <f t="shared" si="38"/>
        <v>17.899999999999999</v>
      </c>
      <c r="EC59" s="139">
        <f t="shared" si="38"/>
        <v>22.799999999999997</v>
      </c>
      <c r="ED59" s="139">
        <f t="shared" si="38"/>
        <v>21.299999999999997</v>
      </c>
      <c r="EE59" s="139">
        <f t="shared" si="38"/>
        <v>19.399999999999999</v>
      </c>
      <c r="EF59" s="139">
        <f t="shared" si="38"/>
        <v>16</v>
      </c>
      <c r="EG59" s="139">
        <f t="shared" si="38"/>
        <v>12</v>
      </c>
      <c r="EH59" s="139">
        <f t="shared" si="38"/>
        <v>5.3999999999999986</v>
      </c>
      <c r="EI59" s="139">
        <f t="shared" si="38"/>
        <v>2.2999999999999972</v>
      </c>
      <c r="EJ59" s="139">
        <f t="shared" si="38"/>
        <v>0.40000000000000568</v>
      </c>
      <c r="EK59" s="139">
        <f t="shared" si="38"/>
        <v>0.5</v>
      </c>
      <c r="EL59" s="139">
        <f t="shared" si="38"/>
        <v>4.8999999999999986</v>
      </c>
      <c r="EM59" s="139">
        <f t="shared" si="38"/>
        <v>12.100000000000001</v>
      </c>
      <c r="EN59" s="139">
        <f t="shared" si="38"/>
        <v>17.600000000000001</v>
      </c>
      <c r="EO59" s="139">
        <f t="shared" si="38"/>
        <v>22.799999999999997</v>
      </c>
      <c r="EP59" s="139">
        <f t="shared" si="45"/>
        <v>21.700000000000003</v>
      </c>
      <c r="EQ59" s="139">
        <f t="shared" si="45"/>
        <v>19.600000000000001</v>
      </c>
      <c r="ER59" s="139">
        <f t="shared" si="45"/>
        <v>15.799999999999997</v>
      </c>
      <c r="ES59" s="139">
        <f t="shared" si="45"/>
        <v>12</v>
      </c>
      <c r="ET59" s="139">
        <f t="shared" si="45"/>
        <v>5.2000000000000028</v>
      </c>
      <c r="EU59" s="139">
        <f t="shared" si="45"/>
        <v>2.2999999999999972</v>
      </c>
      <c r="EV59" s="139">
        <f t="shared" si="45"/>
        <v>0.29999999999999716</v>
      </c>
      <c r="EW59" s="139">
        <f t="shared" si="45"/>
        <v>0.5</v>
      </c>
      <c r="EX59" s="139">
        <f t="shared" si="45"/>
        <v>4.7000000000000028</v>
      </c>
      <c r="EY59" s="139">
        <f t="shared" si="45"/>
        <v>11.600000000000001</v>
      </c>
      <c r="EZ59" s="139">
        <f t="shared" si="45"/>
        <v>17.399999999999999</v>
      </c>
      <c r="FA59" s="139">
        <f t="shared" si="45"/>
        <v>22.700000000000003</v>
      </c>
      <c r="FB59" s="139">
        <f t="shared" si="45"/>
        <v>21.700000000000003</v>
      </c>
      <c r="FC59" s="139">
        <f t="shared" si="45"/>
        <v>19.299999999999997</v>
      </c>
      <c r="FD59" s="139">
        <f t="shared" si="45"/>
        <v>15.799999999999997</v>
      </c>
      <c r="FE59" s="139">
        <f t="shared" si="45"/>
        <v>12</v>
      </c>
      <c r="FF59" s="139">
        <f t="shared" si="45"/>
        <v>5.2999999999999972</v>
      </c>
      <c r="FG59" s="139">
        <f t="shared" si="45"/>
        <v>2.2000000000000028</v>
      </c>
      <c r="FH59" s="139">
        <f t="shared" si="45"/>
        <v>0.20000000000000284</v>
      </c>
      <c r="FI59" s="139">
        <f t="shared" si="45"/>
        <v>0.40000000000000568</v>
      </c>
      <c r="FJ59" s="139">
        <f t="shared" si="45"/>
        <v>4.7999999999999972</v>
      </c>
      <c r="FK59" s="139">
        <f t="shared" si="45"/>
        <v>11.5</v>
      </c>
      <c r="FL59" s="139">
        <f t="shared" si="45"/>
        <v>17</v>
      </c>
      <c r="FM59" s="139">
        <f t="shared" si="45"/>
        <v>22.9</v>
      </c>
      <c r="FN59" s="139">
        <f t="shared" si="45"/>
        <v>21.4</v>
      </c>
      <c r="FO59" s="139">
        <f t="shared" si="45"/>
        <v>18.799999999999997</v>
      </c>
      <c r="FP59" s="139">
        <f t="shared" si="45"/>
        <v>15.700000000000003</v>
      </c>
      <c r="FQ59" s="139">
        <f t="shared" si="45"/>
        <v>11.899999999999999</v>
      </c>
      <c r="FR59" s="139">
        <f t="shared" si="45"/>
        <v>5.2999999999999972</v>
      </c>
      <c r="FS59" s="139">
        <f t="shared" si="45"/>
        <v>2.2000000000000028</v>
      </c>
      <c r="FT59" s="139">
        <f t="shared" si="45"/>
        <v>0.20000000000000284</v>
      </c>
      <c r="FU59" s="139">
        <f t="shared" si="45"/>
        <v>0.40000000000000568</v>
      </c>
      <c r="FV59" s="139">
        <f t="shared" si="45"/>
        <v>4.7999999999999972</v>
      </c>
      <c r="FW59" s="139">
        <f t="shared" si="45"/>
        <v>11.399999999999999</v>
      </c>
      <c r="FX59" s="139">
        <f t="shared" si="45"/>
        <v>16.899999999999999</v>
      </c>
      <c r="FY59" s="139">
        <f t="shared" si="45"/>
        <v>23</v>
      </c>
      <c r="FZ59" s="139">
        <f t="shared" si="45"/>
        <v>21.1</v>
      </c>
      <c r="GA59" s="139">
        <f t="shared" si="45"/>
        <v>18.700000000000003</v>
      </c>
      <c r="GB59" s="139">
        <f t="shared" si="45"/>
        <v>15.5</v>
      </c>
      <c r="GC59" s="139">
        <f t="shared" si="45"/>
        <v>11.899999999999999</v>
      </c>
      <c r="GD59" s="139">
        <f t="shared" si="45"/>
        <v>5.3999999999999986</v>
      </c>
      <c r="GE59" s="139">
        <f t="shared" si="45"/>
        <v>2.2999999999999972</v>
      </c>
      <c r="GF59" s="139">
        <f t="shared" si="45"/>
        <v>0.20000000000000284</v>
      </c>
      <c r="GG59" s="139">
        <f t="shared" si="45"/>
        <v>0.40000000000000568</v>
      </c>
      <c r="GH59" s="139">
        <f t="shared" si="45"/>
        <v>4.7999999999999972</v>
      </c>
      <c r="GI59" s="139">
        <f t="shared" si="45"/>
        <v>11.299999999999997</v>
      </c>
      <c r="GJ59" s="139">
        <f t="shared" si="45"/>
        <v>16.899999999999999</v>
      </c>
      <c r="GK59" s="139">
        <f t="shared" si="45"/>
        <v>23</v>
      </c>
      <c r="GL59" s="139">
        <f t="shared" si="33"/>
        <v>21.1</v>
      </c>
      <c r="GM59" s="139">
        <f t="shared" si="33"/>
        <v>18.799999999999997</v>
      </c>
      <c r="GN59" s="139">
        <f t="shared" si="33"/>
        <v>15.299999999999997</v>
      </c>
      <c r="GO59" s="139">
        <f t="shared" si="40"/>
        <v>11.899999999999999</v>
      </c>
      <c r="GP59" s="139">
        <f t="shared" si="40"/>
        <v>5.3999999999999986</v>
      </c>
      <c r="GQ59" s="139">
        <f t="shared" si="40"/>
        <v>2.3999999999999986</v>
      </c>
      <c r="GR59" s="139">
        <f t="shared" si="40"/>
        <v>0.20000000000000284</v>
      </c>
      <c r="GS59" s="139">
        <f t="shared" si="40"/>
        <v>0.29999999999999716</v>
      </c>
      <c r="GT59" s="139">
        <f t="shared" si="40"/>
        <v>4.5</v>
      </c>
      <c r="GU59" s="139">
        <f t="shared" si="40"/>
        <v>11.5</v>
      </c>
      <c r="GV59" s="139">
        <f t="shared" si="40"/>
        <v>16.5</v>
      </c>
      <c r="GW59" s="139">
        <f t="shared" si="40"/>
        <v>22.700000000000003</v>
      </c>
      <c r="GX59" s="139">
        <f t="shared" si="40"/>
        <v>20.9</v>
      </c>
      <c r="GY59" s="139">
        <f t="shared" si="40"/>
        <v>18.799999999999997</v>
      </c>
      <c r="GZ59" s="139">
        <f t="shared" si="40"/>
        <v>15.100000000000001</v>
      </c>
      <c r="HA59" s="139">
        <f t="shared" si="40"/>
        <v>12</v>
      </c>
      <c r="HB59" s="139">
        <f t="shared" si="40"/>
        <v>5.5</v>
      </c>
      <c r="HC59" s="139">
        <f t="shared" si="40"/>
        <v>2.2999999999999972</v>
      </c>
      <c r="HD59" s="139">
        <f t="shared" si="40"/>
        <v>0.20000000000000284</v>
      </c>
      <c r="HE59" s="139">
        <f t="shared" si="40"/>
        <v>0.29999999999999716</v>
      </c>
      <c r="HF59" s="139">
        <f t="shared" si="40"/>
        <v>4.5</v>
      </c>
      <c r="HG59" s="139">
        <f t="shared" si="40"/>
        <v>11.399999999999999</v>
      </c>
      <c r="HH59" s="139">
        <f t="shared" si="40"/>
        <v>16.399999999999999</v>
      </c>
      <c r="HI59" s="139">
        <f t="shared" si="40"/>
        <v>22.799999999999997</v>
      </c>
      <c r="HJ59" s="139">
        <f t="shared" si="40"/>
        <v>20.399999999999999</v>
      </c>
      <c r="HK59" s="139">
        <f t="shared" si="40"/>
        <v>18.399999999999999</v>
      </c>
      <c r="HL59" s="139">
        <f t="shared" si="40"/>
        <v>14.799999999999997</v>
      </c>
      <c r="HM59" s="139">
        <f t="shared" si="40"/>
        <v>11.899999999999999</v>
      </c>
      <c r="HN59" s="139">
        <f t="shared" si="40"/>
        <v>5.2999999999999972</v>
      </c>
      <c r="HO59" s="139">
        <f t="shared" si="40"/>
        <v>2.2000000000000028</v>
      </c>
      <c r="HP59" s="139">
        <f t="shared" si="40"/>
        <v>0.20000000000000284</v>
      </c>
      <c r="HQ59" s="139">
        <f t="shared" si="40"/>
        <v>0.29999999999999716</v>
      </c>
      <c r="HR59" s="139">
        <f t="shared" si="40"/>
        <v>4.2999999999999972</v>
      </c>
      <c r="HS59" s="139">
        <f t="shared" si="40"/>
        <v>11.600000000000001</v>
      </c>
      <c r="HT59" s="139">
        <f t="shared" si="40"/>
        <v>16.299999999999997</v>
      </c>
      <c r="HU59" s="139">
        <f t="shared" si="40"/>
        <v>22.4</v>
      </c>
      <c r="HV59" s="139">
        <f t="shared" si="40"/>
        <v>20.6</v>
      </c>
      <c r="HW59" s="139">
        <f t="shared" si="40"/>
        <v>18.299999999999997</v>
      </c>
      <c r="HX59" s="139">
        <f t="shared" si="40"/>
        <v>15.100000000000001</v>
      </c>
      <c r="HY59" s="139">
        <f t="shared" si="40"/>
        <v>11.899999999999999</v>
      </c>
      <c r="HZ59" s="139">
        <f t="shared" si="40"/>
        <v>5.3999999999999986</v>
      </c>
      <c r="IA59" s="139">
        <f t="shared" si="40"/>
        <v>2.2000000000000028</v>
      </c>
      <c r="IB59" s="139">
        <f t="shared" si="40"/>
        <v>0.20000000000000284</v>
      </c>
      <c r="IC59" s="139">
        <f t="shared" si="40"/>
        <v>0.20000000000000284</v>
      </c>
      <c r="ID59" s="139">
        <f t="shared" si="40"/>
        <v>4.2999999999999972</v>
      </c>
      <c r="IE59" s="139">
        <f t="shared" si="40"/>
        <v>11.600000000000001</v>
      </c>
      <c r="IF59" s="139">
        <f t="shared" si="40"/>
        <v>16.799999999999997</v>
      </c>
      <c r="IG59" s="139">
        <f t="shared" si="40"/>
        <v>22.4</v>
      </c>
      <c r="IH59" s="139">
        <f t="shared" si="40"/>
        <v>20.5</v>
      </c>
      <c r="II59" s="139">
        <f t="shared" si="40"/>
        <v>18.200000000000003</v>
      </c>
      <c r="IJ59" s="139">
        <f t="shared" si="40"/>
        <v>14.799999999999997</v>
      </c>
      <c r="IK59" s="139">
        <f t="shared" si="40"/>
        <v>11.899999999999999</v>
      </c>
      <c r="IL59" s="139">
        <f t="shared" si="40"/>
        <v>5.1000000000000014</v>
      </c>
      <c r="IM59" s="139">
        <f t="shared" si="40"/>
        <v>2.2000000000000028</v>
      </c>
      <c r="IN59" s="139">
        <f t="shared" si="40"/>
        <v>9.9999999999994316E-2</v>
      </c>
      <c r="IO59" s="139">
        <f t="shared" si="40"/>
        <v>0.20000000000000284</v>
      </c>
      <c r="IP59" s="139">
        <f t="shared" si="40"/>
        <v>4.3999999999999986</v>
      </c>
      <c r="IQ59" s="139">
        <f t="shared" si="40"/>
        <v>11.600000000000001</v>
      </c>
      <c r="IR59" s="139">
        <f t="shared" si="40"/>
        <v>16.5</v>
      </c>
      <c r="IS59" s="139">
        <f t="shared" si="40"/>
        <v>22.1</v>
      </c>
      <c r="IT59" s="139">
        <f t="shared" si="40"/>
        <v>20.700000000000003</v>
      </c>
      <c r="IU59" s="139">
        <f t="shared" si="40"/>
        <v>18.100000000000001</v>
      </c>
      <c r="IV59" s="139">
        <f t="shared" si="40"/>
        <v>15.100000000000001</v>
      </c>
      <c r="IW59" s="139">
        <f t="shared" si="40"/>
        <v>11.700000000000003</v>
      </c>
      <c r="IX59" s="139">
        <f t="shared" si="40"/>
        <v>4.8999999999999986</v>
      </c>
      <c r="IY59" s="139">
        <f t="shared" si="40"/>
        <v>2.1000000000000014</v>
      </c>
      <c r="IZ59" s="139">
        <f t="shared" si="40"/>
        <v>9.9999999999994316E-2</v>
      </c>
      <c r="JA59" s="139">
        <f t="shared" si="22"/>
        <v>0.20000000000000284</v>
      </c>
      <c r="JB59" s="139">
        <f t="shared" si="43"/>
        <v>4.2000000000000028</v>
      </c>
      <c r="JC59" s="139">
        <f t="shared" si="43"/>
        <v>11.399999999999999</v>
      </c>
      <c r="JD59" s="139">
        <f t="shared" si="43"/>
        <v>16.700000000000003</v>
      </c>
      <c r="JE59" s="139">
        <f t="shared" si="43"/>
        <v>21.799999999999997</v>
      </c>
      <c r="JF59" s="139">
        <f t="shared" si="43"/>
        <v>20.9</v>
      </c>
      <c r="JG59" s="139">
        <f t="shared" si="43"/>
        <v>17.5</v>
      </c>
      <c r="JH59" s="139">
        <f t="shared" si="43"/>
        <v>15.100000000000001</v>
      </c>
      <c r="JI59" s="139">
        <f t="shared" si="43"/>
        <v>11.5</v>
      </c>
      <c r="JJ59" s="139">
        <f t="shared" si="43"/>
        <v>4.8999999999999986</v>
      </c>
      <c r="JK59" s="139">
        <f t="shared" si="43"/>
        <v>2.1000000000000014</v>
      </c>
      <c r="JL59" s="139">
        <f t="shared" si="43"/>
        <v>9.9999999999994316E-2</v>
      </c>
      <c r="JM59" s="139">
        <f t="shared" si="43"/>
        <v>0.20000000000000284</v>
      </c>
      <c r="JN59" s="139">
        <f t="shared" si="43"/>
        <v>4</v>
      </c>
      <c r="JO59" s="139">
        <f t="shared" si="43"/>
        <v>11.299999999999997</v>
      </c>
      <c r="JP59" s="139">
        <f t="shared" si="43"/>
        <v>16.600000000000001</v>
      </c>
      <c r="JQ59" s="139">
        <f t="shared" si="43"/>
        <v>21.6</v>
      </c>
      <c r="JR59" s="139">
        <f t="shared" si="43"/>
        <v>20.700000000000003</v>
      </c>
      <c r="JS59" s="139">
        <f t="shared" si="43"/>
        <v>17.399999999999999</v>
      </c>
      <c r="JT59" s="139">
        <f t="shared" si="43"/>
        <v>15.200000000000003</v>
      </c>
      <c r="JU59" s="139">
        <f t="shared" si="43"/>
        <v>11.5</v>
      </c>
      <c r="JV59" s="139">
        <f t="shared" si="43"/>
        <v>4.7000000000000028</v>
      </c>
      <c r="JW59" s="139">
        <f t="shared" si="43"/>
        <v>2.1000000000000014</v>
      </c>
      <c r="JX59" s="139">
        <f t="shared" si="43"/>
        <v>9.9999999999994316E-2</v>
      </c>
      <c r="JY59" s="139">
        <f t="shared" si="43"/>
        <v>0.20000000000000284</v>
      </c>
      <c r="JZ59" s="139">
        <f t="shared" si="43"/>
        <v>4.2000000000000028</v>
      </c>
      <c r="KA59" s="139">
        <f t="shared" si="43"/>
        <v>11.299999999999997</v>
      </c>
      <c r="KB59" s="139">
        <f t="shared" si="43"/>
        <v>16.700000000000003</v>
      </c>
      <c r="KC59" s="139">
        <f t="shared" si="43"/>
        <v>21.5</v>
      </c>
      <c r="KD59" s="139">
        <f t="shared" si="43"/>
        <v>21.1</v>
      </c>
      <c r="KE59" s="139">
        <f t="shared" si="43"/>
        <v>17.200000000000003</v>
      </c>
      <c r="KF59" s="139">
        <f t="shared" si="43"/>
        <v>15.100000000000001</v>
      </c>
      <c r="KG59" s="139">
        <f t="shared" si="43"/>
        <v>11.5</v>
      </c>
      <c r="KH59" s="139">
        <f t="shared" si="43"/>
        <v>4.6000000000000014</v>
      </c>
      <c r="KI59" s="139">
        <f t="shared" si="43"/>
        <v>2.1000000000000014</v>
      </c>
      <c r="KJ59" s="139">
        <f t="shared" si="43"/>
        <v>9.9999999999994316E-2</v>
      </c>
      <c r="KK59" s="139">
        <f t="shared" si="43"/>
        <v>0.20000000000000284</v>
      </c>
      <c r="KL59" s="139">
        <f t="shared" si="43"/>
        <v>4.2000000000000028</v>
      </c>
      <c r="KM59" s="139">
        <f t="shared" si="43"/>
        <v>11.200000000000003</v>
      </c>
      <c r="KN59" s="139">
        <f t="shared" si="43"/>
        <v>17</v>
      </c>
      <c r="KO59" s="139">
        <f t="shared" si="43"/>
        <v>21.5</v>
      </c>
      <c r="KP59" s="139">
        <f t="shared" si="43"/>
        <v>21.200000000000003</v>
      </c>
      <c r="KQ59" s="139">
        <f t="shared" si="43"/>
        <v>17.100000000000001</v>
      </c>
      <c r="KR59" s="139">
        <f t="shared" si="43"/>
        <v>14.899999999999999</v>
      </c>
      <c r="KS59" s="139">
        <f t="shared" si="43"/>
        <v>11.5</v>
      </c>
      <c r="KT59" s="139">
        <f t="shared" si="43"/>
        <v>4.7999999999999972</v>
      </c>
      <c r="KU59" s="139">
        <f t="shared" si="43"/>
        <v>2.2000000000000028</v>
      </c>
      <c r="KV59" s="139">
        <f t="shared" si="43"/>
        <v>9.9999999999994316E-2</v>
      </c>
      <c r="KW59" s="139">
        <f t="shared" si="43"/>
        <v>0.20000000000000284</v>
      </c>
      <c r="KX59" s="139">
        <f t="shared" si="43"/>
        <v>4.2000000000000028</v>
      </c>
      <c r="KY59" s="139">
        <f t="shared" si="43"/>
        <v>11.299999999999997</v>
      </c>
      <c r="KZ59" s="139">
        <f t="shared" si="43"/>
        <v>16.799999999999997</v>
      </c>
      <c r="LA59" s="139">
        <f t="shared" si="43"/>
        <v>21.700000000000003</v>
      </c>
      <c r="LB59" s="139">
        <f t="shared" si="43"/>
        <v>20.9</v>
      </c>
      <c r="LC59" s="139">
        <f t="shared" si="43"/>
        <v>16.700000000000003</v>
      </c>
      <c r="LD59" s="139">
        <f t="shared" si="43"/>
        <v>14.700000000000003</v>
      </c>
      <c r="LE59" s="139">
        <f t="shared" si="43"/>
        <v>11.5</v>
      </c>
      <c r="LF59" s="139">
        <f t="shared" si="43"/>
        <v>4.8999999999999986</v>
      </c>
      <c r="LG59" s="139">
        <f t="shared" si="43"/>
        <v>2.1000000000000014</v>
      </c>
      <c r="LH59" s="139">
        <f t="shared" si="43"/>
        <v>9.9999999999994316E-2</v>
      </c>
      <c r="LI59" s="139">
        <f t="shared" si="43"/>
        <v>0.20000000000000284</v>
      </c>
      <c r="LJ59" s="139">
        <f t="shared" si="43"/>
        <v>3.8999999999999986</v>
      </c>
      <c r="LK59" s="139">
        <f t="shared" si="43"/>
        <v>11.299999999999997</v>
      </c>
      <c r="LL59" s="139">
        <f t="shared" si="43"/>
        <v>17.100000000000001</v>
      </c>
      <c r="LM59" s="139">
        <f t="shared" si="43"/>
        <v>21.200000000000003</v>
      </c>
    </row>
    <row r="60" spans="1:325" x14ac:dyDescent="0.25">
      <c r="A60" s="139">
        <v>24</v>
      </c>
      <c r="B60" s="139">
        <f t="shared" si="44"/>
        <v>21.9</v>
      </c>
      <c r="C60" s="139">
        <f t="shared" si="44"/>
        <v>21.700000000000003</v>
      </c>
      <c r="D60" s="139">
        <f t="shared" si="44"/>
        <v>16.100000000000001</v>
      </c>
      <c r="E60" s="139">
        <f t="shared" si="44"/>
        <v>12</v>
      </c>
      <c r="F60" s="139">
        <f t="shared" si="44"/>
        <v>6.2999999999999972</v>
      </c>
      <c r="G60" s="139">
        <f t="shared" si="44"/>
        <v>2.2999999999999972</v>
      </c>
      <c r="H60" s="139">
        <f t="shared" si="44"/>
        <v>0.40000000000000568</v>
      </c>
      <c r="I60" s="139">
        <f t="shared" si="44"/>
        <v>0.90000000000000568</v>
      </c>
      <c r="J60" s="139">
        <f t="shared" si="44"/>
        <v>3.2999999999999972</v>
      </c>
      <c r="K60" s="139">
        <f t="shared" si="44"/>
        <v>12.5</v>
      </c>
      <c r="L60" s="139">
        <f t="shared" si="44"/>
        <v>19.299999999999997</v>
      </c>
      <c r="M60" s="139">
        <f t="shared" si="44"/>
        <v>24.299999999999997</v>
      </c>
      <c r="N60" s="139">
        <f t="shared" si="44"/>
        <v>21.4</v>
      </c>
      <c r="O60" s="139">
        <f t="shared" si="44"/>
        <v>21.5</v>
      </c>
      <c r="P60" s="139">
        <f t="shared" si="44"/>
        <v>15.899999999999999</v>
      </c>
      <c r="Q60" s="139">
        <f t="shared" si="44"/>
        <v>11.899999999999999</v>
      </c>
      <c r="R60" s="139">
        <f t="shared" si="44"/>
        <v>6</v>
      </c>
      <c r="S60" s="139">
        <f t="shared" si="44"/>
        <v>2.2999999999999972</v>
      </c>
      <c r="T60" s="139">
        <f t="shared" si="44"/>
        <v>0.40000000000000568</v>
      </c>
      <c r="U60" s="139">
        <f t="shared" si="44"/>
        <v>1</v>
      </c>
      <c r="V60" s="139">
        <f t="shared" si="44"/>
        <v>3.1000000000000014</v>
      </c>
      <c r="W60" s="139">
        <f t="shared" si="44"/>
        <v>12.200000000000003</v>
      </c>
      <c r="X60" s="139">
        <f t="shared" si="44"/>
        <v>19.200000000000003</v>
      </c>
      <c r="Y60" s="139">
        <f t="shared" si="44"/>
        <v>24.1</v>
      </c>
      <c r="Z60" s="139">
        <f t="shared" si="44"/>
        <v>21.700000000000003</v>
      </c>
      <c r="AA60" s="139">
        <f t="shared" si="44"/>
        <v>21.299999999999997</v>
      </c>
      <c r="AB60" s="139">
        <f t="shared" si="44"/>
        <v>16</v>
      </c>
      <c r="AC60" s="139">
        <f t="shared" si="44"/>
        <v>11.700000000000003</v>
      </c>
      <c r="AD60" s="139">
        <f t="shared" si="44"/>
        <v>5.8999999999999986</v>
      </c>
      <c r="AE60" s="139">
        <f t="shared" si="44"/>
        <v>2.3999999999999986</v>
      </c>
      <c r="AF60" s="139">
        <f t="shared" si="44"/>
        <v>0.40000000000000568</v>
      </c>
      <c r="AG60" s="139">
        <f t="shared" si="44"/>
        <v>1</v>
      </c>
      <c r="AH60" s="139">
        <f t="shared" si="44"/>
        <v>3</v>
      </c>
      <c r="AI60" s="139">
        <f t="shared" si="44"/>
        <v>12</v>
      </c>
      <c r="AJ60" s="139">
        <f t="shared" si="44"/>
        <v>18.5</v>
      </c>
      <c r="AK60" s="139">
        <f t="shared" si="44"/>
        <v>24.1</v>
      </c>
      <c r="AL60" s="139">
        <f t="shared" si="44"/>
        <v>21.9</v>
      </c>
      <c r="AM60" s="139">
        <f t="shared" si="44"/>
        <v>20.6</v>
      </c>
      <c r="AN60" s="139">
        <f t="shared" si="44"/>
        <v>15.899999999999999</v>
      </c>
      <c r="AO60" s="139">
        <f t="shared" si="44"/>
        <v>11.5</v>
      </c>
      <c r="AP60" s="139">
        <f t="shared" si="44"/>
        <v>5.8999999999999986</v>
      </c>
      <c r="AQ60" s="139">
        <f t="shared" si="44"/>
        <v>2.1000000000000014</v>
      </c>
      <c r="AR60" s="139">
        <f t="shared" si="44"/>
        <v>0.40000000000000568</v>
      </c>
      <c r="AS60" s="139">
        <f t="shared" si="44"/>
        <v>1</v>
      </c>
      <c r="AT60" s="139">
        <f t="shared" si="44"/>
        <v>3.2000000000000028</v>
      </c>
      <c r="AU60" s="139">
        <f t="shared" si="44"/>
        <v>11.899999999999999</v>
      </c>
      <c r="AV60" s="139">
        <f t="shared" si="44"/>
        <v>18.399999999999999</v>
      </c>
      <c r="AW60" s="139">
        <f t="shared" si="44"/>
        <v>24.4</v>
      </c>
      <c r="AX60" s="139">
        <f t="shared" si="44"/>
        <v>21.9</v>
      </c>
      <c r="AY60" s="139">
        <f t="shared" si="44"/>
        <v>20.399999999999999</v>
      </c>
      <c r="AZ60" s="139">
        <f t="shared" si="44"/>
        <v>15.799999999999997</v>
      </c>
      <c r="BA60" s="139">
        <f t="shared" si="44"/>
        <v>11.600000000000001</v>
      </c>
      <c r="BB60" s="139">
        <f t="shared" si="44"/>
        <v>5.7000000000000028</v>
      </c>
      <c r="BC60" s="139">
        <f t="shared" si="44"/>
        <v>1.8999999999999986</v>
      </c>
      <c r="BD60" s="139">
        <f t="shared" si="44"/>
        <v>0.40000000000000568</v>
      </c>
      <c r="BE60" s="139">
        <f t="shared" si="44"/>
        <v>0.90000000000000568</v>
      </c>
      <c r="BF60" s="139">
        <f t="shared" si="44"/>
        <v>3</v>
      </c>
      <c r="BG60" s="139">
        <f t="shared" si="44"/>
        <v>11.700000000000003</v>
      </c>
      <c r="BH60" s="139">
        <f t="shared" si="44"/>
        <v>18.399999999999999</v>
      </c>
      <c r="BI60" s="139">
        <f t="shared" si="44"/>
        <v>24.5</v>
      </c>
      <c r="BJ60" s="139">
        <f t="shared" si="44"/>
        <v>21.799999999999997</v>
      </c>
      <c r="BK60" s="139">
        <f t="shared" si="44"/>
        <v>20.5</v>
      </c>
      <c r="BL60" s="139">
        <f t="shared" si="44"/>
        <v>15.600000000000001</v>
      </c>
      <c r="BM60" s="139">
        <f t="shared" si="44"/>
        <v>11.799999999999997</v>
      </c>
      <c r="BN60" s="139">
        <f t="shared" si="42"/>
        <v>5.3999999999999986</v>
      </c>
      <c r="BO60" s="139">
        <f t="shared" si="42"/>
        <v>1.8999999999999986</v>
      </c>
      <c r="BP60" s="139">
        <f t="shared" si="42"/>
        <v>0.40000000000000568</v>
      </c>
      <c r="BQ60" s="139">
        <f t="shared" si="42"/>
        <v>0.90000000000000568</v>
      </c>
      <c r="BR60" s="139">
        <f t="shared" si="42"/>
        <v>2.7000000000000028</v>
      </c>
      <c r="BS60" s="139">
        <f t="shared" si="42"/>
        <v>11.5</v>
      </c>
      <c r="BT60" s="139">
        <f t="shared" si="42"/>
        <v>18.399999999999999</v>
      </c>
      <c r="BU60" s="139">
        <f t="shared" si="42"/>
        <v>24.6</v>
      </c>
      <c r="BV60" s="139">
        <f t="shared" si="42"/>
        <v>21.799999999999997</v>
      </c>
      <c r="BW60" s="139">
        <f t="shared" si="42"/>
        <v>20.200000000000003</v>
      </c>
      <c r="BX60" s="139">
        <f t="shared" si="42"/>
        <v>15.600000000000001</v>
      </c>
      <c r="BY60" s="139">
        <f t="shared" si="42"/>
        <v>11.600000000000001</v>
      </c>
      <c r="BZ60" s="139">
        <f t="shared" si="42"/>
        <v>5.2999999999999972</v>
      </c>
      <c r="CA60" s="139">
        <f t="shared" si="42"/>
        <v>2</v>
      </c>
      <c r="CB60" s="139">
        <f t="shared" si="42"/>
        <v>0.20000000000000284</v>
      </c>
      <c r="CC60" s="139">
        <f t="shared" si="42"/>
        <v>0.90000000000000568</v>
      </c>
      <c r="CD60" s="139">
        <f t="shared" si="42"/>
        <v>2.6000000000000014</v>
      </c>
      <c r="CE60" s="139">
        <f t="shared" si="42"/>
        <v>11.5</v>
      </c>
      <c r="CF60" s="139">
        <f t="shared" si="42"/>
        <v>18.299999999999997</v>
      </c>
      <c r="CG60" s="139">
        <f t="shared" si="42"/>
        <v>24.6</v>
      </c>
      <c r="CH60" s="139">
        <f t="shared" si="42"/>
        <v>22.200000000000003</v>
      </c>
      <c r="CI60" s="139">
        <f t="shared" si="42"/>
        <v>20.100000000000001</v>
      </c>
      <c r="CJ60" s="139">
        <f t="shared" si="42"/>
        <v>15.5</v>
      </c>
      <c r="CK60" s="139">
        <f t="shared" si="42"/>
        <v>11.5</v>
      </c>
      <c r="CL60" s="139">
        <f t="shared" si="42"/>
        <v>5.2000000000000028</v>
      </c>
      <c r="CM60" s="139">
        <f t="shared" si="42"/>
        <v>2</v>
      </c>
      <c r="CN60" s="139">
        <f t="shared" si="42"/>
        <v>0.20000000000000284</v>
      </c>
      <c r="CO60" s="139">
        <f t="shared" si="42"/>
        <v>0.90000000000000568</v>
      </c>
      <c r="CP60" s="139">
        <f t="shared" si="42"/>
        <v>2.6000000000000014</v>
      </c>
      <c r="CQ60" s="139">
        <f t="shared" si="42"/>
        <v>11.399999999999999</v>
      </c>
      <c r="CR60" s="139">
        <f t="shared" si="42"/>
        <v>18</v>
      </c>
      <c r="CS60" s="139">
        <f t="shared" si="42"/>
        <v>24.700000000000003</v>
      </c>
      <c r="CT60" s="139">
        <f t="shared" si="42"/>
        <v>22.200000000000003</v>
      </c>
      <c r="CU60" s="139">
        <f t="shared" si="42"/>
        <v>20.399999999999999</v>
      </c>
      <c r="CV60" s="139">
        <f t="shared" si="42"/>
        <v>15.200000000000003</v>
      </c>
      <c r="CW60" s="139">
        <f t="shared" si="42"/>
        <v>11.399999999999999</v>
      </c>
      <c r="CX60" s="139">
        <f t="shared" si="42"/>
        <v>5.1000000000000014</v>
      </c>
      <c r="CY60" s="139">
        <f t="shared" si="42"/>
        <v>1.8999999999999986</v>
      </c>
      <c r="CZ60" s="139">
        <f t="shared" si="42"/>
        <v>0.20000000000000284</v>
      </c>
      <c r="DA60" s="139">
        <f t="shared" si="42"/>
        <v>0.90000000000000568</v>
      </c>
      <c r="DB60" s="139">
        <f t="shared" si="42"/>
        <v>2.5</v>
      </c>
      <c r="DC60" s="139">
        <f t="shared" si="42"/>
        <v>11.399999999999999</v>
      </c>
      <c r="DD60" s="139">
        <f t="shared" si="42"/>
        <v>18.200000000000003</v>
      </c>
      <c r="DE60" s="139">
        <f t="shared" si="42"/>
        <v>24.700000000000003</v>
      </c>
      <c r="DF60" s="139">
        <f t="shared" si="42"/>
        <v>22.1</v>
      </c>
      <c r="DG60" s="139">
        <f t="shared" si="42"/>
        <v>20</v>
      </c>
      <c r="DH60" s="139">
        <f t="shared" si="42"/>
        <v>15.100000000000001</v>
      </c>
      <c r="DI60" s="139">
        <f t="shared" si="42"/>
        <v>11.200000000000003</v>
      </c>
      <c r="DJ60" s="139">
        <f t="shared" si="42"/>
        <v>5.1000000000000014</v>
      </c>
      <c r="DK60" s="139">
        <f t="shared" si="42"/>
        <v>1.8999999999999986</v>
      </c>
      <c r="DL60" s="139">
        <f t="shared" si="42"/>
        <v>0.20000000000000284</v>
      </c>
      <c r="DM60" s="139">
        <f t="shared" si="42"/>
        <v>0.79999999999999716</v>
      </c>
      <c r="DN60" s="139">
        <f t="shared" si="42"/>
        <v>2.2999999999999972</v>
      </c>
      <c r="DO60" s="139">
        <f t="shared" si="42"/>
        <v>11.299999999999997</v>
      </c>
      <c r="DP60" s="139">
        <f t="shared" si="42"/>
        <v>18.200000000000003</v>
      </c>
      <c r="DQ60" s="139">
        <f t="shared" si="42"/>
        <v>24.200000000000003</v>
      </c>
      <c r="DR60" s="139">
        <f t="shared" si="42"/>
        <v>22.200000000000003</v>
      </c>
      <c r="DS60" s="139">
        <f t="shared" si="42"/>
        <v>19.600000000000001</v>
      </c>
      <c r="DT60" s="139">
        <f t="shared" si="42"/>
        <v>14.700000000000003</v>
      </c>
      <c r="DU60" s="139">
        <f t="shared" si="42"/>
        <v>11.700000000000003</v>
      </c>
      <c r="DV60" s="139">
        <f t="shared" si="42"/>
        <v>4.8999999999999986</v>
      </c>
      <c r="DW60" s="139">
        <f t="shared" si="42"/>
        <v>1.8999999999999986</v>
      </c>
      <c r="DX60" s="139">
        <f t="shared" si="42"/>
        <v>0.20000000000000284</v>
      </c>
      <c r="DY60" s="139">
        <f t="shared" si="38"/>
        <v>0.70000000000000284</v>
      </c>
      <c r="DZ60" s="139">
        <f t="shared" si="38"/>
        <v>2.1000000000000014</v>
      </c>
      <c r="EA60" s="139">
        <f t="shared" si="38"/>
        <v>11.299999999999997</v>
      </c>
      <c r="EB60" s="139">
        <f t="shared" si="38"/>
        <v>18.299999999999997</v>
      </c>
      <c r="EC60" s="139">
        <f t="shared" si="38"/>
        <v>24.4</v>
      </c>
      <c r="ED60" s="139">
        <f t="shared" si="38"/>
        <v>22.299999999999997</v>
      </c>
      <c r="EE60" s="139">
        <f t="shared" si="38"/>
        <v>19.200000000000003</v>
      </c>
      <c r="EF60" s="139">
        <f t="shared" si="38"/>
        <v>14.700000000000003</v>
      </c>
      <c r="EG60" s="139">
        <f t="shared" si="38"/>
        <v>11.799999999999997</v>
      </c>
      <c r="EH60" s="139">
        <f t="shared" si="38"/>
        <v>4.7000000000000028</v>
      </c>
      <c r="EI60" s="139">
        <f t="shared" si="38"/>
        <v>1.7999999999999972</v>
      </c>
      <c r="EJ60" s="139">
        <f t="shared" si="38"/>
        <v>0.20000000000000284</v>
      </c>
      <c r="EK60" s="139">
        <f t="shared" si="38"/>
        <v>0.70000000000000284</v>
      </c>
      <c r="EL60" s="139">
        <f t="shared" si="38"/>
        <v>2.1000000000000014</v>
      </c>
      <c r="EM60" s="139">
        <f t="shared" si="38"/>
        <v>11</v>
      </c>
      <c r="EN60" s="139">
        <f t="shared" si="38"/>
        <v>18.100000000000001</v>
      </c>
      <c r="EO60" s="139">
        <f t="shared" si="38"/>
        <v>24.4</v>
      </c>
      <c r="EP60" s="139">
        <f t="shared" si="45"/>
        <v>22.799999999999997</v>
      </c>
      <c r="EQ60" s="139">
        <f t="shared" si="45"/>
        <v>19.399999999999999</v>
      </c>
      <c r="ER60" s="139">
        <f t="shared" si="45"/>
        <v>14.600000000000001</v>
      </c>
      <c r="ES60" s="139">
        <f t="shared" si="45"/>
        <v>11.700000000000003</v>
      </c>
      <c r="ET60" s="139">
        <f t="shared" si="45"/>
        <v>4.7999999999999972</v>
      </c>
      <c r="EU60" s="139">
        <f t="shared" si="45"/>
        <v>1.7999999999999972</v>
      </c>
      <c r="EV60" s="139">
        <f t="shared" si="45"/>
        <v>0.20000000000000284</v>
      </c>
      <c r="EW60" s="139">
        <f t="shared" si="45"/>
        <v>0.70000000000000284</v>
      </c>
      <c r="EX60" s="139">
        <f t="shared" si="45"/>
        <v>2</v>
      </c>
      <c r="EY60" s="139">
        <f t="shared" si="45"/>
        <v>10.600000000000001</v>
      </c>
      <c r="EZ60" s="139">
        <f t="shared" si="45"/>
        <v>18</v>
      </c>
      <c r="FA60" s="139">
        <f t="shared" si="45"/>
        <v>24.299999999999997</v>
      </c>
      <c r="FB60" s="139">
        <f t="shared" si="45"/>
        <v>22.700000000000003</v>
      </c>
      <c r="FC60" s="139">
        <f t="shared" si="45"/>
        <v>19.100000000000001</v>
      </c>
      <c r="FD60" s="139">
        <f t="shared" si="45"/>
        <v>14.700000000000003</v>
      </c>
      <c r="FE60" s="139">
        <f t="shared" si="45"/>
        <v>11.700000000000003</v>
      </c>
      <c r="FF60" s="139">
        <f t="shared" si="45"/>
        <v>4.7000000000000028</v>
      </c>
      <c r="FG60" s="139">
        <f t="shared" si="45"/>
        <v>1.7999999999999972</v>
      </c>
      <c r="FH60" s="139">
        <f t="shared" si="45"/>
        <v>9.9999999999994316E-2</v>
      </c>
      <c r="FI60" s="139">
        <f t="shared" si="45"/>
        <v>0.70000000000000284</v>
      </c>
      <c r="FJ60" s="139">
        <f t="shared" si="45"/>
        <v>2.1000000000000014</v>
      </c>
      <c r="FK60" s="139">
        <f t="shared" si="45"/>
        <v>10.299999999999997</v>
      </c>
      <c r="FL60" s="139">
        <f t="shared" si="45"/>
        <v>17.700000000000003</v>
      </c>
      <c r="FM60" s="139">
        <f t="shared" si="45"/>
        <v>24.4</v>
      </c>
      <c r="FN60" s="139">
        <f t="shared" si="45"/>
        <v>22.5</v>
      </c>
      <c r="FO60" s="139">
        <f t="shared" si="45"/>
        <v>18.799999999999997</v>
      </c>
      <c r="FP60" s="139">
        <f t="shared" si="45"/>
        <v>14.5</v>
      </c>
      <c r="FQ60" s="139">
        <f t="shared" si="45"/>
        <v>11.700000000000003</v>
      </c>
      <c r="FR60" s="139">
        <f t="shared" si="45"/>
        <v>4.7000000000000028</v>
      </c>
      <c r="FS60" s="139">
        <f t="shared" si="45"/>
        <v>1.7000000000000028</v>
      </c>
      <c r="FT60" s="139">
        <f t="shared" si="45"/>
        <v>9.9999999999994316E-2</v>
      </c>
      <c r="FU60" s="139">
        <f t="shared" si="45"/>
        <v>0.70000000000000284</v>
      </c>
      <c r="FV60" s="139">
        <f t="shared" si="45"/>
        <v>2</v>
      </c>
      <c r="FW60" s="139">
        <f t="shared" si="45"/>
        <v>10.299999999999997</v>
      </c>
      <c r="FX60" s="139">
        <f t="shared" si="45"/>
        <v>17.700000000000003</v>
      </c>
      <c r="FY60" s="139">
        <f t="shared" si="45"/>
        <v>24.4</v>
      </c>
      <c r="FZ60" s="139">
        <f t="shared" si="45"/>
        <v>22.299999999999997</v>
      </c>
      <c r="GA60" s="139">
        <f t="shared" si="45"/>
        <v>18.700000000000003</v>
      </c>
      <c r="GB60" s="139">
        <f t="shared" si="45"/>
        <v>14.5</v>
      </c>
      <c r="GC60" s="139">
        <f t="shared" si="45"/>
        <v>11.600000000000001</v>
      </c>
      <c r="GD60" s="139">
        <f t="shared" si="45"/>
        <v>4.6000000000000014</v>
      </c>
      <c r="GE60" s="139">
        <f t="shared" si="45"/>
        <v>1.8999999999999986</v>
      </c>
      <c r="GF60" s="139">
        <f t="shared" si="45"/>
        <v>9.9999999999994316E-2</v>
      </c>
      <c r="GG60" s="139">
        <f t="shared" si="45"/>
        <v>0.70000000000000284</v>
      </c>
      <c r="GH60" s="139">
        <f t="shared" si="45"/>
        <v>2.1000000000000014</v>
      </c>
      <c r="GI60" s="139">
        <f t="shared" si="45"/>
        <v>10.200000000000003</v>
      </c>
      <c r="GJ60" s="139">
        <f t="shared" si="45"/>
        <v>17.600000000000001</v>
      </c>
      <c r="GK60" s="139">
        <f t="shared" si="45"/>
        <v>24.4</v>
      </c>
      <c r="GL60" s="139">
        <f t="shared" si="45"/>
        <v>22.4</v>
      </c>
      <c r="GM60" s="139">
        <f t="shared" si="45"/>
        <v>18.799999999999997</v>
      </c>
      <c r="GN60" s="139">
        <f t="shared" si="33"/>
        <v>14.299999999999997</v>
      </c>
      <c r="GO60" s="139">
        <f t="shared" si="40"/>
        <v>11.600000000000001</v>
      </c>
      <c r="GP60" s="139">
        <f t="shared" si="40"/>
        <v>4.7000000000000028</v>
      </c>
      <c r="GQ60" s="139">
        <f t="shared" si="40"/>
        <v>2</v>
      </c>
      <c r="GR60" s="139">
        <f t="shared" si="40"/>
        <v>9.9999999999994316E-2</v>
      </c>
      <c r="GS60" s="139">
        <f t="shared" si="40"/>
        <v>0.59999999999999432</v>
      </c>
      <c r="GT60" s="139">
        <f t="shared" si="40"/>
        <v>1.7999999999999972</v>
      </c>
      <c r="GU60" s="139">
        <f t="shared" si="40"/>
        <v>10.399999999999999</v>
      </c>
      <c r="GV60" s="139">
        <f t="shared" si="40"/>
        <v>17.299999999999997</v>
      </c>
      <c r="GW60" s="139">
        <f t="shared" ref="GW60:JH61" si="46">IF(GW26&gt;65,0,IF(GW26="",0,65-GW26))</f>
        <v>24</v>
      </c>
      <c r="GX60" s="139">
        <f t="shared" si="46"/>
        <v>22.200000000000003</v>
      </c>
      <c r="GY60" s="139">
        <f t="shared" si="46"/>
        <v>18.700000000000003</v>
      </c>
      <c r="GZ60" s="139">
        <f t="shared" si="46"/>
        <v>14.100000000000001</v>
      </c>
      <c r="HA60" s="139">
        <f t="shared" si="46"/>
        <v>11.5</v>
      </c>
      <c r="HB60" s="139">
        <f t="shared" si="46"/>
        <v>4.7999999999999972</v>
      </c>
      <c r="HC60" s="139">
        <f t="shared" si="46"/>
        <v>2</v>
      </c>
      <c r="HD60" s="139">
        <f t="shared" si="46"/>
        <v>9.9999999999994316E-2</v>
      </c>
      <c r="HE60" s="139">
        <f t="shared" si="46"/>
        <v>0.59999999999999432</v>
      </c>
      <c r="HF60" s="139">
        <f t="shared" si="46"/>
        <v>1.7000000000000028</v>
      </c>
      <c r="HG60" s="139">
        <f t="shared" si="46"/>
        <v>10.299999999999997</v>
      </c>
      <c r="HH60" s="139">
        <f t="shared" si="46"/>
        <v>17.299999999999997</v>
      </c>
      <c r="HI60" s="139">
        <f t="shared" si="46"/>
        <v>24.1</v>
      </c>
      <c r="HJ60" s="139">
        <f t="shared" si="46"/>
        <v>21.700000000000003</v>
      </c>
      <c r="HK60" s="139">
        <f t="shared" si="46"/>
        <v>18.200000000000003</v>
      </c>
      <c r="HL60" s="139">
        <f t="shared" si="46"/>
        <v>13.799999999999997</v>
      </c>
      <c r="HM60" s="139">
        <f t="shared" si="46"/>
        <v>11.299999999999997</v>
      </c>
      <c r="HN60" s="139">
        <f t="shared" si="46"/>
        <v>4.5</v>
      </c>
      <c r="HO60" s="139">
        <f t="shared" si="46"/>
        <v>1.7000000000000028</v>
      </c>
      <c r="HP60" s="139">
        <f t="shared" si="46"/>
        <v>0</v>
      </c>
      <c r="HQ60" s="139">
        <f t="shared" si="46"/>
        <v>0.5</v>
      </c>
      <c r="HR60" s="139">
        <f t="shared" si="46"/>
        <v>1.7000000000000028</v>
      </c>
      <c r="HS60" s="139">
        <f t="shared" si="46"/>
        <v>10.399999999999999</v>
      </c>
      <c r="HT60" s="139">
        <f t="shared" si="46"/>
        <v>17</v>
      </c>
      <c r="HU60" s="139">
        <f t="shared" si="46"/>
        <v>23.6</v>
      </c>
      <c r="HV60" s="139">
        <f t="shared" si="46"/>
        <v>21.700000000000003</v>
      </c>
      <c r="HW60" s="139">
        <f t="shared" si="46"/>
        <v>18.100000000000001</v>
      </c>
      <c r="HX60" s="139">
        <f t="shared" si="46"/>
        <v>14</v>
      </c>
      <c r="HY60" s="139">
        <f t="shared" si="46"/>
        <v>11.5</v>
      </c>
      <c r="HZ60" s="139">
        <f t="shared" si="46"/>
        <v>4.6000000000000014</v>
      </c>
      <c r="IA60" s="139">
        <f t="shared" si="46"/>
        <v>1.7999999999999972</v>
      </c>
      <c r="IB60" s="139">
        <f t="shared" si="46"/>
        <v>9.9999999999994316E-2</v>
      </c>
      <c r="IC60" s="139">
        <f t="shared" si="46"/>
        <v>0.5</v>
      </c>
      <c r="ID60" s="139">
        <f t="shared" si="46"/>
        <v>1.7999999999999972</v>
      </c>
      <c r="IE60" s="139">
        <f t="shared" si="46"/>
        <v>10.299999999999997</v>
      </c>
      <c r="IF60" s="139">
        <f t="shared" si="46"/>
        <v>17.5</v>
      </c>
      <c r="IG60" s="139">
        <f t="shared" si="46"/>
        <v>23.6</v>
      </c>
      <c r="IH60" s="139">
        <f t="shared" si="46"/>
        <v>21.5</v>
      </c>
      <c r="II60" s="139">
        <f t="shared" si="46"/>
        <v>18.100000000000001</v>
      </c>
      <c r="IJ60" s="139">
        <f t="shared" si="46"/>
        <v>13.799999999999997</v>
      </c>
      <c r="IK60" s="139">
        <f t="shared" si="46"/>
        <v>11.700000000000003</v>
      </c>
      <c r="IL60" s="139">
        <f t="shared" si="46"/>
        <v>4.5</v>
      </c>
      <c r="IM60" s="139">
        <f t="shared" si="46"/>
        <v>1.7000000000000028</v>
      </c>
      <c r="IN60" s="139">
        <f t="shared" si="46"/>
        <v>0</v>
      </c>
      <c r="IO60" s="139">
        <f t="shared" si="46"/>
        <v>0.5</v>
      </c>
      <c r="IP60" s="139">
        <f t="shared" si="46"/>
        <v>1.7999999999999972</v>
      </c>
      <c r="IQ60" s="139">
        <f t="shared" si="46"/>
        <v>10.399999999999999</v>
      </c>
      <c r="IR60" s="139">
        <f t="shared" si="46"/>
        <v>17.399999999999999</v>
      </c>
      <c r="IS60" s="139">
        <f t="shared" si="46"/>
        <v>23.299999999999997</v>
      </c>
      <c r="IT60" s="139">
        <f t="shared" si="46"/>
        <v>21.6</v>
      </c>
      <c r="IU60" s="139">
        <f t="shared" si="46"/>
        <v>17.899999999999999</v>
      </c>
      <c r="IV60" s="139">
        <f t="shared" si="46"/>
        <v>14.100000000000001</v>
      </c>
      <c r="IW60" s="139">
        <f t="shared" si="46"/>
        <v>11.5</v>
      </c>
      <c r="IX60" s="139">
        <f t="shared" si="46"/>
        <v>4.1000000000000014</v>
      </c>
      <c r="IY60" s="139">
        <f t="shared" si="46"/>
        <v>1.7999999999999972</v>
      </c>
      <c r="IZ60" s="139">
        <f t="shared" si="46"/>
        <v>0</v>
      </c>
      <c r="JA60" s="139">
        <f t="shared" si="46"/>
        <v>0.40000000000000568</v>
      </c>
      <c r="JB60" s="139">
        <f t="shared" si="46"/>
        <v>1.7000000000000028</v>
      </c>
      <c r="JC60" s="139">
        <f t="shared" si="46"/>
        <v>10.5</v>
      </c>
      <c r="JD60" s="139">
        <f t="shared" si="46"/>
        <v>17.5</v>
      </c>
      <c r="JE60" s="139">
        <f t="shared" si="46"/>
        <v>22.9</v>
      </c>
      <c r="JF60" s="139">
        <f t="shared" si="46"/>
        <v>21.6</v>
      </c>
      <c r="JG60" s="139">
        <f t="shared" si="46"/>
        <v>17.399999999999999</v>
      </c>
      <c r="JH60" s="139">
        <f t="shared" si="46"/>
        <v>14.100000000000001</v>
      </c>
      <c r="JI60" s="139">
        <f t="shared" si="43"/>
        <v>11.299999999999997</v>
      </c>
      <c r="JJ60" s="139">
        <f t="shared" si="43"/>
        <v>4.1000000000000014</v>
      </c>
      <c r="JK60" s="139">
        <f t="shared" si="43"/>
        <v>1.7999999999999972</v>
      </c>
      <c r="JL60" s="139">
        <f t="shared" si="43"/>
        <v>0</v>
      </c>
      <c r="JM60" s="139">
        <f t="shared" si="43"/>
        <v>0.40000000000000568</v>
      </c>
      <c r="JN60" s="139">
        <f t="shared" si="43"/>
        <v>1.6000000000000014</v>
      </c>
      <c r="JO60" s="139">
        <f t="shared" si="43"/>
        <v>10.5</v>
      </c>
      <c r="JP60" s="139">
        <f t="shared" si="43"/>
        <v>17.399999999999999</v>
      </c>
      <c r="JQ60" s="139">
        <f t="shared" si="43"/>
        <v>22.700000000000003</v>
      </c>
      <c r="JR60" s="139">
        <f t="shared" si="43"/>
        <v>21.5</v>
      </c>
      <c r="JS60" s="139">
        <f t="shared" si="43"/>
        <v>17.200000000000003</v>
      </c>
      <c r="JT60" s="139">
        <f t="shared" si="43"/>
        <v>14.200000000000003</v>
      </c>
      <c r="JU60" s="139">
        <f t="shared" si="43"/>
        <v>11.299999999999997</v>
      </c>
      <c r="JV60" s="139">
        <f t="shared" si="43"/>
        <v>3.7999999999999972</v>
      </c>
      <c r="JW60" s="139">
        <f t="shared" si="43"/>
        <v>1.7000000000000028</v>
      </c>
      <c r="JX60" s="139">
        <f t="shared" si="43"/>
        <v>0</v>
      </c>
      <c r="JY60" s="139">
        <f t="shared" si="43"/>
        <v>0.40000000000000568</v>
      </c>
      <c r="JZ60" s="139">
        <f t="shared" si="43"/>
        <v>1.7999999999999972</v>
      </c>
      <c r="KA60" s="139">
        <f t="shared" si="43"/>
        <v>10.5</v>
      </c>
      <c r="KB60" s="139">
        <f t="shared" si="43"/>
        <v>17.700000000000003</v>
      </c>
      <c r="KC60" s="139">
        <f t="shared" si="43"/>
        <v>22.799999999999997</v>
      </c>
      <c r="KD60" s="139">
        <f t="shared" si="43"/>
        <v>21.6</v>
      </c>
      <c r="KE60" s="139">
        <f t="shared" si="43"/>
        <v>17</v>
      </c>
      <c r="KF60" s="139">
        <f t="shared" si="43"/>
        <v>14.200000000000003</v>
      </c>
      <c r="KG60" s="139">
        <f t="shared" si="43"/>
        <v>11.200000000000003</v>
      </c>
      <c r="KH60" s="139">
        <f t="shared" si="43"/>
        <v>3.7000000000000028</v>
      </c>
      <c r="KI60" s="139">
        <f t="shared" si="43"/>
        <v>1.7999999999999972</v>
      </c>
      <c r="KJ60" s="139">
        <f t="shared" si="43"/>
        <v>0</v>
      </c>
      <c r="KK60" s="139">
        <f t="shared" si="43"/>
        <v>0.40000000000000568</v>
      </c>
      <c r="KL60" s="139">
        <f t="shared" si="43"/>
        <v>1.7999999999999972</v>
      </c>
      <c r="KM60" s="139">
        <f t="shared" si="43"/>
        <v>10.399999999999999</v>
      </c>
      <c r="KN60" s="139">
        <f t="shared" si="43"/>
        <v>17.799999999999997</v>
      </c>
      <c r="KO60" s="139">
        <f t="shared" si="43"/>
        <v>22.799999999999997</v>
      </c>
      <c r="KP60" s="139">
        <f t="shared" si="43"/>
        <v>21.9</v>
      </c>
      <c r="KQ60" s="139">
        <f t="shared" si="43"/>
        <v>16.899999999999999</v>
      </c>
      <c r="KR60" s="139">
        <f t="shared" si="43"/>
        <v>14</v>
      </c>
      <c r="KS60" s="139">
        <f t="shared" si="43"/>
        <v>11.299999999999997</v>
      </c>
      <c r="KT60" s="139">
        <f t="shared" si="43"/>
        <v>3.7999999999999972</v>
      </c>
      <c r="KU60" s="139">
        <f t="shared" si="43"/>
        <v>1.7999999999999972</v>
      </c>
      <c r="KV60" s="139">
        <f t="shared" si="43"/>
        <v>0</v>
      </c>
      <c r="KW60" s="139">
        <f t="shared" si="43"/>
        <v>0.29999999999999716</v>
      </c>
      <c r="KX60" s="139">
        <f t="shared" si="43"/>
        <v>1.8999999999999986</v>
      </c>
      <c r="KY60" s="139">
        <f t="shared" si="43"/>
        <v>10.299999999999997</v>
      </c>
      <c r="KZ60" s="139">
        <f t="shared" si="43"/>
        <v>17.600000000000001</v>
      </c>
      <c r="LA60" s="139">
        <f t="shared" si="43"/>
        <v>23</v>
      </c>
      <c r="LB60" s="139">
        <f t="shared" si="43"/>
        <v>21.9</v>
      </c>
      <c r="LC60" s="139">
        <f t="shared" si="43"/>
        <v>16.600000000000001</v>
      </c>
      <c r="LD60" s="139">
        <f t="shared" si="43"/>
        <v>13.799999999999997</v>
      </c>
      <c r="LE60" s="139">
        <f t="shared" si="43"/>
        <v>11.299999999999997</v>
      </c>
      <c r="LF60" s="139">
        <f t="shared" si="43"/>
        <v>4</v>
      </c>
      <c r="LG60" s="139">
        <f t="shared" si="43"/>
        <v>1.7999999999999972</v>
      </c>
      <c r="LH60" s="139">
        <f t="shared" si="43"/>
        <v>0</v>
      </c>
      <c r="LI60" s="139">
        <f t="shared" si="43"/>
        <v>0.29999999999999716</v>
      </c>
      <c r="LJ60" s="139">
        <f t="shared" si="43"/>
        <v>1.6000000000000014</v>
      </c>
      <c r="LK60" s="139">
        <f t="shared" si="43"/>
        <v>10.299999999999997</v>
      </c>
      <c r="LL60" s="139">
        <f t="shared" si="43"/>
        <v>17.799999999999997</v>
      </c>
      <c r="LM60" s="139">
        <f t="shared" si="43"/>
        <v>22.9</v>
      </c>
    </row>
    <row r="61" spans="1:325" x14ac:dyDescent="0.25">
      <c r="A61" s="139">
        <v>25</v>
      </c>
      <c r="B61" s="139">
        <f t="shared" si="44"/>
        <v>21</v>
      </c>
      <c r="C61" s="139">
        <f t="shared" si="44"/>
        <v>21.5</v>
      </c>
      <c r="D61" s="139">
        <f t="shared" si="44"/>
        <v>16.700000000000003</v>
      </c>
      <c r="E61" s="139">
        <f t="shared" si="44"/>
        <v>11.399999999999999</v>
      </c>
      <c r="F61" s="139">
        <f t="shared" si="44"/>
        <v>7.3999999999999986</v>
      </c>
      <c r="G61" s="139">
        <f t="shared" si="44"/>
        <v>2</v>
      </c>
      <c r="H61" s="139">
        <f t="shared" si="44"/>
        <v>0.59999999999999432</v>
      </c>
      <c r="I61" s="139">
        <f t="shared" si="44"/>
        <v>1.2999999999999972</v>
      </c>
      <c r="J61" s="139">
        <f t="shared" si="44"/>
        <v>6.2000000000000028</v>
      </c>
      <c r="K61" s="139">
        <f t="shared" si="44"/>
        <v>12.700000000000003</v>
      </c>
      <c r="L61" s="139">
        <f t="shared" si="44"/>
        <v>20</v>
      </c>
      <c r="M61" s="139">
        <f t="shared" si="44"/>
        <v>24.6</v>
      </c>
      <c r="N61" s="139">
        <f t="shared" si="44"/>
        <v>20.5</v>
      </c>
      <c r="O61" s="139">
        <f t="shared" si="44"/>
        <v>21</v>
      </c>
      <c r="P61" s="139">
        <f t="shared" si="44"/>
        <v>16.5</v>
      </c>
      <c r="Q61" s="139">
        <f t="shared" si="44"/>
        <v>11.299999999999997</v>
      </c>
      <c r="R61" s="139">
        <f t="shared" si="44"/>
        <v>7.2000000000000028</v>
      </c>
      <c r="S61" s="139">
        <f t="shared" si="44"/>
        <v>1.8999999999999986</v>
      </c>
      <c r="T61" s="139">
        <f t="shared" si="44"/>
        <v>0.59999999999999432</v>
      </c>
      <c r="U61" s="139">
        <f t="shared" si="44"/>
        <v>1.2999999999999972</v>
      </c>
      <c r="V61" s="139">
        <f t="shared" si="44"/>
        <v>6.2000000000000028</v>
      </c>
      <c r="W61" s="139">
        <f t="shared" si="44"/>
        <v>12.200000000000003</v>
      </c>
      <c r="X61" s="139">
        <f t="shared" si="44"/>
        <v>19.899999999999999</v>
      </c>
      <c r="Y61" s="139">
        <f t="shared" si="44"/>
        <v>24.4</v>
      </c>
      <c r="Z61" s="139">
        <f t="shared" si="44"/>
        <v>20.6</v>
      </c>
      <c r="AA61" s="139">
        <f t="shared" si="44"/>
        <v>21.1</v>
      </c>
      <c r="AB61" s="139">
        <f t="shared" si="44"/>
        <v>16.5</v>
      </c>
      <c r="AC61" s="139">
        <f t="shared" si="44"/>
        <v>11.100000000000001</v>
      </c>
      <c r="AD61" s="139">
        <f t="shared" si="44"/>
        <v>7.2000000000000028</v>
      </c>
      <c r="AE61" s="139">
        <f t="shared" si="44"/>
        <v>1.7999999999999972</v>
      </c>
      <c r="AF61" s="139">
        <f t="shared" si="44"/>
        <v>0.70000000000000284</v>
      </c>
      <c r="AG61" s="139">
        <f t="shared" si="44"/>
        <v>1.2999999999999972</v>
      </c>
      <c r="AH61" s="139">
        <f t="shared" si="44"/>
        <v>6.6000000000000014</v>
      </c>
      <c r="AI61" s="139">
        <f t="shared" si="44"/>
        <v>12</v>
      </c>
      <c r="AJ61" s="139">
        <f t="shared" si="44"/>
        <v>19.5</v>
      </c>
      <c r="AK61" s="139">
        <f t="shared" si="44"/>
        <v>24.299999999999997</v>
      </c>
      <c r="AL61" s="139">
        <f t="shared" si="44"/>
        <v>20.700000000000003</v>
      </c>
      <c r="AM61" s="139">
        <f t="shared" si="44"/>
        <v>20.299999999999997</v>
      </c>
      <c r="AN61" s="139">
        <f t="shared" si="44"/>
        <v>16.299999999999997</v>
      </c>
      <c r="AO61" s="139">
        <f t="shared" si="44"/>
        <v>10.799999999999997</v>
      </c>
      <c r="AP61" s="139">
        <f t="shared" si="44"/>
        <v>7.1000000000000014</v>
      </c>
      <c r="AQ61" s="139">
        <f t="shared" si="44"/>
        <v>1.6000000000000014</v>
      </c>
      <c r="AR61" s="139">
        <f t="shared" si="44"/>
        <v>0.5</v>
      </c>
      <c r="AS61" s="139">
        <f t="shared" si="44"/>
        <v>1.2999999999999972</v>
      </c>
      <c r="AT61" s="139">
        <f t="shared" si="44"/>
        <v>6.6000000000000014</v>
      </c>
      <c r="AU61" s="139">
        <f t="shared" si="44"/>
        <v>11.799999999999997</v>
      </c>
      <c r="AV61" s="139">
        <f t="shared" si="44"/>
        <v>19.5</v>
      </c>
      <c r="AW61" s="139">
        <f t="shared" si="44"/>
        <v>24.4</v>
      </c>
      <c r="AX61" s="139">
        <f t="shared" si="44"/>
        <v>20.6</v>
      </c>
      <c r="AY61" s="139">
        <f t="shared" si="44"/>
        <v>20.100000000000001</v>
      </c>
      <c r="AZ61" s="139">
        <f t="shared" si="44"/>
        <v>16.200000000000003</v>
      </c>
      <c r="BA61" s="139">
        <f t="shared" si="44"/>
        <v>10.799999999999997</v>
      </c>
      <c r="BB61" s="139">
        <f t="shared" si="44"/>
        <v>7.2000000000000028</v>
      </c>
      <c r="BC61" s="139">
        <f t="shared" si="44"/>
        <v>1.3999999999999986</v>
      </c>
      <c r="BD61" s="139">
        <f t="shared" si="44"/>
        <v>0.5</v>
      </c>
      <c r="BE61" s="139">
        <f t="shared" si="44"/>
        <v>1.3999999999999986</v>
      </c>
      <c r="BF61" s="139">
        <f t="shared" si="44"/>
        <v>6.5</v>
      </c>
      <c r="BG61" s="139">
        <f t="shared" si="44"/>
        <v>11.799999999999997</v>
      </c>
      <c r="BH61" s="139">
        <f t="shared" si="44"/>
        <v>19.600000000000001</v>
      </c>
      <c r="BI61" s="139">
        <f t="shared" si="44"/>
        <v>24.5</v>
      </c>
      <c r="BJ61" s="139">
        <f t="shared" si="44"/>
        <v>20.5</v>
      </c>
      <c r="BK61" s="139">
        <f t="shared" si="44"/>
        <v>20.200000000000003</v>
      </c>
      <c r="BL61" s="139">
        <f t="shared" si="44"/>
        <v>16.299999999999997</v>
      </c>
      <c r="BM61" s="139">
        <f t="shared" ref="BM61:BN61" si="47">IF(BM27&gt;65,0,IF(BM27="",0,65-BM27))</f>
        <v>11.200000000000003</v>
      </c>
      <c r="BN61" s="139">
        <f t="shared" si="47"/>
        <v>7</v>
      </c>
      <c r="BO61" s="139">
        <f t="shared" si="42"/>
        <v>1.3999999999999986</v>
      </c>
      <c r="BP61" s="139">
        <f t="shared" si="42"/>
        <v>0.5</v>
      </c>
      <c r="BQ61" s="139">
        <f t="shared" si="42"/>
        <v>1.3999999999999986</v>
      </c>
      <c r="BR61" s="139">
        <f t="shared" si="42"/>
        <v>6.2000000000000028</v>
      </c>
      <c r="BS61" s="139">
        <f t="shared" si="42"/>
        <v>11.700000000000003</v>
      </c>
      <c r="BT61" s="139">
        <f t="shared" si="42"/>
        <v>19.600000000000001</v>
      </c>
      <c r="BU61" s="139">
        <f t="shared" si="42"/>
        <v>24.5</v>
      </c>
      <c r="BV61" s="139">
        <f t="shared" si="42"/>
        <v>20.5</v>
      </c>
      <c r="BW61" s="139">
        <f t="shared" si="42"/>
        <v>20.100000000000001</v>
      </c>
      <c r="BX61" s="139">
        <f t="shared" si="42"/>
        <v>16.399999999999999</v>
      </c>
      <c r="BY61" s="139">
        <f t="shared" si="42"/>
        <v>11</v>
      </c>
      <c r="BZ61" s="139">
        <f t="shared" si="42"/>
        <v>6.8999999999999986</v>
      </c>
      <c r="CA61" s="139">
        <f t="shared" si="42"/>
        <v>1.3999999999999986</v>
      </c>
      <c r="CB61" s="139">
        <f t="shared" si="42"/>
        <v>0.5</v>
      </c>
      <c r="CC61" s="139">
        <f t="shared" si="42"/>
        <v>1.3999999999999986</v>
      </c>
      <c r="CD61" s="139">
        <f t="shared" si="42"/>
        <v>6.2000000000000028</v>
      </c>
      <c r="CE61" s="139">
        <f t="shared" si="42"/>
        <v>11.799999999999997</v>
      </c>
      <c r="CF61" s="139">
        <f t="shared" si="42"/>
        <v>20</v>
      </c>
      <c r="CG61" s="139">
        <f t="shared" si="42"/>
        <v>24.5</v>
      </c>
      <c r="CH61" s="139">
        <f t="shared" si="42"/>
        <v>20.700000000000003</v>
      </c>
      <c r="CI61" s="139">
        <f t="shared" si="42"/>
        <v>19.899999999999999</v>
      </c>
      <c r="CJ61" s="139">
        <f t="shared" si="42"/>
        <v>16.5</v>
      </c>
      <c r="CK61" s="139">
        <f t="shared" si="42"/>
        <v>10.799999999999997</v>
      </c>
      <c r="CL61" s="139">
        <f t="shared" si="42"/>
        <v>6.7999999999999972</v>
      </c>
      <c r="CM61" s="139">
        <f t="shared" si="42"/>
        <v>1.5</v>
      </c>
      <c r="CN61" s="139">
        <f t="shared" si="42"/>
        <v>0.5</v>
      </c>
      <c r="CO61" s="139">
        <f t="shared" si="42"/>
        <v>1.3999999999999986</v>
      </c>
      <c r="CP61" s="139">
        <f t="shared" si="42"/>
        <v>6</v>
      </c>
      <c r="CQ61" s="139">
        <f t="shared" si="42"/>
        <v>11.899999999999999</v>
      </c>
      <c r="CR61" s="139">
        <f t="shared" si="42"/>
        <v>19.600000000000001</v>
      </c>
      <c r="CS61" s="139">
        <f t="shared" si="42"/>
        <v>24.5</v>
      </c>
      <c r="CT61" s="139">
        <f t="shared" si="42"/>
        <v>20.799999999999997</v>
      </c>
      <c r="CU61" s="139">
        <f t="shared" si="42"/>
        <v>20</v>
      </c>
      <c r="CV61" s="139">
        <f t="shared" si="42"/>
        <v>16.299999999999997</v>
      </c>
      <c r="CW61" s="139">
        <f t="shared" si="42"/>
        <v>10.700000000000003</v>
      </c>
      <c r="CX61" s="139">
        <f t="shared" si="42"/>
        <v>6.6000000000000014</v>
      </c>
      <c r="CY61" s="139">
        <f t="shared" si="42"/>
        <v>1.5</v>
      </c>
      <c r="CZ61" s="139">
        <f t="shared" si="42"/>
        <v>0.5</v>
      </c>
      <c r="DA61" s="139">
        <f t="shared" si="42"/>
        <v>1.5</v>
      </c>
      <c r="DB61" s="139">
        <f t="shared" si="42"/>
        <v>6.1000000000000014</v>
      </c>
      <c r="DC61" s="139">
        <f t="shared" si="42"/>
        <v>12</v>
      </c>
      <c r="DD61" s="139">
        <f t="shared" si="42"/>
        <v>19.700000000000003</v>
      </c>
      <c r="DE61" s="139">
        <f t="shared" si="42"/>
        <v>24.4</v>
      </c>
      <c r="DF61" s="139">
        <f t="shared" si="42"/>
        <v>20.799999999999997</v>
      </c>
      <c r="DG61" s="139">
        <f t="shared" si="42"/>
        <v>19.600000000000001</v>
      </c>
      <c r="DH61" s="139">
        <f t="shared" si="42"/>
        <v>16.200000000000003</v>
      </c>
      <c r="DI61" s="139">
        <f t="shared" si="42"/>
        <v>10.700000000000003</v>
      </c>
      <c r="DJ61" s="139">
        <f t="shared" si="42"/>
        <v>6.7999999999999972</v>
      </c>
      <c r="DK61" s="139">
        <f t="shared" si="42"/>
        <v>1.5</v>
      </c>
      <c r="DL61" s="139">
        <f t="shared" si="42"/>
        <v>0.5</v>
      </c>
      <c r="DM61" s="139">
        <f t="shared" si="42"/>
        <v>1.5</v>
      </c>
      <c r="DN61" s="139">
        <f t="shared" si="42"/>
        <v>6</v>
      </c>
      <c r="DO61" s="139">
        <f t="shared" si="42"/>
        <v>11.899999999999999</v>
      </c>
      <c r="DP61" s="139">
        <f t="shared" si="42"/>
        <v>19.700000000000003</v>
      </c>
      <c r="DQ61" s="139">
        <f t="shared" si="42"/>
        <v>23.9</v>
      </c>
      <c r="DR61" s="139">
        <f t="shared" si="42"/>
        <v>20.6</v>
      </c>
      <c r="DS61" s="139">
        <f t="shared" si="42"/>
        <v>19.200000000000003</v>
      </c>
      <c r="DT61" s="139">
        <f t="shared" si="42"/>
        <v>16</v>
      </c>
      <c r="DU61" s="139">
        <f t="shared" si="42"/>
        <v>11</v>
      </c>
      <c r="DV61" s="139">
        <f t="shared" si="42"/>
        <v>6.7000000000000028</v>
      </c>
      <c r="DW61" s="139">
        <f t="shared" si="42"/>
        <v>1.3999999999999986</v>
      </c>
      <c r="DX61" s="139">
        <f t="shared" si="42"/>
        <v>0.5</v>
      </c>
      <c r="DY61" s="139">
        <f t="shared" si="38"/>
        <v>1.2999999999999972</v>
      </c>
      <c r="DZ61" s="139">
        <f t="shared" si="38"/>
        <v>5.8999999999999986</v>
      </c>
      <c r="EA61" s="139">
        <f t="shared" si="38"/>
        <v>12</v>
      </c>
      <c r="EB61" s="139">
        <f t="shared" si="38"/>
        <v>19.899999999999999</v>
      </c>
      <c r="EC61" s="139">
        <f t="shared" si="38"/>
        <v>24</v>
      </c>
      <c r="ED61" s="139">
        <f t="shared" si="38"/>
        <v>20.6</v>
      </c>
      <c r="EE61" s="139">
        <f t="shared" si="38"/>
        <v>18.799999999999997</v>
      </c>
      <c r="EF61" s="139">
        <f t="shared" si="38"/>
        <v>16</v>
      </c>
      <c r="EG61" s="139">
        <f t="shared" si="38"/>
        <v>11</v>
      </c>
      <c r="EH61" s="139">
        <f t="shared" si="38"/>
        <v>6.3999999999999986</v>
      </c>
      <c r="EI61" s="139">
        <f t="shared" si="38"/>
        <v>1.2999999999999972</v>
      </c>
      <c r="EJ61" s="139">
        <f t="shared" si="38"/>
        <v>0.5</v>
      </c>
      <c r="EK61" s="139">
        <f t="shared" si="38"/>
        <v>1.2999999999999972</v>
      </c>
      <c r="EL61" s="139">
        <f t="shared" si="38"/>
        <v>5.8999999999999986</v>
      </c>
      <c r="EM61" s="139">
        <f t="shared" si="38"/>
        <v>11.799999999999997</v>
      </c>
      <c r="EN61" s="139">
        <f t="shared" si="38"/>
        <v>19.700000000000003</v>
      </c>
      <c r="EO61" s="139">
        <f t="shared" si="38"/>
        <v>24</v>
      </c>
      <c r="EP61" s="139">
        <f t="shared" si="45"/>
        <v>21</v>
      </c>
      <c r="EQ61" s="139">
        <f t="shared" si="45"/>
        <v>19.100000000000001</v>
      </c>
      <c r="ER61" s="139">
        <f t="shared" si="45"/>
        <v>15.899999999999999</v>
      </c>
      <c r="ES61" s="139">
        <f t="shared" si="45"/>
        <v>10.899999999999999</v>
      </c>
      <c r="ET61" s="139">
        <f t="shared" si="45"/>
        <v>6.5</v>
      </c>
      <c r="EU61" s="139">
        <f t="shared" si="45"/>
        <v>1.2999999999999972</v>
      </c>
      <c r="EV61" s="139">
        <f t="shared" si="45"/>
        <v>0.5</v>
      </c>
      <c r="EW61" s="139">
        <f t="shared" si="45"/>
        <v>1.2999999999999972</v>
      </c>
      <c r="EX61" s="139">
        <f t="shared" si="45"/>
        <v>5.7999999999999972</v>
      </c>
      <c r="EY61" s="139">
        <f t="shared" si="45"/>
        <v>11.299999999999997</v>
      </c>
      <c r="EZ61" s="139">
        <f t="shared" si="45"/>
        <v>19.700000000000003</v>
      </c>
      <c r="FA61" s="139">
        <f t="shared" si="45"/>
        <v>24.200000000000003</v>
      </c>
      <c r="FB61" s="139">
        <f t="shared" si="45"/>
        <v>20.9</v>
      </c>
      <c r="FC61" s="139">
        <f t="shared" si="45"/>
        <v>18.700000000000003</v>
      </c>
      <c r="FD61" s="139">
        <f t="shared" si="45"/>
        <v>15.899999999999999</v>
      </c>
      <c r="FE61" s="139">
        <f t="shared" si="45"/>
        <v>10.799999999999997</v>
      </c>
      <c r="FF61" s="139">
        <f t="shared" si="45"/>
        <v>6.5</v>
      </c>
      <c r="FG61" s="139">
        <f t="shared" si="45"/>
        <v>1.2999999999999972</v>
      </c>
      <c r="FH61" s="139">
        <f t="shared" si="45"/>
        <v>0.40000000000000568</v>
      </c>
      <c r="FI61" s="139">
        <f t="shared" si="45"/>
        <v>1.2999999999999972</v>
      </c>
      <c r="FJ61" s="139">
        <f t="shared" si="45"/>
        <v>6</v>
      </c>
      <c r="FK61" s="139">
        <f t="shared" si="45"/>
        <v>11.200000000000003</v>
      </c>
      <c r="FL61" s="139">
        <f t="shared" si="45"/>
        <v>19.799999999999997</v>
      </c>
      <c r="FM61" s="139">
        <f t="shared" si="45"/>
        <v>24.4</v>
      </c>
      <c r="FN61" s="139">
        <f t="shared" si="45"/>
        <v>20.9</v>
      </c>
      <c r="FO61" s="139">
        <f t="shared" si="45"/>
        <v>18.600000000000001</v>
      </c>
      <c r="FP61" s="139">
        <f t="shared" si="45"/>
        <v>15.799999999999997</v>
      </c>
      <c r="FQ61" s="139">
        <f t="shared" si="45"/>
        <v>10.600000000000001</v>
      </c>
      <c r="FR61" s="139">
        <f t="shared" si="45"/>
        <v>6.6000000000000014</v>
      </c>
      <c r="FS61" s="139">
        <f t="shared" si="45"/>
        <v>1.2999999999999972</v>
      </c>
      <c r="FT61" s="139">
        <f t="shared" si="45"/>
        <v>0.29999999999999716</v>
      </c>
      <c r="FU61" s="139">
        <f t="shared" si="45"/>
        <v>1.2000000000000028</v>
      </c>
      <c r="FV61" s="139">
        <f t="shared" si="45"/>
        <v>5.8999999999999986</v>
      </c>
      <c r="FW61" s="139">
        <f t="shared" si="45"/>
        <v>11.200000000000003</v>
      </c>
      <c r="FX61" s="139">
        <f t="shared" si="45"/>
        <v>19.799999999999997</v>
      </c>
      <c r="FY61" s="139">
        <f t="shared" si="45"/>
        <v>24.4</v>
      </c>
      <c r="FZ61" s="139">
        <f t="shared" si="45"/>
        <v>20.799999999999997</v>
      </c>
      <c r="GA61" s="139">
        <f t="shared" si="45"/>
        <v>18.700000000000003</v>
      </c>
      <c r="GB61" s="139">
        <f t="shared" si="45"/>
        <v>15.899999999999999</v>
      </c>
      <c r="GC61" s="139">
        <f t="shared" si="45"/>
        <v>10.5</v>
      </c>
      <c r="GD61" s="139">
        <f t="shared" si="45"/>
        <v>6.5</v>
      </c>
      <c r="GE61" s="139">
        <f t="shared" si="45"/>
        <v>1.3999999999999986</v>
      </c>
      <c r="GF61" s="139">
        <f t="shared" si="45"/>
        <v>0.29999999999999716</v>
      </c>
      <c r="GG61" s="139">
        <f t="shared" si="45"/>
        <v>1.2000000000000028</v>
      </c>
      <c r="GH61" s="139">
        <f t="shared" si="45"/>
        <v>5.8999999999999986</v>
      </c>
      <c r="GI61" s="139">
        <f t="shared" si="45"/>
        <v>11.100000000000001</v>
      </c>
      <c r="GJ61" s="139">
        <f t="shared" si="45"/>
        <v>19.799999999999997</v>
      </c>
      <c r="GK61" s="139">
        <f t="shared" si="45"/>
        <v>24.200000000000003</v>
      </c>
      <c r="GL61" s="139">
        <f t="shared" si="45"/>
        <v>20.9</v>
      </c>
      <c r="GM61" s="139">
        <f t="shared" si="45"/>
        <v>18.600000000000001</v>
      </c>
      <c r="GN61" s="139">
        <f t="shared" si="33"/>
        <v>15.600000000000001</v>
      </c>
      <c r="GO61" s="139">
        <f t="shared" ref="GO61:IV61" si="48">IF(GO27&gt;65,0,IF(GO27="",0,65-GO27))</f>
        <v>10.399999999999999</v>
      </c>
      <c r="GP61" s="139">
        <f t="shared" si="48"/>
        <v>6.7000000000000028</v>
      </c>
      <c r="GQ61" s="139">
        <f t="shared" si="48"/>
        <v>1.6000000000000014</v>
      </c>
      <c r="GR61" s="139">
        <f t="shared" si="48"/>
        <v>0.29999999999999716</v>
      </c>
      <c r="GS61" s="139">
        <f t="shared" si="48"/>
        <v>1.1000000000000014</v>
      </c>
      <c r="GT61" s="139">
        <f t="shared" si="48"/>
        <v>5.3999999999999986</v>
      </c>
      <c r="GU61" s="139">
        <f t="shared" si="48"/>
        <v>11.100000000000001</v>
      </c>
      <c r="GV61" s="139">
        <f t="shared" si="48"/>
        <v>19.5</v>
      </c>
      <c r="GW61" s="139">
        <f t="shared" si="48"/>
        <v>23.9</v>
      </c>
      <c r="GX61" s="139">
        <f t="shared" si="48"/>
        <v>20.799999999999997</v>
      </c>
      <c r="GY61" s="139">
        <f t="shared" si="48"/>
        <v>18.700000000000003</v>
      </c>
      <c r="GZ61" s="139">
        <f t="shared" si="48"/>
        <v>15.5</v>
      </c>
      <c r="HA61" s="139">
        <f t="shared" si="48"/>
        <v>10.200000000000003</v>
      </c>
      <c r="HB61" s="139">
        <f t="shared" si="48"/>
        <v>6.7000000000000028</v>
      </c>
      <c r="HC61" s="139">
        <f t="shared" si="48"/>
        <v>1.6000000000000014</v>
      </c>
      <c r="HD61" s="139">
        <f t="shared" si="48"/>
        <v>0.29999999999999716</v>
      </c>
      <c r="HE61" s="139">
        <f t="shared" si="48"/>
        <v>1</v>
      </c>
      <c r="HF61" s="139">
        <f t="shared" si="48"/>
        <v>5.2999999999999972</v>
      </c>
      <c r="HG61" s="139">
        <f t="shared" si="48"/>
        <v>11.200000000000003</v>
      </c>
      <c r="HH61" s="139">
        <f t="shared" si="48"/>
        <v>19.5</v>
      </c>
      <c r="HI61" s="139">
        <f t="shared" si="48"/>
        <v>24</v>
      </c>
      <c r="HJ61" s="139">
        <f t="shared" si="48"/>
        <v>20.200000000000003</v>
      </c>
      <c r="HK61" s="139">
        <f t="shared" si="48"/>
        <v>18.299999999999997</v>
      </c>
      <c r="HL61" s="139">
        <f t="shared" si="48"/>
        <v>15.299999999999997</v>
      </c>
      <c r="HM61" s="139">
        <f t="shared" si="48"/>
        <v>10.100000000000001</v>
      </c>
      <c r="HN61" s="139">
        <f t="shared" si="48"/>
        <v>6.2999999999999972</v>
      </c>
      <c r="HO61" s="139">
        <f t="shared" si="48"/>
        <v>1.3999999999999986</v>
      </c>
      <c r="HP61" s="139">
        <f t="shared" si="48"/>
        <v>0.20000000000000284</v>
      </c>
      <c r="HQ61" s="139">
        <f t="shared" si="48"/>
        <v>1</v>
      </c>
      <c r="HR61" s="139">
        <f t="shared" si="48"/>
        <v>5.1000000000000014</v>
      </c>
      <c r="HS61" s="139">
        <f t="shared" si="48"/>
        <v>11.399999999999999</v>
      </c>
      <c r="HT61" s="139">
        <f t="shared" si="48"/>
        <v>19.100000000000001</v>
      </c>
      <c r="HU61" s="139">
        <f t="shared" si="48"/>
        <v>23.700000000000003</v>
      </c>
      <c r="HV61" s="139">
        <f t="shared" si="48"/>
        <v>20.299999999999997</v>
      </c>
      <c r="HW61" s="139">
        <f t="shared" si="48"/>
        <v>18.399999999999999</v>
      </c>
      <c r="HX61" s="139">
        <f t="shared" si="48"/>
        <v>15.399999999999999</v>
      </c>
      <c r="HY61" s="139">
        <f t="shared" si="48"/>
        <v>10.299999999999997</v>
      </c>
      <c r="HZ61" s="139">
        <f t="shared" si="48"/>
        <v>6.5</v>
      </c>
      <c r="IA61" s="139">
        <f t="shared" si="48"/>
        <v>1.5</v>
      </c>
      <c r="IB61" s="139">
        <f t="shared" si="48"/>
        <v>0.29999999999999716</v>
      </c>
      <c r="IC61" s="139">
        <f t="shared" si="48"/>
        <v>1</v>
      </c>
      <c r="ID61" s="139">
        <f t="shared" si="48"/>
        <v>5.2000000000000028</v>
      </c>
      <c r="IE61" s="139">
        <f t="shared" si="48"/>
        <v>11.299999999999997</v>
      </c>
      <c r="IF61" s="139">
        <f t="shared" si="48"/>
        <v>19.5</v>
      </c>
      <c r="IG61" s="139">
        <f t="shared" si="48"/>
        <v>23.6</v>
      </c>
      <c r="IH61" s="139">
        <f t="shared" si="48"/>
        <v>20.100000000000001</v>
      </c>
      <c r="II61" s="139">
        <f t="shared" si="48"/>
        <v>18.299999999999997</v>
      </c>
      <c r="IJ61" s="139">
        <f t="shared" si="48"/>
        <v>15.299999999999997</v>
      </c>
      <c r="IK61" s="139">
        <f t="shared" si="48"/>
        <v>10.399999999999999</v>
      </c>
      <c r="IL61" s="139">
        <f t="shared" si="48"/>
        <v>6.2999999999999972</v>
      </c>
      <c r="IM61" s="139">
        <f t="shared" si="48"/>
        <v>1.3999999999999986</v>
      </c>
      <c r="IN61" s="139">
        <f t="shared" si="48"/>
        <v>0.29999999999999716</v>
      </c>
      <c r="IO61" s="139">
        <f t="shared" si="48"/>
        <v>0.90000000000000568</v>
      </c>
      <c r="IP61" s="139">
        <f t="shared" si="48"/>
        <v>5.2000000000000028</v>
      </c>
      <c r="IQ61" s="139">
        <f t="shared" si="48"/>
        <v>11.299999999999997</v>
      </c>
      <c r="IR61" s="139">
        <f t="shared" si="48"/>
        <v>19.600000000000001</v>
      </c>
      <c r="IS61" s="139">
        <f t="shared" si="48"/>
        <v>23.299999999999997</v>
      </c>
      <c r="IT61" s="139">
        <f t="shared" si="48"/>
        <v>20.100000000000001</v>
      </c>
      <c r="IU61" s="139">
        <f t="shared" si="48"/>
        <v>18</v>
      </c>
      <c r="IV61" s="139">
        <f t="shared" si="48"/>
        <v>15.600000000000001</v>
      </c>
      <c r="IW61" s="139">
        <f t="shared" si="46"/>
        <v>10.200000000000003</v>
      </c>
      <c r="IX61" s="139">
        <f t="shared" si="46"/>
        <v>6.1000000000000014</v>
      </c>
      <c r="IY61" s="139">
        <f t="shared" si="46"/>
        <v>1.3999999999999986</v>
      </c>
      <c r="IZ61" s="139">
        <f t="shared" si="46"/>
        <v>0.29999999999999716</v>
      </c>
      <c r="JA61" s="139">
        <f t="shared" si="46"/>
        <v>0.90000000000000568</v>
      </c>
      <c r="JB61" s="139">
        <f t="shared" si="46"/>
        <v>5</v>
      </c>
      <c r="JC61" s="139">
        <f t="shared" si="46"/>
        <v>11.5</v>
      </c>
      <c r="JD61" s="139">
        <f t="shared" si="46"/>
        <v>19.899999999999999</v>
      </c>
      <c r="JE61" s="139">
        <f t="shared" si="46"/>
        <v>23.1</v>
      </c>
      <c r="JF61" s="139">
        <f t="shared" si="46"/>
        <v>20.100000000000001</v>
      </c>
      <c r="JG61" s="139">
        <f t="shared" si="46"/>
        <v>17.5</v>
      </c>
      <c r="JH61" s="139">
        <f t="shared" si="46"/>
        <v>15.600000000000001</v>
      </c>
      <c r="JI61" s="139">
        <f t="shared" si="43"/>
        <v>10.299999999999997</v>
      </c>
      <c r="JJ61" s="139">
        <f t="shared" si="43"/>
        <v>5.8999999999999986</v>
      </c>
      <c r="JK61" s="139">
        <f t="shared" si="43"/>
        <v>1.5</v>
      </c>
      <c r="JL61" s="139">
        <f t="shared" si="43"/>
        <v>0.20000000000000284</v>
      </c>
      <c r="JM61" s="139">
        <f t="shared" si="43"/>
        <v>0.70000000000000284</v>
      </c>
      <c r="JN61" s="139">
        <f t="shared" si="43"/>
        <v>4.7000000000000028</v>
      </c>
      <c r="JO61" s="139">
        <f t="shared" ref="JO61:LM61" si="49">IF(JO27&gt;65,0,IF(JO27="",0,65-JO27))</f>
        <v>11.399999999999999</v>
      </c>
      <c r="JP61" s="139">
        <f t="shared" si="49"/>
        <v>19.799999999999997</v>
      </c>
      <c r="JQ61" s="139">
        <f t="shared" si="49"/>
        <v>22.9</v>
      </c>
      <c r="JR61" s="139">
        <f t="shared" si="49"/>
        <v>19.899999999999999</v>
      </c>
      <c r="JS61" s="139">
        <f t="shared" si="49"/>
        <v>17.299999999999997</v>
      </c>
      <c r="JT61" s="139">
        <f t="shared" si="49"/>
        <v>15.700000000000003</v>
      </c>
      <c r="JU61" s="139">
        <f t="shared" si="49"/>
        <v>10.200000000000003</v>
      </c>
      <c r="JV61" s="139">
        <f t="shared" si="49"/>
        <v>5.7999999999999972</v>
      </c>
      <c r="JW61" s="139">
        <f t="shared" si="49"/>
        <v>1.3999999999999986</v>
      </c>
      <c r="JX61" s="139">
        <f t="shared" si="49"/>
        <v>0.20000000000000284</v>
      </c>
      <c r="JY61" s="139">
        <f t="shared" si="49"/>
        <v>0.59999999999999432</v>
      </c>
      <c r="JZ61" s="139">
        <f t="shared" si="49"/>
        <v>4.8999999999999986</v>
      </c>
      <c r="KA61" s="139">
        <f t="shared" si="49"/>
        <v>11.399999999999999</v>
      </c>
      <c r="KB61" s="139">
        <f t="shared" si="49"/>
        <v>19.899999999999999</v>
      </c>
      <c r="KC61" s="139">
        <f t="shared" si="49"/>
        <v>23</v>
      </c>
      <c r="KD61" s="139">
        <f t="shared" si="49"/>
        <v>20</v>
      </c>
      <c r="KE61" s="139">
        <f t="shared" si="49"/>
        <v>17.200000000000003</v>
      </c>
      <c r="KF61" s="139">
        <f t="shared" si="49"/>
        <v>15.799999999999997</v>
      </c>
      <c r="KG61" s="139">
        <f t="shared" si="49"/>
        <v>10.100000000000001</v>
      </c>
      <c r="KH61" s="139">
        <f t="shared" si="49"/>
        <v>5.7000000000000028</v>
      </c>
      <c r="KI61" s="139">
        <f t="shared" si="49"/>
        <v>1.3999999999999986</v>
      </c>
      <c r="KJ61" s="139">
        <f t="shared" si="49"/>
        <v>0.20000000000000284</v>
      </c>
      <c r="KK61" s="139">
        <f t="shared" si="49"/>
        <v>0.59999999999999432</v>
      </c>
      <c r="KL61" s="139">
        <f t="shared" si="49"/>
        <v>4.7000000000000028</v>
      </c>
      <c r="KM61" s="139">
        <f t="shared" si="49"/>
        <v>11</v>
      </c>
      <c r="KN61" s="139">
        <f t="shared" si="49"/>
        <v>19.799999999999997</v>
      </c>
      <c r="KO61" s="139">
        <f t="shared" si="49"/>
        <v>22.799999999999997</v>
      </c>
      <c r="KP61" s="139">
        <f t="shared" si="49"/>
        <v>20.200000000000003</v>
      </c>
      <c r="KQ61" s="139">
        <f t="shared" si="49"/>
        <v>17.100000000000001</v>
      </c>
      <c r="KR61" s="139">
        <f t="shared" si="49"/>
        <v>15.5</v>
      </c>
      <c r="KS61" s="139">
        <f t="shared" si="49"/>
        <v>10</v>
      </c>
      <c r="KT61" s="139">
        <f t="shared" si="49"/>
        <v>5.7999999999999972</v>
      </c>
      <c r="KU61" s="139">
        <f t="shared" si="49"/>
        <v>1.3999999999999986</v>
      </c>
      <c r="KV61" s="139">
        <f t="shared" si="49"/>
        <v>0.20000000000000284</v>
      </c>
      <c r="KW61" s="139">
        <f t="shared" si="49"/>
        <v>0.5</v>
      </c>
      <c r="KX61" s="139">
        <f t="shared" si="49"/>
        <v>4.7000000000000028</v>
      </c>
      <c r="KY61" s="139">
        <f t="shared" si="49"/>
        <v>11</v>
      </c>
      <c r="KZ61" s="139">
        <f t="shared" si="49"/>
        <v>19.799999999999997</v>
      </c>
      <c r="LA61" s="139">
        <f t="shared" si="49"/>
        <v>23.1</v>
      </c>
      <c r="LB61" s="139">
        <f t="shared" si="49"/>
        <v>20.5</v>
      </c>
      <c r="LC61" s="139">
        <f t="shared" si="49"/>
        <v>17</v>
      </c>
      <c r="LD61" s="139">
        <f t="shared" si="49"/>
        <v>15.399999999999999</v>
      </c>
      <c r="LE61" s="139">
        <f t="shared" si="49"/>
        <v>9.8999999999999986</v>
      </c>
      <c r="LF61" s="139">
        <f t="shared" si="49"/>
        <v>5.8999999999999986</v>
      </c>
      <c r="LG61" s="139">
        <f t="shared" si="49"/>
        <v>1.3999999999999986</v>
      </c>
      <c r="LH61" s="139">
        <f t="shared" si="49"/>
        <v>0.20000000000000284</v>
      </c>
      <c r="LI61" s="139">
        <f t="shared" si="49"/>
        <v>0.5</v>
      </c>
      <c r="LJ61" s="139">
        <f t="shared" si="49"/>
        <v>4.3999999999999986</v>
      </c>
      <c r="LK61" s="139">
        <f t="shared" si="49"/>
        <v>11</v>
      </c>
      <c r="LL61" s="139">
        <f t="shared" si="49"/>
        <v>20.100000000000001</v>
      </c>
      <c r="LM61" s="139">
        <f t="shared" si="49"/>
        <v>23.200000000000003</v>
      </c>
    </row>
    <row r="62" spans="1:325" x14ac:dyDescent="0.25">
      <c r="A62" s="139">
        <v>26</v>
      </c>
      <c r="B62" s="139">
        <f>IF(MONTH(B2)=12,52,IF(B28&gt;65,0,IF(B28="",0,65-B28)))</f>
        <v>21.1</v>
      </c>
      <c r="C62" s="139">
        <f t="shared" ref="C62:BN62" si="50">IF(MONTH(C2)=12,52,IF(C28&gt;65,0,IF(C28="",0,65-C28)))</f>
        <v>19.899999999999999</v>
      </c>
      <c r="D62" s="139">
        <f t="shared" si="50"/>
        <v>16.100000000000001</v>
      </c>
      <c r="E62" s="139">
        <f t="shared" si="50"/>
        <v>11.100000000000001</v>
      </c>
      <c r="F62" s="139">
        <f t="shared" si="50"/>
        <v>6.7000000000000028</v>
      </c>
      <c r="G62" s="139">
        <f t="shared" si="50"/>
        <v>1.7000000000000028</v>
      </c>
      <c r="H62" s="139">
        <f t="shared" si="50"/>
        <v>0.29999999999999716</v>
      </c>
      <c r="I62" s="139">
        <f t="shared" si="50"/>
        <v>0.79999999999999716</v>
      </c>
      <c r="J62" s="139">
        <f t="shared" si="50"/>
        <v>5.5</v>
      </c>
      <c r="K62" s="139">
        <f t="shared" si="50"/>
        <v>14.5</v>
      </c>
      <c r="L62" s="139">
        <f t="shared" si="50"/>
        <v>19.600000000000001</v>
      </c>
      <c r="M62" s="139">
        <f t="shared" si="50"/>
        <v>52</v>
      </c>
      <c r="N62" s="139">
        <f t="shared" si="50"/>
        <v>20.5</v>
      </c>
      <c r="O62" s="139">
        <f t="shared" si="50"/>
        <v>19.299999999999997</v>
      </c>
      <c r="P62" s="139">
        <f t="shared" si="50"/>
        <v>15.899999999999999</v>
      </c>
      <c r="Q62" s="139">
        <f t="shared" si="50"/>
        <v>11</v>
      </c>
      <c r="R62" s="139">
        <f t="shared" si="50"/>
        <v>6.6000000000000014</v>
      </c>
      <c r="S62" s="139">
        <f t="shared" si="50"/>
        <v>1.5</v>
      </c>
      <c r="T62" s="139">
        <f t="shared" si="50"/>
        <v>0.29999999999999716</v>
      </c>
      <c r="U62" s="139">
        <f t="shared" si="50"/>
        <v>0.90000000000000568</v>
      </c>
      <c r="V62" s="139">
        <f t="shared" si="50"/>
        <v>5.5</v>
      </c>
      <c r="W62" s="139">
        <f t="shared" si="50"/>
        <v>14.200000000000003</v>
      </c>
      <c r="X62" s="139">
        <f t="shared" si="50"/>
        <v>19.600000000000001</v>
      </c>
      <c r="Y62" s="139">
        <f t="shared" si="50"/>
        <v>52</v>
      </c>
      <c r="Z62" s="139">
        <f t="shared" si="50"/>
        <v>20.5</v>
      </c>
      <c r="AA62" s="139">
        <f t="shared" si="50"/>
        <v>19.299999999999997</v>
      </c>
      <c r="AB62" s="139">
        <f t="shared" si="50"/>
        <v>15.899999999999999</v>
      </c>
      <c r="AC62" s="139">
        <f t="shared" si="50"/>
        <v>11.200000000000003</v>
      </c>
      <c r="AD62" s="139">
        <f t="shared" si="50"/>
        <v>6.6000000000000014</v>
      </c>
      <c r="AE62" s="139">
        <f t="shared" si="50"/>
        <v>1.2999999999999972</v>
      </c>
      <c r="AF62" s="139">
        <f t="shared" si="50"/>
        <v>0.29999999999999716</v>
      </c>
      <c r="AG62" s="139">
        <f t="shared" si="50"/>
        <v>0.70000000000000284</v>
      </c>
      <c r="AH62" s="139">
        <f t="shared" si="50"/>
        <v>5.6000000000000014</v>
      </c>
      <c r="AI62" s="139">
        <f t="shared" si="50"/>
        <v>14</v>
      </c>
      <c r="AJ62" s="139">
        <f t="shared" si="50"/>
        <v>19.600000000000001</v>
      </c>
      <c r="AK62" s="139">
        <f t="shared" si="50"/>
        <v>52</v>
      </c>
      <c r="AL62" s="139">
        <f t="shared" si="50"/>
        <v>20.5</v>
      </c>
      <c r="AM62" s="139">
        <f t="shared" si="50"/>
        <v>18.5</v>
      </c>
      <c r="AN62" s="139">
        <f t="shared" si="50"/>
        <v>15.600000000000001</v>
      </c>
      <c r="AO62" s="139">
        <f t="shared" si="50"/>
        <v>10.899999999999999</v>
      </c>
      <c r="AP62" s="139">
        <f t="shared" si="50"/>
        <v>6.2999999999999972</v>
      </c>
      <c r="AQ62" s="139">
        <f t="shared" si="50"/>
        <v>1.2000000000000028</v>
      </c>
      <c r="AR62" s="139">
        <f t="shared" si="50"/>
        <v>0.20000000000000284</v>
      </c>
      <c r="AS62" s="139">
        <f t="shared" si="50"/>
        <v>0.70000000000000284</v>
      </c>
      <c r="AT62" s="139">
        <f t="shared" si="50"/>
        <v>5.3999999999999986</v>
      </c>
      <c r="AU62" s="139">
        <f t="shared" si="50"/>
        <v>13.700000000000003</v>
      </c>
      <c r="AV62" s="139">
        <f t="shared" si="50"/>
        <v>19.799999999999997</v>
      </c>
      <c r="AW62" s="139">
        <f t="shared" si="50"/>
        <v>52</v>
      </c>
      <c r="AX62" s="139">
        <f t="shared" si="50"/>
        <v>20.6</v>
      </c>
      <c r="AY62" s="139">
        <f t="shared" si="50"/>
        <v>18.200000000000003</v>
      </c>
      <c r="AZ62" s="139">
        <f t="shared" si="50"/>
        <v>15.600000000000001</v>
      </c>
      <c r="BA62" s="139">
        <f t="shared" si="50"/>
        <v>10.700000000000003</v>
      </c>
      <c r="BB62" s="139">
        <f t="shared" si="50"/>
        <v>6.3999999999999986</v>
      </c>
      <c r="BC62" s="139">
        <f t="shared" si="50"/>
        <v>1</v>
      </c>
      <c r="BD62" s="139">
        <f t="shared" si="50"/>
        <v>0.20000000000000284</v>
      </c>
      <c r="BE62" s="139">
        <f t="shared" si="50"/>
        <v>0.70000000000000284</v>
      </c>
      <c r="BF62" s="139">
        <f t="shared" si="50"/>
        <v>5.2000000000000028</v>
      </c>
      <c r="BG62" s="139">
        <f t="shared" si="50"/>
        <v>13.700000000000003</v>
      </c>
      <c r="BH62" s="139">
        <f t="shared" si="50"/>
        <v>19.799999999999997</v>
      </c>
      <c r="BI62" s="139">
        <f t="shared" si="50"/>
        <v>52</v>
      </c>
      <c r="BJ62" s="139">
        <f t="shared" si="50"/>
        <v>20.299999999999997</v>
      </c>
      <c r="BK62" s="139">
        <f t="shared" si="50"/>
        <v>18.200000000000003</v>
      </c>
      <c r="BL62" s="139">
        <f t="shared" si="50"/>
        <v>15.700000000000003</v>
      </c>
      <c r="BM62" s="139">
        <f t="shared" si="50"/>
        <v>11</v>
      </c>
      <c r="BN62" s="139">
        <f t="shared" si="50"/>
        <v>6.2999999999999972</v>
      </c>
      <c r="BO62" s="139">
        <f t="shared" ref="BO62:DZ62" si="51">IF(MONTH(BO2)=12,52,IF(BO28&gt;65,0,IF(BO28="",0,65-BO28)))</f>
        <v>1.1000000000000014</v>
      </c>
      <c r="BP62" s="139">
        <f t="shared" si="51"/>
        <v>0.20000000000000284</v>
      </c>
      <c r="BQ62" s="139">
        <f t="shared" si="51"/>
        <v>0.70000000000000284</v>
      </c>
      <c r="BR62" s="139">
        <f t="shared" si="51"/>
        <v>4.8999999999999986</v>
      </c>
      <c r="BS62" s="139">
        <f t="shared" si="51"/>
        <v>13.799999999999997</v>
      </c>
      <c r="BT62" s="139">
        <f t="shared" si="51"/>
        <v>19.700000000000003</v>
      </c>
      <c r="BU62" s="139">
        <f t="shared" si="51"/>
        <v>52</v>
      </c>
      <c r="BV62" s="139">
        <f t="shared" si="51"/>
        <v>20.200000000000003</v>
      </c>
      <c r="BW62" s="139">
        <f t="shared" si="51"/>
        <v>18.100000000000001</v>
      </c>
      <c r="BX62" s="139">
        <f t="shared" si="51"/>
        <v>15.5</v>
      </c>
      <c r="BY62" s="139">
        <f t="shared" si="51"/>
        <v>10.799999999999997</v>
      </c>
      <c r="BZ62" s="139">
        <f t="shared" si="51"/>
        <v>6.2999999999999972</v>
      </c>
      <c r="CA62" s="139">
        <f t="shared" si="51"/>
        <v>1</v>
      </c>
      <c r="CB62" s="139">
        <f t="shared" si="51"/>
        <v>0.20000000000000284</v>
      </c>
      <c r="CC62" s="139">
        <f t="shared" si="51"/>
        <v>0.70000000000000284</v>
      </c>
      <c r="CD62" s="139">
        <f t="shared" si="51"/>
        <v>4.7000000000000028</v>
      </c>
      <c r="CE62" s="139">
        <f t="shared" si="51"/>
        <v>13.799999999999997</v>
      </c>
      <c r="CF62" s="139">
        <f t="shared" si="51"/>
        <v>20.200000000000003</v>
      </c>
      <c r="CG62" s="139">
        <f t="shared" si="51"/>
        <v>52</v>
      </c>
      <c r="CH62" s="139">
        <f t="shared" si="51"/>
        <v>20.5</v>
      </c>
      <c r="CI62" s="139">
        <f t="shared" si="51"/>
        <v>18</v>
      </c>
      <c r="CJ62" s="139">
        <f t="shared" si="51"/>
        <v>15.799999999999997</v>
      </c>
      <c r="CK62" s="139">
        <f t="shared" si="51"/>
        <v>10.600000000000001</v>
      </c>
      <c r="CL62" s="139">
        <f t="shared" si="51"/>
        <v>6.2999999999999972</v>
      </c>
      <c r="CM62" s="139">
        <f t="shared" si="51"/>
        <v>1.1000000000000014</v>
      </c>
      <c r="CN62" s="139">
        <f t="shared" si="51"/>
        <v>9.9999999999994316E-2</v>
      </c>
      <c r="CO62" s="139">
        <f t="shared" si="51"/>
        <v>0.70000000000000284</v>
      </c>
      <c r="CP62" s="139">
        <f t="shared" si="51"/>
        <v>4.5</v>
      </c>
      <c r="CQ62" s="139">
        <f t="shared" si="51"/>
        <v>13.899999999999999</v>
      </c>
      <c r="CR62" s="139">
        <f t="shared" si="51"/>
        <v>19.799999999999997</v>
      </c>
      <c r="CS62" s="139">
        <f t="shared" si="51"/>
        <v>52</v>
      </c>
      <c r="CT62" s="139">
        <f t="shared" si="51"/>
        <v>20.9</v>
      </c>
      <c r="CU62" s="139">
        <f t="shared" si="51"/>
        <v>17.899999999999999</v>
      </c>
      <c r="CV62" s="139">
        <f t="shared" si="51"/>
        <v>15.700000000000003</v>
      </c>
      <c r="CW62" s="139">
        <f t="shared" si="51"/>
        <v>10.600000000000001</v>
      </c>
      <c r="CX62" s="139">
        <f t="shared" si="51"/>
        <v>6.1000000000000014</v>
      </c>
      <c r="CY62" s="139">
        <f t="shared" si="51"/>
        <v>1.1000000000000014</v>
      </c>
      <c r="CZ62" s="139">
        <f t="shared" si="51"/>
        <v>9.9999999999994316E-2</v>
      </c>
      <c r="DA62" s="139">
        <f t="shared" si="51"/>
        <v>0.79999999999999716</v>
      </c>
      <c r="DB62" s="139">
        <f t="shared" si="51"/>
        <v>4.6000000000000014</v>
      </c>
      <c r="DC62" s="139">
        <f t="shared" si="51"/>
        <v>14.200000000000003</v>
      </c>
      <c r="DD62" s="139">
        <f t="shared" si="51"/>
        <v>19.899999999999999</v>
      </c>
      <c r="DE62" s="139">
        <f t="shared" si="51"/>
        <v>52</v>
      </c>
      <c r="DF62" s="139">
        <f t="shared" si="51"/>
        <v>20.799999999999997</v>
      </c>
      <c r="DG62" s="139">
        <f t="shared" si="51"/>
        <v>17.5</v>
      </c>
      <c r="DH62" s="139">
        <f t="shared" si="51"/>
        <v>15.600000000000001</v>
      </c>
      <c r="DI62" s="139">
        <f t="shared" si="51"/>
        <v>10.600000000000001</v>
      </c>
      <c r="DJ62" s="139">
        <f t="shared" si="51"/>
        <v>6.3999999999999986</v>
      </c>
      <c r="DK62" s="139">
        <f t="shared" si="51"/>
        <v>1.1000000000000014</v>
      </c>
      <c r="DL62" s="139">
        <f t="shared" si="51"/>
        <v>9.9999999999994316E-2</v>
      </c>
      <c r="DM62" s="139">
        <f t="shared" si="51"/>
        <v>0.79999999999999716</v>
      </c>
      <c r="DN62" s="139">
        <f t="shared" si="51"/>
        <v>4.5</v>
      </c>
      <c r="DO62" s="139">
        <f t="shared" si="51"/>
        <v>14.100000000000001</v>
      </c>
      <c r="DP62" s="139">
        <f t="shared" si="51"/>
        <v>20.100000000000001</v>
      </c>
      <c r="DQ62" s="139">
        <f t="shared" si="51"/>
        <v>52</v>
      </c>
      <c r="DR62" s="139">
        <f t="shared" si="51"/>
        <v>20.6</v>
      </c>
      <c r="DS62" s="139">
        <f t="shared" si="51"/>
        <v>17.100000000000001</v>
      </c>
      <c r="DT62" s="139">
        <f t="shared" si="51"/>
        <v>15.399999999999999</v>
      </c>
      <c r="DU62" s="139">
        <f t="shared" si="51"/>
        <v>10.899999999999999</v>
      </c>
      <c r="DV62" s="139">
        <f t="shared" si="51"/>
        <v>6.2999999999999972</v>
      </c>
      <c r="DW62" s="139">
        <f t="shared" si="51"/>
        <v>1</v>
      </c>
      <c r="DX62" s="139">
        <f t="shared" si="51"/>
        <v>9.9999999999994316E-2</v>
      </c>
      <c r="DY62" s="139">
        <f t="shared" si="51"/>
        <v>0.70000000000000284</v>
      </c>
      <c r="DZ62" s="139">
        <f t="shared" si="51"/>
        <v>4.5</v>
      </c>
      <c r="EA62" s="139">
        <f t="shared" ref="EA62:GL62" si="52">IF(MONTH(EA2)=12,52,IF(EA28&gt;65,0,IF(EA28="",0,65-EA28)))</f>
        <v>14.5</v>
      </c>
      <c r="EB62" s="139">
        <f t="shared" si="52"/>
        <v>20.399999999999999</v>
      </c>
      <c r="EC62" s="139">
        <f t="shared" si="52"/>
        <v>52</v>
      </c>
      <c r="ED62" s="139">
        <f t="shared" si="52"/>
        <v>20.5</v>
      </c>
      <c r="EE62" s="139">
        <f t="shared" si="52"/>
        <v>16.600000000000001</v>
      </c>
      <c r="EF62" s="139">
        <f t="shared" si="52"/>
        <v>15.299999999999997</v>
      </c>
      <c r="EG62" s="139">
        <f t="shared" si="52"/>
        <v>11</v>
      </c>
      <c r="EH62" s="139">
        <f t="shared" si="52"/>
        <v>6.2000000000000028</v>
      </c>
      <c r="EI62" s="139">
        <f t="shared" si="52"/>
        <v>0.90000000000000568</v>
      </c>
      <c r="EJ62" s="139">
        <f t="shared" si="52"/>
        <v>9.9999999999994316E-2</v>
      </c>
      <c r="EK62" s="139">
        <f t="shared" si="52"/>
        <v>0.70000000000000284</v>
      </c>
      <c r="EL62" s="139">
        <f t="shared" si="52"/>
        <v>4.3999999999999986</v>
      </c>
      <c r="EM62" s="139">
        <f t="shared" si="52"/>
        <v>14.200000000000003</v>
      </c>
      <c r="EN62" s="139">
        <f t="shared" si="52"/>
        <v>20.100000000000001</v>
      </c>
      <c r="EO62" s="139">
        <f t="shared" si="52"/>
        <v>52</v>
      </c>
      <c r="EP62" s="139">
        <f t="shared" si="52"/>
        <v>20.9</v>
      </c>
      <c r="EQ62" s="139">
        <f t="shared" si="52"/>
        <v>17</v>
      </c>
      <c r="ER62" s="139">
        <f t="shared" si="52"/>
        <v>15.100000000000001</v>
      </c>
      <c r="ES62" s="139">
        <f t="shared" si="52"/>
        <v>10.799999999999997</v>
      </c>
      <c r="ET62" s="139">
        <f t="shared" si="52"/>
        <v>6.3999999999999986</v>
      </c>
      <c r="EU62" s="139">
        <f t="shared" si="52"/>
        <v>0.79999999999999716</v>
      </c>
      <c r="EV62" s="139">
        <f t="shared" si="52"/>
        <v>9.9999999999994316E-2</v>
      </c>
      <c r="EW62" s="139">
        <f t="shared" si="52"/>
        <v>0.70000000000000284</v>
      </c>
      <c r="EX62" s="139">
        <f t="shared" si="52"/>
        <v>4.2000000000000028</v>
      </c>
      <c r="EY62" s="139">
        <f t="shared" si="52"/>
        <v>14</v>
      </c>
      <c r="EZ62" s="139">
        <f t="shared" si="52"/>
        <v>20.299999999999997</v>
      </c>
      <c r="FA62" s="139">
        <f t="shared" si="52"/>
        <v>52</v>
      </c>
      <c r="FB62" s="139">
        <f t="shared" si="52"/>
        <v>20.9</v>
      </c>
      <c r="FC62" s="139">
        <f t="shared" si="52"/>
        <v>16.600000000000001</v>
      </c>
      <c r="FD62" s="139">
        <f t="shared" si="52"/>
        <v>15.100000000000001</v>
      </c>
      <c r="FE62" s="139">
        <f t="shared" si="52"/>
        <v>10.799999999999997</v>
      </c>
      <c r="FF62" s="139">
        <f t="shared" si="52"/>
        <v>6.3999999999999986</v>
      </c>
      <c r="FG62" s="139">
        <f t="shared" si="52"/>
        <v>0.90000000000000568</v>
      </c>
      <c r="FH62" s="139">
        <f t="shared" si="52"/>
        <v>9.9999999999994316E-2</v>
      </c>
      <c r="FI62" s="139">
        <f t="shared" si="52"/>
        <v>0.70000000000000284</v>
      </c>
      <c r="FJ62" s="139">
        <f t="shared" si="52"/>
        <v>4.3999999999999986</v>
      </c>
      <c r="FK62" s="139">
        <f t="shared" si="52"/>
        <v>13.899999999999999</v>
      </c>
      <c r="FL62" s="139">
        <f t="shared" si="52"/>
        <v>20.200000000000003</v>
      </c>
      <c r="FM62" s="139">
        <f t="shared" si="52"/>
        <v>52</v>
      </c>
      <c r="FN62" s="139">
        <f t="shared" si="52"/>
        <v>20.799999999999997</v>
      </c>
      <c r="FO62" s="139">
        <f t="shared" si="52"/>
        <v>16.600000000000001</v>
      </c>
      <c r="FP62" s="139">
        <f t="shared" si="52"/>
        <v>14.899999999999999</v>
      </c>
      <c r="FQ62" s="139">
        <f t="shared" si="52"/>
        <v>10.600000000000001</v>
      </c>
      <c r="FR62" s="139">
        <f t="shared" si="52"/>
        <v>6.5</v>
      </c>
      <c r="FS62" s="139">
        <f t="shared" si="52"/>
        <v>0.79999999999999716</v>
      </c>
      <c r="FT62" s="139">
        <f t="shared" si="52"/>
        <v>9.9999999999994316E-2</v>
      </c>
      <c r="FU62" s="139">
        <f t="shared" si="52"/>
        <v>0.70000000000000284</v>
      </c>
      <c r="FV62" s="139">
        <f t="shared" si="52"/>
        <v>4.2000000000000028</v>
      </c>
      <c r="FW62" s="139">
        <f t="shared" si="52"/>
        <v>14</v>
      </c>
      <c r="FX62" s="139">
        <f t="shared" si="52"/>
        <v>20.299999999999997</v>
      </c>
      <c r="FY62" s="139">
        <f t="shared" si="52"/>
        <v>52</v>
      </c>
      <c r="FZ62" s="139">
        <f t="shared" si="52"/>
        <v>20.6</v>
      </c>
      <c r="GA62" s="139">
        <f t="shared" si="52"/>
        <v>16.700000000000003</v>
      </c>
      <c r="GB62" s="139">
        <f t="shared" si="52"/>
        <v>15.100000000000001</v>
      </c>
      <c r="GC62" s="139">
        <f t="shared" si="52"/>
        <v>10.5</v>
      </c>
      <c r="GD62" s="139">
        <f t="shared" si="52"/>
        <v>6.3999999999999986</v>
      </c>
      <c r="GE62" s="139">
        <f t="shared" si="52"/>
        <v>0.79999999999999716</v>
      </c>
      <c r="GF62" s="139">
        <f t="shared" si="52"/>
        <v>9.9999999999994316E-2</v>
      </c>
      <c r="GG62" s="139">
        <f t="shared" si="52"/>
        <v>0.70000000000000284</v>
      </c>
      <c r="GH62" s="139">
        <f t="shared" si="52"/>
        <v>4.1000000000000014</v>
      </c>
      <c r="GI62" s="139">
        <f t="shared" si="52"/>
        <v>14.100000000000001</v>
      </c>
      <c r="GJ62" s="139">
        <f t="shared" si="52"/>
        <v>20.399999999999999</v>
      </c>
      <c r="GK62" s="139">
        <f t="shared" si="52"/>
        <v>52</v>
      </c>
      <c r="GL62" s="139">
        <f t="shared" si="52"/>
        <v>20.5</v>
      </c>
      <c r="GM62" s="139">
        <f t="shared" ref="GM62:IX62" si="53">IF(MONTH(GM2)=12,52,IF(GM28&gt;65,0,IF(GM28="",0,65-GM28)))</f>
        <v>16.600000000000001</v>
      </c>
      <c r="GN62" s="139">
        <f t="shared" si="53"/>
        <v>15.100000000000001</v>
      </c>
      <c r="GO62" s="139">
        <f t="shared" si="53"/>
        <v>10.5</v>
      </c>
      <c r="GP62" s="139">
        <f t="shared" si="53"/>
        <v>6.5</v>
      </c>
      <c r="GQ62" s="139">
        <f t="shared" si="53"/>
        <v>1</v>
      </c>
      <c r="GR62" s="139">
        <f t="shared" si="53"/>
        <v>9.9999999999994316E-2</v>
      </c>
      <c r="GS62" s="139">
        <f t="shared" si="53"/>
        <v>0.59999999999999432</v>
      </c>
      <c r="GT62" s="139">
        <f t="shared" si="53"/>
        <v>3.7000000000000028</v>
      </c>
      <c r="GU62" s="139">
        <f t="shared" si="53"/>
        <v>14.100000000000001</v>
      </c>
      <c r="GV62" s="139">
        <f t="shared" si="53"/>
        <v>20.200000000000003</v>
      </c>
      <c r="GW62" s="139">
        <f t="shared" si="53"/>
        <v>52</v>
      </c>
      <c r="GX62" s="139">
        <f t="shared" si="53"/>
        <v>20.6</v>
      </c>
      <c r="GY62" s="139">
        <f t="shared" si="53"/>
        <v>16.5</v>
      </c>
      <c r="GZ62" s="139">
        <f t="shared" si="53"/>
        <v>15</v>
      </c>
      <c r="HA62" s="139">
        <f t="shared" si="53"/>
        <v>10.5</v>
      </c>
      <c r="HB62" s="139">
        <f t="shared" si="53"/>
        <v>6.5</v>
      </c>
      <c r="HC62" s="139">
        <f t="shared" si="53"/>
        <v>1</v>
      </c>
      <c r="HD62" s="139">
        <f t="shared" si="53"/>
        <v>9.9999999999994316E-2</v>
      </c>
      <c r="HE62" s="139">
        <f t="shared" si="53"/>
        <v>0.59999999999999432</v>
      </c>
      <c r="HF62" s="139">
        <f t="shared" si="53"/>
        <v>3.6000000000000014</v>
      </c>
      <c r="HG62" s="139">
        <f t="shared" si="53"/>
        <v>14.200000000000003</v>
      </c>
      <c r="HH62" s="139">
        <f t="shared" si="53"/>
        <v>20.200000000000003</v>
      </c>
      <c r="HI62" s="139">
        <f t="shared" si="53"/>
        <v>52</v>
      </c>
      <c r="HJ62" s="139">
        <f t="shared" si="53"/>
        <v>19.899999999999999</v>
      </c>
      <c r="HK62" s="139">
        <f t="shared" si="53"/>
        <v>16.100000000000001</v>
      </c>
      <c r="HL62" s="139">
        <f t="shared" si="53"/>
        <v>14.899999999999999</v>
      </c>
      <c r="HM62" s="139">
        <f t="shared" si="53"/>
        <v>10.5</v>
      </c>
      <c r="HN62" s="139">
        <f t="shared" si="53"/>
        <v>6.1000000000000014</v>
      </c>
      <c r="HO62" s="139">
        <f t="shared" si="53"/>
        <v>0.90000000000000568</v>
      </c>
      <c r="HP62" s="139">
        <f t="shared" si="53"/>
        <v>9.9999999999994316E-2</v>
      </c>
      <c r="HQ62" s="139">
        <f t="shared" si="53"/>
        <v>0.5</v>
      </c>
      <c r="HR62" s="139">
        <f t="shared" si="53"/>
        <v>3.3999999999999986</v>
      </c>
      <c r="HS62" s="139">
        <f t="shared" si="53"/>
        <v>14.100000000000001</v>
      </c>
      <c r="HT62" s="139">
        <f t="shared" si="53"/>
        <v>19.899999999999999</v>
      </c>
      <c r="HU62" s="139">
        <f t="shared" si="53"/>
        <v>52</v>
      </c>
      <c r="HV62" s="139">
        <f t="shared" si="53"/>
        <v>20</v>
      </c>
      <c r="HW62" s="139">
        <f t="shared" si="53"/>
        <v>16.200000000000003</v>
      </c>
      <c r="HX62" s="139">
        <f t="shared" si="53"/>
        <v>15.100000000000001</v>
      </c>
      <c r="HY62" s="139">
        <f t="shared" si="53"/>
        <v>10.600000000000001</v>
      </c>
      <c r="HZ62" s="139">
        <f t="shared" si="53"/>
        <v>6.2999999999999972</v>
      </c>
      <c r="IA62" s="139">
        <f t="shared" si="53"/>
        <v>0.90000000000000568</v>
      </c>
      <c r="IB62" s="139">
        <f t="shared" si="53"/>
        <v>9.9999999999994316E-2</v>
      </c>
      <c r="IC62" s="139">
        <f t="shared" si="53"/>
        <v>0.5</v>
      </c>
      <c r="ID62" s="139">
        <f t="shared" si="53"/>
        <v>3.6000000000000014</v>
      </c>
      <c r="IE62" s="139">
        <f t="shared" si="53"/>
        <v>14.200000000000003</v>
      </c>
      <c r="IF62" s="139">
        <f t="shared" si="53"/>
        <v>20.299999999999997</v>
      </c>
      <c r="IG62" s="139">
        <f t="shared" si="53"/>
        <v>52</v>
      </c>
      <c r="IH62" s="139">
        <f t="shared" si="53"/>
        <v>19.799999999999997</v>
      </c>
      <c r="II62" s="139">
        <f t="shared" si="53"/>
        <v>16.200000000000003</v>
      </c>
      <c r="IJ62" s="139">
        <f t="shared" si="53"/>
        <v>15</v>
      </c>
      <c r="IK62" s="139">
        <f t="shared" si="53"/>
        <v>10.5</v>
      </c>
      <c r="IL62" s="139">
        <f t="shared" si="53"/>
        <v>6.2000000000000028</v>
      </c>
      <c r="IM62" s="139">
        <f t="shared" si="53"/>
        <v>0.90000000000000568</v>
      </c>
      <c r="IN62" s="139">
        <f t="shared" si="53"/>
        <v>9.9999999999994316E-2</v>
      </c>
      <c r="IO62" s="139">
        <f t="shared" si="53"/>
        <v>0.59999999999999432</v>
      </c>
      <c r="IP62" s="139">
        <f t="shared" si="53"/>
        <v>3.6000000000000014</v>
      </c>
      <c r="IQ62" s="139">
        <f t="shared" si="53"/>
        <v>14.200000000000003</v>
      </c>
      <c r="IR62" s="139">
        <f t="shared" si="53"/>
        <v>20.100000000000001</v>
      </c>
      <c r="IS62" s="139">
        <f t="shared" si="53"/>
        <v>52</v>
      </c>
      <c r="IT62" s="139">
        <f t="shared" si="53"/>
        <v>19.799999999999997</v>
      </c>
      <c r="IU62" s="139">
        <f t="shared" si="53"/>
        <v>16.100000000000001</v>
      </c>
      <c r="IV62" s="139">
        <f t="shared" si="53"/>
        <v>15.200000000000003</v>
      </c>
      <c r="IW62" s="139">
        <f t="shared" si="53"/>
        <v>10.299999999999997</v>
      </c>
      <c r="IX62" s="139">
        <f t="shared" si="53"/>
        <v>6.1000000000000014</v>
      </c>
      <c r="IY62" s="139">
        <f t="shared" ref="IY62:LJ62" si="54">IF(MONTH(IY2)=12,52,IF(IY28&gt;65,0,IF(IY28="",0,65-IY28)))</f>
        <v>0.79999999999999716</v>
      </c>
      <c r="IZ62" s="139">
        <f t="shared" si="54"/>
        <v>9.9999999999994316E-2</v>
      </c>
      <c r="JA62" s="139">
        <f t="shared" si="54"/>
        <v>0.59999999999999432</v>
      </c>
      <c r="JB62" s="139">
        <f t="shared" si="54"/>
        <v>3.5</v>
      </c>
      <c r="JC62" s="139">
        <f t="shared" si="54"/>
        <v>14.299999999999997</v>
      </c>
      <c r="JD62" s="139">
        <f t="shared" si="54"/>
        <v>20.100000000000001</v>
      </c>
      <c r="JE62" s="139">
        <f t="shared" si="54"/>
        <v>52</v>
      </c>
      <c r="JF62" s="139">
        <f t="shared" si="54"/>
        <v>20.200000000000003</v>
      </c>
      <c r="JG62" s="139">
        <f t="shared" si="54"/>
        <v>15.600000000000001</v>
      </c>
      <c r="JH62" s="139">
        <f t="shared" si="54"/>
        <v>15.200000000000003</v>
      </c>
      <c r="JI62" s="139">
        <f t="shared" si="54"/>
        <v>10.399999999999999</v>
      </c>
      <c r="JJ62" s="139">
        <f t="shared" si="54"/>
        <v>5.7999999999999972</v>
      </c>
      <c r="JK62" s="139">
        <f t="shared" si="54"/>
        <v>0.90000000000000568</v>
      </c>
      <c r="JL62" s="139">
        <f t="shared" si="54"/>
        <v>9.9999999999994316E-2</v>
      </c>
      <c r="JM62" s="139">
        <f t="shared" si="54"/>
        <v>0.5</v>
      </c>
      <c r="JN62" s="139">
        <f t="shared" si="54"/>
        <v>3.3999999999999986</v>
      </c>
      <c r="JO62" s="139">
        <f t="shared" si="54"/>
        <v>14.200000000000003</v>
      </c>
      <c r="JP62" s="139">
        <f t="shared" si="54"/>
        <v>20</v>
      </c>
      <c r="JQ62" s="139">
        <f t="shared" si="54"/>
        <v>52</v>
      </c>
      <c r="JR62" s="139">
        <f t="shared" si="54"/>
        <v>20.100000000000001</v>
      </c>
      <c r="JS62" s="139">
        <f t="shared" si="54"/>
        <v>15.5</v>
      </c>
      <c r="JT62" s="139">
        <f t="shared" si="54"/>
        <v>15</v>
      </c>
      <c r="JU62" s="139">
        <f t="shared" si="54"/>
        <v>10.5</v>
      </c>
      <c r="JV62" s="139">
        <f t="shared" si="54"/>
        <v>5.8999999999999986</v>
      </c>
      <c r="JW62" s="139">
        <f t="shared" si="54"/>
        <v>0.90000000000000568</v>
      </c>
      <c r="JX62" s="139">
        <f t="shared" si="54"/>
        <v>9.9999999999994316E-2</v>
      </c>
      <c r="JY62" s="139">
        <f t="shared" si="54"/>
        <v>0.5</v>
      </c>
      <c r="JZ62" s="139">
        <f t="shared" si="54"/>
        <v>3.5</v>
      </c>
      <c r="KA62" s="139">
        <f t="shared" si="54"/>
        <v>14.200000000000003</v>
      </c>
      <c r="KB62" s="139">
        <f t="shared" si="54"/>
        <v>20.100000000000001</v>
      </c>
      <c r="KC62" s="139">
        <f t="shared" si="54"/>
        <v>52</v>
      </c>
      <c r="KD62" s="139">
        <f t="shared" si="54"/>
        <v>20.100000000000001</v>
      </c>
      <c r="KE62" s="139">
        <f t="shared" si="54"/>
        <v>15.700000000000003</v>
      </c>
      <c r="KF62" s="139">
        <f t="shared" si="54"/>
        <v>15</v>
      </c>
      <c r="KG62" s="139">
        <f t="shared" si="54"/>
        <v>10.399999999999999</v>
      </c>
      <c r="KH62" s="139">
        <f t="shared" si="54"/>
        <v>5.8999999999999986</v>
      </c>
      <c r="KI62" s="139">
        <f t="shared" si="54"/>
        <v>0.90000000000000568</v>
      </c>
      <c r="KJ62" s="139">
        <f t="shared" si="54"/>
        <v>9.9999999999994316E-2</v>
      </c>
      <c r="KK62" s="139">
        <f t="shared" si="54"/>
        <v>0.5</v>
      </c>
      <c r="KL62" s="139">
        <f t="shared" si="54"/>
        <v>3.2999999999999972</v>
      </c>
      <c r="KM62" s="139">
        <f t="shared" si="54"/>
        <v>14</v>
      </c>
      <c r="KN62" s="139">
        <f t="shared" si="54"/>
        <v>19.899999999999999</v>
      </c>
      <c r="KO62" s="139">
        <f t="shared" si="54"/>
        <v>52</v>
      </c>
      <c r="KP62" s="139">
        <f t="shared" si="54"/>
        <v>20.200000000000003</v>
      </c>
      <c r="KQ62" s="139">
        <f t="shared" si="54"/>
        <v>15.700000000000003</v>
      </c>
      <c r="KR62" s="139">
        <f t="shared" si="54"/>
        <v>14.899999999999999</v>
      </c>
      <c r="KS62" s="139">
        <f t="shared" si="54"/>
        <v>10.200000000000003</v>
      </c>
      <c r="KT62" s="139">
        <f t="shared" si="54"/>
        <v>6.1000000000000014</v>
      </c>
      <c r="KU62" s="139">
        <f t="shared" si="54"/>
        <v>0.90000000000000568</v>
      </c>
      <c r="KV62" s="139">
        <f t="shared" si="54"/>
        <v>9.9999999999994316E-2</v>
      </c>
      <c r="KW62" s="139">
        <f t="shared" si="54"/>
        <v>0.5</v>
      </c>
      <c r="KX62" s="139">
        <f t="shared" si="54"/>
        <v>3.2999999999999972</v>
      </c>
      <c r="KY62" s="139">
        <f t="shared" si="54"/>
        <v>14</v>
      </c>
      <c r="KZ62" s="139">
        <f t="shared" si="54"/>
        <v>20.100000000000001</v>
      </c>
      <c r="LA62" s="139">
        <f t="shared" si="54"/>
        <v>52</v>
      </c>
      <c r="LB62" s="139">
        <f t="shared" si="54"/>
        <v>20.5</v>
      </c>
      <c r="LC62" s="139">
        <f t="shared" si="54"/>
        <v>15.5</v>
      </c>
      <c r="LD62" s="139">
        <f t="shared" si="54"/>
        <v>14.600000000000001</v>
      </c>
      <c r="LE62" s="139">
        <f t="shared" si="54"/>
        <v>10.100000000000001</v>
      </c>
      <c r="LF62" s="139">
        <f t="shared" si="54"/>
        <v>6</v>
      </c>
      <c r="LG62" s="139">
        <f t="shared" si="54"/>
        <v>0.90000000000000568</v>
      </c>
      <c r="LH62" s="139">
        <f t="shared" si="54"/>
        <v>9.9999999999994316E-2</v>
      </c>
      <c r="LI62" s="139">
        <f t="shared" si="54"/>
        <v>0.40000000000000568</v>
      </c>
      <c r="LJ62" s="139">
        <f t="shared" si="54"/>
        <v>3</v>
      </c>
      <c r="LK62" s="139">
        <f t="shared" ref="LK62:LM62" si="55">IF(MONTH(LK2)=12,52,IF(LK28&gt;65,0,IF(LK28="",0,65-LK28)))</f>
        <v>14.100000000000001</v>
      </c>
      <c r="LL62" s="139">
        <f t="shared" si="55"/>
        <v>20.399999999999999</v>
      </c>
      <c r="LM62" s="139">
        <f t="shared" si="55"/>
        <v>52</v>
      </c>
    </row>
    <row r="63" spans="1:325" x14ac:dyDescent="0.25">
      <c r="A63" s="139">
        <v>27</v>
      </c>
      <c r="B63" s="139">
        <f t="shared" ref="B63:BM66" si="56">IF(B29&gt;65,0,IF(B29="",0,65-B29))</f>
        <v>21.799999999999997</v>
      </c>
      <c r="C63" s="139">
        <f t="shared" si="56"/>
        <v>21.4</v>
      </c>
      <c r="D63" s="139">
        <f t="shared" si="56"/>
        <v>16.399999999999999</v>
      </c>
      <c r="E63" s="139">
        <f t="shared" si="56"/>
        <v>10.700000000000003</v>
      </c>
      <c r="F63" s="139">
        <f t="shared" si="56"/>
        <v>6.2000000000000028</v>
      </c>
      <c r="G63" s="139">
        <f t="shared" si="56"/>
        <v>1.7000000000000028</v>
      </c>
      <c r="H63" s="139">
        <f t="shared" si="56"/>
        <v>0.5</v>
      </c>
      <c r="I63" s="139">
        <f t="shared" si="56"/>
        <v>0.59999999999999432</v>
      </c>
      <c r="J63" s="139">
        <f t="shared" si="56"/>
        <v>5.2000000000000028</v>
      </c>
      <c r="K63" s="139">
        <f t="shared" si="56"/>
        <v>14.100000000000001</v>
      </c>
      <c r="L63" s="139">
        <f t="shared" si="56"/>
        <v>19.600000000000001</v>
      </c>
      <c r="M63" s="139">
        <f t="shared" si="56"/>
        <v>22.200000000000003</v>
      </c>
      <c r="N63" s="139">
        <f t="shared" si="56"/>
        <v>21.4</v>
      </c>
      <c r="O63" s="139">
        <f t="shared" si="56"/>
        <v>21.200000000000003</v>
      </c>
      <c r="P63" s="139">
        <f t="shared" si="56"/>
        <v>16.299999999999997</v>
      </c>
      <c r="Q63" s="139">
        <f t="shared" si="56"/>
        <v>10.700000000000003</v>
      </c>
      <c r="R63" s="139">
        <f t="shared" si="56"/>
        <v>6</v>
      </c>
      <c r="S63" s="139">
        <f t="shared" si="56"/>
        <v>1.6000000000000014</v>
      </c>
      <c r="T63" s="139">
        <f t="shared" si="56"/>
        <v>0.5</v>
      </c>
      <c r="U63" s="139">
        <f t="shared" si="56"/>
        <v>0.59999999999999432</v>
      </c>
      <c r="V63" s="139">
        <f t="shared" si="56"/>
        <v>5</v>
      </c>
      <c r="W63" s="139">
        <f t="shared" si="56"/>
        <v>13.600000000000001</v>
      </c>
      <c r="X63" s="139">
        <f t="shared" si="56"/>
        <v>19.399999999999999</v>
      </c>
      <c r="Y63" s="139">
        <f t="shared" si="56"/>
        <v>21.700000000000003</v>
      </c>
      <c r="Z63" s="139">
        <f t="shared" si="56"/>
        <v>21.4</v>
      </c>
      <c r="AA63" s="139">
        <f t="shared" si="56"/>
        <v>21.200000000000003</v>
      </c>
      <c r="AB63" s="139">
        <f t="shared" si="56"/>
        <v>16.5</v>
      </c>
      <c r="AC63" s="139">
        <f t="shared" si="56"/>
        <v>10.700000000000003</v>
      </c>
      <c r="AD63" s="139">
        <f t="shared" si="56"/>
        <v>6</v>
      </c>
      <c r="AE63" s="139">
        <f t="shared" si="56"/>
        <v>1.3999999999999986</v>
      </c>
      <c r="AF63" s="139">
        <f t="shared" si="56"/>
        <v>0.5</v>
      </c>
      <c r="AG63" s="139">
        <f t="shared" si="56"/>
        <v>0.5</v>
      </c>
      <c r="AH63" s="139">
        <f t="shared" si="56"/>
        <v>5.2000000000000028</v>
      </c>
      <c r="AI63" s="139">
        <f t="shared" si="56"/>
        <v>13.600000000000001</v>
      </c>
      <c r="AJ63" s="139">
        <f t="shared" si="56"/>
        <v>19.200000000000003</v>
      </c>
      <c r="AK63" s="139">
        <f t="shared" si="56"/>
        <v>21.6</v>
      </c>
      <c r="AL63" s="139">
        <f t="shared" si="56"/>
        <v>21.5</v>
      </c>
      <c r="AM63" s="139">
        <f t="shared" si="56"/>
        <v>20.9</v>
      </c>
      <c r="AN63" s="139">
        <f t="shared" si="56"/>
        <v>16.399999999999999</v>
      </c>
      <c r="AO63" s="139">
        <f t="shared" si="56"/>
        <v>10.299999999999997</v>
      </c>
      <c r="AP63" s="139">
        <f t="shared" si="56"/>
        <v>5.7999999999999972</v>
      </c>
      <c r="AQ63" s="139">
        <f t="shared" si="56"/>
        <v>1.3999999999999986</v>
      </c>
      <c r="AR63" s="139">
        <f t="shared" si="56"/>
        <v>0.40000000000000568</v>
      </c>
      <c r="AS63" s="139">
        <f t="shared" si="56"/>
        <v>0.5</v>
      </c>
      <c r="AT63" s="139">
        <f t="shared" si="56"/>
        <v>5.1000000000000014</v>
      </c>
      <c r="AU63" s="139">
        <f t="shared" si="56"/>
        <v>13.399999999999999</v>
      </c>
      <c r="AV63" s="139">
        <f t="shared" si="56"/>
        <v>19.399999999999999</v>
      </c>
      <c r="AW63" s="139">
        <f t="shared" si="56"/>
        <v>21.799999999999997</v>
      </c>
      <c r="AX63" s="139">
        <f t="shared" si="56"/>
        <v>21.299999999999997</v>
      </c>
      <c r="AY63" s="139">
        <f t="shared" si="56"/>
        <v>20.5</v>
      </c>
      <c r="AZ63" s="139">
        <f t="shared" si="56"/>
        <v>16.5</v>
      </c>
      <c r="BA63" s="139">
        <f t="shared" si="56"/>
        <v>10.100000000000001</v>
      </c>
      <c r="BB63" s="139">
        <f t="shared" si="56"/>
        <v>5.7000000000000028</v>
      </c>
      <c r="BC63" s="139">
        <f t="shared" si="56"/>
        <v>1.2999999999999972</v>
      </c>
      <c r="BD63" s="139">
        <f t="shared" si="56"/>
        <v>0.20000000000000284</v>
      </c>
      <c r="BE63" s="139">
        <f t="shared" si="56"/>
        <v>0.5</v>
      </c>
      <c r="BF63" s="139">
        <f t="shared" si="56"/>
        <v>5</v>
      </c>
      <c r="BG63" s="139">
        <f t="shared" si="56"/>
        <v>13.299999999999997</v>
      </c>
      <c r="BH63" s="139">
        <f t="shared" si="56"/>
        <v>19.399999999999999</v>
      </c>
      <c r="BI63" s="139">
        <f t="shared" si="56"/>
        <v>21.700000000000003</v>
      </c>
      <c r="BJ63" s="139">
        <f t="shared" si="56"/>
        <v>20.9</v>
      </c>
      <c r="BK63" s="139">
        <f t="shared" si="56"/>
        <v>20.399999999999999</v>
      </c>
      <c r="BL63" s="139">
        <f t="shared" si="56"/>
        <v>16.600000000000001</v>
      </c>
      <c r="BM63" s="139">
        <f t="shared" si="56"/>
        <v>10.299999999999997</v>
      </c>
      <c r="BN63" s="139">
        <f t="shared" ref="BN63:DY66" si="57">IF(BN29&gt;65,0,IF(BN29="",0,65-BN29))</f>
        <v>5.6000000000000014</v>
      </c>
      <c r="BO63" s="139">
        <f t="shared" si="57"/>
        <v>1.2999999999999972</v>
      </c>
      <c r="BP63" s="139">
        <f t="shared" si="57"/>
        <v>0.20000000000000284</v>
      </c>
      <c r="BQ63" s="139">
        <f t="shared" si="57"/>
        <v>0.5</v>
      </c>
      <c r="BR63" s="139">
        <f t="shared" si="57"/>
        <v>4.7999999999999972</v>
      </c>
      <c r="BS63" s="139">
        <f t="shared" si="57"/>
        <v>13.5</v>
      </c>
      <c r="BT63" s="139">
        <f t="shared" si="57"/>
        <v>19.600000000000001</v>
      </c>
      <c r="BU63" s="139">
        <f t="shared" si="57"/>
        <v>21.5</v>
      </c>
      <c r="BV63" s="139">
        <f t="shared" si="57"/>
        <v>20.9</v>
      </c>
      <c r="BW63" s="139">
        <f t="shared" si="57"/>
        <v>20.399999999999999</v>
      </c>
      <c r="BX63" s="139">
        <f t="shared" si="57"/>
        <v>16.5</v>
      </c>
      <c r="BY63" s="139">
        <f t="shared" si="57"/>
        <v>9.7999999999999972</v>
      </c>
      <c r="BZ63" s="139">
        <f t="shared" si="57"/>
        <v>5.6000000000000014</v>
      </c>
      <c r="CA63" s="139">
        <f t="shared" si="57"/>
        <v>1.2999999999999972</v>
      </c>
      <c r="CB63" s="139">
        <f t="shared" si="57"/>
        <v>0.20000000000000284</v>
      </c>
      <c r="CC63" s="139">
        <f t="shared" si="57"/>
        <v>0.5</v>
      </c>
      <c r="CD63" s="139">
        <f t="shared" si="57"/>
        <v>4.6000000000000014</v>
      </c>
      <c r="CE63" s="139">
        <f t="shared" si="57"/>
        <v>13.5</v>
      </c>
      <c r="CF63" s="139">
        <f t="shared" si="57"/>
        <v>20.100000000000001</v>
      </c>
      <c r="CG63" s="139">
        <f t="shared" si="57"/>
        <v>21.5</v>
      </c>
      <c r="CH63" s="139">
        <f t="shared" si="57"/>
        <v>21.1</v>
      </c>
      <c r="CI63" s="139">
        <f t="shared" si="57"/>
        <v>20.299999999999997</v>
      </c>
      <c r="CJ63" s="139">
        <f t="shared" si="57"/>
        <v>16.799999999999997</v>
      </c>
      <c r="CK63" s="139">
        <f t="shared" si="57"/>
        <v>10</v>
      </c>
      <c r="CL63" s="139">
        <f t="shared" si="57"/>
        <v>5.7999999999999972</v>
      </c>
      <c r="CM63" s="139">
        <f t="shared" si="57"/>
        <v>1.2999999999999972</v>
      </c>
      <c r="CN63" s="139">
        <f t="shared" si="57"/>
        <v>0.20000000000000284</v>
      </c>
      <c r="CO63" s="139">
        <f t="shared" si="57"/>
        <v>0.5</v>
      </c>
      <c r="CP63" s="139">
        <f t="shared" si="57"/>
        <v>4.2999999999999972</v>
      </c>
      <c r="CQ63" s="139">
        <f t="shared" si="57"/>
        <v>13.600000000000001</v>
      </c>
      <c r="CR63" s="139">
        <f t="shared" si="57"/>
        <v>19.700000000000003</v>
      </c>
      <c r="CS63" s="139">
        <f t="shared" si="57"/>
        <v>21.200000000000003</v>
      </c>
      <c r="CT63" s="139">
        <f t="shared" si="57"/>
        <v>21.5</v>
      </c>
      <c r="CU63" s="139">
        <f t="shared" si="57"/>
        <v>20.399999999999999</v>
      </c>
      <c r="CV63" s="139">
        <f t="shared" si="57"/>
        <v>16.700000000000003</v>
      </c>
      <c r="CW63" s="139">
        <f t="shared" si="57"/>
        <v>9.8999999999999986</v>
      </c>
      <c r="CX63" s="139">
        <f t="shared" si="57"/>
        <v>5.5</v>
      </c>
      <c r="CY63" s="139">
        <f t="shared" si="57"/>
        <v>1.5</v>
      </c>
      <c r="CZ63" s="139">
        <f t="shared" si="57"/>
        <v>0.20000000000000284</v>
      </c>
      <c r="DA63" s="139">
        <f t="shared" si="57"/>
        <v>0.59999999999999432</v>
      </c>
      <c r="DB63" s="139">
        <f t="shared" si="57"/>
        <v>4.2999999999999972</v>
      </c>
      <c r="DC63" s="139">
        <f t="shared" si="57"/>
        <v>13.700000000000003</v>
      </c>
      <c r="DD63" s="139">
        <f t="shared" si="57"/>
        <v>19.5</v>
      </c>
      <c r="DE63" s="139">
        <f t="shared" si="57"/>
        <v>21</v>
      </c>
      <c r="DF63" s="139">
        <f t="shared" si="57"/>
        <v>21.4</v>
      </c>
      <c r="DG63" s="139">
        <f t="shared" si="57"/>
        <v>20.100000000000001</v>
      </c>
      <c r="DH63" s="139">
        <f t="shared" si="57"/>
        <v>16.799999999999997</v>
      </c>
      <c r="DI63" s="139">
        <f t="shared" si="57"/>
        <v>9.7999999999999972</v>
      </c>
      <c r="DJ63" s="139">
        <f t="shared" si="57"/>
        <v>5.7000000000000028</v>
      </c>
      <c r="DK63" s="139">
        <f t="shared" si="57"/>
        <v>1.3999999999999986</v>
      </c>
      <c r="DL63" s="139">
        <f t="shared" si="57"/>
        <v>9.9999999999994316E-2</v>
      </c>
      <c r="DM63" s="139">
        <f t="shared" si="57"/>
        <v>0.59999999999999432</v>
      </c>
      <c r="DN63" s="139">
        <f t="shared" si="57"/>
        <v>4.2999999999999972</v>
      </c>
      <c r="DO63" s="139">
        <f t="shared" si="57"/>
        <v>13.700000000000003</v>
      </c>
      <c r="DP63" s="139">
        <f t="shared" si="57"/>
        <v>19.600000000000001</v>
      </c>
      <c r="DQ63" s="139">
        <f t="shared" si="57"/>
        <v>20.5</v>
      </c>
      <c r="DR63" s="139">
        <f t="shared" si="57"/>
        <v>21.4</v>
      </c>
      <c r="DS63" s="139">
        <f t="shared" si="57"/>
        <v>20</v>
      </c>
      <c r="DT63" s="139">
        <f t="shared" si="57"/>
        <v>16.799999999999997</v>
      </c>
      <c r="DU63" s="139">
        <f t="shared" si="57"/>
        <v>9.3999999999999986</v>
      </c>
      <c r="DV63" s="139">
        <f t="shared" si="57"/>
        <v>5.6000000000000014</v>
      </c>
      <c r="DW63" s="139">
        <f t="shared" si="57"/>
        <v>1.2000000000000028</v>
      </c>
      <c r="DX63" s="139">
        <f t="shared" si="57"/>
        <v>9.9999999999994316E-2</v>
      </c>
      <c r="DY63" s="139">
        <f t="shared" si="57"/>
        <v>0.59999999999999432</v>
      </c>
      <c r="DZ63" s="139">
        <f t="shared" ref="DZ63:GK66" si="58">IF(DZ29&gt;65,0,IF(DZ29="",0,65-DZ29))</f>
        <v>4.2999999999999972</v>
      </c>
      <c r="EA63" s="139">
        <f t="shared" si="58"/>
        <v>13.700000000000003</v>
      </c>
      <c r="EB63" s="139">
        <f t="shared" si="58"/>
        <v>20</v>
      </c>
      <c r="EC63" s="139">
        <f t="shared" si="58"/>
        <v>20.5</v>
      </c>
      <c r="ED63" s="139">
        <f t="shared" si="58"/>
        <v>21.200000000000003</v>
      </c>
      <c r="EE63" s="139">
        <f t="shared" si="58"/>
        <v>19.600000000000001</v>
      </c>
      <c r="EF63" s="139">
        <f t="shared" si="58"/>
        <v>16.799999999999997</v>
      </c>
      <c r="EG63" s="139">
        <f t="shared" si="58"/>
        <v>9.2999999999999972</v>
      </c>
      <c r="EH63" s="139">
        <f t="shared" si="58"/>
        <v>5.7000000000000028</v>
      </c>
      <c r="EI63" s="139">
        <f t="shared" si="58"/>
        <v>1.1000000000000014</v>
      </c>
      <c r="EJ63" s="139">
        <f t="shared" si="58"/>
        <v>9.9999999999994316E-2</v>
      </c>
      <c r="EK63" s="139">
        <f t="shared" si="58"/>
        <v>0.59999999999999432</v>
      </c>
      <c r="EL63" s="139">
        <f t="shared" si="58"/>
        <v>3.8999999999999986</v>
      </c>
      <c r="EM63" s="139">
        <f t="shared" si="58"/>
        <v>13.399999999999999</v>
      </c>
      <c r="EN63" s="139">
        <f t="shared" si="58"/>
        <v>19.799999999999997</v>
      </c>
      <c r="EO63" s="139">
        <f t="shared" si="58"/>
        <v>20.5</v>
      </c>
      <c r="EP63" s="139">
        <f t="shared" si="58"/>
        <v>21.6</v>
      </c>
      <c r="EQ63" s="139">
        <f t="shared" si="58"/>
        <v>20.100000000000001</v>
      </c>
      <c r="ER63" s="139">
        <f t="shared" si="58"/>
        <v>16.700000000000003</v>
      </c>
      <c r="ES63" s="139">
        <f t="shared" si="58"/>
        <v>9.2999999999999972</v>
      </c>
      <c r="ET63" s="139">
        <f t="shared" si="58"/>
        <v>5.8999999999999986</v>
      </c>
      <c r="EU63" s="139">
        <f t="shared" si="58"/>
        <v>0.90000000000000568</v>
      </c>
      <c r="EV63" s="139">
        <f t="shared" si="58"/>
        <v>9.9999999999994316E-2</v>
      </c>
      <c r="EW63" s="139">
        <f t="shared" si="58"/>
        <v>0.59999999999999432</v>
      </c>
      <c r="EX63" s="139">
        <f t="shared" si="58"/>
        <v>3.7999999999999972</v>
      </c>
      <c r="EY63" s="139">
        <f t="shared" si="58"/>
        <v>13.299999999999997</v>
      </c>
      <c r="EZ63" s="139">
        <f t="shared" si="58"/>
        <v>19.799999999999997</v>
      </c>
      <c r="FA63" s="139">
        <f t="shared" si="58"/>
        <v>20.700000000000003</v>
      </c>
      <c r="FB63" s="139">
        <f t="shared" si="58"/>
        <v>21.5</v>
      </c>
      <c r="FC63" s="139">
        <f t="shared" si="58"/>
        <v>19.799999999999997</v>
      </c>
      <c r="FD63" s="139">
        <f t="shared" si="58"/>
        <v>16.600000000000001</v>
      </c>
      <c r="FE63" s="139">
        <f t="shared" si="58"/>
        <v>9</v>
      </c>
      <c r="FF63" s="139">
        <f t="shared" si="58"/>
        <v>5.8999999999999986</v>
      </c>
      <c r="FG63" s="139">
        <f t="shared" si="58"/>
        <v>0.90000000000000568</v>
      </c>
      <c r="FH63" s="139">
        <f t="shared" si="58"/>
        <v>9.9999999999994316E-2</v>
      </c>
      <c r="FI63" s="139">
        <f t="shared" si="58"/>
        <v>0.59999999999999432</v>
      </c>
      <c r="FJ63" s="139">
        <f t="shared" si="58"/>
        <v>4.1000000000000014</v>
      </c>
      <c r="FK63" s="139">
        <f t="shared" si="58"/>
        <v>13.200000000000003</v>
      </c>
      <c r="FL63" s="139">
        <f t="shared" si="58"/>
        <v>19.700000000000003</v>
      </c>
      <c r="FM63" s="139">
        <f t="shared" si="58"/>
        <v>20.799999999999997</v>
      </c>
      <c r="FN63" s="139">
        <f t="shared" si="58"/>
        <v>21.299999999999997</v>
      </c>
      <c r="FO63" s="139">
        <f t="shared" si="58"/>
        <v>19.700000000000003</v>
      </c>
      <c r="FP63" s="139">
        <f t="shared" si="58"/>
        <v>16.399999999999999</v>
      </c>
      <c r="FQ63" s="139">
        <f t="shared" si="58"/>
        <v>9</v>
      </c>
      <c r="FR63" s="139">
        <f t="shared" si="58"/>
        <v>6</v>
      </c>
      <c r="FS63" s="139">
        <f t="shared" si="58"/>
        <v>0.90000000000000568</v>
      </c>
      <c r="FT63" s="139">
        <f t="shared" si="58"/>
        <v>9.9999999999994316E-2</v>
      </c>
      <c r="FU63" s="139">
        <f t="shared" si="58"/>
        <v>0.59999999999999432</v>
      </c>
      <c r="FV63" s="139">
        <f t="shared" si="58"/>
        <v>3.7999999999999972</v>
      </c>
      <c r="FW63" s="139">
        <f t="shared" si="58"/>
        <v>13</v>
      </c>
      <c r="FX63" s="139">
        <f t="shared" si="58"/>
        <v>19.700000000000003</v>
      </c>
      <c r="FY63" s="139">
        <f t="shared" si="58"/>
        <v>20.6</v>
      </c>
      <c r="FZ63" s="139">
        <f t="shared" si="58"/>
        <v>21</v>
      </c>
      <c r="GA63" s="139">
        <f t="shared" si="58"/>
        <v>19.700000000000003</v>
      </c>
      <c r="GB63" s="139">
        <f t="shared" si="58"/>
        <v>16.600000000000001</v>
      </c>
      <c r="GC63" s="139">
        <f t="shared" si="58"/>
        <v>9.1000000000000014</v>
      </c>
      <c r="GD63" s="139">
        <f t="shared" si="58"/>
        <v>5.7999999999999972</v>
      </c>
      <c r="GE63" s="139">
        <f t="shared" si="58"/>
        <v>0.90000000000000568</v>
      </c>
      <c r="GF63" s="139">
        <f t="shared" si="58"/>
        <v>9.9999999999994316E-2</v>
      </c>
      <c r="GG63" s="139">
        <f t="shared" si="58"/>
        <v>0.59999999999999432</v>
      </c>
      <c r="GH63" s="139">
        <f t="shared" si="58"/>
        <v>3.5</v>
      </c>
      <c r="GI63" s="139">
        <f t="shared" si="58"/>
        <v>13.100000000000001</v>
      </c>
      <c r="GJ63" s="139">
        <f t="shared" si="58"/>
        <v>19.600000000000001</v>
      </c>
      <c r="GK63" s="139">
        <f t="shared" si="58"/>
        <v>20.6</v>
      </c>
      <c r="GL63" s="139">
        <f t="shared" ref="GL63:IW66" si="59">IF(GL29&gt;65,0,IF(GL29="",0,65-GL29))</f>
        <v>20.9</v>
      </c>
      <c r="GM63" s="139">
        <f t="shared" si="59"/>
        <v>19.799999999999997</v>
      </c>
      <c r="GN63" s="139">
        <f t="shared" si="59"/>
        <v>16.799999999999997</v>
      </c>
      <c r="GO63" s="139">
        <f t="shared" si="59"/>
        <v>9.2999999999999972</v>
      </c>
      <c r="GP63" s="139">
        <f t="shared" si="59"/>
        <v>5.7999999999999972</v>
      </c>
      <c r="GQ63" s="139">
        <f t="shared" si="59"/>
        <v>0.90000000000000568</v>
      </c>
      <c r="GR63" s="139">
        <f t="shared" si="59"/>
        <v>9.9999999999994316E-2</v>
      </c>
      <c r="GS63" s="139">
        <f t="shared" si="59"/>
        <v>0.59999999999999432</v>
      </c>
      <c r="GT63" s="139">
        <f t="shared" si="59"/>
        <v>3.3999999999999986</v>
      </c>
      <c r="GU63" s="139">
        <f t="shared" si="59"/>
        <v>13</v>
      </c>
      <c r="GV63" s="139">
        <f t="shared" si="59"/>
        <v>19.5</v>
      </c>
      <c r="GW63" s="139">
        <f t="shared" si="59"/>
        <v>20.299999999999997</v>
      </c>
      <c r="GX63" s="139">
        <f t="shared" si="59"/>
        <v>21</v>
      </c>
      <c r="GY63" s="139">
        <f t="shared" si="59"/>
        <v>19.700000000000003</v>
      </c>
      <c r="GZ63" s="139">
        <f t="shared" si="59"/>
        <v>16.700000000000003</v>
      </c>
      <c r="HA63" s="139">
        <f t="shared" si="59"/>
        <v>9.5</v>
      </c>
      <c r="HB63" s="139">
        <f t="shared" si="59"/>
        <v>5.7000000000000028</v>
      </c>
      <c r="HC63" s="139">
        <f t="shared" si="59"/>
        <v>0.90000000000000568</v>
      </c>
      <c r="HD63" s="139">
        <f t="shared" si="59"/>
        <v>9.9999999999994316E-2</v>
      </c>
      <c r="HE63" s="139">
        <f t="shared" si="59"/>
        <v>0.59999999999999432</v>
      </c>
      <c r="HF63" s="139">
        <f t="shared" si="59"/>
        <v>3.3999999999999986</v>
      </c>
      <c r="HG63" s="139">
        <f t="shared" si="59"/>
        <v>12.899999999999999</v>
      </c>
      <c r="HH63" s="139">
        <f t="shared" si="59"/>
        <v>19.600000000000001</v>
      </c>
      <c r="HI63" s="139">
        <f t="shared" si="59"/>
        <v>20.299999999999997</v>
      </c>
      <c r="HJ63" s="139">
        <f t="shared" si="59"/>
        <v>20.5</v>
      </c>
      <c r="HK63" s="139">
        <f t="shared" si="59"/>
        <v>19.399999999999999</v>
      </c>
      <c r="HL63" s="139">
        <f t="shared" si="59"/>
        <v>16.600000000000001</v>
      </c>
      <c r="HM63" s="139">
        <f t="shared" si="59"/>
        <v>9.2999999999999972</v>
      </c>
      <c r="HN63" s="139">
        <f t="shared" si="59"/>
        <v>5.5</v>
      </c>
      <c r="HO63" s="139">
        <f t="shared" si="59"/>
        <v>0.79999999999999716</v>
      </c>
      <c r="HP63" s="139">
        <f t="shared" si="59"/>
        <v>9.9999999999994316E-2</v>
      </c>
      <c r="HQ63" s="139">
        <f t="shared" si="59"/>
        <v>0.59999999999999432</v>
      </c>
      <c r="HR63" s="139">
        <f t="shared" si="59"/>
        <v>3</v>
      </c>
      <c r="HS63" s="139">
        <f t="shared" si="59"/>
        <v>13</v>
      </c>
      <c r="HT63" s="139">
        <f t="shared" si="59"/>
        <v>19.299999999999997</v>
      </c>
      <c r="HU63" s="139">
        <f t="shared" si="59"/>
        <v>20.200000000000003</v>
      </c>
      <c r="HV63" s="139">
        <f t="shared" si="59"/>
        <v>20.6</v>
      </c>
      <c r="HW63" s="139">
        <f t="shared" si="59"/>
        <v>19.299999999999997</v>
      </c>
      <c r="HX63" s="139">
        <f t="shared" si="59"/>
        <v>16.700000000000003</v>
      </c>
      <c r="HY63" s="139">
        <f t="shared" si="59"/>
        <v>9.5</v>
      </c>
      <c r="HZ63" s="139">
        <f t="shared" si="59"/>
        <v>5.7000000000000028</v>
      </c>
      <c r="IA63" s="139">
        <f t="shared" si="59"/>
        <v>0.90000000000000568</v>
      </c>
      <c r="IB63" s="139">
        <f t="shared" si="59"/>
        <v>9.9999999999994316E-2</v>
      </c>
      <c r="IC63" s="139">
        <f t="shared" si="59"/>
        <v>0.5</v>
      </c>
      <c r="ID63" s="139">
        <f t="shared" si="59"/>
        <v>3.2000000000000028</v>
      </c>
      <c r="IE63" s="139">
        <f t="shared" si="59"/>
        <v>13</v>
      </c>
      <c r="IF63" s="139">
        <f t="shared" si="59"/>
        <v>19.700000000000003</v>
      </c>
      <c r="IG63" s="139">
        <f t="shared" si="59"/>
        <v>20.200000000000003</v>
      </c>
      <c r="IH63" s="139">
        <f t="shared" si="59"/>
        <v>20.5</v>
      </c>
      <c r="II63" s="139">
        <f t="shared" si="59"/>
        <v>19.299999999999997</v>
      </c>
      <c r="IJ63" s="139">
        <f t="shared" si="59"/>
        <v>16.600000000000001</v>
      </c>
      <c r="IK63" s="139">
        <f t="shared" si="59"/>
        <v>9.2999999999999972</v>
      </c>
      <c r="IL63" s="139">
        <f t="shared" si="59"/>
        <v>5.7000000000000028</v>
      </c>
      <c r="IM63" s="139">
        <f t="shared" si="59"/>
        <v>0.90000000000000568</v>
      </c>
      <c r="IN63" s="139">
        <f t="shared" si="59"/>
        <v>9.9999999999994316E-2</v>
      </c>
      <c r="IO63" s="139">
        <f t="shared" si="59"/>
        <v>0.5</v>
      </c>
      <c r="IP63" s="139">
        <f t="shared" si="59"/>
        <v>3</v>
      </c>
      <c r="IQ63" s="139">
        <f t="shared" si="59"/>
        <v>13.100000000000001</v>
      </c>
      <c r="IR63" s="139">
        <f t="shared" si="59"/>
        <v>19.399999999999999</v>
      </c>
      <c r="IS63" s="139">
        <f t="shared" si="59"/>
        <v>20.200000000000003</v>
      </c>
      <c r="IT63" s="139">
        <f t="shared" si="59"/>
        <v>20.200000000000003</v>
      </c>
      <c r="IU63" s="139">
        <f t="shared" si="59"/>
        <v>19.200000000000003</v>
      </c>
      <c r="IV63" s="139">
        <f t="shared" si="59"/>
        <v>16.700000000000003</v>
      </c>
      <c r="IW63" s="139">
        <f t="shared" si="59"/>
        <v>9.1000000000000014</v>
      </c>
      <c r="IX63" s="139">
        <f t="shared" ref="IX63:LI66" si="60">IF(IX29&gt;65,0,IF(IX29="",0,65-IX29))</f>
        <v>5.5</v>
      </c>
      <c r="IY63" s="139">
        <f t="shared" si="60"/>
        <v>0.90000000000000568</v>
      </c>
      <c r="IZ63" s="139">
        <f t="shared" si="60"/>
        <v>9.9999999999994316E-2</v>
      </c>
      <c r="JA63" s="139">
        <f t="shared" si="60"/>
        <v>0.5</v>
      </c>
      <c r="JB63" s="139">
        <f t="shared" si="60"/>
        <v>3</v>
      </c>
      <c r="JC63" s="139">
        <f t="shared" si="60"/>
        <v>13.200000000000003</v>
      </c>
      <c r="JD63" s="139">
        <f t="shared" si="60"/>
        <v>19.100000000000001</v>
      </c>
      <c r="JE63" s="139">
        <f t="shared" si="60"/>
        <v>20.200000000000003</v>
      </c>
      <c r="JF63" s="139">
        <f t="shared" si="60"/>
        <v>20.5</v>
      </c>
      <c r="JG63" s="139">
        <f t="shared" si="60"/>
        <v>18.799999999999997</v>
      </c>
      <c r="JH63" s="139">
        <f t="shared" si="60"/>
        <v>16.700000000000003</v>
      </c>
      <c r="JI63" s="139">
        <f t="shared" si="60"/>
        <v>9.3999999999999986</v>
      </c>
      <c r="JJ63" s="139">
        <f t="shared" si="60"/>
        <v>5.2000000000000028</v>
      </c>
      <c r="JK63" s="139">
        <f t="shared" si="60"/>
        <v>0.90000000000000568</v>
      </c>
      <c r="JL63" s="139">
        <f t="shared" si="60"/>
        <v>9.9999999999994316E-2</v>
      </c>
      <c r="JM63" s="139">
        <f t="shared" si="60"/>
        <v>0.40000000000000568</v>
      </c>
      <c r="JN63" s="139">
        <f t="shared" si="60"/>
        <v>2.8999999999999986</v>
      </c>
      <c r="JO63" s="139">
        <f t="shared" si="60"/>
        <v>13.200000000000003</v>
      </c>
      <c r="JP63" s="139">
        <f t="shared" si="60"/>
        <v>19.100000000000001</v>
      </c>
      <c r="JQ63" s="139">
        <f t="shared" si="60"/>
        <v>20</v>
      </c>
      <c r="JR63" s="139">
        <f t="shared" si="60"/>
        <v>20.200000000000003</v>
      </c>
      <c r="JS63" s="139">
        <f t="shared" si="60"/>
        <v>18.799999999999997</v>
      </c>
      <c r="JT63" s="139">
        <f t="shared" si="60"/>
        <v>16.600000000000001</v>
      </c>
      <c r="JU63" s="139">
        <f t="shared" si="60"/>
        <v>9.6000000000000014</v>
      </c>
      <c r="JV63" s="139">
        <f t="shared" si="60"/>
        <v>5.2000000000000028</v>
      </c>
      <c r="JW63" s="139">
        <f t="shared" si="60"/>
        <v>0.90000000000000568</v>
      </c>
      <c r="JX63" s="139">
        <f t="shared" si="60"/>
        <v>9.9999999999994316E-2</v>
      </c>
      <c r="JY63" s="139">
        <f t="shared" si="60"/>
        <v>0.40000000000000568</v>
      </c>
      <c r="JZ63" s="139">
        <f t="shared" si="60"/>
        <v>2.8999999999999986</v>
      </c>
      <c r="KA63" s="139">
        <f t="shared" si="60"/>
        <v>13.100000000000001</v>
      </c>
      <c r="KB63" s="139">
        <f t="shared" si="60"/>
        <v>19.100000000000001</v>
      </c>
      <c r="KC63" s="139">
        <f t="shared" si="60"/>
        <v>19.899999999999999</v>
      </c>
      <c r="KD63" s="139">
        <f t="shared" si="60"/>
        <v>20.200000000000003</v>
      </c>
      <c r="KE63" s="139">
        <f t="shared" si="60"/>
        <v>19</v>
      </c>
      <c r="KF63" s="139">
        <f t="shared" si="60"/>
        <v>16.399999999999999</v>
      </c>
      <c r="KG63" s="139">
        <f t="shared" si="60"/>
        <v>9.6000000000000014</v>
      </c>
      <c r="KH63" s="139">
        <f t="shared" si="60"/>
        <v>5.2999999999999972</v>
      </c>
      <c r="KI63" s="139">
        <f t="shared" si="60"/>
        <v>0.90000000000000568</v>
      </c>
      <c r="KJ63" s="139">
        <f t="shared" si="60"/>
        <v>9.9999999999994316E-2</v>
      </c>
      <c r="KK63" s="139">
        <f t="shared" si="60"/>
        <v>0.40000000000000568</v>
      </c>
      <c r="KL63" s="139">
        <f t="shared" si="60"/>
        <v>2.7999999999999972</v>
      </c>
      <c r="KM63" s="139">
        <f t="shared" si="60"/>
        <v>13</v>
      </c>
      <c r="KN63" s="139">
        <f t="shared" si="60"/>
        <v>19</v>
      </c>
      <c r="KO63" s="139">
        <f t="shared" si="60"/>
        <v>19.600000000000001</v>
      </c>
      <c r="KP63" s="139">
        <f t="shared" si="60"/>
        <v>20.200000000000003</v>
      </c>
      <c r="KQ63" s="139">
        <f t="shared" si="60"/>
        <v>18.899999999999999</v>
      </c>
      <c r="KR63" s="139">
        <f t="shared" si="60"/>
        <v>16.399999999999999</v>
      </c>
      <c r="KS63" s="139">
        <f t="shared" si="60"/>
        <v>9.5</v>
      </c>
      <c r="KT63" s="139">
        <f t="shared" si="60"/>
        <v>5.6000000000000014</v>
      </c>
      <c r="KU63" s="139">
        <f t="shared" si="60"/>
        <v>0.90000000000000568</v>
      </c>
      <c r="KV63" s="139">
        <f t="shared" si="60"/>
        <v>9.9999999999994316E-2</v>
      </c>
      <c r="KW63" s="139">
        <f t="shared" si="60"/>
        <v>0.40000000000000568</v>
      </c>
      <c r="KX63" s="139">
        <f t="shared" si="60"/>
        <v>2.7999999999999972</v>
      </c>
      <c r="KY63" s="139">
        <f t="shared" si="60"/>
        <v>12.899999999999999</v>
      </c>
      <c r="KZ63" s="139">
        <f t="shared" si="60"/>
        <v>19.100000000000001</v>
      </c>
      <c r="LA63" s="139">
        <f t="shared" si="60"/>
        <v>19.700000000000003</v>
      </c>
      <c r="LB63" s="139">
        <f t="shared" si="60"/>
        <v>20.200000000000003</v>
      </c>
      <c r="LC63" s="139">
        <f t="shared" si="60"/>
        <v>18.600000000000001</v>
      </c>
      <c r="LD63" s="139">
        <f t="shared" si="60"/>
        <v>16.399999999999999</v>
      </c>
      <c r="LE63" s="139">
        <f t="shared" si="60"/>
        <v>9.5</v>
      </c>
      <c r="LF63" s="139">
        <f t="shared" si="60"/>
        <v>5.5</v>
      </c>
      <c r="LG63" s="139">
        <f t="shared" si="60"/>
        <v>0.90000000000000568</v>
      </c>
      <c r="LH63" s="139">
        <f t="shared" si="60"/>
        <v>9.9999999999994316E-2</v>
      </c>
      <c r="LI63" s="139">
        <f t="shared" si="60"/>
        <v>0.40000000000000568</v>
      </c>
      <c r="LJ63" s="139">
        <f t="shared" ref="LI63:LM67" si="61">IF(LJ29&gt;65,0,IF(LJ29="",0,65-LJ29))</f>
        <v>2.5</v>
      </c>
      <c r="LK63" s="139">
        <f t="shared" si="61"/>
        <v>13.100000000000001</v>
      </c>
      <c r="LL63" s="139">
        <f t="shared" si="61"/>
        <v>19.5</v>
      </c>
      <c r="LM63" s="139">
        <f t="shared" si="61"/>
        <v>19.899999999999999</v>
      </c>
    </row>
    <row r="64" spans="1:325" x14ac:dyDescent="0.25">
      <c r="A64" s="139">
        <v>28</v>
      </c>
      <c r="B64" s="139">
        <f t="shared" si="56"/>
        <v>20.399999999999999</v>
      </c>
      <c r="C64" s="139">
        <f t="shared" si="56"/>
        <v>19.899999999999999</v>
      </c>
      <c r="D64" s="139">
        <f t="shared" si="56"/>
        <v>15.700000000000003</v>
      </c>
      <c r="E64" s="139">
        <f t="shared" si="56"/>
        <v>13.100000000000001</v>
      </c>
      <c r="F64" s="139">
        <f t="shared" si="56"/>
        <v>6.1000000000000014</v>
      </c>
      <c r="G64" s="139">
        <f t="shared" si="56"/>
        <v>2</v>
      </c>
      <c r="H64" s="139">
        <f t="shared" si="56"/>
        <v>0.5</v>
      </c>
      <c r="I64" s="139">
        <f t="shared" si="56"/>
        <v>1</v>
      </c>
      <c r="J64" s="139">
        <f t="shared" si="56"/>
        <v>5.7999999999999972</v>
      </c>
      <c r="K64" s="139">
        <f t="shared" si="56"/>
        <v>13.399999999999999</v>
      </c>
      <c r="L64" s="139">
        <f t="shared" si="56"/>
        <v>20.200000000000003</v>
      </c>
      <c r="M64" s="139">
        <f t="shared" si="56"/>
        <v>21.4</v>
      </c>
      <c r="N64" s="139">
        <f t="shared" si="56"/>
        <v>20</v>
      </c>
      <c r="O64" s="139">
        <f t="shared" si="56"/>
        <v>19.799999999999997</v>
      </c>
      <c r="P64" s="139">
        <f t="shared" si="56"/>
        <v>15.399999999999999</v>
      </c>
      <c r="Q64" s="139">
        <f t="shared" si="56"/>
        <v>13</v>
      </c>
      <c r="R64" s="139">
        <f t="shared" si="56"/>
        <v>6.1000000000000014</v>
      </c>
      <c r="S64" s="139">
        <f t="shared" si="56"/>
        <v>1.8999999999999986</v>
      </c>
      <c r="T64" s="139">
        <f t="shared" si="56"/>
        <v>0.5</v>
      </c>
      <c r="U64" s="139">
        <f t="shared" si="56"/>
        <v>1</v>
      </c>
      <c r="V64" s="139">
        <f t="shared" si="56"/>
        <v>5.5</v>
      </c>
      <c r="W64" s="139">
        <f t="shared" si="56"/>
        <v>13</v>
      </c>
      <c r="X64" s="139">
        <f t="shared" si="56"/>
        <v>20.200000000000003</v>
      </c>
      <c r="Y64" s="139">
        <f t="shared" si="56"/>
        <v>21</v>
      </c>
      <c r="Z64" s="139">
        <f t="shared" si="56"/>
        <v>20.299999999999997</v>
      </c>
      <c r="AA64" s="139">
        <f t="shared" si="56"/>
        <v>19.899999999999999</v>
      </c>
      <c r="AB64" s="139">
        <f t="shared" si="56"/>
        <v>15.5</v>
      </c>
      <c r="AC64" s="139">
        <f t="shared" si="56"/>
        <v>13.100000000000001</v>
      </c>
      <c r="AD64" s="139">
        <f t="shared" si="56"/>
        <v>5.8999999999999986</v>
      </c>
      <c r="AE64" s="139">
        <f t="shared" si="56"/>
        <v>1.7999999999999972</v>
      </c>
      <c r="AF64" s="139">
        <f t="shared" si="56"/>
        <v>0.40000000000000568</v>
      </c>
      <c r="AG64" s="139">
        <f t="shared" si="56"/>
        <v>0.79999999999999716</v>
      </c>
      <c r="AH64" s="139">
        <f t="shared" si="56"/>
        <v>5.7000000000000028</v>
      </c>
      <c r="AI64" s="139">
        <f t="shared" si="56"/>
        <v>13</v>
      </c>
      <c r="AJ64" s="139">
        <f t="shared" si="56"/>
        <v>20.100000000000001</v>
      </c>
      <c r="AK64" s="139">
        <f t="shared" si="56"/>
        <v>20.9</v>
      </c>
      <c r="AL64" s="139">
        <f t="shared" si="56"/>
        <v>20.399999999999999</v>
      </c>
      <c r="AM64" s="139">
        <f t="shared" si="56"/>
        <v>19.700000000000003</v>
      </c>
      <c r="AN64" s="139">
        <f t="shared" si="56"/>
        <v>15.299999999999997</v>
      </c>
      <c r="AO64" s="139">
        <f t="shared" si="56"/>
        <v>12.799999999999997</v>
      </c>
      <c r="AP64" s="139">
        <f t="shared" si="56"/>
        <v>5.6000000000000014</v>
      </c>
      <c r="AQ64" s="139">
        <f t="shared" si="56"/>
        <v>1.7999999999999972</v>
      </c>
      <c r="AR64" s="139">
        <f t="shared" si="56"/>
        <v>0.40000000000000568</v>
      </c>
      <c r="AS64" s="139">
        <f t="shared" si="56"/>
        <v>0.90000000000000568</v>
      </c>
      <c r="AT64" s="139">
        <f t="shared" si="56"/>
        <v>5.5</v>
      </c>
      <c r="AU64" s="139">
        <f t="shared" si="56"/>
        <v>12.700000000000003</v>
      </c>
      <c r="AV64" s="139">
        <f t="shared" si="56"/>
        <v>20</v>
      </c>
      <c r="AW64" s="139">
        <f t="shared" si="56"/>
        <v>21.299999999999997</v>
      </c>
      <c r="AX64" s="139">
        <f t="shared" si="56"/>
        <v>20.299999999999997</v>
      </c>
      <c r="AY64" s="139">
        <f t="shared" si="56"/>
        <v>19.299999999999997</v>
      </c>
      <c r="AZ64" s="139">
        <f t="shared" si="56"/>
        <v>15.100000000000001</v>
      </c>
      <c r="BA64" s="139">
        <f t="shared" si="56"/>
        <v>13</v>
      </c>
      <c r="BB64" s="139">
        <f t="shared" si="56"/>
        <v>5.5</v>
      </c>
      <c r="BC64" s="139">
        <f t="shared" si="56"/>
        <v>1.7999999999999972</v>
      </c>
      <c r="BD64" s="139">
        <f t="shared" si="56"/>
        <v>0.29999999999999716</v>
      </c>
      <c r="BE64" s="139">
        <f t="shared" si="56"/>
        <v>0.90000000000000568</v>
      </c>
      <c r="BF64" s="139">
        <f t="shared" si="56"/>
        <v>5.6000000000000014</v>
      </c>
      <c r="BG64" s="139">
        <f t="shared" si="56"/>
        <v>12.799999999999997</v>
      </c>
      <c r="BH64" s="139">
        <f t="shared" si="56"/>
        <v>20</v>
      </c>
      <c r="BI64" s="139">
        <f t="shared" si="56"/>
        <v>21.299999999999997</v>
      </c>
      <c r="BJ64" s="139">
        <f t="shared" si="56"/>
        <v>19.899999999999999</v>
      </c>
      <c r="BK64" s="139">
        <f t="shared" si="56"/>
        <v>19.200000000000003</v>
      </c>
      <c r="BL64" s="139">
        <f t="shared" si="56"/>
        <v>15.200000000000003</v>
      </c>
      <c r="BM64" s="139">
        <f t="shared" si="56"/>
        <v>13.100000000000001</v>
      </c>
      <c r="BN64" s="139">
        <f t="shared" si="57"/>
        <v>5.2999999999999972</v>
      </c>
      <c r="BO64" s="139">
        <f t="shared" si="57"/>
        <v>1.7999999999999972</v>
      </c>
      <c r="BP64" s="139">
        <f t="shared" si="57"/>
        <v>0.20000000000000284</v>
      </c>
      <c r="BQ64" s="139">
        <f t="shared" si="57"/>
        <v>0.90000000000000568</v>
      </c>
      <c r="BR64" s="139">
        <f t="shared" si="57"/>
        <v>5.3999999999999986</v>
      </c>
      <c r="BS64" s="139">
        <f t="shared" si="57"/>
        <v>12.899999999999999</v>
      </c>
      <c r="BT64" s="139">
        <f t="shared" si="57"/>
        <v>20.100000000000001</v>
      </c>
      <c r="BU64" s="139">
        <f t="shared" si="57"/>
        <v>21.200000000000003</v>
      </c>
      <c r="BV64" s="139">
        <f t="shared" si="57"/>
        <v>20</v>
      </c>
      <c r="BW64" s="139">
        <f t="shared" si="57"/>
        <v>19.100000000000001</v>
      </c>
      <c r="BX64" s="139">
        <f t="shared" si="57"/>
        <v>15</v>
      </c>
      <c r="BY64" s="139">
        <f t="shared" si="57"/>
        <v>13</v>
      </c>
      <c r="BZ64" s="139">
        <f t="shared" si="57"/>
        <v>5.1000000000000014</v>
      </c>
      <c r="CA64" s="139">
        <f t="shared" si="57"/>
        <v>1.7000000000000028</v>
      </c>
      <c r="CB64" s="139">
        <f t="shared" si="57"/>
        <v>0.20000000000000284</v>
      </c>
      <c r="CC64" s="139">
        <f t="shared" si="57"/>
        <v>0.90000000000000568</v>
      </c>
      <c r="CD64" s="139">
        <f t="shared" si="57"/>
        <v>5.1000000000000014</v>
      </c>
      <c r="CE64" s="139">
        <f t="shared" si="57"/>
        <v>13</v>
      </c>
      <c r="CF64" s="139">
        <f t="shared" si="57"/>
        <v>20.200000000000003</v>
      </c>
      <c r="CG64" s="139">
        <f t="shared" si="57"/>
        <v>21.1</v>
      </c>
      <c r="CH64" s="139">
        <f t="shared" si="57"/>
        <v>20.200000000000003</v>
      </c>
      <c r="CI64" s="139">
        <f t="shared" si="57"/>
        <v>19</v>
      </c>
      <c r="CJ64" s="139">
        <f t="shared" si="57"/>
        <v>15</v>
      </c>
      <c r="CK64" s="139">
        <f t="shared" si="57"/>
        <v>13</v>
      </c>
      <c r="CL64" s="139">
        <f t="shared" si="57"/>
        <v>5.2999999999999972</v>
      </c>
      <c r="CM64" s="139">
        <f t="shared" si="57"/>
        <v>1.7999999999999972</v>
      </c>
      <c r="CN64" s="139">
        <f t="shared" si="57"/>
        <v>0.20000000000000284</v>
      </c>
      <c r="CO64" s="139">
        <f t="shared" si="57"/>
        <v>0.90000000000000568</v>
      </c>
      <c r="CP64" s="139">
        <f t="shared" si="57"/>
        <v>4.8999999999999986</v>
      </c>
      <c r="CQ64" s="139">
        <f t="shared" si="57"/>
        <v>13.200000000000003</v>
      </c>
      <c r="CR64" s="139">
        <f t="shared" si="57"/>
        <v>19.700000000000003</v>
      </c>
      <c r="CS64" s="139">
        <f t="shared" si="57"/>
        <v>20.700000000000003</v>
      </c>
      <c r="CT64" s="139">
        <f t="shared" si="57"/>
        <v>20.399999999999999</v>
      </c>
      <c r="CU64" s="139">
        <f t="shared" si="57"/>
        <v>19</v>
      </c>
      <c r="CV64" s="139">
        <f t="shared" si="57"/>
        <v>14.799999999999997</v>
      </c>
      <c r="CW64" s="139">
        <f t="shared" si="57"/>
        <v>13.100000000000001</v>
      </c>
      <c r="CX64" s="139">
        <f t="shared" si="57"/>
        <v>5</v>
      </c>
      <c r="CY64" s="139">
        <f t="shared" si="57"/>
        <v>1.8999999999999986</v>
      </c>
      <c r="CZ64" s="139">
        <f t="shared" si="57"/>
        <v>0.20000000000000284</v>
      </c>
      <c r="DA64" s="139">
        <f t="shared" si="57"/>
        <v>0.79999999999999716</v>
      </c>
      <c r="DB64" s="139">
        <f t="shared" si="57"/>
        <v>4.7999999999999972</v>
      </c>
      <c r="DC64" s="139">
        <f t="shared" si="57"/>
        <v>13.5</v>
      </c>
      <c r="DD64" s="139">
        <f t="shared" si="57"/>
        <v>19.5</v>
      </c>
      <c r="DE64" s="139">
        <f t="shared" si="57"/>
        <v>20.5</v>
      </c>
      <c r="DF64" s="139">
        <f t="shared" si="57"/>
        <v>20.399999999999999</v>
      </c>
      <c r="DG64" s="139">
        <f t="shared" si="57"/>
        <v>18.799999999999997</v>
      </c>
      <c r="DH64" s="139">
        <f t="shared" si="57"/>
        <v>14.799999999999997</v>
      </c>
      <c r="DI64" s="139">
        <f t="shared" si="57"/>
        <v>13.100000000000001</v>
      </c>
      <c r="DJ64" s="139">
        <f t="shared" si="57"/>
        <v>5.2999999999999972</v>
      </c>
      <c r="DK64" s="139">
        <f t="shared" si="57"/>
        <v>1.7000000000000028</v>
      </c>
      <c r="DL64" s="139">
        <f t="shared" si="57"/>
        <v>0.20000000000000284</v>
      </c>
      <c r="DM64" s="139">
        <f t="shared" si="57"/>
        <v>0.79999999999999716</v>
      </c>
      <c r="DN64" s="139">
        <f t="shared" si="57"/>
        <v>4.7999999999999972</v>
      </c>
      <c r="DO64" s="139">
        <f t="shared" si="57"/>
        <v>13.399999999999999</v>
      </c>
      <c r="DP64" s="139">
        <f t="shared" si="57"/>
        <v>19.5</v>
      </c>
      <c r="DQ64" s="139">
        <f t="shared" si="57"/>
        <v>20.299999999999997</v>
      </c>
      <c r="DR64" s="139">
        <f t="shared" si="57"/>
        <v>20.6</v>
      </c>
      <c r="DS64" s="139">
        <f t="shared" si="57"/>
        <v>18.600000000000001</v>
      </c>
      <c r="DT64" s="139">
        <f t="shared" si="57"/>
        <v>14.600000000000001</v>
      </c>
      <c r="DU64" s="139">
        <f t="shared" si="57"/>
        <v>12.899999999999999</v>
      </c>
      <c r="DV64" s="139">
        <f t="shared" si="57"/>
        <v>5.1000000000000014</v>
      </c>
      <c r="DW64" s="139">
        <f t="shared" si="57"/>
        <v>1.6000000000000014</v>
      </c>
      <c r="DX64" s="139">
        <f t="shared" si="57"/>
        <v>0.20000000000000284</v>
      </c>
      <c r="DY64" s="139">
        <f t="shared" si="57"/>
        <v>0.79999999999999716</v>
      </c>
      <c r="DZ64" s="139">
        <f t="shared" si="58"/>
        <v>5</v>
      </c>
      <c r="EA64" s="139">
        <f t="shared" si="58"/>
        <v>13.299999999999997</v>
      </c>
      <c r="EB64" s="139">
        <f t="shared" si="58"/>
        <v>19.600000000000001</v>
      </c>
      <c r="EC64" s="139">
        <f t="shared" si="58"/>
        <v>20.299999999999997</v>
      </c>
      <c r="ED64" s="139">
        <f t="shared" si="58"/>
        <v>20.5</v>
      </c>
      <c r="EE64" s="139">
        <f t="shared" si="58"/>
        <v>18.200000000000003</v>
      </c>
      <c r="EF64" s="139">
        <f t="shared" si="58"/>
        <v>14.799999999999997</v>
      </c>
      <c r="EG64" s="139">
        <f t="shared" si="58"/>
        <v>13</v>
      </c>
      <c r="EH64" s="139">
        <f t="shared" si="58"/>
        <v>5.1000000000000014</v>
      </c>
      <c r="EI64" s="139">
        <f t="shared" si="58"/>
        <v>1.5</v>
      </c>
      <c r="EJ64" s="139">
        <f t="shared" si="58"/>
        <v>0.20000000000000284</v>
      </c>
      <c r="EK64" s="139">
        <f t="shared" si="58"/>
        <v>0.79999999999999716</v>
      </c>
      <c r="EL64" s="139">
        <f t="shared" si="58"/>
        <v>4.5</v>
      </c>
      <c r="EM64" s="139">
        <f t="shared" si="58"/>
        <v>13</v>
      </c>
      <c r="EN64" s="139">
        <f t="shared" si="58"/>
        <v>19.299999999999997</v>
      </c>
      <c r="EO64" s="139">
        <f t="shared" si="58"/>
        <v>20.299999999999997</v>
      </c>
      <c r="EP64" s="139">
        <f t="shared" si="58"/>
        <v>20.700000000000003</v>
      </c>
      <c r="EQ64" s="139">
        <f t="shared" si="58"/>
        <v>18.5</v>
      </c>
      <c r="ER64" s="139">
        <f t="shared" si="58"/>
        <v>14.600000000000001</v>
      </c>
      <c r="ES64" s="139">
        <f t="shared" si="58"/>
        <v>13.200000000000003</v>
      </c>
      <c r="ET64" s="139">
        <f t="shared" si="58"/>
        <v>5.2000000000000028</v>
      </c>
      <c r="EU64" s="139">
        <f t="shared" si="58"/>
        <v>1.3999999999999986</v>
      </c>
      <c r="EV64" s="139">
        <f t="shared" si="58"/>
        <v>0.20000000000000284</v>
      </c>
      <c r="EW64" s="139">
        <f t="shared" si="58"/>
        <v>0.90000000000000568</v>
      </c>
      <c r="EX64" s="139">
        <f t="shared" si="58"/>
        <v>4.5</v>
      </c>
      <c r="EY64" s="139">
        <f t="shared" si="58"/>
        <v>13</v>
      </c>
      <c r="EZ64" s="139">
        <f t="shared" si="58"/>
        <v>19.200000000000003</v>
      </c>
      <c r="FA64" s="139">
        <f t="shared" si="58"/>
        <v>20.5</v>
      </c>
      <c r="FB64" s="139">
        <f t="shared" si="58"/>
        <v>20.6</v>
      </c>
      <c r="FC64" s="139">
        <f t="shared" si="58"/>
        <v>18.200000000000003</v>
      </c>
      <c r="FD64" s="139">
        <f t="shared" si="58"/>
        <v>14.600000000000001</v>
      </c>
      <c r="FE64" s="139">
        <f t="shared" si="58"/>
        <v>13</v>
      </c>
      <c r="FF64" s="139">
        <f t="shared" si="58"/>
        <v>5</v>
      </c>
      <c r="FG64" s="139">
        <f t="shared" si="58"/>
        <v>1.2000000000000028</v>
      </c>
      <c r="FH64" s="139">
        <f t="shared" si="58"/>
        <v>0.20000000000000284</v>
      </c>
      <c r="FI64" s="139">
        <f t="shared" si="58"/>
        <v>0.79999999999999716</v>
      </c>
      <c r="FJ64" s="139">
        <f t="shared" si="58"/>
        <v>4.7000000000000028</v>
      </c>
      <c r="FK64" s="139">
        <f t="shared" si="58"/>
        <v>13.100000000000001</v>
      </c>
      <c r="FL64" s="139">
        <f t="shared" si="58"/>
        <v>19.100000000000001</v>
      </c>
      <c r="FM64" s="139">
        <f t="shared" si="58"/>
        <v>20.5</v>
      </c>
      <c r="FN64" s="139">
        <f t="shared" si="58"/>
        <v>20.6</v>
      </c>
      <c r="FO64" s="139">
        <f t="shared" si="58"/>
        <v>18.100000000000001</v>
      </c>
      <c r="FP64" s="139">
        <f t="shared" si="58"/>
        <v>14.299999999999997</v>
      </c>
      <c r="FQ64" s="139">
        <f t="shared" si="58"/>
        <v>13</v>
      </c>
      <c r="FR64" s="139">
        <f t="shared" si="58"/>
        <v>5.1000000000000014</v>
      </c>
      <c r="FS64" s="139">
        <f t="shared" si="58"/>
        <v>1.1000000000000014</v>
      </c>
      <c r="FT64" s="139">
        <f t="shared" si="58"/>
        <v>0.20000000000000284</v>
      </c>
      <c r="FU64" s="139">
        <f t="shared" si="58"/>
        <v>0.79999999999999716</v>
      </c>
      <c r="FV64" s="139">
        <f t="shared" si="58"/>
        <v>4.5</v>
      </c>
      <c r="FW64" s="139">
        <f t="shared" si="58"/>
        <v>12.899999999999999</v>
      </c>
      <c r="FX64" s="139">
        <f t="shared" si="58"/>
        <v>19.100000000000001</v>
      </c>
      <c r="FY64" s="139">
        <f t="shared" si="58"/>
        <v>20.299999999999997</v>
      </c>
      <c r="FZ64" s="139">
        <f t="shared" si="58"/>
        <v>20.399999999999999</v>
      </c>
      <c r="GA64" s="139">
        <f t="shared" si="58"/>
        <v>18.200000000000003</v>
      </c>
      <c r="GB64" s="139">
        <f t="shared" si="58"/>
        <v>14.399999999999999</v>
      </c>
      <c r="GC64" s="139">
        <f t="shared" si="58"/>
        <v>13</v>
      </c>
      <c r="GD64" s="139">
        <f t="shared" si="58"/>
        <v>5.2000000000000028</v>
      </c>
      <c r="GE64" s="139">
        <f t="shared" si="58"/>
        <v>1.1000000000000014</v>
      </c>
      <c r="GF64" s="139">
        <f t="shared" si="58"/>
        <v>0.20000000000000284</v>
      </c>
      <c r="GG64" s="139">
        <f t="shared" si="58"/>
        <v>0.70000000000000284</v>
      </c>
      <c r="GH64" s="139">
        <f t="shared" si="58"/>
        <v>4.2999999999999972</v>
      </c>
      <c r="GI64" s="139">
        <f t="shared" si="58"/>
        <v>12.799999999999997</v>
      </c>
      <c r="GJ64" s="139">
        <f t="shared" si="58"/>
        <v>19</v>
      </c>
      <c r="GK64" s="139">
        <f t="shared" si="58"/>
        <v>20.5</v>
      </c>
      <c r="GL64" s="139">
        <f t="shared" si="59"/>
        <v>20.200000000000003</v>
      </c>
      <c r="GM64" s="139">
        <f t="shared" si="59"/>
        <v>18.200000000000003</v>
      </c>
      <c r="GN64" s="139">
        <f t="shared" si="59"/>
        <v>14.5</v>
      </c>
      <c r="GO64" s="139">
        <f t="shared" si="59"/>
        <v>13.200000000000003</v>
      </c>
      <c r="GP64" s="139">
        <f t="shared" si="59"/>
        <v>5.3999999999999986</v>
      </c>
      <c r="GQ64" s="139">
        <f t="shared" si="59"/>
        <v>1.1000000000000014</v>
      </c>
      <c r="GR64" s="139">
        <f t="shared" si="59"/>
        <v>0.20000000000000284</v>
      </c>
      <c r="GS64" s="139">
        <f t="shared" si="59"/>
        <v>0.79999999999999716</v>
      </c>
      <c r="GT64" s="139">
        <f t="shared" si="59"/>
        <v>4</v>
      </c>
      <c r="GU64" s="139">
        <f t="shared" si="59"/>
        <v>12.700000000000003</v>
      </c>
      <c r="GV64" s="139">
        <f t="shared" si="59"/>
        <v>18.799999999999997</v>
      </c>
      <c r="GW64" s="139">
        <f t="shared" si="59"/>
        <v>20.200000000000003</v>
      </c>
      <c r="GX64" s="139">
        <f t="shared" si="59"/>
        <v>20.5</v>
      </c>
      <c r="GY64" s="139">
        <f t="shared" si="59"/>
        <v>18.200000000000003</v>
      </c>
      <c r="GZ64" s="139">
        <f t="shared" si="59"/>
        <v>14.5</v>
      </c>
      <c r="HA64" s="139">
        <f t="shared" si="59"/>
        <v>13.399999999999999</v>
      </c>
      <c r="HB64" s="139">
        <f t="shared" si="59"/>
        <v>5.2999999999999972</v>
      </c>
      <c r="HC64" s="139">
        <f t="shared" si="59"/>
        <v>1.1000000000000014</v>
      </c>
      <c r="HD64" s="139">
        <f t="shared" si="59"/>
        <v>9.9999999999994316E-2</v>
      </c>
      <c r="HE64" s="139">
        <f t="shared" si="59"/>
        <v>0.70000000000000284</v>
      </c>
      <c r="HF64" s="139">
        <f t="shared" si="59"/>
        <v>4</v>
      </c>
      <c r="HG64" s="139">
        <f t="shared" si="59"/>
        <v>12.600000000000001</v>
      </c>
      <c r="HH64" s="139">
        <f t="shared" si="59"/>
        <v>18.899999999999999</v>
      </c>
      <c r="HI64" s="139">
        <f t="shared" si="59"/>
        <v>20.200000000000003</v>
      </c>
      <c r="HJ64" s="139">
        <f t="shared" si="59"/>
        <v>20.100000000000001</v>
      </c>
      <c r="HK64" s="139">
        <f t="shared" si="59"/>
        <v>17.899999999999999</v>
      </c>
      <c r="HL64" s="139">
        <f t="shared" si="59"/>
        <v>14.399999999999999</v>
      </c>
      <c r="HM64" s="139">
        <f t="shared" si="59"/>
        <v>13.399999999999999</v>
      </c>
      <c r="HN64" s="139">
        <f t="shared" si="59"/>
        <v>5.2000000000000028</v>
      </c>
      <c r="HO64" s="139">
        <f t="shared" si="59"/>
        <v>1</v>
      </c>
      <c r="HP64" s="139">
        <f t="shared" si="59"/>
        <v>9.9999999999994316E-2</v>
      </c>
      <c r="HQ64" s="139">
        <f t="shared" si="59"/>
        <v>0.70000000000000284</v>
      </c>
      <c r="HR64" s="139">
        <f t="shared" si="59"/>
        <v>3.6000000000000014</v>
      </c>
      <c r="HS64" s="139">
        <f t="shared" si="59"/>
        <v>12.600000000000001</v>
      </c>
      <c r="HT64" s="139">
        <f t="shared" si="59"/>
        <v>18.700000000000003</v>
      </c>
      <c r="HU64" s="139">
        <f t="shared" si="59"/>
        <v>20.100000000000001</v>
      </c>
      <c r="HV64" s="139">
        <f t="shared" si="59"/>
        <v>20.399999999999999</v>
      </c>
      <c r="HW64" s="139">
        <f t="shared" si="59"/>
        <v>17.899999999999999</v>
      </c>
      <c r="HX64" s="139">
        <f t="shared" si="59"/>
        <v>14.5</v>
      </c>
      <c r="HY64" s="139">
        <f t="shared" si="59"/>
        <v>13.399999999999999</v>
      </c>
      <c r="HZ64" s="139">
        <f t="shared" si="59"/>
        <v>5.6000000000000014</v>
      </c>
      <c r="IA64" s="139">
        <f t="shared" si="59"/>
        <v>1.1000000000000014</v>
      </c>
      <c r="IB64" s="139">
        <f t="shared" si="59"/>
        <v>9.9999999999994316E-2</v>
      </c>
      <c r="IC64" s="139">
        <f t="shared" si="59"/>
        <v>0.70000000000000284</v>
      </c>
      <c r="ID64" s="139">
        <f t="shared" si="59"/>
        <v>3.7999999999999972</v>
      </c>
      <c r="IE64" s="139">
        <f t="shared" si="59"/>
        <v>12.600000000000001</v>
      </c>
      <c r="IF64" s="139">
        <f t="shared" si="59"/>
        <v>19.200000000000003</v>
      </c>
      <c r="IG64" s="139">
        <f t="shared" si="59"/>
        <v>20.200000000000003</v>
      </c>
      <c r="IH64" s="139">
        <f t="shared" si="59"/>
        <v>20.299999999999997</v>
      </c>
      <c r="II64" s="139">
        <f t="shared" si="59"/>
        <v>17.799999999999997</v>
      </c>
      <c r="IJ64" s="139">
        <f t="shared" si="59"/>
        <v>14.399999999999999</v>
      </c>
      <c r="IK64" s="139">
        <f t="shared" si="59"/>
        <v>13.299999999999997</v>
      </c>
      <c r="IL64" s="139">
        <f t="shared" si="59"/>
        <v>5.2999999999999972</v>
      </c>
      <c r="IM64" s="139">
        <f t="shared" si="59"/>
        <v>1.1000000000000014</v>
      </c>
      <c r="IN64" s="139">
        <f t="shared" si="59"/>
        <v>9.9999999999994316E-2</v>
      </c>
      <c r="IO64" s="139">
        <f t="shared" si="59"/>
        <v>0.70000000000000284</v>
      </c>
      <c r="IP64" s="139">
        <f t="shared" si="59"/>
        <v>3.7999999999999972</v>
      </c>
      <c r="IQ64" s="139">
        <f t="shared" si="59"/>
        <v>12.700000000000003</v>
      </c>
      <c r="IR64" s="139">
        <f t="shared" si="59"/>
        <v>18.799999999999997</v>
      </c>
      <c r="IS64" s="139">
        <f t="shared" si="59"/>
        <v>20.100000000000001</v>
      </c>
      <c r="IT64" s="139">
        <f t="shared" si="59"/>
        <v>19.799999999999997</v>
      </c>
      <c r="IU64" s="139">
        <f t="shared" si="59"/>
        <v>17.799999999999997</v>
      </c>
      <c r="IV64" s="139">
        <f t="shared" si="59"/>
        <v>14.600000000000001</v>
      </c>
      <c r="IW64" s="139">
        <f t="shared" si="59"/>
        <v>13.299999999999997</v>
      </c>
      <c r="IX64" s="139">
        <f t="shared" si="60"/>
        <v>5.2000000000000028</v>
      </c>
      <c r="IY64" s="139">
        <f t="shared" si="60"/>
        <v>1.1000000000000014</v>
      </c>
      <c r="IZ64" s="139">
        <f t="shared" si="60"/>
        <v>9.9999999999994316E-2</v>
      </c>
      <c r="JA64" s="139">
        <f t="shared" si="60"/>
        <v>0.70000000000000284</v>
      </c>
      <c r="JB64" s="139">
        <f t="shared" si="60"/>
        <v>3.7000000000000028</v>
      </c>
      <c r="JC64" s="139">
        <f t="shared" si="60"/>
        <v>12.899999999999999</v>
      </c>
      <c r="JD64" s="139">
        <f t="shared" si="60"/>
        <v>18.600000000000001</v>
      </c>
      <c r="JE64" s="139">
        <f t="shared" si="60"/>
        <v>20.6</v>
      </c>
      <c r="JF64" s="139">
        <f t="shared" si="60"/>
        <v>19.600000000000001</v>
      </c>
      <c r="JG64" s="139">
        <f t="shared" si="60"/>
        <v>17.399999999999999</v>
      </c>
      <c r="JH64" s="139">
        <f t="shared" si="60"/>
        <v>14.5</v>
      </c>
      <c r="JI64" s="139">
        <f t="shared" si="60"/>
        <v>13.399999999999999</v>
      </c>
      <c r="JJ64" s="139">
        <f t="shared" si="60"/>
        <v>4.8999999999999986</v>
      </c>
      <c r="JK64" s="139">
        <f t="shared" si="60"/>
        <v>1.2000000000000028</v>
      </c>
      <c r="JL64" s="139">
        <f t="shared" si="60"/>
        <v>9.9999999999994316E-2</v>
      </c>
      <c r="JM64" s="139">
        <f t="shared" si="60"/>
        <v>0.5</v>
      </c>
      <c r="JN64" s="139">
        <f t="shared" si="60"/>
        <v>3.6000000000000014</v>
      </c>
      <c r="JO64" s="139">
        <f t="shared" si="60"/>
        <v>12.899999999999999</v>
      </c>
      <c r="JP64" s="139">
        <f t="shared" si="60"/>
        <v>18.399999999999999</v>
      </c>
      <c r="JQ64" s="139">
        <f t="shared" si="60"/>
        <v>20.399999999999999</v>
      </c>
      <c r="JR64" s="139">
        <f t="shared" si="60"/>
        <v>19.700000000000003</v>
      </c>
      <c r="JS64" s="139">
        <f t="shared" si="60"/>
        <v>17.399999999999999</v>
      </c>
      <c r="JT64" s="139">
        <f t="shared" si="60"/>
        <v>14.200000000000003</v>
      </c>
      <c r="JU64" s="139">
        <f t="shared" si="60"/>
        <v>13.5</v>
      </c>
      <c r="JV64" s="139">
        <f t="shared" si="60"/>
        <v>4.7999999999999972</v>
      </c>
      <c r="JW64" s="139">
        <f t="shared" si="60"/>
        <v>1.1000000000000014</v>
      </c>
      <c r="JX64" s="139">
        <f t="shared" si="60"/>
        <v>9.9999999999994316E-2</v>
      </c>
      <c r="JY64" s="139">
        <f t="shared" si="60"/>
        <v>0.5</v>
      </c>
      <c r="JZ64" s="139">
        <f t="shared" si="60"/>
        <v>3.6000000000000014</v>
      </c>
      <c r="KA64" s="139">
        <f t="shared" si="60"/>
        <v>12.899999999999999</v>
      </c>
      <c r="KB64" s="139">
        <f t="shared" si="60"/>
        <v>18.600000000000001</v>
      </c>
      <c r="KC64" s="139">
        <f t="shared" si="60"/>
        <v>20.100000000000001</v>
      </c>
      <c r="KD64" s="139">
        <f t="shared" si="60"/>
        <v>19.600000000000001</v>
      </c>
      <c r="KE64" s="139">
        <f t="shared" si="60"/>
        <v>17.5</v>
      </c>
      <c r="KF64" s="139">
        <f t="shared" si="60"/>
        <v>13.899999999999999</v>
      </c>
      <c r="KG64" s="139">
        <f t="shared" si="60"/>
        <v>13.399999999999999</v>
      </c>
      <c r="KH64" s="139">
        <f t="shared" si="60"/>
        <v>4.8999999999999986</v>
      </c>
      <c r="KI64" s="139">
        <f t="shared" si="60"/>
        <v>1.2000000000000028</v>
      </c>
      <c r="KJ64" s="139">
        <f t="shared" si="60"/>
        <v>0.20000000000000284</v>
      </c>
      <c r="KK64" s="139">
        <f t="shared" si="60"/>
        <v>0.5</v>
      </c>
      <c r="KL64" s="139">
        <f t="shared" si="60"/>
        <v>3.3999999999999986</v>
      </c>
      <c r="KM64" s="139">
        <f t="shared" si="60"/>
        <v>12.799999999999997</v>
      </c>
      <c r="KN64" s="139">
        <f t="shared" si="60"/>
        <v>18.700000000000003</v>
      </c>
      <c r="KO64" s="139">
        <f t="shared" si="60"/>
        <v>19.799999999999997</v>
      </c>
      <c r="KP64" s="139">
        <f t="shared" si="60"/>
        <v>19.700000000000003</v>
      </c>
      <c r="KQ64" s="139">
        <f t="shared" si="60"/>
        <v>17.299999999999997</v>
      </c>
      <c r="KR64" s="139">
        <f t="shared" si="60"/>
        <v>13.799999999999997</v>
      </c>
      <c r="KS64" s="139">
        <f t="shared" si="60"/>
        <v>13.399999999999999</v>
      </c>
      <c r="KT64" s="139">
        <f t="shared" si="60"/>
        <v>5.1000000000000014</v>
      </c>
      <c r="KU64" s="139">
        <f t="shared" si="60"/>
        <v>1.1000000000000014</v>
      </c>
      <c r="KV64" s="139">
        <f t="shared" si="60"/>
        <v>9.9999999999994316E-2</v>
      </c>
      <c r="KW64" s="139">
        <f t="shared" si="60"/>
        <v>0.5</v>
      </c>
      <c r="KX64" s="139">
        <f t="shared" si="60"/>
        <v>3.3999999999999986</v>
      </c>
      <c r="KY64" s="139">
        <f t="shared" si="60"/>
        <v>12.799999999999997</v>
      </c>
      <c r="KZ64" s="139">
        <f t="shared" si="60"/>
        <v>18.899999999999999</v>
      </c>
      <c r="LA64" s="139">
        <f t="shared" si="60"/>
        <v>19.899999999999999</v>
      </c>
      <c r="LB64" s="139">
        <f t="shared" si="60"/>
        <v>19.700000000000003</v>
      </c>
      <c r="LC64" s="139">
        <f t="shared" si="60"/>
        <v>17</v>
      </c>
      <c r="LD64" s="139">
        <f t="shared" si="60"/>
        <v>13.899999999999999</v>
      </c>
      <c r="LE64" s="139">
        <f t="shared" si="60"/>
        <v>13.5</v>
      </c>
      <c r="LF64" s="139">
        <f t="shared" si="60"/>
        <v>5.1000000000000014</v>
      </c>
      <c r="LG64" s="139">
        <f t="shared" si="60"/>
        <v>1.1000000000000014</v>
      </c>
      <c r="LH64" s="139">
        <f t="shared" si="60"/>
        <v>9.9999999999994316E-2</v>
      </c>
      <c r="LI64" s="139">
        <f t="shared" si="61"/>
        <v>0.40000000000000568</v>
      </c>
      <c r="LJ64" s="139">
        <f t="shared" si="61"/>
        <v>3.2000000000000028</v>
      </c>
      <c r="LK64" s="139">
        <f t="shared" si="61"/>
        <v>12.899999999999999</v>
      </c>
      <c r="LL64" s="139">
        <f t="shared" si="61"/>
        <v>19.100000000000001</v>
      </c>
      <c r="LM64" s="139">
        <f t="shared" si="61"/>
        <v>20.100000000000001</v>
      </c>
    </row>
    <row r="65" spans="1:325" x14ac:dyDescent="0.25">
      <c r="A65" s="139">
        <v>29</v>
      </c>
      <c r="B65" s="139">
        <f t="shared" si="56"/>
        <v>20.100000000000001</v>
      </c>
      <c r="C65" s="139">
        <f t="shared" si="56"/>
        <v>19.899999999999999</v>
      </c>
      <c r="D65" s="139">
        <f t="shared" si="56"/>
        <v>15.899999999999999</v>
      </c>
      <c r="E65" s="139">
        <f t="shared" si="56"/>
        <v>11.100000000000001</v>
      </c>
      <c r="F65" s="139">
        <f t="shared" si="56"/>
        <v>6.1000000000000014</v>
      </c>
      <c r="G65" s="139">
        <f t="shared" si="56"/>
        <v>1.7999999999999972</v>
      </c>
      <c r="H65" s="139">
        <f t="shared" si="56"/>
        <v>0.59999999999999432</v>
      </c>
      <c r="I65" s="139">
        <f t="shared" si="56"/>
        <v>1.1000000000000014</v>
      </c>
      <c r="J65" s="139">
        <f t="shared" si="56"/>
        <v>7.2999999999999972</v>
      </c>
      <c r="K65" s="139">
        <f t="shared" si="56"/>
        <v>13.700000000000003</v>
      </c>
      <c r="L65" s="139">
        <f t="shared" si="56"/>
        <v>19.700000000000003</v>
      </c>
      <c r="M65" s="139">
        <f t="shared" si="56"/>
        <v>21.9</v>
      </c>
      <c r="N65" s="139">
        <f t="shared" si="56"/>
        <v>19.700000000000003</v>
      </c>
      <c r="O65" s="139">
        <f t="shared" si="56"/>
        <v>0</v>
      </c>
      <c r="P65" s="139">
        <f t="shared" si="56"/>
        <v>15.700000000000003</v>
      </c>
      <c r="Q65" s="139">
        <f t="shared" si="56"/>
        <v>11.100000000000001</v>
      </c>
      <c r="R65" s="139">
        <f t="shared" si="56"/>
        <v>6.2999999999999972</v>
      </c>
      <c r="S65" s="139">
        <f t="shared" si="56"/>
        <v>1.7000000000000028</v>
      </c>
      <c r="T65" s="139">
        <f t="shared" si="56"/>
        <v>0.59999999999999432</v>
      </c>
      <c r="U65" s="139">
        <f t="shared" si="56"/>
        <v>1.1000000000000014</v>
      </c>
      <c r="V65" s="139">
        <f t="shared" si="56"/>
        <v>7</v>
      </c>
      <c r="W65" s="139">
        <f t="shared" si="56"/>
        <v>13.399999999999999</v>
      </c>
      <c r="X65" s="139">
        <f t="shared" si="56"/>
        <v>19.700000000000003</v>
      </c>
      <c r="Y65" s="139">
        <f t="shared" si="56"/>
        <v>21.6</v>
      </c>
      <c r="Z65" s="139">
        <f t="shared" si="56"/>
        <v>19.799999999999997</v>
      </c>
      <c r="AA65" s="139">
        <f t="shared" si="56"/>
        <v>0</v>
      </c>
      <c r="AB65" s="139">
        <f t="shared" si="56"/>
        <v>15.799999999999997</v>
      </c>
      <c r="AC65" s="139">
        <f t="shared" si="56"/>
        <v>11.100000000000001</v>
      </c>
      <c r="AD65" s="139">
        <f t="shared" si="56"/>
        <v>6</v>
      </c>
      <c r="AE65" s="139">
        <f t="shared" si="56"/>
        <v>1.5</v>
      </c>
      <c r="AF65" s="139">
        <f t="shared" si="56"/>
        <v>0.5</v>
      </c>
      <c r="AG65" s="139">
        <f t="shared" si="56"/>
        <v>0.90000000000000568</v>
      </c>
      <c r="AH65" s="139">
        <f t="shared" si="56"/>
        <v>7</v>
      </c>
      <c r="AI65" s="139">
        <f t="shared" si="56"/>
        <v>13.5</v>
      </c>
      <c r="AJ65" s="139">
        <f t="shared" si="56"/>
        <v>19.700000000000003</v>
      </c>
      <c r="AK65" s="139">
        <f t="shared" si="56"/>
        <v>21.4</v>
      </c>
      <c r="AL65" s="139">
        <f t="shared" si="56"/>
        <v>19.899999999999999</v>
      </c>
      <c r="AM65" s="139">
        <f t="shared" si="56"/>
        <v>0</v>
      </c>
      <c r="AN65" s="139">
        <f t="shared" si="56"/>
        <v>15.600000000000001</v>
      </c>
      <c r="AO65" s="139">
        <f t="shared" si="56"/>
        <v>10.899999999999999</v>
      </c>
      <c r="AP65" s="139">
        <f t="shared" si="56"/>
        <v>5.7999999999999972</v>
      </c>
      <c r="AQ65" s="139">
        <f t="shared" si="56"/>
        <v>1.2999999999999972</v>
      </c>
      <c r="AR65" s="139">
        <f t="shared" si="56"/>
        <v>0.5</v>
      </c>
      <c r="AS65" s="139">
        <f t="shared" si="56"/>
        <v>0.90000000000000568</v>
      </c>
      <c r="AT65" s="139">
        <f t="shared" si="56"/>
        <v>6.8999999999999986</v>
      </c>
      <c r="AU65" s="139">
        <f t="shared" si="56"/>
        <v>13.399999999999999</v>
      </c>
      <c r="AV65" s="139">
        <f t="shared" si="56"/>
        <v>19.399999999999999</v>
      </c>
      <c r="AW65" s="139">
        <f t="shared" si="56"/>
        <v>21.700000000000003</v>
      </c>
      <c r="AX65" s="139">
        <f t="shared" si="56"/>
        <v>20.200000000000003</v>
      </c>
      <c r="AY65" s="139">
        <f t="shared" si="56"/>
        <v>17.899999999999999</v>
      </c>
      <c r="AZ65" s="139">
        <f t="shared" si="56"/>
        <v>15.399999999999999</v>
      </c>
      <c r="BA65" s="139">
        <f t="shared" si="56"/>
        <v>11</v>
      </c>
      <c r="BB65" s="139">
        <f t="shared" si="56"/>
        <v>5.6000000000000014</v>
      </c>
      <c r="BC65" s="139">
        <f t="shared" si="56"/>
        <v>1.2999999999999972</v>
      </c>
      <c r="BD65" s="139">
        <f t="shared" si="56"/>
        <v>0.5</v>
      </c>
      <c r="BE65" s="139">
        <f t="shared" si="56"/>
        <v>0.79999999999999716</v>
      </c>
      <c r="BF65" s="139">
        <f t="shared" si="56"/>
        <v>6.8999999999999986</v>
      </c>
      <c r="BG65" s="139">
        <f t="shared" si="56"/>
        <v>13.600000000000001</v>
      </c>
      <c r="BH65" s="139">
        <f t="shared" si="56"/>
        <v>19.600000000000001</v>
      </c>
      <c r="BI65" s="139">
        <f t="shared" si="56"/>
        <v>21.6</v>
      </c>
      <c r="BJ65" s="139">
        <f t="shared" si="56"/>
        <v>20.100000000000001</v>
      </c>
      <c r="BK65" s="139">
        <f t="shared" si="56"/>
        <v>0</v>
      </c>
      <c r="BL65" s="139">
        <f t="shared" si="56"/>
        <v>15.600000000000001</v>
      </c>
      <c r="BM65" s="139">
        <f t="shared" si="56"/>
        <v>10.899999999999999</v>
      </c>
      <c r="BN65" s="139">
        <f t="shared" si="57"/>
        <v>5.3999999999999986</v>
      </c>
      <c r="BO65" s="139">
        <f t="shared" si="57"/>
        <v>1.2999999999999972</v>
      </c>
      <c r="BP65" s="139">
        <f t="shared" si="57"/>
        <v>0.5</v>
      </c>
      <c r="BQ65" s="139">
        <f t="shared" si="57"/>
        <v>0.79999999999999716</v>
      </c>
      <c r="BR65" s="139">
        <f t="shared" si="57"/>
        <v>6.6000000000000014</v>
      </c>
      <c r="BS65" s="139">
        <f t="shared" si="57"/>
        <v>13.600000000000001</v>
      </c>
      <c r="BT65" s="139">
        <f t="shared" si="57"/>
        <v>19.799999999999997</v>
      </c>
      <c r="BU65" s="139">
        <f t="shared" si="57"/>
        <v>21.5</v>
      </c>
      <c r="BV65" s="139">
        <f t="shared" si="57"/>
        <v>20.399999999999999</v>
      </c>
      <c r="BW65" s="139">
        <f t="shared" si="57"/>
        <v>0</v>
      </c>
      <c r="BX65" s="139">
        <f t="shared" si="57"/>
        <v>15.5</v>
      </c>
      <c r="BY65" s="139">
        <f t="shared" si="57"/>
        <v>11.200000000000003</v>
      </c>
      <c r="BZ65" s="139">
        <f t="shared" si="57"/>
        <v>5.2000000000000028</v>
      </c>
      <c r="CA65" s="139">
        <f t="shared" si="57"/>
        <v>1.2000000000000028</v>
      </c>
      <c r="CB65" s="139">
        <f t="shared" si="57"/>
        <v>0.5</v>
      </c>
      <c r="CC65" s="139">
        <f t="shared" si="57"/>
        <v>0.79999999999999716</v>
      </c>
      <c r="CD65" s="139">
        <f t="shared" si="57"/>
        <v>6.5</v>
      </c>
      <c r="CE65" s="139">
        <f t="shared" si="57"/>
        <v>13.799999999999997</v>
      </c>
      <c r="CF65" s="139">
        <f t="shared" si="57"/>
        <v>19.299999999999997</v>
      </c>
      <c r="CG65" s="139">
        <f t="shared" si="57"/>
        <v>21.5</v>
      </c>
      <c r="CH65" s="139">
        <f t="shared" si="57"/>
        <v>20.700000000000003</v>
      </c>
      <c r="CI65" s="139">
        <f t="shared" si="57"/>
        <v>0</v>
      </c>
      <c r="CJ65" s="139">
        <f t="shared" si="57"/>
        <v>15.600000000000001</v>
      </c>
      <c r="CK65" s="139">
        <f t="shared" si="57"/>
        <v>11.200000000000003</v>
      </c>
      <c r="CL65" s="139">
        <f t="shared" si="57"/>
        <v>5.2999999999999972</v>
      </c>
      <c r="CM65" s="139">
        <f t="shared" si="57"/>
        <v>1.2999999999999972</v>
      </c>
      <c r="CN65" s="139">
        <f t="shared" si="57"/>
        <v>0.5</v>
      </c>
      <c r="CO65" s="139">
        <f t="shared" si="57"/>
        <v>0.79999999999999716</v>
      </c>
      <c r="CP65" s="139">
        <f t="shared" si="57"/>
        <v>6.3999999999999986</v>
      </c>
      <c r="CQ65" s="139">
        <f t="shared" si="57"/>
        <v>13.899999999999999</v>
      </c>
      <c r="CR65" s="139">
        <f t="shared" si="57"/>
        <v>18.799999999999997</v>
      </c>
      <c r="CS65" s="139">
        <f t="shared" si="57"/>
        <v>21</v>
      </c>
      <c r="CT65" s="139">
        <f t="shared" si="57"/>
        <v>20.700000000000003</v>
      </c>
      <c r="CU65" s="139">
        <f t="shared" si="57"/>
        <v>17.399999999999999</v>
      </c>
      <c r="CV65" s="139">
        <f t="shared" si="57"/>
        <v>15.5</v>
      </c>
      <c r="CW65" s="139">
        <f t="shared" si="57"/>
        <v>11</v>
      </c>
      <c r="CX65" s="139">
        <f t="shared" si="57"/>
        <v>5.1000000000000014</v>
      </c>
      <c r="CY65" s="139">
        <f t="shared" si="57"/>
        <v>1.2000000000000028</v>
      </c>
      <c r="CZ65" s="139">
        <f t="shared" si="57"/>
        <v>0.5</v>
      </c>
      <c r="DA65" s="139">
        <f t="shared" si="57"/>
        <v>0.79999999999999716</v>
      </c>
      <c r="DB65" s="139">
        <f t="shared" si="57"/>
        <v>6.2000000000000028</v>
      </c>
      <c r="DC65" s="139">
        <f t="shared" si="57"/>
        <v>14</v>
      </c>
      <c r="DD65" s="139">
        <f t="shared" si="57"/>
        <v>18.600000000000001</v>
      </c>
      <c r="DE65" s="139">
        <f t="shared" si="57"/>
        <v>20.9</v>
      </c>
      <c r="DF65" s="139">
        <f t="shared" si="57"/>
        <v>20.399999999999999</v>
      </c>
      <c r="DG65" s="139">
        <f t="shared" si="57"/>
        <v>0</v>
      </c>
      <c r="DH65" s="139">
        <f t="shared" si="57"/>
        <v>15.5</v>
      </c>
      <c r="DI65" s="139">
        <f t="shared" si="57"/>
        <v>10.899999999999999</v>
      </c>
      <c r="DJ65" s="139">
        <f t="shared" si="57"/>
        <v>5.2999999999999972</v>
      </c>
      <c r="DK65" s="139">
        <f t="shared" si="57"/>
        <v>1.2000000000000028</v>
      </c>
      <c r="DL65" s="139">
        <f t="shared" si="57"/>
        <v>0.5</v>
      </c>
      <c r="DM65" s="139">
        <f t="shared" si="57"/>
        <v>0.79999999999999716</v>
      </c>
      <c r="DN65" s="139">
        <f t="shared" si="57"/>
        <v>6</v>
      </c>
      <c r="DO65" s="139">
        <f t="shared" si="57"/>
        <v>13.899999999999999</v>
      </c>
      <c r="DP65" s="139">
        <f t="shared" si="57"/>
        <v>18.399999999999999</v>
      </c>
      <c r="DQ65" s="139">
        <f t="shared" si="57"/>
        <v>21.1</v>
      </c>
      <c r="DR65" s="139">
        <f t="shared" si="57"/>
        <v>20.299999999999997</v>
      </c>
      <c r="DS65" s="139">
        <f t="shared" si="57"/>
        <v>0</v>
      </c>
      <c r="DT65" s="139">
        <f t="shared" si="57"/>
        <v>15.399999999999999</v>
      </c>
      <c r="DU65" s="139">
        <f t="shared" si="57"/>
        <v>10.700000000000003</v>
      </c>
      <c r="DV65" s="139">
        <f t="shared" si="57"/>
        <v>5.1000000000000014</v>
      </c>
      <c r="DW65" s="139">
        <f t="shared" si="57"/>
        <v>1.2000000000000028</v>
      </c>
      <c r="DX65" s="139">
        <f t="shared" si="57"/>
        <v>0.5</v>
      </c>
      <c r="DY65" s="139">
        <f t="shared" si="57"/>
        <v>0.79999999999999716</v>
      </c>
      <c r="DZ65" s="139">
        <f t="shared" si="58"/>
        <v>5.8999999999999986</v>
      </c>
      <c r="EA65" s="139">
        <f t="shared" si="58"/>
        <v>13.799999999999997</v>
      </c>
      <c r="EB65" s="139">
        <f t="shared" si="58"/>
        <v>18.5</v>
      </c>
      <c r="EC65" s="139">
        <f t="shared" si="58"/>
        <v>21.200000000000003</v>
      </c>
      <c r="ED65" s="139">
        <f t="shared" si="58"/>
        <v>20.100000000000001</v>
      </c>
      <c r="EE65" s="139">
        <f t="shared" si="58"/>
        <v>0</v>
      </c>
      <c r="EF65" s="139">
        <f t="shared" si="58"/>
        <v>15.5</v>
      </c>
      <c r="EG65" s="139">
        <f t="shared" si="58"/>
        <v>10.899999999999999</v>
      </c>
      <c r="EH65" s="139">
        <f t="shared" si="58"/>
        <v>5.1000000000000014</v>
      </c>
      <c r="EI65" s="139">
        <f t="shared" si="58"/>
        <v>1.2000000000000028</v>
      </c>
      <c r="EJ65" s="139">
        <f t="shared" si="58"/>
        <v>0.5</v>
      </c>
      <c r="EK65" s="139">
        <f t="shared" si="58"/>
        <v>0.79999999999999716</v>
      </c>
      <c r="EL65" s="139">
        <f t="shared" si="58"/>
        <v>5.5</v>
      </c>
      <c r="EM65" s="139">
        <f t="shared" si="58"/>
        <v>13.399999999999999</v>
      </c>
      <c r="EN65" s="139">
        <f t="shared" si="58"/>
        <v>17.899999999999999</v>
      </c>
      <c r="EO65" s="139">
        <f t="shared" si="58"/>
        <v>21.200000000000003</v>
      </c>
      <c r="EP65" s="139">
        <f t="shared" si="58"/>
        <v>20.399999999999999</v>
      </c>
      <c r="EQ65" s="139">
        <f t="shared" si="58"/>
        <v>16.299999999999997</v>
      </c>
      <c r="ER65" s="139">
        <f t="shared" si="58"/>
        <v>15.299999999999997</v>
      </c>
      <c r="ES65" s="139">
        <f t="shared" si="58"/>
        <v>11.100000000000001</v>
      </c>
      <c r="ET65" s="139">
        <f t="shared" si="58"/>
        <v>5.2000000000000028</v>
      </c>
      <c r="EU65" s="139">
        <f t="shared" si="58"/>
        <v>1.1000000000000014</v>
      </c>
      <c r="EV65" s="139">
        <f t="shared" si="58"/>
        <v>0.59999999999999432</v>
      </c>
      <c r="EW65" s="139">
        <f t="shared" si="58"/>
        <v>0.79999999999999716</v>
      </c>
      <c r="EX65" s="139">
        <f t="shared" si="58"/>
        <v>5.5</v>
      </c>
      <c r="EY65" s="139">
        <f t="shared" si="58"/>
        <v>13.5</v>
      </c>
      <c r="EZ65" s="139">
        <f t="shared" si="58"/>
        <v>17.700000000000003</v>
      </c>
      <c r="FA65" s="139">
        <f t="shared" si="58"/>
        <v>21</v>
      </c>
      <c r="FB65" s="139">
        <f t="shared" si="58"/>
        <v>20.299999999999997</v>
      </c>
      <c r="FC65" s="139">
        <f t="shared" si="58"/>
        <v>0</v>
      </c>
      <c r="FD65" s="139">
        <f t="shared" si="58"/>
        <v>15.200000000000003</v>
      </c>
      <c r="FE65" s="139">
        <f t="shared" si="58"/>
        <v>10.899999999999999</v>
      </c>
      <c r="FF65" s="139">
        <f t="shared" si="58"/>
        <v>5</v>
      </c>
      <c r="FG65" s="139">
        <f t="shared" si="58"/>
        <v>0.90000000000000568</v>
      </c>
      <c r="FH65" s="139">
        <f t="shared" si="58"/>
        <v>0.5</v>
      </c>
      <c r="FI65" s="139">
        <f t="shared" si="58"/>
        <v>0.79999999999999716</v>
      </c>
      <c r="FJ65" s="139">
        <f t="shared" si="58"/>
        <v>5.5</v>
      </c>
      <c r="FK65" s="139">
        <f t="shared" si="58"/>
        <v>13.5</v>
      </c>
      <c r="FL65" s="139">
        <f t="shared" si="58"/>
        <v>17.700000000000003</v>
      </c>
      <c r="FM65" s="139">
        <f t="shared" si="58"/>
        <v>21</v>
      </c>
      <c r="FN65" s="139">
        <f t="shared" si="58"/>
        <v>20.299999999999997</v>
      </c>
      <c r="FO65" s="139">
        <f t="shared" si="58"/>
        <v>0</v>
      </c>
      <c r="FP65" s="139">
        <f t="shared" si="58"/>
        <v>15</v>
      </c>
      <c r="FQ65" s="139">
        <f t="shared" si="58"/>
        <v>11</v>
      </c>
      <c r="FR65" s="139">
        <f t="shared" si="58"/>
        <v>5.2000000000000028</v>
      </c>
      <c r="FS65" s="139">
        <f t="shared" si="58"/>
        <v>0.79999999999999716</v>
      </c>
      <c r="FT65" s="139">
        <f t="shared" si="58"/>
        <v>0.5</v>
      </c>
      <c r="FU65" s="139">
        <f t="shared" si="58"/>
        <v>0.79999999999999716</v>
      </c>
      <c r="FV65" s="139">
        <f t="shared" si="58"/>
        <v>5.3999999999999986</v>
      </c>
      <c r="FW65" s="139">
        <f t="shared" si="58"/>
        <v>13.5</v>
      </c>
      <c r="FX65" s="139">
        <f t="shared" si="58"/>
        <v>17.600000000000001</v>
      </c>
      <c r="FY65" s="139">
        <f t="shared" si="58"/>
        <v>20.6</v>
      </c>
      <c r="FZ65" s="139">
        <f t="shared" si="58"/>
        <v>20.200000000000003</v>
      </c>
      <c r="GA65" s="139">
        <f t="shared" si="58"/>
        <v>0</v>
      </c>
      <c r="GB65" s="139">
        <f t="shared" si="58"/>
        <v>15.100000000000001</v>
      </c>
      <c r="GC65" s="139">
        <f t="shared" si="58"/>
        <v>11</v>
      </c>
      <c r="GD65" s="139">
        <f t="shared" si="58"/>
        <v>5.2999999999999972</v>
      </c>
      <c r="GE65" s="139">
        <f t="shared" si="58"/>
        <v>0.79999999999999716</v>
      </c>
      <c r="GF65" s="139">
        <f t="shared" si="58"/>
        <v>0.5</v>
      </c>
      <c r="GG65" s="139">
        <f t="shared" si="58"/>
        <v>0.79999999999999716</v>
      </c>
      <c r="GH65" s="139">
        <f t="shared" si="58"/>
        <v>5.2999999999999972</v>
      </c>
      <c r="GI65" s="139">
        <f t="shared" si="58"/>
        <v>13.5</v>
      </c>
      <c r="GJ65" s="139">
        <f t="shared" si="58"/>
        <v>17.600000000000001</v>
      </c>
      <c r="GK65" s="139">
        <f t="shared" si="58"/>
        <v>20.6</v>
      </c>
      <c r="GL65" s="139">
        <f t="shared" si="59"/>
        <v>20</v>
      </c>
      <c r="GM65" s="139">
        <f t="shared" si="59"/>
        <v>15.100000000000001</v>
      </c>
      <c r="GN65" s="139">
        <f t="shared" si="59"/>
        <v>15</v>
      </c>
      <c r="GO65" s="139">
        <f t="shared" si="59"/>
        <v>11</v>
      </c>
      <c r="GP65" s="139">
        <f t="shared" si="59"/>
        <v>5.5</v>
      </c>
      <c r="GQ65" s="139">
        <f t="shared" si="59"/>
        <v>0.70000000000000284</v>
      </c>
      <c r="GR65" s="139">
        <f t="shared" si="59"/>
        <v>0.40000000000000568</v>
      </c>
      <c r="GS65" s="139">
        <f t="shared" si="59"/>
        <v>0.79999999999999716</v>
      </c>
      <c r="GT65" s="139">
        <f t="shared" si="59"/>
        <v>4.8999999999999986</v>
      </c>
      <c r="GU65" s="139">
        <f t="shared" si="59"/>
        <v>13.299999999999997</v>
      </c>
      <c r="GV65" s="139">
        <f t="shared" si="59"/>
        <v>17.299999999999997</v>
      </c>
      <c r="GW65" s="139">
        <f t="shared" si="59"/>
        <v>20.5</v>
      </c>
      <c r="GX65" s="139">
        <f t="shared" si="59"/>
        <v>20.100000000000001</v>
      </c>
      <c r="GY65" s="139">
        <f t="shared" si="59"/>
        <v>0</v>
      </c>
      <c r="GZ65" s="139">
        <f t="shared" si="59"/>
        <v>15</v>
      </c>
      <c r="HA65" s="139">
        <f t="shared" si="59"/>
        <v>11.200000000000003</v>
      </c>
      <c r="HB65" s="139">
        <f t="shared" si="59"/>
        <v>5.5</v>
      </c>
      <c r="HC65" s="139">
        <f t="shared" si="59"/>
        <v>0.70000000000000284</v>
      </c>
      <c r="HD65" s="139">
        <f t="shared" si="59"/>
        <v>0.40000000000000568</v>
      </c>
      <c r="HE65" s="139">
        <f t="shared" si="59"/>
        <v>0.79999999999999716</v>
      </c>
      <c r="HF65" s="139">
        <f t="shared" si="59"/>
        <v>4.8999999999999986</v>
      </c>
      <c r="HG65" s="139">
        <f t="shared" si="59"/>
        <v>13.200000000000003</v>
      </c>
      <c r="HH65" s="139">
        <f t="shared" si="59"/>
        <v>17.299999999999997</v>
      </c>
      <c r="HI65" s="139">
        <f t="shared" si="59"/>
        <v>20.299999999999997</v>
      </c>
      <c r="HJ65" s="139">
        <f t="shared" si="59"/>
        <v>19.799999999999997</v>
      </c>
      <c r="HK65" s="139">
        <f t="shared" si="59"/>
        <v>0</v>
      </c>
      <c r="HL65" s="139">
        <f t="shared" si="59"/>
        <v>14.799999999999997</v>
      </c>
      <c r="HM65" s="139">
        <f t="shared" si="59"/>
        <v>11.200000000000003</v>
      </c>
      <c r="HN65" s="139">
        <f t="shared" si="59"/>
        <v>5.3999999999999986</v>
      </c>
      <c r="HO65" s="139">
        <f t="shared" si="59"/>
        <v>0.59999999999999432</v>
      </c>
      <c r="HP65" s="139">
        <f t="shared" si="59"/>
        <v>0.29999999999999716</v>
      </c>
      <c r="HQ65" s="139">
        <f t="shared" si="59"/>
        <v>0.70000000000000284</v>
      </c>
      <c r="HR65" s="139">
        <f t="shared" si="59"/>
        <v>4.5</v>
      </c>
      <c r="HS65" s="139">
        <f t="shared" si="59"/>
        <v>13.100000000000001</v>
      </c>
      <c r="HT65" s="139">
        <f t="shared" si="59"/>
        <v>17</v>
      </c>
      <c r="HU65" s="139">
        <f t="shared" si="59"/>
        <v>20.200000000000003</v>
      </c>
      <c r="HV65" s="139">
        <f t="shared" si="59"/>
        <v>20.100000000000001</v>
      </c>
      <c r="HW65" s="139">
        <f t="shared" si="59"/>
        <v>0</v>
      </c>
      <c r="HX65" s="139">
        <f t="shared" si="59"/>
        <v>14.799999999999997</v>
      </c>
      <c r="HY65" s="139">
        <f t="shared" si="59"/>
        <v>11.5</v>
      </c>
      <c r="HZ65" s="139">
        <f t="shared" si="59"/>
        <v>5.7000000000000028</v>
      </c>
      <c r="IA65" s="139">
        <f t="shared" si="59"/>
        <v>0.70000000000000284</v>
      </c>
      <c r="IB65" s="139">
        <f t="shared" si="59"/>
        <v>0.40000000000000568</v>
      </c>
      <c r="IC65" s="139">
        <f t="shared" si="59"/>
        <v>0.70000000000000284</v>
      </c>
      <c r="ID65" s="139">
        <f t="shared" si="59"/>
        <v>4.7999999999999972</v>
      </c>
      <c r="IE65" s="139">
        <f t="shared" si="59"/>
        <v>13.100000000000001</v>
      </c>
      <c r="IF65" s="139">
        <f t="shared" si="59"/>
        <v>17.5</v>
      </c>
      <c r="IG65" s="139">
        <f t="shared" si="59"/>
        <v>20.399999999999999</v>
      </c>
      <c r="IH65" s="139">
        <f t="shared" si="59"/>
        <v>20</v>
      </c>
      <c r="II65" s="139">
        <f t="shared" si="59"/>
        <v>15</v>
      </c>
      <c r="IJ65" s="139">
        <f t="shared" si="59"/>
        <v>14.700000000000003</v>
      </c>
      <c r="IK65" s="139">
        <f t="shared" si="59"/>
        <v>11.5</v>
      </c>
      <c r="IL65" s="139">
        <f t="shared" si="59"/>
        <v>5.3999999999999986</v>
      </c>
      <c r="IM65" s="139">
        <f t="shared" si="59"/>
        <v>0.70000000000000284</v>
      </c>
      <c r="IN65" s="139">
        <f t="shared" si="59"/>
        <v>0.40000000000000568</v>
      </c>
      <c r="IO65" s="139">
        <f t="shared" si="59"/>
        <v>0.70000000000000284</v>
      </c>
      <c r="IP65" s="139">
        <f t="shared" si="59"/>
        <v>4.8999999999999986</v>
      </c>
      <c r="IQ65" s="139">
        <f t="shared" si="59"/>
        <v>13.100000000000001</v>
      </c>
      <c r="IR65" s="139">
        <f t="shared" si="59"/>
        <v>17.200000000000003</v>
      </c>
      <c r="IS65" s="139">
        <f t="shared" si="59"/>
        <v>20.399999999999999</v>
      </c>
      <c r="IT65" s="139">
        <f t="shared" si="59"/>
        <v>19.700000000000003</v>
      </c>
      <c r="IU65" s="139">
        <f t="shared" si="59"/>
        <v>0</v>
      </c>
      <c r="IV65" s="139">
        <f t="shared" si="59"/>
        <v>14.799999999999997</v>
      </c>
      <c r="IW65" s="139">
        <f t="shared" si="59"/>
        <v>11.5</v>
      </c>
      <c r="IX65" s="139">
        <f t="shared" si="60"/>
        <v>5.2999999999999972</v>
      </c>
      <c r="IY65" s="139">
        <f t="shared" si="60"/>
        <v>0.70000000000000284</v>
      </c>
      <c r="IZ65" s="139">
        <f t="shared" si="60"/>
        <v>0.29999999999999716</v>
      </c>
      <c r="JA65" s="139">
        <f t="shared" si="60"/>
        <v>0.70000000000000284</v>
      </c>
      <c r="JB65" s="139">
        <f t="shared" si="60"/>
        <v>4.7000000000000028</v>
      </c>
      <c r="JC65" s="139">
        <f t="shared" si="60"/>
        <v>13.200000000000003</v>
      </c>
      <c r="JD65" s="139">
        <f t="shared" si="60"/>
        <v>17.100000000000001</v>
      </c>
      <c r="JE65" s="139">
        <f t="shared" si="60"/>
        <v>21</v>
      </c>
      <c r="JF65" s="139">
        <f t="shared" si="60"/>
        <v>19.399999999999999</v>
      </c>
      <c r="JG65" s="139">
        <f t="shared" si="60"/>
        <v>0</v>
      </c>
      <c r="JH65" s="139">
        <f t="shared" si="60"/>
        <v>14.600000000000001</v>
      </c>
      <c r="JI65" s="139">
        <f t="shared" si="60"/>
        <v>11.600000000000001</v>
      </c>
      <c r="JJ65" s="139">
        <f t="shared" si="60"/>
        <v>5.1000000000000014</v>
      </c>
      <c r="JK65" s="139">
        <f t="shared" si="60"/>
        <v>0.70000000000000284</v>
      </c>
      <c r="JL65" s="139">
        <f t="shared" si="60"/>
        <v>0.29999999999999716</v>
      </c>
      <c r="JM65" s="139">
        <f t="shared" si="60"/>
        <v>0.5</v>
      </c>
      <c r="JN65" s="139">
        <f t="shared" si="60"/>
        <v>4.5</v>
      </c>
      <c r="JO65" s="139">
        <f t="shared" si="60"/>
        <v>13.200000000000003</v>
      </c>
      <c r="JP65" s="139">
        <f t="shared" si="60"/>
        <v>17</v>
      </c>
      <c r="JQ65" s="139">
        <f t="shared" si="60"/>
        <v>20.700000000000003</v>
      </c>
      <c r="JR65" s="139">
        <f t="shared" si="60"/>
        <v>19.299999999999997</v>
      </c>
      <c r="JS65" s="139">
        <f t="shared" si="60"/>
        <v>0</v>
      </c>
      <c r="JT65" s="139">
        <f t="shared" si="60"/>
        <v>14.399999999999999</v>
      </c>
      <c r="JU65" s="139">
        <f t="shared" si="60"/>
        <v>11.700000000000003</v>
      </c>
      <c r="JV65" s="139">
        <f t="shared" si="60"/>
        <v>4.8999999999999986</v>
      </c>
      <c r="JW65" s="139">
        <f t="shared" si="60"/>
        <v>0.70000000000000284</v>
      </c>
      <c r="JX65" s="139">
        <f t="shared" si="60"/>
        <v>0.29999999999999716</v>
      </c>
      <c r="JY65" s="139">
        <f t="shared" si="60"/>
        <v>0.40000000000000568</v>
      </c>
      <c r="JZ65" s="139">
        <f t="shared" si="60"/>
        <v>4.5</v>
      </c>
      <c r="KA65" s="139">
        <f t="shared" si="60"/>
        <v>13.100000000000001</v>
      </c>
      <c r="KB65" s="139">
        <f t="shared" si="60"/>
        <v>16.899999999999999</v>
      </c>
      <c r="KC65" s="139">
        <f t="shared" si="60"/>
        <v>20.5</v>
      </c>
      <c r="KD65" s="139">
        <f t="shared" si="60"/>
        <v>19.299999999999997</v>
      </c>
      <c r="KE65" s="139">
        <f t="shared" si="60"/>
        <v>15.100000000000001</v>
      </c>
      <c r="KF65" s="139">
        <f t="shared" si="60"/>
        <v>14.100000000000001</v>
      </c>
      <c r="KG65" s="139">
        <f t="shared" si="60"/>
        <v>11.5</v>
      </c>
      <c r="KH65" s="139">
        <f t="shared" si="60"/>
        <v>4.8999999999999986</v>
      </c>
      <c r="KI65" s="139">
        <f t="shared" si="60"/>
        <v>0.70000000000000284</v>
      </c>
      <c r="KJ65" s="139">
        <f t="shared" si="60"/>
        <v>0.29999999999999716</v>
      </c>
      <c r="KK65" s="139">
        <f t="shared" si="60"/>
        <v>0.40000000000000568</v>
      </c>
      <c r="KL65" s="139">
        <f t="shared" si="60"/>
        <v>4.2999999999999972</v>
      </c>
      <c r="KM65" s="139">
        <f t="shared" si="60"/>
        <v>12.899999999999999</v>
      </c>
      <c r="KN65" s="139">
        <f t="shared" si="60"/>
        <v>17</v>
      </c>
      <c r="KO65" s="139">
        <f t="shared" si="60"/>
        <v>20.200000000000003</v>
      </c>
      <c r="KP65" s="139">
        <f t="shared" si="60"/>
        <v>19.600000000000001</v>
      </c>
      <c r="KQ65" s="139">
        <f t="shared" si="60"/>
        <v>0</v>
      </c>
      <c r="KR65" s="139">
        <f t="shared" si="60"/>
        <v>14.100000000000001</v>
      </c>
      <c r="KS65" s="139">
        <f t="shared" si="60"/>
        <v>11.399999999999999</v>
      </c>
      <c r="KT65" s="139">
        <f t="shared" si="60"/>
        <v>5.1000000000000014</v>
      </c>
      <c r="KU65" s="139">
        <f t="shared" si="60"/>
        <v>0.70000000000000284</v>
      </c>
      <c r="KV65" s="139">
        <f t="shared" si="60"/>
        <v>0.20000000000000284</v>
      </c>
      <c r="KW65" s="139">
        <f t="shared" si="60"/>
        <v>0.40000000000000568</v>
      </c>
      <c r="KX65" s="139">
        <f t="shared" si="60"/>
        <v>4.1000000000000014</v>
      </c>
      <c r="KY65" s="139">
        <f t="shared" si="60"/>
        <v>13</v>
      </c>
      <c r="KZ65" s="139">
        <f t="shared" si="60"/>
        <v>16.899999999999999</v>
      </c>
      <c r="LA65" s="139">
        <f t="shared" si="60"/>
        <v>20.200000000000003</v>
      </c>
      <c r="LB65" s="139">
        <f t="shared" si="60"/>
        <v>19.600000000000001</v>
      </c>
      <c r="LC65" s="139">
        <f t="shared" si="60"/>
        <v>0</v>
      </c>
      <c r="LD65" s="139">
        <f t="shared" si="60"/>
        <v>14.100000000000001</v>
      </c>
      <c r="LE65" s="139">
        <f t="shared" si="60"/>
        <v>11.399999999999999</v>
      </c>
      <c r="LF65" s="139">
        <f t="shared" si="60"/>
        <v>5.2999999999999972</v>
      </c>
      <c r="LG65" s="139">
        <f t="shared" si="60"/>
        <v>0.59999999999999432</v>
      </c>
      <c r="LH65" s="139">
        <f t="shared" si="60"/>
        <v>0.20000000000000284</v>
      </c>
      <c r="LI65" s="139">
        <f t="shared" si="61"/>
        <v>0.40000000000000568</v>
      </c>
      <c r="LJ65" s="139">
        <f t="shared" si="61"/>
        <v>3.8999999999999986</v>
      </c>
      <c r="LK65" s="139">
        <f t="shared" si="61"/>
        <v>13.100000000000001</v>
      </c>
      <c r="LL65" s="139">
        <f t="shared" si="61"/>
        <v>17.100000000000001</v>
      </c>
      <c r="LM65" s="139">
        <f t="shared" si="61"/>
        <v>20.200000000000003</v>
      </c>
    </row>
    <row r="66" spans="1:325" x14ac:dyDescent="0.25">
      <c r="A66" s="139">
        <v>30</v>
      </c>
      <c r="B66" s="139">
        <f t="shared" si="56"/>
        <v>22.200000000000003</v>
      </c>
      <c r="C66" s="139">
        <f t="shared" si="56"/>
        <v>0</v>
      </c>
      <c r="D66" s="139">
        <f t="shared" si="56"/>
        <v>14.899999999999999</v>
      </c>
      <c r="E66" s="139">
        <f t="shared" si="56"/>
        <v>11.5</v>
      </c>
      <c r="F66" s="139">
        <f t="shared" si="56"/>
        <v>7.1000000000000014</v>
      </c>
      <c r="G66" s="139">
        <f t="shared" si="56"/>
        <v>2</v>
      </c>
      <c r="H66" s="139">
        <f t="shared" si="56"/>
        <v>0.79999999999999716</v>
      </c>
      <c r="I66" s="139">
        <f t="shared" si="56"/>
        <v>1.2000000000000028</v>
      </c>
      <c r="J66" s="139">
        <f t="shared" si="56"/>
        <v>7.6000000000000014</v>
      </c>
      <c r="K66" s="139">
        <f t="shared" si="56"/>
        <v>14.600000000000001</v>
      </c>
      <c r="L66" s="139">
        <f t="shared" si="56"/>
        <v>20</v>
      </c>
      <c r="M66" s="139">
        <f t="shared" si="56"/>
        <v>22.700000000000003</v>
      </c>
      <c r="N66" s="139">
        <f t="shared" si="56"/>
        <v>21.799999999999997</v>
      </c>
      <c r="O66" s="139">
        <f t="shared" si="56"/>
        <v>0</v>
      </c>
      <c r="P66" s="139">
        <f t="shared" si="56"/>
        <v>14.799999999999997</v>
      </c>
      <c r="Q66" s="139">
        <f t="shared" si="56"/>
        <v>11.5</v>
      </c>
      <c r="R66" s="139">
        <f t="shared" si="56"/>
        <v>7.2999999999999972</v>
      </c>
      <c r="S66" s="139">
        <f t="shared" si="56"/>
        <v>2</v>
      </c>
      <c r="T66" s="139">
        <f t="shared" si="56"/>
        <v>0.79999999999999716</v>
      </c>
      <c r="U66" s="139">
        <f t="shared" si="56"/>
        <v>1.2999999999999972</v>
      </c>
      <c r="V66" s="139">
        <f t="shared" si="56"/>
        <v>7.3999999999999986</v>
      </c>
      <c r="W66" s="139">
        <f t="shared" si="56"/>
        <v>14.899999999999999</v>
      </c>
      <c r="X66" s="139">
        <f t="shared" si="56"/>
        <v>20.200000000000003</v>
      </c>
      <c r="Y66" s="139">
        <f t="shared" si="56"/>
        <v>22.700000000000003</v>
      </c>
      <c r="Z66" s="139">
        <f t="shared" si="56"/>
        <v>21.9</v>
      </c>
      <c r="AA66" s="139">
        <f t="shared" si="56"/>
        <v>0</v>
      </c>
      <c r="AB66" s="139">
        <f t="shared" si="56"/>
        <v>14.600000000000001</v>
      </c>
      <c r="AC66" s="139">
        <f t="shared" si="56"/>
        <v>11.5</v>
      </c>
      <c r="AD66" s="139">
        <f t="shared" si="56"/>
        <v>7</v>
      </c>
      <c r="AE66" s="139">
        <f t="shared" si="56"/>
        <v>1.7000000000000028</v>
      </c>
      <c r="AF66" s="139">
        <f t="shared" si="56"/>
        <v>0.79999999999999716</v>
      </c>
      <c r="AG66" s="139">
        <f t="shared" si="56"/>
        <v>1.1000000000000014</v>
      </c>
      <c r="AH66" s="139">
        <f t="shared" si="56"/>
        <v>7.3999999999999986</v>
      </c>
      <c r="AI66" s="139">
        <f t="shared" si="56"/>
        <v>15</v>
      </c>
      <c r="AJ66" s="139">
        <f t="shared" si="56"/>
        <v>20.100000000000001</v>
      </c>
      <c r="AK66" s="139">
        <f t="shared" si="56"/>
        <v>22.5</v>
      </c>
      <c r="AL66" s="139">
        <f t="shared" si="56"/>
        <v>21.9</v>
      </c>
      <c r="AM66" s="139">
        <f t="shared" si="56"/>
        <v>0</v>
      </c>
      <c r="AN66" s="139">
        <f t="shared" si="56"/>
        <v>14.5</v>
      </c>
      <c r="AO66" s="139">
        <f t="shared" si="56"/>
        <v>11.5</v>
      </c>
      <c r="AP66" s="139">
        <f t="shared" si="56"/>
        <v>6.8999999999999986</v>
      </c>
      <c r="AQ66" s="139">
        <f t="shared" si="56"/>
        <v>1.6000000000000014</v>
      </c>
      <c r="AR66" s="139">
        <f t="shared" si="56"/>
        <v>0.79999999999999716</v>
      </c>
      <c r="AS66" s="139">
        <f t="shared" si="56"/>
        <v>1</v>
      </c>
      <c r="AT66" s="139">
        <f t="shared" si="56"/>
        <v>7.2000000000000028</v>
      </c>
      <c r="AU66" s="139">
        <f t="shared" si="56"/>
        <v>14.899999999999999</v>
      </c>
      <c r="AV66" s="139">
        <f t="shared" si="56"/>
        <v>20</v>
      </c>
      <c r="AW66" s="139">
        <f t="shared" si="56"/>
        <v>22.6</v>
      </c>
      <c r="AX66" s="139">
        <f t="shared" si="56"/>
        <v>22.1</v>
      </c>
      <c r="AY66" s="139">
        <f t="shared" si="56"/>
        <v>0</v>
      </c>
      <c r="AZ66" s="139">
        <f t="shared" si="56"/>
        <v>14.100000000000001</v>
      </c>
      <c r="BA66" s="139">
        <f t="shared" si="56"/>
        <v>11.200000000000003</v>
      </c>
      <c r="BB66" s="139">
        <f t="shared" si="56"/>
        <v>6.7999999999999972</v>
      </c>
      <c r="BC66" s="139">
        <f t="shared" si="56"/>
        <v>1.5</v>
      </c>
      <c r="BD66" s="139">
        <f t="shared" si="56"/>
        <v>0.70000000000000284</v>
      </c>
      <c r="BE66" s="139">
        <f t="shared" si="56"/>
        <v>0.90000000000000568</v>
      </c>
      <c r="BF66" s="139">
        <f t="shared" si="56"/>
        <v>7.1000000000000014</v>
      </c>
      <c r="BG66" s="139">
        <f t="shared" si="56"/>
        <v>15.200000000000003</v>
      </c>
      <c r="BH66" s="139">
        <f t="shared" si="56"/>
        <v>20.399999999999999</v>
      </c>
      <c r="BI66" s="139">
        <f t="shared" si="56"/>
        <v>22.5</v>
      </c>
      <c r="BJ66" s="139">
        <f t="shared" si="56"/>
        <v>22.200000000000003</v>
      </c>
      <c r="BK66" s="139">
        <f t="shared" si="56"/>
        <v>0</v>
      </c>
      <c r="BL66" s="139">
        <f t="shared" si="56"/>
        <v>14.399999999999999</v>
      </c>
      <c r="BM66" s="139">
        <f t="shared" ref="BM66" si="62">IF(BM32&gt;65,0,IF(BM32="",0,65-BM32))</f>
        <v>10.899999999999999</v>
      </c>
      <c r="BN66" s="139">
        <f t="shared" si="57"/>
        <v>6.7000000000000028</v>
      </c>
      <c r="BO66" s="139">
        <f t="shared" si="57"/>
        <v>1.5</v>
      </c>
      <c r="BP66" s="139">
        <f t="shared" si="57"/>
        <v>0.59999999999999432</v>
      </c>
      <c r="BQ66" s="139">
        <f t="shared" si="57"/>
        <v>0.90000000000000568</v>
      </c>
      <c r="BR66" s="139">
        <f t="shared" si="57"/>
        <v>6.8999999999999986</v>
      </c>
      <c r="BS66" s="139">
        <f t="shared" si="57"/>
        <v>15.299999999999997</v>
      </c>
      <c r="BT66" s="139">
        <f t="shared" si="57"/>
        <v>20.6</v>
      </c>
      <c r="BU66" s="139">
        <f t="shared" si="57"/>
        <v>22.5</v>
      </c>
      <c r="BV66" s="139">
        <f t="shared" si="57"/>
        <v>22.5</v>
      </c>
      <c r="BW66" s="139">
        <f t="shared" si="57"/>
        <v>0</v>
      </c>
      <c r="BX66" s="139">
        <f t="shared" si="57"/>
        <v>14.200000000000003</v>
      </c>
      <c r="BY66" s="139">
        <f t="shared" si="57"/>
        <v>11.299999999999997</v>
      </c>
      <c r="BZ66" s="139">
        <f t="shared" si="57"/>
        <v>6.7000000000000028</v>
      </c>
      <c r="CA66" s="139">
        <f t="shared" si="57"/>
        <v>1.6000000000000014</v>
      </c>
      <c r="CB66" s="139">
        <f t="shared" si="57"/>
        <v>0.70000000000000284</v>
      </c>
      <c r="CC66" s="139">
        <f t="shared" si="57"/>
        <v>0.79999999999999716</v>
      </c>
      <c r="CD66" s="139">
        <f t="shared" si="57"/>
        <v>6.7999999999999972</v>
      </c>
      <c r="CE66" s="139">
        <f t="shared" si="57"/>
        <v>15.600000000000001</v>
      </c>
      <c r="CF66" s="139">
        <f t="shared" si="57"/>
        <v>20.200000000000003</v>
      </c>
      <c r="CG66" s="139">
        <f t="shared" si="57"/>
        <v>22.4</v>
      </c>
      <c r="CH66" s="139">
        <f t="shared" si="57"/>
        <v>22.5</v>
      </c>
      <c r="CI66" s="139">
        <f t="shared" si="57"/>
        <v>0</v>
      </c>
      <c r="CJ66" s="139">
        <f t="shared" si="57"/>
        <v>14.399999999999999</v>
      </c>
      <c r="CK66" s="139">
        <f t="shared" si="57"/>
        <v>11.399999999999999</v>
      </c>
      <c r="CL66" s="139">
        <f t="shared" si="57"/>
        <v>6.7000000000000028</v>
      </c>
      <c r="CM66" s="139">
        <f t="shared" si="57"/>
        <v>1.7000000000000028</v>
      </c>
      <c r="CN66" s="139">
        <f t="shared" si="57"/>
        <v>0.70000000000000284</v>
      </c>
      <c r="CO66" s="139">
        <f t="shared" si="57"/>
        <v>0.70000000000000284</v>
      </c>
      <c r="CP66" s="139">
        <f t="shared" si="57"/>
        <v>6.7000000000000028</v>
      </c>
      <c r="CQ66" s="139">
        <f t="shared" si="57"/>
        <v>15.799999999999997</v>
      </c>
      <c r="CR66" s="139">
        <f t="shared" si="57"/>
        <v>19.799999999999997</v>
      </c>
      <c r="CS66" s="139">
        <f t="shared" si="57"/>
        <v>21.799999999999997</v>
      </c>
      <c r="CT66" s="139">
        <f t="shared" si="57"/>
        <v>22.4</v>
      </c>
      <c r="CU66" s="139">
        <f t="shared" si="57"/>
        <v>0</v>
      </c>
      <c r="CV66" s="139">
        <f t="shared" si="57"/>
        <v>14.5</v>
      </c>
      <c r="CW66" s="139">
        <f t="shared" si="57"/>
        <v>11.299999999999997</v>
      </c>
      <c r="CX66" s="139">
        <f t="shared" si="57"/>
        <v>6.6000000000000014</v>
      </c>
      <c r="CY66" s="139">
        <f t="shared" si="57"/>
        <v>1.6000000000000014</v>
      </c>
      <c r="CZ66" s="139">
        <f t="shared" si="57"/>
        <v>0.70000000000000284</v>
      </c>
      <c r="DA66" s="139">
        <f t="shared" si="57"/>
        <v>0.59999999999999432</v>
      </c>
      <c r="DB66" s="139">
        <f t="shared" si="57"/>
        <v>6.3999999999999986</v>
      </c>
      <c r="DC66" s="139">
        <f t="shared" si="57"/>
        <v>15.700000000000003</v>
      </c>
      <c r="DD66" s="139">
        <f t="shared" si="57"/>
        <v>19.899999999999999</v>
      </c>
      <c r="DE66" s="139">
        <f t="shared" si="57"/>
        <v>21.6</v>
      </c>
      <c r="DF66" s="139">
        <f t="shared" si="57"/>
        <v>22.299999999999997</v>
      </c>
      <c r="DG66" s="139">
        <f t="shared" si="57"/>
        <v>0</v>
      </c>
      <c r="DH66" s="139">
        <f t="shared" si="57"/>
        <v>14.399999999999999</v>
      </c>
      <c r="DI66" s="139">
        <f t="shared" si="57"/>
        <v>11.100000000000001</v>
      </c>
      <c r="DJ66" s="139">
        <f t="shared" si="57"/>
        <v>6.7000000000000028</v>
      </c>
      <c r="DK66" s="139">
        <f t="shared" si="57"/>
        <v>1.6000000000000014</v>
      </c>
      <c r="DL66" s="139">
        <f t="shared" si="57"/>
        <v>0.70000000000000284</v>
      </c>
      <c r="DM66" s="139">
        <f t="shared" si="57"/>
        <v>0.59999999999999432</v>
      </c>
      <c r="DN66" s="139">
        <f t="shared" si="57"/>
        <v>6.1000000000000014</v>
      </c>
      <c r="DO66" s="139">
        <f t="shared" si="57"/>
        <v>15.700000000000003</v>
      </c>
      <c r="DP66" s="139">
        <f t="shared" si="57"/>
        <v>19.600000000000001</v>
      </c>
      <c r="DQ66" s="139">
        <f t="shared" si="57"/>
        <v>21.6</v>
      </c>
      <c r="DR66" s="139">
        <f t="shared" si="57"/>
        <v>22.200000000000003</v>
      </c>
      <c r="DS66" s="139">
        <f t="shared" si="57"/>
        <v>0</v>
      </c>
      <c r="DT66" s="139">
        <f t="shared" si="57"/>
        <v>14.399999999999999</v>
      </c>
      <c r="DU66" s="139">
        <f t="shared" si="57"/>
        <v>11</v>
      </c>
      <c r="DV66" s="139">
        <f t="shared" si="57"/>
        <v>6.5</v>
      </c>
      <c r="DW66" s="139">
        <f t="shared" si="57"/>
        <v>1.5</v>
      </c>
      <c r="DX66" s="139">
        <f t="shared" si="57"/>
        <v>0.70000000000000284</v>
      </c>
      <c r="DY66" s="139">
        <f t="shared" ref="DY66" si="63">IF(DY32&gt;65,0,IF(DY32="",0,65-DY32))</f>
        <v>0.59999999999999432</v>
      </c>
      <c r="DZ66" s="139">
        <f t="shared" si="58"/>
        <v>6</v>
      </c>
      <c r="EA66" s="139">
        <f t="shared" si="58"/>
        <v>15.5</v>
      </c>
      <c r="EB66" s="139">
        <f t="shared" si="58"/>
        <v>19.600000000000001</v>
      </c>
      <c r="EC66" s="139">
        <f t="shared" si="58"/>
        <v>21.5</v>
      </c>
      <c r="ED66" s="139">
        <f t="shared" si="58"/>
        <v>22.200000000000003</v>
      </c>
      <c r="EE66" s="139">
        <f t="shared" si="58"/>
        <v>0</v>
      </c>
      <c r="EF66" s="139">
        <f t="shared" si="58"/>
        <v>14.399999999999999</v>
      </c>
      <c r="EG66" s="139">
        <f t="shared" si="58"/>
        <v>11.100000000000001</v>
      </c>
      <c r="EH66" s="139">
        <f t="shared" si="58"/>
        <v>6.6000000000000014</v>
      </c>
      <c r="EI66" s="139">
        <f t="shared" si="58"/>
        <v>1.6000000000000014</v>
      </c>
      <c r="EJ66" s="139">
        <f t="shared" si="58"/>
        <v>0.70000000000000284</v>
      </c>
      <c r="EK66" s="139">
        <f t="shared" si="58"/>
        <v>0.59999999999999432</v>
      </c>
      <c r="EL66" s="139">
        <f t="shared" si="58"/>
        <v>5.6000000000000014</v>
      </c>
      <c r="EM66" s="139">
        <f t="shared" si="58"/>
        <v>15.100000000000001</v>
      </c>
      <c r="EN66" s="139">
        <f t="shared" si="58"/>
        <v>19.299999999999997</v>
      </c>
      <c r="EO66" s="139">
        <f t="shared" si="58"/>
        <v>21.299999999999997</v>
      </c>
      <c r="EP66" s="139">
        <f t="shared" si="58"/>
        <v>22.4</v>
      </c>
      <c r="EQ66" s="139">
        <f t="shared" si="58"/>
        <v>0</v>
      </c>
      <c r="ER66" s="139">
        <f t="shared" si="58"/>
        <v>13.899999999999999</v>
      </c>
      <c r="ES66" s="139">
        <f t="shared" si="58"/>
        <v>11.200000000000003</v>
      </c>
      <c r="ET66" s="139">
        <f t="shared" si="58"/>
        <v>6.3999999999999986</v>
      </c>
      <c r="EU66" s="139">
        <f t="shared" si="58"/>
        <v>1.3999999999999986</v>
      </c>
      <c r="EV66" s="139">
        <f t="shared" si="58"/>
        <v>0.70000000000000284</v>
      </c>
      <c r="EW66" s="139">
        <f t="shared" si="58"/>
        <v>0.5</v>
      </c>
      <c r="EX66" s="139">
        <f t="shared" si="58"/>
        <v>5.6000000000000014</v>
      </c>
      <c r="EY66" s="139">
        <f t="shared" si="58"/>
        <v>15.399999999999999</v>
      </c>
      <c r="EZ66" s="139">
        <f t="shared" si="58"/>
        <v>19.399999999999999</v>
      </c>
      <c r="FA66" s="139">
        <f t="shared" si="58"/>
        <v>21.299999999999997</v>
      </c>
      <c r="FB66" s="139">
        <f t="shared" si="58"/>
        <v>22.4</v>
      </c>
      <c r="FC66" s="139">
        <f t="shared" si="58"/>
        <v>0</v>
      </c>
      <c r="FD66" s="139">
        <f t="shared" si="58"/>
        <v>13.700000000000003</v>
      </c>
      <c r="FE66" s="139">
        <f t="shared" si="58"/>
        <v>10.899999999999999</v>
      </c>
      <c r="FF66" s="139">
        <f t="shared" si="58"/>
        <v>6.2999999999999972</v>
      </c>
      <c r="FG66" s="139">
        <f t="shared" si="58"/>
        <v>1.2000000000000028</v>
      </c>
      <c r="FH66" s="139">
        <f t="shared" si="58"/>
        <v>0.70000000000000284</v>
      </c>
      <c r="FI66" s="139">
        <f t="shared" si="58"/>
        <v>0.5</v>
      </c>
      <c r="FJ66" s="139">
        <f t="shared" si="58"/>
        <v>5.5</v>
      </c>
      <c r="FK66" s="139">
        <f t="shared" si="58"/>
        <v>15.200000000000003</v>
      </c>
      <c r="FL66" s="139">
        <f t="shared" si="58"/>
        <v>19.299999999999997</v>
      </c>
      <c r="FM66" s="139">
        <f t="shared" si="58"/>
        <v>21.5</v>
      </c>
      <c r="FN66" s="139">
        <f t="shared" si="58"/>
        <v>22.700000000000003</v>
      </c>
      <c r="FO66" s="139">
        <f t="shared" si="58"/>
        <v>0</v>
      </c>
      <c r="FP66" s="139">
        <f t="shared" si="58"/>
        <v>13.700000000000003</v>
      </c>
      <c r="FQ66" s="139">
        <f t="shared" si="58"/>
        <v>11.100000000000001</v>
      </c>
      <c r="FR66" s="139">
        <f t="shared" si="58"/>
        <v>6.3999999999999986</v>
      </c>
      <c r="FS66" s="139">
        <f t="shared" si="58"/>
        <v>1.1000000000000014</v>
      </c>
      <c r="FT66" s="139">
        <f t="shared" si="58"/>
        <v>0.70000000000000284</v>
      </c>
      <c r="FU66" s="139">
        <f t="shared" si="58"/>
        <v>0.5</v>
      </c>
      <c r="FV66" s="139">
        <f t="shared" si="58"/>
        <v>5.5</v>
      </c>
      <c r="FW66" s="139">
        <f t="shared" si="58"/>
        <v>15.200000000000003</v>
      </c>
      <c r="FX66" s="139">
        <f t="shared" si="58"/>
        <v>19.299999999999997</v>
      </c>
      <c r="FY66" s="139">
        <f t="shared" si="58"/>
        <v>20.9</v>
      </c>
      <c r="FZ66" s="139">
        <f t="shared" si="58"/>
        <v>22.700000000000003</v>
      </c>
      <c r="GA66" s="139">
        <f t="shared" si="58"/>
        <v>0</v>
      </c>
      <c r="GB66" s="139">
        <f t="shared" si="58"/>
        <v>13.700000000000003</v>
      </c>
      <c r="GC66" s="139">
        <f t="shared" si="58"/>
        <v>10.899999999999999</v>
      </c>
      <c r="GD66" s="139">
        <f t="shared" si="58"/>
        <v>6.6000000000000014</v>
      </c>
      <c r="GE66" s="139">
        <f t="shared" si="58"/>
        <v>1.1000000000000014</v>
      </c>
      <c r="GF66" s="139">
        <f t="shared" si="58"/>
        <v>0.59999999999999432</v>
      </c>
      <c r="GG66" s="139">
        <f t="shared" si="58"/>
        <v>0.5</v>
      </c>
      <c r="GH66" s="139">
        <f t="shared" si="58"/>
        <v>5.2000000000000028</v>
      </c>
      <c r="GI66" s="139">
        <f t="shared" si="58"/>
        <v>15.399999999999999</v>
      </c>
      <c r="GJ66" s="139">
        <f t="shared" si="58"/>
        <v>19.399999999999999</v>
      </c>
      <c r="GK66" s="139">
        <f t="shared" ref="GK66" si="64">IF(GK32&gt;65,0,IF(GK32="",0,65-GK32))</f>
        <v>20.9</v>
      </c>
      <c r="GL66" s="139">
        <f t="shared" si="59"/>
        <v>22.5</v>
      </c>
      <c r="GM66" s="139">
        <f t="shared" si="59"/>
        <v>0</v>
      </c>
      <c r="GN66" s="139">
        <f t="shared" si="59"/>
        <v>13.600000000000001</v>
      </c>
      <c r="GO66" s="139">
        <f t="shared" si="59"/>
        <v>11</v>
      </c>
      <c r="GP66" s="139">
        <f t="shared" si="59"/>
        <v>6.6000000000000014</v>
      </c>
      <c r="GQ66" s="139">
        <f t="shared" si="59"/>
        <v>1</v>
      </c>
      <c r="GR66" s="139">
        <f t="shared" si="59"/>
        <v>0.59999999999999432</v>
      </c>
      <c r="GS66" s="139">
        <f t="shared" si="59"/>
        <v>0.40000000000000568</v>
      </c>
      <c r="GT66" s="139">
        <f t="shared" si="59"/>
        <v>5.1000000000000014</v>
      </c>
      <c r="GU66" s="139">
        <f t="shared" si="59"/>
        <v>15.100000000000001</v>
      </c>
      <c r="GV66" s="139">
        <f t="shared" si="59"/>
        <v>19</v>
      </c>
      <c r="GW66" s="139">
        <f t="shared" si="59"/>
        <v>20.9</v>
      </c>
      <c r="GX66" s="139">
        <f t="shared" si="59"/>
        <v>22.4</v>
      </c>
      <c r="GY66" s="139">
        <f t="shared" si="59"/>
        <v>0</v>
      </c>
      <c r="GZ66" s="139">
        <f t="shared" si="59"/>
        <v>13.5</v>
      </c>
      <c r="HA66" s="139">
        <f t="shared" si="59"/>
        <v>11</v>
      </c>
      <c r="HB66" s="139">
        <f t="shared" si="59"/>
        <v>6.5</v>
      </c>
      <c r="HC66" s="139">
        <f t="shared" si="59"/>
        <v>1</v>
      </c>
      <c r="HD66" s="139">
        <f t="shared" si="59"/>
        <v>0.59999999999999432</v>
      </c>
      <c r="HE66" s="139">
        <f t="shared" si="59"/>
        <v>0.40000000000000568</v>
      </c>
      <c r="HF66" s="139">
        <f t="shared" si="59"/>
        <v>5</v>
      </c>
      <c r="HG66" s="139">
        <f t="shared" si="59"/>
        <v>14.899999999999999</v>
      </c>
      <c r="HH66" s="139">
        <f t="shared" si="59"/>
        <v>18.899999999999999</v>
      </c>
      <c r="HI66" s="139">
        <f t="shared" si="59"/>
        <v>20.700000000000003</v>
      </c>
      <c r="HJ66" s="139">
        <f t="shared" si="59"/>
        <v>22.1</v>
      </c>
      <c r="HK66" s="139">
        <f t="shared" si="59"/>
        <v>0</v>
      </c>
      <c r="HL66" s="139">
        <f t="shared" si="59"/>
        <v>13.200000000000003</v>
      </c>
      <c r="HM66" s="139">
        <f t="shared" si="59"/>
        <v>11</v>
      </c>
      <c r="HN66" s="139">
        <f t="shared" si="59"/>
        <v>6.5</v>
      </c>
      <c r="HO66" s="139">
        <f t="shared" si="59"/>
        <v>0.90000000000000568</v>
      </c>
      <c r="HP66" s="139">
        <f t="shared" si="59"/>
        <v>0.59999999999999432</v>
      </c>
      <c r="HQ66" s="139">
        <f t="shared" si="59"/>
        <v>0.29999999999999716</v>
      </c>
      <c r="HR66" s="139">
        <f t="shared" si="59"/>
        <v>4.7000000000000028</v>
      </c>
      <c r="HS66" s="139">
        <f t="shared" si="59"/>
        <v>14.799999999999997</v>
      </c>
      <c r="HT66" s="139">
        <f t="shared" si="59"/>
        <v>18.700000000000003</v>
      </c>
      <c r="HU66" s="139">
        <f t="shared" si="59"/>
        <v>20.700000000000003</v>
      </c>
      <c r="HV66" s="139">
        <f t="shared" si="59"/>
        <v>22.5</v>
      </c>
      <c r="HW66" s="139">
        <f t="shared" si="59"/>
        <v>0</v>
      </c>
      <c r="HX66" s="139">
        <f t="shared" si="59"/>
        <v>13.299999999999997</v>
      </c>
      <c r="HY66" s="139">
        <f t="shared" si="59"/>
        <v>11.200000000000003</v>
      </c>
      <c r="HZ66" s="139">
        <f t="shared" si="59"/>
        <v>6.6000000000000014</v>
      </c>
      <c r="IA66" s="139">
        <f t="shared" si="59"/>
        <v>1</v>
      </c>
      <c r="IB66" s="139">
        <f t="shared" si="59"/>
        <v>0.5</v>
      </c>
      <c r="IC66" s="139">
        <f t="shared" si="59"/>
        <v>0.29999999999999716</v>
      </c>
      <c r="ID66" s="139">
        <f t="shared" si="59"/>
        <v>5</v>
      </c>
      <c r="IE66" s="139">
        <f t="shared" si="59"/>
        <v>14.700000000000003</v>
      </c>
      <c r="IF66" s="139">
        <f t="shared" si="59"/>
        <v>19.200000000000003</v>
      </c>
      <c r="IG66" s="139">
        <f t="shared" si="59"/>
        <v>20.6</v>
      </c>
      <c r="IH66" s="139">
        <f t="shared" si="59"/>
        <v>22.200000000000003</v>
      </c>
      <c r="II66" s="139">
        <f t="shared" si="59"/>
        <v>0</v>
      </c>
      <c r="IJ66" s="139">
        <f t="shared" si="59"/>
        <v>13.100000000000001</v>
      </c>
      <c r="IK66" s="139">
        <f t="shared" si="59"/>
        <v>11.200000000000003</v>
      </c>
      <c r="IL66" s="139">
        <f t="shared" si="59"/>
        <v>6.5</v>
      </c>
      <c r="IM66" s="139">
        <f t="shared" si="59"/>
        <v>1</v>
      </c>
      <c r="IN66" s="139">
        <f t="shared" si="59"/>
        <v>0.5</v>
      </c>
      <c r="IO66" s="139">
        <f t="shared" si="59"/>
        <v>0.29999999999999716</v>
      </c>
      <c r="IP66" s="139">
        <f t="shared" si="59"/>
        <v>5</v>
      </c>
      <c r="IQ66" s="139">
        <f t="shared" si="59"/>
        <v>14.600000000000001</v>
      </c>
      <c r="IR66" s="139">
        <f t="shared" si="59"/>
        <v>19</v>
      </c>
      <c r="IS66" s="139">
        <f t="shared" si="59"/>
        <v>20.799999999999997</v>
      </c>
      <c r="IT66" s="139">
        <f t="shared" si="59"/>
        <v>22.1</v>
      </c>
      <c r="IU66" s="139">
        <f t="shared" si="59"/>
        <v>0</v>
      </c>
      <c r="IV66" s="139">
        <f t="shared" si="59"/>
        <v>13.200000000000003</v>
      </c>
      <c r="IW66" s="139">
        <f t="shared" ref="IW66:LH67" si="65">IF(IW32&gt;65,0,IF(IW32="",0,65-IW32))</f>
        <v>11.100000000000001</v>
      </c>
      <c r="IX66" s="139">
        <f t="shared" si="65"/>
        <v>6.3999999999999986</v>
      </c>
      <c r="IY66" s="139">
        <f t="shared" si="65"/>
        <v>1</v>
      </c>
      <c r="IZ66" s="139">
        <f t="shared" si="65"/>
        <v>0.40000000000000568</v>
      </c>
      <c r="JA66" s="139">
        <f t="shared" si="65"/>
        <v>0.29999999999999716</v>
      </c>
      <c r="JB66" s="139">
        <f t="shared" si="65"/>
        <v>4.7000000000000028</v>
      </c>
      <c r="JC66" s="139">
        <f t="shared" si="65"/>
        <v>14.5</v>
      </c>
      <c r="JD66" s="139">
        <f t="shared" si="65"/>
        <v>18.799999999999997</v>
      </c>
      <c r="JE66" s="139">
        <f t="shared" si="65"/>
        <v>21.299999999999997</v>
      </c>
      <c r="JF66" s="139">
        <f t="shared" si="65"/>
        <v>21.799999999999997</v>
      </c>
      <c r="JG66" s="139">
        <f t="shared" si="65"/>
        <v>0</v>
      </c>
      <c r="JH66" s="139">
        <f t="shared" si="65"/>
        <v>12.899999999999999</v>
      </c>
      <c r="JI66" s="139">
        <f t="shared" si="65"/>
        <v>10.899999999999999</v>
      </c>
      <c r="JJ66" s="139">
        <f t="shared" si="65"/>
        <v>6.2999999999999972</v>
      </c>
      <c r="JK66" s="139">
        <f t="shared" si="65"/>
        <v>1</v>
      </c>
      <c r="JL66" s="139">
        <f t="shared" si="65"/>
        <v>0.40000000000000568</v>
      </c>
      <c r="JM66" s="139">
        <f t="shared" si="65"/>
        <v>0.20000000000000284</v>
      </c>
      <c r="JN66" s="139">
        <f t="shared" si="65"/>
        <v>4.5</v>
      </c>
      <c r="JO66" s="139">
        <f t="shared" si="65"/>
        <v>14.5</v>
      </c>
      <c r="JP66" s="139">
        <f t="shared" si="65"/>
        <v>18.799999999999997</v>
      </c>
      <c r="JQ66" s="139">
        <f t="shared" si="65"/>
        <v>21</v>
      </c>
      <c r="JR66" s="139">
        <f t="shared" si="65"/>
        <v>21.6</v>
      </c>
      <c r="JS66" s="139">
        <f t="shared" si="65"/>
        <v>0</v>
      </c>
      <c r="JT66" s="139">
        <f t="shared" si="65"/>
        <v>12.600000000000001</v>
      </c>
      <c r="JU66" s="139">
        <f t="shared" si="65"/>
        <v>11.200000000000003</v>
      </c>
      <c r="JV66" s="139">
        <f t="shared" si="65"/>
        <v>6.1000000000000014</v>
      </c>
      <c r="JW66" s="139">
        <f t="shared" si="65"/>
        <v>1</v>
      </c>
      <c r="JX66" s="139">
        <f t="shared" si="65"/>
        <v>0.29999999999999716</v>
      </c>
      <c r="JY66" s="139">
        <f t="shared" si="65"/>
        <v>0.20000000000000284</v>
      </c>
      <c r="JZ66" s="139">
        <f t="shared" si="65"/>
        <v>4.5</v>
      </c>
      <c r="KA66" s="139">
        <f t="shared" si="65"/>
        <v>14.5</v>
      </c>
      <c r="KB66" s="139">
        <f t="shared" si="65"/>
        <v>18.899999999999999</v>
      </c>
      <c r="KC66" s="139">
        <f t="shared" si="65"/>
        <v>20.9</v>
      </c>
      <c r="KD66" s="139">
        <f t="shared" si="65"/>
        <v>21.6</v>
      </c>
      <c r="KE66" s="139">
        <f t="shared" si="65"/>
        <v>0</v>
      </c>
      <c r="KF66" s="139">
        <f t="shared" si="65"/>
        <v>12.299999999999997</v>
      </c>
      <c r="KG66" s="139">
        <f t="shared" si="65"/>
        <v>11</v>
      </c>
      <c r="KH66" s="139">
        <f t="shared" si="65"/>
        <v>6.1000000000000014</v>
      </c>
      <c r="KI66" s="139">
        <f t="shared" si="65"/>
        <v>1.1000000000000014</v>
      </c>
      <c r="KJ66" s="139">
        <f t="shared" si="65"/>
        <v>0.29999999999999716</v>
      </c>
      <c r="KK66" s="139">
        <f t="shared" si="65"/>
        <v>0.20000000000000284</v>
      </c>
      <c r="KL66" s="139">
        <f t="shared" si="65"/>
        <v>4.2999999999999972</v>
      </c>
      <c r="KM66" s="139">
        <f t="shared" si="65"/>
        <v>14.299999999999997</v>
      </c>
      <c r="KN66" s="139">
        <f t="shared" si="65"/>
        <v>18.799999999999997</v>
      </c>
      <c r="KO66" s="139">
        <f t="shared" si="65"/>
        <v>20.5</v>
      </c>
      <c r="KP66" s="139">
        <f t="shared" si="65"/>
        <v>21.799999999999997</v>
      </c>
      <c r="KQ66" s="139">
        <f t="shared" si="65"/>
        <v>0</v>
      </c>
      <c r="KR66" s="139">
        <f t="shared" si="65"/>
        <v>12.299999999999997</v>
      </c>
      <c r="KS66" s="139">
        <f t="shared" si="65"/>
        <v>10.700000000000003</v>
      </c>
      <c r="KT66" s="139">
        <f t="shared" si="65"/>
        <v>6.2000000000000028</v>
      </c>
      <c r="KU66" s="139">
        <f t="shared" si="65"/>
        <v>1</v>
      </c>
      <c r="KV66" s="139">
        <f t="shared" si="65"/>
        <v>0.29999999999999716</v>
      </c>
      <c r="KW66" s="139">
        <f t="shared" si="65"/>
        <v>0.20000000000000284</v>
      </c>
      <c r="KX66" s="139">
        <f t="shared" si="65"/>
        <v>4.1000000000000014</v>
      </c>
      <c r="KY66" s="139">
        <f t="shared" si="65"/>
        <v>14.5</v>
      </c>
      <c r="KZ66" s="139">
        <f t="shared" si="65"/>
        <v>18.700000000000003</v>
      </c>
      <c r="LA66" s="139">
        <f t="shared" si="65"/>
        <v>20.399999999999999</v>
      </c>
      <c r="LB66" s="139">
        <f t="shared" si="65"/>
        <v>21.799999999999997</v>
      </c>
      <c r="LC66" s="139">
        <f t="shared" si="65"/>
        <v>0</v>
      </c>
      <c r="LD66" s="139">
        <f t="shared" si="65"/>
        <v>12.399999999999999</v>
      </c>
      <c r="LE66" s="139">
        <f t="shared" si="65"/>
        <v>10.5</v>
      </c>
      <c r="LF66" s="139">
        <f t="shared" si="65"/>
        <v>6.3999999999999986</v>
      </c>
      <c r="LG66" s="139">
        <f t="shared" si="65"/>
        <v>0.90000000000000568</v>
      </c>
      <c r="LH66" s="139">
        <f t="shared" si="60"/>
        <v>0.29999999999999716</v>
      </c>
      <c r="LI66" s="139">
        <f t="shared" si="60"/>
        <v>0.29999999999999716</v>
      </c>
      <c r="LJ66" s="139">
        <f t="shared" si="61"/>
        <v>3.8999999999999986</v>
      </c>
      <c r="LK66" s="139">
        <f t="shared" si="61"/>
        <v>14.600000000000001</v>
      </c>
      <c r="LL66" s="139">
        <f t="shared" si="61"/>
        <v>18.799999999999997</v>
      </c>
      <c r="LM66" s="139">
        <f t="shared" si="61"/>
        <v>20.5</v>
      </c>
    </row>
    <row r="67" spans="1:325" x14ac:dyDescent="0.25">
      <c r="A67" s="139">
        <v>31</v>
      </c>
      <c r="B67" s="139">
        <f t="shared" ref="B67:BM67" si="66">IF(B33&gt;65,0,IF(B33="",0,65-B33))</f>
        <v>20.9</v>
      </c>
      <c r="C67" s="139">
        <f t="shared" si="66"/>
        <v>0</v>
      </c>
      <c r="D67" s="139">
        <f t="shared" si="66"/>
        <v>15.899999999999999</v>
      </c>
      <c r="E67" s="139">
        <f t="shared" si="66"/>
        <v>0</v>
      </c>
      <c r="F67" s="139">
        <f t="shared" si="66"/>
        <v>6.2000000000000028</v>
      </c>
      <c r="G67" s="139">
        <f t="shared" si="66"/>
        <v>0</v>
      </c>
      <c r="H67" s="139">
        <f t="shared" si="66"/>
        <v>0.90000000000000568</v>
      </c>
      <c r="I67" s="139">
        <f t="shared" si="66"/>
        <v>1.5</v>
      </c>
      <c r="J67" s="139">
        <f t="shared" si="66"/>
        <v>0</v>
      </c>
      <c r="K67" s="139">
        <f t="shared" si="66"/>
        <v>13.399999999999999</v>
      </c>
      <c r="L67" s="139">
        <f t="shared" si="66"/>
        <v>0</v>
      </c>
      <c r="M67" s="139">
        <f t="shared" si="66"/>
        <v>24.5</v>
      </c>
      <c r="N67" s="139">
        <f t="shared" si="66"/>
        <v>20.399999999999999</v>
      </c>
      <c r="O67" s="139">
        <f t="shared" si="66"/>
        <v>0</v>
      </c>
      <c r="P67" s="139">
        <f t="shared" si="66"/>
        <v>15.700000000000003</v>
      </c>
      <c r="Q67" s="139">
        <f t="shared" si="66"/>
        <v>0</v>
      </c>
      <c r="R67" s="139">
        <f t="shared" si="66"/>
        <v>6.3999999999999986</v>
      </c>
      <c r="S67" s="139">
        <f t="shared" si="66"/>
        <v>0</v>
      </c>
      <c r="T67" s="139">
        <f t="shared" si="66"/>
        <v>0.90000000000000568</v>
      </c>
      <c r="U67" s="139">
        <f t="shared" si="66"/>
        <v>1.3999999999999986</v>
      </c>
      <c r="V67" s="139">
        <f t="shared" si="66"/>
        <v>0</v>
      </c>
      <c r="W67" s="139">
        <f t="shared" si="66"/>
        <v>13.399999999999999</v>
      </c>
      <c r="X67" s="139">
        <f t="shared" si="66"/>
        <v>0</v>
      </c>
      <c r="Y67" s="139">
        <f t="shared" si="66"/>
        <v>24.5</v>
      </c>
      <c r="Z67" s="139">
        <f t="shared" si="66"/>
        <v>20.5</v>
      </c>
      <c r="AA67" s="139">
        <f t="shared" si="66"/>
        <v>0</v>
      </c>
      <c r="AB67" s="139">
        <f t="shared" si="66"/>
        <v>15.700000000000003</v>
      </c>
      <c r="AC67" s="139">
        <f t="shared" si="66"/>
        <v>0</v>
      </c>
      <c r="AD67" s="139">
        <f t="shared" si="66"/>
        <v>6.2000000000000028</v>
      </c>
      <c r="AE67" s="139">
        <f t="shared" si="66"/>
        <v>0</v>
      </c>
      <c r="AF67" s="139">
        <f t="shared" si="66"/>
        <v>0.70000000000000284</v>
      </c>
      <c r="AG67" s="139">
        <f t="shared" si="66"/>
        <v>1.1000000000000014</v>
      </c>
      <c r="AH67" s="139">
        <f t="shared" si="66"/>
        <v>0</v>
      </c>
      <c r="AI67" s="139">
        <f t="shared" si="66"/>
        <v>13.5</v>
      </c>
      <c r="AJ67" s="139">
        <f t="shared" si="66"/>
        <v>0</v>
      </c>
      <c r="AK67" s="139">
        <f t="shared" si="66"/>
        <v>24.5</v>
      </c>
      <c r="AL67" s="139">
        <f t="shared" si="66"/>
        <v>20.299999999999997</v>
      </c>
      <c r="AM67" s="139">
        <f t="shared" si="66"/>
        <v>0</v>
      </c>
      <c r="AN67" s="139">
        <f t="shared" si="66"/>
        <v>15.700000000000003</v>
      </c>
      <c r="AO67" s="139">
        <f t="shared" si="66"/>
        <v>0</v>
      </c>
      <c r="AP67" s="139">
        <f t="shared" si="66"/>
        <v>6.1000000000000014</v>
      </c>
      <c r="AQ67" s="139">
        <f t="shared" si="66"/>
        <v>0</v>
      </c>
      <c r="AR67" s="139">
        <f t="shared" si="66"/>
        <v>0.70000000000000284</v>
      </c>
      <c r="AS67" s="139">
        <f t="shared" si="66"/>
        <v>1</v>
      </c>
      <c r="AT67" s="139">
        <f t="shared" si="66"/>
        <v>0</v>
      </c>
      <c r="AU67" s="139">
        <f t="shared" si="66"/>
        <v>13.200000000000003</v>
      </c>
      <c r="AV67" s="139">
        <f t="shared" si="66"/>
        <v>0</v>
      </c>
      <c r="AW67" s="139">
        <f t="shared" si="66"/>
        <v>24.299999999999997</v>
      </c>
      <c r="AX67" s="139">
        <f t="shared" si="66"/>
        <v>20.399999999999999</v>
      </c>
      <c r="AY67" s="139">
        <f t="shared" si="66"/>
        <v>0</v>
      </c>
      <c r="AZ67" s="139">
        <f t="shared" si="66"/>
        <v>15.5</v>
      </c>
      <c r="BA67" s="139">
        <f t="shared" si="66"/>
        <v>0</v>
      </c>
      <c r="BB67" s="139">
        <f t="shared" si="66"/>
        <v>6.1000000000000014</v>
      </c>
      <c r="BC67" s="139">
        <f t="shared" si="66"/>
        <v>0</v>
      </c>
      <c r="BD67" s="139">
        <f t="shared" si="66"/>
        <v>0.70000000000000284</v>
      </c>
      <c r="BE67" s="139">
        <f t="shared" si="66"/>
        <v>0.90000000000000568</v>
      </c>
      <c r="BF67" s="139">
        <f t="shared" si="66"/>
        <v>0</v>
      </c>
      <c r="BG67" s="139">
        <f t="shared" si="66"/>
        <v>13.600000000000001</v>
      </c>
      <c r="BH67" s="139">
        <f t="shared" si="66"/>
        <v>0</v>
      </c>
      <c r="BI67" s="139">
        <f t="shared" si="66"/>
        <v>24.1</v>
      </c>
      <c r="BJ67" s="139">
        <f t="shared" si="66"/>
        <v>20.399999999999999</v>
      </c>
      <c r="BK67" s="139">
        <f t="shared" si="66"/>
        <v>0</v>
      </c>
      <c r="BL67" s="139">
        <f t="shared" si="66"/>
        <v>15.799999999999997</v>
      </c>
      <c r="BM67" s="139">
        <f t="shared" si="66"/>
        <v>0</v>
      </c>
      <c r="BN67" s="139">
        <f t="shared" ref="BN67:DY67" si="67">IF(BN33&gt;65,0,IF(BN33="",0,65-BN33))</f>
        <v>6.1000000000000014</v>
      </c>
      <c r="BO67" s="139">
        <f t="shared" si="67"/>
        <v>0</v>
      </c>
      <c r="BP67" s="139">
        <f t="shared" si="67"/>
        <v>0.59999999999999432</v>
      </c>
      <c r="BQ67" s="139">
        <f t="shared" si="67"/>
        <v>0.90000000000000568</v>
      </c>
      <c r="BR67" s="139">
        <f t="shared" si="67"/>
        <v>0</v>
      </c>
      <c r="BS67" s="139">
        <f t="shared" si="67"/>
        <v>13.600000000000001</v>
      </c>
      <c r="BT67" s="139">
        <f t="shared" si="67"/>
        <v>0</v>
      </c>
      <c r="BU67" s="139">
        <f t="shared" si="67"/>
        <v>24.200000000000003</v>
      </c>
      <c r="BV67" s="139">
        <f t="shared" si="67"/>
        <v>20.5</v>
      </c>
      <c r="BW67" s="139">
        <f t="shared" si="67"/>
        <v>0</v>
      </c>
      <c r="BX67" s="139">
        <f t="shared" si="67"/>
        <v>15.799999999999997</v>
      </c>
      <c r="BY67" s="139">
        <f t="shared" si="67"/>
        <v>0</v>
      </c>
      <c r="BZ67" s="139">
        <f t="shared" si="67"/>
        <v>6.2999999999999972</v>
      </c>
      <c r="CA67" s="139">
        <f t="shared" si="67"/>
        <v>0</v>
      </c>
      <c r="CB67" s="139">
        <f t="shared" si="67"/>
        <v>0.59999999999999432</v>
      </c>
      <c r="CC67" s="139">
        <f t="shared" si="67"/>
        <v>0.79999999999999716</v>
      </c>
      <c r="CD67" s="139">
        <f t="shared" si="67"/>
        <v>0</v>
      </c>
      <c r="CE67" s="139">
        <f t="shared" si="67"/>
        <v>13.700000000000003</v>
      </c>
      <c r="CF67" s="139">
        <f t="shared" si="67"/>
        <v>0</v>
      </c>
      <c r="CG67" s="139">
        <f t="shared" si="67"/>
        <v>24.299999999999997</v>
      </c>
      <c r="CH67" s="139">
        <f t="shared" si="67"/>
        <v>20.6</v>
      </c>
      <c r="CI67" s="139">
        <f t="shared" si="67"/>
        <v>0</v>
      </c>
      <c r="CJ67" s="139">
        <f t="shared" si="67"/>
        <v>15.700000000000003</v>
      </c>
      <c r="CK67" s="139">
        <f t="shared" si="67"/>
        <v>0</v>
      </c>
      <c r="CL67" s="139">
        <f t="shared" si="67"/>
        <v>6.3999999999999986</v>
      </c>
      <c r="CM67" s="139">
        <f t="shared" si="67"/>
        <v>0</v>
      </c>
      <c r="CN67" s="139">
        <f t="shared" si="67"/>
        <v>0.59999999999999432</v>
      </c>
      <c r="CO67" s="139">
        <f t="shared" si="67"/>
        <v>0.70000000000000284</v>
      </c>
      <c r="CP67" s="139">
        <f t="shared" si="67"/>
        <v>0</v>
      </c>
      <c r="CQ67" s="139">
        <f t="shared" si="67"/>
        <v>13.899999999999999</v>
      </c>
      <c r="CR67" s="139">
        <f t="shared" si="67"/>
        <v>0</v>
      </c>
      <c r="CS67" s="139">
        <f t="shared" si="67"/>
        <v>23.799999999999997</v>
      </c>
      <c r="CT67" s="139">
        <f t="shared" si="67"/>
        <v>20.5</v>
      </c>
      <c r="CU67" s="139">
        <f t="shared" si="67"/>
        <v>0</v>
      </c>
      <c r="CV67" s="139">
        <f t="shared" si="67"/>
        <v>16</v>
      </c>
      <c r="CW67" s="139">
        <f t="shared" si="67"/>
        <v>0</v>
      </c>
      <c r="CX67" s="139">
        <f t="shared" si="67"/>
        <v>6.5</v>
      </c>
      <c r="CY67" s="139">
        <f t="shared" si="67"/>
        <v>0</v>
      </c>
      <c r="CZ67" s="139">
        <f t="shared" si="67"/>
        <v>0.59999999999999432</v>
      </c>
      <c r="DA67" s="139">
        <f t="shared" si="67"/>
        <v>0.70000000000000284</v>
      </c>
      <c r="DB67" s="139">
        <f t="shared" si="67"/>
        <v>0</v>
      </c>
      <c r="DC67" s="139">
        <f t="shared" si="67"/>
        <v>13.899999999999999</v>
      </c>
      <c r="DD67" s="139">
        <f t="shared" si="67"/>
        <v>0</v>
      </c>
      <c r="DE67" s="139">
        <f t="shared" si="67"/>
        <v>23.4</v>
      </c>
      <c r="DF67" s="139">
        <f t="shared" si="67"/>
        <v>20</v>
      </c>
      <c r="DG67" s="139">
        <f t="shared" si="67"/>
        <v>0</v>
      </c>
      <c r="DH67" s="139">
        <f t="shared" si="67"/>
        <v>15.899999999999999</v>
      </c>
      <c r="DI67" s="139">
        <f t="shared" si="67"/>
        <v>0</v>
      </c>
      <c r="DJ67" s="139">
        <f t="shared" si="67"/>
        <v>6.6000000000000014</v>
      </c>
      <c r="DK67" s="139">
        <f t="shared" si="67"/>
        <v>0</v>
      </c>
      <c r="DL67" s="139">
        <f t="shared" si="67"/>
        <v>0.59999999999999432</v>
      </c>
      <c r="DM67" s="139">
        <f t="shared" si="67"/>
        <v>0.70000000000000284</v>
      </c>
      <c r="DN67" s="139">
        <f t="shared" si="67"/>
        <v>0</v>
      </c>
      <c r="DO67" s="139">
        <f t="shared" si="67"/>
        <v>13.600000000000001</v>
      </c>
      <c r="DP67" s="139">
        <f t="shared" si="67"/>
        <v>0</v>
      </c>
      <c r="DQ67" s="139">
        <f t="shared" si="67"/>
        <v>23.1</v>
      </c>
      <c r="DR67" s="139">
        <f t="shared" si="67"/>
        <v>19.899999999999999</v>
      </c>
      <c r="DS67" s="139">
        <f t="shared" si="67"/>
        <v>0</v>
      </c>
      <c r="DT67" s="139">
        <f t="shared" si="67"/>
        <v>15.899999999999999</v>
      </c>
      <c r="DU67" s="139">
        <f t="shared" si="67"/>
        <v>0</v>
      </c>
      <c r="DV67" s="139">
        <f t="shared" si="67"/>
        <v>6.3999999999999986</v>
      </c>
      <c r="DW67" s="139">
        <f t="shared" si="67"/>
        <v>0</v>
      </c>
      <c r="DX67" s="139">
        <f t="shared" si="67"/>
        <v>0.59999999999999432</v>
      </c>
      <c r="DY67" s="139">
        <f t="shared" si="67"/>
        <v>0.70000000000000284</v>
      </c>
      <c r="DZ67" s="139">
        <f t="shared" ref="DZ67:GK67" si="68">IF(DZ33&gt;65,0,IF(DZ33="",0,65-DZ33))</f>
        <v>0</v>
      </c>
      <c r="EA67" s="139">
        <f t="shared" si="68"/>
        <v>13.600000000000001</v>
      </c>
      <c r="EB67" s="139">
        <f t="shared" si="68"/>
        <v>0</v>
      </c>
      <c r="EC67" s="139">
        <f t="shared" si="68"/>
        <v>22.799999999999997</v>
      </c>
      <c r="ED67" s="139">
        <f t="shared" si="68"/>
        <v>20.200000000000003</v>
      </c>
      <c r="EE67" s="139">
        <f t="shared" si="68"/>
        <v>0</v>
      </c>
      <c r="EF67" s="139">
        <f t="shared" si="68"/>
        <v>16.100000000000001</v>
      </c>
      <c r="EG67" s="139">
        <f t="shared" si="68"/>
        <v>0</v>
      </c>
      <c r="EH67" s="139">
        <f t="shared" si="68"/>
        <v>6.6000000000000014</v>
      </c>
      <c r="EI67" s="139">
        <f t="shared" si="68"/>
        <v>0</v>
      </c>
      <c r="EJ67" s="139">
        <f t="shared" si="68"/>
        <v>0.59999999999999432</v>
      </c>
      <c r="EK67" s="139">
        <f t="shared" si="68"/>
        <v>0.70000000000000284</v>
      </c>
      <c r="EL67" s="139">
        <f t="shared" si="68"/>
        <v>0</v>
      </c>
      <c r="EM67" s="139">
        <f t="shared" si="68"/>
        <v>13.299999999999997</v>
      </c>
      <c r="EN67" s="139">
        <f t="shared" si="68"/>
        <v>0</v>
      </c>
      <c r="EO67" s="139">
        <f t="shared" si="68"/>
        <v>22.9</v>
      </c>
      <c r="EP67" s="139">
        <f t="shared" si="68"/>
        <v>20.6</v>
      </c>
      <c r="EQ67" s="139">
        <f t="shared" si="68"/>
        <v>0</v>
      </c>
      <c r="ER67" s="139">
        <f t="shared" si="68"/>
        <v>15.700000000000003</v>
      </c>
      <c r="ES67" s="139">
        <f t="shared" si="68"/>
        <v>0</v>
      </c>
      <c r="ET67" s="139">
        <f t="shared" si="68"/>
        <v>6.3999999999999986</v>
      </c>
      <c r="EU67" s="139">
        <f t="shared" si="68"/>
        <v>0</v>
      </c>
      <c r="EV67" s="139">
        <f t="shared" si="68"/>
        <v>0.59999999999999432</v>
      </c>
      <c r="EW67" s="139">
        <f t="shared" si="68"/>
        <v>0.59999999999999432</v>
      </c>
      <c r="EX67" s="139">
        <f t="shared" si="68"/>
        <v>0</v>
      </c>
      <c r="EY67" s="139">
        <f t="shared" si="68"/>
        <v>13.200000000000003</v>
      </c>
      <c r="EZ67" s="139">
        <f t="shared" si="68"/>
        <v>0</v>
      </c>
      <c r="FA67" s="139">
        <f t="shared" si="68"/>
        <v>23.1</v>
      </c>
      <c r="FB67" s="139">
        <f t="shared" si="68"/>
        <v>20.399999999999999</v>
      </c>
      <c r="FC67" s="139">
        <f t="shared" si="68"/>
        <v>0</v>
      </c>
      <c r="FD67" s="139">
        <f t="shared" si="68"/>
        <v>15.399999999999999</v>
      </c>
      <c r="FE67" s="139">
        <f t="shared" si="68"/>
        <v>0</v>
      </c>
      <c r="FF67" s="139">
        <f t="shared" si="68"/>
        <v>6.1000000000000014</v>
      </c>
      <c r="FG67" s="139">
        <f t="shared" si="68"/>
        <v>0</v>
      </c>
      <c r="FH67" s="139">
        <f t="shared" si="68"/>
        <v>0.5</v>
      </c>
      <c r="FI67" s="139">
        <f t="shared" si="68"/>
        <v>0.5</v>
      </c>
      <c r="FJ67" s="139">
        <f t="shared" si="68"/>
        <v>0</v>
      </c>
      <c r="FK67" s="139">
        <f t="shared" si="68"/>
        <v>13.100000000000001</v>
      </c>
      <c r="FL67" s="139">
        <f t="shared" si="68"/>
        <v>0</v>
      </c>
      <c r="FM67" s="139">
        <f t="shared" si="68"/>
        <v>23.1</v>
      </c>
      <c r="FN67" s="139">
        <f t="shared" si="68"/>
        <v>20.6</v>
      </c>
      <c r="FO67" s="139">
        <f t="shared" si="68"/>
        <v>0</v>
      </c>
      <c r="FP67" s="139">
        <f t="shared" si="68"/>
        <v>15.5</v>
      </c>
      <c r="FQ67" s="139">
        <f t="shared" si="68"/>
        <v>0</v>
      </c>
      <c r="FR67" s="139">
        <f t="shared" si="68"/>
        <v>6.2000000000000028</v>
      </c>
      <c r="FS67" s="139">
        <f t="shared" si="68"/>
        <v>0</v>
      </c>
      <c r="FT67" s="139">
        <f t="shared" si="68"/>
        <v>0.5</v>
      </c>
      <c r="FU67" s="139">
        <f t="shared" si="68"/>
        <v>0.59999999999999432</v>
      </c>
      <c r="FV67" s="139">
        <f t="shared" si="68"/>
        <v>0</v>
      </c>
      <c r="FW67" s="139">
        <f t="shared" si="68"/>
        <v>12.899999999999999</v>
      </c>
      <c r="FX67" s="139">
        <f t="shared" si="68"/>
        <v>0</v>
      </c>
      <c r="FY67" s="139">
        <f t="shared" si="68"/>
        <v>22.5</v>
      </c>
      <c r="FZ67" s="139">
        <f t="shared" si="68"/>
        <v>20.799999999999997</v>
      </c>
      <c r="GA67" s="139">
        <f t="shared" si="68"/>
        <v>0</v>
      </c>
      <c r="GB67" s="139">
        <f t="shared" si="68"/>
        <v>15.5</v>
      </c>
      <c r="GC67" s="139">
        <f t="shared" si="68"/>
        <v>0</v>
      </c>
      <c r="GD67" s="139">
        <f t="shared" si="68"/>
        <v>6.2999999999999972</v>
      </c>
      <c r="GE67" s="139">
        <f t="shared" si="68"/>
        <v>0</v>
      </c>
      <c r="GF67" s="139">
        <f t="shared" si="68"/>
        <v>0.5</v>
      </c>
      <c r="GG67" s="139">
        <f t="shared" si="68"/>
        <v>0.5</v>
      </c>
      <c r="GH67" s="139">
        <f t="shared" si="68"/>
        <v>0</v>
      </c>
      <c r="GI67" s="139">
        <f t="shared" si="68"/>
        <v>13.100000000000001</v>
      </c>
      <c r="GJ67" s="139">
        <f t="shared" si="68"/>
        <v>0</v>
      </c>
      <c r="GK67" s="139">
        <f t="shared" si="68"/>
        <v>22.4</v>
      </c>
      <c r="GL67" s="139">
        <f t="shared" ref="GL67:IV67" si="69">IF(GL33&gt;65,0,IF(GL33="",0,65-GL33))</f>
        <v>20.6</v>
      </c>
      <c r="GM67" s="139">
        <f t="shared" si="69"/>
        <v>0</v>
      </c>
      <c r="GN67" s="139">
        <f t="shared" si="69"/>
        <v>15.5</v>
      </c>
      <c r="GO67" s="139">
        <f t="shared" si="69"/>
        <v>0</v>
      </c>
      <c r="GP67" s="139">
        <f t="shared" si="69"/>
        <v>6.3999999999999986</v>
      </c>
      <c r="GQ67" s="139">
        <f t="shared" si="69"/>
        <v>0</v>
      </c>
      <c r="GR67" s="139">
        <f t="shared" si="69"/>
        <v>0.5</v>
      </c>
      <c r="GS67" s="139">
        <f t="shared" si="69"/>
        <v>0.5</v>
      </c>
      <c r="GT67" s="139">
        <f t="shared" si="69"/>
        <v>0</v>
      </c>
      <c r="GU67" s="139">
        <f t="shared" si="69"/>
        <v>13</v>
      </c>
      <c r="GV67" s="139">
        <f t="shared" si="69"/>
        <v>0</v>
      </c>
      <c r="GW67" s="139">
        <f t="shared" si="69"/>
        <v>22.4</v>
      </c>
      <c r="GX67" s="139">
        <f t="shared" si="69"/>
        <v>20.399999999999999</v>
      </c>
      <c r="GY67" s="139">
        <f t="shared" si="69"/>
        <v>0</v>
      </c>
      <c r="GZ67" s="139">
        <f t="shared" si="69"/>
        <v>15.299999999999997</v>
      </c>
      <c r="HA67" s="139">
        <f t="shared" si="69"/>
        <v>0</v>
      </c>
      <c r="HB67" s="139">
        <f t="shared" si="69"/>
        <v>6.2000000000000028</v>
      </c>
      <c r="HC67" s="139">
        <f t="shared" si="69"/>
        <v>0</v>
      </c>
      <c r="HD67" s="139">
        <f t="shared" si="69"/>
        <v>0.5</v>
      </c>
      <c r="HE67" s="139">
        <f t="shared" si="69"/>
        <v>0.40000000000000568</v>
      </c>
      <c r="HF67" s="139">
        <f t="shared" si="69"/>
        <v>0</v>
      </c>
      <c r="HG67" s="139">
        <f t="shared" si="69"/>
        <v>12.600000000000001</v>
      </c>
      <c r="HH67" s="139">
        <f t="shared" si="69"/>
        <v>0</v>
      </c>
      <c r="HI67" s="139">
        <f t="shared" si="69"/>
        <v>22.4</v>
      </c>
      <c r="HJ67" s="139">
        <f t="shared" si="69"/>
        <v>20.299999999999997</v>
      </c>
      <c r="HK67" s="139">
        <f t="shared" si="69"/>
        <v>0</v>
      </c>
      <c r="HL67" s="139">
        <f t="shared" si="69"/>
        <v>15</v>
      </c>
      <c r="HM67" s="139">
        <f t="shared" si="69"/>
        <v>0</v>
      </c>
      <c r="HN67" s="139">
        <f t="shared" si="69"/>
        <v>6.1000000000000014</v>
      </c>
      <c r="HO67" s="139">
        <f t="shared" si="69"/>
        <v>0</v>
      </c>
      <c r="HP67" s="139">
        <f t="shared" si="69"/>
        <v>0.5</v>
      </c>
      <c r="HQ67" s="139">
        <f t="shared" si="69"/>
        <v>0.29999999999999716</v>
      </c>
      <c r="HR67" s="139">
        <f t="shared" si="69"/>
        <v>0</v>
      </c>
      <c r="HS67" s="139">
        <f t="shared" si="69"/>
        <v>12.700000000000003</v>
      </c>
      <c r="HT67" s="139">
        <f t="shared" si="69"/>
        <v>0</v>
      </c>
      <c r="HU67" s="139">
        <f t="shared" si="69"/>
        <v>22.4</v>
      </c>
      <c r="HV67" s="139">
        <f t="shared" si="69"/>
        <v>21</v>
      </c>
      <c r="HW67" s="139">
        <f t="shared" si="69"/>
        <v>0</v>
      </c>
      <c r="HX67" s="139">
        <f t="shared" si="69"/>
        <v>15.100000000000001</v>
      </c>
      <c r="HY67" s="139">
        <f t="shared" si="69"/>
        <v>0</v>
      </c>
      <c r="HZ67" s="139">
        <f t="shared" si="69"/>
        <v>6</v>
      </c>
      <c r="IA67" s="139">
        <f t="shared" si="69"/>
        <v>0</v>
      </c>
      <c r="IB67" s="139">
        <f t="shared" si="69"/>
        <v>0.40000000000000568</v>
      </c>
      <c r="IC67" s="139">
        <f t="shared" si="69"/>
        <v>0.40000000000000568</v>
      </c>
      <c r="ID67" s="139">
        <f t="shared" si="69"/>
        <v>0</v>
      </c>
      <c r="IE67" s="139">
        <f t="shared" si="69"/>
        <v>12.799999999999997</v>
      </c>
      <c r="IF67" s="139">
        <f t="shared" si="69"/>
        <v>0</v>
      </c>
      <c r="IG67" s="139">
        <f t="shared" si="69"/>
        <v>22.4</v>
      </c>
      <c r="IH67" s="139">
        <f t="shared" si="69"/>
        <v>20.700000000000003</v>
      </c>
      <c r="II67" s="139">
        <f t="shared" si="69"/>
        <v>0</v>
      </c>
      <c r="IJ67" s="139">
        <f t="shared" si="69"/>
        <v>14.899999999999999</v>
      </c>
      <c r="IK67" s="139">
        <f t="shared" si="69"/>
        <v>0</v>
      </c>
      <c r="IL67" s="139">
        <f t="shared" si="69"/>
        <v>6.1000000000000014</v>
      </c>
      <c r="IM67" s="139">
        <f t="shared" si="69"/>
        <v>0</v>
      </c>
      <c r="IN67" s="139">
        <f t="shared" si="69"/>
        <v>0.40000000000000568</v>
      </c>
      <c r="IO67" s="139">
        <f t="shared" si="69"/>
        <v>0.29999999999999716</v>
      </c>
      <c r="IP67" s="139">
        <f t="shared" si="69"/>
        <v>0</v>
      </c>
      <c r="IQ67" s="139">
        <f t="shared" si="69"/>
        <v>12.799999999999997</v>
      </c>
      <c r="IR67" s="139">
        <f t="shared" si="69"/>
        <v>0</v>
      </c>
      <c r="IS67" s="139">
        <f t="shared" si="69"/>
        <v>22.6</v>
      </c>
      <c r="IT67" s="139">
        <f t="shared" si="69"/>
        <v>20.700000000000003</v>
      </c>
      <c r="IU67" s="139">
        <f t="shared" si="69"/>
        <v>0</v>
      </c>
      <c r="IV67" s="139">
        <f t="shared" si="69"/>
        <v>15.100000000000001</v>
      </c>
      <c r="IW67" s="139">
        <f t="shared" si="65"/>
        <v>0</v>
      </c>
      <c r="IX67" s="139">
        <f t="shared" si="65"/>
        <v>6.1000000000000014</v>
      </c>
      <c r="IY67" s="139">
        <f t="shared" si="65"/>
        <v>0</v>
      </c>
      <c r="IZ67" s="139">
        <f t="shared" si="65"/>
        <v>0.40000000000000568</v>
      </c>
      <c r="JA67" s="139">
        <f t="shared" si="65"/>
        <v>0.40000000000000568</v>
      </c>
      <c r="JB67" s="139">
        <f t="shared" si="65"/>
        <v>0</v>
      </c>
      <c r="JC67" s="139">
        <f t="shared" si="65"/>
        <v>12.799999999999997</v>
      </c>
      <c r="JD67" s="139">
        <f t="shared" si="65"/>
        <v>0</v>
      </c>
      <c r="JE67" s="139">
        <f t="shared" si="65"/>
        <v>22.9</v>
      </c>
      <c r="JF67" s="139">
        <f t="shared" si="65"/>
        <v>20.399999999999999</v>
      </c>
      <c r="JG67" s="139">
        <f t="shared" si="65"/>
        <v>0</v>
      </c>
      <c r="JH67" s="139">
        <f t="shared" si="65"/>
        <v>14.899999999999999</v>
      </c>
      <c r="JI67" s="139">
        <f t="shared" si="65"/>
        <v>0</v>
      </c>
      <c r="JJ67" s="139">
        <f t="shared" si="65"/>
        <v>6.1000000000000014</v>
      </c>
      <c r="JK67" s="139">
        <f t="shared" si="65"/>
        <v>0</v>
      </c>
      <c r="JL67" s="139">
        <f t="shared" si="65"/>
        <v>0.29999999999999716</v>
      </c>
      <c r="JM67" s="139">
        <f t="shared" si="65"/>
        <v>0.29999999999999716</v>
      </c>
      <c r="JN67" s="139">
        <f t="shared" si="65"/>
        <v>0</v>
      </c>
      <c r="JO67" s="139">
        <f t="shared" si="65"/>
        <v>12.799999999999997</v>
      </c>
      <c r="JP67" s="139">
        <f t="shared" si="65"/>
        <v>0</v>
      </c>
      <c r="JQ67" s="139">
        <f t="shared" si="65"/>
        <v>22.5</v>
      </c>
      <c r="JR67" s="139">
        <f t="shared" si="65"/>
        <v>20.299999999999997</v>
      </c>
      <c r="JS67" s="139">
        <f t="shared" si="65"/>
        <v>0</v>
      </c>
      <c r="JT67" s="139">
        <f t="shared" si="65"/>
        <v>14.799999999999997</v>
      </c>
      <c r="JU67" s="139">
        <f t="shared" si="65"/>
        <v>0</v>
      </c>
      <c r="JV67" s="139">
        <f t="shared" si="65"/>
        <v>6</v>
      </c>
      <c r="JW67" s="139">
        <f t="shared" si="65"/>
        <v>0</v>
      </c>
      <c r="JX67" s="139">
        <f t="shared" si="65"/>
        <v>0.29999999999999716</v>
      </c>
      <c r="JY67" s="139">
        <f t="shared" si="65"/>
        <v>0.29999999999999716</v>
      </c>
      <c r="JZ67" s="139">
        <f t="shared" si="65"/>
        <v>0</v>
      </c>
      <c r="KA67" s="139">
        <f t="shared" si="65"/>
        <v>12.600000000000001</v>
      </c>
      <c r="KB67" s="139">
        <f t="shared" si="65"/>
        <v>0</v>
      </c>
      <c r="KC67" s="139">
        <f t="shared" si="65"/>
        <v>22.4</v>
      </c>
      <c r="KD67" s="139">
        <f t="shared" si="65"/>
        <v>20.100000000000001</v>
      </c>
      <c r="KE67" s="139">
        <f t="shared" si="65"/>
        <v>0</v>
      </c>
      <c r="KF67" s="139">
        <f t="shared" si="65"/>
        <v>14.5</v>
      </c>
      <c r="KG67" s="139">
        <f t="shared" si="65"/>
        <v>0</v>
      </c>
      <c r="KH67" s="139">
        <f t="shared" si="65"/>
        <v>5.8999999999999986</v>
      </c>
      <c r="KI67" s="139">
        <f t="shared" si="65"/>
        <v>0</v>
      </c>
      <c r="KJ67" s="139">
        <f t="shared" si="65"/>
        <v>0.29999999999999716</v>
      </c>
      <c r="KK67" s="139">
        <f t="shared" si="65"/>
        <v>0.29999999999999716</v>
      </c>
      <c r="KL67" s="139">
        <f t="shared" si="65"/>
        <v>0</v>
      </c>
      <c r="KM67" s="139">
        <f t="shared" si="65"/>
        <v>12.399999999999999</v>
      </c>
      <c r="KN67" s="139">
        <f t="shared" si="65"/>
        <v>0</v>
      </c>
      <c r="KO67" s="139">
        <f t="shared" si="65"/>
        <v>22</v>
      </c>
      <c r="KP67" s="139">
        <f t="shared" si="65"/>
        <v>20.399999999999999</v>
      </c>
      <c r="KQ67" s="139">
        <f t="shared" si="65"/>
        <v>0</v>
      </c>
      <c r="KR67" s="139">
        <f t="shared" si="65"/>
        <v>14.600000000000001</v>
      </c>
      <c r="KS67" s="139">
        <f t="shared" si="65"/>
        <v>0</v>
      </c>
      <c r="KT67" s="139">
        <f t="shared" si="65"/>
        <v>6</v>
      </c>
      <c r="KU67" s="139">
        <f t="shared" si="65"/>
        <v>0</v>
      </c>
      <c r="KV67" s="139">
        <f t="shared" si="65"/>
        <v>0.20000000000000284</v>
      </c>
      <c r="KW67" s="139">
        <f t="shared" si="65"/>
        <v>0.29999999999999716</v>
      </c>
      <c r="KX67" s="139">
        <f t="shared" si="65"/>
        <v>0</v>
      </c>
      <c r="KY67" s="139">
        <f t="shared" si="65"/>
        <v>12.5</v>
      </c>
      <c r="KZ67" s="139">
        <f t="shared" si="65"/>
        <v>0</v>
      </c>
      <c r="LA67" s="139">
        <f t="shared" si="65"/>
        <v>22.1</v>
      </c>
      <c r="LB67" s="139">
        <f t="shared" si="65"/>
        <v>20.399999999999999</v>
      </c>
      <c r="LC67" s="139">
        <f t="shared" si="65"/>
        <v>0</v>
      </c>
      <c r="LD67" s="139">
        <f t="shared" si="65"/>
        <v>14.600000000000001</v>
      </c>
      <c r="LE67" s="139">
        <f t="shared" si="65"/>
        <v>0</v>
      </c>
      <c r="LF67" s="139">
        <f t="shared" si="65"/>
        <v>6.2000000000000028</v>
      </c>
      <c r="LG67" s="139">
        <f t="shared" si="65"/>
        <v>0</v>
      </c>
      <c r="LH67" s="139">
        <f t="shared" si="65"/>
        <v>0.20000000000000284</v>
      </c>
      <c r="LI67" s="139">
        <f t="shared" si="61"/>
        <v>0.29999999999999716</v>
      </c>
      <c r="LJ67" s="139">
        <f t="shared" si="61"/>
        <v>0</v>
      </c>
      <c r="LK67" s="139">
        <f t="shared" si="61"/>
        <v>12.399999999999999</v>
      </c>
      <c r="LL67" s="139">
        <f t="shared" si="61"/>
        <v>0</v>
      </c>
      <c r="LM67" s="139">
        <f t="shared" si="61"/>
        <v>22.299999999999997</v>
      </c>
    </row>
    <row r="69" spans="1:325" x14ac:dyDescent="0.25">
      <c r="A69" s="139" t="s">
        <v>113</v>
      </c>
      <c r="B69" s="139">
        <f>SUM(B37:B68)</f>
        <v>664.5</v>
      </c>
      <c r="C69" s="139">
        <f t="shared" ref="C69:BN69" si="70">SUM(C37:C68)</f>
        <v>604.19999999999982</v>
      </c>
      <c r="D69" s="139">
        <f t="shared" si="70"/>
        <v>554.1</v>
      </c>
      <c r="E69" s="139">
        <f t="shared" si="70"/>
        <v>407.09999999999997</v>
      </c>
      <c r="F69" s="139">
        <f t="shared" si="70"/>
        <v>237.00000000000006</v>
      </c>
      <c r="G69" s="139">
        <f t="shared" si="70"/>
        <v>110.10000000000004</v>
      </c>
      <c r="H69" s="139">
        <f t="shared" si="70"/>
        <v>30.100000000000009</v>
      </c>
      <c r="I69" s="139">
        <f t="shared" si="70"/>
        <v>21.90000000000002</v>
      </c>
      <c r="J69" s="139">
        <f t="shared" si="70"/>
        <v>110.1</v>
      </c>
      <c r="K69" s="139">
        <f t="shared" si="70"/>
        <v>346.89999999999992</v>
      </c>
      <c r="L69" s="139">
        <f t="shared" si="70"/>
        <v>535.70000000000005</v>
      </c>
      <c r="M69" s="139">
        <f t="shared" si="70"/>
        <v>715.10000000000014</v>
      </c>
      <c r="N69" s="139">
        <f t="shared" si="70"/>
        <v>656.49999999999989</v>
      </c>
      <c r="O69" s="139">
        <f t="shared" si="70"/>
        <v>576.79999999999995</v>
      </c>
      <c r="P69" s="139">
        <f t="shared" si="70"/>
        <v>547</v>
      </c>
      <c r="Q69" s="139">
        <f t="shared" si="70"/>
        <v>402.40000000000003</v>
      </c>
      <c r="R69" s="139">
        <f t="shared" si="70"/>
        <v>231.69999999999996</v>
      </c>
      <c r="S69" s="139">
        <f t="shared" si="70"/>
        <v>108.7</v>
      </c>
      <c r="T69" s="139">
        <f t="shared" si="70"/>
        <v>28.900000000000027</v>
      </c>
      <c r="U69" s="139">
        <f t="shared" si="70"/>
        <v>20.799999999999969</v>
      </c>
      <c r="V69" s="139">
        <f t="shared" si="70"/>
        <v>108.9</v>
      </c>
      <c r="W69" s="139">
        <f t="shared" si="70"/>
        <v>343.09999999999991</v>
      </c>
      <c r="X69" s="139">
        <f t="shared" si="70"/>
        <v>531.19999999999993</v>
      </c>
      <c r="Y69" s="139">
        <f t="shared" si="70"/>
        <v>707.50000000000011</v>
      </c>
      <c r="Z69" s="139">
        <f t="shared" si="70"/>
        <v>661.99999999999989</v>
      </c>
      <c r="AA69" s="139">
        <f t="shared" si="70"/>
        <v>577.09999999999991</v>
      </c>
      <c r="AB69" s="139">
        <f t="shared" si="70"/>
        <v>547.5</v>
      </c>
      <c r="AC69" s="139">
        <f t="shared" si="70"/>
        <v>399.5</v>
      </c>
      <c r="AD69" s="139">
        <f t="shared" si="70"/>
        <v>227.59999999999997</v>
      </c>
      <c r="AE69" s="139">
        <f t="shared" si="70"/>
        <v>104.20000000000002</v>
      </c>
      <c r="AF69" s="139">
        <f t="shared" si="70"/>
        <v>26.000000000000007</v>
      </c>
      <c r="AG69" s="139">
        <f t="shared" si="70"/>
        <v>18.099999999999973</v>
      </c>
      <c r="AH69" s="139">
        <f t="shared" si="70"/>
        <v>108.6</v>
      </c>
      <c r="AI69" s="139">
        <f t="shared" si="70"/>
        <v>342.00000000000006</v>
      </c>
      <c r="AJ69" s="139">
        <f t="shared" si="70"/>
        <v>528.20000000000005</v>
      </c>
      <c r="AK69" s="139">
        <f t="shared" si="70"/>
        <v>704.69999999999993</v>
      </c>
      <c r="AL69" s="139">
        <f t="shared" si="70"/>
        <v>660.59999999999991</v>
      </c>
      <c r="AM69" s="139">
        <f t="shared" si="70"/>
        <v>568.4</v>
      </c>
      <c r="AN69" s="139">
        <f t="shared" si="70"/>
        <v>542.80000000000018</v>
      </c>
      <c r="AO69" s="139">
        <f t="shared" si="70"/>
        <v>393.4</v>
      </c>
      <c r="AP69" s="139">
        <f t="shared" si="70"/>
        <v>222.39999999999998</v>
      </c>
      <c r="AQ69" s="139">
        <f t="shared" si="70"/>
        <v>100.29999999999998</v>
      </c>
      <c r="AR69" s="139">
        <f t="shared" si="70"/>
        <v>24.600000000000023</v>
      </c>
      <c r="AS69" s="139">
        <f t="shared" si="70"/>
        <v>17.29999999999999</v>
      </c>
      <c r="AT69" s="139">
        <f t="shared" si="70"/>
        <v>108.3</v>
      </c>
      <c r="AU69" s="139">
        <f t="shared" si="70"/>
        <v>339.39999999999992</v>
      </c>
      <c r="AV69" s="139">
        <f t="shared" si="70"/>
        <v>521.29999999999984</v>
      </c>
      <c r="AW69" s="139">
        <f t="shared" si="70"/>
        <v>700.3</v>
      </c>
      <c r="AX69" s="139">
        <f t="shared" si="70"/>
        <v>656.69999999999993</v>
      </c>
      <c r="AY69" s="139">
        <f t="shared" si="70"/>
        <v>583.09999999999991</v>
      </c>
      <c r="AZ69" s="139">
        <f t="shared" si="70"/>
        <v>537.29999999999995</v>
      </c>
      <c r="BA69" s="139">
        <f t="shared" si="70"/>
        <v>389.9</v>
      </c>
      <c r="BB69" s="139">
        <f t="shared" si="70"/>
        <v>219.9</v>
      </c>
      <c r="BC69" s="139">
        <f t="shared" si="70"/>
        <v>94.59999999999998</v>
      </c>
      <c r="BD69" s="139">
        <f t="shared" si="70"/>
        <v>22.400000000000027</v>
      </c>
      <c r="BE69" s="139">
        <f t="shared" si="70"/>
        <v>16.600000000000023</v>
      </c>
      <c r="BF69" s="139">
        <f t="shared" si="70"/>
        <v>107.5</v>
      </c>
      <c r="BG69" s="139">
        <f t="shared" si="70"/>
        <v>337.80000000000007</v>
      </c>
      <c r="BH69" s="139">
        <f t="shared" si="70"/>
        <v>520.6</v>
      </c>
      <c r="BI69" s="139">
        <f t="shared" si="70"/>
        <v>697</v>
      </c>
      <c r="BJ69" s="139">
        <f t="shared" si="70"/>
        <v>652.09999999999991</v>
      </c>
      <c r="BK69" s="139">
        <f t="shared" si="70"/>
        <v>564.29999999999995</v>
      </c>
      <c r="BL69" s="139">
        <f t="shared" si="70"/>
        <v>538.80000000000007</v>
      </c>
      <c r="BM69" s="139">
        <f t="shared" si="70"/>
        <v>389.8</v>
      </c>
      <c r="BN69" s="139">
        <f t="shared" si="70"/>
        <v>219.1</v>
      </c>
      <c r="BO69" s="139">
        <f t="shared" ref="BO69:DZ69" si="71">SUM(BO37:BO68)</f>
        <v>95.7</v>
      </c>
      <c r="BP69" s="139">
        <f t="shared" si="71"/>
        <v>21.800000000000047</v>
      </c>
      <c r="BQ69" s="139">
        <f t="shared" si="71"/>
        <v>16.500000000000014</v>
      </c>
      <c r="BR69" s="139">
        <f t="shared" si="71"/>
        <v>106.29999999999998</v>
      </c>
      <c r="BS69" s="139">
        <f t="shared" si="71"/>
        <v>333.2000000000001</v>
      </c>
      <c r="BT69" s="139">
        <f t="shared" si="71"/>
        <v>520.70000000000005</v>
      </c>
      <c r="BU69" s="139">
        <f t="shared" si="71"/>
        <v>692.7</v>
      </c>
      <c r="BV69" s="139">
        <f t="shared" si="71"/>
        <v>650.59999999999991</v>
      </c>
      <c r="BW69" s="139">
        <f t="shared" si="71"/>
        <v>559.20000000000005</v>
      </c>
      <c r="BX69" s="139">
        <f t="shared" si="71"/>
        <v>539.5</v>
      </c>
      <c r="BY69" s="139">
        <f t="shared" si="71"/>
        <v>388.7000000000001</v>
      </c>
      <c r="BZ69" s="139">
        <f t="shared" si="71"/>
        <v>219.3</v>
      </c>
      <c r="CA69" s="139">
        <f t="shared" si="71"/>
        <v>94.4</v>
      </c>
      <c r="CB69" s="139">
        <f t="shared" si="71"/>
        <v>21.700000000000038</v>
      </c>
      <c r="CC69" s="139">
        <f t="shared" si="71"/>
        <v>16.200000000000017</v>
      </c>
      <c r="CD69" s="139">
        <f t="shared" si="71"/>
        <v>106.59999999999998</v>
      </c>
      <c r="CE69" s="139">
        <f t="shared" si="71"/>
        <v>335.6</v>
      </c>
      <c r="CF69" s="139">
        <f t="shared" si="71"/>
        <v>517.20000000000005</v>
      </c>
      <c r="CG69" s="139">
        <f t="shared" si="71"/>
        <v>695.1</v>
      </c>
      <c r="CH69" s="139">
        <f t="shared" si="71"/>
        <v>650.9000000000002</v>
      </c>
      <c r="CI69" s="139">
        <f t="shared" si="71"/>
        <v>562</v>
      </c>
      <c r="CJ69" s="139">
        <f t="shared" si="71"/>
        <v>540.6</v>
      </c>
      <c r="CK69" s="139">
        <f t="shared" si="71"/>
        <v>387.29999999999995</v>
      </c>
      <c r="CL69" s="139">
        <f t="shared" si="71"/>
        <v>220.00000000000003</v>
      </c>
      <c r="CM69" s="139">
        <f t="shared" si="71"/>
        <v>96.899999999999977</v>
      </c>
      <c r="CN69" s="139">
        <f t="shared" si="71"/>
        <v>21.900000000000048</v>
      </c>
      <c r="CO69" s="139">
        <f t="shared" si="71"/>
        <v>16.000000000000036</v>
      </c>
      <c r="CP69" s="139">
        <f t="shared" si="71"/>
        <v>102.7</v>
      </c>
      <c r="CQ69" s="139">
        <f t="shared" si="71"/>
        <v>337.09999999999997</v>
      </c>
      <c r="CR69" s="139">
        <f t="shared" si="71"/>
        <v>512.6</v>
      </c>
      <c r="CS69" s="139">
        <f t="shared" si="71"/>
        <v>692</v>
      </c>
      <c r="CT69" s="139">
        <f t="shared" si="71"/>
        <v>647.19999999999993</v>
      </c>
      <c r="CU69" s="139">
        <f t="shared" si="71"/>
        <v>578.79999999999995</v>
      </c>
      <c r="CV69" s="139">
        <f t="shared" si="71"/>
        <v>540.1</v>
      </c>
      <c r="CW69" s="139">
        <f t="shared" si="71"/>
        <v>389.90000000000003</v>
      </c>
      <c r="CX69" s="139">
        <f t="shared" si="71"/>
        <v>219.29999999999993</v>
      </c>
      <c r="CY69" s="139">
        <f t="shared" si="71"/>
        <v>94.799999999999983</v>
      </c>
      <c r="CZ69" s="139">
        <f t="shared" si="71"/>
        <v>21.600000000000037</v>
      </c>
      <c r="DA69" s="139">
        <f t="shared" si="71"/>
        <v>15.899999999999991</v>
      </c>
      <c r="DB69" s="139">
        <f t="shared" si="71"/>
        <v>100.19999999999999</v>
      </c>
      <c r="DC69" s="139">
        <f t="shared" si="71"/>
        <v>336.3</v>
      </c>
      <c r="DD69" s="139">
        <f t="shared" si="71"/>
        <v>514.69999999999993</v>
      </c>
      <c r="DE69" s="139">
        <f t="shared" si="71"/>
        <v>684.59999999999991</v>
      </c>
      <c r="DF69" s="139">
        <f t="shared" si="71"/>
        <v>641.79999999999984</v>
      </c>
      <c r="DG69" s="139">
        <f t="shared" si="71"/>
        <v>554.20000000000005</v>
      </c>
      <c r="DH69" s="139">
        <f t="shared" si="71"/>
        <v>535.6</v>
      </c>
      <c r="DI69" s="139">
        <f t="shared" si="71"/>
        <v>386.2</v>
      </c>
      <c r="DJ69" s="139">
        <f t="shared" si="71"/>
        <v>218.70000000000002</v>
      </c>
      <c r="DK69" s="139">
        <f t="shared" si="71"/>
        <v>93.5</v>
      </c>
      <c r="DL69" s="139">
        <f t="shared" si="71"/>
        <v>21.500000000000028</v>
      </c>
      <c r="DM69" s="139">
        <f t="shared" si="71"/>
        <v>15.899999999999991</v>
      </c>
      <c r="DN69" s="139">
        <f t="shared" si="71"/>
        <v>98</v>
      </c>
      <c r="DO69" s="139">
        <f t="shared" si="71"/>
        <v>332.5</v>
      </c>
      <c r="DP69" s="139">
        <f t="shared" si="71"/>
        <v>509.50000000000011</v>
      </c>
      <c r="DQ69" s="139">
        <f t="shared" si="71"/>
        <v>678.8</v>
      </c>
      <c r="DR69" s="139">
        <f t="shared" si="71"/>
        <v>642.09999999999991</v>
      </c>
      <c r="DS69" s="139">
        <f t="shared" si="71"/>
        <v>551.00000000000011</v>
      </c>
      <c r="DT69" s="139">
        <f t="shared" si="71"/>
        <v>532.29999999999995</v>
      </c>
      <c r="DU69" s="139">
        <f t="shared" si="71"/>
        <v>383.39999999999992</v>
      </c>
      <c r="DV69" s="139">
        <f t="shared" si="71"/>
        <v>220.3</v>
      </c>
      <c r="DW69" s="139">
        <f t="shared" si="71"/>
        <v>91.700000000000031</v>
      </c>
      <c r="DX69" s="139">
        <f t="shared" si="71"/>
        <v>21.200000000000003</v>
      </c>
      <c r="DY69" s="139">
        <f t="shared" si="71"/>
        <v>15.899999999999999</v>
      </c>
      <c r="DZ69" s="139">
        <f t="shared" si="71"/>
        <v>96.299999999999983</v>
      </c>
      <c r="EA69" s="139">
        <f t="shared" ref="EA69:GL69" si="72">SUM(EA37:EA68)</f>
        <v>330.20000000000005</v>
      </c>
      <c r="EB69" s="139">
        <f t="shared" si="72"/>
        <v>511.29999999999995</v>
      </c>
      <c r="EC69" s="139">
        <f t="shared" si="72"/>
        <v>678.09999999999991</v>
      </c>
      <c r="ED69" s="139">
        <f t="shared" si="72"/>
        <v>645.30000000000018</v>
      </c>
      <c r="EE69" s="139">
        <f t="shared" si="72"/>
        <v>542.1</v>
      </c>
      <c r="EF69" s="139">
        <f t="shared" si="72"/>
        <v>530.70000000000005</v>
      </c>
      <c r="EG69" s="139">
        <f t="shared" si="72"/>
        <v>382.99999999999994</v>
      </c>
      <c r="EH69" s="139">
        <f t="shared" si="72"/>
        <v>222.5</v>
      </c>
      <c r="EI69" s="139">
        <f t="shared" si="72"/>
        <v>89.9</v>
      </c>
      <c r="EJ69" s="139">
        <f t="shared" si="72"/>
        <v>20.79999999999999</v>
      </c>
      <c r="EK69" s="139">
        <f t="shared" si="72"/>
        <v>15.699999999999996</v>
      </c>
      <c r="EL69" s="139">
        <f t="shared" si="72"/>
        <v>93.5</v>
      </c>
      <c r="EM69" s="139">
        <f t="shared" si="72"/>
        <v>324.59999999999991</v>
      </c>
      <c r="EN69" s="139">
        <f t="shared" si="72"/>
        <v>509.10000000000014</v>
      </c>
      <c r="EO69" s="139">
        <f t="shared" si="72"/>
        <v>677.4</v>
      </c>
      <c r="EP69" s="139">
        <f t="shared" si="72"/>
        <v>647.49999999999989</v>
      </c>
      <c r="EQ69" s="139">
        <f t="shared" si="72"/>
        <v>558.9</v>
      </c>
      <c r="ER69" s="139">
        <f t="shared" si="72"/>
        <v>525.1</v>
      </c>
      <c r="ES69" s="139">
        <f t="shared" si="72"/>
        <v>381</v>
      </c>
      <c r="ET69" s="139">
        <f t="shared" si="72"/>
        <v>222.10000000000002</v>
      </c>
      <c r="EU69" s="139">
        <f t="shared" si="72"/>
        <v>86.299999999999983</v>
      </c>
      <c r="EV69" s="139">
        <f t="shared" si="72"/>
        <v>19.699999999999989</v>
      </c>
      <c r="EW69" s="139">
        <f t="shared" si="72"/>
        <v>15.399999999999999</v>
      </c>
      <c r="EX69" s="139">
        <f t="shared" si="72"/>
        <v>93.300000000000011</v>
      </c>
      <c r="EY69" s="139">
        <f t="shared" si="72"/>
        <v>322.5</v>
      </c>
      <c r="EZ69" s="139">
        <f t="shared" si="72"/>
        <v>506.39999999999986</v>
      </c>
      <c r="FA69" s="139">
        <f t="shared" si="72"/>
        <v>678.5</v>
      </c>
      <c r="FB69" s="139">
        <f t="shared" si="72"/>
        <v>646.39999999999986</v>
      </c>
      <c r="FC69" s="139">
        <f t="shared" si="72"/>
        <v>536.30000000000007</v>
      </c>
      <c r="FD69" s="139">
        <f t="shared" si="72"/>
        <v>521.79999999999995</v>
      </c>
      <c r="FE69" s="139">
        <f t="shared" si="72"/>
        <v>377.09999999999997</v>
      </c>
      <c r="FF69" s="139">
        <f t="shared" si="72"/>
        <v>220.6</v>
      </c>
      <c r="FG69" s="139">
        <f t="shared" si="72"/>
        <v>81.7</v>
      </c>
      <c r="FH69" s="139">
        <f t="shared" si="72"/>
        <v>17.899999999999999</v>
      </c>
      <c r="FI69" s="139">
        <f t="shared" si="72"/>
        <v>14.500000000000007</v>
      </c>
      <c r="FJ69" s="139">
        <f t="shared" si="72"/>
        <v>93.600000000000009</v>
      </c>
      <c r="FK69" s="139">
        <f t="shared" si="72"/>
        <v>320.40000000000003</v>
      </c>
      <c r="FL69" s="139">
        <f t="shared" si="72"/>
        <v>501.2</v>
      </c>
      <c r="FM69" s="139">
        <f t="shared" si="72"/>
        <v>677.09999999999991</v>
      </c>
      <c r="FN69" s="139">
        <f t="shared" si="72"/>
        <v>642.5</v>
      </c>
      <c r="FO69" s="139">
        <f t="shared" si="72"/>
        <v>532.50000000000011</v>
      </c>
      <c r="FP69" s="139">
        <f t="shared" si="72"/>
        <v>518.5</v>
      </c>
      <c r="FQ69" s="139">
        <f t="shared" si="72"/>
        <v>374.6</v>
      </c>
      <c r="FR69" s="139">
        <f t="shared" si="72"/>
        <v>218.8</v>
      </c>
      <c r="FS69" s="139">
        <f t="shared" si="72"/>
        <v>79.300000000000011</v>
      </c>
      <c r="FT69" s="139">
        <f t="shared" si="72"/>
        <v>16.799999999999983</v>
      </c>
      <c r="FU69" s="139">
        <f t="shared" si="72"/>
        <v>13.599999999999994</v>
      </c>
      <c r="FV69" s="139">
        <f t="shared" si="72"/>
        <v>91.200000000000017</v>
      </c>
      <c r="FW69" s="139">
        <f t="shared" si="72"/>
        <v>320.89999999999992</v>
      </c>
      <c r="FX69" s="139">
        <f t="shared" si="72"/>
        <v>499.70000000000005</v>
      </c>
      <c r="FY69" s="139">
        <f t="shared" si="72"/>
        <v>673.5</v>
      </c>
      <c r="FZ69" s="139">
        <f t="shared" si="72"/>
        <v>644.6</v>
      </c>
      <c r="GA69" s="139">
        <f t="shared" si="72"/>
        <v>533.50000000000011</v>
      </c>
      <c r="GB69" s="139">
        <f t="shared" si="72"/>
        <v>517.09999999999991</v>
      </c>
      <c r="GC69" s="139">
        <f t="shared" si="72"/>
        <v>373.20000000000005</v>
      </c>
      <c r="GD69" s="139">
        <f t="shared" si="72"/>
        <v>220.09999999999997</v>
      </c>
      <c r="GE69" s="139">
        <f t="shared" si="72"/>
        <v>78.700000000000017</v>
      </c>
      <c r="GF69" s="139">
        <f t="shared" si="72"/>
        <v>16.09999999999998</v>
      </c>
      <c r="GG69" s="139">
        <f t="shared" si="72"/>
        <v>13.300000000000011</v>
      </c>
      <c r="GH69" s="139">
        <f t="shared" si="72"/>
        <v>89.000000000000014</v>
      </c>
      <c r="GI69" s="139">
        <f t="shared" si="72"/>
        <v>318.3</v>
      </c>
      <c r="GJ69" s="139">
        <f t="shared" si="72"/>
        <v>495.9</v>
      </c>
      <c r="GK69" s="139">
        <f t="shared" si="72"/>
        <v>671.69999999999993</v>
      </c>
      <c r="GL69" s="139">
        <f t="shared" si="72"/>
        <v>646.30000000000007</v>
      </c>
      <c r="GM69" s="139">
        <f t="shared" ref="GM69:IX69" si="73">SUM(GM37:GM68)</f>
        <v>548.80000000000018</v>
      </c>
      <c r="GN69" s="139">
        <f t="shared" si="73"/>
        <v>513.70000000000005</v>
      </c>
      <c r="GO69" s="139">
        <f t="shared" si="73"/>
        <v>372.9</v>
      </c>
      <c r="GP69" s="139">
        <f t="shared" si="73"/>
        <v>222.50000000000003</v>
      </c>
      <c r="GQ69" s="139">
        <f t="shared" si="73"/>
        <v>77.7</v>
      </c>
      <c r="GR69" s="139">
        <f t="shared" si="73"/>
        <v>15.899999999999991</v>
      </c>
      <c r="GS69" s="139">
        <f t="shared" si="73"/>
        <v>12.699999999999982</v>
      </c>
      <c r="GT69" s="139">
        <f t="shared" si="73"/>
        <v>85.199999999999989</v>
      </c>
      <c r="GU69" s="139">
        <f t="shared" si="73"/>
        <v>318</v>
      </c>
      <c r="GV69" s="139">
        <f t="shared" si="73"/>
        <v>493.40000000000003</v>
      </c>
      <c r="GW69" s="139">
        <f t="shared" si="73"/>
        <v>666.9</v>
      </c>
      <c r="GX69" s="139">
        <f t="shared" si="73"/>
        <v>644.09999999999991</v>
      </c>
      <c r="GY69" s="139">
        <f t="shared" si="73"/>
        <v>526.4</v>
      </c>
      <c r="GZ69" s="139">
        <f t="shared" si="73"/>
        <v>512.80000000000007</v>
      </c>
      <c r="HA69" s="139">
        <f t="shared" si="73"/>
        <v>372.7</v>
      </c>
      <c r="HB69" s="139">
        <f t="shared" si="73"/>
        <v>221.5</v>
      </c>
      <c r="HC69" s="139">
        <f t="shared" si="73"/>
        <v>76.899999999999991</v>
      </c>
      <c r="HD69" s="139">
        <f t="shared" si="73"/>
        <v>16.399999999999949</v>
      </c>
      <c r="HE69" s="139">
        <f t="shared" si="73"/>
        <v>11.399999999999963</v>
      </c>
      <c r="HF69" s="139">
        <f t="shared" si="73"/>
        <v>84</v>
      </c>
      <c r="HG69" s="139">
        <f t="shared" si="73"/>
        <v>316.49999999999994</v>
      </c>
      <c r="HH69" s="139">
        <f t="shared" si="73"/>
        <v>491.49999999999989</v>
      </c>
      <c r="HI69" s="139">
        <f t="shared" si="73"/>
        <v>668.00000000000011</v>
      </c>
      <c r="HJ69" s="139">
        <f t="shared" si="73"/>
        <v>633.09999999999991</v>
      </c>
      <c r="HK69" s="139">
        <f t="shared" si="73"/>
        <v>518.20000000000005</v>
      </c>
      <c r="HL69" s="139">
        <f t="shared" si="73"/>
        <v>501.99999999999994</v>
      </c>
      <c r="HM69" s="139">
        <f t="shared" si="73"/>
        <v>369.80000000000007</v>
      </c>
      <c r="HN69" s="139">
        <f t="shared" si="73"/>
        <v>213.5</v>
      </c>
      <c r="HO69" s="139">
        <f t="shared" si="73"/>
        <v>73.499999999999986</v>
      </c>
      <c r="HP69" s="139">
        <f t="shared" si="73"/>
        <v>15.199999999999967</v>
      </c>
      <c r="HQ69" s="139">
        <f t="shared" si="73"/>
        <v>10.19999999999996</v>
      </c>
      <c r="HR69" s="139">
        <f t="shared" si="73"/>
        <v>78.600000000000009</v>
      </c>
      <c r="HS69" s="139">
        <f t="shared" si="73"/>
        <v>314.5</v>
      </c>
      <c r="HT69" s="139">
        <f t="shared" si="73"/>
        <v>478.3</v>
      </c>
      <c r="HU69" s="139">
        <f t="shared" si="73"/>
        <v>661.00000000000011</v>
      </c>
      <c r="HV69" s="139">
        <f t="shared" si="73"/>
        <v>638.80000000000007</v>
      </c>
      <c r="HW69" s="139">
        <f t="shared" si="73"/>
        <v>522.79999999999995</v>
      </c>
      <c r="HX69" s="139">
        <f t="shared" si="73"/>
        <v>505.4</v>
      </c>
      <c r="HY69" s="139">
        <f t="shared" si="73"/>
        <v>373.10000000000014</v>
      </c>
      <c r="HZ69" s="139">
        <f t="shared" si="73"/>
        <v>215.4</v>
      </c>
      <c r="IA69" s="139">
        <f t="shared" si="73"/>
        <v>75.100000000000009</v>
      </c>
      <c r="IB69" s="139">
        <f t="shared" si="73"/>
        <v>15.09999999999998</v>
      </c>
      <c r="IC69" s="139">
        <f t="shared" si="73"/>
        <v>10.199999999999989</v>
      </c>
      <c r="ID69" s="139">
        <f t="shared" si="73"/>
        <v>80.2</v>
      </c>
      <c r="IE69" s="139">
        <f t="shared" si="73"/>
        <v>315.09999999999997</v>
      </c>
      <c r="IF69" s="139">
        <f t="shared" si="73"/>
        <v>485.6</v>
      </c>
      <c r="IG69" s="139">
        <f t="shared" si="73"/>
        <v>666.6</v>
      </c>
      <c r="IH69" s="139">
        <f t="shared" si="73"/>
        <v>633.4</v>
      </c>
      <c r="II69" s="139">
        <f t="shared" si="73"/>
        <v>535.20000000000005</v>
      </c>
      <c r="IJ69" s="139">
        <f t="shared" si="73"/>
        <v>501.90000000000009</v>
      </c>
      <c r="IK69" s="139">
        <f t="shared" si="73"/>
        <v>369.99999999999989</v>
      </c>
      <c r="IL69" s="139">
        <f t="shared" si="73"/>
        <v>213.69999999999993</v>
      </c>
      <c r="IM69" s="139">
        <f t="shared" si="73"/>
        <v>73.500000000000014</v>
      </c>
      <c r="IN69" s="139">
        <f t="shared" si="73"/>
        <v>14.999999999999972</v>
      </c>
      <c r="IO69" s="139">
        <f t="shared" si="73"/>
        <v>10.09999999999998</v>
      </c>
      <c r="IP69" s="139">
        <f t="shared" si="73"/>
        <v>78.699999999999989</v>
      </c>
      <c r="IQ69" s="139">
        <f t="shared" si="73"/>
        <v>314.5</v>
      </c>
      <c r="IR69" s="139">
        <f t="shared" si="73"/>
        <v>478.5</v>
      </c>
      <c r="IS69" s="139">
        <f t="shared" si="73"/>
        <v>661.30000000000007</v>
      </c>
      <c r="IT69" s="139">
        <f t="shared" si="73"/>
        <v>629.60000000000014</v>
      </c>
      <c r="IU69" s="139">
        <f t="shared" si="73"/>
        <v>516.79999999999984</v>
      </c>
      <c r="IV69" s="139">
        <f t="shared" si="73"/>
        <v>500.00000000000011</v>
      </c>
      <c r="IW69" s="139">
        <f t="shared" si="73"/>
        <v>368</v>
      </c>
      <c r="IX69" s="139">
        <f t="shared" si="73"/>
        <v>211.99999999999994</v>
      </c>
      <c r="IY69" s="139">
        <f t="shared" ref="IY69:LJ69" si="74">SUM(IY37:IY68)</f>
        <v>70.399999999999991</v>
      </c>
      <c r="IZ69" s="139">
        <f t="shared" si="74"/>
        <v>14.89999999999997</v>
      </c>
      <c r="JA69" s="139">
        <f t="shared" si="74"/>
        <v>9.9999999999999858</v>
      </c>
      <c r="JB69" s="139">
        <f t="shared" si="74"/>
        <v>76.300000000000011</v>
      </c>
      <c r="JC69" s="139">
        <f t="shared" si="74"/>
        <v>312</v>
      </c>
      <c r="JD69" s="139">
        <f t="shared" si="74"/>
        <v>476.60000000000008</v>
      </c>
      <c r="JE69" s="139">
        <f t="shared" si="74"/>
        <v>659.60000000000014</v>
      </c>
      <c r="JF69" s="139">
        <f t="shared" si="74"/>
        <v>630.49999999999989</v>
      </c>
      <c r="JG69" s="139">
        <f t="shared" si="74"/>
        <v>513.1</v>
      </c>
      <c r="JH69" s="139">
        <f t="shared" si="74"/>
        <v>500.09999999999997</v>
      </c>
      <c r="JI69" s="139">
        <f t="shared" si="74"/>
        <v>366.39999999999992</v>
      </c>
      <c r="JJ69" s="139">
        <f t="shared" si="74"/>
        <v>211.89999999999995</v>
      </c>
      <c r="JK69" s="139">
        <f t="shared" si="74"/>
        <v>70.5</v>
      </c>
      <c r="JL69" s="139">
        <f t="shared" si="74"/>
        <v>14.09999999999998</v>
      </c>
      <c r="JM69" s="139">
        <f t="shared" si="74"/>
        <v>9.0999999999999943</v>
      </c>
      <c r="JN69" s="139">
        <f t="shared" si="74"/>
        <v>74.5</v>
      </c>
      <c r="JO69" s="139">
        <f t="shared" si="74"/>
        <v>310.5</v>
      </c>
      <c r="JP69" s="139">
        <f t="shared" si="74"/>
        <v>476.59999999999997</v>
      </c>
      <c r="JQ69" s="139">
        <f t="shared" si="74"/>
        <v>658.69999999999993</v>
      </c>
      <c r="JR69" s="139">
        <f t="shared" si="74"/>
        <v>628</v>
      </c>
      <c r="JS69" s="139">
        <f t="shared" si="74"/>
        <v>509.00000000000006</v>
      </c>
      <c r="JT69" s="139">
        <f t="shared" si="74"/>
        <v>499.70000000000005</v>
      </c>
      <c r="JU69" s="139">
        <f t="shared" si="74"/>
        <v>365.09999999999997</v>
      </c>
      <c r="JV69" s="139">
        <f t="shared" si="74"/>
        <v>210.10000000000002</v>
      </c>
      <c r="JW69" s="139">
        <f t="shared" si="74"/>
        <v>70.100000000000009</v>
      </c>
      <c r="JX69" s="139">
        <f t="shared" si="74"/>
        <v>12.79999999999994</v>
      </c>
      <c r="JY69" s="139">
        <f t="shared" si="74"/>
        <v>8.7999999999999829</v>
      </c>
      <c r="JZ69" s="139">
        <f t="shared" si="74"/>
        <v>74.400000000000006</v>
      </c>
      <c r="KA69" s="139">
        <f t="shared" si="74"/>
        <v>310.90000000000009</v>
      </c>
      <c r="KB69" s="139">
        <f t="shared" si="74"/>
        <v>476.6</v>
      </c>
      <c r="KC69" s="139">
        <f t="shared" si="74"/>
        <v>659.39999999999986</v>
      </c>
      <c r="KD69" s="139">
        <f t="shared" si="74"/>
        <v>628.10000000000014</v>
      </c>
      <c r="KE69" s="139">
        <f t="shared" si="74"/>
        <v>523.50000000000011</v>
      </c>
      <c r="KF69" s="139">
        <f t="shared" si="74"/>
        <v>496.5</v>
      </c>
      <c r="KG69" s="139">
        <f t="shared" si="74"/>
        <v>363.89999999999992</v>
      </c>
      <c r="KH69" s="139">
        <f t="shared" si="74"/>
        <v>209.5</v>
      </c>
      <c r="KI69" s="139">
        <f t="shared" si="74"/>
        <v>69.500000000000028</v>
      </c>
      <c r="KJ69" s="139">
        <f t="shared" si="74"/>
        <v>13.499999999999957</v>
      </c>
      <c r="KK69" s="139">
        <f t="shared" si="74"/>
        <v>9.1999999999999886</v>
      </c>
      <c r="KL69" s="139">
        <f t="shared" si="74"/>
        <v>70.800000000000026</v>
      </c>
      <c r="KM69" s="139">
        <f t="shared" si="74"/>
        <v>308.39999999999992</v>
      </c>
      <c r="KN69" s="139">
        <f t="shared" si="74"/>
        <v>474.90000000000009</v>
      </c>
      <c r="KO69" s="139">
        <f t="shared" si="74"/>
        <v>654.69999999999993</v>
      </c>
      <c r="KP69" s="139">
        <f t="shared" si="74"/>
        <v>632.30000000000007</v>
      </c>
      <c r="KQ69" s="139">
        <f t="shared" si="74"/>
        <v>506.00000000000006</v>
      </c>
      <c r="KR69" s="139">
        <f t="shared" si="74"/>
        <v>495.90000000000003</v>
      </c>
      <c r="KS69" s="139">
        <f t="shared" si="74"/>
        <v>361.89999999999992</v>
      </c>
      <c r="KT69" s="139">
        <f t="shared" si="74"/>
        <v>210.3</v>
      </c>
      <c r="KU69" s="139">
        <f t="shared" si="74"/>
        <v>68.600000000000037</v>
      </c>
      <c r="KV69" s="139">
        <f t="shared" si="74"/>
        <v>13.099999999999959</v>
      </c>
      <c r="KW69" s="139">
        <f t="shared" si="74"/>
        <v>8.6999999999999886</v>
      </c>
      <c r="KX69" s="139">
        <f t="shared" si="74"/>
        <v>69.700000000000017</v>
      </c>
      <c r="KY69" s="139">
        <f t="shared" si="74"/>
        <v>307.7</v>
      </c>
      <c r="KZ69" s="139">
        <f t="shared" si="74"/>
        <v>474.3</v>
      </c>
      <c r="LA69" s="139">
        <f t="shared" si="74"/>
        <v>654.6</v>
      </c>
      <c r="LB69" s="139">
        <f t="shared" si="74"/>
        <v>634.5</v>
      </c>
      <c r="LC69" s="139">
        <f t="shared" si="74"/>
        <v>502.40000000000003</v>
      </c>
      <c r="LD69" s="139">
        <f t="shared" si="74"/>
        <v>493.09999999999997</v>
      </c>
      <c r="LE69" s="139">
        <f t="shared" si="74"/>
        <v>357.40000000000003</v>
      </c>
      <c r="LF69" s="139">
        <f t="shared" si="74"/>
        <v>210.3</v>
      </c>
      <c r="LG69" s="139">
        <f t="shared" si="74"/>
        <v>67.900000000000006</v>
      </c>
      <c r="LH69" s="139">
        <f t="shared" si="74"/>
        <v>12.399999999999949</v>
      </c>
      <c r="LI69" s="139">
        <f t="shared" si="74"/>
        <v>8.6999999999999886</v>
      </c>
      <c r="LJ69" s="139">
        <f t="shared" si="74"/>
        <v>67.399999999999977</v>
      </c>
      <c r="LK69" s="139">
        <f t="shared" ref="LK69:LM69" si="75">SUM(LK37:LK68)</f>
        <v>308.10000000000002</v>
      </c>
      <c r="LL69" s="139">
        <f t="shared" si="75"/>
        <v>472.00000000000011</v>
      </c>
      <c r="LM69" s="139">
        <f t="shared" si="75"/>
        <v>653.59999999999991</v>
      </c>
    </row>
    <row r="70" spans="1:325" x14ac:dyDescent="0.25">
      <c r="A70" s="139" t="s">
        <v>114</v>
      </c>
      <c r="B70" s="139">
        <v>664.7</v>
      </c>
      <c r="C70" s="139">
        <v>604</v>
      </c>
      <c r="D70" s="139">
        <v>554.1</v>
      </c>
      <c r="E70" s="139">
        <v>406.9</v>
      </c>
      <c r="F70" s="139">
        <v>237.2</v>
      </c>
      <c r="G70" s="139">
        <v>110.1</v>
      </c>
      <c r="H70" s="139">
        <v>30.2</v>
      </c>
      <c r="I70" s="139">
        <v>21.9</v>
      </c>
      <c r="J70" s="139">
        <v>110.2</v>
      </c>
      <c r="K70" s="139">
        <v>347</v>
      </c>
      <c r="L70" s="139">
        <v>535.5</v>
      </c>
      <c r="M70" s="139">
        <v>686.9</v>
      </c>
      <c r="N70" s="139">
        <v>656.6</v>
      </c>
      <c r="O70" s="139">
        <v>576.70000000000005</v>
      </c>
      <c r="P70" s="139">
        <v>547.20000000000005</v>
      </c>
      <c r="Q70" s="139">
        <v>402.2</v>
      </c>
      <c r="R70" s="139">
        <v>231.7</v>
      </c>
      <c r="S70" s="139">
        <v>108.3</v>
      </c>
      <c r="T70" s="139">
        <v>29</v>
      </c>
      <c r="U70" s="139">
        <v>20.8</v>
      </c>
      <c r="V70" s="139">
        <v>108.9</v>
      </c>
      <c r="W70" s="139">
        <v>343.4</v>
      </c>
      <c r="X70" s="139">
        <v>530.9</v>
      </c>
      <c r="Y70" s="139">
        <v>679.2</v>
      </c>
      <c r="Z70" s="139">
        <v>662.1</v>
      </c>
      <c r="AA70" s="139">
        <v>577.1</v>
      </c>
      <c r="AB70" s="139">
        <v>547.4</v>
      </c>
      <c r="AC70" s="139">
        <v>399.6</v>
      </c>
      <c r="AD70" s="139">
        <v>227.4</v>
      </c>
      <c r="AE70" s="139">
        <v>104.2</v>
      </c>
      <c r="AF70" s="139">
        <v>26.2</v>
      </c>
      <c r="AG70" s="139">
        <v>18</v>
      </c>
      <c r="AH70" s="139">
        <v>108.6</v>
      </c>
      <c r="AI70" s="139">
        <v>341.9</v>
      </c>
      <c r="AJ70" s="139">
        <v>528.1</v>
      </c>
      <c r="AK70" s="139">
        <v>676.4</v>
      </c>
      <c r="AL70" s="139">
        <v>661</v>
      </c>
      <c r="AM70" s="139">
        <v>568.5</v>
      </c>
      <c r="AN70" s="139">
        <v>542.79999999999995</v>
      </c>
      <c r="AO70" s="139">
        <v>393.3</v>
      </c>
      <c r="AP70" s="139">
        <v>222.4</v>
      </c>
      <c r="AQ70" s="139">
        <v>100.2</v>
      </c>
      <c r="AR70" s="139">
        <v>24.5</v>
      </c>
      <c r="AS70" s="139">
        <v>17</v>
      </c>
      <c r="AT70" s="139">
        <v>108.2</v>
      </c>
      <c r="AU70" s="139">
        <v>339.1</v>
      </c>
      <c r="AV70" s="139">
        <v>521.29999999999995</v>
      </c>
      <c r="AW70" s="139">
        <v>671.6</v>
      </c>
      <c r="AX70" s="139">
        <v>656.5</v>
      </c>
      <c r="AY70" s="139">
        <v>582.9</v>
      </c>
      <c r="AZ70" s="139">
        <v>537.20000000000005</v>
      </c>
      <c r="BA70" s="139">
        <v>390</v>
      </c>
      <c r="BB70" s="139">
        <v>220</v>
      </c>
      <c r="BC70" s="139">
        <v>94.7</v>
      </c>
      <c r="BD70" s="139">
        <v>22.4</v>
      </c>
      <c r="BE70" s="139">
        <v>16.5</v>
      </c>
      <c r="BF70" s="139">
        <v>107.5</v>
      </c>
      <c r="BG70" s="139">
        <v>338</v>
      </c>
      <c r="BH70" s="139">
        <v>520.70000000000005</v>
      </c>
      <c r="BI70" s="139">
        <v>668.7</v>
      </c>
      <c r="BJ70" s="139">
        <v>652.29999999999995</v>
      </c>
      <c r="BK70" s="139">
        <v>564.29999999999995</v>
      </c>
      <c r="BL70" s="139">
        <v>539.1</v>
      </c>
      <c r="BM70" s="139">
        <v>389.6</v>
      </c>
      <c r="BN70" s="139">
        <v>219.2</v>
      </c>
      <c r="BO70" s="139">
        <v>95.6</v>
      </c>
      <c r="BP70" s="139">
        <v>21.8</v>
      </c>
      <c r="BQ70" s="139">
        <v>16.399999999999999</v>
      </c>
      <c r="BR70" s="139">
        <v>106.1</v>
      </c>
      <c r="BS70" s="139">
        <v>333.2</v>
      </c>
      <c r="BT70" s="139">
        <v>520.79999999999995</v>
      </c>
      <c r="BU70" s="139">
        <v>664.5</v>
      </c>
      <c r="BV70" s="139">
        <v>650.6</v>
      </c>
      <c r="BW70" s="139">
        <v>559</v>
      </c>
      <c r="BX70" s="139">
        <v>539.5</v>
      </c>
      <c r="BY70" s="139">
        <v>388.8</v>
      </c>
      <c r="BZ70" s="139">
        <v>219.4</v>
      </c>
      <c r="CA70" s="139">
        <v>94.6</v>
      </c>
      <c r="CB70" s="139">
        <v>21.7</v>
      </c>
      <c r="CC70" s="139">
        <v>16.100000000000001</v>
      </c>
      <c r="CD70" s="139">
        <v>106.6</v>
      </c>
      <c r="CE70" s="139">
        <v>335.6</v>
      </c>
      <c r="CF70" s="139">
        <v>517.20000000000005</v>
      </c>
      <c r="CG70" s="139">
        <v>666.7</v>
      </c>
      <c r="CH70" s="139">
        <v>650.70000000000005</v>
      </c>
      <c r="CI70" s="139">
        <v>562</v>
      </c>
      <c r="CJ70" s="139">
        <v>540.9</v>
      </c>
      <c r="CK70" s="139">
        <v>387.3</v>
      </c>
      <c r="CL70" s="139">
        <v>220</v>
      </c>
      <c r="CM70" s="139">
        <v>96.8</v>
      </c>
      <c r="CN70" s="139">
        <v>21.9</v>
      </c>
      <c r="CO70" s="139">
        <v>16</v>
      </c>
      <c r="CP70" s="139">
        <v>103</v>
      </c>
      <c r="CQ70" s="139">
        <v>337</v>
      </c>
      <c r="CR70" s="139">
        <v>512.70000000000005</v>
      </c>
      <c r="CS70" s="139">
        <v>663.7</v>
      </c>
      <c r="CT70" s="139">
        <v>647.1</v>
      </c>
      <c r="CU70" s="139">
        <v>578.70000000000005</v>
      </c>
      <c r="CV70" s="139">
        <v>540.20000000000005</v>
      </c>
      <c r="CW70" s="139">
        <v>390.1</v>
      </c>
      <c r="CX70" s="139">
        <v>219.4</v>
      </c>
      <c r="CY70" s="139">
        <v>95</v>
      </c>
      <c r="CZ70" s="139">
        <v>21.5</v>
      </c>
      <c r="DA70" s="139">
        <v>16.100000000000001</v>
      </c>
      <c r="DB70" s="139">
        <v>99.9</v>
      </c>
      <c r="DC70" s="139">
        <v>336.5</v>
      </c>
      <c r="DD70" s="139">
        <v>514.6</v>
      </c>
      <c r="DE70" s="139">
        <v>655.9</v>
      </c>
      <c r="DF70" s="139">
        <v>641.5</v>
      </c>
      <c r="DG70" s="139">
        <v>554.5</v>
      </c>
      <c r="DH70" s="139">
        <v>535.4</v>
      </c>
      <c r="DI70" s="139">
        <v>386.1</v>
      </c>
      <c r="DJ70" s="139">
        <v>218.5</v>
      </c>
      <c r="DK70" s="139">
        <v>93.5</v>
      </c>
      <c r="DL70" s="139">
        <v>21.3</v>
      </c>
      <c r="DM70" s="139">
        <v>16.100000000000001</v>
      </c>
      <c r="DN70" s="139">
        <v>97.8</v>
      </c>
      <c r="DO70" s="139">
        <v>332.5</v>
      </c>
      <c r="DP70" s="139">
        <v>509.6</v>
      </c>
      <c r="DQ70" s="139">
        <v>649.6</v>
      </c>
      <c r="DR70" s="139">
        <v>642.20000000000005</v>
      </c>
      <c r="DS70" s="139">
        <v>550.79999999999995</v>
      </c>
      <c r="DT70" s="139">
        <v>532.20000000000005</v>
      </c>
      <c r="DU70" s="139">
        <v>383.2</v>
      </c>
      <c r="DV70" s="139">
        <v>220.5</v>
      </c>
      <c r="DW70" s="139">
        <v>91.6</v>
      </c>
      <c r="DX70" s="139">
        <v>21</v>
      </c>
      <c r="DY70" s="139">
        <v>15.7</v>
      </c>
      <c r="DZ70" s="139">
        <v>96.5</v>
      </c>
      <c r="EA70" s="139">
        <v>330</v>
      </c>
      <c r="EB70" s="139">
        <v>511.5</v>
      </c>
      <c r="EC70" s="139">
        <v>649</v>
      </c>
      <c r="ED70" s="139">
        <v>645.4</v>
      </c>
      <c r="EE70" s="139">
        <v>542.20000000000005</v>
      </c>
      <c r="EF70" s="139">
        <v>530.70000000000005</v>
      </c>
      <c r="EG70" s="139">
        <v>382.8</v>
      </c>
      <c r="EH70" s="139">
        <v>222.5</v>
      </c>
      <c r="EI70" s="139">
        <v>89.7</v>
      </c>
      <c r="EJ70" s="139">
        <v>20.7</v>
      </c>
      <c r="EK70" s="139">
        <v>15.5</v>
      </c>
      <c r="EL70" s="139">
        <v>93.7</v>
      </c>
      <c r="EM70" s="139">
        <v>324.5</v>
      </c>
      <c r="EN70" s="139">
        <v>509</v>
      </c>
      <c r="EO70" s="139">
        <v>648</v>
      </c>
      <c r="EP70" s="139">
        <v>647.6</v>
      </c>
      <c r="EQ70" s="139">
        <v>559.1</v>
      </c>
      <c r="ER70" s="139">
        <v>525.1</v>
      </c>
      <c r="ES70" s="139">
        <v>381.1</v>
      </c>
      <c r="ET70" s="139">
        <v>222.2</v>
      </c>
      <c r="EU70" s="139">
        <v>86.5</v>
      </c>
      <c r="EV70" s="139">
        <v>19.600000000000001</v>
      </c>
      <c r="EW70" s="139">
        <v>15.1</v>
      </c>
      <c r="EX70" s="139">
        <v>93.3</v>
      </c>
      <c r="EY70" s="139">
        <v>322.5</v>
      </c>
      <c r="EZ70" s="139">
        <v>506.4</v>
      </c>
      <c r="FA70" s="139">
        <v>649.4</v>
      </c>
      <c r="FB70" s="139">
        <v>646.4</v>
      </c>
      <c r="FC70" s="139">
        <v>536.20000000000005</v>
      </c>
      <c r="FD70" s="139">
        <v>522</v>
      </c>
      <c r="FE70" s="139">
        <v>377.2</v>
      </c>
      <c r="FF70" s="139">
        <v>220.8</v>
      </c>
      <c r="FG70" s="139">
        <v>81.599999999999994</v>
      </c>
      <c r="FH70" s="139">
        <v>17.7</v>
      </c>
      <c r="FI70" s="139">
        <v>14.4</v>
      </c>
      <c r="FJ70" s="139">
        <v>93.4</v>
      </c>
      <c r="FK70" s="139">
        <v>320.10000000000002</v>
      </c>
      <c r="FL70" s="139">
        <v>500.9</v>
      </c>
      <c r="FM70" s="139">
        <v>648.20000000000005</v>
      </c>
      <c r="FN70" s="139">
        <v>642.4</v>
      </c>
      <c r="FO70" s="139">
        <v>532.4</v>
      </c>
      <c r="FP70" s="139">
        <v>518.5</v>
      </c>
      <c r="FQ70" s="139">
        <v>374.7</v>
      </c>
      <c r="FR70" s="139">
        <v>218.8</v>
      </c>
      <c r="FS70" s="139">
        <v>79.5</v>
      </c>
      <c r="FT70" s="139">
        <v>16.899999999999999</v>
      </c>
      <c r="FU70" s="139">
        <v>13.5</v>
      </c>
      <c r="FV70" s="139">
        <v>91.3</v>
      </c>
      <c r="FW70" s="139">
        <v>320.89999999999998</v>
      </c>
      <c r="FX70" s="139">
        <v>499.4</v>
      </c>
      <c r="FY70" s="139">
        <v>644.5</v>
      </c>
      <c r="FZ70" s="139">
        <v>644.6</v>
      </c>
      <c r="GA70" s="139">
        <v>533.29999999999995</v>
      </c>
      <c r="GB70" s="139">
        <v>517.1</v>
      </c>
      <c r="GC70" s="139">
        <v>373.3</v>
      </c>
      <c r="GD70" s="139">
        <v>220.2</v>
      </c>
      <c r="GE70" s="139">
        <v>78.7</v>
      </c>
      <c r="GF70" s="139">
        <v>16.3</v>
      </c>
      <c r="GG70" s="139">
        <v>13.2</v>
      </c>
      <c r="GH70" s="139">
        <v>89</v>
      </c>
      <c r="GI70" s="139">
        <v>318.60000000000002</v>
      </c>
      <c r="GJ70" s="139">
        <v>496</v>
      </c>
      <c r="GK70" s="139">
        <v>642.79999999999995</v>
      </c>
      <c r="GL70" s="139">
        <v>646.20000000000005</v>
      </c>
      <c r="GM70" s="139">
        <v>548.9</v>
      </c>
      <c r="GN70" s="139">
        <v>513.70000000000005</v>
      </c>
      <c r="GO70" s="139">
        <v>372.7</v>
      </c>
      <c r="GP70" s="139">
        <v>222.2</v>
      </c>
      <c r="GQ70" s="139">
        <v>77.900000000000006</v>
      </c>
      <c r="GR70" s="139">
        <v>15.7</v>
      </c>
      <c r="GS70" s="139">
        <v>12.5</v>
      </c>
      <c r="GT70" s="139">
        <v>85.4</v>
      </c>
      <c r="GU70" s="139">
        <v>318</v>
      </c>
      <c r="GV70" s="139">
        <v>493.5</v>
      </c>
      <c r="GW70" s="139">
        <v>637.6</v>
      </c>
      <c r="GX70" s="139">
        <v>644</v>
      </c>
      <c r="GY70" s="139">
        <v>526.20000000000005</v>
      </c>
      <c r="GZ70" s="139">
        <v>512.79999999999995</v>
      </c>
      <c r="HA70" s="139">
        <v>372.4</v>
      </c>
      <c r="HB70" s="139">
        <v>221.3</v>
      </c>
      <c r="HC70" s="139">
        <v>76.900000000000006</v>
      </c>
      <c r="HD70" s="139">
        <v>16</v>
      </c>
      <c r="HE70" s="139">
        <v>11.5</v>
      </c>
      <c r="HF70" s="139">
        <v>83.9</v>
      </c>
      <c r="HG70" s="139">
        <v>316.39999999999998</v>
      </c>
      <c r="HH70" s="139">
        <v>491.4</v>
      </c>
      <c r="HI70" s="139">
        <v>638.6</v>
      </c>
      <c r="HJ70" s="139">
        <v>633.20000000000005</v>
      </c>
      <c r="HK70" s="139">
        <v>518.20000000000005</v>
      </c>
      <c r="HL70" s="139">
        <v>502.1</v>
      </c>
      <c r="HM70" s="139">
        <v>369.8</v>
      </c>
      <c r="HN70" s="139">
        <v>213.6</v>
      </c>
      <c r="HO70" s="139">
        <v>73.7</v>
      </c>
      <c r="HP70" s="139">
        <v>15.1</v>
      </c>
      <c r="HQ70" s="139">
        <v>10.4</v>
      </c>
      <c r="HR70" s="139">
        <v>78.599999999999994</v>
      </c>
      <c r="HS70" s="139">
        <v>314.5</v>
      </c>
      <c r="HT70" s="139">
        <v>478.6</v>
      </c>
      <c r="HU70" s="139">
        <v>631.5</v>
      </c>
      <c r="HV70" s="139">
        <v>638.6</v>
      </c>
      <c r="HW70" s="139">
        <v>522.6</v>
      </c>
      <c r="HX70" s="139">
        <v>505.1</v>
      </c>
      <c r="HY70" s="139">
        <v>373</v>
      </c>
      <c r="HZ70" s="139">
        <v>215.2</v>
      </c>
      <c r="IA70" s="139">
        <v>75.099999999999994</v>
      </c>
      <c r="IB70" s="139">
        <v>15.2</v>
      </c>
      <c r="IC70" s="139">
        <v>10.5</v>
      </c>
      <c r="ID70" s="139">
        <v>80.400000000000006</v>
      </c>
      <c r="IE70" s="139">
        <v>315</v>
      </c>
      <c r="IF70" s="139">
        <v>485.6</v>
      </c>
      <c r="IG70" s="139">
        <v>637</v>
      </c>
      <c r="IH70" s="139">
        <v>633.20000000000005</v>
      </c>
      <c r="II70" s="139">
        <v>535.4</v>
      </c>
      <c r="IJ70" s="139">
        <v>502.1</v>
      </c>
      <c r="IK70" s="139">
        <v>369.8</v>
      </c>
      <c r="IL70" s="139">
        <v>213.6</v>
      </c>
      <c r="IM70" s="139">
        <v>73.7</v>
      </c>
      <c r="IN70" s="139">
        <v>15.1</v>
      </c>
      <c r="IO70" s="139">
        <v>10.4</v>
      </c>
      <c r="IP70" s="139">
        <v>78.599999999999994</v>
      </c>
      <c r="IQ70" s="139">
        <v>314.5</v>
      </c>
      <c r="IR70" s="139">
        <v>478.6</v>
      </c>
      <c r="IS70" s="139">
        <v>631.5</v>
      </c>
      <c r="IT70" s="139">
        <v>629.6</v>
      </c>
      <c r="IU70" s="139">
        <v>516.79999999999995</v>
      </c>
      <c r="IV70" s="139">
        <v>500.1</v>
      </c>
      <c r="IW70" s="139">
        <v>368</v>
      </c>
      <c r="IX70" s="139">
        <v>211.8</v>
      </c>
      <c r="IY70" s="139">
        <v>70.3</v>
      </c>
      <c r="IZ70" s="139">
        <v>14.6</v>
      </c>
      <c r="JA70" s="139">
        <v>10.1</v>
      </c>
      <c r="JB70" s="139">
        <v>76.2</v>
      </c>
      <c r="JC70" s="139">
        <v>311.60000000000002</v>
      </c>
      <c r="JD70" s="139">
        <v>476.7</v>
      </c>
      <c r="JE70" s="139">
        <v>629.70000000000005</v>
      </c>
      <c r="JF70" s="139">
        <v>630.4</v>
      </c>
      <c r="JG70" s="139">
        <v>513.20000000000005</v>
      </c>
      <c r="JH70" s="139">
        <v>499.9</v>
      </c>
      <c r="JI70" s="139">
        <v>366.6</v>
      </c>
      <c r="JJ70" s="139">
        <v>212.3</v>
      </c>
      <c r="JK70" s="139">
        <v>70.5</v>
      </c>
      <c r="JL70" s="139">
        <v>14.4</v>
      </c>
      <c r="JM70" s="139">
        <v>9.1999999999999993</v>
      </c>
      <c r="JN70" s="139">
        <v>74.599999999999994</v>
      </c>
      <c r="JO70" s="139">
        <v>310.39999999999998</v>
      </c>
      <c r="JP70" s="139">
        <v>476.4</v>
      </c>
      <c r="JQ70" s="139">
        <v>628.4</v>
      </c>
      <c r="JR70" s="139">
        <v>628.1</v>
      </c>
      <c r="JS70" s="139">
        <v>508.9</v>
      </c>
      <c r="JT70" s="139">
        <v>499.5</v>
      </c>
      <c r="JU70" s="139">
        <v>365.2</v>
      </c>
      <c r="JV70" s="139">
        <v>210.1</v>
      </c>
      <c r="JW70" s="139">
        <v>70.099999999999994</v>
      </c>
      <c r="JX70" s="139">
        <v>12.7</v>
      </c>
      <c r="JY70" s="139">
        <v>9.1</v>
      </c>
      <c r="JZ70" s="139">
        <v>74.3</v>
      </c>
      <c r="KA70" s="139">
        <v>310.7</v>
      </c>
      <c r="KB70" s="139">
        <v>476.6</v>
      </c>
      <c r="KC70" s="139">
        <v>629.20000000000005</v>
      </c>
      <c r="KD70" s="139">
        <v>628.4</v>
      </c>
      <c r="KE70" s="139">
        <v>523.6</v>
      </c>
      <c r="KF70" s="139">
        <v>496.6</v>
      </c>
      <c r="KG70" s="139">
        <v>363.7</v>
      </c>
      <c r="KH70" s="139">
        <v>209.5</v>
      </c>
      <c r="KI70" s="139">
        <v>69.5</v>
      </c>
      <c r="KJ70" s="139">
        <v>13.1</v>
      </c>
      <c r="KK70" s="139">
        <v>9.3000000000000007</v>
      </c>
      <c r="KL70" s="139">
        <v>70.8</v>
      </c>
      <c r="KM70" s="139">
        <v>308.5</v>
      </c>
      <c r="KN70" s="139">
        <v>474.9</v>
      </c>
      <c r="KO70" s="139">
        <v>624</v>
      </c>
      <c r="KP70" s="139">
        <v>632.1</v>
      </c>
      <c r="KQ70" s="139">
        <v>506</v>
      </c>
      <c r="KR70" s="139">
        <v>495.8</v>
      </c>
      <c r="KS70" s="139">
        <v>361.6</v>
      </c>
      <c r="KT70" s="139">
        <v>210.3</v>
      </c>
      <c r="KU70" s="139">
        <v>68.599999999999994</v>
      </c>
      <c r="KV70" s="139">
        <v>13</v>
      </c>
      <c r="KW70" s="139">
        <v>8.8000000000000007</v>
      </c>
      <c r="KX70" s="139">
        <v>69.8</v>
      </c>
      <c r="KY70" s="139">
        <v>307.7</v>
      </c>
      <c r="KZ70" s="139">
        <v>474.4</v>
      </c>
      <c r="LA70" s="139">
        <v>624.29999999999995</v>
      </c>
      <c r="LB70" s="139">
        <v>634.29999999999995</v>
      </c>
      <c r="LC70" s="139">
        <v>502.2</v>
      </c>
      <c r="LD70" s="139">
        <v>493.1</v>
      </c>
      <c r="LE70" s="139">
        <v>357.2</v>
      </c>
      <c r="LF70" s="139">
        <v>210.2</v>
      </c>
      <c r="LG70" s="139">
        <v>67.8</v>
      </c>
      <c r="LH70" s="139">
        <v>12.6</v>
      </c>
      <c r="LI70" s="139">
        <v>8.8000000000000007</v>
      </c>
      <c r="LJ70" s="139">
        <v>67.5</v>
      </c>
      <c r="LK70" s="139">
        <v>308.3</v>
      </c>
      <c r="LL70" s="139">
        <v>472</v>
      </c>
      <c r="LM70" s="139">
        <v>623.6</v>
      </c>
    </row>
    <row r="71" spans="1:325" x14ac:dyDescent="0.25">
      <c r="A71" s="139" t="s">
        <v>115</v>
      </c>
      <c r="B71" s="139">
        <f>B69-B70</f>
        <v>-0.20000000000004547</v>
      </c>
      <c r="C71" s="139">
        <f t="shared" ref="C71:BN71" si="76">C69-C70</f>
        <v>0.1999999999998181</v>
      </c>
      <c r="D71" s="139">
        <f t="shared" si="76"/>
        <v>0</v>
      </c>
      <c r="E71" s="139">
        <f t="shared" si="76"/>
        <v>0.19999999999998863</v>
      </c>
      <c r="F71" s="139">
        <f t="shared" si="76"/>
        <v>-0.19999999999993179</v>
      </c>
      <c r="G71" s="139">
        <f t="shared" si="76"/>
        <v>0</v>
      </c>
      <c r="H71" s="139">
        <f t="shared" si="76"/>
        <v>-9.9999999999990763E-2</v>
      </c>
      <c r="I71" s="139">
        <f t="shared" si="76"/>
        <v>0</v>
      </c>
      <c r="J71" s="139">
        <f t="shared" si="76"/>
        <v>-0.10000000000000853</v>
      </c>
      <c r="K71" s="139">
        <f t="shared" si="76"/>
        <v>-0.10000000000007958</v>
      </c>
      <c r="L71" s="139">
        <f t="shared" si="76"/>
        <v>0.20000000000004547</v>
      </c>
      <c r="M71" s="139">
        <f t="shared" si="76"/>
        <v>28.200000000000159</v>
      </c>
      <c r="N71" s="139">
        <f t="shared" si="76"/>
        <v>-0.10000000000013642</v>
      </c>
      <c r="O71" s="139">
        <f t="shared" si="76"/>
        <v>9.9999999999909051E-2</v>
      </c>
      <c r="P71" s="139">
        <f t="shared" si="76"/>
        <v>-0.20000000000004547</v>
      </c>
      <c r="Q71" s="139">
        <f t="shared" si="76"/>
        <v>0.20000000000004547</v>
      </c>
      <c r="R71" s="139">
        <f t="shared" si="76"/>
        <v>0</v>
      </c>
      <c r="S71" s="139">
        <f t="shared" si="76"/>
        <v>0.40000000000000568</v>
      </c>
      <c r="T71" s="139">
        <f t="shared" si="76"/>
        <v>-9.9999999999972999E-2</v>
      </c>
      <c r="U71" s="139">
        <f t="shared" si="76"/>
        <v>-3.1974423109204508E-14</v>
      </c>
      <c r="V71" s="139">
        <f t="shared" si="76"/>
        <v>0</v>
      </c>
      <c r="W71" s="139">
        <f t="shared" si="76"/>
        <v>-0.30000000000006821</v>
      </c>
      <c r="X71" s="139">
        <f t="shared" si="76"/>
        <v>0.29999999999995453</v>
      </c>
      <c r="Y71" s="139">
        <f t="shared" si="76"/>
        <v>28.300000000000068</v>
      </c>
      <c r="Z71" s="139">
        <f t="shared" si="76"/>
        <v>-0.10000000000013642</v>
      </c>
      <c r="AA71" s="139">
        <f t="shared" si="76"/>
        <v>0</v>
      </c>
      <c r="AB71" s="139">
        <f t="shared" si="76"/>
        <v>0.10000000000002274</v>
      </c>
      <c r="AC71" s="139">
        <f t="shared" si="76"/>
        <v>-0.10000000000002274</v>
      </c>
      <c r="AD71" s="139">
        <f t="shared" si="76"/>
        <v>0.19999999999996021</v>
      </c>
      <c r="AE71" s="139">
        <f t="shared" si="76"/>
        <v>0</v>
      </c>
      <c r="AF71" s="139">
        <f t="shared" si="76"/>
        <v>-0.19999999999999218</v>
      </c>
      <c r="AG71" s="139">
        <f t="shared" si="76"/>
        <v>9.9999999999972999E-2</v>
      </c>
      <c r="AH71" s="139">
        <f t="shared" si="76"/>
        <v>0</v>
      </c>
      <c r="AI71" s="139">
        <f t="shared" si="76"/>
        <v>0.10000000000007958</v>
      </c>
      <c r="AJ71" s="139">
        <f t="shared" si="76"/>
        <v>0.10000000000002274</v>
      </c>
      <c r="AK71" s="139">
        <f t="shared" si="76"/>
        <v>28.299999999999955</v>
      </c>
      <c r="AL71" s="139">
        <f t="shared" si="76"/>
        <v>-0.40000000000009095</v>
      </c>
      <c r="AM71" s="139">
        <f t="shared" si="76"/>
        <v>-0.10000000000002274</v>
      </c>
      <c r="AN71" s="139">
        <f t="shared" si="76"/>
        <v>0</v>
      </c>
      <c r="AO71" s="139">
        <f t="shared" si="76"/>
        <v>9.9999999999965894E-2</v>
      </c>
      <c r="AP71" s="139">
        <f t="shared" si="76"/>
        <v>0</v>
      </c>
      <c r="AQ71" s="139">
        <f t="shared" si="76"/>
        <v>9.9999999999980105E-2</v>
      </c>
      <c r="AR71" s="139">
        <f t="shared" si="76"/>
        <v>0.10000000000002274</v>
      </c>
      <c r="AS71" s="139">
        <f t="shared" si="76"/>
        <v>0.29999999999999005</v>
      </c>
      <c r="AT71" s="139">
        <f t="shared" si="76"/>
        <v>9.9999999999994316E-2</v>
      </c>
      <c r="AU71" s="139">
        <f t="shared" si="76"/>
        <v>0.29999999999989768</v>
      </c>
      <c r="AV71" s="139">
        <f t="shared" si="76"/>
        <v>0</v>
      </c>
      <c r="AW71" s="139">
        <f t="shared" si="76"/>
        <v>28.699999999999932</v>
      </c>
      <c r="AX71" s="139">
        <f t="shared" si="76"/>
        <v>0.19999999999993179</v>
      </c>
      <c r="AY71" s="139">
        <f t="shared" si="76"/>
        <v>0.19999999999993179</v>
      </c>
      <c r="AZ71" s="139">
        <f t="shared" si="76"/>
        <v>9.9999999999909051E-2</v>
      </c>
      <c r="BA71" s="139">
        <f t="shared" si="76"/>
        <v>-0.10000000000002274</v>
      </c>
      <c r="BB71" s="139">
        <f t="shared" si="76"/>
        <v>-9.9999999999994316E-2</v>
      </c>
      <c r="BC71" s="139">
        <f t="shared" si="76"/>
        <v>-0.10000000000002274</v>
      </c>
      <c r="BD71" s="139">
        <f t="shared" si="76"/>
        <v>2.8421709430404007E-14</v>
      </c>
      <c r="BE71" s="139">
        <f t="shared" si="76"/>
        <v>0.10000000000002274</v>
      </c>
      <c r="BF71" s="139">
        <f t="shared" si="76"/>
        <v>0</v>
      </c>
      <c r="BG71" s="139">
        <f t="shared" si="76"/>
        <v>-0.19999999999993179</v>
      </c>
      <c r="BH71" s="139">
        <f t="shared" si="76"/>
        <v>-0.10000000000002274</v>
      </c>
      <c r="BI71" s="139">
        <f t="shared" si="76"/>
        <v>28.299999999999955</v>
      </c>
      <c r="BJ71" s="139">
        <f t="shared" si="76"/>
        <v>-0.20000000000004547</v>
      </c>
      <c r="BK71" s="139">
        <f t="shared" si="76"/>
        <v>0</v>
      </c>
      <c r="BL71" s="139">
        <f t="shared" si="76"/>
        <v>-0.29999999999995453</v>
      </c>
      <c r="BM71" s="139">
        <f t="shared" si="76"/>
        <v>0.19999999999998863</v>
      </c>
      <c r="BN71" s="139">
        <f t="shared" si="76"/>
        <v>-9.9999999999994316E-2</v>
      </c>
      <c r="BO71" s="139">
        <f t="shared" ref="BO71:DZ71" si="77">BO69-BO70</f>
        <v>0.10000000000000853</v>
      </c>
      <c r="BP71" s="139">
        <f t="shared" si="77"/>
        <v>4.6185277824406512E-14</v>
      </c>
      <c r="BQ71" s="139">
        <f t="shared" si="77"/>
        <v>0.10000000000001563</v>
      </c>
      <c r="BR71" s="139">
        <f t="shared" si="77"/>
        <v>0.19999999999998863</v>
      </c>
      <c r="BS71" s="139">
        <f t="shared" si="77"/>
        <v>0</v>
      </c>
      <c r="BT71" s="139">
        <f t="shared" si="77"/>
        <v>-9.9999999999909051E-2</v>
      </c>
      <c r="BU71" s="139">
        <f t="shared" si="77"/>
        <v>28.200000000000045</v>
      </c>
      <c r="BV71" s="139">
        <f t="shared" si="77"/>
        <v>0</v>
      </c>
      <c r="BW71" s="139">
        <f t="shared" si="77"/>
        <v>0.20000000000004547</v>
      </c>
      <c r="BX71" s="139">
        <f t="shared" si="77"/>
        <v>0</v>
      </c>
      <c r="BY71" s="139">
        <f t="shared" si="77"/>
        <v>-9.9999999999909051E-2</v>
      </c>
      <c r="BZ71" s="139">
        <f t="shared" si="77"/>
        <v>-9.9999999999994316E-2</v>
      </c>
      <c r="CA71" s="139">
        <f t="shared" si="77"/>
        <v>-0.19999999999998863</v>
      </c>
      <c r="CB71" s="139">
        <f t="shared" si="77"/>
        <v>3.907985046680551E-14</v>
      </c>
      <c r="CC71" s="139">
        <f t="shared" si="77"/>
        <v>0.10000000000001563</v>
      </c>
      <c r="CD71" s="139">
        <f t="shared" si="77"/>
        <v>0</v>
      </c>
      <c r="CE71" s="139">
        <f t="shared" si="77"/>
        <v>0</v>
      </c>
      <c r="CF71" s="139">
        <f t="shared" si="77"/>
        <v>0</v>
      </c>
      <c r="CG71" s="139">
        <f t="shared" si="77"/>
        <v>28.399999999999977</v>
      </c>
      <c r="CH71" s="139">
        <f t="shared" si="77"/>
        <v>0.20000000000015916</v>
      </c>
      <c r="CI71" s="139">
        <f t="shared" si="77"/>
        <v>0</v>
      </c>
      <c r="CJ71" s="139">
        <f t="shared" si="77"/>
        <v>-0.29999999999995453</v>
      </c>
      <c r="CK71" s="139">
        <f t="shared" si="77"/>
        <v>0</v>
      </c>
      <c r="CL71" s="139">
        <f t="shared" si="77"/>
        <v>0</v>
      </c>
      <c r="CM71" s="139">
        <f t="shared" si="77"/>
        <v>9.9999999999980105E-2</v>
      </c>
      <c r="CN71" s="139">
        <f t="shared" si="77"/>
        <v>4.9737991503207013E-14</v>
      </c>
      <c r="CO71" s="139">
        <f t="shared" si="77"/>
        <v>3.5527136788005009E-14</v>
      </c>
      <c r="CP71" s="139">
        <f t="shared" si="77"/>
        <v>-0.29999999999999716</v>
      </c>
      <c r="CQ71" s="139">
        <f t="shared" si="77"/>
        <v>9.9999999999965894E-2</v>
      </c>
      <c r="CR71" s="139">
        <f t="shared" si="77"/>
        <v>-0.10000000000002274</v>
      </c>
      <c r="CS71" s="139">
        <f t="shared" si="77"/>
        <v>28.299999999999955</v>
      </c>
      <c r="CT71" s="139">
        <f t="shared" si="77"/>
        <v>9.9999999999909051E-2</v>
      </c>
      <c r="CU71" s="139">
        <f t="shared" si="77"/>
        <v>9.9999999999909051E-2</v>
      </c>
      <c r="CV71" s="139">
        <f t="shared" si="77"/>
        <v>-0.10000000000002274</v>
      </c>
      <c r="CW71" s="139">
        <f t="shared" si="77"/>
        <v>-0.19999999999998863</v>
      </c>
      <c r="CX71" s="139">
        <f t="shared" si="77"/>
        <v>-0.10000000000007958</v>
      </c>
      <c r="CY71" s="139">
        <f t="shared" si="77"/>
        <v>-0.20000000000001705</v>
      </c>
      <c r="CZ71" s="139">
        <f t="shared" si="77"/>
        <v>0.10000000000003695</v>
      </c>
      <c r="DA71" s="139">
        <f t="shared" si="77"/>
        <v>-0.20000000000000995</v>
      </c>
      <c r="DB71" s="139">
        <f t="shared" si="77"/>
        <v>0.29999999999998295</v>
      </c>
      <c r="DC71" s="139">
        <f t="shared" si="77"/>
        <v>-0.19999999999998863</v>
      </c>
      <c r="DD71" s="139">
        <f t="shared" si="77"/>
        <v>9.9999999999909051E-2</v>
      </c>
      <c r="DE71" s="139">
        <f t="shared" si="77"/>
        <v>28.699999999999932</v>
      </c>
      <c r="DF71" s="139">
        <f t="shared" si="77"/>
        <v>0.29999999999984084</v>
      </c>
      <c r="DG71" s="139">
        <f t="shared" si="77"/>
        <v>-0.29999999999995453</v>
      </c>
      <c r="DH71" s="139">
        <f t="shared" si="77"/>
        <v>0.20000000000004547</v>
      </c>
      <c r="DI71" s="139">
        <f t="shared" si="77"/>
        <v>9.9999999999965894E-2</v>
      </c>
      <c r="DJ71" s="139">
        <f t="shared" si="77"/>
        <v>0.20000000000001705</v>
      </c>
      <c r="DK71" s="139">
        <f t="shared" si="77"/>
        <v>0</v>
      </c>
      <c r="DL71" s="139">
        <f t="shared" si="77"/>
        <v>0.20000000000002771</v>
      </c>
      <c r="DM71" s="139">
        <f t="shared" si="77"/>
        <v>-0.20000000000000995</v>
      </c>
      <c r="DN71" s="139">
        <f t="shared" si="77"/>
        <v>0.20000000000000284</v>
      </c>
      <c r="DO71" s="139">
        <f t="shared" si="77"/>
        <v>0</v>
      </c>
      <c r="DP71" s="139">
        <f t="shared" si="77"/>
        <v>-9.9999999999909051E-2</v>
      </c>
      <c r="DQ71" s="139">
        <f t="shared" si="77"/>
        <v>29.199999999999932</v>
      </c>
      <c r="DR71" s="139">
        <f t="shared" si="77"/>
        <v>-0.10000000000013642</v>
      </c>
      <c r="DS71" s="139">
        <f t="shared" si="77"/>
        <v>0.20000000000015916</v>
      </c>
      <c r="DT71" s="139">
        <f t="shared" si="77"/>
        <v>9.9999999999909051E-2</v>
      </c>
      <c r="DU71" s="139">
        <f t="shared" si="77"/>
        <v>0.19999999999993179</v>
      </c>
      <c r="DV71" s="139">
        <f t="shared" si="77"/>
        <v>-0.19999999999998863</v>
      </c>
      <c r="DW71" s="139">
        <f t="shared" si="77"/>
        <v>0.10000000000003695</v>
      </c>
      <c r="DX71" s="139">
        <f t="shared" si="77"/>
        <v>0.20000000000000284</v>
      </c>
      <c r="DY71" s="139">
        <f t="shared" si="77"/>
        <v>0.19999999999999929</v>
      </c>
      <c r="DZ71" s="139">
        <f t="shared" si="77"/>
        <v>-0.20000000000001705</v>
      </c>
      <c r="EA71" s="139">
        <f t="shared" ref="EA71:GL71" si="78">EA69-EA70</f>
        <v>0.20000000000004547</v>
      </c>
      <c r="EB71" s="139">
        <f t="shared" si="78"/>
        <v>-0.20000000000004547</v>
      </c>
      <c r="EC71" s="139">
        <f t="shared" si="78"/>
        <v>29.099999999999909</v>
      </c>
      <c r="ED71" s="139">
        <f t="shared" si="78"/>
        <v>-9.9999999999795364E-2</v>
      </c>
      <c r="EE71" s="139">
        <f t="shared" si="78"/>
        <v>-0.10000000000002274</v>
      </c>
      <c r="EF71" s="139">
        <f t="shared" si="78"/>
        <v>0</v>
      </c>
      <c r="EG71" s="139">
        <f t="shared" si="78"/>
        <v>0.19999999999993179</v>
      </c>
      <c r="EH71" s="139">
        <f t="shared" si="78"/>
        <v>0</v>
      </c>
      <c r="EI71" s="139">
        <f t="shared" si="78"/>
        <v>0.20000000000000284</v>
      </c>
      <c r="EJ71" s="139">
        <f t="shared" si="78"/>
        <v>9.9999999999990763E-2</v>
      </c>
      <c r="EK71" s="139">
        <f t="shared" si="78"/>
        <v>0.19999999999999574</v>
      </c>
      <c r="EL71" s="139">
        <f t="shared" si="78"/>
        <v>-0.20000000000000284</v>
      </c>
      <c r="EM71" s="139">
        <f t="shared" si="78"/>
        <v>9.9999999999909051E-2</v>
      </c>
      <c r="EN71" s="139">
        <f t="shared" si="78"/>
        <v>0.10000000000013642</v>
      </c>
      <c r="EO71" s="139">
        <f t="shared" si="78"/>
        <v>29.399999999999977</v>
      </c>
      <c r="EP71" s="139">
        <f t="shared" si="78"/>
        <v>-0.10000000000013642</v>
      </c>
      <c r="EQ71" s="139">
        <f t="shared" si="78"/>
        <v>-0.20000000000004547</v>
      </c>
      <c r="ER71" s="139">
        <f t="shared" si="78"/>
        <v>0</v>
      </c>
      <c r="ES71" s="139">
        <f t="shared" si="78"/>
        <v>-0.10000000000002274</v>
      </c>
      <c r="ET71" s="139">
        <f t="shared" si="78"/>
        <v>-9.9999999999965894E-2</v>
      </c>
      <c r="EU71" s="139">
        <f t="shared" si="78"/>
        <v>-0.20000000000001705</v>
      </c>
      <c r="EV71" s="139">
        <f t="shared" si="78"/>
        <v>9.999999999998721E-2</v>
      </c>
      <c r="EW71" s="139">
        <f t="shared" si="78"/>
        <v>0.29999999999999893</v>
      </c>
      <c r="EX71" s="139">
        <f t="shared" si="78"/>
        <v>0</v>
      </c>
      <c r="EY71" s="139">
        <f t="shared" si="78"/>
        <v>0</v>
      </c>
      <c r="EZ71" s="139">
        <f t="shared" si="78"/>
        <v>0</v>
      </c>
      <c r="FA71" s="139">
        <f t="shared" si="78"/>
        <v>29.100000000000023</v>
      </c>
      <c r="FB71" s="139">
        <f t="shared" si="78"/>
        <v>0</v>
      </c>
      <c r="FC71" s="139">
        <f t="shared" si="78"/>
        <v>0.10000000000002274</v>
      </c>
      <c r="FD71" s="139">
        <f t="shared" si="78"/>
        <v>-0.20000000000004547</v>
      </c>
      <c r="FE71" s="139">
        <f t="shared" si="78"/>
        <v>-0.10000000000002274</v>
      </c>
      <c r="FF71" s="139">
        <f t="shared" si="78"/>
        <v>-0.20000000000001705</v>
      </c>
      <c r="FG71" s="139">
        <f t="shared" si="78"/>
        <v>0.10000000000000853</v>
      </c>
      <c r="FH71" s="139">
        <f t="shared" si="78"/>
        <v>0.19999999999999929</v>
      </c>
      <c r="FI71" s="139">
        <f t="shared" si="78"/>
        <v>0.10000000000000675</v>
      </c>
      <c r="FJ71" s="139">
        <f t="shared" si="78"/>
        <v>0.20000000000000284</v>
      </c>
      <c r="FK71" s="139">
        <f t="shared" si="78"/>
        <v>0.30000000000001137</v>
      </c>
      <c r="FL71" s="139">
        <f t="shared" si="78"/>
        <v>0.30000000000001137</v>
      </c>
      <c r="FM71" s="139">
        <f t="shared" si="78"/>
        <v>28.899999999999864</v>
      </c>
      <c r="FN71" s="139">
        <f t="shared" si="78"/>
        <v>0.10000000000002274</v>
      </c>
      <c r="FO71" s="139">
        <f t="shared" si="78"/>
        <v>0.10000000000013642</v>
      </c>
      <c r="FP71" s="139">
        <f t="shared" si="78"/>
        <v>0</v>
      </c>
      <c r="FQ71" s="139">
        <f t="shared" si="78"/>
        <v>-9.9999999999965894E-2</v>
      </c>
      <c r="FR71" s="139">
        <f t="shared" si="78"/>
        <v>0</v>
      </c>
      <c r="FS71" s="139">
        <f t="shared" si="78"/>
        <v>-0.19999999999998863</v>
      </c>
      <c r="FT71" s="139">
        <f t="shared" si="78"/>
        <v>-0.10000000000001563</v>
      </c>
      <c r="FU71" s="139">
        <f t="shared" si="78"/>
        <v>9.9999999999994316E-2</v>
      </c>
      <c r="FV71" s="139">
        <f t="shared" si="78"/>
        <v>-9.9999999999980105E-2</v>
      </c>
      <c r="FW71" s="139">
        <f t="shared" si="78"/>
        <v>0</v>
      </c>
      <c r="FX71" s="139">
        <f t="shared" si="78"/>
        <v>0.30000000000006821</v>
      </c>
      <c r="FY71" s="139">
        <f t="shared" si="78"/>
        <v>29</v>
      </c>
      <c r="FZ71" s="139">
        <f t="shared" si="78"/>
        <v>0</v>
      </c>
      <c r="GA71" s="139">
        <f t="shared" si="78"/>
        <v>0.20000000000015916</v>
      </c>
      <c r="GB71" s="139">
        <f t="shared" si="78"/>
        <v>0</v>
      </c>
      <c r="GC71" s="139">
        <f t="shared" si="78"/>
        <v>-9.9999999999965894E-2</v>
      </c>
      <c r="GD71" s="139">
        <f t="shared" si="78"/>
        <v>-0.10000000000002274</v>
      </c>
      <c r="GE71" s="139">
        <f t="shared" si="78"/>
        <v>0</v>
      </c>
      <c r="GF71" s="139">
        <f t="shared" si="78"/>
        <v>-0.20000000000002061</v>
      </c>
      <c r="GG71" s="139">
        <f t="shared" si="78"/>
        <v>0.10000000000001208</v>
      </c>
      <c r="GH71" s="139">
        <f t="shared" si="78"/>
        <v>0</v>
      </c>
      <c r="GI71" s="139">
        <f t="shared" si="78"/>
        <v>-0.30000000000001137</v>
      </c>
      <c r="GJ71" s="139">
        <f t="shared" si="78"/>
        <v>-0.10000000000002274</v>
      </c>
      <c r="GK71" s="139">
        <f t="shared" si="78"/>
        <v>28.899999999999977</v>
      </c>
      <c r="GL71" s="139">
        <f t="shared" si="78"/>
        <v>0.10000000000002274</v>
      </c>
      <c r="GM71" s="139">
        <f t="shared" ref="GM71:IX71" si="79">GM69-GM70</f>
        <v>-9.9999999999795364E-2</v>
      </c>
      <c r="GN71" s="139">
        <f t="shared" si="79"/>
        <v>0</v>
      </c>
      <c r="GO71" s="139">
        <f t="shared" si="79"/>
        <v>0.19999999999998863</v>
      </c>
      <c r="GP71" s="139">
        <f t="shared" si="79"/>
        <v>0.30000000000003979</v>
      </c>
      <c r="GQ71" s="139">
        <f t="shared" si="79"/>
        <v>-0.20000000000000284</v>
      </c>
      <c r="GR71" s="139">
        <f t="shared" si="79"/>
        <v>0.19999999999999218</v>
      </c>
      <c r="GS71" s="139">
        <f t="shared" si="79"/>
        <v>0.19999999999998153</v>
      </c>
      <c r="GT71" s="139">
        <f t="shared" si="79"/>
        <v>-0.20000000000001705</v>
      </c>
      <c r="GU71" s="139">
        <f t="shared" si="79"/>
        <v>0</v>
      </c>
      <c r="GV71" s="139">
        <f t="shared" si="79"/>
        <v>-9.9999999999965894E-2</v>
      </c>
      <c r="GW71" s="139">
        <f t="shared" si="79"/>
        <v>29.299999999999955</v>
      </c>
      <c r="GX71" s="139">
        <f t="shared" si="79"/>
        <v>9.9999999999909051E-2</v>
      </c>
      <c r="GY71" s="139">
        <f t="shared" si="79"/>
        <v>0.19999999999993179</v>
      </c>
      <c r="GZ71" s="139">
        <f t="shared" si="79"/>
        <v>0</v>
      </c>
      <c r="HA71" s="139">
        <f t="shared" si="79"/>
        <v>0.30000000000001137</v>
      </c>
      <c r="HB71" s="139">
        <f t="shared" si="79"/>
        <v>0.19999999999998863</v>
      </c>
      <c r="HC71" s="139">
        <f t="shared" si="79"/>
        <v>0</v>
      </c>
      <c r="HD71" s="139">
        <f t="shared" si="79"/>
        <v>0.39999999999994884</v>
      </c>
      <c r="HE71" s="139">
        <f t="shared" si="79"/>
        <v>-0.10000000000003695</v>
      </c>
      <c r="HF71" s="139">
        <f t="shared" si="79"/>
        <v>9.9999999999994316E-2</v>
      </c>
      <c r="HG71" s="139">
        <f t="shared" si="79"/>
        <v>9.9999999999965894E-2</v>
      </c>
      <c r="HH71" s="139">
        <f t="shared" si="79"/>
        <v>9.9999999999909051E-2</v>
      </c>
      <c r="HI71" s="139">
        <f t="shared" si="79"/>
        <v>29.400000000000091</v>
      </c>
      <c r="HJ71" s="139">
        <f t="shared" si="79"/>
        <v>-0.10000000000013642</v>
      </c>
      <c r="HK71" s="139">
        <f t="shared" si="79"/>
        <v>0</v>
      </c>
      <c r="HL71" s="139">
        <f t="shared" si="79"/>
        <v>-0.10000000000007958</v>
      </c>
      <c r="HM71" s="139">
        <f t="shared" si="79"/>
        <v>0</v>
      </c>
      <c r="HN71" s="139">
        <f t="shared" si="79"/>
        <v>-9.9999999999994316E-2</v>
      </c>
      <c r="HO71" s="139">
        <f t="shared" si="79"/>
        <v>-0.20000000000001705</v>
      </c>
      <c r="HP71" s="139">
        <f t="shared" si="79"/>
        <v>9.999999999996767E-2</v>
      </c>
      <c r="HQ71" s="139">
        <f t="shared" si="79"/>
        <v>-0.20000000000004015</v>
      </c>
      <c r="HR71" s="139">
        <f t="shared" si="79"/>
        <v>0</v>
      </c>
      <c r="HS71" s="139">
        <f t="shared" si="79"/>
        <v>0</v>
      </c>
      <c r="HT71" s="139">
        <f t="shared" si="79"/>
        <v>-0.30000000000001137</v>
      </c>
      <c r="HU71" s="139">
        <f t="shared" si="79"/>
        <v>29.500000000000114</v>
      </c>
      <c r="HV71" s="139">
        <f t="shared" si="79"/>
        <v>0.20000000000004547</v>
      </c>
      <c r="HW71" s="139">
        <f t="shared" si="79"/>
        <v>0.19999999999993179</v>
      </c>
      <c r="HX71" s="139">
        <f t="shared" si="79"/>
        <v>0.29999999999995453</v>
      </c>
      <c r="HY71" s="139">
        <f t="shared" si="79"/>
        <v>0.10000000000013642</v>
      </c>
      <c r="HZ71" s="139">
        <f t="shared" si="79"/>
        <v>0.20000000000001705</v>
      </c>
      <c r="IA71" s="139">
        <f t="shared" si="79"/>
        <v>0</v>
      </c>
      <c r="IB71" s="139">
        <f t="shared" si="79"/>
        <v>-0.10000000000001918</v>
      </c>
      <c r="IC71" s="139">
        <f t="shared" si="79"/>
        <v>-0.30000000000001137</v>
      </c>
      <c r="ID71" s="139">
        <f t="shared" si="79"/>
        <v>-0.20000000000000284</v>
      </c>
      <c r="IE71" s="139">
        <f t="shared" si="79"/>
        <v>9.9999999999965894E-2</v>
      </c>
      <c r="IF71" s="139">
        <f t="shared" si="79"/>
        <v>0</v>
      </c>
      <c r="IG71" s="139">
        <f t="shared" si="79"/>
        <v>29.600000000000023</v>
      </c>
      <c r="IH71" s="139">
        <f t="shared" si="79"/>
        <v>0.19999999999993179</v>
      </c>
      <c r="II71" s="139">
        <f t="shared" si="79"/>
        <v>-0.19999999999993179</v>
      </c>
      <c r="IJ71" s="139">
        <f t="shared" si="79"/>
        <v>-0.19999999999993179</v>
      </c>
      <c r="IK71" s="139">
        <f t="shared" si="79"/>
        <v>0.19999999999987494</v>
      </c>
      <c r="IL71" s="139">
        <f t="shared" si="79"/>
        <v>9.9999999999937472E-2</v>
      </c>
      <c r="IM71" s="139">
        <f t="shared" si="79"/>
        <v>-0.19999999999998863</v>
      </c>
      <c r="IN71" s="139">
        <f t="shared" si="79"/>
        <v>-0.10000000000002807</v>
      </c>
      <c r="IO71" s="139">
        <f t="shared" si="79"/>
        <v>-0.30000000000002025</v>
      </c>
      <c r="IP71" s="139">
        <f t="shared" si="79"/>
        <v>9.9999999999994316E-2</v>
      </c>
      <c r="IQ71" s="139">
        <f t="shared" si="79"/>
        <v>0</v>
      </c>
      <c r="IR71" s="139">
        <f t="shared" si="79"/>
        <v>-0.10000000000002274</v>
      </c>
      <c r="IS71" s="139">
        <f t="shared" si="79"/>
        <v>29.800000000000068</v>
      </c>
      <c r="IT71" s="139">
        <f t="shared" si="79"/>
        <v>0</v>
      </c>
      <c r="IU71" s="139">
        <f t="shared" si="79"/>
        <v>0</v>
      </c>
      <c r="IV71" s="139">
        <f t="shared" si="79"/>
        <v>-9.9999999999909051E-2</v>
      </c>
      <c r="IW71" s="139">
        <f t="shared" si="79"/>
        <v>0</v>
      </c>
      <c r="IX71" s="139">
        <f t="shared" si="79"/>
        <v>0.19999999999993179</v>
      </c>
      <c r="IY71" s="139">
        <f t="shared" ref="IY71:LJ71" si="80">IY69-IY70</f>
        <v>9.9999999999994316E-2</v>
      </c>
      <c r="IZ71" s="139">
        <f t="shared" si="80"/>
        <v>0.29999999999997051</v>
      </c>
      <c r="JA71" s="139">
        <f t="shared" si="80"/>
        <v>-0.10000000000001386</v>
      </c>
      <c r="JB71" s="139">
        <f t="shared" si="80"/>
        <v>0.10000000000000853</v>
      </c>
      <c r="JC71" s="139">
        <f t="shared" si="80"/>
        <v>0.39999999999997726</v>
      </c>
      <c r="JD71" s="139">
        <f t="shared" si="80"/>
        <v>-9.9999999999909051E-2</v>
      </c>
      <c r="JE71" s="139">
        <f t="shared" si="80"/>
        <v>29.900000000000091</v>
      </c>
      <c r="JF71" s="139">
        <f t="shared" si="80"/>
        <v>9.9999999999909051E-2</v>
      </c>
      <c r="JG71" s="139">
        <f t="shared" si="80"/>
        <v>-0.10000000000002274</v>
      </c>
      <c r="JH71" s="139">
        <f t="shared" si="80"/>
        <v>0.19999999999998863</v>
      </c>
      <c r="JI71" s="139">
        <f t="shared" si="80"/>
        <v>-0.20000000000010232</v>
      </c>
      <c r="JJ71" s="139">
        <f t="shared" si="80"/>
        <v>-0.40000000000006253</v>
      </c>
      <c r="JK71" s="139">
        <f t="shared" si="80"/>
        <v>0</v>
      </c>
      <c r="JL71" s="139">
        <f t="shared" si="80"/>
        <v>-0.30000000000002025</v>
      </c>
      <c r="JM71" s="139">
        <f t="shared" si="80"/>
        <v>-0.10000000000000497</v>
      </c>
      <c r="JN71" s="139">
        <f t="shared" si="80"/>
        <v>-9.9999999999994316E-2</v>
      </c>
      <c r="JO71" s="139">
        <f t="shared" si="80"/>
        <v>0.10000000000002274</v>
      </c>
      <c r="JP71" s="139">
        <f t="shared" si="80"/>
        <v>0.19999999999998863</v>
      </c>
      <c r="JQ71" s="139">
        <f t="shared" si="80"/>
        <v>30.299999999999955</v>
      </c>
      <c r="JR71" s="139">
        <f t="shared" si="80"/>
        <v>-0.10000000000002274</v>
      </c>
      <c r="JS71" s="139">
        <f t="shared" si="80"/>
        <v>0.10000000000007958</v>
      </c>
      <c r="JT71" s="139">
        <f t="shared" si="80"/>
        <v>0.20000000000004547</v>
      </c>
      <c r="JU71" s="139">
        <f t="shared" si="80"/>
        <v>-0.10000000000002274</v>
      </c>
      <c r="JV71" s="139">
        <f t="shared" si="80"/>
        <v>0</v>
      </c>
      <c r="JW71" s="139">
        <f t="shared" si="80"/>
        <v>0</v>
      </c>
      <c r="JX71" s="139">
        <f t="shared" si="80"/>
        <v>9.9999999999941025E-2</v>
      </c>
      <c r="JY71" s="139">
        <f t="shared" si="80"/>
        <v>-0.3000000000000167</v>
      </c>
      <c r="JZ71" s="139">
        <f t="shared" si="80"/>
        <v>0.10000000000000853</v>
      </c>
      <c r="KA71" s="139">
        <f t="shared" si="80"/>
        <v>0.20000000000010232</v>
      </c>
      <c r="KB71" s="139">
        <f t="shared" si="80"/>
        <v>0</v>
      </c>
      <c r="KC71" s="139">
        <f t="shared" si="80"/>
        <v>30.199999999999818</v>
      </c>
      <c r="KD71" s="139">
        <f t="shared" si="80"/>
        <v>-0.29999999999984084</v>
      </c>
      <c r="KE71" s="139">
        <f t="shared" si="80"/>
        <v>-9.9999999999909051E-2</v>
      </c>
      <c r="KF71" s="139">
        <f t="shared" si="80"/>
        <v>-0.10000000000002274</v>
      </c>
      <c r="KG71" s="139">
        <f t="shared" si="80"/>
        <v>0.19999999999993179</v>
      </c>
      <c r="KH71" s="139">
        <f t="shared" si="80"/>
        <v>0</v>
      </c>
      <c r="KI71" s="139">
        <f t="shared" si="80"/>
        <v>0</v>
      </c>
      <c r="KJ71" s="139">
        <f t="shared" si="80"/>
        <v>0.39999999999995772</v>
      </c>
      <c r="KK71" s="139">
        <f t="shared" si="80"/>
        <v>-0.10000000000001208</v>
      </c>
      <c r="KL71" s="139">
        <f t="shared" si="80"/>
        <v>0</v>
      </c>
      <c r="KM71" s="139">
        <f t="shared" si="80"/>
        <v>-0.10000000000007958</v>
      </c>
      <c r="KN71" s="139">
        <f t="shared" si="80"/>
        <v>0</v>
      </c>
      <c r="KO71" s="139">
        <f t="shared" si="80"/>
        <v>30.699999999999932</v>
      </c>
      <c r="KP71" s="139">
        <f t="shared" si="80"/>
        <v>0.20000000000004547</v>
      </c>
      <c r="KQ71" s="139">
        <f t="shared" si="80"/>
        <v>0</v>
      </c>
      <c r="KR71" s="139">
        <f t="shared" si="80"/>
        <v>0.10000000000002274</v>
      </c>
      <c r="KS71" s="139">
        <f t="shared" si="80"/>
        <v>0.29999999999989768</v>
      </c>
      <c r="KT71" s="139">
        <f t="shared" si="80"/>
        <v>0</v>
      </c>
      <c r="KU71" s="139">
        <f t="shared" si="80"/>
        <v>0</v>
      </c>
      <c r="KV71" s="139">
        <f t="shared" si="80"/>
        <v>9.9999999999958789E-2</v>
      </c>
      <c r="KW71" s="139">
        <f t="shared" si="80"/>
        <v>-0.10000000000001208</v>
      </c>
      <c r="KX71" s="139">
        <f t="shared" si="80"/>
        <v>-9.9999999999980105E-2</v>
      </c>
      <c r="KY71" s="139">
        <f t="shared" si="80"/>
        <v>0</v>
      </c>
      <c r="KZ71" s="139">
        <f t="shared" si="80"/>
        <v>-9.9999999999965894E-2</v>
      </c>
      <c r="LA71" s="139">
        <f t="shared" si="80"/>
        <v>30.300000000000068</v>
      </c>
      <c r="LB71" s="139">
        <f t="shared" si="80"/>
        <v>0.20000000000004547</v>
      </c>
      <c r="LC71" s="139">
        <f t="shared" si="80"/>
        <v>0.20000000000004547</v>
      </c>
      <c r="LD71" s="139">
        <f t="shared" si="80"/>
        <v>0</v>
      </c>
      <c r="LE71" s="139">
        <f t="shared" si="80"/>
        <v>0.20000000000004547</v>
      </c>
      <c r="LF71" s="139">
        <f t="shared" si="80"/>
        <v>0.10000000000002274</v>
      </c>
      <c r="LG71" s="139">
        <f t="shared" si="80"/>
        <v>0.10000000000000853</v>
      </c>
      <c r="LH71" s="139">
        <f t="shared" si="80"/>
        <v>-0.2000000000000508</v>
      </c>
      <c r="LI71" s="139">
        <f t="shared" si="80"/>
        <v>-0.10000000000001208</v>
      </c>
      <c r="LJ71" s="139">
        <f t="shared" si="80"/>
        <v>-0.10000000000002274</v>
      </c>
      <c r="LK71" s="139">
        <f t="shared" ref="LK71:LM71" si="81">LK69-LK70</f>
        <v>-0.19999999999998863</v>
      </c>
      <c r="LL71" s="139">
        <f t="shared" si="81"/>
        <v>0</v>
      </c>
      <c r="LM71" s="139">
        <f t="shared" si="81"/>
        <v>29.999999999999886</v>
      </c>
    </row>
    <row r="74" spans="1:325" x14ac:dyDescent="0.25">
      <c r="A74" s="139">
        <v>1</v>
      </c>
      <c r="B74" s="139">
        <v>42.2</v>
      </c>
      <c r="C74" s="139">
        <v>43.7</v>
      </c>
      <c r="D74" s="139">
        <v>46.3</v>
      </c>
      <c r="E74" s="139">
        <v>49.6</v>
      </c>
      <c r="F74" s="139">
        <v>54.8</v>
      </c>
      <c r="G74" s="139">
        <v>59.9</v>
      </c>
      <c r="H74" s="139">
        <v>62.9</v>
      </c>
      <c r="I74" s="139">
        <v>64.400000000000006</v>
      </c>
      <c r="J74" s="139">
        <v>62.8</v>
      </c>
      <c r="K74" s="139">
        <v>57.6</v>
      </c>
      <c r="L74" s="139">
        <v>50.3</v>
      </c>
      <c r="M74" s="139">
        <v>44.3</v>
      </c>
      <c r="N74" s="139">
        <v>42.1</v>
      </c>
      <c r="O74" s="139">
        <v>44</v>
      </c>
      <c r="P74" s="139">
        <v>46.4</v>
      </c>
      <c r="Q74" s="139">
        <v>50</v>
      </c>
      <c r="R74" s="139">
        <v>54.5</v>
      </c>
      <c r="S74" s="139">
        <v>59.8</v>
      </c>
      <c r="T74" s="139">
        <v>62.9</v>
      </c>
      <c r="U74" s="139">
        <v>64.400000000000006</v>
      </c>
      <c r="V74" s="139">
        <v>63</v>
      </c>
      <c r="W74" s="139">
        <v>57.7</v>
      </c>
      <c r="X74" s="139">
        <v>50.5</v>
      </c>
      <c r="Y74" s="139">
        <v>44.8</v>
      </c>
      <c r="Z74" s="139">
        <v>41.8</v>
      </c>
      <c r="AA74" s="139">
        <v>44</v>
      </c>
      <c r="AB74" s="139">
        <v>46.4</v>
      </c>
      <c r="AC74" s="139">
        <v>50.2</v>
      </c>
      <c r="AD74" s="139">
        <v>54.7</v>
      </c>
      <c r="AE74" s="139">
        <v>60</v>
      </c>
      <c r="AF74" s="139">
        <v>63.1</v>
      </c>
      <c r="AG74" s="139">
        <v>64.5</v>
      </c>
      <c r="AH74" s="139">
        <v>63</v>
      </c>
      <c r="AI74" s="139">
        <v>57.6</v>
      </c>
      <c r="AJ74" s="139">
        <v>50.3</v>
      </c>
      <c r="AK74" s="139">
        <v>44.8</v>
      </c>
      <c r="AL74" s="139">
        <v>41.8</v>
      </c>
      <c r="AM74" s="139">
        <v>44.4</v>
      </c>
      <c r="AN74" s="139">
        <v>46.7</v>
      </c>
      <c r="AO74" s="139">
        <v>50.1</v>
      </c>
      <c r="AP74" s="139">
        <v>54.8</v>
      </c>
      <c r="AQ74" s="139">
        <v>60.2</v>
      </c>
      <c r="AR74" s="139">
        <v>63.1</v>
      </c>
      <c r="AS74" s="139">
        <v>64.5</v>
      </c>
      <c r="AT74" s="139">
        <v>63</v>
      </c>
      <c r="AU74" s="139">
        <v>57.9</v>
      </c>
      <c r="AV74" s="139">
        <v>50.6</v>
      </c>
      <c r="AW74" s="139">
        <v>45.1</v>
      </c>
      <c r="AX74" s="139">
        <v>42</v>
      </c>
      <c r="AY74" s="139">
        <v>44.5</v>
      </c>
      <c r="AZ74" s="139">
        <v>46.9</v>
      </c>
      <c r="BA74" s="139">
        <v>50.5</v>
      </c>
      <c r="BB74" s="139">
        <v>54.9</v>
      </c>
      <c r="BC74" s="139">
        <v>60.3</v>
      </c>
      <c r="BD74" s="139">
        <v>63.3</v>
      </c>
      <c r="BE74" s="139">
        <v>64.599999999999994</v>
      </c>
      <c r="BF74" s="139">
        <v>63.2</v>
      </c>
      <c r="BG74" s="139">
        <v>57.6</v>
      </c>
      <c r="BH74" s="139">
        <v>50.2</v>
      </c>
      <c r="BI74" s="139">
        <v>45.1</v>
      </c>
      <c r="BJ74" s="139">
        <v>42</v>
      </c>
      <c r="BK74" s="139">
        <v>44.5</v>
      </c>
      <c r="BL74" s="139">
        <v>46.8</v>
      </c>
      <c r="BM74" s="139">
        <v>50.5</v>
      </c>
      <c r="BN74" s="139">
        <v>54.9</v>
      </c>
      <c r="BO74" s="139">
        <v>60.3</v>
      </c>
      <c r="BP74" s="139">
        <v>63.2</v>
      </c>
      <c r="BQ74" s="139">
        <v>64.7</v>
      </c>
      <c r="BR74" s="139">
        <v>63.1</v>
      </c>
      <c r="BS74" s="139">
        <v>58</v>
      </c>
      <c r="BT74" s="139">
        <v>49.9</v>
      </c>
      <c r="BU74" s="139">
        <v>45</v>
      </c>
      <c r="BV74" s="139">
        <v>42.1</v>
      </c>
      <c r="BW74" s="139">
        <v>44.5</v>
      </c>
      <c r="BX74" s="139">
        <v>46.8</v>
      </c>
      <c r="BY74" s="139">
        <v>50.4</v>
      </c>
      <c r="BZ74" s="139">
        <v>54.6</v>
      </c>
      <c r="CA74" s="139">
        <v>60.1</v>
      </c>
      <c r="CB74" s="139">
        <v>63.1</v>
      </c>
      <c r="CC74" s="139">
        <v>64.7</v>
      </c>
      <c r="CD74" s="139">
        <v>63.1</v>
      </c>
      <c r="CE74" s="139">
        <v>58.1</v>
      </c>
      <c r="CF74" s="139">
        <v>50.1</v>
      </c>
      <c r="CG74" s="139">
        <v>45.3</v>
      </c>
      <c r="CH74" s="139">
        <v>42.8</v>
      </c>
      <c r="CI74" s="139">
        <v>44.4</v>
      </c>
      <c r="CJ74" s="139">
        <v>47.2</v>
      </c>
      <c r="CK74" s="139">
        <v>50.7</v>
      </c>
      <c r="CL74" s="139">
        <v>54.4</v>
      </c>
      <c r="CM74" s="139">
        <v>60.3</v>
      </c>
      <c r="CN74" s="139">
        <v>63</v>
      </c>
      <c r="CO74" s="139">
        <v>64.7</v>
      </c>
      <c r="CP74" s="139">
        <v>63.3</v>
      </c>
      <c r="CQ74" s="139">
        <v>58.2</v>
      </c>
      <c r="CR74" s="139">
        <v>50</v>
      </c>
      <c r="CS74" s="139">
        <v>45.5</v>
      </c>
      <c r="CT74" s="139">
        <v>43.2</v>
      </c>
      <c r="CU74" s="139">
        <v>44.2</v>
      </c>
      <c r="CV74" s="139">
        <v>47.3</v>
      </c>
      <c r="CW74" s="139">
        <v>50.5</v>
      </c>
      <c r="CX74" s="139">
        <v>54.2</v>
      </c>
      <c r="CY74" s="139">
        <v>60.2</v>
      </c>
      <c r="CZ74" s="139">
        <v>63</v>
      </c>
      <c r="DA74" s="139">
        <v>64.8</v>
      </c>
      <c r="DB74" s="139">
        <v>63.4</v>
      </c>
      <c r="DC74" s="139">
        <v>58.5</v>
      </c>
      <c r="DD74" s="139">
        <v>50</v>
      </c>
      <c r="DE74" s="139">
        <v>45.7</v>
      </c>
      <c r="DF74" s="139">
        <v>43.8</v>
      </c>
      <c r="DG74" s="139">
        <v>44.7</v>
      </c>
      <c r="DH74" s="139">
        <v>47.4</v>
      </c>
      <c r="DI74" s="139">
        <v>50.7</v>
      </c>
      <c r="DJ74" s="139">
        <v>54.4</v>
      </c>
      <c r="DK74" s="139">
        <v>60.1</v>
      </c>
      <c r="DL74" s="139">
        <v>63</v>
      </c>
      <c r="DM74" s="139">
        <v>64.8</v>
      </c>
      <c r="DN74" s="139">
        <v>63.4</v>
      </c>
      <c r="DO74" s="139">
        <v>58.6</v>
      </c>
      <c r="DP74" s="139">
        <v>50.3</v>
      </c>
      <c r="DQ74" s="139">
        <v>46</v>
      </c>
      <c r="DR74" s="139">
        <v>44.1</v>
      </c>
      <c r="DS74" s="139">
        <v>44.7</v>
      </c>
      <c r="DT74" s="139">
        <v>47.5</v>
      </c>
      <c r="DU74" s="139">
        <v>51</v>
      </c>
      <c r="DV74" s="139">
        <v>54.6</v>
      </c>
      <c r="DW74" s="139">
        <v>60.2</v>
      </c>
      <c r="DX74" s="139">
        <v>63.1</v>
      </c>
      <c r="DY74" s="139">
        <v>64.8</v>
      </c>
      <c r="DZ74" s="139">
        <v>63.5</v>
      </c>
      <c r="EA74" s="139">
        <v>58.6</v>
      </c>
      <c r="EB74" s="139">
        <v>49.8</v>
      </c>
      <c r="EC74" s="139">
        <v>46.2</v>
      </c>
      <c r="ED74" s="139">
        <v>44.1</v>
      </c>
      <c r="EE74" s="139">
        <v>44.4</v>
      </c>
      <c r="EF74" s="139">
        <v>47.7</v>
      </c>
      <c r="EG74" s="139">
        <v>50.8</v>
      </c>
      <c r="EH74" s="139">
        <v>54.5</v>
      </c>
      <c r="EI74" s="139">
        <v>60.3</v>
      </c>
      <c r="EJ74" s="139">
        <v>63</v>
      </c>
      <c r="EK74" s="139">
        <v>64.8</v>
      </c>
      <c r="EL74" s="139">
        <v>63.5</v>
      </c>
      <c r="EM74" s="139">
        <v>58.8</v>
      </c>
      <c r="EN74" s="139">
        <v>49.9</v>
      </c>
      <c r="EO74" s="139">
        <v>46.5</v>
      </c>
      <c r="EP74" s="139">
        <v>44</v>
      </c>
      <c r="EQ74" s="139">
        <v>44.5</v>
      </c>
      <c r="ER74" s="139">
        <v>47.9</v>
      </c>
      <c r="ES74" s="139">
        <v>51.2</v>
      </c>
      <c r="ET74" s="139">
        <v>54.7</v>
      </c>
      <c r="EU74" s="139">
        <v>60.3</v>
      </c>
      <c r="EV74" s="139">
        <v>63.3</v>
      </c>
      <c r="EW74" s="139">
        <v>64.8</v>
      </c>
      <c r="EX74" s="139">
        <v>63.5</v>
      </c>
      <c r="EY74" s="139">
        <v>58.8</v>
      </c>
      <c r="EZ74" s="139">
        <v>49.8</v>
      </c>
      <c r="FA74" s="139">
        <v>46.6</v>
      </c>
      <c r="FB74" s="139">
        <v>44</v>
      </c>
      <c r="FC74" s="139">
        <v>44.1</v>
      </c>
      <c r="FD74" s="139">
        <v>47.8</v>
      </c>
      <c r="FE74" s="139">
        <v>51.4</v>
      </c>
      <c r="FF74" s="139">
        <v>54.9</v>
      </c>
      <c r="FG74" s="139">
        <v>60.5</v>
      </c>
      <c r="FH74" s="139">
        <v>63.4</v>
      </c>
      <c r="FI74" s="139">
        <v>64.8</v>
      </c>
      <c r="FJ74" s="139">
        <v>63.5</v>
      </c>
      <c r="FK74" s="139">
        <v>59</v>
      </c>
      <c r="FL74" s="139">
        <v>49.8</v>
      </c>
      <c r="FM74" s="139">
        <v>46.9</v>
      </c>
      <c r="FN74" s="139">
        <v>44.2</v>
      </c>
      <c r="FO74" s="139">
        <v>43.9</v>
      </c>
      <c r="FP74" s="139">
        <v>47.7</v>
      </c>
      <c r="FQ74" s="139">
        <v>51.3</v>
      </c>
      <c r="FR74" s="139">
        <v>54.8</v>
      </c>
      <c r="FS74" s="139">
        <v>60.6</v>
      </c>
      <c r="FT74" s="139">
        <v>63.5</v>
      </c>
      <c r="FU74" s="139">
        <v>64.8</v>
      </c>
      <c r="FV74" s="139">
        <v>63.5</v>
      </c>
      <c r="FW74" s="139">
        <v>58.9</v>
      </c>
      <c r="FX74" s="139">
        <v>49.7</v>
      </c>
      <c r="FY74" s="139">
        <v>47.1</v>
      </c>
      <c r="FZ74" s="139">
        <v>44</v>
      </c>
      <c r="GA74" s="139">
        <v>44</v>
      </c>
      <c r="GB74" s="139">
        <v>47.7</v>
      </c>
      <c r="GC74" s="139">
        <v>51.3</v>
      </c>
      <c r="GD74" s="139">
        <v>54.8</v>
      </c>
      <c r="GE74" s="139">
        <v>60.8</v>
      </c>
      <c r="GF74" s="139">
        <v>63.6</v>
      </c>
      <c r="GG74" s="139">
        <v>64.8</v>
      </c>
      <c r="GH74" s="139">
        <v>63.5</v>
      </c>
      <c r="GI74" s="139">
        <v>59.2</v>
      </c>
      <c r="GJ74" s="139">
        <v>49.7</v>
      </c>
      <c r="GK74" s="139">
        <v>46.9</v>
      </c>
      <c r="GL74" s="139">
        <v>43.7</v>
      </c>
      <c r="GM74" s="139">
        <v>43.7</v>
      </c>
      <c r="GN74" s="139">
        <v>47.7</v>
      </c>
      <c r="GO74" s="139">
        <v>51.4</v>
      </c>
      <c r="GP74" s="139">
        <v>54.7</v>
      </c>
      <c r="GQ74" s="139">
        <v>60.8</v>
      </c>
      <c r="GR74" s="139">
        <v>63.6</v>
      </c>
      <c r="GS74" s="139">
        <v>64.8</v>
      </c>
      <c r="GT74" s="139">
        <v>63.6</v>
      </c>
      <c r="GU74" s="139">
        <v>59.3</v>
      </c>
      <c r="GV74" s="139">
        <v>49.8</v>
      </c>
      <c r="GW74" s="139">
        <v>47.3</v>
      </c>
      <c r="GX74" s="139">
        <v>43.8</v>
      </c>
      <c r="GY74" s="139">
        <v>44.4</v>
      </c>
      <c r="GZ74" s="139">
        <v>47.8</v>
      </c>
      <c r="HA74" s="139">
        <v>51.1</v>
      </c>
      <c r="HB74" s="139">
        <v>54.6</v>
      </c>
      <c r="HC74" s="139">
        <v>60.9</v>
      </c>
      <c r="HD74" s="139">
        <v>63.5</v>
      </c>
      <c r="HE74" s="139">
        <v>64.900000000000006</v>
      </c>
      <c r="HF74" s="139">
        <v>63.7</v>
      </c>
      <c r="HG74" s="139">
        <v>59.2</v>
      </c>
      <c r="HH74" s="139">
        <v>50</v>
      </c>
      <c r="HI74" s="139">
        <v>47.3</v>
      </c>
      <c r="HJ74" s="139">
        <v>44.2</v>
      </c>
      <c r="HK74" s="139">
        <v>44.3</v>
      </c>
      <c r="HL74" s="139">
        <v>48</v>
      </c>
      <c r="HM74" s="139">
        <v>51.4</v>
      </c>
      <c r="HN74" s="139">
        <v>54.9</v>
      </c>
      <c r="HO74" s="139">
        <v>61</v>
      </c>
      <c r="HP74" s="139">
        <v>63.5</v>
      </c>
      <c r="HQ74" s="139">
        <v>64.900000000000006</v>
      </c>
      <c r="HR74" s="139">
        <v>63.9</v>
      </c>
      <c r="HS74" s="139">
        <v>59.2</v>
      </c>
      <c r="HT74" s="139">
        <v>50.4</v>
      </c>
      <c r="HU74" s="139">
        <v>47.7</v>
      </c>
      <c r="HV74" s="139">
        <v>43.6</v>
      </c>
      <c r="HW74" s="139">
        <v>44.1</v>
      </c>
      <c r="HX74" s="139">
        <v>47.8</v>
      </c>
      <c r="HY74" s="139">
        <v>51.3</v>
      </c>
      <c r="HZ74" s="139">
        <v>54.8</v>
      </c>
      <c r="IA74" s="139">
        <v>61.1</v>
      </c>
      <c r="IB74" s="139">
        <v>63.6</v>
      </c>
      <c r="IC74" s="139">
        <v>64.900000000000006</v>
      </c>
      <c r="ID74" s="139">
        <v>63.9</v>
      </c>
      <c r="IE74" s="139">
        <v>59.2</v>
      </c>
      <c r="IF74" s="139">
        <v>50.2</v>
      </c>
      <c r="IG74" s="139">
        <v>47.4</v>
      </c>
      <c r="IH74" s="139">
        <v>43.6</v>
      </c>
      <c r="II74" s="139">
        <v>44.3</v>
      </c>
      <c r="IJ74" s="139">
        <v>48.1</v>
      </c>
      <c r="IK74" s="139">
        <v>51.7</v>
      </c>
      <c r="IL74" s="139">
        <v>54.9</v>
      </c>
      <c r="IM74" s="139">
        <v>61.1</v>
      </c>
      <c r="IN74" s="139">
        <v>63.6</v>
      </c>
      <c r="IO74" s="139">
        <v>64.900000000000006</v>
      </c>
      <c r="IP74" s="139">
        <v>63.9</v>
      </c>
      <c r="IQ74" s="139">
        <v>59</v>
      </c>
      <c r="IR74" s="139">
        <v>50.5</v>
      </c>
      <c r="IS74" s="139">
        <v>47.5</v>
      </c>
      <c r="IT74" s="139">
        <v>43.7</v>
      </c>
      <c r="IU74" s="139">
        <v>44.1</v>
      </c>
      <c r="IV74" s="139">
        <v>48.2</v>
      </c>
      <c r="IW74" s="139">
        <v>51.5</v>
      </c>
      <c r="IX74" s="139">
        <v>55</v>
      </c>
      <c r="IY74" s="139">
        <v>61.2</v>
      </c>
      <c r="IZ74" s="139">
        <v>63.6</v>
      </c>
      <c r="JA74" s="139">
        <v>64.900000000000006</v>
      </c>
      <c r="JB74" s="139">
        <v>64.099999999999994</v>
      </c>
      <c r="JC74" s="139">
        <v>59.3</v>
      </c>
      <c r="JD74" s="139">
        <v>50.5</v>
      </c>
      <c r="JE74" s="139">
        <v>47.8</v>
      </c>
      <c r="JF74" s="139">
        <v>43.7</v>
      </c>
      <c r="JG74" s="139">
        <v>43.9</v>
      </c>
      <c r="JH74" s="139">
        <v>48.2</v>
      </c>
      <c r="JI74" s="139">
        <v>51.5</v>
      </c>
      <c r="JJ74" s="139">
        <v>55.2</v>
      </c>
      <c r="JK74" s="139">
        <v>61.2</v>
      </c>
      <c r="JL74" s="139">
        <v>63.6</v>
      </c>
      <c r="JM74" s="139">
        <v>64.900000000000006</v>
      </c>
      <c r="JN74" s="139">
        <v>64.099999999999994</v>
      </c>
      <c r="JO74" s="139">
        <v>59.3</v>
      </c>
      <c r="JP74" s="139">
        <v>50.3</v>
      </c>
      <c r="JQ74" s="139">
        <v>47.5</v>
      </c>
      <c r="JR74" s="139">
        <v>43.7</v>
      </c>
      <c r="JS74" s="139">
        <v>43.9</v>
      </c>
      <c r="JT74" s="139">
        <v>48.2</v>
      </c>
      <c r="JU74" s="139">
        <v>51.4</v>
      </c>
      <c r="JV74" s="139">
        <v>55.2</v>
      </c>
      <c r="JW74" s="139">
        <v>61.2</v>
      </c>
      <c r="JX74" s="139">
        <v>63.7</v>
      </c>
      <c r="JY74" s="139">
        <v>64.900000000000006</v>
      </c>
      <c r="JZ74" s="139">
        <v>64.099999999999994</v>
      </c>
      <c r="KA74" s="139">
        <v>59</v>
      </c>
      <c r="KB74" s="139">
        <v>50.3</v>
      </c>
      <c r="KC74" s="139">
        <v>47.6</v>
      </c>
      <c r="KD74" s="139">
        <v>43.9</v>
      </c>
      <c r="KE74" s="139">
        <v>44.3</v>
      </c>
      <c r="KF74" s="139">
        <v>48.5</v>
      </c>
      <c r="KG74" s="139">
        <v>51.5</v>
      </c>
      <c r="KH74" s="139">
        <v>55.1</v>
      </c>
      <c r="KI74" s="139">
        <v>61.3</v>
      </c>
      <c r="KJ74" s="139">
        <v>63.6</v>
      </c>
      <c r="KK74" s="139">
        <v>64.900000000000006</v>
      </c>
      <c r="KL74" s="139">
        <v>64.3</v>
      </c>
      <c r="KM74" s="139">
        <v>58.9</v>
      </c>
      <c r="KN74" s="139">
        <v>50.4</v>
      </c>
      <c r="KO74" s="139">
        <v>48.1</v>
      </c>
      <c r="KP74" s="139">
        <v>43.8</v>
      </c>
      <c r="KQ74" s="139">
        <v>44.3</v>
      </c>
      <c r="KR74" s="139">
        <v>48.6</v>
      </c>
      <c r="KS74" s="139">
        <v>51.3</v>
      </c>
      <c r="KT74" s="139">
        <v>55.1</v>
      </c>
      <c r="KU74" s="139">
        <v>61.2</v>
      </c>
      <c r="KV74" s="139">
        <v>63.6</v>
      </c>
      <c r="KW74" s="139">
        <v>65</v>
      </c>
      <c r="KX74" s="139">
        <v>64.3</v>
      </c>
      <c r="KY74" s="139">
        <v>58.7</v>
      </c>
      <c r="KZ74" s="139">
        <v>50.6</v>
      </c>
      <c r="LA74" s="139">
        <v>48</v>
      </c>
      <c r="LB74" s="139">
        <v>43.5</v>
      </c>
      <c r="LC74" s="139">
        <v>44.7</v>
      </c>
      <c r="LD74" s="139">
        <v>48.7</v>
      </c>
      <c r="LE74" s="139">
        <v>51.3</v>
      </c>
      <c r="LF74" s="139">
        <v>55.3</v>
      </c>
      <c r="LG74" s="139">
        <v>61.1</v>
      </c>
      <c r="LH74" s="139">
        <v>63.7</v>
      </c>
      <c r="LI74" s="139">
        <v>65</v>
      </c>
      <c r="LJ74" s="139">
        <v>64.2</v>
      </c>
      <c r="LK74" s="139">
        <v>58.9</v>
      </c>
      <c r="LL74" s="139">
        <v>51</v>
      </c>
      <c r="LM74" s="139">
        <v>47.6</v>
      </c>
    </row>
    <row r="75" spans="1:325" x14ac:dyDescent="0.25">
      <c r="A75" s="139">
        <v>2</v>
      </c>
      <c r="B75" s="139">
        <v>41.9</v>
      </c>
      <c r="C75" s="139">
        <v>44.1</v>
      </c>
      <c r="D75" s="139">
        <v>46</v>
      </c>
      <c r="E75" s="139">
        <v>49.7</v>
      </c>
      <c r="F75" s="139">
        <v>54.9</v>
      </c>
      <c r="G75" s="139">
        <v>60.3</v>
      </c>
      <c r="H75" s="139">
        <v>63.2</v>
      </c>
      <c r="I75" s="139">
        <v>64.3</v>
      </c>
      <c r="J75" s="139">
        <v>63.3</v>
      </c>
      <c r="K75" s="139">
        <v>57.4</v>
      </c>
      <c r="L75" s="139">
        <v>51.6</v>
      </c>
      <c r="M75" s="139">
        <v>44.6</v>
      </c>
      <c r="N75" s="139">
        <v>42</v>
      </c>
      <c r="O75" s="139">
        <v>44.2</v>
      </c>
      <c r="P75" s="139">
        <v>46</v>
      </c>
      <c r="Q75" s="139">
        <v>49.9</v>
      </c>
      <c r="R75" s="139">
        <v>54.8</v>
      </c>
      <c r="S75" s="139">
        <v>60.1</v>
      </c>
      <c r="T75" s="139">
        <v>63.2</v>
      </c>
      <c r="U75" s="139">
        <v>64.3</v>
      </c>
      <c r="V75" s="139">
        <v>63.4</v>
      </c>
      <c r="W75" s="139">
        <v>57.6</v>
      </c>
      <c r="X75" s="139">
        <v>51.9</v>
      </c>
      <c r="Y75" s="139">
        <v>45</v>
      </c>
      <c r="Z75" s="139">
        <v>41.7</v>
      </c>
      <c r="AA75" s="139">
        <v>44</v>
      </c>
      <c r="AB75" s="139">
        <v>46.1</v>
      </c>
      <c r="AC75" s="139">
        <v>50.2</v>
      </c>
      <c r="AD75" s="139">
        <v>54.9</v>
      </c>
      <c r="AE75" s="139">
        <v>60.3</v>
      </c>
      <c r="AF75" s="139">
        <v>63.5</v>
      </c>
      <c r="AG75" s="139">
        <v>64.400000000000006</v>
      </c>
      <c r="AH75" s="139">
        <v>63.3</v>
      </c>
      <c r="AI75" s="139">
        <v>57.6</v>
      </c>
      <c r="AJ75" s="139">
        <v>51.8</v>
      </c>
      <c r="AK75" s="139">
        <v>45.3</v>
      </c>
      <c r="AL75" s="139">
        <v>41.8</v>
      </c>
      <c r="AM75" s="139">
        <v>44.3</v>
      </c>
      <c r="AN75" s="139">
        <v>46.2</v>
      </c>
      <c r="AO75" s="139">
        <v>50.2</v>
      </c>
      <c r="AP75" s="139">
        <v>55.1</v>
      </c>
      <c r="AQ75" s="139">
        <v>60.4</v>
      </c>
      <c r="AR75" s="139">
        <v>63.3</v>
      </c>
      <c r="AS75" s="139">
        <v>64.400000000000006</v>
      </c>
      <c r="AT75" s="139">
        <v>63.3</v>
      </c>
      <c r="AU75" s="139">
        <v>57.7</v>
      </c>
      <c r="AV75" s="139">
        <v>52.2</v>
      </c>
      <c r="AW75" s="139">
        <v>45.7</v>
      </c>
      <c r="AX75" s="139">
        <v>42</v>
      </c>
      <c r="AY75" s="139">
        <v>44.6</v>
      </c>
      <c r="AZ75" s="139">
        <v>46.2</v>
      </c>
      <c r="BA75" s="139">
        <v>50.4</v>
      </c>
      <c r="BB75" s="139">
        <v>55.1</v>
      </c>
      <c r="BC75" s="139">
        <v>60.6</v>
      </c>
      <c r="BD75" s="139">
        <v>63.6</v>
      </c>
      <c r="BE75" s="139">
        <v>64.5</v>
      </c>
      <c r="BF75" s="139">
        <v>63.4</v>
      </c>
      <c r="BG75" s="139">
        <v>57.7</v>
      </c>
      <c r="BH75" s="139">
        <v>51.9</v>
      </c>
      <c r="BI75" s="139">
        <v>45.8</v>
      </c>
      <c r="BJ75" s="139">
        <v>42.1</v>
      </c>
      <c r="BK75" s="139">
        <v>44.7</v>
      </c>
      <c r="BL75" s="139">
        <v>46.2</v>
      </c>
      <c r="BM75" s="139">
        <v>50.2</v>
      </c>
      <c r="BN75" s="139">
        <v>55</v>
      </c>
      <c r="BO75" s="139">
        <v>60.6</v>
      </c>
      <c r="BP75" s="139">
        <v>63.6</v>
      </c>
      <c r="BQ75" s="139">
        <v>64.599999999999994</v>
      </c>
      <c r="BR75" s="139">
        <v>63.4</v>
      </c>
      <c r="BS75" s="139">
        <v>58</v>
      </c>
      <c r="BT75" s="139">
        <v>52</v>
      </c>
      <c r="BU75" s="139">
        <v>46</v>
      </c>
      <c r="BV75" s="139">
        <v>42.1</v>
      </c>
      <c r="BW75" s="139">
        <v>44.8</v>
      </c>
      <c r="BX75" s="139">
        <v>46.3</v>
      </c>
      <c r="BY75" s="139">
        <v>50.2</v>
      </c>
      <c r="BZ75" s="139">
        <v>54.9</v>
      </c>
      <c r="CA75" s="139">
        <v>60.6</v>
      </c>
      <c r="CB75" s="139">
        <v>63.5</v>
      </c>
      <c r="CC75" s="139">
        <v>64.599999999999994</v>
      </c>
      <c r="CD75" s="139">
        <v>63.5</v>
      </c>
      <c r="CE75" s="139">
        <v>58.1</v>
      </c>
      <c r="CF75" s="139">
        <v>52.1</v>
      </c>
      <c r="CG75" s="139">
        <v>46.4</v>
      </c>
      <c r="CH75" s="139">
        <v>42.6</v>
      </c>
      <c r="CI75" s="139">
        <v>44.6</v>
      </c>
      <c r="CJ75" s="139">
        <v>46.6</v>
      </c>
      <c r="CK75" s="139">
        <v>50.5</v>
      </c>
      <c r="CL75" s="139">
        <v>54.8</v>
      </c>
      <c r="CM75" s="139">
        <v>60.6</v>
      </c>
      <c r="CN75" s="139">
        <v>63.5</v>
      </c>
      <c r="CO75" s="139">
        <v>64.599999999999994</v>
      </c>
      <c r="CP75" s="139">
        <v>63.7</v>
      </c>
      <c r="CQ75" s="139">
        <v>58.3</v>
      </c>
      <c r="CR75" s="139">
        <v>52.3</v>
      </c>
      <c r="CS75" s="139">
        <v>46.5</v>
      </c>
      <c r="CT75" s="139">
        <v>43.1</v>
      </c>
      <c r="CU75" s="139">
        <v>44.6</v>
      </c>
      <c r="CV75" s="139">
        <v>46.6</v>
      </c>
      <c r="CW75" s="139">
        <v>50.5</v>
      </c>
      <c r="CX75" s="139">
        <v>54.5</v>
      </c>
      <c r="CY75" s="139">
        <v>60.6</v>
      </c>
      <c r="CZ75" s="139">
        <v>63.4</v>
      </c>
      <c r="DA75" s="139">
        <v>64.7</v>
      </c>
      <c r="DB75" s="139">
        <v>63.8</v>
      </c>
      <c r="DC75" s="139">
        <v>58.6</v>
      </c>
      <c r="DD75" s="139">
        <v>52.2</v>
      </c>
      <c r="DE75" s="139">
        <v>46.7</v>
      </c>
      <c r="DF75" s="139">
        <v>43.7</v>
      </c>
      <c r="DG75" s="139">
        <v>44.9</v>
      </c>
      <c r="DH75" s="139">
        <v>46.7</v>
      </c>
      <c r="DI75" s="139">
        <v>50.7</v>
      </c>
      <c r="DJ75" s="139">
        <v>54.4</v>
      </c>
      <c r="DK75" s="139">
        <v>60.5</v>
      </c>
      <c r="DL75" s="139">
        <v>63.4</v>
      </c>
      <c r="DM75" s="139">
        <v>64.7</v>
      </c>
      <c r="DN75" s="139">
        <v>63.8</v>
      </c>
      <c r="DO75" s="139">
        <v>58.8</v>
      </c>
      <c r="DP75" s="139">
        <v>52.5</v>
      </c>
      <c r="DQ75" s="139">
        <v>47.1</v>
      </c>
      <c r="DR75" s="139">
        <v>44</v>
      </c>
      <c r="DS75" s="139">
        <v>44.7</v>
      </c>
      <c r="DT75" s="139">
        <v>46.7</v>
      </c>
      <c r="DU75" s="139">
        <v>51</v>
      </c>
      <c r="DV75" s="139">
        <v>54.3</v>
      </c>
      <c r="DW75" s="139">
        <v>60.4</v>
      </c>
      <c r="DX75" s="139">
        <v>63.5</v>
      </c>
      <c r="DY75" s="139">
        <v>64.8</v>
      </c>
      <c r="DZ75" s="139">
        <v>63.8</v>
      </c>
      <c r="EA75" s="139">
        <v>58.9</v>
      </c>
      <c r="EB75" s="139">
        <v>52.3</v>
      </c>
      <c r="EC75" s="139">
        <v>47.2</v>
      </c>
      <c r="ED75" s="139">
        <v>43.9</v>
      </c>
      <c r="EE75" s="139">
        <v>44.6</v>
      </c>
      <c r="EF75" s="139">
        <v>46.9</v>
      </c>
      <c r="EG75" s="139">
        <v>50.9</v>
      </c>
      <c r="EH75" s="139">
        <v>54.3</v>
      </c>
      <c r="EI75" s="139">
        <v>60.4</v>
      </c>
      <c r="EJ75" s="139">
        <v>63.7</v>
      </c>
      <c r="EK75" s="139">
        <v>64.7</v>
      </c>
      <c r="EL75" s="139">
        <v>63.8</v>
      </c>
      <c r="EM75" s="139">
        <v>59.1</v>
      </c>
      <c r="EN75" s="139">
        <v>52.4</v>
      </c>
      <c r="EO75" s="139">
        <v>47.3</v>
      </c>
      <c r="EP75" s="139">
        <v>43.9</v>
      </c>
      <c r="EQ75" s="139">
        <v>45.1</v>
      </c>
      <c r="ER75" s="139">
        <v>47</v>
      </c>
      <c r="ES75" s="139">
        <v>51.2</v>
      </c>
      <c r="ET75" s="139">
        <v>54.5</v>
      </c>
      <c r="EU75" s="139">
        <v>60.6</v>
      </c>
      <c r="EV75" s="139">
        <v>63.8</v>
      </c>
      <c r="EW75" s="139">
        <v>64.7</v>
      </c>
      <c r="EX75" s="139">
        <v>63.8</v>
      </c>
      <c r="EY75" s="139">
        <v>59</v>
      </c>
      <c r="EZ75" s="139">
        <v>52.3</v>
      </c>
      <c r="FA75" s="139">
        <v>47.3</v>
      </c>
      <c r="FB75" s="139">
        <v>44</v>
      </c>
      <c r="FC75" s="139">
        <v>44.9</v>
      </c>
      <c r="FD75" s="139">
        <v>47</v>
      </c>
      <c r="FE75" s="139">
        <v>51.3</v>
      </c>
      <c r="FF75" s="139">
        <v>54.6</v>
      </c>
      <c r="FG75" s="139">
        <v>60.7</v>
      </c>
      <c r="FH75" s="139">
        <v>63.9</v>
      </c>
      <c r="FI75" s="139">
        <v>64.8</v>
      </c>
      <c r="FJ75" s="139">
        <v>63.8</v>
      </c>
      <c r="FK75" s="139">
        <v>59.2</v>
      </c>
      <c r="FL75" s="139">
        <v>52.6</v>
      </c>
      <c r="FM75" s="139">
        <v>47.7</v>
      </c>
      <c r="FN75" s="139">
        <v>44.2</v>
      </c>
      <c r="FO75" s="139">
        <v>44.9</v>
      </c>
      <c r="FP75" s="139">
        <v>46.7</v>
      </c>
      <c r="FQ75" s="139">
        <v>51.3</v>
      </c>
      <c r="FR75" s="139">
        <v>54.7</v>
      </c>
      <c r="FS75" s="139">
        <v>60.9</v>
      </c>
      <c r="FT75" s="139">
        <v>64</v>
      </c>
      <c r="FU75" s="139">
        <v>64.8</v>
      </c>
      <c r="FV75" s="139">
        <v>63.8</v>
      </c>
      <c r="FW75" s="139">
        <v>59.2</v>
      </c>
      <c r="FX75" s="139">
        <v>52.6</v>
      </c>
      <c r="FY75" s="139">
        <v>47.9</v>
      </c>
      <c r="FZ75" s="139">
        <v>43.7</v>
      </c>
      <c r="GA75" s="139">
        <v>44.9</v>
      </c>
      <c r="GB75" s="139">
        <v>46.9</v>
      </c>
      <c r="GC75" s="139">
        <v>51.3</v>
      </c>
      <c r="GD75" s="139">
        <v>54.6</v>
      </c>
      <c r="GE75" s="139">
        <v>61</v>
      </c>
      <c r="GF75" s="139">
        <v>64</v>
      </c>
      <c r="GG75" s="139">
        <v>64.8</v>
      </c>
      <c r="GH75" s="139">
        <v>63.9</v>
      </c>
      <c r="GI75" s="139">
        <v>59.5</v>
      </c>
      <c r="GJ75" s="139">
        <v>52.7</v>
      </c>
      <c r="GK75" s="139">
        <v>47.7</v>
      </c>
      <c r="GL75" s="139">
        <v>43.4</v>
      </c>
      <c r="GM75" s="139">
        <v>44.8</v>
      </c>
      <c r="GN75" s="139">
        <v>46.9</v>
      </c>
      <c r="GO75" s="139">
        <v>51.4</v>
      </c>
      <c r="GP75" s="139">
        <v>54.5</v>
      </c>
      <c r="GQ75" s="139">
        <v>61.1</v>
      </c>
      <c r="GR75" s="139">
        <v>64</v>
      </c>
      <c r="GS75" s="139">
        <v>64.8</v>
      </c>
      <c r="GT75" s="139">
        <v>63.9</v>
      </c>
      <c r="GU75" s="139">
        <v>59.6</v>
      </c>
      <c r="GV75" s="139">
        <v>52.9</v>
      </c>
      <c r="GW75" s="139">
        <v>48.2</v>
      </c>
      <c r="GX75" s="139">
        <v>43.6</v>
      </c>
      <c r="GY75" s="139">
        <v>45.4</v>
      </c>
      <c r="GZ75" s="139">
        <v>46.9</v>
      </c>
      <c r="HA75" s="139">
        <v>51.1</v>
      </c>
      <c r="HB75" s="139">
        <v>54.5</v>
      </c>
      <c r="HC75" s="139">
        <v>61.3</v>
      </c>
      <c r="HD75" s="139">
        <v>64</v>
      </c>
      <c r="HE75" s="139">
        <v>64.8</v>
      </c>
      <c r="HF75" s="139">
        <v>63.9</v>
      </c>
      <c r="HG75" s="139">
        <v>59.5</v>
      </c>
      <c r="HH75" s="139">
        <v>53</v>
      </c>
      <c r="HI75" s="139">
        <v>48.3</v>
      </c>
      <c r="HJ75" s="139">
        <v>44</v>
      </c>
      <c r="HK75" s="139">
        <v>45.4</v>
      </c>
      <c r="HL75" s="139">
        <v>47</v>
      </c>
      <c r="HM75" s="139">
        <v>51.4</v>
      </c>
      <c r="HN75" s="139">
        <v>54.8</v>
      </c>
      <c r="HO75" s="139">
        <v>61.5</v>
      </c>
      <c r="HP75" s="139">
        <v>64</v>
      </c>
      <c r="HQ75" s="139">
        <v>64.8</v>
      </c>
      <c r="HR75" s="139">
        <v>64</v>
      </c>
      <c r="HS75" s="139">
        <v>59.5</v>
      </c>
      <c r="HT75" s="139">
        <v>53.4</v>
      </c>
      <c r="HU75" s="139">
        <v>48.7</v>
      </c>
      <c r="HV75" s="139">
        <v>43.5</v>
      </c>
      <c r="HW75" s="139">
        <v>45.3</v>
      </c>
      <c r="HX75" s="139">
        <v>46.8</v>
      </c>
      <c r="HY75" s="139">
        <v>51.4</v>
      </c>
      <c r="HZ75" s="139">
        <v>54.6</v>
      </c>
      <c r="IA75" s="139">
        <v>61.6</v>
      </c>
      <c r="IB75" s="139">
        <v>64.099999999999994</v>
      </c>
      <c r="IC75" s="139">
        <v>64.900000000000006</v>
      </c>
      <c r="ID75" s="139">
        <v>64.099999999999994</v>
      </c>
      <c r="IE75" s="139">
        <v>59.5</v>
      </c>
      <c r="IF75" s="139">
        <v>53.1</v>
      </c>
      <c r="IG75" s="139">
        <v>48.3</v>
      </c>
      <c r="IH75" s="139">
        <v>43.8</v>
      </c>
      <c r="II75" s="139">
        <v>45.4</v>
      </c>
      <c r="IJ75" s="139">
        <v>47.2</v>
      </c>
      <c r="IK75" s="139">
        <v>51.7</v>
      </c>
      <c r="IL75" s="139">
        <v>54.7</v>
      </c>
      <c r="IM75" s="139">
        <v>61.5</v>
      </c>
      <c r="IN75" s="139">
        <v>64.099999999999994</v>
      </c>
      <c r="IO75" s="139">
        <v>64.900000000000006</v>
      </c>
      <c r="IP75" s="139">
        <v>64.099999999999994</v>
      </c>
      <c r="IQ75" s="139">
        <v>59.5</v>
      </c>
      <c r="IR75" s="139">
        <v>53.5</v>
      </c>
      <c r="IS75" s="139">
        <v>48.4</v>
      </c>
      <c r="IT75" s="139">
        <v>43.9</v>
      </c>
      <c r="IU75" s="139">
        <v>45.3</v>
      </c>
      <c r="IV75" s="139">
        <v>47.4</v>
      </c>
      <c r="IW75" s="139">
        <v>51.5</v>
      </c>
      <c r="IX75" s="139">
        <v>54.7</v>
      </c>
      <c r="IY75" s="139">
        <v>61.7</v>
      </c>
      <c r="IZ75" s="139">
        <v>64.099999999999994</v>
      </c>
      <c r="JA75" s="139">
        <v>64.900000000000006</v>
      </c>
      <c r="JB75" s="139">
        <v>64.099999999999994</v>
      </c>
      <c r="JC75" s="139">
        <v>59.7</v>
      </c>
      <c r="JD75" s="139">
        <v>53.5</v>
      </c>
      <c r="JE75" s="139">
        <v>48.5</v>
      </c>
      <c r="JF75" s="139">
        <v>44.2</v>
      </c>
      <c r="JG75" s="139">
        <v>45.1</v>
      </c>
      <c r="JH75" s="139">
        <v>47.5</v>
      </c>
      <c r="JI75" s="139">
        <v>51.4</v>
      </c>
      <c r="JJ75" s="139">
        <v>54.7</v>
      </c>
      <c r="JK75" s="139">
        <v>61.9</v>
      </c>
      <c r="JL75" s="139">
        <v>64</v>
      </c>
      <c r="JM75" s="139">
        <v>64.900000000000006</v>
      </c>
      <c r="JN75" s="139">
        <v>64.099999999999994</v>
      </c>
      <c r="JO75" s="139">
        <v>59.7</v>
      </c>
      <c r="JP75" s="139">
        <v>53.1</v>
      </c>
      <c r="JQ75" s="139">
        <v>48.1</v>
      </c>
      <c r="JR75" s="139">
        <v>44.2</v>
      </c>
      <c r="JS75" s="139">
        <v>45</v>
      </c>
      <c r="JT75" s="139">
        <v>47.6</v>
      </c>
      <c r="JU75" s="139">
        <v>51.3</v>
      </c>
      <c r="JV75" s="139">
        <v>54.8</v>
      </c>
      <c r="JW75" s="139">
        <v>61.8</v>
      </c>
      <c r="JX75" s="139">
        <v>64.2</v>
      </c>
      <c r="JY75" s="139">
        <v>64.900000000000006</v>
      </c>
      <c r="JZ75" s="139">
        <v>64.099999999999994</v>
      </c>
      <c r="KA75" s="139">
        <v>59.6</v>
      </c>
      <c r="KB75" s="139">
        <v>53</v>
      </c>
      <c r="KC75" s="139">
        <v>48</v>
      </c>
      <c r="KD75" s="139">
        <v>44.2</v>
      </c>
      <c r="KE75" s="139">
        <v>45.2</v>
      </c>
      <c r="KF75" s="139">
        <v>47.8</v>
      </c>
      <c r="KG75" s="139">
        <v>51.3</v>
      </c>
      <c r="KH75" s="139">
        <v>54.8</v>
      </c>
      <c r="KI75" s="139">
        <v>61.9</v>
      </c>
      <c r="KJ75" s="139">
        <v>64.2</v>
      </c>
      <c r="KK75" s="139">
        <v>64.900000000000006</v>
      </c>
      <c r="KL75" s="139">
        <v>64.3</v>
      </c>
      <c r="KM75" s="139">
        <v>59.5</v>
      </c>
      <c r="KN75" s="139">
        <v>53.1</v>
      </c>
      <c r="KO75" s="139">
        <v>48.3</v>
      </c>
      <c r="KP75" s="139">
        <v>43.7</v>
      </c>
      <c r="KQ75" s="139">
        <v>45.1</v>
      </c>
      <c r="KR75" s="139">
        <v>47.9</v>
      </c>
      <c r="KS75" s="139">
        <v>51.2</v>
      </c>
      <c r="KT75" s="139">
        <v>55</v>
      </c>
      <c r="KU75" s="139">
        <v>61.8</v>
      </c>
      <c r="KV75" s="139">
        <v>64.2</v>
      </c>
      <c r="KW75" s="139">
        <v>64.900000000000006</v>
      </c>
      <c r="KX75" s="139">
        <v>64.2</v>
      </c>
      <c r="KY75" s="139">
        <v>59.5</v>
      </c>
      <c r="KZ75" s="139">
        <v>53.2</v>
      </c>
      <c r="LA75" s="139">
        <v>48.2</v>
      </c>
      <c r="LB75" s="139">
        <v>43.4</v>
      </c>
      <c r="LC75" s="139">
        <v>45.3</v>
      </c>
      <c r="LD75" s="139">
        <v>48.1</v>
      </c>
      <c r="LE75" s="139">
        <v>51.3</v>
      </c>
      <c r="LF75" s="139">
        <v>55</v>
      </c>
      <c r="LG75" s="139">
        <v>61.8</v>
      </c>
      <c r="LH75" s="139">
        <v>64.2</v>
      </c>
      <c r="LI75" s="139">
        <v>64.900000000000006</v>
      </c>
      <c r="LJ75" s="139">
        <v>64.2</v>
      </c>
      <c r="LK75" s="139">
        <v>59.6</v>
      </c>
      <c r="LL75" s="139">
        <v>53.6</v>
      </c>
      <c r="LM75" s="139">
        <v>48.1</v>
      </c>
    </row>
    <row r="76" spans="1:325" x14ac:dyDescent="0.25">
      <c r="A76" s="139">
        <v>3</v>
      </c>
      <c r="B76" s="139">
        <v>43</v>
      </c>
      <c r="C76" s="139">
        <v>43.9</v>
      </c>
      <c r="D76" s="139">
        <v>47.9</v>
      </c>
      <c r="E76" s="139">
        <v>48.4</v>
      </c>
      <c r="F76" s="139">
        <v>55.4</v>
      </c>
      <c r="G76" s="139">
        <v>60.4</v>
      </c>
      <c r="H76" s="139">
        <v>62.9</v>
      </c>
      <c r="I76" s="139">
        <v>64.8</v>
      </c>
      <c r="J76" s="139">
        <v>63.5</v>
      </c>
      <c r="K76" s="139">
        <v>56.2</v>
      </c>
      <c r="L76" s="139">
        <v>49.9</v>
      </c>
      <c r="M76" s="139">
        <v>43.1</v>
      </c>
      <c r="N76" s="139">
        <v>43.1</v>
      </c>
      <c r="O76" s="139">
        <v>44</v>
      </c>
      <c r="P76" s="139">
        <v>48.1</v>
      </c>
      <c r="Q76" s="139">
        <v>48.7</v>
      </c>
      <c r="R76" s="139">
        <v>55.4</v>
      </c>
      <c r="S76" s="139">
        <v>60.2</v>
      </c>
      <c r="T76" s="139">
        <v>62.9</v>
      </c>
      <c r="U76" s="139">
        <v>64.8</v>
      </c>
      <c r="V76" s="139">
        <v>63.5</v>
      </c>
      <c r="W76" s="139">
        <v>56.6</v>
      </c>
      <c r="X76" s="139">
        <v>50.2</v>
      </c>
      <c r="Y76" s="139">
        <v>43.4</v>
      </c>
      <c r="Z76" s="139">
        <v>42.9</v>
      </c>
      <c r="AA76" s="139">
        <v>43.8</v>
      </c>
      <c r="AB76" s="139">
        <v>48.3</v>
      </c>
      <c r="AC76" s="139">
        <v>49.1</v>
      </c>
      <c r="AD76" s="139">
        <v>55.6</v>
      </c>
      <c r="AE76" s="139">
        <v>60.5</v>
      </c>
      <c r="AF76" s="139">
        <v>63.1</v>
      </c>
      <c r="AG76" s="139">
        <v>64.900000000000006</v>
      </c>
      <c r="AH76" s="139">
        <v>63.4</v>
      </c>
      <c r="AI76" s="139">
        <v>56.5</v>
      </c>
      <c r="AJ76" s="139">
        <v>49.9</v>
      </c>
      <c r="AK76" s="139">
        <v>43.5</v>
      </c>
      <c r="AL76" s="139">
        <v>43.1</v>
      </c>
      <c r="AM76" s="139">
        <v>43.9</v>
      </c>
      <c r="AN76" s="139">
        <v>48.9</v>
      </c>
      <c r="AO76" s="139">
        <v>49.1</v>
      </c>
      <c r="AP76" s="139">
        <v>55.7</v>
      </c>
      <c r="AQ76" s="139">
        <v>60.5</v>
      </c>
      <c r="AR76" s="139">
        <v>63</v>
      </c>
      <c r="AS76" s="139">
        <v>64.900000000000006</v>
      </c>
      <c r="AT76" s="139">
        <v>63.3</v>
      </c>
      <c r="AU76" s="139">
        <v>56.5</v>
      </c>
      <c r="AV76" s="139">
        <v>50.2</v>
      </c>
      <c r="AW76" s="139">
        <v>43.9</v>
      </c>
      <c r="AX76" s="139">
        <v>43.2</v>
      </c>
      <c r="AY76" s="139">
        <v>43.8</v>
      </c>
      <c r="AZ76" s="139">
        <v>48.9</v>
      </c>
      <c r="BA76" s="139">
        <v>49.3</v>
      </c>
      <c r="BB76" s="139">
        <v>55.9</v>
      </c>
      <c r="BC76" s="139">
        <v>60.7</v>
      </c>
      <c r="BD76" s="139">
        <v>63.3</v>
      </c>
      <c r="BE76" s="139">
        <v>64.900000000000006</v>
      </c>
      <c r="BF76" s="139">
        <v>63.4</v>
      </c>
      <c r="BG76" s="139">
        <v>56.4</v>
      </c>
      <c r="BH76" s="139">
        <v>49.8</v>
      </c>
      <c r="BI76" s="139">
        <v>43.9</v>
      </c>
      <c r="BJ76" s="139">
        <v>43.3</v>
      </c>
      <c r="BK76" s="139">
        <v>43.9</v>
      </c>
      <c r="BL76" s="139">
        <v>49.2</v>
      </c>
      <c r="BM76" s="139">
        <v>49</v>
      </c>
      <c r="BN76" s="139">
        <v>55.7</v>
      </c>
      <c r="BO76" s="139">
        <v>60.7</v>
      </c>
      <c r="BP76" s="139">
        <v>63.3</v>
      </c>
      <c r="BQ76" s="139">
        <v>64.900000000000006</v>
      </c>
      <c r="BR76" s="139">
        <v>63.4</v>
      </c>
      <c r="BS76" s="139">
        <v>56.8</v>
      </c>
      <c r="BT76" s="139">
        <v>49.9</v>
      </c>
      <c r="BU76" s="139">
        <v>44.1</v>
      </c>
      <c r="BV76" s="139">
        <v>43.5</v>
      </c>
      <c r="BW76" s="139">
        <v>44.1</v>
      </c>
      <c r="BX76" s="139">
        <v>49.1</v>
      </c>
      <c r="BY76" s="139">
        <v>49.1</v>
      </c>
      <c r="BZ76" s="139">
        <v>55.8</v>
      </c>
      <c r="CA76" s="139">
        <v>60.8</v>
      </c>
      <c r="CB76" s="139">
        <v>63.3</v>
      </c>
      <c r="CC76" s="139">
        <v>64.900000000000006</v>
      </c>
      <c r="CD76" s="139">
        <v>63.5</v>
      </c>
      <c r="CE76" s="139">
        <v>56.8</v>
      </c>
      <c r="CF76" s="139">
        <v>49.8</v>
      </c>
      <c r="CG76" s="139">
        <v>44.3</v>
      </c>
      <c r="CH76" s="139">
        <v>43.9</v>
      </c>
      <c r="CI76" s="139">
        <v>43.8</v>
      </c>
      <c r="CJ76" s="139">
        <v>49.5</v>
      </c>
      <c r="CK76" s="139">
        <v>49.4</v>
      </c>
      <c r="CL76" s="139">
        <v>55.6</v>
      </c>
      <c r="CM76" s="139">
        <v>61</v>
      </c>
      <c r="CN76" s="139">
        <v>63.3</v>
      </c>
      <c r="CO76" s="139">
        <v>64.900000000000006</v>
      </c>
      <c r="CP76" s="139">
        <v>63.7</v>
      </c>
      <c r="CQ76" s="139">
        <v>56.9</v>
      </c>
      <c r="CR76" s="139">
        <v>49.9</v>
      </c>
      <c r="CS76" s="139">
        <v>44.2</v>
      </c>
      <c r="CT76" s="139">
        <v>44.5</v>
      </c>
      <c r="CU76" s="139">
        <v>44</v>
      </c>
      <c r="CV76" s="139">
        <v>49.5</v>
      </c>
      <c r="CW76" s="139">
        <v>49.1</v>
      </c>
      <c r="CX76" s="139">
        <v>55.4</v>
      </c>
      <c r="CY76" s="139">
        <v>60.9</v>
      </c>
      <c r="CZ76" s="139">
        <v>63.3</v>
      </c>
      <c r="DA76" s="139">
        <v>64.900000000000006</v>
      </c>
      <c r="DB76" s="139">
        <v>63.9</v>
      </c>
      <c r="DC76" s="139">
        <v>57.1</v>
      </c>
      <c r="DD76" s="139">
        <v>49.8</v>
      </c>
      <c r="DE76" s="139">
        <v>44.3</v>
      </c>
      <c r="DF76" s="139">
        <v>45.3</v>
      </c>
      <c r="DG76" s="139">
        <v>44.3</v>
      </c>
      <c r="DH76" s="139">
        <v>49.8</v>
      </c>
      <c r="DI76" s="139">
        <v>49.2</v>
      </c>
      <c r="DJ76" s="139">
        <v>55.2</v>
      </c>
      <c r="DK76" s="139">
        <v>61</v>
      </c>
      <c r="DL76" s="139">
        <v>63.3</v>
      </c>
      <c r="DM76" s="139">
        <v>64.900000000000006</v>
      </c>
      <c r="DN76" s="139">
        <v>63.9</v>
      </c>
      <c r="DO76" s="139">
        <v>57.1</v>
      </c>
      <c r="DP76" s="139">
        <v>50.4</v>
      </c>
      <c r="DQ76" s="139">
        <v>44.6</v>
      </c>
      <c r="DR76" s="139">
        <v>45.6</v>
      </c>
      <c r="DS76" s="139">
        <v>44</v>
      </c>
      <c r="DT76" s="139">
        <v>49.8</v>
      </c>
      <c r="DU76" s="139">
        <v>49.4</v>
      </c>
      <c r="DV76" s="139">
        <v>55</v>
      </c>
      <c r="DW76" s="139">
        <v>61.1</v>
      </c>
      <c r="DX76" s="139">
        <v>63.4</v>
      </c>
      <c r="DY76" s="139">
        <v>64.900000000000006</v>
      </c>
      <c r="DZ76" s="139">
        <v>63.9</v>
      </c>
      <c r="EA76" s="139">
        <v>57.4</v>
      </c>
      <c r="EB76" s="139">
        <v>50.4</v>
      </c>
      <c r="EC76" s="139">
        <v>44.8</v>
      </c>
      <c r="ED76" s="139">
        <v>45.1</v>
      </c>
      <c r="EE76" s="139">
        <v>44.1</v>
      </c>
      <c r="EF76" s="139">
        <v>50.2</v>
      </c>
      <c r="EG76" s="139">
        <v>49.3</v>
      </c>
      <c r="EH76" s="139">
        <v>54.9</v>
      </c>
      <c r="EI76" s="139">
        <v>61.2</v>
      </c>
      <c r="EJ76" s="139">
        <v>63.5</v>
      </c>
      <c r="EK76" s="139">
        <v>64.900000000000006</v>
      </c>
      <c r="EL76" s="139">
        <v>63.9</v>
      </c>
      <c r="EM76" s="139">
        <v>57.5</v>
      </c>
      <c r="EN76" s="139">
        <v>50.3</v>
      </c>
      <c r="EO76" s="139">
        <v>44.7</v>
      </c>
      <c r="EP76" s="139">
        <v>44.7</v>
      </c>
      <c r="EQ76" s="139">
        <v>44.6</v>
      </c>
      <c r="ER76" s="139">
        <v>50.3</v>
      </c>
      <c r="ES76" s="139">
        <v>49.5</v>
      </c>
      <c r="ET76" s="139">
        <v>55.2</v>
      </c>
      <c r="EU76" s="139">
        <v>61.4</v>
      </c>
      <c r="EV76" s="139">
        <v>63.6</v>
      </c>
      <c r="EW76" s="139">
        <v>64.900000000000006</v>
      </c>
      <c r="EX76" s="139">
        <v>63.8</v>
      </c>
      <c r="EY76" s="139">
        <v>57.6</v>
      </c>
      <c r="EZ76" s="139">
        <v>50.3</v>
      </c>
      <c r="FA76" s="139">
        <v>44.7</v>
      </c>
      <c r="FB76" s="139">
        <v>44.7</v>
      </c>
      <c r="FC76" s="139">
        <v>44.5</v>
      </c>
      <c r="FD76" s="139">
        <v>50.5</v>
      </c>
      <c r="FE76" s="139">
        <v>49.6</v>
      </c>
      <c r="FF76" s="139">
        <v>55.1</v>
      </c>
      <c r="FG76" s="139">
        <v>61.5</v>
      </c>
      <c r="FH76" s="139">
        <v>63.6</v>
      </c>
      <c r="FI76" s="139">
        <v>64.900000000000006</v>
      </c>
      <c r="FJ76" s="139">
        <v>63.8</v>
      </c>
      <c r="FK76" s="139">
        <v>57.6</v>
      </c>
      <c r="FL76" s="139">
        <v>50.6</v>
      </c>
      <c r="FM76" s="139">
        <v>45</v>
      </c>
      <c r="FN76" s="139">
        <v>44.7</v>
      </c>
      <c r="FO76" s="139">
        <v>44.4</v>
      </c>
      <c r="FP76" s="139">
        <v>50.3</v>
      </c>
      <c r="FQ76" s="139">
        <v>49.5</v>
      </c>
      <c r="FR76" s="139">
        <v>55.2</v>
      </c>
      <c r="FS76" s="139">
        <v>61.5</v>
      </c>
      <c r="FT76" s="139">
        <v>63.7</v>
      </c>
      <c r="FU76" s="139">
        <v>64.900000000000006</v>
      </c>
      <c r="FV76" s="139">
        <v>63.9</v>
      </c>
      <c r="FW76" s="139">
        <v>57.5</v>
      </c>
      <c r="FX76" s="139">
        <v>50.8</v>
      </c>
      <c r="FY76" s="139">
        <v>45.2</v>
      </c>
      <c r="FZ76" s="139">
        <v>44.3</v>
      </c>
      <c r="GA76" s="139">
        <v>44.1</v>
      </c>
      <c r="GB76" s="139">
        <v>50.5</v>
      </c>
      <c r="GC76" s="139">
        <v>49.6</v>
      </c>
      <c r="GD76" s="139">
        <v>55</v>
      </c>
      <c r="GE76" s="139">
        <v>61.5</v>
      </c>
      <c r="GF76" s="139">
        <v>63.8</v>
      </c>
      <c r="GG76" s="139">
        <v>64.900000000000006</v>
      </c>
      <c r="GH76" s="139">
        <v>63.9</v>
      </c>
      <c r="GI76" s="139">
        <v>57.7</v>
      </c>
      <c r="GJ76" s="139">
        <v>50.7</v>
      </c>
      <c r="GK76" s="139">
        <v>45.2</v>
      </c>
      <c r="GL76" s="139">
        <v>43.9</v>
      </c>
      <c r="GM76" s="139">
        <v>44.5</v>
      </c>
      <c r="GN76" s="139">
        <v>50.4</v>
      </c>
      <c r="GO76" s="139">
        <v>49.6</v>
      </c>
      <c r="GP76" s="139">
        <v>54.8</v>
      </c>
      <c r="GQ76" s="139">
        <v>61.5</v>
      </c>
      <c r="GR76" s="139">
        <v>63.8</v>
      </c>
      <c r="GS76" s="139">
        <v>64.900000000000006</v>
      </c>
      <c r="GT76" s="139">
        <v>63.9</v>
      </c>
      <c r="GU76" s="139">
        <v>57.9</v>
      </c>
      <c r="GV76" s="139">
        <v>51.1</v>
      </c>
      <c r="GW76" s="139">
        <v>45.7</v>
      </c>
      <c r="GX76" s="139">
        <v>44.1</v>
      </c>
      <c r="GY76" s="139">
        <v>44.8</v>
      </c>
      <c r="GZ76" s="139">
        <v>50.4</v>
      </c>
      <c r="HA76" s="139">
        <v>49.5</v>
      </c>
      <c r="HB76" s="139">
        <v>54.8</v>
      </c>
      <c r="HC76" s="139">
        <v>61.7</v>
      </c>
      <c r="HD76" s="139">
        <v>63.8</v>
      </c>
      <c r="HE76" s="139">
        <v>64.900000000000006</v>
      </c>
      <c r="HF76" s="139">
        <v>63.9</v>
      </c>
      <c r="HG76" s="139">
        <v>58</v>
      </c>
      <c r="HH76" s="139">
        <v>51.2</v>
      </c>
      <c r="HI76" s="139">
        <v>45.6</v>
      </c>
      <c r="HJ76" s="139">
        <v>44.5</v>
      </c>
      <c r="HK76" s="139">
        <v>44.7</v>
      </c>
      <c r="HL76" s="139">
        <v>50.6</v>
      </c>
      <c r="HM76" s="139">
        <v>49.8</v>
      </c>
      <c r="HN76" s="139">
        <v>55.1</v>
      </c>
      <c r="HO76" s="139">
        <v>61.8</v>
      </c>
      <c r="HP76" s="139">
        <v>63.9</v>
      </c>
      <c r="HQ76" s="139">
        <v>65</v>
      </c>
      <c r="HR76" s="139">
        <v>64</v>
      </c>
      <c r="HS76" s="139">
        <v>58.1</v>
      </c>
      <c r="HT76" s="139">
        <v>51.7</v>
      </c>
      <c r="HU76" s="139">
        <v>45.8</v>
      </c>
      <c r="HV76" s="139">
        <v>44.3</v>
      </c>
      <c r="HW76" s="139">
        <v>44.4</v>
      </c>
      <c r="HX76" s="139">
        <v>50.4</v>
      </c>
      <c r="HY76" s="139">
        <v>49.8</v>
      </c>
      <c r="HZ76" s="139">
        <v>54.9</v>
      </c>
      <c r="IA76" s="139">
        <v>61.9</v>
      </c>
      <c r="IB76" s="139">
        <v>63.9</v>
      </c>
      <c r="IC76" s="139">
        <v>64.900000000000006</v>
      </c>
      <c r="ID76" s="139">
        <v>64</v>
      </c>
      <c r="IE76" s="139">
        <v>58.2</v>
      </c>
      <c r="IF76" s="139">
        <v>51.6</v>
      </c>
      <c r="IG76" s="139">
        <v>45.4</v>
      </c>
      <c r="IH76" s="139">
        <v>44.7</v>
      </c>
      <c r="II76" s="139">
        <v>44.4</v>
      </c>
      <c r="IJ76" s="139">
        <v>50.9</v>
      </c>
      <c r="IK76" s="139">
        <v>50</v>
      </c>
      <c r="IL76" s="139">
        <v>54.7</v>
      </c>
      <c r="IM76" s="139">
        <v>61.9</v>
      </c>
      <c r="IN76" s="139">
        <v>63.9</v>
      </c>
      <c r="IO76" s="139">
        <v>64.900000000000006</v>
      </c>
      <c r="IP76" s="139">
        <v>64</v>
      </c>
      <c r="IQ76" s="139">
        <v>58.1</v>
      </c>
      <c r="IR76" s="139">
        <v>52</v>
      </c>
      <c r="IS76" s="139">
        <v>45.5</v>
      </c>
      <c r="IT76" s="139">
        <v>44.7</v>
      </c>
      <c r="IU76" s="139">
        <v>44.4</v>
      </c>
      <c r="IV76" s="139">
        <v>51.2</v>
      </c>
      <c r="IW76" s="139">
        <v>49.9</v>
      </c>
      <c r="IX76" s="139">
        <v>54.7</v>
      </c>
      <c r="IY76" s="139">
        <v>62.1</v>
      </c>
      <c r="IZ76" s="139">
        <v>63.9</v>
      </c>
      <c r="JA76" s="139">
        <v>64.900000000000006</v>
      </c>
      <c r="JB76" s="139">
        <v>64</v>
      </c>
      <c r="JC76" s="139">
        <v>58.2</v>
      </c>
      <c r="JD76" s="139">
        <v>52.2</v>
      </c>
      <c r="JE76" s="139">
        <v>45.7</v>
      </c>
      <c r="JF76" s="139">
        <v>45</v>
      </c>
      <c r="JG76" s="139">
        <v>44.2</v>
      </c>
      <c r="JH76" s="139">
        <v>51.1</v>
      </c>
      <c r="JI76" s="139">
        <v>49.9</v>
      </c>
      <c r="JJ76" s="139">
        <v>54.8</v>
      </c>
      <c r="JK76" s="139">
        <v>62.2</v>
      </c>
      <c r="JL76" s="139">
        <v>63.9</v>
      </c>
      <c r="JM76" s="139">
        <v>64.900000000000006</v>
      </c>
      <c r="JN76" s="139">
        <v>64</v>
      </c>
      <c r="JO76" s="139">
        <v>58.3</v>
      </c>
      <c r="JP76" s="139">
        <v>51.8</v>
      </c>
      <c r="JQ76" s="139">
        <v>45.5</v>
      </c>
      <c r="JR76" s="139">
        <v>45.1</v>
      </c>
      <c r="JS76" s="139">
        <v>43.9</v>
      </c>
      <c r="JT76" s="139">
        <v>51</v>
      </c>
      <c r="JU76" s="139">
        <v>49.8</v>
      </c>
      <c r="JV76" s="139">
        <v>54.5</v>
      </c>
      <c r="JW76" s="139">
        <v>62.1</v>
      </c>
      <c r="JX76" s="139">
        <v>64</v>
      </c>
      <c r="JY76" s="139">
        <v>65</v>
      </c>
      <c r="JZ76" s="139">
        <v>64</v>
      </c>
      <c r="KA76" s="139">
        <v>58.2</v>
      </c>
      <c r="KB76" s="139">
        <v>51.7</v>
      </c>
      <c r="KC76" s="139">
        <v>45.3</v>
      </c>
      <c r="KD76" s="139">
        <v>45</v>
      </c>
      <c r="KE76" s="139">
        <v>44</v>
      </c>
      <c r="KF76" s="139">
        <v>51.5</v>
      </c>
      <c r="KG76" s="139">
        <v>49.8</v>
      </c>
      <c r="KH76" s="139">
        <v>54.7</v>
      </c>
      <c r="KI76" s="139">
        <v>62.2</v>
      </c>
      <c r="KJ76" s="139">
        <v>64</v>
      </c>
      <c r="KK76" s="139">
        <v>64.900000000000006</v>
      </c>
      <c r="KL76" s="139">
        <v>64.099999999999994</v>
      </c>
      <c r="KM76" s="139">
        <v>58.4</v>
      </c>
      <c r="KN76" s="139">
        <v>51.7</v>
      </c>
      <c r="KO76" s="139">
        <v>45.6</v>
      </c>
      <c r="KP76" s="139">
        <v>44.5</v>
      </c>
      <c r="KQ76" s="139">
        <v>44</v>
      </c>
      <c r="KR76" s="139">
        <v>51.3</v>
      </c>
      <c r="KS76" s="139">
        <v>50</v>
      </c>
      <c r="KT76" s="139">
        <v>54.8</v>
      </c>
      <c r="KU76" s="139">
        <v>62.1</v>
      </c>
      <c r="KV76" s="139">
        <v>64</v>
      </c>
      <c r="KW76" s="139">
        <v>64.900000000000006</v>
      </c>
      <c r="KX76" s="139">
        <v>64.099999999999994</v>
      </c>
      <c r="KY76" s="139">
        <v>58.3</v>
      </c>
      <c r="KZ76" s="139">
        <v>51.8</v>
      </c>
      <c r="LA76" s="139">
        <v>45.4</v>
      </c>
      <c r="LB76" s="139">
        <v>44.3</v>
      </c>
      <c r="LC76" s="139">
        <v>44.2</v>
      </c>
      <c r="LD76" s="139">
        <v>51.5</v>
      </c>
      <c r="LE76" s="139">
        <v>50.1</v>
      </c>
      <c r="LF76" s="139">
        <v>54.7</v>
      </c>
      <c r="LG76" s="139">
        <v>62.1</v>
      </c>
      <c r="LH76" s="139">
        <v>64</v>
      </c>
      <c r="LI76" s="139">
        <v>64.900000000000006</v>
      </c>
      <c r="LJ76" s="139">
        <v>64.2</v>
      </c>
      <c r="LK76" s="139">
        <v>58.4</v>
      </c>
      <c r="LL76" s="139">
        <v>52.3</v>
      </c>
      <c r="LM76" s="139">
        <v>45.5</v>
      </c>
    </row>
    <row r="77" spans="1:325" x14ac:dyDescent="0.25">
      <c r="A77" s="139">
        <v>4</v>
      </c>
      <c r="B77" s="139">
        <v>43.3</v>
      </c>
      <c r="C77" s="139">
        <v>43.4</v>
      </c>
      <c r="D77" s="139">
        <v>44.3</v>
      </c>
      <c r="E77" s="139">
        <v>48.3</v>
      </c>
      <c r="F77" s="139">
        <v>55.1</v>
      </c>
      <c r="G77" s="139">
        <v>60.4</v>
      </c>
      <c r="H77" s="139">
        <v>63</v>
      </c>
      <c r="I77" s="139">
        <v>64.8</v>
      </c>
      <c r="J77" s="139">
        <v>63.5</v>
      </c>
      <c r="K77" s="139">
        <v>56.5</v>
      </c>
      <c r="L77" s="139">
        <v>51</v>
      </c>
      <c r="M77" s="139">
        <v>43.7</v>
      </c>
      <c r="N77" s="139">
        <v>43.6</v>
      </c>
      <c r="O77" s="139">
        <v>43.3</v>
      </c>
      <c r="P77" s="139">
        <v>44.6</v>
      </c>
      <c r="Q77" s="139">
        <v>48.4</v>
      </c>
      <c r="R77" s="139">
        <v>55.2</v>
      </c>
      <c r="S77" s="139">
        <v>60.3</v>
      </c>
      <c r="T77" s="139">
        <v>63</v>
      </c>
      <c r="U77" s="139">
        <v>64.900000000000006</v>
      </c>
      <c r="V77" s="139">
        <v>63.5</v>
      </c>
      <c r="W77" s="139">
        <v>56.7</v>
      </c>
      <c r="X77" s="139">
        <v>51.3</v>
      </c>
      <c r="Y77" s="139">
        <v>44.3</v>
      </c>
      <c r="Z77" s="139">
        <v>43.4</v>
      </c>
      <c r="AA77" s="139">
        <v>42.9</v>
      </c>
      <c r="AB77" s="139">
        <v>44.6</v>
      </c>
      <c r="AC77" s="139">
        <v>48.6</v>
      </c>
      <c r="AD77" s="139">
        <v>55.5</v>
      </c>
      <c r="AE77" s="139">
        <v>60.5</v>
      </c>
      <c r="AF77" s="139">
        <v>63.2</v>
      </c>
      <c r="AG77" s="139">
        <v>64.900000000000006</v>
      </c>
      <c r="AH77" s="139">
        <v>63.6</v>
      </c>
      <c r="AI77" s="139">
        <v>56.7</v>
      </c>
      <c r="AJ77" s="139">
        <v>51.1</v>
      </c>
      <c r="AK77" s="139">
        <v>44.6</v>
      </c>
      <c r="AL77" s="139">
        <v>43.8</v>
      </c>
      <c r="AM77" s="139">
        <v>42.8</v>
      </c>
      <c r="AN77" s="139">
        <v>44.9</v>
      </c>
      <c r="AO77" s="139">
        <v>48.5</v>
      </c>
      <c r="AP77" s="139">
        <v>55.6</v>
      </c>
      <c r="AQ77" s="139">
        <v>60.4</v>
      </c>
      <c r="AR77" s="139">
        <v>63.1</v>
      </c>
      <c r="AS77" s="139">
        <v>64.900000000000006</v>
      </c>
      <c r="AT77" s="139">
        <v>63.6</v>
      </c>
      <c r="AU77" s="139">
        <v>56.8</v>
      </c>
      <c r="AV77" s="139">
        <v>51.5</v>
      </c>
      <c r="AW77" s="139">
        <v>44.9</v>
      </c>
      <c r="AX77" s="139">
        <v>43.7</v>
      </c>
      <c r="AY77" s="139">
        <v>42.7</v>
      </c>
      <c r="AZ77" s="139">
        <v>44.7</v>
      </c>
      <c r="BA77" s="139">
        <v>48.7</v>
      </c>
      <c r="BB77" s="139">
        <v>55.8</v>
      </c>
      <c r="BC77" s="139">
        <v>60.8</v>
      </c>
      <c r="BD77" s="139">
        <v>63.2</v>
      </c>
      <c r="BE77" s="139">
        <v>64.900000000000006</v>
      </c>
      <c r="BF77" s="139">
        <v>63.5</v>
      </c>
      <c r="BG77" s="139">
        <v>56.8</v>
      </c>
      <c r="BH77" s="139">
        <v>51</v>
      </c>
      <c r="BI77" s="139">
        <v>44.8</v>
      </c>
      <c r="BJ77" s="139">
        <v>43.5</v>
      </c>
      <c r="BK77" s="139">
        <v>42.7</v>
      </c>
      <c r="BL77" s="139">
        <v>44.8</v>
      </c>
      <c r="BM77" s="139">
        <v>48.5</v>
      </c>
      <c r="BN77" s="139">
        <v>55.4</v>
      </c>
      <c r="BO77" s="139">
        <v>60.6</v>
      </c>
      <c r="BP77" s="139">
        <v>63.3</v>
      </c>
      <c r="BQ77" s="139">
        <v>64.900000000000006</v>
      </c>
      <c r="BR77" s="139">
        <v>63.5</v>
      </c>
      <c r="BS77" s="139">
        <v>57.1</v>
      </c>
      <c r="BT77" s="139">
        <v>51.4</v>
      </c>
      <c r="BU77" s="139">
        <v>45.1</v>
      </c>
      <c r="BV77" s="139">
        <v>43.8</v>
      </c>
      <c r="BW77" s="139">
        <v>43</v>
      </c>
      <c r="BX77" s="139">
        <v>44.5</v>
      </c>
      <c r="BY77" s="139">
        <v>48.5</v>
      </c>
      <c r="BZ77" s="139">
        <v>55.5</v>
      </c>
      <c r="CA77" s="139">
        <v>60.7</v>
      </c>
      <c r="CB77" s="139">
        <v>63.3</v>
      </c>
      <c r="CC77" s="139">
        <v>64.900000000000006</v>
      </c>
      <c r="CD77" s="139">
        <v>63.6</v>
      </c>
      <c r="CE77" s="139">
        <v>57</v>
      </c>
      <c r="CF77" s="139">
        <v>51.3</v>
      </c>
      <c r="CG77" s="139">
        <v>45.2</v>
      </c>
      <c r="CH77" s="139">
        <v>43.9</v>
      </c>
      <c r="CI77" s="139">
        <v>42.6</v>
      </c>
      <c r="CJ77" s="139">
        <v>44.7</v>
      </c>
      <c r="CK77" s="139">
        <v>48.8</v>
      </c>
      <c r="CL77" s="139">
        <v>55.5</v>
      </c>
      <c r="CM77" s="139">
        <v>60.7</v>
      </c>
      <c r="CN77" s="139">
        <v>63.3</v>
      </c>
      <c r="CO77" s="139">
        <v>64.900000000000006</v>
      </c>
      <c r="CP77" s="139">
        <v>63.9</v>
      </c>
      <c r="CQ77" s="139">
        <v>56.9</v>
      </c>
      <c r="CR77" s="139">
        <v>51.5</v>
      </c>
      <c r="CS77" s="139">
        <v>45.3</v>
      </c>
      <c r="CT77" s="139">
        <v>44.5</v>
      </c>
      <c r="CU77" s="139">
        <v>42.7</v>
      </c>
      <c r="CV77" s="139">
        <v>44.6</v>
      </c>
      <c r="CW77" s="139">
        <v>48.6</v>
      </c>
      <c r="CX77" s="139">
        <v>55.5</v>
      </c>
      <c r="CY77" s="139">
        <v>60.6</v>
      </c>
      <c r="CZ77" s="139">
        <v>63.3</v>
      </c>
      <c r="DA77" s="139">
        <v>64.900000000000006</v>
      </c>
      <c r="DB77" s="139">
        <v>64.099999999999994</v>
      </c>
      <c r="DC77" s="139">
        <v>57.1</v>
      </c>
      <c r="DD77" s="139">
        <v>51.3</v>
      </c>
      <c r="DE77" s="139">
        <v>45.6</v>
      </c>
      <c r="DF77" s="139">
        <v>45.3</v>
      </c>
      <c r="DG77" s="139">
        <v>42.7</v>
      </c>
      <c r="DH77" s="139">
        <v>44.8</v>
      </c>
      <c r="DI77" s="139">
        <v>48.7</v>
      </c>
      <c r="DJ77" s="139">
        <v>55.3</v>
      </c>
      <c r="DK77" s="139">
        <v>60.7</v>
      </c>
      <c r="DL77" s="139">
        <v>63.3</v>
      </c>
      <c r="DM77" s="139">
        <v>64.8</v>
      </c>
      <c r="DN77" s="139">
        <v>64.099999999999994</v>
      </c>
      <c r="DO77" s="139">
        <v>57.1</v>
      </c>
      <c r="DP77" s="139">
        <v>51.9</v>
      </c>
      <c r="DQ77" s="139">
        <v>46</v>
      </c>
      <c r="DR77" s="139">
        <v>45.5</v>
      </c>
      <c r="DS77" s="139">
        <v>42.2</v>
      </c>
      <c r="DT77" s="139">
        <v>44.8</v>
      </c>
      <c r="DU77" s="139">
        <v>48.7</v>
      </c>
      <c r="DV77" s="139">
        <v>55.2</v>
      </c>
      <c r="DW77" s="139">
        <v>60.8</v>
      </c>
      <c r="DX77" s="139">
        <v>63.3</v>
      </c>
      <c r="DY77" s="139">
        <v>64.8</v>
      </c>
      <c r="DZ77" s="139">
        <v>64.099999999999994</v>
      </c>
      <c r="EA77" s="139">
        <v>57.3</v>
      </c>
      <c r="EB77" s="139">
        <v>51.9</v>
      </c>
      <c r="EC77" s="139">
        <v>46.3</v>
      </c>
      <c r="ED77" s="139">
        <v>45</v>
      </c>
      <c r="EE77" s="139">
        <v>42.5</v>
      </c>
      <c r="EF77" s="139">
        <v>45.1</v>
      </c>
      <c r="EG77" s="139">
        <v>48.7</v>
      </c>
      <c r="EH77" s="139">
        <v>55.1</v>
      </c>
      <c r="EI77" s="139">
        <v>60.9</v>
      </c>
      <c r="EJ77" s="139">
        <v>63.3</v>
      </c>
      <c r="EK77" s="139">
        <v>64.8</v>
      </c>
      <c r="EL77" s="139">
        <v>64.099999999999994</v>
      </c>
      <c r="EM77" s="139">
        <v>57.5</v>
      </c>
      <c r="EN77" s="139">
        <v>52</v>
      </c>
      <c r="EO77" s="139">
        <v>46.1</v>
      </c>
      <c r="EP77" s="139">
        <v>44.8</v>
      </c>
      <c r="EQ77" s="139">
        <v>42.8</v>
      </c>
      <c r="ER77" s="139">
        <v>45</v>
      </c>
      <c r="ES77" s="139">
        <v>48.8</v>
      </c>
      <c r="ET77" s="139">
        <v>55.2</v>
      </c>
      <c r="EU77" s="139">
        <v>61</v>
      </c>
      <c r="EV77" s="139">
        <v>63.3</v>
      </c>
      <c r="EW77" s="139">
        <v>64.8</v>
      </c>
      <c r="EX77" s="139">
        <v>64</v>
      </c>
      <c r="EY77" s="139">
        <v>57.6</v>
      </c>
      <c r="EZ77" s="139">
        <v>51.8</v>
      </c>
      <c r="FA77" s="139">
        <v>46.2</v>
      </c>
      <c r="FB77" s="139">
        <v>44.8</v>
      </c>
      <c r="FC77" s="139">
        <v>43.1</v>
      </c>
      <c r="FD77" s="139">
        <v>44.8</v>
      </c>
      <c r="FE77" s="139">
        <v>49.1</v>
      </c>
      <c r="FF77" s="139">
        <v>55</v>
      </c>
      <c r="FG77" s="139">
        <v>61</v>
      </c>
      <c r="FH77" s="139">
        <v>63.4</v>
      </c>
      <c r="FI77" s="139">
        <v>64.8</v>
      </c>
      <c r="FJ77" s="139">
        <v>64</v>
      </c>
      <c r="FK77" s="139">
        <v>57.6</v>
      </c>
      <c r="FL77" s="139">
        <v>52</v>
      </c>
      <c r="FM77" s="139">
        <v>46.5</v>
      </c>
      <c r="FN77" s="139">
        <v>44.7</v>
      </c>
      <c r="FO77" s="139">
        <v>43.2</v>
      </c>
      <c r="FP77" s="139">
        <v>44.6</v>
      </c>
      <c r="FQ77" s="139">
        <v>49</v>
      </c>
      <c r="FR77" s="139">
        <v>55.1</v>
      </c>
      <c r="FS77" s="139">
        <v>61.1</v>
      </c>
      <c r="FT77" s="139">
        <v>63.5</v>
      </c>
      <c r="FU77" s="139">
        <v>64.900000000000006</v>
      </c>
      <c r="FV77" s="139">
        <v>64.099999999999994</v>
      </c>
      <c r="FW77" s="139">
        <v>57.4</v>
      </c>
      <c r="FX77" s="139">
        <v>52.1</v>
      </c>
      <c r="FY77" s="139">
        <v>46.5</v>
      </c>
      <c r="FZ77" s="139">
        <v>44.4</v>
      </c>
      <c r="GA77" s="139">
        <v>42.9</v>
      </c>
      <c r="GB77" s="139">
        <v>44.6</v>
      </c>
      <c r="GC77" s="139">
        <v>49.1</v>
      </c>
      <c r="GD77" s="139">
        <v>54.9</v>
      </c>
      <c r="GE77" s="139">
        <v>61.2</v>
      </c>
      <c r="GF77" s="139">
        <v>63.6</v>
      </c>
      <c r="GG77" s="139">
        <v>64.900000000000006</v>
      </c>
      <c r="GH77" s="139">
        <v>64.099999999999994</v>
      </c>
      <c r="GI77" s="139">
        <v>57.6</v>
      </c>
      <c r="GJ77" s="139">
        <v>52.3</v>
      </c>
      <c r="GK77" s="139">
        <v>46.8</v>
      </c>
      <c r="GL77" s="139">
        <v>44</v>
      </c>
      <c r="GM77" s="139">
        <v>43</v>
      </c>
      <c r="GN77" s="139">
        <v>44.5</v>
      </c>
      <c r="GO77" s="139">
        <v>49.1</v>
      </c>
      <c r="GP77" s="139">
        <v>54.8</v>
      </c>
      <c r="GQ77" s="139">
        <v>61.3</v>
      </c>
      <c r="GR77" s="139">
        <v>63.7</v>
      </c>
      <c r="GS77" s="139">
        <v>64.900000000000006</v>
      </c>
      <c r="GT77" s="139">
        <v>64.099999999999994</v>
      </c>
      <c r="GU77" s="139">
        <v>57.7</v>
      </c>
      <c r="GV77" s="139">
        <v>52.6</v>
      </c>
      <c r="GW77" s="139">
        <v>47</v>
      </c>
      <c r="GX77" s="139">
        <v>44.1</v>
      </c>
      <c r="GY77" s="139">
        <v>43.2</v>
      </c>
      <c r="GZ77" s="139">
        <v>44.6</v>
      </c>
      <c r="HA77" s="139">
        <v>49.2</v>
      </c>
      <c r="HB77" s="139">
        <v>54.9</v>
      </c>
      <c r="HC77" s="139">
        <v>61.3</v>
      </c>
      <c r="HD77" s="139">
        <v>63.7</v>
      </c>
      <c r="HE77" s="139">
        <v>64.900000000000006</v>
      </c>
      <c r="HF77" s="139">
        <v>64.2</v>
      </c>
      <c r="HG77" s="139">
        <v>57.7</v>
      </c>
      <c r="HH77" s="139">
        <v>52.7</v>
      </c>
      <c r="HI77" s="139">
        <v>46.8</v>
      </c>
      <c r="HJ77" s="139">
        <v>44.7</v>
      </c>
      <c r="HK77" s="139">
        <v>43.1</v>
      </c>
      <c r="HL77" s="139">
        <v>44.9</v>
      </c>
      <c r="HM77" s="139">
        <v>49.4</v>
      </c>
      <c r="HN77" s="139">
        <v>55</v>
      </c>
      <c r="HO77" s="139">
        <v>61.4</v>
      </c>
      <c r="HP77" s="139">
        <v>63.8</v>
      </c>
      <c r="HQ77" s="139">
        <v>64.900000000000006</v>
      </c>
      <c r="HR77" s="139">
        <v>64.5</v>
      </c>
      <c r="HS77" s="139">
        <v>58</v>
      </c>
      <c r="HT77" s="139">
        <v>53.2</v>
      </c>
      <c r="HU77" s="139">
        <v>46.8</v>
      </c>
      <c r="HV77" s="139">
        <v>44.6</v>
      </c>
      <c r="HW77" s="139">
        <v>42.8</v>
      </c>
      <c r="HX77" s="139">
        <v>44.7</v>
      </c>
      <c r="HY77" s="139">
        <v>49.4</v>
      </c>
      <c r="HZ77" s="139">
        <v>54.8</v>
      </c>
      <c r="IA77" s="139">
        <v>61.4</v>
      </c>
      <c r="IB77" s="139">
        <v>63.8</v>
      </c>
      <c r="IC77" s="139">
        <v>64.900000000000006</v>
      </c>
      <c r="ID77" s="139">
        <v>64.400000000000006</v>
      </c>
      <c r="IE77" s="139">
        <v>58.2</v>
      </c>
      <c r="IF77" s="139">
        <v>53.1</v>
      </c>
      <c r="IG77" s="139">
        <v>46.8</v>
      </c>
      <c r="IH77" s="139">
        <v>45</v>
      </c>
      <c r="II77" s="139">
        <v>42.9</v>
      </c>
      <c r="IJ77" s="139">
        <v>44.9</v>
      </c>
      <c r="IK77" s="139">
        <v>49.5</v>
      </c>
      <c r="IL77" s="139">
        <v>54.8</v>
      </c>
      <c r="IM77" s="139">
        <v>61.5</v>
      </c>
      <c r="IN77" s="139">
        <v>63.7</v>
      </c>
      <c r="IO77" s="139">
        <v>64.900000000000006</v>
      </c>
      <c r="IP77" s="139">
        <v>64.400000000000006</v>
      </c>
      <c r="IQ77" s="139">
        <v>58.3</v>
      </c>
      <c r="IR77" s="139">
        <v>53.4</v>
      </c>
      <c r="IS77" s="139">
        <v>47</v>
      </c>
      <c r="IT77" s="139">
        <v>45.3</v>
      </c>
      <c r="IU77" s="139">
        <v>43</v>
      </c>
      <c r="IV77" s="139">
        <v>45.2</v>
      </c>
      <c r="IW77" s="139">
        <v>49.7</v>
      </c>
      <c r="IX77" s="139">
        <v>54.7</v>
      </c>
      <c r="IY77" s="139">
        <v>61.7</v>
      </c>
      <c r="IZ77" s="139">
        <v>63.7</v>
      </c>
      <c r="JA77" s="139">
        <v>64.900000000000006</v>
      </c>
      <c r="JB77" s="139">
        <v>64.400000000000006</v>
      </c>
      <c r="JC77" s="139">
        <v>58.4</v>
      </c>
      <c r="JD77" s="139">
        <v>53.5</v>
      </c>
      <c r="JE77" s="139">
        <v>47.1</v>
      </c>
      <c r="JF77" s="139">
        <v>45.3</v>
      </c>
      <c r="JG77" s="139">
        <v>42.8</v>
      </c>
      <c r="JH77" s="139">
        <v>45.2</v>
      </c>
      <c r="JI77" s="139">
        <v>49.7</v>
      </c>
      <c r="JJ77" s="139">
        <v>54.7</v>
      </c>
      <c r="JK77" s="139">
        <v>61.7</v>
      </c>
      <c r="JL77" s="139">
        <v>63.7</v>
      </c>
      <c r="JM77" s="139">
        <v>64.900000000000006</v>
      </c>
      <c r="JN77" s="139">
        <v>64.400000000000006</v>
      </c>
      <c r="JO77" s="139">
        <v>58.4</v>
      </c>
      <c r="JP77" s="139">
        <v>53.2</v>
      </c>
      <c r="JQ77" s="139">
        <v>46.9</v>
      </c>
      <c r="JR77" s="139">
        <v>45.4</v>
      </c>
      <c r="JS77" s="139">
        <v>42.8</v>
      </c>
      <c r="JT77" s="139">
        <v>45.4</v>
      </c>
      <c r="JU77" s="139">
        <v>49.7</v>
      </c>
      <c r="JV77" s="139">
        <v>54.5</v>
      </c>
      <c r="JW77" s="139">
        <v>61.7</v>
      </c>
      <c r="JX77" s="139">
        <v>63.8</v>
      </c>
      <c r="JY77" s="139">
        <v>64.900000000000006</v>
      </c>
      <c r="JZ77" s="139">
        <v>64.400000000000006</v>
      </c>
      <c r="KA77" s="139">
        <v>58.2</v>
      </c>
      <c r="KB77" s="139">
        <v>53.1</v>
      </c>
      <c r="KC77" s="139">
        <v>46.5</v>
      </c>
      <c r="KD77" s="139">
        <v>45.3</v>
      </c>
      <c r="KE77" s="139">
        <v>42.9</v>
      </c>
      <c r="KF77" s="139">
        <v>45.7</v>
      </c>
      <c r="KG77" s="139">
        <v>49.7</v>
      </c>
      <c r="KH77" s="139">
        <v>54.5</v>
      </c>
      <c r="KI77" s="139">
        <v>61.8</v>
      </c>
      <c r="KJ77" s="139">
        <v>63.7</v>
      </c>
      <c r="KK77" s="139">
        <v>64.900000000000006</v>
      </c>
      <c r="KL77" s="139">
        <v>64.5</v>
      </c>
      <c r="KM77" s="139">
        <v>58.4</v>
      </c>
      <c r="KN77" s="139">
        <v>53.3</v>
      </c>
      <c r="KO77" s="139">
        <v>46.7</v>
      </c>
      <c r="KP77" s="139">
        <v>44.9</v>
      </c>
      <c r="KQ77" s="139">
        <v>42.8</v>
      </c>
      <c r="KR77" s="139">
        <v>45.6</v>
      </c>
      <c r="KS77" s="139">
        <v>49.8</v>
      </c>
      <c r="KT77" s="139">
        <v>54.5</v>
      </c>
      <c r="KU77" s="139">
        <v>61.8</v>
      </c>
      <c r="KV77" s="139">
        <v>63.7</v>
      </c>
      <c r="KW77" s="139">
        <v>64.900000000000006</v>
      </c>
      <c r="KX77" s="139">
        <v>64.5</v>
      </c>
      <c r="KY77" s="139">
        <v>58.4</v>
      </c>
      <c r="KZ77" s="139">
        <v>53.5</v>
      </c>
      <c r="LA77" s="139">
        <v>46.5</v>
      </c>
      <c r="LB77" s="139">
        <v>44.6</v>
      </c>
      <c r="LC77" s="139">
        <v>42.7</v>
      </c>
      <c r="LD77" s="139">
        <v>45.7</v>
      </c>
      <c r="LE77" s="139">
        <v>50</v>
      </c>
      <c r="LF77" s="139">
        <v>54.5</v>
      </c>
      <c r="LG77" s="139">
        <v>61.7</v>
      </c>
      <c r="LH77" s="139">
        <v>63.7</v>
      </c>
      <c r="LI77" s="139">
        <v>64.900000000000006</v>
      </c>
      <c r="LJ77" s="139">
        <v>64.5</v>
      </c>
      <c r="LK77" s="139">
        <v>58.5</v>
      </c>
      <c r="LL77" s="139">
        <v>54</v>
      </c>
      <c r="LM77" s="139">
        <v>46.8</v>
      </c>
    </row>
    <row r="78" spans="1:325" x14ac:dyDescent="0.25">
      <c r="A78" s="139">
        <v>5</v>
      </c>
      <c r="B78" s="139">
        <v>44</v>
      </c>
      <c r="C78" s="139">
        <v>44.3</v>
      </c>
      <c r="D78" s="139">
        <v>46.4</v>
      </c>
      <c r="E78" s="139">
        <v>48.3</v>
      </c>
      <c r="F78" s="139">
        <v>56.4</v>
      </c>
      <c r="G78" s="139">
        <v>60.4</v>
      </c>
      <c r="H78" s="139">
        <v>63.4</v>
      </c>
      <c r="I78" s="139">
        <v>64.599999999999994</v>
      </c>
      <c r="J78" s="139">
        <v>62.8</v>
      </c>
      <c r="K78" s="139">
        <v>56.3</v>
      </c>
      <c r="L78" s="139">
        <v>48.6</v>
      </c>
      <c r="M78" s="139">
        <v>43.8</v>
      </c>
      <c r="N78" s="139">
        <v>44</v>
      </c>
      <c r="O78" s="139">
        <v>44.3</v>
      </c>
      <c r="P78" s="139">
        <v>46.7</v>
      </c>
      <c r="Q78" s="139">
        <v>48.1</v>
      </c>
      <c r="R78" s="139">
        <v>56.6</v>
      </c>
      <c r="S78" s="139">
        <v>60.5</v>
      </c>
      <c r="T78" s="139">
        <v>63.4</v>
      </c>
      <c r="U78" s="139">
        <v>64.7</v>
      </c>
      <c r="V78" s="139">
        <v>62.9</v>
      </c>
      <c r="W78" s="139">
        <v>56.5</v>
      </c>
      <c r="X78" s="139">
        <v>48.6</v>
      </c>
      <c r="Y78" s="139">
        <v>44.3</v>
      </c>
      <c r="Z78" s="139">
        <v>43.8</v>
      </c>
      <c r="AA78" s="139">
        <v>44.1</v>
      </c>
      <c r="AB78" s="139">
        <v>46.8</v>
      </c>
      <c r="AC78" s="139">
        <v>48.2</v>
      </c>
      <c r="AD78" s="139">
        <v>57.1</v>
      </c>
      <c r="AE78" s="139">
        <v>60.6</v>
      </c>
      <c r="AF78" s="139">
        <v>63.6</v>
      </c>
      <c r="AG78" s="139">
        <v>64.7</v>
      </c>
      <c r="AH78" s="139">
        <v>63</v>
      </c>
      <c r="AI78" s="139">
        <v>56.6</v>
      </c>
      <c r="AJ78" s="139">
        <v>48.5</v>
      </c>
      <c r="AK78" s="139">
        <v>44.4</v>
      </c>
      <c r="AL78" s="139">
        <v>43.9</v>
      </c>
      <c r="AM78" s="139">
        <v>44.1</v>
      </c>
      <c r="AN78" s="139">
        <v>47</v>
      </c>
      <c r="AO78" s="139">
        <v>48.2</v>
      </c>
      <c r="AP78" s="139">
        <v>57.4</v>
      </c>
      <c r="AQ78" s="139">
        <v>60.5</v>
      </c>
      <c r="AR78" s="139">
        <v>63.5</v>
      </c>
      <c r="AS78" s="139">
        <v>64.8</v>
      </c>
      <c r="AT78" s="139">
        <v>63</v>
      </c>
      <c r="AU78" s="139">
        <v>56.9</v>
      </c>
      <c r="AV78" s="139">
        <v>48.9</v>
      </c>
      <c r="AW78" s="139">
        <v>44.8</v>
      </c>
      <c r="AX78" s="139">
        <v>43.9</v>
      </c>
      <c r="AY78" s="139">
        <v>44.2</v>
      </c>
      <c r="AZ78" s="139">
        <v>47.2</v>
      </c>
      <c r="BA78" s="139">
        <v>48.4</v>
      </c>
      <c r="BB78" s="139">
        <v>57.8</v>
      </c>
      <c r="BC78" s="139">
        <v>61</v>
      </c>
      <c r="BD78" s="139">
        <v>63.5</v>
      </c>
      <c r="BE78" s="139">
        <v>64.8</v>
      </c>
      <c r="BF78" s="139">
        <v>63</v>
      </c>
      <c r="BG78" s="139">
        <v>56.7</v>
      </c>
      <c r="BH78" s="139">
        <v>48.8</v>
      </c>
      <c r="BI78" s="139">
        <v>44.8</v>
      </c>
      <c r="BJ78" s="139">
        <v>43.7</v>
      </c>
      <c r="BK78" s="139">
        <v>44.1</v>
      </c>
      <c r="BL78" s="139">
        <v>47.3</v>
      </c>
      <c r="BM78" s="139">
        <v>48.3</v>
      </c>
      <c r="BN78" s="139">
        <v>57.3</v>
      </c>
      <c r="BO78" s="139">
        <v>60.8</v>
      </c>
      <c r="BP78" s="139">
        <v>63.5</v>
      </c>
      <c r="BQ78" s="139">
        <v>64.8</v>
      </c>
      <c r="BR78" s="139">
        <v>63</v>
      </c>
      <c r="BS78" s="139">
        <v>56.8</v>
      </c>
      <c r="BT78" s="139">
        <v>48.8</v>
      </c>
      <c r="BU78" s="139">
        <v>45.2</v>
      </c>
      <c r="BV78" s="139">
        <v>43.9</v>
      </c>
      <c r="BW78" s="139">
        <v>44.8</v>
      </c>
      <c r="BX78" s="139">
        <v>46.8</v>
      </c>
      <c r="BY78" s="139">
        <v>48.3</v>
      </c>
      <c r="BZ78" s="139">
        <v>57.4</v>
      </c>
      <c r="CA78" s="139">
        <v>60.8</v>
      </c>
      <c r="CB78" s="139">
        <v>63.5</v>
      </c>
      <c r="CC78" s="139">
        <v>64.8</v>
      </c>
      <c r="CD78" s="139">
        <v>63</v>
      </c>
      <c r="CE78" s="139">
        <v>56.6</v>
      </c>
      <c r="CF78" s="139">
        <v>48.4</v>
      </c>
      <c r="CG78" s="139">
        <v>45</v>
      </c>
      <c r="CH78" s="139">
        <v>43.7</v>
      </c>
      <c r="CI78" s="139">
        <v>44.4</v>
      </c>
      <c r="CJ78" s="139">
        <v>47.1</v>
      </c>
      <c r="CK78" s="139">
        <v>48.4</v>
      </c>
      <c r="CL78" s="139">
        <v>57.5</v>
      </c>
      <c r="CM78" s="139">
        <v>60.7</v>
      </c>
      <c r="CN78" s="139">
        <v>63.5</v>
      </c>
      <c r="CO78" s="139">
        <v>64.8</v>
      </c>
      <c r="CP78" s="139">
        <v>63.2</v>
      </c>
      <c r="CQ78" s="139">
        <v>56.5</v>
      </c>
      <c r="CR78" s="139">
        <v>48.2</v>
      </c>
      <c r="CS78" s="139">
        <v>45</v>
      </c>
      <c r="CT78" s="139">
        <v>43.9</v>
      </c>
      <c r="CU78" s="139">
        <v>44.5</v>
      </c>
      <c r="CV78" s="139">
        <v>46.7</v>
      </c>
      <c r="CW78" s="139">
        <v>48.4</v>
      </c>
      <c r="CX78" s="139">
        <v>57.3</v>
      </c>
      <c r="CY78" s="139">
        <v>60.7</v>
      </c>
      <c r="CZ78" s="139">
        <v>63.6</v>
      </c>
      <c r="DA78" s="139">
        <v>64.8</v>
      </c>
      <c r="DB78" s="139">
        <v>63.4</v>
      </c>
      <c r="DC78" s="139">
        <v>56.5</v>
      </c>
      <c r="DD78" s="139">
        <v>48</v>
      </c>
      <c r="DE78" s="139">
        <v>45.7</v>
      </c>
      <c r="DF78" s="139">
        <v>44.6</v>
      </c>
      <c r="DG78" s="139">
        <v>44.8</v>
      </c>
      <c r="DH78" s="139">
        <v>47</v>
      </c>
      <c r="DI78" s="139">
        <v>48.5</v>
      </c>
      <c r="DJ78" s="139">
        <v>57.5</v>
      </c>
      <c r="DK78" s="139">
        <v>60.7</v>
      </c>
      <c r="DL78" s="139">
        <v>63.6</v>
      </c>
      <c r="DM78" s="139">
        <v>64.8</v>
      </c>
      <c r="DN78" s="139">
        <v>63.4</v>
      </c>
      <c r="DO78" s="139">
        <v>56.5</v>
      </c>
      <c r="DP78" s="139">
        <v>48.7</v>
      </c>
      <c r="DQ78" s="139">
        <v>45.9</v>
      </c>
      <c r="DR78" s="139">
        <v>44.5</v>
      </c>
      <c r="DS78" s="139">
        <v>44.6</v>
      </c>
      <c r="DT78" s="139">
        <v>47.2</v>
      </c>
      <c r="DU78" s="139">
        <v>48.3</v>
      </c>
      <c r="DV78" s="139">
        <v>57.4</v>
      </c>
      <c r="DW78" s="139">
        <v>60.7</v>
      </c>
      <c r="DX78" s="139">
        <v>63.5</v>
      </c>
      <c r="DY78" s="139">
        <v>64.8</v>
      </c>
      <c r="DZ78" s="139">
        <v>63.4</v>
      </c>
      <c r="EA78" s="139">
        <v>56.8</v>
      </c>
      <c r="EB78" s="139">
        <v>48.7</v>
      </c>
      <c r="EC78" s="139">
        <v>46.1</v>
      </c>
      <c r="ED78" s="139">
        <v>44</v>
      </c>
      <c r="EE78" s="139">
        <v>45</v>
      </c>
      <c r="EF78" s="139">
        <v>47.6</v>
      </c>
      <c r="EG78" s="139">
        <v>48.3</v>
      </c>
      <c r="EH78" s="139">
        <v>57.4</v>
      </c>
      <c r="EI78" s="139">
        <v>60.9</v>
      </c>
      <c r="EJ78" s="139">
        <v>63.6</v>
      </c>
      <c r="EK78" s="139">
        <v>64.8</v>
      </c>
      <c r="EL78" s="139">
        <v>63.4</v>
      </c>
      <c r="EM78" s="139">
        <v>56.9</v>
      </c>
      <c r="EN78" s="139">
        <v>48.8</v>
      </c>
      <c r="EO78" s="139">
        <v>46.1</v>
      </c>
      <c r="EP78" s="139">
        <v>43.7</v>
      </c>
      <c r="EQ78" s="139">
        <v>44.7</v>
      </c>
      <c r="ER78" s="139">
        <v>47.6</v>
      </c>
      <c r="ES78" s="139">
        <v>48.3</v>
      </c>
      <c r="ET78" s="139">
        <v>57.4</v>
      </c>
      <c r="EU78" s="139">
        <v>61.1</v>
      </c>
      <c r="EV78" s="139">
        <v>63.5</v>
      </c>
      <c r="EW78" s="139">
        <v>64.8</v>
      </c>
      <c r="EX78" s="139">
        <v>63.3</v>
      </c>
      <c r="EY78" s="139">
        <v>56.8</v>
      </c>
      <c r="EZ78" s="139">
        <v>48.7</v>
      </c>
      <c r="FA78" s="139">
        <v>46.1</v>
      </c>
      <c r="FB78" s="139">
        <v>43.8</v>
      </c>
      <c r="FC78" s="139">
        <v>45</v>
      </c>
      <c r="FD78" s="139">
        <v>47.5</v>
      </c>
      <c r="FE78" s="139">
        <v>48.5</v>
      </c>
      <c r="FF78" s="139">
        <v>57.2</v>
      </c>
      <c r="FG78" s="139">
        <v>61.1</v>
      </c>
      <c r="FH78" s="139">
        <v>63.7</v>
      </c>
      <c r="FI78" s="139">
        <v>64.8</v>
      </c>
      <c r="FJ78" s="139">
        <v>63.3</v>
      </c>
      <c r="FK78" s="139">
        <v>56.8</v>
      </c>
      <c r="FL78" s="139">
        <v>48.9</v>
      </c>
      <c r="FM78" s="139">
        <v>46.2</v>
      </c>
      <c r="FN78" s="139">
        <v>43.7</v>
      </c>
      <c r="FO78" s="139">
        <v>45.2</v>
      </c>
      <c r="FP78" s="139">
        <v>47.5</v>
      </c>
      <c r="FQ78" s="139">
        <v>48.5</v>
      </c>
      <c r="FR78" s="139">
        <v>57.2</v>
      </c>
      <c r="FS78" s="139">
        <v>61.1</v>
      </c>
      <c r="FT78" s="139">
        <v>63.8</v>
      </c>
      <c r="FU78" s="139">
        <v>64.8</v>
      </c>
      <c r="FV78" s="139">
        <v>63.4</v>
      </c>
      <c r="FW78" s="139">
        <v>56.6</v>
      </c>
      <c r="FX78" s="139">
        <v>48.9</v>
      </c>
      <c r="FY78" s="139">
        <v>46.4</v>
      </c>
      <c r="FZ78" s="139">
        <v>43.4</v>
      </c>
      <c r="GA78" s="139">
        <v>45</v>
      </c>
      <c r="GB78" s="139">
        <v>47.8</v>
      </c>
      <c r="GC78" s="139">
        <v>48.5</v>
      </c>
      <c r="GD78" s="139">
        <v>57</v>
      </c>
      <c r="GE78" s="139">
        <v>61.2</v>
      </c>
      <c r="GF78" s="139">
        <v>63.9</v>
      </c>
      <c r="GG78" s="139">
        <v>64.8</v>
      </c>
      <c r="GH78" s="139">
        <v>63.6</v>
      </c>
      <c r="GI78" s="139">
        <v>56.7</v>
      </c>
      <c r="GJ78" s="139">
        <v>49</v>
      </c>
      <c r="GK78" s="139">
        <v>46.6</v>
      </c>
      <c r="GL78" s="139">
        <v>43</v>
      </c>
      <c r="GM78" s="139">
        <v>45</v>
      </c>
      <c r="GN78" s="139">
        <v>48</v>
      </c>
      <c r="GO78" s="139">
        <v>48.4</v>
      </c>
      <c r="GP78" s="139">
        <v>57.1</v>
      </c>
      <c r="GQ78" s="139">
        <v>61.3</v>
      </c>
      <c r="GR78" s="139">
        <v>63.9</v>
      </c>
      <c r="GS78" s="139">
        <v>64.900000000000006</v>
      </c>
      <c r="GT78" s="139">
        <v>63.6</v>
      </c>
      <c r="GU78" s="139">
        <v>56.6</v>
      </c>
      <c r="GV78" s="139">
        <v>49</v>
      </c>
      <c r="GW78" s="139">
        <v>46.5</v>
      </c>
      <c r="GX78" s="139">
        <v>43.1</v>
      </c>
      <c r="GY78" s="139">
        <v>45.2</v>
      </c>
      <c r="GZ78" s="139">
        <v>47.9</v>
      </c>
      <c r="HA78" s="139">
        <v>48.5</v>
      </c>
      <c r="HB78" s="139">
        <v>57.2</v>
      </c>
      <c r="HC78" s="139">
        <v>61.2</v>
      </c>
      <c r="HD78" s="139">
        <v>63.8</v>
      </c>
      <c r="HE78" s="139">
        <v>64.900000000000006</v>
      </c>
      <c r="HF78" s="139">
        <v>63.8</v>
      </c>
      <c r="HG78" s="139">
        <v>56.6</v>
      </c>
      <c r="HH78" s="139">
        <v>49.2</v>
      </c>
      <c r="HI78" s="139">
        <v>46.3</v>
      </c>
      <c r="HJ78" s="139">
        <v>43.5</v>
      </c>
      <c r="HK78" s="139">
        <v>45.1</v>
      </c>
      <c r="HL78" s="139">
        <v>48.5</v>
      </c>
      <c r="HM78" s="139">
        <v>48.7</v>
      </c>
      <c r="HN78" s="139">
        <v>57.3</v>
      </c>
      <c r="HO78" s="139">
        <v>61.2</v>
      </c>
      <c r="HP78" s="139">
        <v>63.9</v>
      </c>
      <c r="HQ78" s="139">
        <v>64.900000000000006</v>
      </c>
      <c r="HR78" s="139">
        <v>64</v>
      </c>
      <c r="HS78" s="139">
        <v>57</v>
      </c>
      <c r="HT78" s="139">
        <v>49.7</v>
      </c>
      <c r="HU78" s="139">
        <v>46.2</v>
      </c>
      <c r="HV78" s="139">
        <v>43.3</v>
      </c>
      <c r="HW78" s="139">
        <v>45</v>
      </c>
      <c r="HX78" s="139">
        <v>48.4</v>
      </c>
      <c r="HY78" s="139">
        <v>48.4</v>
      </c>
      <c r="HZ78" s="139">
        <v>57.3</v>
      </c>
      <c r="IA78" s="139">
        <v>61.3</v>
      </c>
      <c r="IB78" s="139">
        <v>63.9</v>
      </c>
      <c r="IC78" s="139">
        <v>64.900000000000006</v>
      </c>
      <c r="ID78" s="139">
        <v>64</v>
      </c>
      <c r="IE78" s="139">
        <v>56.9</v>
      </c>
      <c r="IF78" s="139">
        <v>49.7</v>
      </c>
      <c r="IG78" s="139">
        <v>46.1</v>
      </c>
      <c r="IH78" s="139">
        <v>43.5</v>
      </c>
      <c r="II78" s="139">
        <v>45.2</v>
      </c>
      <c r="IJ78" s="139">
        <v>48.5</v>
      </c>
      <c r="IK78" s="139">
        <v>48.5</v>
      </c>
      <c r="IL78" s="139">
        <v>57.1</v>
      </c>
      <c r="IM78" s="139">
        <v>61.4</v>
      </c>
      <c r="IN78" s="139">
        <v>63.9</v>
      </c>
      <c r="IO78" s="139">
        <v>64.900000000000006</v>
      </c>
      <c r="IP78" s="139">
        <v>64</v>
      </c>
      <c r="IQ78" s="139">
        <v>57.1</v>
      </c>
      <c r="IR78" s="139">
        <v>49.9</v>
      </c>
      <c r="IS78" s="139">
        <v>46.4</v>
      </c>
      <c r="IT78" s="139">
        <v>43.8</v>
      </c>
      <c r="IU78" s="139">
        <v>45.3</v>
      </c>
      <c r="IV78" s="139">
        <v>48.8</v>
      </c>
      <c r="IW78" s="139">
        <v>48.8</v>
      </c>
      <c r="IX78" s="139">
        <v>57.3</v>
      </c>
      <c r="IY78" s="139">
        <v>61.7</v>
      </c>
      <c r="IZ78" s="139">
        <v>63.9</v>
      </c>
      <c r="JA78" s="139">
        <v>64.900000000000006</v>
      </c>
      <c r="JB78" s="139">
        <v>64</v>
      </c>
      <c r="JC78" s="139">
        <v>57.1</v>
      </c>
      <c r="JD78" s="139">
        <v>49.8</v>
      </c>
      <c r="JE78" s="139">
        <v>46.6</v>
      </c>
      <c r="JF78" s="139">
        <v>43.6</v>
      </c>
      <c r="JG78" s="139">
        <v>45</v>
      </c>
      <c r="JH78" s="139">
        <v>48.9</v>
      </c>
      <c r="JI78" s="139">
        <v>48.8</v>
      </c>
      <c r="JJ78" s="139">
        <v>57.3</v>
      </c>
      <c r="JK78" s="139">
        <v>61.7</v>
      </c>
      <c r="JL78" s="139">
        <v>63.9</v>
      </c>
      <c r="JM78" s="139">
        <v>64.900000000000006</v>
      </c>
      <c r="JN78" s="139">
        <v>63.9</v>
      </c>
      <c r="JO78" s="139">
        <v>57.1</v>
      </c>
      <c r="JP78" s="139">
        <v>49.8</v>
      </c>
      <c r="JQ78" s="139">
        <v>46.4</v>
      </c>
      <c r="JR78" s="139">
        <v>43.5</v>
      </c>
      <c r="JS78" s="139">
        <v>45.1</v>
      </c>
      <c r="JT78" s="139">
        <v>48.8</v>
      </c>
      <c r="JU78" s="139">
        <v>48.8</v>
      </c>
      <c r="JV78" s="139">
        <v>57.1</v>
      </c>
      <c r="JW78" s="139">
        <v>61.7</v>
      </c>
      <c r="JX78" s="139">
        <v>64</v>
      </c>
      <c r="JY78" s="139">
        <v>64.900000000000006</v>
      </c>
      <c r="JZ78" s="139">
        <v>64</v>
      </c>
      <c r="KA78" s="139">
        <v>57.2</v>
      </c>
      <c r="KB78" s="139">
        <v>49.7</v>
      </c>
      <c r="KC78" s="139">
        <v>46.2</v>
      </c>
      <c r="KD78" s="139">
        <v>43.2</v>
      </c>
      <c r="KE78" s="139">
        <v>45.1</v>
      </c>
      <c r="KF78" s="139">
        <v>49.2</v>
      </c>
      <c r="KG78" s="139">
        <v>48.9</v>
      </c>
      <c r="KH78" s="139">
        <v>57.1</v>
      </c>
      <c r="KI78" s="139">
        <v>61.9</v>
      </c>
      <c r="KJ78" s="139">
        <v>64</v>
      </c>
      <c r="KK78" s="139">
        <v>64.900000000000006</v>
      </c>
      <c r="KL78" s="139">
        <v>64.099999999999994</v>
      </c>
      <c r="KM78" s="139">
        <v>57.3</v>
      </c>
      <c r="KN78" s="139">
        <v>49.8</v>
      </c>
      <c r="KO78" s="139">
        <v>46.3</v>
      </c>
      <c r="KP78" s="139">
        <v>43</v>
      </c>
      <c r="KQ78" s="139">
        <v>45.1</v>
      </c>
      <c r="KR78" s="139">
        <v>49.1</v>
      </c>
      <c r="KS78" s="139">
        <v>49</v>
      </c>
      <c r="KT78" s="139">
        <v>57</v>
      </c>
      <c r="KU78" s="139">
        <v>61.8</v>
      </c>
      <c r="KV78" s="139">
        <v>64</v>
      </c>
      <c r="KW78" s="139">
        <v>64.900000000000006</v>
      </c>
      <c r="KX78" s="139">
        <v>64.099999999999994</v>
      </c>
      <c r="KY78" s="139">
        <v>57.2</v>
      </c>
      <c r="KZ78" s="139">
        <v>50</v>
      </c>
      <c r="LA78" s="139">
        <v>46.3</v>
      </c>
      <c r="LB78" s="139">
        <v>42.7</v>
      </c>
      <c r="LC78" s="139">
        <v>44.9</v>
      </c>
      <c r="LD78" s="139">
        <v>49.3</v>
      </c>
      <c r="LE78" s="139">
        <v>49.2</v>
      </c>
      <c r="LF78" s="139">
        <v>57</v>
      </c>
      <c r="LG78" s="139">
        <v>61.8</v>
      </c>
      <c r="LH78" s="139">
        <v>64</v>
      </c>
      <c r="LI78" s="139">
        <v>64.900000000000006</v>
      </c>
      <c r="LJ78" s="139">
        <v>64.099999999999994</v>
      </c>
      <c r="LK78" s="139">
        <v>57.2</v>
      </c>
      <c r="LL78" s="139">
        <v>50.5</v>
      </c>
      <c r="LM78" s="139">
        <v>46.4</v>
      </c>
    </row>
    <row r="79" spans="1:325" x14ac:dyDescent="0.25">
      <c r="A79" s="139">
        <v>6</v>
      </c>
      <c r="B79" s="139">
        <v>44.7</v>
      </c>
      <c r="C79" s="139">
        <v>44.7</v>
      </c>
      <c r="D79" s="139">
        <v>43.7</v>
      </c>
      <c r="E79" s="139">
        <v>49.9</v>
      </c>
      <c r="F79" s="139">
        <v>56.5</v>
      </c>
      <c r="G79" s="139">
        <v>60.9</v>
      </c>
      <c r="H79" s="139">
        <v>64.099999999999994</v>
      </c>
      <c r="I79" s="139">
        <v>64.3</v>
      </c>
      <c r="J79" s="139">
        <v>63.1</v>
      </c>
      <c r="K79" s="139">
        <v>56.6</v>
      </c>
      <c r="L79" s="139">
        <v>50.5</v>
      </c>
      <c r="M79" s="139">
        <v>43.8</v>
      </c>
      <c r="N79" s="139">
        <v>44.7</v>
      </c>
      <c r="O79" s="139">
        <v>44.8</v>
      </c>
      <c r="P79" s="139">
        <v>44</v>
      </c>
      <c r="Q79" s="139">
        <v>49.7</v>
      </c>
      <c r="R79" s="139">
        <v>56.8</v>
      </c>
      <c r="S79" s="139">
        <v>61.1</v>
      </c>
      <c r="T79" s="139">
        <v>64.2</v>
      </c>
      <c r="U79" s="139">
        <v>64.400000000000006</v>
      </c>
      <c r="V79" s="139">
        <v>63.4</v>
      </c>
      <c r="W79" s="139">
        <v>57</v>
      </c>
      <c r="X79" s="139">
        <v>50.7</v>
      </c>
      <c r="Y79" s="139">
        <v>44.3</v>
      </c>
      <c r="Z79" s="139">
        <v>44.6</v>
      </c>
      <c r="AA79" s="139">
        <v>44.6</v>
      </c>
      <c r="AB79" s="139">
        <v>43.9</v>
      </c>
      <c r="AC79" s="139">
        <v>49.7</v>
      </c>
      <c r="AD79" s="139">
        <v>57.2</v>
      </c>
      <c r="AE79" s="139">
        <v>61.4</v>
      </c>
      <c r="AF79" s="139">
        <v>64.2</v>
      </c>
      <c r="AG79" s="139">
        <v>64.5</v>
      </c>
      <c r="AH79" s="139">
        <v>63.7</v>
      </c>
      <c r="AI79" s="139">
        <v>57.1</v>
      </c>
      <c r="AJ79" s="139">
        <v>50.8</v>
      </c>
      <c r="AK79" s="139">
        <v>44.4</v>
      </c>
      <c r="AL79" s="139">
        <v>44.2</v>
      </c>
      <c r="AM79" s="139">
        <v>44.6</v>
      </c>
      <c r="AN79" s="139">
        <v>44</v>
      </c>
      <c r="AO79" s="139">
        <v>49.9</v>
      </c>
      <c r="AP79" s="139">
        <v>57.5</v>
      </c>
      <c r="AQ79" s="139">
        <v>61.5</v>
      </c>
      <c r="AR79" s="139">
        <v>64.2</v>
      </c>
      <c r="AS79" s="139">
        <v>64.5</v>
      </c>
      <c r="AT79" s="139">
        <v>63.7</v>
      </c>
      <c r="AU79" s="139">
        <v>57.3</v>
      </c>
      <c r="AV79" s="139">
        <v>51.4</v>
      </c>
      <c r="AW79" s="139">
        <v>44.7</v>
      </c>
      <c r="AX79" s="139">
        <v>44.5</v>
      </c>
      <c r="AY79" s="139">
        <v>44.5</v>
      </c>
      <c r="AZ79" s="139">
        <v>44.3</v>
      </c>
      <c r="BA79" s="139">
        <v>50.1</v>
      </c>
      <c r="BB79" s="139">
        <v>57.5</v>
      </c>
      <c r="BC79" s="139">
        <v>61.8</v>
      </c>
      <c r="BD79" s="139">
        <v>64.2</v>
      </c>
      <c r="BE79" s="139">
        <v>64.5</v>
      </c>
      <c r="BF79" s="139">
        <v>63.7</v>
      </c>
      <c r="BG79" s="139">
        <v>57</v>
      </c>
      <c r="BH79" s="139">
        <v>51.4</v>
      </c>
      <c r="BI79" s="139">
        <v>44.8</v>
      </c>
      <c r="BJ79" s="139">
        <v>44.4</v>
      </c>
      <c r="BK79" s="139">
        <v>44.6</v>
      </c>
      <c r="BL79" s="139">
        <v>44.3</v>
      </c>
      <c r="BM79" s="139">
        <v>50</v>
      </c>
      <c r="BN79" s="139">
        <v>57.1</v>
      </c>
      <c r="BO79" s="139">
        <v>61.7</v>
      </c>
      <c r="BP79" s="139">
        <v>64.2</v>
      </c>
      <c r="BQ79" s="139">
        <v>64.5</v>
      </c>
      <c r="BR79" s="139">
        <v>63.6</v>
      </c>
      <c r="BS79" s="139">
        <v>56.9</v>
      </c>
      <c r="BT79" s="139">
        <v>51.5</v>
      </c>
      <c r="BU79" s="139">
        <v>45.3</v>
      </c>
      <c r="BV79" s="139">
        <v>44.7</v>
      </c>
      <c r="BW79" s="139">
        <v>45.4</v>
      </c>
      <c r="BX79" s="139">
        <v>44</v>
      </c>
      <c r="BY79" s="139">
        <v>50</v>
      </c>
      <c r="BZ79" s="139">
        <v>57.2</v>
      </c>
      <c r="CA79" s="139">
        <v>61.7</v>
      </c>
      <c r="CB79" s="139">
        <v>64.2</v>
      </c>
      <c r="CC79" s="139">
        <v>64.5</v>
      </c>
      <c r="CD79" s="139">
        <v>63.6</v>
      </c>
      <c r="CE79" s="139">
        <v>56.6</v>
      </c>
      <c r="CF79" s="139">
        <v>51.3</v>
      </c>
      <c r="CG79" s="139">
        <v>45.2</v>
      </c>
      <c r="CH79" s="139">
        <v>44.6</v>
      </c>
      <c r="CI79" s="139">
        <v>45</v>
      </c>
      <c r="CJ79" s="139">
        <v>44</v>
      </c>
      <c r="CK79" s="139">
        <v>50.2</v>
      </c>
      <c r="CL79" s="139">
        <v>57.3</v>
      </c>
      <c r="CM79" s="139">
        <v>61.6</v>
      </c>
      <c r="CN79" s="139">
        <v>64.2</v>
      </c>
      <c r="CO79" s="139">
        <v>64.5</v>
      </c>
      <c r="CP79" s="139">
        <v>63.8</v>
      </c>
      <c r="CQ79" s="139">
        <v>56.6</v>
      </c>
      <c r="CR79" s="139">
        <v>51.2</v>
      </c>
      <c r="CS79" s="139">
        <v>45.1</v>
      </c>
      <c r="CT79" s="139">
        <v>44.6</v>
      </c>
      <c r="CU79" s="139">
        <v>45.3</v>
      </c>
      <c r="CV79" s="139">
        <v>43.9</v>
      </c>
      <c r="CW79" s="139">
        <v>50</v>
      </c>
      <c r="CX79" s="139">
        <v>56.9</v>
      </c>
      <c r="CY79" s="139">
        <v>61.6</v>
      </c>
      <c r="CZ79" s="139">
        <v>64.099999999999994</v>
      </c>
      <c r="DA79" s="139">
        <v>64.599999999999994</v>
      </c>
      <c r="DB79" s="139">
        <v>64</v>
      </c>
      <c r="DC79" s="139">
        <v>56.7</v>
      </c>
      <c r="DD79" s="139">
        <v>51.1</v>
      </c>
      <c r="DE79" s="139">
        <v>45.6</v>
      </c>
      <c r="DF79" s="139">
        <v>45.1</v>
      </c>
      <c r="DG79" s="139">
        <v>45.6</v>
      </c>
      <c r="DH79" s="139">
        <v>44.2</v>
      </c>
      <c r="DI79" s="139">
        <v>49.9</v>
      </c>
      <c r="DJ79" s="139">
        <v>57.2</v>
      </c>
      <c r="DK79" s="139">
        <v>61.4</v>
      </c>
      <c r="DL79" s="139">
        <v>64.099999999999994</v>
      </c>
      <c r="DM79" s="139">
        <v>64.599999999999994</v>
      </c>
      <c r="DN79" s="139">
        <v>64</v>
      </c>
      <c r="DO79" s="139">
        <v>56.8</v>
      </c>
      <c r="DP79" s="139">
        <v>51.7</v>
      </c>
      <c r="DQ79" s="139">
        <v>45.8</v>
      </c>
      <c r="DR79" s="139">
        <v>44.9</v>
      </c>
      <c r="DS79" s="139">
        <v>45.3</v>
      </c>
      <c r="DT79" s="139">
        <v>44.3</v>
      </c>
      <c r="DU79" s="139">
        <v>49.7</v>
      </c>
      <c r="DV79" s="139">
        <v>57</v>
      </c>
      <c r="DW79" s="139">
        <v>61.3</v>
      </c>
      <c r="DX79" s="139">
        <v>64.099999999999994</v>
      </c>
      <c r="DY79" s="139">
        <v>64.599999999999994</v>
      </c>
      <c r="DZ79" s="139">
        <v>64</v>
      </c>
      <c r="EA79" s="139">
        <v>57</v>
      </c>
      <c r="EB79" s="139">
        <v>51.8</v>
      </c>
      <c r="EC79" s="139">
        <v>45.8</v>
      </c>
      <c r="ED79" s="139">
        <v>44.6</v>
      </c>
      <c r="EE79" s="139">
        <v>45.7</v>
      </c>
      <c r="EF79" s="139">
        <v>44.7</v>
      </c>
      <c r="EG79" s="139">
        <v>49.7</v>
      </c>
      <c r="EH79" s="139">
        <v>56.6</v>
      </c>
      <c r="EI79" s="139">
        <v>61.5</v>
      </c>
      <c r="EJ79" s="139">
        <v>64.099999999999994</v>
      </c>
      <c r="EK79" s="139">
        <v>64.599999999999994</v>
      </c>
      <c r="EL79" s="139">
        <v>64</v>
      </c>
      <c r="EM79" s="139">
        <v>57.1</v>
      </c>
      <c r="EN79" s="139">
        <v>52</v>
      </c>
      <c r="EO79" s="139">
        <v>45.7</v>
      </c>
      <c r="EP79" s="139">
        <v>44.3</v>
      </c>
      <c r="EQ79" s="139">
        <v>45.4</v>
      </c>
      <c r="ER79" s="139">
        <v>44.8</v>
      </c>
      <c r="ES79" s="139">
        <v>49.8</v>
      </c>
      <c r="ET79" s="139">
        <v>56.7</v>
      </c>
      <c r="EU79" s="139">
        <v>61.8</v>
      </c>
      <c r="EV79" s="139">
        <v>64.2</v>
      </c>
      <c r="EW79" s="139">
        <v>64.599999999999994</v>
      </c>
      <c r="EX79" s="139">
        <v>63.9</v>
      </c>
      <c r="EY79" s="139">
        <v>56.9</v>
      </c>
      <c r="EZ79" s="139">
        <v>52.1</v>
      </c>
      <c r="FA79" s="139">
        <v>45.7</v>
      </c>
      <c r="FB79" s="139">
        <v>44.4</v>
      </c>
      <c r="FC79" s="139">
        <v>45.7</v>
      </c>
      <c r="FD79" s="139">
        <v>44.8</v>
      </c>
      <c r="FE79" s="139">
        <v>50</v>
      </c>
      <c r="FF79" s="139">
        <v>56.7</v>
      </c>
      <c r="FG79" s="139">
        <v>62</v>
      </c>
      <c r="FH79" s="139">
        <v>64.3</v>
      </c>
      <c r="FI79" s="139">
        <v>64.7</v>
      </c>
      <c r="FJ79" s="139">
        <v>64</v>
      </c>
      <c r="FK79" s="139">
        <v>56.8</v>
      </c>
      <c r="FL79" s="139">
        <v>52.5</v>
      </c>
      <c r="FM79" s="139">
        <v>45.9</v>
      </c>
      <c r="FN79" s="139">
        <v>44.5</v>
      </c>
      <c r="FO79" s="139">
        <v>45.9</v>
      </c>
      <c r="FP79" s="139">
        <v>44.8</v>
      </c>
      <c r="FQ79" s="139">
        <v>50</v>
      </c>
      <c r="FR79" s="139">
        <v>56.9</v>
      </c>
      <c r="FS79" s="139">
        <v>62</v>
      </c>
      <c r="FT79" s="139">
        <v>64.400000000000006</v>
      </c>
      <c r="FU79" s="139">
        <v>64.7</v>
      </c>
      <c r="FV79" s="139">
        <v>64.099999999999994</v>
      </c>
      <c r="FW79" s="139">
        <v>56.7</v>
      </c>
      <c r="FX79" s="139">
        <v>52.7</v>
      </c>
      <c r="FY79" s="139">
        <v>46.1</v>
      </c>
      <c r="FZ79" s="139">
        <v>44.2</v>
      </c>
      <c r="GA79" s="139">
        <v>45.7</v>
      </c>
      <c r="GB79" s="139">
        <v>45.2</v>
      </c>
      <c r="GC79" s="139">
        <v>49.9</v>
      </c>
      <c r="GD79" s="139">
        <v>56.6</v>
      </c>
      <c r="GE79" s="139">
        <v>62.1</v>
      </c>
      <c r="GF79" s="139">
        <v>64.400000000000006</v>
      </c>
      <c r="GG79" s="139">
        <v>64.7</v>
      </c>
      <c r="GH79" s="139">
        <v>64.099999999999994</v>
      </c>
      <c r="GI79" s="139">
        <v>56.7</v>
      </c>
      <c r="GJ79" s="139">
        <v>53</v>
      </c>
      <c r="GK79" s="139">
        <v>46.5</v>
      </c>
      <c r="GL79" s="139">
        <v>44</v>
      </c>
      <c r="GM79" s="139">
        <v>46</v>
      </c>
      <c r="GN79" s="139">
        <v>45.3</v>
      </c>
      <c r="GO79" s="139">
        <v>49.9</v>
      </c>
      <c r="GP79" s="139">
        <v>56.6</v>
      </c>
      <c r="GQ79" s="139">
        <v>62.1</v>
      </c>
      <c r="GR79" s="139">
        <v>64.400000000000006</v>
      </c>
      <c r="GS79" s="139">
        <v>64.7</v>
      </c>
      <c r="GT79" s="139">
        <v>64.2</v>
      </c>
      <c r="GU79" s="139">
        <v>56.6</v>
      </c>
      <c r="GV79" s="139">
        <v>53.1</v>
      </c>
      <c r="GW79" s="139">
        <v>46.3</v>
      </c>
      <c r="GX79" s="139">
        <v>44</v>
      </c>
      <c r="GY79" s="139">
        <v>46.3</v>
      </c>
      <c r="GZ79" s="139">
        <v>45.4</v>
      </c>
      <c r="HA79" s="139">
        <v>49.8</v>
      </c>
      <c r="HB79" s="139">
        <v>56.8</v>
      </c>
      <c r="HC79" s="139">
        <v>62</v>
      </c>
      <c r="HD79" s="139">
        <v>64.400000000000006</v>
      </c>
      <c r="HE79" s="139">
        <v>64.7</v>
      </c>
      <c r="HF79" s="139">
        <v>64.099999999999994</v>
      </c>
      <c r="HG79" s="139">
        <v>56.7</v>
      </c>
      <c r="HH79" s="139">
        <v>53.1</v>
      </c>
      <c r="HI79" s="139">
        <v>46.3</v>
      </c>
      <c r="HJ79" s="139">
        <v>44.2</v>
      </c>
      <c r="HK79" s="139">
        <v>46.3</v>
      </c>
      <c r="HL79" s="139">
        <v>46.1</v>
      </c>
      <c r="HM79" s="139">
        <v>49.9</v>
      </c>
      <c r="HN79" s="139">
        <v>56.8</v>
      </c>
      <c r="HO79" s="139">
        <v>62</v>
      </c>
      <c r="HP79" s="139">
        <v>64.400000000000006</v>
      </c>
      <c r="HQ79" s="139">
        <v>64.7</v>
      </c>
      <c r="HR79" s="139">
        <v>64.3</v>
      </c>
      <c r="HS79" s="139">
        <v>57</v>
      </c>
      <c r="HT79" s="139">
        <v>53.7</v>
      </c>
      <c r="HU79" s="139">
        <v>46.3</v>
      </c>
      <c r="HV79" s="139">
        <v>44.1</v>
      </c>
      <c r="HW79" s="139">
        <v>45.9</v>
      </c>
      <c r="HX79" s="139">
        <v>46</v>
      </c>
      <c r="HY79" s="139">
        <v>49.8</v>
      </c>
      <c r="HZ79" s="139">
        <v>56.8</v>
      </c>
      <c r="IA79" s="139">
        <v>62</v>
      </c>
      <c r="IB79" s="139">
        <v>64.400000000000006</v>
      </c>
      <c r="IC79" s="139">
        <v>64.7</v>
      </c>
      <c r="ID79" s="139">
        <v>64.3</v>
      </c>
      <c r="IE79" s="139">
        <v>56.9</v>
      </c>
      <c r="IF79" s="139">
        <v>53.6</v>
      </c>
      <c r="IG79" s="139">
        <v>46.1</v>
      </c>
      <c r="IH79" s="139">
        <v>44.1</v>
      </c>
      <c r="II79" s="139">
        <v>46.1</v>
      </c>
      <c r="IJ79" s="139">
        <v>46.1</v>
      </c>
      <c r="IK79" s="139">
        <v>50</v>
      </c>
      <c r="IL79" s="139">
        <v>56.7</v>
      </c>
      <c r="IM79" s="139">
        <v>62.1</v>
      </c>
      <c r="IN79" s="139">
        <v>64.400000000000006</v>
      </c>
      <c r="IO79" s="139">
        <v>64.7</v>
      </c>
      <c r="IP79" s="139">
        <v>64.3</v>
      </c>
      <c r="IQ79" s="139">
        <v>57</v>
      </c>
      <c r="IR79" s="139">
        <v>53.6</v>
      </c>
      <c r="IS79" s="139">
        <v>46.7</v>
      </c>
      <c r="IT79" s="139">
        <v>44.4</v>
      </c>
      <c r="IU79" s="139">
        <v>46.2</v>
      </c>
      <c r="IV79" s="139">
        <v>46.5</v>
      </c>
      <c r="IW79" s="139">
        <v>50.1</v>
      </c>
      <c r="IX79" s="139">
        <v>57</v>
      </c>
      <c r="IY79" s="139">
        <v>62.2</v>
      </c>
      <c r="IZ79" s="139">
        <v>64.400000000000006</v>
      </c>
      <c r="JA79" s="139">
        <v>64.7</v>
      </c>
      <c r="JB79" s="139">
        <v>64.3</v>
      </c>
      <c r="JC79" s="139">
        <v>57.1</v>
      </c>
      <c r="JD79" s="139">
        <v>53.8</v>
      </c>
      <c r="JE79" s="139">
        <v>46.8</v>
      </c>
      <c r="JF79" s="139">
        <v>44.2</v>
      </c>
      <c r="JG79" s="139">
        <v>46.1</v>
      </c>
      <c r="JH79" s="139">
        <v>46.4</v>
      </c>
      <c r="JI79" s="139">
        <v>50.1</v>
      </c>
      <c r="JJ79" s="139">
        <v>57</v>
      </c>
      <c r="JK79" s="139">
        <v>62.1</v>
      </c>
      <c r="JL79" s="139">
        <v>64.400000000000006</v>
      </c>
      <c r="JM79" s="139">
        <v>64.7</v>
      </c>
      <c r="JN79" s="139">
        <v>64.2</v>
      </c>
      <c r="JO79" s="139">
        <v>57.1</v>
      </c>
      <c r="JP79" s="139">
        <v>53.5</v>
      </c>
      <c r="JQ79" s="139">
        <v>46.5</v>
      </c>
      <c r="JR79" s="139">
        <v>43.8</v>
      </c>
      <c r="JS79" s="139">
        <v>46.1</v>
      </c>
      <c r="JT79" s="139">
        <v>46.4</v>
      </c>
      <c r="JU79" s="139">
        <v>50.1</v>
      </c>
      <c r="JV79" s="139">
        <v>56.9</v>
      </c>
      <c r="JW79" s="139">
        <v>62.2</v>
      </c>
      <c r="JX79" s="139">
        <v>64.5</v>
      </c>
      <c r="JY79" s="139">
        <v>64.7</v>
      </c>
      <c r="JZ79" s="139">
        <v>64.2</v>
      </c>
      <c r="KA79" s="139">
        <v>57</v>
      </c>
      <c r="KB79" s="139">
        <v>53.4</v>
      </c>
      <c r="KC79" s="139">
        <v>46.4</v>
      </c>
      <c r="KD79" s="139">
        <v>43.7</v>
      </c>
      <c r="KE79" s="139">
        <v>46.1</v>
      </c>
      <c r="KF79" s="139">
        <v>46.8</v>
      </c>
      <c r="KG79" s="139">
        <v>50.2</v>
      </c>
      <c r="KH79" s="139">
        <v>56.9</v>
      </c>
      <c r="KI79" s="139">
        <v>62.4</v>
      </c>
      <c r="KJ79" s="139">
        <v>64.5</v>
      </c>
      <c r="KK79" s="139">
        <v>64.7</v>
      </c>
      <c r="KL79" s="139">
        <v>64.3</v>
      </c>
      <c r="KM79" s="139">
        <v>57</v>
      </c>
      <c r="KN79" s="139">
        <v>53.4</v>
      </c>
      <c r="KO79" s="139">
        <v>46.3</v>
      </c>
      <c r="KP79" s="139">
        <v>43.8</v>
      </c>
      <c r="KQ79" s="139">
        <v>46.2</v>
      </c>
      <c r="KR79" s="139">
        <v>46.9</v>
      </c>
      <c r="KS79" s="139">
        <v>50.2</v>
      </c>
      <c r="KT79" s="139">
        <v>57</v>
      </c>
      <c r="KU79" s="139">
        <v>62.4</v>
      </c>
      <c r="KV79" s="139">
        <v>64.5</v>
      </c>
      <c r="KW79" s="139">
        <v>64.8</v>
      </c>
      <c r="KX79" s="139">
        <v>64.3</v>
      </c>
      <c r="KY79" s="139">
        <v>56.8</v>
      </c>
      <c r="KZ79" s="139">
        <v>53.5</v>
      </c>
      <c r="LA79" s="139">
        <v>46.5</v>
      </c>
      <c r="LB79" s="139">
        <v>43.9</v>
      </c>
      <c r="LC79" s="139">
        <v>46</v>
      </c>
      <c r="LD79" s="139">
        <v>47.1</v>
      </c>
      <c r="LE79" s="139">
        <v>50.4</v>
      </c>
      <c r="LF79" s="139">
        <v>56.9</v>
      </c>
      <c r="LG79" s="139">
        <v>62.4</v>
      </c>
      <c r="LH79" s="139">
        <v>64.5</v>
      </c>
      <c r="LI79" s="139">
        <v>64.8</v>
      </c>
      <c r="LJ79" s="139">
        <v>64.2</v>
      </c>
      <c r="LK79" s="139">
        <v>56.8</v>
      </c>
      <c r="LL79" s="139">
        <v>53.7</v>
      </c>
      <c r="LM79" s="139">
        <v>46.7</v>
      </c>
    </row>
    <row r="80" spans="1:325" x14ac:dyDescent="0.25">
      <c r="A80" s="139">
        <v>7</v>
      </c>
      <c r="B80" s="139">
        <v>45</v>
      </c>
      <c r="C80" s="139">
        <v>44.6</v>
      </c>
      <c r="D80" s="139">
        <v>44.4</v>
      </c>
      <c r="E80" s="139">
        <v>51.4</v>
      </c>
      <c r="F80" s="139">
        <v>57.2</v>
      </c>
      <c r="G80" s="139">
        <v>60.8</v>
      </c>
      <c r="H80" s="139">
        <v>63.2</v>
      </c>
      <c r="I80" s="139">
        <v>64.3</v>
      </c>
      <c r="J80" s="139">
        <v>62.2</v>
      </c>
      <c r="K80" s="139">
        <v>56.4</v>
      </c>
      <c r="L80" s="139">
        <v>47.6</v>
      </c>
      <c r="M80" s="139">
        <v>42.5</v>
      </c>
      <c r="N80" s="139">
        <v>44.9</v>
      </c>
      <c r="O80" s="139">
        <v>45</v>
      </c>
      <c r="P80" s="139">
        <v>44.6</v>
      </c>
      <c r="Q80" s="139">
        <v>51.3</v>
      </c>
      <c r="R80" s="139">
        <v>57.6</v>
      </c>
      <c r="S80" s="139">
        <v>60.9</v>
      </c>
      <c r="T80" s="139">
        <v>63.3</v>
      </c>
      <c r="U80" s="139">
        <v>64.5</v>
      </c>
      <c r="V80" s="139">
        <v>62.4</v>
      </c>
      <c r="W80" s="139">
        <v>56.6</v>
      </c>
      <c r="X80" s="139">
        <v>47.7</v>
      </c>
      <c r="Y80" s="139">
        <v>43.3</v>
      </c>
      <c r="Z80" s="139">
        <v>44.7</v>
      </c>
      <c r="AA80" s="139">
        <v>44.9</v>
      </c>
      <c r="AB80" s="139">
        <v>44.7</v>
      </c>
      <c r="AC80" s="139">
        <v>51.5</v>
      </c>
      <c r="AD80" s="139">
        <v>57.9</v>
      </c>
      <c r="AE80" s="139">
        <v>61.1</v>
      </c>
      <c r="AF80" s="139">
        <v>63.2</v>
      </c>
      <c r="AG80" s="139">
        <v>64.7</v>
      </c>
      <c r="AH80" s="139">
        <v>62.5</v>
      </c>
      <c r="AI80" s="139">
        <v>56.7</v>
      </c>
      <c r="AJ80" s="139">
        <v>47.7</v>
      </c>
      <c r="AK80" s="139">
        <v>43.3</v>
      </c>
      <c r="AL80" s="139">
        <v>44.4</v>
      </c>
      <c r="AM80" s="139">
        <v>44.9</v>
      </c>
      <c r="AN80" s="139">
        <v>44.8</v>
      </c>
      <c r="AO80" s="139">
        <v>51.9</v>
      </c>
      <c r="AP80" s="139">
        <v>58.1</v>
      </c>
      <c r="AQ80" s="139">
        <v>61.4</v>
      </c>
      <c r="AR80" s="139">
        <v>63.3</v>
      </c>
      <c r="AS80" s="139">
        <v>64.7</v>
      </c>
      <c r="AT80" s="139">
        <v>62.5</v>
      </c>
      <c r="AU80" s="139">
        <v>56.8</v>
      </c>
      <c r="AV80" s="139">
        <v>48</v>
      </c>
      <c r="AW80" s="139">
        <v>43.4</v>
      </c>
      <c r="AX80" s="139">
        <v>44.6</v>
      </c>
      <c r="AY80" s="139">
        <v>44.7</v>
      </c>
      <c r="AZ80" s="139">
        <v>45.1</v>
      </c>
      <c r="BA80" s="139">
        <v>52</v>
      </c>
      <c r="BB80" s="139">
        <v>57.9</v>
      </c>
      <c r="BC80" s="139">
        <v>61.8</v>
      </c>
      <c r="BD80" s="139">
        <v>63.3</v>
      </c>
      <c r="BE80" s="139">
        <v>64.8</v>
      </c>
      <c r="BF80" s="139">
        <v>62.4</v>
      </c>
      <c r="BG80" s="139">
        <v>56.6</v>
      </c>
      <c r="BH80" s="139">
        <v>48</v>
      </c>
      <c r="BI80" s="139">
        <v>43.6</v>
      </c>
      <c r="BJ80" s="139">
        <v>44.3</v>
      </c>
      <c r="BK80" s="139">
        <v>44.9</v>
      </c>
      <c r="BL80" s="139">
        <v>45</v>
      </c>
      <c r="BM80" s="139">
        <v>52.1</v>
      </c>
      <c r="BN80" s="139">
        <v>57.9</v>
      </c>
      <c r="BO80" s="139">
        <v>61.8</v>
      </c>
      <c r="BP80" s="139">
        <v>63.3</v>
      </c>
      <c r="BQ80" s="139">
        <v>64.8</v>
      </c>
      <c r="BR80" s="139">
        <v>62.3</v>
      </c>
      <c r="BS80" s="139">
        <v>56.5</v>
      </c>
      <c r="BT80" s="139">
        <v>47.8</v>
      </c>
      <c r="BU80" s="139">
        <v>44.3</v>
      </c>
      <c r="BV80" s="139">
        <v>44.5</v>
      </c>
      <c r="BW80" s="139">
        <v>45.4</v>
      </c>
      <c r="BX80" s="139">
        <v>44.7</v>
      </c>
      <c r="BY80" s="139">
        <v>51.8</v>
      </c>
      <c r="BZ80" s="139">
        <v>58.1</v>
      </c>
      <c r="CA80" s="139">
        <v>61.7</v>
      </c>
      <c r="CB80" s="139">
        <v>63.3</v>
      </c>
      <c r="CC80" s="139">
        <v>64.7</v>
      </c>
      <c r="CD80" s="139">
        <v>62.2</v>
      </c>
      <c r="CE80" s="139">
        <v>56.5</v>
      </c>
      <c r="CF80" s="139">
        <v>47.7</v>
      </c>
      <c r="CG80" s="139">
        <v>43.9</v>
      </c>
      <c r="CH80" s="139">
        <v>44.4</v>
      </c>
      <c r="CI80" s="139">
        <v>45.3</v>
      </c>
      <c r="CJ80" s="139">
        <v>44.8</v>
      </c>
      <c r="CK80" s="139">
        <v>52.1</v>
      </c>
      <c r="CL80" s="139">
        <v>58.1</v>
      </c>
      <c r="CM80" s="139">
        <v>61.7</v>
      </c>
      <c r="CN80" s="139">
        <v>63.3</v>
      </c>
      <c r="CO80" s="139">
        <v>64.7</v>
      </c>
      <c r="CP80" s="139">
        <v>62.3</v>
      </c>
      <c r="CQ80" s="139">
        <v>56.5</v>
      </c>
      <c r="CR80" s="139">
        <v>47.5</v>
      </c>
      <c r="CS80" s="139">
        <v>43.9</v>
      </c>
      <c r="CT80" s="139">
        <v>44.7</v>
      </c>
      <c r="CU80" s="139">
        <v>45.5</v>
      </c>
      <c r="CV80" s="139">
        <v>44.8</v>
      </c>
      <c r="CW80" s="139">
        <v>51.8</v>
      </c>
      <c r="CX80" s="139">
        <v>57.7</v>
      </c>
      <c r="CY80" s="139">
        <v>61.7</v>
      </c>
      <c r="CZ80" s="139">
        <v>63.3</v>
      </c>
      <c r="DA80" s="139">
        <v>64.8</v>
      </c>
      <c r="DB80" s="139">
        <v>62.4</v>
      </c>
      <c r="DC80" s="139">
        <v>56.6</v>
      </c>
      <c r="DD80" s="139">
        <v>47.2</v>
      </c>
      <c r="DE80" s="139">
        <v>44.4</v>
      </c>
      <c r="DF80" s="139">
        <v>44.9</v>
      </c>
      <c r="DG80" s="139">
        <v>45.8</v>
      </c>
      <c r="DH80" s="139">
        <v>45.1</v>
      </c>
      <c r="DI80" s="139">
        <v>51.8</v>
      </c>
      <c r="DJ80" s="139">
        <v>57.8</v>
      </c>
      <c r="DK80" s="139">
        <v>61.5</v>
      </c>
      <c r="DL80" s="139">
        <v>63.3</v>
      </c>
      <c r="DM80" s="139">
        <v>64.8</v>
      </c>
      <c r="DN80" s="139">
        <v>62.4</v>
      </c>
      <c r="DO80" s="139">
        <v>56.7</v>
      </c>
      <c r="DP80" s="139">
        <v>47.4</v>
      </c>
      <c r="DQ80" s="139">
        <v>44.6</v>
      </c>
      <c r="DR80" s="139">
        <v>44.9</v>
      </c>
      <c r="DS80" s="139">
        <v>45.3</v>
      </c>
      <c r="DT80" s="139">
        <v>45.2</v>
      </c>
      <c r="DU80" s="139">
        <v>51.8</v>
      </c>
      <c r="DV80" s="139">
        <v>57.8</v>
      </c>
      <c r="DW80" s="139">
        <v>61.5</v>
      </c>
      <c r="DX80" s="139">
        <v>63.2</v>
      </c>
      <c r="DY80" s="139">
        <v>64.8</v>
      </c>
      <c r="DZ80" s="139">
        <v>62.4</v>
      </c>
      <c r="EA80" s="139">
        <v>56.9</v>
      </c>
      <c r="EB80" s="139">
        <v>47.6</v>
      </c>
      <c r="EC80" s="139">
        <v>44.6</v>
      </c>
      <c r="ED80" s="139">
        <v>44.8</v>
      </c>
      <c r="EE80" s="139">
        <v>45.6</v>
      </c>
      <c r="EF80" s="139">
        <v>45.6</v>
      </c>
      <c r="EG80" s="139">
        <v>52.1</v>
      </c>
      <c r="EH80" s="139">
        <v>57.4</v>
      </c>
      <c r="EI80" s="139">
        <v>61.8</v>
      </c>
      <c r="EJ80" s="139">
        <v>63.3</v>
      </c>
      <c r="EK80" s="139">
        <v>64.8</v>
      </c>
      <c r="EL80" s="139">
        <v>62.4</v>
      </c>
      <c r="EM80" s="139">
        <v>57</v>
      </c>
      <c r="EN80" s="139">
        <v>47.7</v>
      </c>
      <c r="EO80" s="139">
        <v>44.5</v>
      </c>
      <c r="EP80" s="139">
        <v>44.5</v>
      </c>
      <c r="EQ80" s="139">
        <v>45.5</v>
      </c>
      <c r="ER80" s="139">
        <v>45.8</v>
      </c>
      <c r="ES80" s="139">
        <v>52.4</v>
      </c>
      <c r="ET80" s="139">
        <v>57.6</v>
      </c>
      <c r="EU80" s="139">
        <v>62.1</v>
      </c>
      <c r="EV80" s="139">
        <v>63.4</v>
      </c>
      <c r="EW80" s="139">
        <v>64.8</v>
      </c>
      <c r="EX80" s="139">
        <v>62.2</v>
      </c>
      <c r="EY80" s="139">
        <v>56.9</v>
      </c>
      <c r="EZ80" s="139">
        <v>47.9</v>
      </c>
      <c r="FA80" s="139">
        <v>44.5</v>
      </c>
      <c r="FB80" s="139">
        <v>44.6</v>
      </c>
      <c r="FC80" s="139">
        <v>45.7</v>
      </c>
      <c r="FD80" s="139">
        <v>45.7</v>
      </c>
      <c r="FE80" s="139">
        <v>52.4</v>
      </c>
      <c r="FF80" s="139">
        <v>57.8</v>
      </c>
      <c r="FG80" s="139">
        <v>62.5</v>
      </c>
      <c r="FH80" s="139">
        <v>63.4</v>
      </c>
      <c r="FI80" s="139">
        <v>64.8</v>
      </c>
      <c r="FJ80" s="139">
        <v>62.4</v>
      </c>
      <c r="FK80" s="139">
        <v>56.8</v>
      </c>
      <c r="FL80" s="139">
        <v>48</v>
      </c>
      <c r="FM80" s="139">
        <v>44.7</v>
      </c>
      <c r="FN80" s="139">
        <v>44.7</v>
      </c>
      <c r="FO80" s="139">
        <v>45.8</v>
      </c>
      <c r="FP80" s="139">
        <v>45.7</v>
      </c>
      <c r="FQ80" s="139">
        <v>52.4</v>
      </c>
      <c r="FR80" s="139">
        <v>57.9</v>
      </c>
      <c r="FS80" s="139">
        <v>62.5</v>
      </c>
      <c r="FT80" s="139">
        <v>63.5</v>
      </c>
      <c r="FU80" s="139">
        <v>64.8</v>
      </c>
      <c r="FV80" s="139">
        <v>62.4</v>
      </c>
      <c r="FW80" s="139">
        <v>56.8</v>
      </c>
      <c r="FX80" s="139">
        <v>48.1</v>
      </c>
      <c r="FY80" s="139">
        <v>45</v>
      </c>
      <c r="FZ80" s="139">
        <v>44.5</v>
      </c>
      <c r="GA80" s="139">
        <v>45.9</v>
      </c>
      <c r="GB80" s="139">
        <v>46.1</v>
      </c>
      <c r="GC80" s="139">
        <v>52.4</v>
      </c>
      <c r="GD80" s="139">
        <v>57.7</v>
      </c>
      <c r="GE80" s="139">
        <v>62.6</v>
      </c>
      <c r="GF80" s="139">
        <v>63.6</v>
      </c>
      <c r="GG80" s="139">
        <v>64.8</v>
      </c>
      <c r="GH80" s="139">
        <v>62.5</v>
      </c>
      <c r="GI80" s="139">
        <v>56.8</v>
      </c>
      <c r="GJ80" s="139">
        <v>48.3</v>
      </c>
      <c r="GK80" s="139">
        <v>45.4</v>
      </c>
      <c r="GL80" s="139">
        <v>44.6</v>
      </c>
      <c r="GM80" s="139">
        <v>46.1</v>
      </c>
      <c r="GN80" s="139">
        <v>46.4</v>
      </c>
      <c r="GO80" s="139">
        <v>52.3</v>
      </c>
      <c r="GP80" s="139">
        <v>57.4</v>
      </c>
      <c r="GQ80" s="139">
        <v>62.6</v>
      </c>
      <c r="GR80" s="139">
        <v>63.5</v>
      </c>
      <c r="GS80" s="139">
        <v>64.8</v>
      </c>
      <c r="GT80" s="139">
        <v>62.6</v>
      </c>
      <c r="GU80" s="139">
        <v>56.7</v>
      </c>
      <c r="GV80" s="139">
        <v>48.4</v>
      </c>
      <c r="GW80" s="139">
        <v>45.4</v>
      </c>
      <c r="GX80" s="139">
        <v>44.4</v>
      </c>
      <c r="GY80" s="139">
        <v>46.5</v>
      </c>
      <c r="GZ80" s="139">
        <v>46.4</v>
      </c>
      <c r="HA80" s="139">
        <v>52.2</v>
      </c>
      <c r="HB80" s="139">
        <v>57.6</v>
      </c>
      <c r="HC80" s="139">
        <v>62.6</v>
      </c>
      <c r="HD80" s="139">
        <v>63.5</v>
      </c>
      <c r="HE80" s="139">
        <v>64.900000000000006</v>
      </c>
      <c r="HF80" s="139">
        <v>62.6</v>
      </c>
      <c r="HG80" s="139">
        <v>56.8</v>
      </c>
      <c r="HH80" s="139">
        <v>48.5</v>
      </c>
      <c r="HI80" s="139">
        <v>45.3</v>
      </c>
      <c r="HJ80" s="139">
        <v>44.5</v>
      </c>
      <c r="HK80" s="139">
        <v>46.6</v>
      </c>
      <c r="HL80" s="139">
        <v>46.9</v>
      </c>
      <c r="HM80" s="139">
        <v>52.2</v>
      </c>
      <c r="HN80" s="139">
        <v>57.9</v>
      </c>
      <c r="HO80" s="139">
        <v>62.7</v>
      </c>
      <c r="HP80" s="139">
        <v>63.6</v>
      </c>
      <c r="HQ80" s="139">
        <v>64.900000000000006</v>
      </c>
      <c r="HR80" s="139">
        <v>62.8</v>
      </c>
      <c r="HS80" s="139">
        <v>57.2</v>
      </c>
      <c r="HT80" s="139">
        <v>49.2</v>
      </c>
      <c r="HU80" s="139">
        <v>45.6</v>
      </c>
      <c r="HV80" s="139">
        <v>44.3</v>
      </c>
      <c r="HW80" s="139">
        <v>46.1</v>
      </c>
      <c r="HX80" s="139">
        <v>46.8</v>
      </c>
      <c r="HY80" s="139">
        <v>51.9</v>
      </c>
      <c r="HZ80" s="139">
        <v>58.2</v>
      </c>
      <c r="IA80" s="139">
        <v>62.7</v>
      </c>
      <c r="IB80" s="139">
        <v>63.6</v>
      </c>
      <c r="IC80" s="139">
        <v>64.900000000000006</v>
      </c>
      <c r="ID80" s="139">
        <v>62.8</v>
      </c>
      <c r="IE80" s="139">
        <v>56.9</v>
      </c>
      <c r="IF80" s="139">
        <v>48.9</v>
      </c>
      <c r="IG80" s="139">
        <v>45.4</v>
      </c>
      <c r="IH80" s="139">
        <v>44.3</v>
      </c>
      <c r="II80" s="139">
        <v>46.2</v>
      </c>
      <c r="IJ80" s="139">
        <v>47</v>
      </c>
      <c r="IK80" s="139">
        <v>52.1</v>
      </c>
      <c r="IL80" s="139">
        <v>58.2</v>
      </c>
      <c r="IM80" s="139">
        <v>62.6</v>
      </c>
      <c r="IN80" s="139">
        <v>63.6</v>
      </c>
      <c r="IO80" s="139">
        <v>64.900000000000006</v>
      </c>
      <c r="IP80" s="139">
        <v>62.8</v>
      </c>
      <c r="IQ80" s="139">
        <v>57</v>
      </c>
      <c r="IR80" s="139">
        <v>49.2</v>
      </c>
      <c r="IS80" s="139">
        <v>45.9</v>
      </c>
      <c r="IT80" s="139">
        <v>44.7</v>
      </c>
      <c r="IU80" s="139">
        <v>46.3</v>
      </c>
      <c r="IV80" s="139">
        <v>47.3</v>
      </c>
      <c r="IW80" s="139">
        <v>52.1</v>
      </c>
      <c r="IX80" s="139">
        <v>58.4</v>
      </c>
      <c r="IY80" s="139">
        <v>62.8</v>
      </c>
      <c r="IZ80" s="139">
        <v>63.5</v>
      </c>
      <c r="JA80" s="139">
        <v>64.900000000000006</v>
      </c>
      <c r="JB80" s="139">
        <v>62.9</v>
      </c>
      <c r="JC80" s="139">
        <v>57</v>
      </c>
      <c r="JD80" s="139">
        <v>49.4</v>
      </c>
      <c r="JE80" s="139">
        <v>46.1</v>
      </c>
      <c r="JF80" s="139">
        <v>44.6</v>
      </c>
      <c r="JG80" s="139">
        <v>46.2</v>
      </c>
      <c r="JH80" s="139">
        <v>47.2</v>
      </c>
      <c r="JI80" s="139">
        <v>52</v>
      </c>
      <c r="JJ80" s="139">
        <v>58.3</v>
      </c>
      <c r="JK80" s="139">
        <v>62.7</v>
      </c>
      <c r="JL80" s="139">
        <v>63.6</v>
      </c>
      <c r="JM80" s="139">
        <v>64.900000000000006</v>
      </c>
      <c r="JN80" s="139">
        <v>62.9</v>
      </c>
      <c r="JO80" s="139">
        <v>56.9</v>
      </c>
      <c r="JP80" s="139">
        <v>49.3</v>
      </c>
      <c r="JQ80" s="139">
        <v>46</v>
      </c>
      <c r="JR80" s="139">
        <v>44.2</v>
      </c>
      <c r="JS80" s="139">
        <v>46.3</v>
      </c>
      <c r="JT80" s="139">
        <v>47.2</v>
      </c>
      <c r="JU80" s="139">
        <v>51.9</v>
      </c>
      <c r="JV80" s="139">
        <v>58.3</v>
      </c>
      <c r="JW80" s="139">
        <v>62.8</v>
      </c>
      <c r="JX80" s="139">
        <v>63.7</v>
      </c>
      <c r="JY80" s="139">
        <v>64.900000000000006</v>
      </c>
      <c r="JZ80" s="139">
        <v>63</v>
      </c>
      <c r="KA80" s="139">
        <v>56.9</v>
      </c>
      <c r="KB80" s="139">
        <v>49.3</v>
      </c>
      <c r="KC80" s="139">
        <v>45.9</v>
      </c>
      <c r="KD80" s="139">
        <v>44.2</v>
      </c>
      <c r="KE80" s="139">
        <v>46.3</v>
      </c>
      <c r="KF80" s="139">
        <v>47.4</v>
      </c>
      <c r="KG80" s="139">
        <v>51.8</v>
      </c>
      <c r="KH80" s="139">
        <v>58.4</v>
      </c>
      <c r="KI80" s="139">
        <v>62.9</v>
      </c>
      <c r="KJ80" s="139">
        <v>63.6</v>
      </c>
      <c r="KK80" s="139">
        <v>64.900000000000006</v>
      </c>
      <c r="KL80" s="139">
        <v>63.2</v>
      </c>
      <c r="KM80" s="139">
        <v>57.1</v>
      </c>
      <c r="KN80" s="139">
        <v>49.4</v>
      </c>
      <c r="KO80" s="139">
        <v>46</v>
      </c>
      <c r="KP80" s="139">
        <v>44.2</v>
      </c>
      <c r="KQ80" s="139">
        <v>46.4</v>
      </c>
      <c r="KR80" s="139">
        <v>47.4</v>
      </c>
      <c r="KS80" s="139">
        <v>51.9</v>
      </c>
      <c r="KT80" s="139">
        <v>58.6</v>
      </c>
      <c r="KU80" s="139">
        <v>62.9</v>
      </c>
      <c r="KV80" s="139">
        <v>63.7</v>
      </c>
      <c r="KW80" s="139">
        <v>64.900000000000006</v>
      </c>
      <c r="KX80" s="139">
        <v>63.1</v>
      </c>
      <c r="KY80" s="139">
        <v>57</v>
      </c>
      <c r="KZ80" s="139">
        <v>49.6</v>
      </c>
      <c r="LA80" s="139">
        <v>46.1</v>
      </c>
      <c r="LB80" s="139">
        <v>44.3</v>
      </c>
      <c r="LC80" s="139">
        <v>46.4</v>
      </c>
      <c r="LD80" s="139">
        <v>47.5</v>
      </c>
      <c r="LE80" s="139">
        <v>52.3</v>
      </c>
      <c r="LF80" s="139">
        <v>58.5</v>
      </c>
      <c r="LG80" s="139">
        <v>62.9</v>
      </c>
      <c r="LH80" s="139">
        <v>63.8</v>
      </c>
      <c r="LI80" s="139">
        <v>64.900000000000006</v>
      </c>
      <c r="LJ80" s="139">
        <v>63.2</v>
      </c>
      <c r="LK80" s="139">
        <v>56.9</v>
      </c>
      <c r="LL80" s="139">
        <v>49.5</v>
      </c>
      <c r="LM80" s="139">
        <v>46.3</v>
      </c>
    </row>
    <row r="81" spans="1:325" x14ac:dyDescent="0.25">
      <c r="A81" s="139">
        <v>8</v>
      </c>
      <c r="B81" s="139">
        <v>44.8</v>
      </c>
      <c r="C81" s="139">
        <v>43.9</v>
      </c>
      <c r="D81" s="139">
        <v>45.1</v>
      </c>
      <c r="E81" s="139">
        <v>51.9</v>
      </c>
      <c r="F81" s="139">
        <v>56.4</v>
      </c>
      <c r="G81" s="139">
        <v>59.4</v>
      </c>
      <c r="H81" s="139">
        <v>64.2</v>
      </c>
      <c r="I81" s="139">
        <v>64.2</v>
      </c>
      <c r="J81" s="139">
        <v>61.7</v>
      </c>
      <c r="K81" s="139">
        <v>55.8</v>
      </c>
      <c r="L81" s="139">
        <v>48.6</v>
      </c>
      <c r="M81" s="139">
        <v>41.9</v>
      </c>
      <c r="N81" s="139">
        <v>44.9</v>
      </c>
      <c r="O81" s="139">
        <v>44.2</v>
      </c>
      <c r="P81" s="139">
        <v>45.5</v>
      </c>
      <c r="Q81" s="139">
        <v>52.1</v>
      </c>
      <c r="R81" s="139">
        <v>56.8</v>
      </c>
      <c r="S81" s="139">
        <v>59.4</v>
      </c>
      <c r="T81" s="139">
        <v>64.3</v>
      </c>
      <c r="U81" s="139">
        <v>64.400000000000006</v>
      </c>
      <c r="V81" s="139">
        <v>61.7</v>
      </c>
      <c r="W81" s="139">
        <v>56.1</v>
      </c>
      <c r="X81" s="139">
        <v>48.8</v>
      </c>
      <c r="Y81" s="139">
        <v>42.5</v>
      </c>
      <c r="Z81" s="139">
        <v>44.8</v>
      </c>
      <c r="AA81" s="139">
        <v>44.2</v>
      </c>
      <c r="AB81" s="139">
        <v>45.8</v>
      </c>
      <c r="AC81" s="139">
        <v>52.3</v>
      </c>
      <c r="AD81" s="139">
        <v>56.9</v>
      </c>
      <c r="AE81" s="139">
        <v>59.5</v>
      </c>
      <c r="AF81" s="139">
        <v>64.3</v>
      </c>
      <c r="AG81" s="139">
        <v>64.5</v>
      </c>
      <c r="AH81" s="139">
        <v>61.8</v>
      </c>
      <c r="AI81" s="139">
        <v>56</v>
      </c>
      <c r="AJ81" s="139">
        <v>49.2</v>
      </c>
      <c r="AK81" s="139">
        <v>42.6</v>
      </c>
      <c r="AL81" s="139">
        <v>45</v>
      </c>
      <c r="AM81" s="139">
        <v>44.3</v>
      </c>
      <c r="AN81" s="139">
        <v>45.8</v>
      </c>
      <c r="AO81" s="139">
        <v>52.5</v>
      </c>
      <c r="AP81" s="139">
        <v>57.1</v>
      </c>
      <c r="AQ81" s="139">
        <v>59.7</v>
      </c>
      <c r="AR81" s="139">
        <v>64.5</v>
      </c>
      <c r="AS81" s="139">
        <v>64.599999999999994</v>
      </c>
      <c r="AT81" s="139">
        <v>61.7</v>
      </c>
      <c r="AU81" s="139">
        <v>56</v>
      </c>
      <c r="AV81" s="139">
        <v>49.6</v>
      </c>
      <c r="AW81" s="139">
        <v>42.8</v>
      </c>
      <c r="AX81" s="139">
        <v>45.1</v>
      </c>
      <c r="AY81" s="139">
        <v>44.3</v>
      </c>
      <c r="AZ81" s="139">
        <v>45.9</v>
      </c>
      <c r="BA81" s="139">
        <v>52.4</v>
      </c>
      <c r="BB81" s="139">
        <v>57.1</v>
      </c>
      <c r="BC81" s="139">
        <v>60</v>
      </c>
      <c r="BD81" s="139">
        <v>64.5</v>
      </c>
      <c r="BE81" s="139">
        <v>64.599999999999994</v>
      </c>
      <c r="BF81" s="139">
        <v>61.6</v>
      </c>
      <c r="BG81" s="139">
        <v>56</v>
      </c>
      <c r="BH81" s="139">
        <v>49.8</v>
      </c>
      <c r="BI81" s="139">
        <v>43.1</v>
      </c>
      <c r="BJ81" s="139">
        <v>44.8</v>
      </c>
      <c r="BK81" s="139">
        <v>44.5</v>
      </c>
      <c r="BL81" s="139">
        <v>45.7</v>
      </c>
      <c r="BM81" s="139">
        <v>52.5</v>
      </c>
      <c r="BN81" s="139">
        <v>57.1</v>
      </c>
      <c r="BO81" s="139">
        <v>60</v>
      </c>
      <c r="BP81" s="139">
        <v>64.5</v>
      </c>
      <c r="BQ81" s="139">
        <v>64.599999999999994</v>
      </c>
      <c r="BR81" s="139">
        <v>61.4</v>
      </c>
      <c r="BS81" s="139">
        <v>56.1</v>
      </c>
      <c r="BT81" s="139">
        <v>49.8</v>
      </c>
      <c r="BU81" s="139">
        <v>43.7</v>
      </c>
      <c r="BV81" s="139">
        <v>44.8</v>
      </c>
      <c r="BW81" s="139">
        <v>44.9</v>
      </c>
      <c r="BX81" s="139">
        <v>45.3</v>
      </c>
      <c r="BY81" s="139">
        <v>52.5</v>
      </c>
      <c r="BZ81" s="139">
        <v>57.3</v>
      </c>
      <c r="CA81" s="139">
        <v>60</v>
      </c>
      <c r="CB81" s="139">
        <v>64.400000000000006</v>
      </c>
      <c r="CC81" s="139">
        <v>64.599999999999994</v>
      </c>
      <c r="CD81" s="139">
        <v>61.4</v>
      </c>
      <c r="CE81" s="139">
        <v>56.2</v>
      </c>
      <c r="CF81" s="139">
        <v>49.7</v>
      </c>
      <c r="CG81" s="139">
        <v>43.3</v>
      </c>
      <c r="CH81" s="139">
        <v>45.1</v>
      </c>
      <c r="CI81" s="139">
        <v>44.8</v>
      </c>
      <c r="CJ81" s="139">
        <v>45.3</v>
      </c>
      <c r="CK81" s="139">
        <v>52.6</v>
      </c>
      <c r="CL81" s="139">
        <v>57.1</v>
      </c>
      <c r="CM81" s="139">
        <v>59.8</v>
      </c>
      <c r="CN81" s="139">
        <v>64.400000000000006</v>
      </c>
      <c r="CO81" s="139">
        <v>64.599999999999994</v>
      </c>
      <c r="CP81" s="139">
        <v>61.3</v>
      </c>
      <c r="CQ81" s="139">
        <v>56.2</v>
      </c>
      <c r="CR81" s="139">
        <v>49.7</v>
      </c>
      <c r="CS81" s="139">
        <v>43</v>
      </c>
      <c r="CT81" s="139">
        <v>45.4</v>
      </c>
      <c r="CU81" s="139">
        <v>44.8</v>
      </c>
      <c r="CV81" s="139">
        <v>45.3</v>
      </c>
      <c r="CW81" s="139">
        <v>52.4</v>
      </c>
      <c r="CX81" s="139">
        <v>57.1</v>
      </c>
      <c r="CY81" s="139">
        <v>59.9</v>
      </c>
      <c r="CZ81" s="139">
        <v>64.5</v>
      </c>
      <c r="DA81" s="139">
        <v>64.7</v>
      </c>
      <c r="DB81" s="139">
        <v>61.3</v>
      </c>
      <c r="DC81" s="139">
        <v>56.1</v>
      </c>
      <c r="DD81" s="139">
        <v>49.4</v>
      </c>
      <c r="DE81" s="139">
        <v>43.3</v>
      </c>
      <c r="DF81" s="139">
        <v>45.3</v>
      </c>
      <c r="DG81" s="139">
        <v>44.9</v>
      </c>
      <c r="DH81" s="139">
        <v>45.7</v>
      </c>
      <c r="DI81" s="139">
        <v>52.7</v>
      </c>
      <c r="DJ81" s="139">
        <v>57.2</v>
      </c>
      <c r="DK81" s="139">
        <v>59.9</v>
      </c>
      <c r="DL81" s="139">
        <v>64.5</v>
      </c>
      <c r="DM81" s="139">
        <v>64.7</v>
      </c>
      <c r="DN81" s="139">
        <v>61.3</v>
      </c>
      <c r="DO81" s="139">
        <v>56.4</v>
      </c>
      <c r="DP81" s="139">
        <v>49.6</v>
      </c>
      <c r="DQ81" s="139">
        <v>43.7</v>
      </c>
      <c r="DR81" s="139">
        <v>45.3</v>
      </c>
      <c r="DS81" s="139">
        <v>44.5</v>
      </c>
      <c r="DT81" s="139">
        <v>45.9</v>
      </c>
      <c r="DU81" s="139">
        <v>52.9</v>
      </c>
      <c r="DV81" s="139">
        <v>56.9</v>
      </c>
      <c r="DW81" s="139">
        <v>60</v>
      </c>
      <c r="DX81" s="139">
        <v>64.5</v>
      </c>
      <c r="DY81" s="139">
        <v>64.599999999999994</v>
      </c>
      <c r="DZ81" s="139">
        <v>61.2</v>
      </c>
      <c r="EA81" s="139">
        <v>56.5</v>
      </c>
      <c r="EB81" s="139">
        <v>50</v>
      </c>
      <c r="EC81" s="139">
        <v>43.6</v>
      </c>
      <c r="ED81" s="139">
        <v>45.3</v>
      </c>
      <c r="EE81" s="139">
        <v>44.8</v>
      </c>
      <c r="EF81" s="139">
        <v>46.3</v>
      </c>
      <c r="EG81" s="139">
        <v>53.1</v>
      </c>
      <c r="EH81" s="139">
        <v>56.6</v>
      </c>
      <c r="EI81" s="139">
        <v>60</v>
      </c>
      <c r="EJ81" s="139">
        <v>64.400000000000006</v>
      </c>
      <c r="EK81" s="139">
        <v>64.599999999999994</v>
      </c>
      <c r="EL81" s="139">
        <v>61.2</v>
      </c>
      <c r="EM81" s="139">
        <v>56.8</v>
      </c>
      <c r="EN81" s="139">
        <v>50</v>
      </c>
      <c r="EO81" s="139">
        <v>43.5</v>
      </c>
      <c r="EP81" s="139">
        <v>45.4</v>
      </c>
      <c r="EQ81" s="139">
        <v>44.8</v>
      </c>
      <c r="ER81" s="139">
        <v>46.6</v>
      </c>
      <c r="ES81" s="139">
        <v>53.3</v>
      </c>
      <c r="ET81" s="139">
        <v>56.3</v>
      </c>
      <c r="EU81" s="139">
        <v>60.2</v>
      </c>
      <c r="EV81" s="139">
        <v>64.5</v>
      </c>
      <c r="EW81" s="139">
        <v>64.7</v>
      </c>
      <c r="EX81" s="139">
        <v>61.1</v>
      </c>
      <c r="EY81" s="139">
        <v>56.7</v>
      </c>
      <c r="EZ81" s="139">
        <v>50.5</v>
      </c>
      <c r="FA81" s="139">
        <v>43.4</v>
      </c>
      <c r="FB81" s="139">
        <v>45.5</v>
      </c>
      <c r="FC81" s="139">
        <v>45</v>
      </c>
      <c r="FD81" s="139">
        <v>46.9</v>
      </c>
      <c r="FE81" s="139">
        <v>53.4</v>
      </c>
      <c r="FF81" s="139">
        <v>56.3</v>
      </c>
      <c r="FG81" s="139">
        <v>60.7</v>
      </c>
      <c r="FH81" s="139">
        <v>64.5</v>
      </c>
      <c r="FI81" s="139">
        <v>64.8</v>
      </c>
      <c r="FJ81" s="139">
        <v>61.2</v>
      </c>
      <c r="FK81" s="139">
        <v>56.9</v>
      </c>
      <c r="FL81" s="139">
        <v>50.5</v>
      </c>
      <c r="FM81" s="139">
        <v>43.6</v>
      </c>
      <c r="FN81" s="139">
        <v>45.5</v>
      </c>
      <c r="FO81" s="139">
        <v>45.2</v>
      </c>
      <c r="FP81" s="139">
        <v>47.1</v>
      </c>
      <c r="FQ81" s="139">
        <v>53.6</v>
      </c>
      <c r="FR81" s="139">
        <v>56.4</v>
      </c>
      <c r="FS81" s="139">
        <v>60.8</v>
      </c>
      <c r="FT81" s="139">
        <v>64.5</v>
      </c>
      <c r="FU81" s="139">
        <v>64.8</v>
      </c>
      <c r="FV81" s="139">
        <v>61.3</v>
      </c>
      <c r="FW81" s="139">
        <v>57</v>
      </c>
      <c r="FX81" s="139">
        <v>50.5</v>
      </c>
      <c r="FY81" s="139">
        <v>43.9</v>
      </c>
      <c r="FZ81" s="139">
        <v>45.2</v>
      </c>
      <c r="GA81" s="139">
        <v>45.2</v>
      </c>
      <c r="GB81" s="139">
        <v>47.3</v>
      </c>
      <c r="GC81" s="139">
        <v>53.4</v>
      </c>
      <c r="GD81" s="139">
        <v>56.3</v>
      </c>
      <c r="GE81" s="139">
        <v>60.9</v>
      </c>
      <c r="GF81" s="139">
        <v>64.5</v>
      </c>
      <c r="GG81" s="139">
        <v>64.8</v>
      </c>
      <c r="GH81" s="139">
        <v>61.4</v>
      </c>
      <c r="GI81" s="139">
        <v>57</v>
      </c>
      <c r="GJ81" s="139">
        <v>50.7</v>
      </c>
      <c r="GK81" s="139">
        <v>44</v>
      </c>
      <c r="GL81" s="139">
        <v>45.3</v>
      </c>
      <c r="GM81" s="139">
        <v>45.5</v>
      </c>
      <c r="GN81" s="139">
        <v>47.6</v>
      </c>
      <c r="GO81" s="139">
        <v>53.3</v>
      </c>
      <c r="GP81" s="139">
        <v>56.1</v>
      </c>
      <c r="GQ81" s="139">
        <v>61</v>
      </c>
      <c r="GR81" s="139">
        <v>64.5</v>
      </c>
      <c r="GS81" s="139">
        <v>64.8</v>
      </c>
      <c r="GT81" s="139">
        <v>61.4</v>
      </c>
      <c r="GU81" s="139">
        <v>57</v>
      </c>
      <c r="GV81" s="139">
        <v>50.7</v>
      </c>
      <c r="GW81" s="139">
        <v>44.3</v>
      </c>
      <c r="GX81" s="139">
        <v>45.3</v>
      </c>
      <c r="GY81" s="139">
        <v>45.9</v>
      </c>
      <c r="GZ81" s="139">
        <v>47.6</v>
      </c>
      <c r="HA81" s="139">
        <v>53.3</v>
      </c>
      <c r="HB81" s="139">
        <v>56.2</v>
      </c>
      <c r="HC81" s="139">
        <v>61</v>
      </c>
      <c r="HD81" s="139">
        <v>64.5</v>
      </c>
      <c r="HE81" s="139">
        <v>64.8</v>
      </c>
      <c r="HF81" s="139">
        <v>61.3</v>
      </c>
      <c r="HG81" s="139">
        <v>57</v>
      </c>
      <c r="HH81" s="139">
        <v>50.9</v>
      </c>
      <c r="HI81" s="139">
        <v>44.2</v>
      </c>
      <c r="HJ81" s="139">
        <v>45.6</v>
      </c>
      <c r="HK81" s="139">
        <v>46.1</v>
      </c>
      <c r="HL81" s="139">
        <v>48.1</v>
      </c>
      <c r="HM81" s="139">
        <v>53.4</v>
      </c>
      <c r="HN81" s="139">
        <v>56.6</v>
      </c>
      <c r="HO81" s="139">
        <v>61.1</v>
      </c>
      <c r="HP81" s="139">
        <v>64.5</v>
      </c>
      <c r="HQ81" s="139">
        <v>64.900000000000006</v>
      </c>
      <c r="HR81" s="139">
        <v>61.6</v>
      </c>
      <c r="HS81" s="139">
        <v>57.2</v>
      </c>
      <c r="HT81" s="139">
        <v>51.5</v>
      </c>
      <c r="HU81" s="139">
        <v>44.6</v>
      </c>
      <c r="HV81" s="139">
        <v>45.5</v>
      </c>
      <c r="HW81" s="139">
        <v>45.7</v>
      </c>
      <c r="HX81" s="139">
        <v>48.1</v>
      </c>
      <c r="HY81" s="139">
        <v>53.1</v>
      </c>
      <c r="HZ81" s="139">
        <v>56.9</v>
      </c>
      <c r="IA81" s="139">
        <v>61</v>
      </c>
      <c r="IB81" s="139">
        <v>64.5</v>
      </c>
      <c r="IC81" s="139">
        <v>64.900000000000006</v>
      </c>
      <c r="ID81" s="139">
        <v>61.5</v>
      </c>
      <c r="IE81" s="139">
        <v>57.1</v>
      </c>
      <c r="IF81" s="139">
        <v>51.4</v>
      </c>
      <c r="IG81" s="139">
        <v>44.6</v>
      </c>
      <c r="IH81" s="139">
        <v>45.5</v>
      </c>
      <c r="II81" s="139">
        <v>45.7</v>
      </c>
      <c r="IJ81" s="139">
        <v>48</v>
      </c>
      <c r="IK81" s="139">
        <v>53.2</v>
      </c>
      <c r="IL81" s="139">
        <v>56.9</v>
      </c>
      <c r="IM81" s="139">
        <v>61</v>
      </c>
      <c r="IN81" s="139">
        <v>64.5</v>
      </c>
      <c r="IO81" s="139">
        <v>64.900000000000006</v>
      </c>
      <c r="IP81" s="139">
        <v>61.6</v>
      </c>
      <c r="IQ81" s="139">
        <v>57.2</v>
      </c>
      <c r="IR81" s="139">
        <v>51.6</v>
      </c>
      <c r="IS81" s="139">
        <v>44.9</v>
      </c>
      <c r="IT81" s="139">
        <v>45.9</v>
      </c>
      <c r="IU81" s="139">
        <v>46</v>
      </c>
      <c r="IV81" s="139">
        <v>48.3</v>
      </c>
      <c r="IW81" s="139">
        <v>53.1</v>
      </c>
      <c r="IX81" s="139">
        <v>57</v>
      </c>
      <c r="IY81" s="139">
        <v>61.2</v>
      </c>
      <c r="IZ81" s="139">
        <v>64.5</v>
      </c>
      <c r="JA81" s="139">
        <v>64.900000000000006</v>
      </c>
      <c r="JB81" s="139">
        <v>61.8</v>
      </c>
      <c r="JC81" s="139">
        <v>57.3</v>
      </c>
      <c r="JD81" s="139">
        <v>51.9</v>
      </c>
      <c r="JE81" s="139">
        <v>45.4</v>
      </c>
      <c r="JF81" s="139">
        <v>45.8</v>
      </c>
      <c r="JG81" s="139">
        <v>46</v>
      </c>
      <c r="JH81" s="139">
        <v>48.3</v>
      </c>
      <c r="JI81" s="139">
        <v>53.1</v>
      </c>
      <c r="JJ81" s="139">
        <v>56.9</v>
      </c>
      <c r="JK81" s="139">
        <v>61.1</v>
      </c>
      <c r="JL81" s="139">
        <v>64.400000000000006</v>
      </c>
      <c r="JM81" s="139">
        <v>64.8</v>
      </c>
      <c r="JN81" s="139">
        <v>61.8</v>
      </c>
      <c r="JO81" s="139">
        <v>57.4</v>
      </c>
      <c r="JP81" s="139">
        <v>52</v>
      </c>
      <c r="JQ81" s="139">
        <v>45.4</v>
      </c>
      <c r="JR81" s="139">
        <v>45.6</v>
      </c>
      <c r="JS81" s="139">
        <v>46.1</v>
      </c>
      <c r="JT81" s="139">
        <v>48.2</v>
      </c>
      <c r="JU81" s="139">
        <v>53.1</v>
      </c>
      <c r="JV81" s="139">
        <v>57</v>
      </c>
      <c r="JW81" s="139">
        <v>61.2</v>
      </c>
      <c r="JX81" s="139">
        <v>64.5</v>
      </c>
      <c r="JY81" s="139">
        <v>64.8</v>
      </c>
      <c r="JZ81" s="139">
        <v>61.8</v>
      </c>
      <c r="KA81" s="139">
        <v>57.5</v>
      </c>
      <c r="KB81" s="139">
        <v>51.9</v>
      </c>
      <c r="KC81" s="139">
        <v>45.4</v>
      </c>
      <c r="KD81" s="139">
        <v>45.7</v>
      </c>
      <c r="KE81" s="139">
        <v>46.3</v>
      </c>
      <c r="KF81" s="139">
        <v>48.2</v>
      </c>
      <c r="KG81" s="139">
        <v>53</v>
      </c>
      <c r="KH81" s="139">
        <v>57</v>
      </c>
      <c r="KI81" s="139">
        <v>61.3</v>
      </c>
      <c r="KJ81" s="139">
        <v>64.400000000000006</v>
      </c>
      <c r="KK81" s="139">
        <v>64.8</v>
      </c>
      <c r="KL81" s="139">
        <v>61.9</v>
      </c>
      <c r="KM81" s="139">
        <v>57.7</v>
      </c>
      <c r="KN81" s="139">
        <v>51.9</v>
      </c>
      <c r="KO81" s="139">
        <v>45.5</v>
      </c>
      <c r="KP81" s="139">
        <v>45.7</v>
      </c>
      <c r="KQ81" s="139">
        <v>46.5</v>
      </c>
      <c r="KR81" s="139">
        <v>48</v>
      </c>
      <c r="KS81" s="139">
        <v>53.1</v>
      </c>
      <c r="KT81" s="139">
        <v>57.2</v>
      </c>
      <c r="KU81" s="139">
        <v>61.4</v>
      </c>
      <c r="KV81" s="139">
        <v>64.400000000000006</v>
      </c>
      <c r="KW81" s="139">
        <v>64.900000000000006</v>
      </c>
      <c r="KX81" s="139">
        <v>61.8</v>
      </c>
      <c r="KY81" s="139">
        <v>57.7</v>
      </c>
      <c r="KZ81" s="139">
        <v>52</v>
      </c>
      <c r="LA81" s="139">
        <v>45.3</v>
      </c>
      <c r="LB81" s="139">
        <v>45.7</v>
      </c>
      <c r="LC81" s="139">
        <v>46.3</v>
      </c>
      <c r="LD81" s="139">
        <v>48.1</v>
      </c>
      <c r="LE81" s="139">
        <v>53.4</v>
      </c>
      <c r="LF81" s="139">
        <v>57.1</v>
      </c>
      <c r="LG81" s="139">
        <v>61.4</v>
      </c>
      <c r="LH81" s="139">
        <v>64.5</v>
      </c>
      <c r="LI81" s="139">
        <v>64.900000000000006</v>
      </c>
      <c r="LJ81" s="139">
        <v>61.9</v>
      </c>
      <c r="LK81" s="139">
        <v>57.7</v>
      </c>
      <c r="LL81" s="139">
        <v>52.1</v>
      </c>
      <c r="LM81" s="139">
        <v>45.4</v>
      </c>
    </row>
    <row r="82" spans="1:325" x14ac:dyDescent="0.25">
      <c r="A82" s="139">
        <v>9</v>
      </c>
      <c r="B82" s="139">
        <v>44.1</v>
      </c>
      <c r="C82" s="139">
        <v>42</v>
      </c>
      <c r="D82" s="139">
        <v>45.8</v>
      </c>
      <c r="E82" s="139">
        <v>50.8</v>
      </c>
      <c r="F82" s="139">
        <v>56.3</v>
      </c>
      <c r="G82" s="139">
        <v>60.2</v>
      </c>
      <c r="H82" s="139">
        <v>64.2</v>
      </c>
      <c r="I82" s="139">
        <v>64.5</v>
      </c>
      <c r="J82" s="139">
        <v>63.5</v>
      </c>
      <c r="K82" s="139">
        <v>55.6</v>
      </c>
      <c r="L82" s="139">
        <v>47.6</v>
      </c>
      <c r="M82" s="139">
        <v>42.9</v>
      </c>
      <c r="N82" s="139">
        <v>44.4</v>
      </c>
      <c r="O82" s="139">
        <v>42.4</v>
      </c>
      <c r="P82" s="139">
        <v>46.1</v>
      </c>
      <c r="Q82" s="139">
        <v>50.9</v>
      </c>
      <c r="R82" s="139">
        <v>56.6</v>
      </c>
      <c r="S82" s="139">
        <v>60.2</v>
      </c>
      <c r="T82" s="139">
        <v>64.2</v>
      </c>
      <c r="U82" s="139">
        <v>64.5</v>
      </c>
      <c r="V82" s="139">
        <v>63.5</v>
      </c>
      <c r="W82" s="139">
        <v>55.7</v>
      </c>
      <c r="X82" s="139">
        <v>47.5</v>
      </c>
      <c r="Y82" s="139">
        <v>43.7</v>
      </c>
      <c r="Z82" s="139">
        <v>44.3</v>
      </c>
      <c r="AA82" s="139">
        <v>42.5</v>
      </c>
      <c r="AB82" s="139">
        <v>46.5</v>
      </c>
      <c r="AC82" s="139">
        <v>51.1</v>
      </c>
      <c r="AD82" s="139">
        <v>56.5</v>
      </c>
      <c r="AE82" s="139">
        <v>60.5</v>
      </c>
      <c r="AF82" s="139">
        <v>64.2</v>
      </c>
      <c r="AG82" s="139">
        <v>64.7</v>
      </c>
      <c r="AH82" s="139">
        <v>63.5</v>
      </c>
      <c r="AI82" s="139">
        <v>55.6</v>
      </c>
      <c r="AJ82" s="139">
        <v>47.8</v>
      </c>
      <c r="AK82" s="139">
        <v>43.8</v>
      </c>
      <c r="AL82" s="139">
        <v>44.5</v>
      </c>
      <c r="AM82" s="139">
        <v>42.7</v>
      </c>
      <c r="AN82" s="139">
        <v>46.7</v>
      </c>
      <c r="AO82" s="139">
        <v>51.3</v>
      </c>
      <c r="AP82" s="139">
        <v>56.6</v>
      </c>
      <c r="AQ82" s="139">
        <v>60.6</v>
      </c>
      <c r="AR82" s="139">
        <v>64.3</v>
      </c>
      <c r="AS82" s="139">
        <v>64.8</v>
      </c>
      <c r="AT82" s="139">
        <v>63.5</v>
      </c>
      <c r="AU82" s="139">
        <v>55.7</v>
      </c>
      <c r="AV82" s="139">
        <v>47.9</v>
      </c>
      <c r="AW82" s="139">
        <v>44.2</v>
      </c>
      <c r="AX82" s="139">
        <v>44.5</v>
      </c>
      <c r="AY82" s="139">
        <v>42.4</v>
      </c>
      <c r="AZ82" s="139">
        <v>46.8</v>
      </c>
      <c r="BA82" s="139">
        <v>51.2</v>
      </c>
      <c r="BB82" s="139">
        <v>56.9</v>
      </c>
      <c r="BC82" s="139">
        <v>61</v>
      </c>
      <c r="BD82" s="139">
        <v>64.3</v>
      </c>
      <c r="BE82" s="139">
        <v>64.8</v>
      </c>
      <c r="BF82" s="139">
        <v>63.6</v>
      </c>
      <c r="BG82" s="139">
        <v>56</v>
      </c>
      <c r="BH82" s="139">
        <v>48.2</v>
      </c>
      <c r="BI82" s="139">
        <v>44.5</v>
      </c>
      <c r="BJ82" s="139">
        <v>44.5</v>
      </c>
      <c r="BK82" s="139">
        <v>42.6</v>
      </c>
      <c r="BL82" s="139">
        <v>46.6</v>
      </c>
      <c r="BM82" s="139">
        <v>51.3</v>
      </c>
      <c r="BN82" s="139">
        <v>57.1</v>
      </c>
      <c r="BO82" s="139">
        <v>61</v>
      </c>
      <c r="BP82" s="139">
        <v>64.3</v>
      </c>
      <c r="BQ82" s="139">
        <v>64.8</v>
      </c>
      <c r="BR82" s="139">
        <v>63.6</v>
      </c>
      <c r="BS82" s="139">
        <v>56.3</v>
      </c>
      <c r="BT82" s="139">
        <v>48.3</v>
      </c>
      <c r="BU82" s="139">
        <v>44.9</v>
      </c>
      <c r="BV82" s="139">
        <v>44.8</v>
      </c>
      <c r="BW82" s="139">
        <v>43</v>
      </c>
      <c r="BX82" s="139">
        <v>46.4</v>
      </c>
      <c r="BY82" s="139">
        <v>51.3</v>
      </c>
      <c r="BZ82" s="139">
        <v>57.4</v>
      </c>
      <c r="CA82" s="139">
        <v>61.1</v>
      </c>
      <c r="CB82" s="139">
        <v>64.3</v>
      </c>
      <c r="CC82" s="139">
        <v>64.8</v>
      </c>
      <c r="CD82" s="139">
        <v>63.6</v>
      </c>
      <c r="CE82" s="139">
        <v>56.3</v>
      </c>
      <c r="CF82" s="139">
        <v>48.1</v>
      </c>
      <c r="CG82" s="139">
        <v>44.5</v>
      </c>
      <c r="CH82" s="139">
        <v>45</v>
      </c>
      <c r="CI82" s="139">
        <v>42.7</v>
      </c>
      <c r="CJ82" s="139">
        <v>46.3</v>
      </c>
      <c r="CK82" s="139">
        <v>51.2</v>
      </c>
      <c r="CL82" s="139">
        <v>57.1</v>
      </c>
      <c r="CM82" s="139">
        <v>60.9</v>
      </c>
      <c r="CN82" s="139">
        <v>64.3</v>
      </c>
      <c r="CO82" s="139">
        <v>64.8</v>
      </c>
      <c r="CP82" s="139">
        <v>63.6</v>
      </c>
      <c r="CQ82" s="139">
        <v>56.3</v>
      </c>
      <c r="CR82" s="139">
        <v>48</v>
      </c>
      <c r="CS82" s="139">
        <v>44.4</v>
      </c>
      <c r="CT82" s="139">
        <v>45.3</v>
      </c>
      <c r="CU82" s="139">
        <v>42.6</v>
      </c>
      <c r="CV82" s="139">
        <v>46.3</v>
      </c>
      <c r="CW82" s="139">
        <v>51.2</v>
      </c>
      <c r="CX82" s="139">
        <v>57.2</v>
      </c>
      <c r="CY82" s="139">
        <v>61</v>
      </c>
      <c r="CZ82" s="139">
        <v>64.400000000000006</v>
      </c>
      <c r="DA82" s="139">
        <v>64.8</v>
      </c>
      <c r="DB82" s="139">
        <v>63.7</v>
      </c>
      <c r="DC82" s="139">
        <v>56.5</v>
      </c>
      <c r="DD82" s="139">
        <v>47.8</v>
      </c>
      <c r="DE82" s="139">
        <v>44.8</v>
      </c>
      <c r="DF82" s="139">
        <v>45.2</v>
      </c>
      <c r="DG82" s="139">
        <v>42.4</v>
      </c>
      <c r="DH82" s="139">
        <v>46.5</v>
      </c>
      <c r="DI82" s="139">
        <v>51.4</v>
      </c>
      <c r="DJ82" s="139">
        <v>57.2</v>
      </c>
      <c r="DK82" s="139">
        <v>61.3</v>
      </c>
      <c r="DL82" s="139">
        <v>64.400000000000006</v>
      </c>
      <c r="DM82" s="139">
        <v>64.8</v>
      </c>
      <c r="DN82" s="139">
        <v>63.8</v>
      </c>
      <c r="DO82" s="139">
        <v>56.8</v>
      </c>
      <c r="DP82" s="139">
        <v>47.8</v>
      </c>
      <c r="DQ82" s="139">
        <v>45.1</v>
      </c>
      <c r="DR82" s="139">
        <v>45.1</v>
      </c>
      <c r="DS82" s="139">
        <v>41.9</v>
      </c>
      <c r="DT82" s="139">
        <v>46.8</v>
      </c>
      <c r="DU82" s="139">
        <v>51.4</v>
      </c>
      <c r="DV82" s="139">
        <v>57.1</v>
      </c>
      <c r="DW82" s="139">
        <v>61.6</v>
      </c>
      <c r="DX82" s="139">
        <v>64.400000000000006</v>
      </c>
      <c r="DY82" s="139">
        <v>64.8</v>
      </c>
      <c r="DZ82" s="139">
        <v>63.7</v>
      </c>
      <c r="EA82" s="139">
        <v>57</v>
      </c>
      <c r="EB82" s="139">
        <v>48.2</v>
      </c>
      <c r="EC82" s="139">
        <v>45</v>
      </c>
      <c r="ED82" s="139">
        <v>45</v>
      </c>
      <c r="EE82" s="139">
        <v>42.4</v>
      </c>
      <c r="EF82" s="139">
        <v>47.1</v>
      </c>
      <c r="EG82" s="139">
        <v>51.5</v>
      </c>
      <c r="EH82" s="139">
        <v>56.7</v>
      </c>
      <c r="EI82" s="139">
        <v>61.7</v>
      </c>
      <c r="EJ82" s="139">
        <v>64.400000000000006</v>
      </c>
      <c r="EK82" s="139">
        <v>64.8</v>
      </c>
      <c r="EL82" s="139">
        <v>63.8</v>
      </c>
      <c r="EM82" s="139">
        <v>57.5</v>
      </c>
      <c r="EN82" s="139">
        <v>48.1</v>
      </c>
      <c r="EO82" s="139">
        <v>45.2</v>
      </c>
      <c r="EP82" s="139">
        <v>45.3</v>
      </c>
      <c r="EQ82" s="139">
        <v>42.5</v>
      </c>
      <c r="ER82" s="139">
        <v>47.6</v>
      </c>
      <c r="ES82" s="139">
        <v>51.5</v>
      </c>
      <c r="ET82" s="139">
        <v>56.3</v>
      </c>
      <c r="EU82" s="139">
        <v>61.9</v>
      </c>
      <c r="EV82" s="139">
        <v>64.5</v>
      </c>
      <c r="EW82" s="139">
        <v>64.7</v>
      </c>
      <c r="EX82" s="139">
        <v>63.6</v>
      </c>
      <c r="EY82" s="139">
        <v>57.2</v>
      </c>
      <c r="EZ82" s="139">
        <v>48.7</v>
      </c>
      <c r="FA82" s="139">
        <v>45.3</v>
      </c>
      <c r="FB82" s="139">
        <v>45.3</v>
      </c>
      <c r="FC82" s="139">
        <v>42.8</v>
      </c>
      <c r="FD82" s="139">
        <v>47.9</v>
      </c>
      <c r="FE82" s="139">
        <v>51.8</v>
      </c>
      <c r="FF82" s="139">
        <v>56.4</v>
      </c>
      <c r="FG82" s="139">
        <v>62.1</v>
      </c>
      <c r="FH82" s="139">
        <v>64.5</v>
      </c>
      <c r="FI82" s="139">
        <v>64.7</v>
      </c>
      <c r="FJ82" s="139">
        <v>63.5</v>
      </c>
      <c r="FK82" s="139">
        <v>57.3</v>
      </c>
      <c r="FL82" s="139">
        <v>48.8</v>
      </c>
      <c r="FM82" s="139">
        <v>45.4</v>
      </c>
      <c r="FN82" s="139">
        <v>45.3</v>
      </c>
      <c r="FO82" s="139">
        <v>43.1</v>
      </c>
      <c r="FP82" s="139">
        <v>48.1</v>
      </c>
      <c r="FQ82" s="139">
        <v>52</v>
      </c>
      <c r="FR82" s="139">
        <v>56.6</v>
      </c>
      <c r="FS82" s="139">
        <v>62.2</v>
      </c>
      <c r="FT82" s="139">
        <v>64.5</v>
      </c>
      <c r="FU82" s="139">
        <v>64.7</v>
      </c>
      <c r="FV82" s="139">
        <v>63.6</v>
      </c>
      <c r="FW82" s="139">
        <v>57.3</v>
      </c>
      <c r="FX82" s="139">
        <v>48.9</v>
      </c>
      <c r="FY82" s="139">
        <v>45.6</v>
      </c>
      <c r="FZ82" s="139">
        <v>45</v>
      </c>
      <c r="GA82" s="139">
        <v>43.1</v>
      </c>
      <c r="GB82" s="139">
        <v>48.1</v>
      </c>
      <c r="GC82" s="139">
        <v>51.8</v>
      </c>
      <c r="GD82" s="139">
        <v>56.5</v>
      </c>
      <c r="GE82" s="139">
        <v>62.3</v>
      </c>
      <c r="GF82" s="139">
        <v>64.5</v>
      </c>
      <c r="GG82" s="139">
        <v>64.7</v>
      </c>
      <c r="GH82" s="139">
        <v>63.5</v>
      </c>
      <c r="GI82" s="139">
        <v>57.4</v>
      </c>
      <c r="GJ82" s="139">
        <v>49.2</v>
      </c>
      <c r="GK82" s="139">
        <v>45.7</v>
      </c>
      <c r="GL82" s="139">
        <v>45.1</v>
      </c>
      <c r="GM82" s="139">
        <v>43.4</v>
      </c>
      <c r="GN82" s="139">
        <v>48.3</v>
      </c>
      <c r="GO82" s="139">
        <v>51.7</v>
      </c>
      <c r="GP82" s="139">
        <v>56.3</v>
      </c>
      <c r="GQ82" s="139">
        <v>62.3</v>
      </c>
      <c r="GR82" s="139">
        <v>64.5</v>
      </c>
      <c r="GS82" s="139">
        <v>64.7</v>
      </c>
      <c r="GT82" s="139">
        <v>63.5</v>
      </c>
      <c r="GU82" s="139">
        <v>57.3</v>
      </c>
      <c r="GV82" s="139">
        <v>49.2</v>
      </c>
      <c r="GW82" s="139">
        <v>45.7</v>
      </c>
      <c r="GX82" s="139">
        <v>45.1</v>
      </c>
      <c r="GY82" s="139">
        <v>43.6</v>
      </c>
      <c r="GZ82" s="139">
        <v>48.2</v>
      </c>
      <c r="HA82" s="139">
        <v>51.8</v>
      </c>
      <c r="HB82" s="139">
        <v>56.4</v>
      </c>
      <c r="HC82" s="139">
        <v>62.3</v>
      </c>
      <c r="HD82" s="139">
        <v>64.5</v>
      </c>
      <c r="HE82" s="139">
        <v>64.8</v>
      </c>
      <c r="HF82" s="139">
        <v>63.3</v>
      </c>
      <c r="HG82" s="139">
        <v>57.3</v>
      </c>
      <c r="HH82" s="139">
        <v>49.4</v>
      </c>
      <c r="HI82" s="139">
        <v>45.5</v>
      </c>
      <c r="HJ82" s="139">
        <v>45.6</v>
      </c>
      <c r="HK82" s="139">
        <v>43.8</v>
      </c>
      <c r="HL82" s="139">
        <v>48.7</v>
      </c>
      <c r="HM82" s="139">
        <v>52</v>
      </c>
      <c r="HN82" s="139">
        <v>56.9</v>
      </c>
      <c r="HO82" s="139">
        <v>62.5</v>
      </c>
      <c r="HP82" s="139">
        <v>64.599999999999994</v>
      </c>
      <c r="HQ82" s="139">
        <v>64.8</v>
      </c>
      <c r="HR82" s="139">
        <v>63.5</v>
      </c>
      <c r="HS82" s="139">
        <v>57.5</v>
      </c>
      <c r="HT82" s="139">
        <v>50.1</v>
      </c>
      <c r="HU82" s="139">
        <v>45.8</v>
      </c>
      <c r="HV82" s="139">
        <v>45.5</v>
      </c>
      <c r="HW82" s="139">
        <v>43.4</v>
      </c>
      <c r="HX82" s="139">
        <v>48.6</v>
      </c>
      <c r="HY82" s="139">
        <v>51.8</v>
      </c>
      <c r="HZ82" s="139">
        <v>57.2</v>
      </c>
      <c r="IA82" s="139">
        <v>62.3</v>
      </c>
      <c r="IB82" s="139">
        <v>64.599999999999994</v>
      </c>
      <c r="IC82" s="139">
        <v>64.8</v>
      </c>
      <c r="ID82" s="139">
        <v>63.4</v>
      </c>
      <c r="IE82" s="139">
        <v>57.4</v>
      </c>
      <c r="IF82" s="139">
        <v>49.8</v>
      </c>
      <c r="IG82" s="139">
        <v>45.8</v>
      </c>
      <c r="IH82" s="139">
        <v>45.7</v>
      </c>
      <c r="II82" s="139">
        <v>43.4</v>
      </c>
      <c r="IJ82" s="139">
        <v>48.4</v>
      </c>
      <c r="IK82" s="139">
        <v>51.9</v>
      </c>
      <c r="IL82" s="139">
        <v>57.1</v>
      </c>
      <c r="IM82" s="139">
        <v>62.3</v>
      </c>
      <c r="IN82" s="139">
        <v>64.599999999999994</v>
      </c>
      <c r="IO82" s="139">
        <v>64.8</v>
      </c>
      <c r="IP82" s="139">
        <v>63.5</v>
      </c>
      <c r="IQ82" s="139">
        <v>57.6</v>
      </c>
      <c r="IR82" s="139">
        <v>49.9</v>
      </c>
      <c r="IS82" s="139">
        <v>46</v>
      </c>
      <c r="IT82" s="139">
        <v>45.9</v>
      </c>
      <c r="IU82" s="139">
        <v>43.8</v>
      </c>
      <c r="IV82" s="139">
        <v>48.7</v>
      </c>
      <c r="IW82" s="139">
        <v>51.9</v>
      </c>
      <c r="IX82" s="139">
        <v>57.1</v>
      </c>
      <c r="IY82" s="139">
        <v>62.4</v>
      </c>
      <c r="IZ82" s="139">
        <v>64.599999999999994</v>
      </c>
      <c r="JA82" s="139">
        <v>64.8</v>
      </c>
      <c r="JB82" s="139">
        <v>63.4</v>
      </c>
      <c r="JC82" s="139">
        <v>57.7</v>
      </c>
      <c r="JD82" s="139">
        <v>50.1</v>
      </c>
      <c r="JE82" s="139">
        <v>46.4</v>
      </c>
      <c r="JF82" s="139">
        <v>45.8</v>
      </c>
      <c r="JG82" s="139">
        <v>44</v>
      </c>
      <c r="JH82" s="139">
        <v>48.5</v>
      </c>
      <c r="JI82" s="139">
        <v>52.1</v>
      </c>
      <c r="JJ82" s="139">
        <v>57</v>
      </c>
      <c r="JK82" s="139">
        <v>62.4</v>
      </c>
      <c r="JL82" s="139">
        <v>64.5</v>
      </c>
      <c r="JM82" s="139">
        <v>64.8</v>
      </c>
      <c r="JN82" s="139">
        <v>63.4</v>
      </c>
      <c r="JO82" s="139">
        <v>57.7</v>
      </c>
      <c r="JP82" s="139">
        <v>50.1</v>
      </c>
      <c r="JQ82" s="139">
        <v>46.4</v>
      </c>
      <c r="JR82" s="139">
        <v>45.8</v>
      </c>
      <c r="JS82" s="139">
        <v>44.4</v>
      </c>
      <c r="JT82" s="139">
        <v>48.5</v>
      </c>
      <c r="JU82" s="139">
        <v>52.4</v>
      </c>
      <c r="JV82" s="139">
        <v>57.1</v>
      </c>
      <c r="JW82" s="139">
        <v>62.4</v>
      </c>
      <c r="JX82" s="139">
        <v>64.5</v>
      </c>
      <c r="JY82" s="139">
        <v>64.8</v>
      </c>
      <c r="JZ82" s="139">
        <v>63.4</v>
      </c>
      <c r="KA82" s="139">
        <v>58</v>
      </c>
      <c r="KB82" s="139">
        <v>50.1</v>
      </c>
      <c r="KC82" s="139">
        <v>46.3</v>
      </c>
      <c r="KD82" s="139">
        <v>46</v>
      </c>
      <c r="KE82" s="139">
        <v>44.5</v>
      </c>
      <c r="KF82" s="139">
        <v>48.5</v>
      </c>
      <c r="KG82" s="139">
        <v>52.4</v>
      </c>
      <c r="KH82" s="139">
        <v>57.3</v>
      </c>
      <c r="KI82" s="139">
        <v>62.5</v>
      </c>
      <c r="KJ82" s="139">
        <v>64.5</v>
      </c>
      <c r="KK82" s="139">
        <v>64.8</v>
      </c>
      <c r="KL82" s="139">
        <v>63.4</v>
      </c>
      <c r="KM82" s="139">
        <v>58</v>
      </c>
      <c r="KN82" s="139">
        <v>50.1</v>
      </c>
      <c r="KO82" s="139">
        <v>46.2</v>
      </c>
      <c r="KP82" s="139">
        <v>46</v>
      </c>
      <c r="KQ82" s="139">
        <v>45</v>
      </c>
      <c r="KR82" s="139">
        <v>48.4</v>
      </c>
      <c r="KS82" s="139">
        <v>52.5</v>
      </c>
      <c r="KT82" s="139">
        <v>57.4</v>
      </c>
      <c r="KU82" s="139">
        <v>62.6</v>
      </c>
      <c r="KV82" s="139">
        <v>64.5</v>
      </c>
      <c r="KW82" s="139">
        <v>64.8</v>
      </c>
      <c r="KX82" s="139">
        <v>63.4</v>
      </c>
      <c r="KY82" s="139">
        <v>57.9</v>
      </c>
      <c r="KZ82" s="139">
        <v>50.1</v>
      </c>
      <c r="LA82" s="139">
        <v>46.1</v>
      </c>
      <c r="LB82" s="139">
        <v>46</v>
      </c>
      <c r="LC82" s="139">
        <v>44.8</v>
      </c>
      <c r="LD82" s="139">
        <v>48.5</v>
      </c>
      <c r="LE82" s="139">
        <v>52.5</v>
      </c>
      <c r="LF82" s="139">
        <v>57.5</v>
      </c>
      <c r="LG82" s="139">
        <v>62.6</v>
      </c>
      <c r="LH82" s="139">
        <v>64.5</v>
      </c>
      <c r="LI82" s="139">
        <v>64.8</v>
      </c>
      <c r="LJ82" s="139">
        <v>63.2</v>
      </c>
      <c r="LK82" s="139">
        <v>57.8</v>
      </c>
      <c r="LL82" s="139">
        <v>50.2</v>
      </c>
      <c r="LM82" s="139">
        <v>46.1</v>
      </c>
    </row>
    <row r="83" spans="1:325" x14ac:dyDescent="0.25">
      <c r="A83" s="139">
        <v>10</v>
      </c>
      <c r="B83" s="139">
        <v>44.3</v>
      </c>
      <c r="C83" s="139">
        <v>43.6</v>
      </c>
      <c r="D83" s="139">
        <v>46.3</v>
      </c>
      <c r="E83" s="139">
        <v>51.2</v>
      </c>
      <c r="F83" s="139">
        <v>56.6</v>
      </c>
      <c r="G83" s="139">
        <v>60.2</v>
      </c>
      <c r="H83" s="139">
        <v>64.400000000000006</v>
      </c>
      <c r="I83" s="139">
        <v>64.599999999999994</v>
      </c>
      <c r="J83" s="139">
        <v>63.3</v>
      </c>
      <c r="K83" s="139">
        <v>55.4</v>
      </c>
      <c r="L83" s="139">
        <v>48.2</v>
      </c>
      <c r="M83" s="139">
        <v>42.9</v>
      </c>
      <c r="N83" s="139">
        <v>44.5</v>
      </c>
      <c r="O83" s="139">
        <v>44.1</v>
      </c>
      <c r="P83" s="139">
        <v>46.8</v>
      </c>
      <c r="Q83" s="139">
        <v>51.5</v>
      </c>
      <c r="R83" s="139">
        <v>56.8</v>
      </c>
      <c r="S83" s="139">
        <v>60.1</v>
      </c>
      <c r="T83" s="139">
        <v>64.400000000000006</v>
      </c>
      <c r="U83" s="139">
        <v>64.7</v>
      </c>
      <c r="V83" s="139">
        <v>63.2</v>
      </c>
      <c r="W83" s="139">
        <v>55.5</v>
      </c>
      <c r="X83" s="139">
        <v>48.4</v>
      </c>
      <c r="Y83" s="139">
        <v>43.4</v>
      </c>
      <c r="Z83" s="139">
        <v>44.3</v>
      </c>
      <c r="AA83" s="139">
        <v>44.3</v>
      </c>
      <c r="AB83" s="139">
        <v>47</v>
      </c>
      <c r="AC83" s="139">
        <v>51.7</v>
      </c>
      <c r="AD83" s="139">
        <v>57</v>
      </c>
      <c r="AE83" s="139">
        <v>60.5</v>
      </c>
      <c r="AF83" s="139">
        <v>64.400000000000006</v>
      </c>
      <c r="AG83" s="139">
        <v>64.8</v>
      </c>
      <c r="AH83" s="139">
        <v>63.2</v>
      </c>
      <c r="AI83" s="139">
        <v>55.6</v>
      </c>
      <c r="AJ83" s="139">
        <v>48.6</v>
      </c>
      <c r="AK83" s="139">
        <v>43.5</v>
      </c>
      <c r="AL83" s="139">
        <v>44.6</v>
      </c>
      <c r="AM83" s="139">
        <v>44.7</v>
      </c>
      <c r="AN83" s="139">
        <v>47.2</v>
      </c>
      <c r="AO83" s="139">
        <v>51.8</v>
      </c>
      <c r="AP83" s="139">
        <v>57</v>
      </c>
      <c r="AQ83" s="139">
        <v>60.7</v>
      </c>
      <c r="AR83" s="139">
        <v>64.400000000000006</v>
      </c>
      <c r="AS83" s="139">
        <v>64.900000000000006</v>
      </c>
      <c r="AT83" s="139">
        <v>63</v>
      </c>
      <c r="AU83" s="139">
        <v>55.6</v>
      </c>
      <c r="AV83" s="139">
        <v>48.8</v>
      </c>
      <c r="AW83" s="139">
        <v>43.7</v>
      </c>
      <c r="AX83" s="139">
        <v>44.5</v>
      </c>
      <c r="AY83" s="139">
        <v>44.4</v>
      </c>
      <c r="AZ83" s="139">
        <v>47.4</v>
      </c>
      <c r="BA83" s="139">
        <v>51.8</v>
      </c>
      <c r="BB83" s="139">
        <v>57.3</v>
      </c>
      <c r="BC83" s="139">
        <v>61</v>
      </c>
      <c r="BD83" s="139">
        <v>64.5</v>
      </c>
      <c r="BE83" s="139">
        <v>64.900000000000006</v>
      </c>
      <c r="BF83" s="139">
        <v>63.2</v>
      </c>
      <c r="BG83" s="139">
        <v>55.8</v>
      </c>
      <c r="BH83" s="139">
        <v>49.2</v>
      </c>
      <c r="BI83" s="139">
        <v>43.9</v>
      </c>
      <c r="BJ83" s="139">
        <v>44.8</v>
      </c>
      <c r="BK83" s="139">
        <v>44.5</v>
      </c>
      <c r="BL83" s="139">
        <v>47.4</v>
      </c>
      <c r="BM83" s="139">
        <v>51.8</v>
      </c>
      <c r="BN83" s="139">
        <v>57.2</v>
      </c>
      <c r="BO83" s="139">
        <v>60.9</v>
      </c>
      <c r="BP83" s="139">
        <v>64.599999999999994</v>
      </c>
      <c r="BQ83" s="139">
        <v>64.900000000000006</v>
      </c>
      <c r="BR83" s="139">
        <v>63.2</v>
      </c>
      <c r="BS83" s="139">
        <v>56.1</v>
      </c>
      <c r="BT83" s="139">
        <v>49.2</v>
      </c>
      <c r="BU83" s="139">
        <v>44.1</v>
      </c>
      <c r="BV83" s="139">
        <v>44.9</v>
      </c>
      <c r="BW83" s="139">
        <v>44.6</v>
      </c>
      <c r="BX83" s="139">
        <v>47.3</v>
      </c>
      <c r="BY83" s="139">
        <v>52</v>
      </c>
      <c r="BZ83" s="139">
        <v>57.5</v>
      </c>
      <c r="CA83" s="139">
        <v>61</v>
      </c>
      <c r="CB83" s="139">
        <v>64.599999999999994</v>
      </c>
      <c r="CC83" s="139">
        <v>64.900000000000006</v>
      </c>
      <c r="CD83" s="139">
        <v>63.3</v>
      </c>
      <c r="CE83" s="139">
        <v>56</v>
      </c>
      <c r="CF83" s="139">
        <v>49.3</v>
      </c>
      <c r="CG83" s="139">
        <v>43.7</v>
      </c>
      <c r="CH83" s="139">
        <v>44.7</v>
      </c>
      <c r="CI83" s="139">
        <v>44.4</v>
      </c>
      <c r="CJ83" s="139">
        <v>47.2</v>
      </c>
      <c r="CK83" s="139">
        <v>52.1</v>
      </c>
      <c r="CL83" s="139">
        <v>57.3</v>
      </c>
      <c r="CM83" s="139">
        <v>60.8</v>
      </c>
      <c r="CN83" s="139">
        <v>64.599999999999994</v>
      </c>
      <c r="CO83" s="139">
        <v>64.900000000000006</v>
      </c>
      <c r="CP83" s="139">
        <v>63.3</v>
      </c>
      <c r="CQ83" s="139">
        <v>56</v>
      </c>
      <c r="CR83" s="139">
        <v>49.2</v>
      </c>
      <c r="CS83" s="139">
        <v>43.9</v>
      </c>
      <c r="CT83" s="139">
        <v>45</v>
      </c>
      <c r="CU83" s="139">
        <v>44.4</v>
      </c>
      <c r="CV83" s="139">
        <v>47.1</v>
      </c>
      <c r="CW83" s="139">
        <v>52</v>
      </c>
      <c r="CX83" s="139">
        <v>57.2</v>
      </c>
      <c r="CY83" s="139">
        <v>61</v>
      </c>
      <c r="CZ83" s="139">
        <v>64.599999999999994</v>
      </c>
      <c r="DA83" s="139">
        <v>64.900000000000006</v>
      </c>
      <c r="DB83" s="139">
        <v>63.2</v>
      </c>
      <c r="DC83" s="139">
        <v>56.3</v>
      </c>
      <c r="DD83" s="139">
        <v>48.9</v>
      </c>
      <c r="DE83" s="139">
        <v>44</v>
      </c>
      <c r="DF83" s="139">
        <v>45</v>
      </c>
      <c r="DG83" s="139">
        <v>44.5</v>
      </c>
      <c r="DH83" s="139">
        <v>47.1</v>
      </c>
      <c r="DI83" s="139">
        <v>52.3</v>
      </c>
      <c r="DJ83" s="139">
        <v>57.2</v>
      </c>
      <c r="DK83" s="139">
        <v>61.2</v>
      </c>
      <c r="DL83" s="139">
        <v>64.599999999999994</v>
      </c>
      <c r="DM83" s="139">
        <v>64.900000000000006</v>
      </c>
      <c r="DN83" s="139">
        <v>63.2</v>
      </c>
      <c r="DO83" s="139">
        <v>56.4</v>
      </c>
      <c r="DP83" s="139">
        <v>49.2</v>
      </c>
      <c r="DQ83" s="139">
        <v>44.1</v>
      </c>
      <c r="DR83" s="139">
        <v>45</v>
      </c>
      <c r="DS83" s="139">
        <v>44.3</v>
      </c>
      <c r="DT83" s="139">
        <v>47.4</v>
      </c>
      <c r="DU83" s="139">
        <v>52.3</v>
      </c>
      <c r="DV83" s="139">
        <v>57.2</v>
      </c>
      <c r="DW83" s="139">
        <v>61.6</v>
      </c>
      <c r="DX83" s="139">
        <v>64.7</v>
      </c>
      <c r="DY83" s="139">
        <v>64.900000000000006</v>
      </c>
      <c r="DZ83" s="139">
        <v>63.3</v>
      </c>
      <c r="EA83" s="139">
        <v>56.7</v>
      </c>
      <c r="EB83" s="139">
        <v>49.6</v>
      </c>
      <c r="EC83" s="139">
        <v>44.1</v>
      </c>
      <c r="ED83" s="139">
        <v>44.8</v>
      </c>
      <c r="EE83" s="139">
        <v>44.9</v>
      </c>
      <c r="EF83" s="139">
        <v>47.6</v>
      </c>
      <c r="EG83" s="139">
        <v>52.4</v>
      </c>
      <c r="EH83" s="139">
        <v>56.8</v>
      </c>
      <c r="EI83" s="139">
        <v>61.5</v>
      </c>
      <c r="EJ83" s="139">
        <v>64.7</v>
      </c>
      <c r="EK83" s="139">
        <v>64.900000000000006</v>
      </c>
      <c r="EL83" s="139">
        <v>63.3</v>
      </c>
      <c r="EM83" s="139">
        <v>57.2</v>
      </c>
      <c r="EN83" s="139">
        <v>49.6</v>
      </c>
      <c r="EO83" s="139">
        <v>44.4</v>
      </c>
      <c r="EP83" s="139">
        <v>45</v>
      </c>
      <c r="EQ83" s="139">
        <v>45</v>
      </c>
      <c r="ER83" s="139">
        <v>47.8</v>
      </c>
      <c r="ES83" s="139">
        <v>52.6</v>
      </c>
      <c r="ET83" s="139">
        <v>56.5</v>
      </c>
      <c r="EU83" s="139">
        <v>61.4</v>
      </c>
      <c r="EV83" s="139">
        <v>64.7</v>
      </c>
      <c r="EW83" s="139">
        <v>64.900000000000006</v>
      </c>
      <c r="EX83" s="139">
        <v>63.1</v>
      </c>
      <c r="EY83" s="139">
        <v>57.1</v>
      </c>
      <c r="EZ83" s="139">
        <v>50</v>
      </c>
      <c r="FA83" s="139">
        <v>44.6</v>
      </c>
      <c r="FB83" s="139">
        <v>45</v>
      </c>
      <c r="FC83" s="139">
        <v>45.3</v>
      </c>
      <c r="FD83" s="139">
        <v>48.2</v>
      </c>
      <c r="FE83" s="139">
        <v>52.9</v>
      </c>
      <c r="FF83" s="139">
        <v>56.5</v>
      </c>
      <c r="FG83" s="139">
        <v>61.7</v>
      </c>
      <c r="FH83" s="139">
        <v>64.7</v>
      </c>
      <c r="FI83" s="139">
        <v>64.900000000000006</v>
      </c>
      <c r="FJ83" s="139">
        <v>63.1</v>
      </c>
      <c r="FK83" s="139">
        <v>57.2</v>
      </c>
      <c r="FL83" s="139">
        <v>50.2</v>
      </c>
      <c r="FM83" s="139">
        <v>44.8</v>
      </c>
      <c r="FN83" s="139">
        <v>45</v>
      </c>
      <c r="FO83" s="139">
        <v>45.4</v>
      </c>
      <c r="FP83" s="139">
        <v>48.5</v>
      </c>
      <c r="FQ83" s="139">
        <v>53.1</v>
      </c>
      <c r="FR83" s="139">
        <v>56.7</v>
      </c>
      <c r="FS83" s="139">
        <v>61.8</v>
      </c>
      <c r="FT83" s="139">
        <v>64.7</v>
      </c>
      <c r="FU83" s="139">
        <v>64.900000000000006</v>
      </c>
      <c r="FV83" s="139">
        <v>63.2</v>
      </c>
      <c r="FW83" s="139">
        <v>57.2</v>
      </c>
      <c r="FX83" s="139">
        <v>50.3</v>
      </c>
      <c r="FY83" s="139">
        <v>45.1</v>
      </c>
      <c r="FZ83" s="139">
        <v>44.8</v>
      </c>
      <c r="GA83" s="139">
        <v>45.4</v>
      </c>
      <c r="GB83" s="139">
        <v>48.3</v>
      </c>
      <c r="GC83" s="139">
        <v>52.9</v>
      </c>
      <c r="GD83" s="139">
        <v>56.6</v>
      </c>
      <c r="GE83" s="139">
        <v>61.9</v>
      </c>
      <c r="GF83" s="139">
        <v>64.7</v>
      </c>
      <c r="GG83" s="139">
        <v>64.900000000000006</v>
      </c>
      <c r="GH83" s="139">
        <v>63.2</v>
      </c>
      <c r="GI83" s="139">
        <v>57.4</v>
      </c>
      <c r="GJ83" s="139">
        <v>50.7</v>
      </c>
      <c r="GK83" s="139">
        <v>45.1</v>
      </c>
      <c r="GL83" s="139">
        <v>44.8</v>
      </c>
      <c r="GM83" s="139">
        <v>45.5</v>
      </c>
      <c r="GN83" s="139">
        <v>48.5</v>
      </c>
      <c r="GO83" s="139">
        <v>52.9</v>
      </c>
      <c r="GP83" s="139">
        <v>56.4</v>
      </c>
      <c r="GQ83" s="139">
        <v>61.9</v>
      </c>
      <c r="GR83" s="139">
        <v>64.7</v>
      </c>
      <c r="GS83" s="139">
        <v>64.900000000000006</v>
      </c>
      <c r="GT83" s="139">
        <v>63.1</v>
      </c>
      <c r="GU83" s="139">
        <v>57.4</v>
      </c>
      <c r="GV83" s="139">
        <v>50.6</v>
      </c>
      <c r="GW83" s="139">
        <v>45.1</v>
      </c>
      <c r="GX83" s="139">
        <v>44.9</v>
      </c>
      <c r="GY83" s="139">
        <v>45.9</v>
      </c>
      <c r="GZ83" s="139">
        <v>48.4</v>
      </c>
      <c r="HA83" s="139">
        <v>53</v>
      </c>
      <c r="HB83" s="139">
        <v>56.5</v>
      </c>
      <c r="HC83" s="139">
        <v>61.9</v>
      </c>
      <c r="HD83" s="139">
        <v>64.7</v>
      </c>
      <c r="HE83" s="139">
        <v>64.900000000000006</v>
      </c>
      <c r="HF83" s="139">
        <v>63</v>
      </c>
      <c r="HG83" s="139">
        <v>57.4</v>
      </c>
      <c r="HH83" s="139">
        <v>50.7</v>
      </c>
      <c r="HI83" s="139">
        <v>45.1</v>
      </c>
      <c r="HJ83" s="139">
        <v>45.2</v>
      </c>
      <c r="HK83" s="139">
        <v>46.1</v>
      </c>
      <c r="HL83" s="139">
        <v>49</v>
      </c>
      <c r="HM83" s="139">
        <v>53.1</v>
      </c>
      <c r="HN83" s="139">
        <v>56.9</v>
      </c>
      <c r="HO83" s="139">
        <v>62</v>
      </c>
      <c r="HP83" s="139">
        <v>64.8</v>
      </c>
      <c r="HQ83" s="139">
        <v>65</v>
      </c>
      <c r="HR83" s="139">
        <v>63.2</v>
      </c>
      <c r="HS83" s="139">
        <v>57.7</v>
      </c>
      <c r="HT83" s="139">
        <v>51.2</v>
      </c>
      <c r="HU83" s="139">
        <v>45.4</v>
      </c>
      <c r="HV83" s="139">
        <v>45.2</v>
      </c>
      <c r="HW83" s="139">
        <v>45.7</v>
      </c>
      <c r="HX83" s="139">
        <v>49</v>
      </c>
      <c r="HY83" s="139">
        <v>53.1</v>
      </c>
      <c r="HZ83" s="139">
        <v>57</v>
      </c>
      <c r="IA83" s="139">
        <v>62</v>
      </c>
      <c r="IB83" s="139">
        <v>64.7</v>
      </c>
      <c r="IC83" s="139">
        <v>65</v>
      </c>
      <c r="ID83" s="139">
        <v>63.1</v>
      </c>
      <c r="IE83" s="139">
        <v>57.5</v>
      </c>
      <c r="IF83" s="139">
        <v>51.1</v>
      </c>
      <c r="IG83" s="139">
        <v>45.1</v>
      </c>
      <c r="IH83" s="139">
        <v>45.3</v>
      </c>
      <c r="II83" s="139">
        <v>45.6</v>
      </c>
      <c r="IJ83" s="139">
        <v>48.7</v>
      </c>
      <c r="IK83" s="139">
        <v>53.2</v>
      </c>
      <c r="IL83" s="139">
        <v>57</v>
      </c>
      <c r="IM83" s="139">
        <v>62.1</v>
      </c>
      <c r="IN83" s="139">
        <v>64.7</v>
      </c>
      <c r="IO83" s="139">
        <v>65</v>
      </c>
      <c r="IP83" s="139">
        <v>63.2</v>
      </c>
      <c r="IQ83" s="139">
        <v>57.7</v>
      </c>
      <c r="IR83" s="139">
        <v>51.1</v>
      </c>
      <c r="IS83" s="139">
        <v>45.3</v>
      </c>
      <c r="IT83" s="139">
        <v>45.5</v>
      </c>
      <c r="IU83" s="139">
        <v>45.8</v>
      </c>
      <c r="IV83" s="139">
        <v>48.9</v>
      </c>
      <c r="IW83" s="139">
        <v>53.3</v>
      </c>
      <c r="IX83" s="139">
        <v>57</v>
      </c>
      <c r="IY83" s="139">
        <v>62.2</v>
      </c>
      <c r="IZ83" s="139">
        <v>64.7</v>
      </c>
      <c r="JA83" s="139">
        <v>65</v>
      </c>
      <c r="JB83" s="139">
        <v>63.2</v>
      </c>
      <c r="JC83" s="139">
        <v>57.7</v>
      </c>
      <c r="JD83" s="139">
        <v>51.3</v>
      </c>
      <c r="JE83" s="139">
        <v>45.5</v>
      </c>
      <c r="JF83" s="139">
        <v>45.4</v>
      </c>
      <c r="JG83" s="139">
        <v>46</v>
      </c>
      <c r="JH83" s="139">
        <v>48.7</v>
      </c>
      <c r="JI83" s="139">
        <v>53.4</v>
      </c>
      <c r="JJ83" s="139">
        <v>56.9</v>
      </c>
      <c r="JK83" s="139">
        <v>62.2</v>
      </c>
      <c r="JL83" s="139">
        <v>64.7</v>
      </c>
      <c r="JM83" s="139">
        <v>65</v>
      </c>
      <c r="JN83" s="139">
        <v>63.1</v>
      </c>
      <c r="JO83" s="139">
        <v>57.9</v>
      </c>
      <c r="JP83" s="139">
        <v>51.4</v>
      </c>
      <c r="JQ83" s="139">
        <v>45.5</v>
      </c>
      <c r="JR83" s="139">
        <v>45.3</v>
      </c>
      <c r="JS83" s="139">
        <v>46.1</v>
      </c>
      <c r="JT83" s="139">
        <v>48.7</v>
      </c>
      <c r="JU83" s="139">
        <v>53.6</v>
      </c>
      <c r="JV83" s="139">
        <v>57</v>
      </c>
      <c r="JW83" s="139">
        <v>62.2</v>
      </c>
      <c r="JX83" s="139">
        <v>64.7</v>
      </c>
      <c r="JY83" s="139">
        <v>65</v>
      </c>
      <c r="JZ83" s="139">
        <v>63.2</v>
      </c>
      <c r="KA83" s="139">
        <v>58.2</v>
      </c>
      <c r="KB83" s="139">
        <v>51.2</v>
      </c>
      <c r="KC83" s="139">
        <v>45.5</v>
      </c>
      <c r="KD83" s="139">
        <v>45.5</v>
      </c>
      <c r="KE83" s="139">
        <v>46.3</v>
      </c>
      <c r="KF83" s="139">
        <v>48.7</v>
      </c>
      <c r="KG83" s="139">
        <v>53.8</v>
      </c>
      <c r="KH83" s="139">
        <v>57.1</v>
      </c>
      <c r="KI83" s="139">
        <v>62.2</v>
      </c>
      <c r="KJ83" s="139">
        <v>64.7</v>
      </c>
      <c r="KK83" s="139">
        <v>65</v>
      </c>
      <c r="KL83" s="139">
        <v>63.3</v>
      </c>
      <c r="KM83" s="139">
        <v>58.4</v>
      </c>
      <c r="KN83" s="139">
        <v>51.3</v>
      </c>
      <c r="KO83" s="139">
        <v>45.6</v>
      </c>
      <c r="KP83" s="139">
        <v>45.5</v>
      </c>
      <c r="KQ83" s="139">
        <v>46.5</v>
      </c>
      <c r="KR83" s="139">
        <v>48.8</v>
      </c>
      <c r="KS83" s="139">
        <v>54.1</v>
      </c>
      <c r="KT83" s="139">
        <v>57.1</v>
      </c>
      <c r="KU83" s="139">
        <v>62.2</v>
      </c>
      <c r="KV83" s="139">
        <v>64.8</v>
      </c>
      <c r="KW83" s="139">
        <v>65</v>
      </c>
      <c r="KX83" s="139">
        <v>63.4</v>
      </c>
      <c r="KY83" s="139">
        <v>58.4</v>
      </c>
      <c r="KZ83" s="139">
        <v>51.4</v>
      </c>
      <c r="LA83" s="139">
        <v>45.6</v>
      </c>
      <c r="LB83" s="139">
        <v>45.6</v>
      </c>
      <c r="LC83" s="139">
        <v>46.5</v>
      </c>
      <c r="LD83" s="139">
        <v>48.8</v>
      </c>
      <c r="LE83" s="139">
        <v>54.1</v>
      </c>
      <c r="LF83" s="139">
        <v>57.3</v>
      </c>
      <c r="LG83" s="139">
        <v>62.3</v>
      </c>
      <c r="LH83" s="139">
        <v>64.8</v>
      </c>
      <c r="LI83" s="139">
        <v>64.900000000000006</v>
      </c>
      <c r="LJ83" s="139">
        <v>63.2</v>
      </c>
      <c r="LK83" s="139">
        <v>58.3</v>
      </c>
      <c r="LL83" s="139">
        <v>51.7</v>
      </c>
      <c r="LM83" s="139">
        <v>45.6</v>
      </c>
    </row>
    <row r="84" spans="1:325" x14ac:dyDescent="0.25">
      <c r="A84" s="139">
        <v>11</v>
      </c>
      <c r="B84" s="139">
        <v>43.1</v>
      </c>
      <c r="C84" s="139">
        <v>43.3</v>
      </c>
      <c r="D84" s="139">
        <v>46.9</v>
      </c>
      <c r="E84" s="139">
        <v>49.1</v>
      </c>
      <c r="F84" s="139">
        <v>57</v>
      </c>
      <c r="G84" s="139">
        <v>61</v>
      </c>
      <c r="H84" s="139">
        <v>64.2</v>
      </c>
      <c r="I84" s="139">
        <v>64.7</v>
      </c>
      <c r="J84" s="139">
        <v>63.2</v>
      </c>
      <c r="K84" s="139">
        <v>54.8</v>
      </c>
      <c r="L84" s="139">
        <v>46.5</v>
      </c>
      <c r="M84" s="139">
        <v>42.2</v>
      </c>
      <c r="N84" s="139">
        <v>43</v>
      </c>
      <c r="O84" s="139">
        <v>43.8</v>
      </c>
      <c r="P84" s="139">
        <v>47.4</v>
      </c>
      <c r="Q84" s="139">
        <v>49.3</v>
      </c>
      <c r="R84" s="139">
        <v>57.4</v>
      </c>
      <c r="S84" s="139">
        <v>61.1</v>
      </c>
      <c r="T84" s="139">
        <v>64.2</v>
      </c>
      <c r="U84" s="139">
        <v>64.8</v>
      </c>
      <c r="V84" s="139">
        <v>63.1</v>
      </c>
      <c r="W84" s="139">
        <v>55</v>
      </c>
      <c r="X84" s="139">
        <v>46.7</v>
      </c>
      <c r="Y84" s="139">
        <v>42.6</v>
      </c>
      <c r="Z84" s="139">
        <v>42.8</v>
      </c>
      <c r="AA84" s="139">
        <v>43.6</v>
      </c>
      <c r="AB84" s="139">
        <v>47.4</v>
      </c>
      <c r="AC84" s="139">
        <v>49.3</v>
      </c>
      <c r="AD84" s="139">
        <v>57.5</v>
      </c>
      <c r="AE84" s="139">
        <v>61.2</v>
      </c>
      <c r="AF84" s="139">
        <v>64.099999999999994</v>
      </c>
      <c r="AG84" s="139">
        <v>64.8</v>
      </c>
      <c r="AH84" s="139">
        <v>63.2</v>
      </c>
      <c r="AI84" s="139">
        <v>55.1</v>
      </c>
      <c r="AJ84" s="139">
        <v>46.9</v>
      </c>
      <c r="AK84" s="139">
        <v>42.7</v>
      </c>
      <c r="AL84" s="139">
        <v>43.2</v>
      </c>
      <c r="AM84" s="139">
        <v>43.8</v>
      </c>
      <c r="AN84" s="139">
        <v>47.6</v>
      </c>
      <c r="AO84" s="139">
        <v>49.4</v>
      </c>
      <c r="AP84" s="139">
        <v>57.8</v>
      </c>
      <c r="AQ84" s="139">
        <v>61.4</v>
      </c>
      <c r="AR84" s="139">
        <v>64.2</v>
      </c>
      <c r="AS84" s="139">
        <v>64.900000000000006</v>
      </c>
      <c r="AT84" s="139">
        <v>63.1</v>
      </c>
      <c r="AU84" s="139">
        <v>55.2</v>
      </c>
      <c r="AV84" s="139">
        <v>47.2</v>
      </c>
      <c r="AW84" s="139">
        <v>42.9</v>
      </c>
      <c r="AX84" s="139">
        <v>43</v>
      </c>
      <c r="AY84" s="139">
        <v>43.8</v>
      </c>
      <c r="AZ84" s="139">
        <v>47.8</v>
      </c>
      <c r="BA84" s="139">
        <v>49.6</v>
      </c>
      <c r="BB84" s="139">
        <v>58.1</v>
      </c>
      <c r="BC84" s="139">
        <v>61.5</v>
      </c>
      <c r="BD84" s="139">
        <v>64.2</v>
      </c>
      <c r="BE84" s="139">
        <v>64.900000000000006</v>
      </c>
      <c r="BF84" s="139">
        <v>63.3</v>
      </c>
      <c r="BG84" s="139">
        <v>55.4</v>
      </c>
      <c r="BH84" s="139">
        <v>47.5</v>
      </c>
      <c r="BI84" s="139">
        <v>42.8</v>
      </c>
      <c r="BJ84" s="139">
        <v>43.4</v>
      </c>
      <c r="BK84" s="139">
        <v>43.9</v>
      </c>
      <c r="BL84" s="139">
        <v>47.7</v>
      </c>
      <c r="BM84" s="139">
        <v>49.6</v>
      </c>
      <c r="BN84" s="139">
        <v>57.9</v>
      </c>
      <c r="BO84" s="139">
        <v>61.5</v>
      </c>
      <c r="BP84" s="139">
        <v>64.3</v>
      </c>
      <c r="BQ84" s="139">
        <v>64.900000000000006</v>
      </c>
      <c r="BR84" s="139">
        <v>63.2</v>
      </c>
      <c r="BS84" s="139">
        <v>55.6</v>
      </c>
      <c r="BT84" s="139">
        <v>47.4</v>
      </c>
      <c r="BU84" s="139">
        <v>43.1</v>
      </c>
      <c r="BV84" s="139">
        <v>43.4</v>
      </c>
      <c r="BW84" s="139">
        <v>43.8</v>
      </c>
      <c r="BX84" s="139">
        <v>47.5</v>
      </c>
      <c r="BY84" s="139">
        <v>49.6</v>
      </c>
      <c r="BZ84" s="139">
        <v>58</v>
      </c>
      <c r="CA84" s="139">
        <v>61.3</v>
      </c>
      <c r="CB84" s="139">
        <v>64.3</v>
      </c>
      <c r="CC84" s="139">
        <v>64.8</v>
      </c>
      <c r="CD84" s="139">
        <v>63.1</v>
      </c>
      <c r="CE84" s="139">
        <v>55.5</v>
      </c>
      <c r="CF84" s="139">
        <v>47.6</v>
      </c>
      <c r="CG84" s="139">
        <v>42.7</v>
      </c>
      <c r="CH84" s="139">
        <v>43.1</v>
      </c>
      <c r="CI84" s="139">
        <v>43.7</v>
      </c>
      <c r="CJ84" s="139">
        <v>47.2</v>
      </c>
      <c r="CK84" s="139">
        <v>49.7</v>
      </c>
      <c r="CL84" s="139">
        <v>58.1</v>
      </c>
      <c r="CM84" s="139">
        <v>61.1</v>
      </c>
      <c r="CN84" s="139">
        <v>64.3</v>
      </c>
      <c r="CO84" s="139">
        <v>64.8</v>
      </c>
      <c r="CP84" s="139">
        <v>63.1</v>
      </c>
      <c r="CQ84" s="139">
        <v>55.6</v>
      </c>
      <c r="CR84" s="139">
        <v>47.5</v>
      </c>
      <c r="CS84" s="139">
        <v>43.2</v>
      </c>
      <c r="CT84" s="139">
        <v>43.4</v>
      </c>
      <c r="CU84" s="139">
        <v>43.5</v>
      </c>
      <c r="CV84" s="139">
        <v>47.1</v>
      </c>
      <c r="CW84" s="139">
        <v>49.5</v>
      </c>
      <c r="CX84" s="139">
        <v>57.9</v>
      </c>
      <c r="CY84" s="139">
        <v>61.2</v>
      </c>
      <c r="CZ84" s="139">
        <v>64.3</v>
      </c>
      <c r="DA84" s="139">
        <v>64.8</v>
      </c>
      <c r="DB84" s="139">
        <v>63.2</v>
      </c>
      <c r="DC84" s="139">
        <v>55.7</v>
      </c>
      <c r="DD84" s="139">
        <v>47.2</v>
      </c>
      <c r="DE84" s="139">
        <v>43.2</v>
      </c>
      <c r="DF84" s="139">
        <v>43.4</v>
      </c>
      <c r="DG84" s="139">
        <v>43.6</v>
      </c>
      <c r="DH84" s="139">
        <v>47.2</v>
      </c>
      <c r="DI84" s="139">
        <v>49.7</v>
      </c>
      <c r="DJ84" s="139">
        <v>58.1</v>
      </c>
      <c r="DK84" s="139">
        <v>61.4</v>
      </c>
      <c r="DL84" s="139">
        <v>64.400000000000006</v>
      </c>
      <c r="DM84" s="139">
        <v>64.8</v>
      </c>
      <c r="DN84" s="139">
        <v>63.1</v>
      </c>
      <c r="DO84" s="139">
        <v>55.9</v>
      </c>
      <c r="DP84" s="139">
        <v>47.4</v>
      </c>
      <c r="DQ84" s="139">
        <v>43.4</v>
      </c>
      <c r="DR84" s="139">
        <v>43.2</v>
      </c>
      <c r="DS84" s="139">
        <v>43.6</v>
      </c>
      <c r="DT84" s="139">
        <v>47.2</v>
      </c>
      <c r="DU84" s="139">
        <v>49.8</v>
      </c>
      <c r="DV84" s="139">
        <v>58.1</v>
      </c>
      <c r="DW84" s="139">
        <v>61.6</v>
      </c>
      <c r="DX84" s="139">
        <v>64.400000000000006</v>
      </c>
      <c r="DY84" s="139">
        <v>64.7</v>
      </c>
      <c r="DZ84" s="139">
        <v>63.2</v>
      </c>
      <c r="EA84" s="139">
        <v>56.1</v>
      </c>
      <c r="EB84" s="139">
        <v>47.7</v>
      </c>
      <c r="EC84" s="139">
        <v>43.6</v>
      </c>
      <c r="ED84" s="139">
        <v>42.8</v>
      </c>
      <c r="EE84" s="139">
        <v>44.1</v>
      </c>
      <c r="EF84" s="139">
        <v>47.3</v>
      </c>
      <c r="EG84" s="139">
        <v>49.7</v>
      </c>
      <c r="EH84" s="139">
        <v>57.7</v>
      </c>
      <c r="EI84" s="139">
        <v>61.5</v>
      </c>
      <c r="EJ84" s="139">
        <v>64.400000000000006</v>
      </c>
      <c r="EK84" s="139">
        <v>64.7</v>
      </c>
      <c r="EL84" s="139">
        <v>63.2</v>
      </c>
      <c r="EM84" s="139">
        <v>56.3</v>
      </c>
      <c r="EN84" s="139">
        <v>47.8</v>
      </c>
      <c r="EO84" s="139">
        <v>43.7</v>
      </c>
      <c r="EP84" s="139">
        <v>43</v>
      </c>
      <c r="EQ84" s="139">
        <v>44.1</v>
      </c>
      <c r="ER84" s="139">
        <v>47.4</v>
      </c>
      <c r="ES84" s="139">
        <v>49.9</v>
      </c>
      <c r="ET84" s="139">
        <v>57.6</v>
      </c>
      <c r="EU84" s="139">
        <v>61.5</v>
      </c>
      <c r="EV84" s="139">
        <v>64.5</v>
      </c>
      <c r="EW84" s="139">
        <v>64.8</v>
      </c>
      <c r="EX84" s="139">
        <v>63.1</v>
      </c>
      <c r="EY84" s="139">
        <v>56.5</v>
      </c>
      <c r="EZ84" s="139">
        <v>48.3</v>
      </c>
      <c r="FA84" s="139">
        <v>43.9</v>
      </c>
      <c r="FB84" s="139">
        <v>43</v>
      </c>
      <c r="FC84" s="139">
        <v>44.3</v>
      </c>
      <c r="FD84" s="139">
        <v>47.8</v>
      </c>
      <c r="FE84" s="139">
        <v>50.2</v>
      </c>
      <c r="FF84" s="139">
        <v>57.8</v>
      </c>
      <c r="FG84" s="139">
        <v>61.7</v>
      </c>
      <c r="FH84" s="139">
        <v>64.5</v>
      </c>
      <c r="FI84" s="139">
        <v>64.8</v>
      </c>
      <c r="FJ84" s="139">
        <v>63.1</v>
      </c>
      <c r="FK84" s="139">
        <v>56.7</v>
      </c>
      <c r="FL84" s="139">
        <v>48.6</v>
      </c>
      <c r="FM84" s="139">
        <v>43.9</v>
      </c>
      <c r="FN84" s="139">
        <v>43.2</v>
      </c>
      <c r="FO84" s="139">
        <v>44.5</v>
      </c>
      <c r="FP84" s="139">
        <v>48.1</v>
      </c>
      <c r="FQ84" s="139">
        <v>50.4</v>
      </c>
      <c r="FR84" s="139">
        <v>58</v>
      </c>
      <c r="FS84" s="139">
        <v>61.7</v>
      </c>
      <c r="FT84" s="139">
        <v>64.599999999999994</v>
      </c>
      <c r="FU84" s="139">
        <v>64.8</v>
      </c>
      <c r="FV84" s="139">
        <v>63</v>
      </c>
      <c r="FW84" s="139">
        <v>56.6</v>
      </c>
      <c r="FX84" s="139">
        <v>48.7</v>
      </c>
      <c r="FY84" s="139">
        <v>44.2</v>
      </c>
      <c r="FZ84" s="139">
        <v>42.8</v>
      </c>
      <c r="GA84" s="139">
        <v>44.5</v>
      </c>
      <c r="GB84" s="139">
        <v>48</v>
      </c>
      <c r="GC84" s="139">
        <v>50.2</v>
      </c>
      <c r="GD84" s="139">
        <v>58.1</v>
      </c>
      <c r="GE84" s="139">
        <v>61.7</v>
      </c>
      <c r="GF84" s="139">
        <v>64.599999999999994</v>
      </c>
      <c r="GG84" s="139">
        <v>64.8</v>
      </c>
      <c r="GH84" s="139">
        <v>63</v>
      </c>
      <c r="GI84" s="139">
        <v>56.8</v>
      </c>
      <c r="GJ84" s="139">
        <v>49.2</v>
      </c>
      <c r="GK84" s="139">
        <v>44.3</v>
      </c>
      <c r="GL84" s="139">
        <v>42.8</v>
      </c>
      <c r="GM84" s="139">
        <v>44.6</v>
      </c>
      <c r="GN84" s="139">
        <v>48.2</v>
      </c>
      <c r="GO84" s="139">
        <v>50.3</v>
      </c>
      <c r="GP84" s="139">
        <v>57.9</v>
      </c>
      <c r="GQ84" s="139">
        <v>61.7</v>
      </c>
      <c r="GR84" s="139">
        <v>64.599999999999994</v>
      </c>
      <c r="GS84" s="139">
        <v>64.8</v>
      </c>
      <c r="GT84" s="139">
        <v>63</v>
      </c>
      <c r="GU84" s="139">
        <v>56.7</v>
      </c>
      <c r="GV84" s="139">
        <v>49.1</v>
      </c>
      <c r="GW84" s="139">
        <v>44.1</v>
      </c>
      <c r="GX84" s="139">
        <v>42.8</v>
      </c>
      <c r="GY84" s="139">
        <v>45</v>
      </c>
      <c r="GZ84" s="139">
        <v>48.2</v>
      </c>
      <c r="HA84" s="139">
        <v>50.4</v>
      </c>
      <c r="HB84" s="139">
        <v>58</v>
      </c>
      <c r="HC84" s="139">
        <v>61.6</v>
      </c>
      <c r="HD84" s="139">
        <v>64.5</v>
      </c>
      <c r="HE84" s="139">
        <v>64.900000000000006</v>
      </c>
      <c r="HF84" s="139">
        <v>62.9</v>
      </c>
      <c r="HG84" s="139">
        <v>56.8</v>
      </c>
      <c r="HH84" s="139">
        <v>49.2</v>
      </c>
      <c r="HI84" s="139">
        <v>44.4</v>
      </c>
      <c r="HJ84" s="139">
        <v>43</v>
      </c>
      <c r="HK84" s="139">
        <v>45.3</v>
      </c>
      <c r="HL84" s="139">
        <v>48.8</v>
      </c>
      <c r="HM84" s="139">
        <v>50.6</v>
      </c>
      <c r="HN84" s="139">
        <v>58.4</v>
      </c>
      <c r="HO84" s="139">
        <v>61.8</v>
      </c>
      <c r="HP84" s="139">
        <v>64.599999999999994</v>
      </c>
      <c r="HQ84" s="139">
        <v>64.900000000000006</v>
      </c>
      <c r="HR84" s="139">
        <v>62.9</v>
      </c>
      <c r="HS84" s="139">
        <v>57</v>
      </c>
      <c r="HT84" s="139">
        <v>49.8</v>
      </c>
      <c r="HU84" s="139">
        <v>44.7</v>
      </c>
      <c r="HV84" s="139">
        <v>43</v>
      </c>
      <c r="HW84" s="139">
        <v>45.1</v>
      </c>
      <c r="HX84" s="139">
        <v>48.9</v>
      </c>
      <c r="HY84" s="139">
        <v>50.8</v>
      </c>
      <c r="HZ84" s="139">
        <v>58.4</v>
      </c>
      <c r="IA84" s="139">
        <v>61.9</v>
      </c>
      <c r="IB84" s="139">
        <v>64.5</v>
      </c>
      <c r="IC84" s="139">
        <v>64.900000000000006</v>
      </c>
      <c r="ID84" s="139">
        <v>62.8</v>
      </c>
      <c r="IE84" s="139">
        <v>56.7</v>
      </c>
      <c r="IF84" s="139">
        <v>49.6</v>
      </c>
      <c r="IG84" s="139">
        <v>44.3</v>
      </c>
      <c r="IH84" s="139">
        <v>43.1</v>
      </c>
      <c r="II84" s="139">
        <v>45.2</v>
      </c>
      <c r="IJ84" s="139">
        <v>48.6</v>
      </c>
      <c r="IK84" s="139">
        <v>50.8</v>
      </c>
      <c r="IL84" s="139">
        <v>58.4</v>
      </c>
      <c r="IM84" s="139">
        <v>62</v>
      </c>
      <c r="IN84" s="139">
        <v>64.5</v>
      </c>
      <c r="IO84" s="139">
        <v>64.900000000000006</v>
      </c>
      <c r="IP84" s="139">
        <v>63</v>
      </c>
      <c r="IQ84" s="139">
        <v>56.8</v>
      </c>
      <c r="IR84" s="139">
        <v>49.6</v>
      </c>
      <c r="IS84" s="139">
        <v>44.5</v>
      </c>
      <c r="IT84" s="139">
        <v>43.3</v>
      </c>
      <c r="IU84" s="139">
        <v>45.5</v>
      </c>
      <c r="IV84" s="139">
        <v>48.7</v>
      </c>
      <c r="IW84" s="139">
        <v>50.8</v>
      </c>
      <c r="IX84" s="139">
        <v>58.2</v>
      </c>
      <c r="IY84" s="139">
        <v>62.1</v>
      </c>
      <c r="IZ84" s="139">
        <v>64.5</v>
      </c>
      <c r="JA84" s="139">
        <v>64.900000000000006</v>
      </c>
      <c r="JB84" s="139">
        <v>63</v>
      </c>
      <c r="JC84" s="139">
        <v>56.7</v>
      </c>
      <c r="JD84" s="139">
        <v>49.8</v>
      </c>
      <c r="JE84" s="139">
        <v>44.7</v>
      </c>
      <c r="JF84" s="139">
        <v>43.1</v>
      </c>
      <c r="JG84" s="139">
        <v>45.5</v>
      </c>
      <c r="JH84" s="139">
        <v>48.6</v>
      </c>
      <c r="JI84" s="139">
        <v>51</v>
      </c>
      <c r="JJ84" s="139">
        <v>58.2</v>
      </c>
      <c r="JK84" s="139">
        <v>62.1</v>
      </c>
      <c r="JL84" s="139">
        <v>64.599999999999994</v>
      </c>
      <c r="JM84" s="139">
        <v>64.8</v>
      </c>
      <c r="JN84" s="139">
        <v>62.9</v>
      </c>
      <c r="JO84" s="139">
        <v>56.9</v>
      </c>
      <c r="JP84" s="139">
        <v>50</v>
      </c>
      <c r="JQ84" s="139">
        <v>44.7</v>
      </c>
      <c r="JR84" s="139">
        <v>42.9</v>
      </c>
      <c r="JS84" s="139">
        <v>45.6</v>
      </c>
      <c r="JT84" s="139">
        <v>48.7</v>
      </c>
      <c r="JU84" s="139">
        <v>51.1</v>
      </c>
      <c r="JV84" s="139">
        <v>58.4</v>
      </c>
      <c r="JW84" s="139">
        <v>62</v>
      </c>
      <c r="JX84" s="139">
        <v>64.599999999999994</v>
      </c>
      <c r="JY84" s="139">
        <v>64.8</v>
      </c>
      <c r="JZ84" s="139">
        <v>63</v>
      </c>
      <c r="KA84" s="139">
        <v>57.1</v>
      </c>
      <c r="KB84" s="139">
        <v>49.9</v>
      </c>
      <c r="KC84" s="139">
        <v>44.9</v>
      </c>
      <c r="KD84" s="139">
        <v>43.2</v>
      </c>
      <c r="KE84" s="139">
        <v>45.7</v>
      </c>
      <c r="KF84" s="139">
        <v>48.5</v>
      </c>
      <c r="KG84" s="139">
        <v>51.3</v>
      </c>
      <c r="KH84" s="139">
        <v>58.4</v>
      </c>
      <c r="KI84" s="139">
        <v>62</v>
      </c>
      <c r="KJ84" s="139">
        <v>64.599999999999994</v>
      </c>
      <c r="KK84" s="139">
        <v>64.8</v>
      </c>
      <c r="KL84" s="139">
        <v>63</v>
      </c>
      <c r="KM84" s="139">
        <v>57</v>
      </c>
      <c r="KN84" s="139">
        <v>50.1</v>
      </c>
      <c r="KO84" s="139">
        <v>44.9</v>
      </c>
      <c r="KP84" s="139">
        <v>43.3</v>
      </c>
      <c r="KQ84" s="139">
        <v>45.8</v>
      </c>
      <c r="KR84" s="139">
        <v>48.2</v>
      </c>
      <c r="KS84" s="139">
        <v>51.6</v>
      </c>
      <c r="KT84" s="139">
        <v>58.5</v>
      </c>
      <c r="KU84" s="139">
        <v>61.9</v>
      </c>
      <c r="KV84" s="139">
        <v>64.5</v>
      </c>
      <c r="KW84" s="139">
        <v>64.8</v>
      </c>
      <c r="KX84" s="139">
        <v>63.1</v>
      </c>
      <c r="KY84" s="139">
        <v>57.1</v>
      </c>
      <c r="KZ84" s="139">
        <v>50.1</v>
      </c>
      <c r="LA84" s="139">
        <v>44.9</v>
      </c>
      <c r="LB84" s="139">
        <v>43.3</v>
      </c>
      <c r="LC84" s="139">
        <v>45.9</v>
      </c>
      <c r="LD84" s="139">
        <v>48.2</v>
      </c>
      <c r="LE84" s="139">
        <v>51.6</v>
      </c>
      <c r="LF84" s="139">
        <v>58.8</v>
      </c>
      <c r="LG84" s="139">
        <v>62</v>
      </c>
      <c r="LH84" s="139">
        <v>64.599999999999994</v>
      </c>
      <c r="LI84" s="139">
        <v>64.8</v>
      </c>
      <c r="LJ84" s="139">
        <v>63.1</v>
      </c>
      <c r="LK84" s="139">
        <v>57.1</v>
      </c>
      <c r="LL84" s="139">
        <v>50.4</v>
      </c>
      <c r="LM84" s="139">
        <v>44.9</v>
      </c>
    </row>
    <row r="85" spans="1:325" x14ac:dyDescent="0.25">
      <c r="A85" s="139">
        <v>12</v>
      </c>
      <c r="B85" s="139">
        <v>43.5</v>
      </c>
      <c r="C85" s="139">
        <v>43.7</v>
      </c>
      <c r="D85" s="139">
        <v>48.2</v>
      </c>
      <c r="E85" s="139">
        <v>50.8</v>
      </c>
      <c r="F85" s="139">
        <v>57.3</v>
      </c>
      <c r="G85" s="139">
        <v>60.7</v>
      </c>
      <c r="H85" s="139">
        <v>63.9</v>
      </c>
      <c r="I85" s="139">
        <v>64.2</v>
      </c>
      <c r="J85" s="139">
        <v>61.6</v>
      </c>
      <c r="K85" s="139">
        <v>54.6</v>
      </c>
      <c r="L85" s="139">
        <v>47.1</v>
      </c>
      <c r="M85" s="139">
        <v>44.4</v>
      </c>
      <c r="N85" s="139">
        <v>43.4</v>
      </c>
      <c r="O85" s="139">
        <v>44.1</v>
      </c>
      <c r="P85" s="139">
        <v>48.6</v>
      </c>
      <c r="Q85" s="139">
        <v>51</v>
      </c>
      <c r="R85" s="139">
        <v>57.9</v>
      </c>
      <c r="S85" s="139">
        <v>60.7</v>
      </c>
      <c r="T85" s="139">
        <v>64.099999999999994</v>
      </c>
      <c r="U85" s="139">
        <v>64.2</v>
      </c>
      <c r="V85" s="139">
        <v>61.3</v>
      </c>
      <c r="W85" s="139">
        <v>54.8</v>
      </c>
      <c r="X85" s="139">
        <v>47.3</v>
      </c>
      <c r="Y85" s="139">
        <v>44.9</v>
      </c>
      <c r="Z85" s="139">
        <v>43.2</v>
      </c>
      <c r="AA85" s="139">
        <v>44</v>
      </c>
      <c r="AB85" s="139">
        <v>48.6</v>
      </c>
      <c r="AC85" s="139">
        <v>51.1</v>
      </c>
      <c r="AD85" s="139">
        <v>58</v>
      </c>
      <c r="AE85" s="139">
        <v>60.7</v>
      </c>
      <c r="AF85" s="139">
        <v>64.3</v>
      </c>
      <c r="AG85" s="139">
        <v>64.3</v>
      </c>
      <c r="AH85" s="139">
        <v>61.2</v>
      </c>
      <c r="AI85" s="139">
        <v>54.9</v>
      </c>
      <c r="AJ85" s="139">
        <v>47.6</v>
      </c>
      <c r="AK85" s="139">
        <v>44.9</v>
      </c>
      <c r="AL85" s="139">
        <v>43.4</v>
      </c>
      <c r="AM85" s="139">
        <v>44.1</v>
      </c>
      <c r="AN85" s="139">
        <v>48.8</v>
      </c>
      <c r="AO85" s="139">
        <v>51.4</v>
      </c>
      <c r="AP85" s="139">
        <v>58.2</v>
      </c>
      <c r="AQ85" s="139">
        <v>60.8</v>
      </c>
      <c r="AR85" s="139">
        <v>64.400000000000006</v>
      </c>
      <c r="AS85" s="139">
        <v>64.3</v>
      </c>
      <c r="AT85" s="139">
        <v>61.2</v>
      </c>
      <c r="AU85" s="139">
        <v>54.9</v>
      </c>
      <c r="AV85" s="139">
        <v>47.9</v>
      </c>
      <c r="AW85" s="139">
        <v>45.4</v>
      </c>
      <c r="AX85" s="139">
        <v>43.2</v>
      </c>
      <c r="AY85" s="139">
        <v>44.1</v>
      </c>
      <c r="AZ85" s="139">
        <v>49</v>
      </c>
      <c r="BA85" s="139">
        <v>51.7</v>
      </c>
      <c r="BB85" s="139">
        <v>58.3</v>
      </c>
      <c r="BC85" s="139">
        <v>61</v>
      </c>
      <c r="BD85" s="139">
        <v>64.400000000000006</v>
      </c>
      <c r="BE85" s="139">
        <v>64.3</v>
      </c>
      <c r="BF85" s="139">
        <v>61.2</v>
      </c>
      <c r="BG85" s="139">
        <v>55.2</v>
      </c>
      <c r="BH85" s="139">
        <v>48.1</v>
      </c>
      <c r="BI85" s="139">
        <v>45.6</v>
      </c>
      <c r="BJ85" s="139">
        <v>43.6</v>
      </c>
      <c r="BK85" s="139">
        <v>44</v>
      </c>
      <c r="BL85" s="139">
        <v>48.6</v>
      </c>
      <c r="BM85" s="139">
        <v>52</v>
      </c>
      <c r="BN85" s="139">
        <v>58</v>
      </c>
      <c r="BO85" s="139">
        <v>60.9</v>
      </c>
      <c r="BP85" s="139">
        <v>64.599999999999994</v>
      </c>
      <c r="BQ85" s="139">
        <v>64.3</v>
      </c>
      <c r="BR85" s="139">
        <v>61</v>
      </c>
      <c r="BS85" s="139">
        <v>55.3</v>
      </c>
      <c r="BT85" s="139">
        <v>47.9</v>
      </c>
      <c r="BU85" s="139">
        <v>46</v>
      </c>
      <c r="BV85" s="139">
        <v>43.6</v>
      </c>
      <c r="BW85" s="139">
        <v>43.8</v>
      </c>
      <c r="BX85" s="139">
        <v>48.5</v>
      </c>
      <c r="BY85" s="139">
        <v>52.2</v>
      </c>
      <c r="BZ85" s="139">
        <v>57.9</v>
      </c>
      <c r="CA85" s="139">
        <v>60.9</v>
      </c>
      <c r="CB85" s="139">
        <v>64.5</v>
      </c>
      <c r="CC85" s="139">
        <v>64.3</v>
      </c>
      <c r="CD85" s="139">
        <v>60.8</v>
      </c>
      <c r="CE85" s="139">
        <v>55.4</v>
      </c>
      <c r="CF85" s="139">
        <v>48.3</v>
      </c>
      <c r="CG85" s="139">
        <v>45.8</v>
      </c>
      <c r="CH85" s="139">
        <v>43.3</v>
      </c>
      <c r="CI85" s="139">
        <v>43.5</v>
      </c>
      <c r="CJ85" s="139">
        <v>48.3</v>
      </c>
      <c r="CK85" s="139">
        <v>52.3</v>
      </c>
      <c r="CL85" s="139">
        <v>57.9</v>
      </c>
      <c r="CM85" s="139">
        <v>60.7</v>
      </c>
      <c r="CN85" s="139">
        <v>64.5</v>
      </c>
      <c r="CO85" s="139">
        <v>64.3</v>
      </c>
      <c r="CP85" s="139">
        <v>60.8</v>
      </c>
      <c r="CQ85" s="139">
        <v>55.5</v>
      </c>
      <c r="CR85" s="139">
        <v>48.2</v>
      </c>
      <c r="CS85" s="139">
        <v>46.3</v>
      </c>
      <c r="CT85" s="139">
        <v>43.6</v>
      </c>
      <c r="CU85" s="139">
        <v>43.3</v>
      </c>
      <c r="CV85" s="139">
        <v>48.3</v>
      </c>
      <c r="CW85" s="139">
        <v>52.4</v>
      </c>
      <c r="CX85" s="139">
        <v>58</v>
      </c>
      <c r="CY85" s="139">
        <v>60.8</v>
      </c>
      <c r="CZ85" s="139">
        <v>64.5</v>
      </c>
      <c r="DA85" s="139">
        <v>64.2</v>
      </c>
      <c r="DB85" s="139">
        <v>60.8</v>
      </c>
      <c r="DC85" s="139">
        <v>55.5</v>
      </c>
      <c r="DD85" s="139">
        <v>48.1</v>
      </c>
      <c r="DE85" s="139">
        <v>46.6</v>
      </c>
      <c r="DF85" s="139">
        <v>43.8</v>
      </c>
      <c r="DG85" s="139">
        <v>43.6</v>
      </c>
      <c r="DH85" s="139">
        <v>48.3</v>
      </c>
      <c r="DI85" s="139">
        <v>52.5</v>
      </c>
      <c r="DJ85" s="139">
        <v>58.3</v>
      </c>
      <c r="DK85" s="139">
        <v>61</v>
      </c>
      <c r="DL85" s="139">
        <v>64.599999999999994</v>
      </c>
      <c r="DM85" s="139">
        <v>64.3</v>
      </c>
      <c r="DN85" s="139">
        <v>60.5</v>
      </c>
      <c r="DO85" s="139">
        <v>55.7</v>
      </c>
      <c r="DP85" s="139">
        <v>48.1</v>
      </c>
      <c r="DQ85" s="139">
        <v>46.8</v>
      </c>
      <c r="DR85" s="139">
        <v>43.4</v>
      </c>
      <c r="DS85" s="139">
        <v>43.7</v>
      </c>
      <c r="DT85" s="139">
        <v>48</v>
      </c>
      <c r="DU85" s="139">
        <v>52.6</v>
      </c>
      <c r="DV85" s="139">
        <v>57.9</v>
      </c>
      <c r="DW85" s="139">
        <v>61.1</v>
      </c>
      <c r="DX85" s="139">
        <v>64.5</v>
      </c>
      <c r="DY85" s="139">
        <v>64.2</v>
      </c>
      <c r="DZ85" s="139">
        <v>60.6</v>
      </c>
      <c r="EA85" s="139">
        <v>55.8</v>
      </c>
      <c r="EB85" s="139">
        <v>48.1</v>
      </c>
      <c r="EC85" s="139">
        <v>47.1</v>
      </c>
      <c r="ED85" s="139">
        <v>43.2</v>
      </c>
      <c r="EE85" s="139">
        <v>43.9</v>
      </c>
      <c r="EF85" s="139">
        <v>48.1</v>
      </c>
      <c r="EG85" s="139">
        <v>52.6</v>
      </c>
      <c r="EH85" s="139">
        <v>57.8</v>
      </c>
      <c r="EI85" s="139">
        <v>60.9</v>
      </c>
      <c r="EJ85" s="139">
        <v>64.5</v>
      </c>
      <c r="EK85" s="139">
        <v>64.2</v>
      </c>
      <c r="EL85" s="139">
        <v>60.5</v>
      </c>
      <c r="EM85" s="139">
        <v>55.9</v>
      </c>
      <c r="EN85" s="139">
        <v>48.1</v>
      </c>
      <c r="EO85" s="139">
        <v>47.2</v>
      </c>
      <c r="EP85" s="139">
        <v>43.5</v>
      </c>
      <c r="EQ85" s="139">
        <v>43.9</v>
      </c>
      <c r="ER85" s="139">
        <v>48.2</v>
      </c>
      <c r="ES85" s="139">
        <v>52.9</v>
      </c>
      <c r="ET85" s="139">
        <v>57.9</v>
      </c>
      <c r="EU85" s="139">
        <v>61.1</v>
      </c>
      <c r="EV85" s="139">
        <v>64.599999999999994</v>
      </c>
      <c r="EW85" s="139">
        <v>64.3</v>
      </c>
      <c r="EX85" s="139">
        <v>60.7</v>
      </c>
      <c r="EY85" s="139">
        <v>56.1</v>
      </c>
      <c r="EZ85" s="139">
        <v>48.4</v>
      </c>
      <c r="FA85" s="139">
        <v>47.7</v>
      </c>
      <c r="FB85" s="139">
        <v>43.6</v>
      </c>
      <c r="FC85" s="139">
        <v>44.1</v>
      </c>
      <c r="FD85" s="139">
        <v>48.5</v>
      </c>
      <c r="FE85" s="139">
        <v>53.1</v>
      </c>
      <c r="FF85" s="139">
        <v>58.1</v>
      </c>
      <c r="FG85" s="139">
        <v>61.2</v>
      </c>
      <c r="FH85" s="139">
        <v>64.599999999999994</v>
      </c>
      <c r="FI85" s="139">
        <v>64.3</v>
      </c>
      <c r="FJ85" s="139">
        <v>60.8</v>
      </c>
      <c r="FK85" s="139">
        <v>56.2</v>
      </c>
      <c r="FL85" s="139">
        <v>48.7</v>
      </c>
      <c r="FM85" s="139">
        <v>47.8</v>
      </c>
      <c r="FN85" s="139">
        <v>43.7</v>
      </c>
      <c r="FO85" s="139">
        <v>44.1</v>
      </c>
      <c r="FP85" s="139">
        <v>48.8</v>
      </c>
      <c r="FQ85" s="139">
        <v>53.4</v>
      </c>
      <c r="FR85" s="139">
        <v>58.4</v>
      </c>
      <c r="FS85" s="139">
        <v>61.3</v>
      </c>
      <c r="FT85" s="139">
        <v>64.7</v>
      </c>
      <c r="FU85" s="139">
        <v>64.400000000000006</v>
      </c>
      <c r="FV85" s="139">
        <v>60.6</v>
      </c>
      <c r="FW85" s="139">
        <v>56.1</v>
      </c>
      <c r="FX85" s="139">
        <v>48.9</v>
      </c>
      <c r="FY85" s="139">
        <v>48.1</v>
      </c>
      <c r="FZ85" s="139">
        <v>43.5</v>
      </c>
      <c r="GA85" s="139">
        <v>44.1</v>
      </c>
      <c r="GB85" s="139">
        <v>48.8</v>
      </c>
      <c r="GC85" s="139">
        <v>53.3</v>
      </c>
      <c r="GD85" s="139">
        <v>58.4</v>
      </c>
      <c r="GE85" s="139">
        <v>61.3</v>
      </c>
      <c r="GF85" s="139">
        <v>64.7</v>
      </c>
      <c r="GG85" s="139">
        <v>64.5</v>
      </c>
      <c r="GH85" s="139">
        <v>60.5</v>
      </c>
      <c r="GI85" s="139">
        <v>56.3</v>
      </c>
      <c r="GJ85" s="139">
        <v>49.4</v>
      </c>
      <c r="GK85" s="139">
        <v>48.2</v>
      </c>
      <c r="GL85" s="139">
        <v>43.3</v>
      </c>
      <c r="GM85" s="139">
        <v>44.2</v>
      </c>
      <c r="GN85" s="139">
        <v>48.8</v>
      </c>
      <c r="GO85" s="139">
        <v>53.4</v>
      </c>
      <c r="GP85" s="139">
        <v>58.3</v>
      </c>
      <c r="GQ85" s="139">
        <v>61.4</v>
      </c>
      <c r="GR85" s="139">
        <v>64.7</v>
      </c>
      <c r="GS85" s="139">
        <v>64.5</v>
      </c>
      <c r="GT85" s="139">
        <v>60.4</v>
      </c>
      <c r="GU85" s="139">
        <v>56.2</v>
      </c>
      <c r="GV85" s="139">
        <v>49.3</v>
      </c>
      <c r="GW85" s="139">
        <v>47.9</v>
      </c>
      <c r="GX85" s="139">
        <v>43.3</v>
      </c>
      <c r="GY85" s="139">
        <v>44.6</v>
      </c>
      <c r="GZ85" s="139">
        <v>48.9</v>
      </c>
      <c r="HA85" s="139">
        <v>53.4</v>
      </c>
      <c r="HB85" s="139">
        <v>58.4</v>
      </c>
      <c r="HC85" s="139">
        <v>61.4</v>
      </c>
      <c r="HD85" s="139">
        <v>64.599999999999994</v>
      </c>
      <c r="HE85" s="139">
        <v>64.599999999999994</v>
      </c>
      <c r="HF85" s="139">
        <v>60.2</v>
      </c>
      <c r="HG85" s="139">
        <v>56.2</v>
      </c>
      <c r="HH85" s="139">
        <v>49.4</v>
      </c>
      <c r="HI85" s="139">
        <v>48.1</v>
      </c>
      <c r="HJ85" s="139">
        <v>43.5</v>
      </c>
      <c r="HK85" s="139">
        <v>45.2</v>
      </c>
      <c r="HL85" s="139">
        <v>49.4</v>
      </c>
      <c r="HM85" s="139">
        <v>53.5</v>
      </c>
      <c r="HN85" s="139">
        <v>58.7</v>
      </c>
      <c r="HO85" s="139">
        <v>61.5</v>
      </c>
      <c r="HP85" s="139">
        <v>64.7</v>
      </c>
      <c r="HQ85" s="139">
        <v>64.7</v>
      </c>
      <c r="HR85" s="139">
        <v>60.3</v>
      </c>
      <c r="HS85" s="139">
        <v>56.4</v>
      </c>
      <c r="HT85" s="139">
        <v>50</v>
      </c>
      <c r="HU85" s="139">
        <v>48.4</v>
      </c>
      <c r="HV85" s="139">
        <v>43.4</v>
      </c>
      <c r="HW85" s="139">
        <v>44.8</v>
      </c>
      <c r="HX85" s="139">
        <v>49.4</v>
      </c>
      <c r="HY85" s="139">
        <v>53.7</v>
      </c>
      <c r="HZ85" s="139">
        <v>58.7</v>
      </c>
      <c r="IA85" s="139">
        <v>61.5</v>
      </c>
      <c r="IB85" s="139">
        <v>64.7</v>
      </c>
      <c r="IC85" s="139">
        <v>64.599999999999994</v>
      </c>
      <c r="ID85" s="139">
        <v>60.3</v>
      </c>
      <c r="IE85" s="139">
        <v>56.3</v>
      </c>
      <c r="IF85" s="139">
        <v>49.9</v>
      </c>
      <c r="IG85" s="139">
        <v>48</v>
      </c>
      <c r="IH85" s="139">
        <v>43.8</v>
      </c>
      <c r="II85" s="139">
        <v>45</v>
      </c>
      <c r="IJ85" s="139">
        <v>49.3</v>
      </c>
      <c r="IK85" s="139">
        <v>53.7</v>
      </c>
      <c r="IL85" s="139">
        <v>58.8</v>
      </c>
      <c r="IM85" s="139">
        <v>61.6</v>
      </c>
      <c r="IN85" s="139">
        <v>64.7</v>
      </c>
      <c r="IO85" s="139">
        <v>64.599999999999994</v>
      </c>
      <c r="IP85" s="139">
        <v>60.5</v>
      </c>
      <c r="IQ85" s="139">
        <v>56.3</v>
      </c>
      <c r="IR85" s="139">
        <v>49.9</v>
      </c>
      <c r="IS85" s="139">
        <v>48</v>
      </c>
      <c r="IT85" s="139">
        <v>43.9</v>
      </c>
      <c r="IU85" s="139">
        <v>45.3</v>
      </c>
      <c r="IV85" s="139">
        <v>49.6</v>
      </c>
      <c r="IW85" s="139">
        <v>53.7</v>
      </c>
      <c r="IX85" s="139">
        <v>58.8</v>
      </c>
      <c r="IY85" s="139">
        <v>61.7</v>
      </c>
      <c r="IZ85" s="139">
        <v>64.7</v>
      </c>
      <c r="JA85" s="139">
        <v>64.7</v>
      </c>
      <c r="JB85" s="139">
        <v>60.6</v>
      </c>
      <c r="JC85" s="139">
        <v>56.3</v>
      </c>
      <c r="JD85" s="139">
        <v>50</v>
      </c>
      <c r="JE85" s="139">
        <v>48.1</v>
      </c>
      <c r="JF85" s="139">
        <v>43.7</v>
      </c>
      <c r="JG85" s="139">
        <v>45.3</v>
      </c>
      <c r="JH85" s="139">
        <v>49.5</v>
      </c>
      <c r="JI85" s="139">
        <v>53.8</v>
      </c>
      <c r="JJ85" s="139">
        <v>58.7</v>
      </c>
      <c r="JK85" s="139">
        <v>61.7</v>
      </c>
      <c r="JL85" s="139">
        <v>64.7</v>
      </c>
      <c r="JM85" s="139">
        <v>64.599999999999994</v>
      </c>
      <c r="JN85" s="139">
        <v>60.6</v>
      </c>
      <c r="JO85" s="139">
        <v>56.5</v>
      </c>
      <c r="JP85" s="139">
        <v>50.1</v>
      </c>
      <c r="JQ85" s="139">
        <v>48.3</v>
      </c>
      <c r="JR85" s="139">
        <v>43.6</v>
      </c>
      <c r="JS85" s="139">
        <v>45.4</v>
      </c>
      <c r="JT85" s="139">
        <v>49.5</v>
      </c>
      <c r="JU85" s="139">
        <v>54</v>
      </c>
      <c r="JV85" s="139">
        <v>58.7</v>
      </c>
      <c r="JW85" s="139">
        <v>61.6</v>
      </c>
      <c r="JX85" s="139">
        <v>64.7</v>
      </c>
      <c r="JY85" s="139">
        <v>64.7</v>
      </c>
      <c r="JZ85" s="139">
        <v>60.7</v>
      </c>
      <c r="KA85" s="139">
        <v>56.7</v>
      </c>
      <c r="KB85" s="139">
        <v>50.1</v>
      </c>
      <c r="KC85" s="139">
        <v>48.3</v>
      </c>
      <c r="KD85" s="139">
        <v>43.8</v>
      </c>
      <c r="KE85" s="139">
        <v>45.5</v>
      </c>
      <c r="KF85" s="139">
        <v>49.2</v>
      </c>
      <c r="KG85" s="139">
        <v>54.2</v>
      </c>
      <c r="KH85" s="139">
        <v>58.7</v>
      </c>
      <c r="KI85" s="139">
        <v>61.5</v>
      </c>
      <c r="KJ85" s="139">
        <v>64.7</v>
      </c>
      <c r="KK85" s="139">
        <v>64.7</v>
      </c>
      <c r="KL85" s="139">
        <v>60.9</v>
      </c>
      <c r="KM85" s="139">
        <v>56.8</v>
      </c>
      <c r="KN85" s="139">
        <v>50.3</v>
      </c>
      <c r="KO85" s="139">
        <v>48.4</v>
      </c>
      <c r="KP85" s="139">
        <v>43.7</v>
      </c>
      <c r="KQ85" s="139">
        <v>45.7</v>
      </c>
      <c r="KR85" s="139">
        <v>49</v>
      </c>
      <c r="KS85" s="139">
        <v>54.5</v>
      </c>
      <c r="KT85" s="139">
        <v>58.8</v>
      </c>
      <c r="KU85" s="139">
        <v>61.6</v>
      </c>
      <c r="KV85" s="139">
        <v>64.7</v>
      </c>
      <c r="KW85" s="139">
        <v>64.7</v>
      </c>
      <c r="KX85" s="139">
        <v>61.1</v>
      </c>
      <c r="KY85" s="139">
        <v>56.9</v>
      </c>
      <c r="KZ85" s="139">
        <v>50.3</v>
      </c>
      <c r="LA85" s="139">
        <v>48.5</v>
      </c>
      <c r="LB85" s="139">
        <v>43.6</v>
      </c>
      <c r="LC85" s="139">
        <v>46</v>
      </c>
      <c r="LD85" s="139">
        <v>49</v>
      </c>
      <c r="LE85" s="139">
        <v>54.6</v>
      </c>
      <c r="LF85" s="139">
        <v>58.9</v>
      </c>
      <c r="LG85" s="139">
        <v>61.7</v>
      </c>
      <c r="LH85" s="139">
        <v>64.7</v>
      </c>
      <c r="LI85" s="139">
        <v>64.7</v>
      </c>
      <c r="LJ85" s="139">
        <v>61.2</v>
      </c>
      <c r="LK85" s="139">
        <v>57</v>
      </c>
      <c r="LL85" s="139">
        <v>50.4</v>
      </c>
      <c r="LM85" s="139">
        <v>48.2</v>
      </c>
    </row>
    <row r="86" spans="1:325" x14ac:dyDescent="0.25">
      <c r="A86" s="139">
        <v>13</v>
      </c>
      <c r="B86" s="139">
        <v>43.3</v>
      </c>
      <c r="C86" s="139">
        <v>44.4</v>
      </c>
      <c r="D86" s="139">
        <v>47.9</v>
      </c>
      <c r="E86" s="139">
        <v>50</v>
      </c>
      <c r="F86" s="139">
        <v>57.6</v>
      </c>
      <c r="G86" s="139">
        <v>60.7</v>
      </c>
      <c r="H86" s="139">
        <v>64.099999999999994</v>
      </c>
      <c r="I86" s="139">
        <v>64.2</v>
      </c>
      <c r="J86" s="139">
        <v>62.3</v>
      </c>
      <c r="K86" s="139">
        <v>54.4</v>
      </c>
      <c r="L86" s="139">
        <v>48.5</v>
      </c>
      <c r="M86" s="139">
        <v>44</v>
      </c>
      <c r="N86" s="139">
        <v>43.4</v>
      </c>
      <c r="O86" s="139">
        <v>44.8</v>
      </c>
      <c r="P86" s="139">
        <v>48</v>
      </c>
      <c r="Q86" s="139">
        <v>50.5</v>
      </c>
      <c r="R86" s="139">
        <v>58.2</v>
      </c>
      <c r="S86" s="139">
        <v>60.7</v>
      </c>
      <c r="T86" s="139">
        <v>64.3</v>
      </c>
      <c r="U86" s="139">
        <v>64.400000000000006</v>
      </c>
      <c r="V86" s="139">
        <v>62</v>
      </c>
      <c r="W86" s="139">
        <v>54.6</v>
      </c>
      <c r="X86" s="139">
        <v>48.9</v>
      </c>
      <c r="Y86" s="139">
        <v>44.5</v>
      </c>
      <c r="Z86" s="139">
        <v>43.2</v>
      </c>
      <c r="AA86" s="139">
        <v>44.7</v>
      </c>
      <c r="AB86" s="139">
        <v>48</v>
      </c>
      <c r="AC86" s="139">
        <v>50.6</v>
      </c>
      <c r="AD86" s="139">
        <v>58.1</v>
      </c>
      <c r="AE86" s="139">
        <v>60.7</v>
      </c>
      <c r="AF86" s="139">
        <v>64.5</v>
      </c>
      <c r="AG86" s="139">
        <v>64.400000000000006</v>
      </c>
      <c r="AH86" s="139">
        <v>62.1</v>
      </c>
      <c r="AI86" s="139">
        <v>54.6</v>
      </c>
      <c r="AJ86" s="139">
        <v>49.1</v>
      </c>
      <c r="AK86" s="139">
        <v>44.6</v>
      </c>
      <c r="AL86" s="139">
        <v>43.1</v>
      </c>
      <c r="AM86" s="139">
        <v>44.9</v>
      </c>
      <c r="AN86" s="139">
        <v>48.2</v>
      </c>
      <c r="AO86" s="139">
        <v>50.9</v>
      </c>
      <c r="AP86" s="139">
        <v>58.3</v>
      </c>
      <c r="AQ86" s="139">
        <v>60.9</v>
      </c>
      <c r="AR86" s="139">
        <v>64.599999999999994</v>
      </c>
      <c r="AS86" s="139">
        <v>64.5</v>
      </c>
      <c r="AT86" s="139">
        <v>62.2</v>
      </c>
      <c r="AU86" s="139">
        <v>54.7</v>
      </c>
      <c r="AV86" s="139">
        <v>49.2</v>
      </c>
      <c r="AW86" s="139">
        <v>45.1</v>
      </c>
      <c r="AX86" s="139">
        <v>43.2</v>
      </c>
      <c r="AY86" s="139">
        <v>45.1</v>
      </c>
      <c r="AZ86" s="139">
        <v>48.5</v>
      </c>
      <c r="BA86" s="139">
        <v>51.1</v>
      </c>
      <c r="BB86" s="139">
        <v>58.2</v>
      </c>
      <c r="BC86" s="139">
        <v>61.2</v>
      </c>
      <c r="BD86" s="139">
        <v>64.599999999999994</v>
      </c>
      <c r="BE86" s="139">
        <v>64.5</v>
      </c>
      <c r="BF86" s="139">
        <v>62.1</v>
      </c>
      <c r="BG86" s="139">
        <v>54.8</v>
      </c>
      <c r="BH86" s="139">
        <v>49.3</v>
      </c>
      <c r="BI86" s="139">
        <v>45.3</v>
      </c>
      <c r="BJ86" s="139">
        <v>43.6</v>
      </c>
      <c r="BK86" s="139">
        <v>44.9</v>
      </c>
      <c r="BL86" s="139">
        <v>48.3</v>
      </c>
      <c r="BM86" s="139">
        <v>51.4</v>
      </c>
      <c r="BN86" s="139">
        <v>58.1</v>
      </c>
      <c r="BO86" s="139">
        <v>61.3</v>
      </c>
      <c r="BP86" s="139">
        <v>64.599999999999994</v>
      </c>
      <c r="BQ86" s="139">
        <v>64.5</v>
      </c>
      <c r="BR86" s="139">
        <v>62</v>
      </c>
      <c r="BS86" s="139">
        <v>54.9</v>
      </c>
      <c r="BT86" s="139">
        <v>49.2</v>
      </c>
      <c r="BU86" s="139">
        <v>45.4</v>
      </c>
      <c r="BV86" s="139">
        <v>43.5</v>
      </c>
      <c r="BW86" s="139">
        <v>44.8</v>
      </c>
      <c r="BX86" s="139">
        <v>48.3</v>
      </c>
      <c r="BY86" s="139">
        <v>51.3</v>
      </c>
      <c r="BZ86" s="139">
        <v>57.9</v>
      </c>
      <c r="CA86" s="139">
        <v>61.4</v>
      </c>
      <c r="CB86" s="139">
        <v>64.599999999999994</v>
      </c>
      <c r="CC86" s="139">
        <v>64.5</v>
      </c>
      <c r="CD86" s="139">
        <v>61.8</v>
      </c>
      <c r="CE86" s="139">
        <v>54.8</v>
      </c>
      <c r="CF86" s="139">
        <v>49.7</v>
      </c>
      <c r="CG86" s="139">
        <v>45.3</v>
      </c>
      <c r="CH86" s="139">
        <v>43.4</v>
      </c>
      <c r="CI86" s="139">
        <v>44.6</v>
      </c>
      <c r="CJ86" s="139">
        <v>48</v>
      </c>
      <c r="CK86" s="139">
        <v>51.5</v>
      </c>
      <c r="CL86" s="139">
        <v>58.1</v>
      </c>
      <c r="CM86" s="139">
        <v>61.3</v>
      </c>
      <c r="CN86" s="139">
        <v>64.599999999999994</v>
      </c>
      <c r="CO86" s="139">
        <v>64.5</v>
      </c>
      <c r="CP86" s="139">
        <v>62</v>
      </c>
      <c r="CQ86" s="139">
        <v>55.1</v>
      </c>
      <c r="CR86" s="139">
        <v>49.4</v>
      </c>
      <c r="CS86" s="139">
        <v>45.9</v>
      </c>
      <c r="CT86" s="139">
        <v>43.6</v>
      </c>
      <c r="CU86" s="139">
        <v>44.5</v>
      </c>
      <c r="CV86" s="139">
        <v>48.1</v>
      </c>
      <c r="CW86" s="139">
        <v>51.5</v>
      </c>
      <c r="CX86" s="139">
        <v>58.1</v>
      </c>
      <c r="CY86" s="139">
        <v>61.4</v>
      </c>
      <c r="CZ86" s="139">
        <v>64.599999999999994</v>
      </c>
      <c r="DA86" s="139">
        <v>64.5</v>
      </c>
      <c r="DB86" s="139">
        <v>61.9</v>
      </c>
      <c r="DC86" s="139">
        <v>55</v>
      </c>
      <c r="DD86" s="139">
        <v>49.5</v>
      </c>
      <c r="DE86" s="139">
        <v>46.2</v>
      </c>
      <c r="DF86" s="139">
        <v>43.8</v>
      </c>
      <c r="DG86" s="139">
        <v>44.7</v>
      </c>
      <c r="DH86" s="139">
        <v>48.3</v>
      </c>
      <c r="DI86" s="139">
        <v>51.8</v>
      </c>
      <c r="DJ86" s="139">
        <v>58.3</v>
      </c>
      <c r="DK86" s="139">
        <v>61.6</v>
      </c>
      <c r="DL86" s="139">
        <v>64.599999999999994</v>
      </c>
      <c r="DM86" s="139">
        <v>64.5</v>
      </c>
      <c r="DN86" s="139">
        <v>62</v>
      </c>
      <c r="DO86" s="139">
        <v>55.2</v>
      </c>
      <c r="DP86" s="139">
        <v>49.7</v>
      </c>
      <c r="DQ86" s="139">
        <v>46.3</v>
      </c>
      <c r="DR86" s="139">
        <v>43.5</v>
      </c>
      <c r="DS86" s="139">
        <v>44.9</v>
      </c>
      <c r="DT86" s="139">
        <v>48.2</v>
      </c>
      <c r="DU86" s="139">
        <v>51.9</v>
      </c>
      <c r="DV86" s="139">
        <v>58</v>
      </c>
      <c r="DW86" s="139">
        <v>61.6</v>
      </c>
      <c r="DX86" s="139">
        <v>64.599999999999994</v>
      </c>
      <c r="DY86" s="139">
        <v>64.5</v>
      </c>
      <c r="DZ86" s="139">
        <v>62.1</v>
      </c>
      <c r="EA86" s="139">
        <v>55.2</v>
      </c>
      <c r="EB86" s="139">
        <v>49.7</v>
      </c>
      <c r="EC86" s="139">
        <v>46.3</v>
      </c>
      <c r="ED86" s="139">
        <v>43.5</v>
      </c>
      <c r="EE86" s="139">
        <v>45.1</v>
      </c>
      <c r="EF86" s="139">
        <v>48.2</v>
      </c>
      <c r="EG86" s="139">
        <v>52.1</v>
      </c>
      <c r="EH86" s="139">
        <v>58</v>
      </c>
      <c r="EI86" s="139">
        <v>61.5</v>
      </c>
      <c r="EJ86" s="139">
        <v>64.599999999999994</v>
      </c>
      <c r="EK86" s="139">
        <v>64.5</v>
      </c>
      <c r="EL86" s="139">
        <v>62</v>
      </c>
      <c r="EM86" s="139">
        <v>55.3</v>
      </c>
      <c r="EN86" s="139">
        <v>49.8</v>
      </c>
      <c r="EO86" s="139">
        <v>46.4</v>
      </c>
      <c r="EP86" s="139">
        <v>44.1</v>
      </c>
      <c r="EQ86" s="139">
        <v>45.2</v>
      </c>
      <c r="ER86" s="139">
        <v>48.7</v>
      </c>
      <c r="ES86" s="139">
        <v>52.2</v>
      </c>
      <c r="ET86" s="139">
        <v>58</v>
      </c>
      <c r="EU86" s="139">
        <v>61.6</v>
      </c>
      <c r="EV86" s="139">
        <v>64.599999999999994</v>
      </c>
      <c r="EW86" s="139">
        <v>64.5</v>
      </c>
      <c r="EX86" s="139">
        <v>62.1</v>
      </c>
      <c r="EY86" s="139">
        <v>55.3</v>
      </c>
      <c r="EZ86" s="139">
        <v>50</v>
      </c>
      <c r="FA86" s="139">
        <v>46.6</v>
      </c>
      <c r="FB86" s="139">
        <v>44</v>
      </c>
      <c r="FC86" s="139">
        <v>45.6</v>
      </c>
      <c r="FD86" s="139">
        <v>48.8</v>
      </c>
      <c r="FE86" s="139">
        <v>52.5</v>
      </c>
      <c r="FF86" s="139">
        <v>58.1</v>
      </c>
      <c r="FG86" s="139">
        <v>61.7</v>
      </c>
      <c r="FH86" s="139">
        <v>64.599999999999994</v>
      </c>
      <c r="FI86" s="139">
        <v>64.5</v>
      </c>
      <c r="FJ86" s="139">
        <v>62.1</v>
      </c>
      <c r="FK86" s="139">
        <v>55.5</v>
      </c>
      <c r="FL86" s="139">
        <v>50.3</v>
      </c>
      <c r="FM86" s="139">
        <v>46.5</v>
      </c>
      <c r="FN86" s="139">
        <v>44.2</v>
      </c>
      <c r="FO86" s="139">
        <v>45.6</v>
      </c>
      <c r="FP86" s="139">
        <v>49.2</v>
      </c>
      <c r="FQ86" s="139">
        <v>52.7</v>
      </c>
      <c r="FR86" s="139">
        <v>58.4</v>
      </c>
      <c r="FS86" s="139">
        <v>61.8</v>
      </c>
      <c r="FT86" s="139">
        <v>64.599999999999994</v>
      </c>
      <c r="FU86" s="139">
        <v>64.599999999999994</v>
      </c>
      <c r="FV86" s="139">
        <v>62</v>
      </c>
      <c r="FW86" s="139">
        <v>55.1</v>
      </c>
      <c r="FX86" s="139">
        <v>50.2</v>
      </c>
      <c r="FY86" s="139">
        <v>46.6</v>
      </c>
      <c r="FZ86" s="139">
        <v>44.3</v>
      </c>
      <c r="GA86" s="139">
        <v>45.5</v>
      </c>
      <c r="GB86" s="139">
        <v>49.2</v>
      </c>
      <c r="GC86" s="139">
        <v>52.8</v>
      </c>
      <c r="GD86" s="139">
        <v>58.5</v>
      </c>
      <c r="GE86" s="139">
        <v>61.8</v>
      </c>
      <c r="GF86" s="139">
        <v>64.599999999999994</v>
      </c>
      <c r="GG86" s="139">
        <v>64.5</v>
      </c>
      <c r="GH86" s="139">
        <v>62.1</v>
      </c>
      <c r="GI86" s="139">
        <v>55.3</v>
      </c>
      <c r="GJ86" s="139">
        <v>50.5</v>
      </c>
      <c r="GK86" s="139">
        <v>46.7</v>
      </c>
      <c r="GL86" s="139">
        <v>44.4</v>
      </c>
      <c r="GM86" s="139">
        <v>45.7</v>
      </c>
      <c r="GN86" s="139">
        <v>49.3</v>
      </c>
      <c r="GO86" s="139">
        <v>52.8</v>
      </c>
      <c r="GP86" s="139">
        <v>58.7</v>
      </c>
      <c r="GQ86" s="139">
        <v>62.1</v>
      </c>
      <c r="GR86" s="139">
        <v>64.599999999999994</v>
      </c>
      <c r="GS86" s="139">
        <v>64.599999999999994</v>
      </c>
      <c r="GT86" s="139">
        <v>62.1</v>
      </c>
      <c r="GU86" s="139">
        <v>55.2</v>
      </c>
      <c r="GV86" s="139">
        <v>50.3</v>
      </c>
      <c r="GW86" s="139">
        <v>46.7</v>
      </c>
      <c r="GX86" s="139">
        <v>44.3</v>
      </c>
      <c r="GY86" s="139">
        <v>46</v>
      </c>
      <c r="GZ86" s="139">
        <v>49.3</v>
      </c>
      <c r="HA86" s="139">
        <v>52.7</v>
      </c>
      <c r="HB86" s="139">
        <v>58.7</v>
      </c>
      <c r="HC86" s="139">
        <v>62</v>
      </c>
      <c r="HD86" s="139">
        <v>64.7</v>
      </c>
      <c r="HE86" s="139">
        <v>64.7</v>
      </c>
      <c r="HF86" s="139">
        <v>62</v>
      </c>
      <c r="HG86" s="139">
        <v>55.2</v>
      </c>
      <c r="HH86" s="139">
        <v>50.5</v>
      </c>
      <c r="HI86" s="139">
        <v>46.8</v>
      </c>
      <c r="HJ86" s="139">
        <v>44.6</v>
      </c>
      <c r="HK86" s="139">
        <v>46.4</v>
      </c>
      <c r="HL86" s="139">
        <v>49.7</v>
      </c>
      <c r="HM86" s="139">
        <v>52.7</v>
      </c>
      <c r="HN86" s="139">
        <v>59.1</v>
      </c>
      <c r="HO86" s="139">
        <v>62.2</v>
      </c>
      <c r="HP86" s="139">
        <v>64.7</v>
      </c>
      <c r="HQ86" s="139">
        <v>64.7</v>
      </c>
      <c r="HR86" s="139">
        <v>62.2</v>
      </c>
      <c r="HS86" s="139">
        <v>55.4</v>
      </c>
      <c r="HT86" s="139">
        <v>51.1</v>
      </c>
      <c r="HU86" s="139">
        <v>47.2</v>
      </c>
      <c r="HV86" s="139">
        <v>44.4</v>
      </c>
      <c r="HW86" s="139">
        <v>46.2</v>
      </c>
      <c r="HX86" s="139">
        <v>49.4</v>
      </c>
      <c r="HY86" s="139">
        <v>52.6</v>
      </c>
      <c r="HZ86" s="139">
        <v>59</v>
      </c>
      <c r="IA86" s="139">
        <v>62.2</v>
      </c>
      <c r="IB86" s="139">
        <v>64.7</v>
      </c>
      <c r="IC86" s="139">
        <v>64.7</v>
      </c>
      <c r="ID86" s="139">
        <v>62.1</v>
      </c>
      <c r="IE86" s="139">
        <v>55.4</v>
      </c>
      <c r="IF86" s="139">
        <v>51</v>
      </c>
      <c r="IG86" s="139">
        <v>46.7</v>
      </c>
      <c r="IH86" s="139">
        <v>44.6</v>
      </c>
      <c r="II86" s="139">
        <v>46.4</v>
      </c>
      <c r="IJ86" s="139">
        <v>49.4</v>
      </c>
      <c r="IK86" s="139">
        <v>52.7</v>
      </c>
      <c r="IL86" s="139">
        <v>59.1</v>
      </c>
      <c r="IM86" s="139">
        <v>62.3</v>
      </c>
      <c r="IN86" s="139">
        <v>64.7</v>
      </c>
      <c r="IO86" s="139">
        <v>64.7</v>
      </c>
      <c r="IP86" s="139">
        <v>62.3</v>
      </c>
      <c r="IQ86" s="139">
        <v>55.5</v>
      </c>
      <c r="IR86" s="139">
        <v>51.1</v>
      </c>
      <c r="IS86" s="139">
        <v>46.8</v>
      </c>
      <c r="IT86" s="139">
        <v>44.8</v>
      </c>
      <c r="IU86" s="139">
        <v>46.7</v>
      </c>
      <c r="IV86" s="139">
        <v>49.6</v>
      </c>
      <c r="IW86" s="139">
        <v>52.8</v>
      </c>
      <c r="IX86" s="139">
        <v>59</v>
      </c>
      <c r="IY86" s="139">
        <v>62.4</v>
      </c>
      <c r="IZ86" s="139">
        <v>64.7</v>
      </c>
      <c r="JA86" s="139">
        <v>64.7</v>
      </c>
      <c r="JB86" s="139">
        <v>62.4</v>
      </c>
      <c r="JC86" s="139">
        <v>55.7</v>
      </c>
      <c r="JD86" s="139">
        <v>51.3</v>
      </c>
      <c r="JE86" s="139">
        <v>46.9</v>
      </c>
      <c r="JF86" s="139">
        <v>44.8</v>
      </c>
      <c r="JG86" s="139">
        <v>46.6</v>
      </c>
      <c r="JH86" s="139">
        <v>49.5</v>
      </c>
      <c r="JI86" s="139">
        <v>52.9</v>
      </c>
      <c r="JJ86" s="139">
        <v>58.8</v>
      </c>
      <c r="JK86" s="139">
        <v>62.4</v>
      </c>
      <c r="JL86" s="139">
        <v>64.8</v>
      </c>
      <c r="JM86" s="139">
        <v>64.7</v>
      </c>
      <c r="JN86" s="139">
        <v>62.4</v>
      </c>
      <c r="JO86" s="139">
        <v>55.9</v>
      </c>
      <c r="JP86" s="139">
        <v>51.4</v>
      </c>
      <c r="JQ86" s="139">
        <v>47</v>
      </c>
      <c r="JR86" s="139">
        <v>44.9</v>
      </c>
      <c r="JS86" s="139">
        <v>46.8</v>
      </c>
      <c r="JT86" s="139">
        <v>49.4</v>
      </c>
      <c r="JU86" s="139">
        <v>53</v>
      </c>
      <c r="JV86" s="139">
        <v>58.9</v>
      </c>
      <c r="JW86" s="139">
        <v>62.3</v>
      </c>
      <c r="JX86" s="139">
        <v>64.7</v>
      </c>
      <c r="JY86" s="139">
        <v>64.7</v>
      </c>
      <c r="JZ86" s="139">
        <v>62.5</v>
      </c>
      <c r="KA86" s="139">
        <v>55.8</v>
      </c>
      <c r="KB86" s="139">
        <v>51.7</v>
      </c>
      <c r="KC86" s="139">
        <v>47.1</v>
      </c>
      <c r="KD86" s="139">
        <v>45</v>
      </c>
      <c r="KE86" s="139">
        <v>46.7</v>
      </c>
      <c r="KF86" s="139">
        <v>49.2</v>
      </c>
      <c r="KG86" s="139">
        <v>53.1</v>
      </c>
      <c r="KH86" s="139">
        <v>58.9</v>
      </c>
      <c r="KI86" s="139">
        <v>62.3</v>
      </c>
      <c r="KJ86" s="139">
        <v>64.7</v>
      </c>
      <c r="KK86" s="139">
        <v>64.7</v>
      </c>
      <c r="KL86" s="139">
        <v>62.5</v>
      </c>
      <c r="KM86" s="139">
        <v>55.8</v>
      </c>
      <c r="KN86" s="139">
        <v>52</v>
      </c>
      <c r="KO86" s="139">
        <v>47.2</v>
      </c>
      <c r="KP86" s="139">
        <v>44.7</v>
      </c>
      <c r="KQ86" s="139">
        <v>46.9</v>
      </c>
      <c r="KR86" s="139">
        <v>49</v>
      </c>
      <c r="KS86" s="139">
        <v>53.3</v>
      </c>
      <c r="KT86" s="139">
        <v>59</v>
      </c>
      <c r="KU86" s="139">
        <v>62.3</v>
      </c>
      <c r="KV86" s="139">
        <v>64.7</v>
      </c>
      <c r="KW86" s="139">
        <v>64.7</v>
      </c>
      <c r="KX86" s="139">
        <v>62.6</v>
      </c>
      <c r="KY86" s="139">
        <v>56</v>
      </c>
      <c r="KZ86" s="139">
        <v>51.9</v>
      </c>
      <c r="LA86" s="139">
        <v>47.4</v>
      </c>
      <c r="LB86" s="139">
        <v>44.6</v>
      </c>
      <c r="LC86" s="139">
        <v>47.1</v>
      </c>
      <c r="LD86" s="139">
        <v>49</v>
      </c>
      <c r="LE86" s="139">
        <v>53.5</v>
      </c>
      <c r="LF86" s="139">
        <v>59.1</v>
      </c>
      <c r="LG86" s="139">
        <v>62.5</v>
      </c>
      <c r="LH86" s="139">
        <v>64.7</v>
      </c>
      <c r="LI86" s="139">
        <v>64.7</v>
      </c>
      <c r="LJ86" s="139">
        <v>62.5</v>
      </c>
      <c r="LK86" s="139">
        <v>55.8</v>
      </c>
      <c r="LL86" s="139">
        <v>52.1</v>
      </c>
      <c r="LM86" s="139">
        <v>47.2</v>
      </c>
    </row>
    <row r="87" spans="1:325" x14ac:dyDescent="0.25">
      <c r="A87" s="139">
        <v>14</v>
      </c>
      <c r="B87" s="139">
        <v>42.1</v>
      </c>
      <c r="C87" s="139">
        <v>45.3</v>
      </c>
      <c r="D87" s="139">
        <v>46.8</v>
      </c>
      <c r="E87" s="139">
        <v>49.4</v>
      </c>
      <c r="F87" s="139">
        <v>56.4</v>
      </c>
      <c r="G87" s="139">
        <v>60.4</v>
      </c>
      <c r="H87" s="139">
        <v>64.400000000000006</v>
      </c>
      <c r="I87" s="139">
        <v>64.3</v>
      </c>
      <c r="J87" s="139">
        <v>62.4</v>
      </c>
      <c r="K87" s="139">
        <v>53.8</v>
      </c>
      <c r="L87" s="139">
        <v>46.1</v>
      </c>
      <c r="M87" s="139">
        <v>43.2</v>
      </c>
      <c r="N87" s="139">
        <v>42.3</v>
      </c>
      <c r="O87" s="139">
        <v>45.6</v>
      </c>
      <c r="P87" s="139">
        <v>47</v>
      </c>
      <c r="Q87" s="139">
        <v>49.8</v>
      </c>
      <c r="R87" s="139">
        <v>56.7</v>
      </c>
      <c r="S87" s="139">
        <v>60.6</v>
      </c>
      <c r="T87" s="139">
        <v>64.599999999999994</v>
      </c>
      <c r="U87" s="139">
        <v>64.400000000000006</v>
      </c>
      <c r="V87" s="139">
        <v>62.3</v>
      </c>
      <c r="W87" s="139">
        <v>53.8</v>
      </c>
      <c r="X87" s="139">
        <v>46.3</v>
      </c>
      <c r="Y87" s="139">
        <v>43.5</v>
      </c>
      <c r="Z87" s="139">
        <v>42.2</v>
      </c>
      <c r="AA87" s="139">
        <v>45.6</v>
      </c>
      <c r="AB87" s="139">
        <v>46.9</v>
      </c>
      <c r="AC87" s="139">
        <v>49.8</v>
      </c>
      <c r="AD87" s="139">
        <v>56.5</v>
      </c>
      <c r="AE87" s="139">
        <v>60.8</v>
      </c>
      <c r="AF87" s="139">
        <v>64.599999999999994</v>
      </c>
      <c r="AG87" s="139">
        <v>64.400000000000006</v>
      </c>
      <c r="AH87" s="139">
        <v>62.4</v>
      </c>
      <c r="AI87" s="139">
        <v>53.8</v>
      </c>
      <c r="AJ87" s="139">
        <v>46.3</v>
      </c>
      <c r="AK87" s="139">
        <v>43.6</v>
      </c>
      <c r="AL87" s="139">
        <v>42.1</v>
      </c>
      <c r="AM87" s="139">
        <v>45.8</v>
      </c>
      <c r="AN87" s="139">
        <v>47</v>
      </c>
      <c r="AO87" s="139">
        <v>50.2</v>
      </c>
      <c r="AP87" s="139">
        <v>56.6</v>
      </c>
      <c r="AQ87" s="139">
        <v>60.9</v>
      </c>
      <c r="AR87" s="139">
        <v>64.8</v>
      </c>
      <c r="AS87" s="139">
        <v>64.5</v>
      </c>
      <c r="AT87" s="139">
        <v>62.4</v>
      </c>
      <c r="AU87" s="139">
        <v>53.9</v>
      </c>
      <c r="AV87" s="139">
        <v>46.4</v>
      </c>
      <c r="AW87" s="139">
        <v>43.8</v>
      </c>
      <c r="AX87" s="139">
        <v>42.2</v>
      </c>
      <c r="AY87" s="139">
        <v>46.1</v>
      </c>
      <c r="AZ87" s="139">
        <v>47.3</v>
      </c>
      <c r="BA87" s="139">
        <v>50.3</v>
      </c>
      <c r="BB87" s="139">
        <v>56.4</v>
      </c>
      <c r="BC87" s="139">
        <v>61.2</v>
      </c>
      <c r="BD87" s="139">
        <v>64.8</v>
      </c>
      <c r="BE87" s="139">
        <v>64.5</v>
      </c>
      <c r="BF87" s="139">
        <v>62.3</v>
      </c>
      <c r="BG87" s="139">
        <v>53.8</v>
      </c>
      <c r="BH87" s="139">
        <v>46.5</v>
      </c>
      <c r="BI87" s="139">
        <v>44.1</v>
      </c>
      <c r="BJ87" s="139">
        <v>42.6</v>
      </c>
      <c r="BK87" s="139">
        <v>46</v>
      </c>
      <c r="BL87" s="139">
        <v>47</v>
      </c>
      <c r="BM87" s="139">
        <v>50.4</v>
      </c>
      <c r="BN87" s="139">
        <v>56.3</v>
      </c>
      <c r="BO87" s="139">
        <v>61.4</v>
      </c>
      <c r="BP87" s="139">
        <v>64.8</v>
      </c>
      <c r="BQ87" s="139">
        <v>64.5</v>
      </c>
      <c r="BR87" s="139">
        <v>62.2</v>
      </c>
      <c r="BS87" s="139">
        <v>54</v>
      </c>
      <c r="BT87" s="139">
        <v>46.4</v>
      </c>
      <c r="BU87" s="139">
        <v>44</v>
      </c>
      <c r="BV87" s="139">
        <v>42.5</v>
      </c>
      <c r="BW87" s="139">
        <v>45.9</v>
      </c>
      <c r="BX87" s="139">
        <v>46.9</v>
      </c>
      <c r="BY87" s="139">
        <v>50.2</v>
      </c>
      <c r="BZ87" s="139">
        <v>56</v>
      </c>
      <c r="CA87" s="139">
        <v>61.6</v>
      </c>
      <c r="CB87" s="139">
        <v>64.8</v>
      </c>
      <c r="CC87" s="139">
        <v>64.5</v>
      </c>
      <c r="CD87" s="139">
        <v>62.1</v>
      </c>
      <c r="CE87" s="139">
        <v>54.2</v>
      </c>
      <c r="CF87" s="139">
        <v>46.8</v>
      </c>
      <c r="CG87" s="139">
        <v>44</v>
      </c>
      <c r="CH87" s="139">
        <v>42.6</v>
      </c>
      <c r="CI87" s="139">
        <v>45.7</v>
      </c>
      <c r="CJ87" s="139">
        <v>46.6</v>
      </c>
      <c r="CK87" s="139">
        <v>50.3</v>
      </c>
      <c r="CL87" s="139">
        <v>56.2</v>
      </c>
      <c r="CM87" s="139">
        <v>61.3</v>
      </c>
      <c r="CN87" s="139">
        <v>64.8</v>
      </c>
      <c r="CO87" s="139">
        <v>64.599999999999994</v>
      </c>
      <c r="CP87" s="139">
        <v>62.4</v>
      </c>
      <c r="CQ87" s="139">
        <v>54.5</v>
      </c>
      <c r="CR87" s="139">
        <v>46.9</v>
      </c>
      <c r="CS87" s="139">
        <v>44.4</v>
      </c>
      <c r="CT87" s="139">
        <v>42.9</v>
      </c>
      <c r="CU87" s="139">
        <v>45.6</v>
      </c>
      <c r="CV87" s="139">
        <v>46.8</v>
      </c>
      <c r="CW87" s="139">
        <v>50.3</v>
      </c>
      <c r="CX87" s="139">
        <v>56.3</v>
      </c>
      <c r="CY87" s="139">
        <v>61.7</v>
      </c>
      <c r="CZ87" s="139">
        <v>64.8</v>
      </c>
      <c r="DA87" s="139">
        <v>64.599999999999994</v>
      </c>
      <c r="DB87" s="139">
        <v>62.3</v>
      </c>
      <c r="DC87" s="139">
        <v>54.4</v>
      </c>
      <c r="DD87" s="139">
        <v>46.7</v>
      </c>
      <c r="DE87" s="139">
        <v>44.8</v>
      </c>
      <c r="DF87" s="139">
        <v>43.1</v>
      </c>
      <c r="DG87" s="139">
        <v>45.9</v>
      </c>
      <c r="DH87" s="139">
        <v>46.8</v>
      </c>
      <c r="DI87" s="139">
        <v>50.6</v>
      </c>
      <c r="DJ87" s="139">
        <v>56.5</v>
      </c>
      <c r="DK87" s="139">
        <v>61.8</v>
      </c>
      <c r="DL87" s="139">
        <v>64.8</v>
      </c>
      <c r="DM87" s="139">
        <v>64.599999999999994</v>
      </c>
      <c r="DN87" s="139">
        <v>62.2</v>
      </c>
      <c r="DO87" s="139">
        <v>54.7</v>
      </c>
      <c r="DP87" s="139">
        <v>46.7</v>
      </c>
      <c r="DQ87" s="139">
        <v>44.7</v>
      </c>
      <c r="DR87" s="139">
        <v>43</v>
      </c>
      <c r="DS87" s="139">
        <v>46.2</v>
      </c>
      <c r="DT87" s="139">
        <v>46.9</v>
      </c>
      <c r="DU87" s="139">
        <v>50.8</v>
      </c>
      <c r="DV87" s="139">
        <v>56</v>
      </c>
      <c r="DW87" s="139">
        <v>61.9</v>
      </c>
      <c r="DX87" s="139">
        <v>64.8</v>
      </c>
      <c r="DY87" s="139">
        <v>64.5</v>
      </c>
      <c r="DZ87" s="139">
        <v>62.4</v>
      </c>
      <c r="EA87" s="139">
        <v>54.6</v>
      </c>
      <c r="EB87" s="139">
        <v>46.4</v>
      </c>
      <c r="EC87" s="139">
        <v>44.6</v>
      </c>
      <c r="ED87" s="139">
        <v>43.2</v>
      </c>
      <c r="EE87" s="139">
        <v>46.4</v>
      </c>
      <c r="EF87" s="139">
        <v>46.9</v>
      </c>
      <c r="EG87" s="139">
        <v>51</v>
      </c>
      <c r="EH87" s="139">
        <v>56.2</v>
      </c>
      <c r="EI87" s="139">
        <v>61.9</v>
      </c>
      <c r="EJ87" s="139">
        <v>64.8</v>
      </c>
      <c r="EK87" s="139">
        <v>64.5</v>
      </c>
      <c r="EL87" s="139">
        <v>62.4</v>
      </c>
      <c r="EM87" s="139">
        <v>54.6</v>
      </c>
      <c r="EN87" s="139">
        <v>46.4</v>
      </c>
      <c r="EO87" s="139">
        <v>44.6</v>
      </c>
      <c r="EP87" s="139">
        <v>43.8</v>
      </c>
      <c r="EQ87" s="139">
        <v>46.5</v>
      </c>
      <c r="ER87" s="139">
        <v>47.3</v>
      </c>
      <c r="ES87" s="139">
        <v>51.1</v>
      </c>
      <c r="ET87" s="139">
        <v>56.1</v>
      </c>
      <c r="EU87" s="139">
        <v>62.1</v>
      </c>
      <c r="EV87" s="139">
        <v>64.8</v>
      </c>
      <c r="EW87" s="139">
        <v>64.5</v>
      </c>
      <c r="EX87" s="139">
        <v>62.5</v>
      </c>
      <c r="EY87" s="139">
        <v>54.8</v>
      </c>
      <c r="EZ87" s="139">
        <v>46.4</v>
      </c>
      <c r="FA87" s="139">
        <v>44.5</v>
      </c>
      <c r="FB87" s="139">
        <v>43.9</v>
      </c>
      <c r="FC87" s="139">
        <v>46.8</v>
      </c>
      <c r="FD87" s="139">
        <v>47.5</v>
      </c>
      <c r="FE87" s="139">
        <v>51.2</v>
      </c>
      <c r="FF87" s="139">
        <v>56.1</v>
      </c>
      <c r="FG87" s="139">
        <v>62.1</v>
      </c>
      <c r="FH87" s="139">
        <v>64.8</v>
      </c>
      <c r="FI87" s="139">
        <v>64.5</v>
      </c>
      <c r="FJ87" s="139">
        <v>62.5</v>
      </c>
      <c r="FK87" s="139">
        <v>54.8</v>
      </c>
      <c r="FL87" s="139">
        <v>46.8</v>
      </c>
      <c r="FM87" s="139">
        <v>44.2</v>
      </c>
      <c r="FN87" s="139">
        <v>44.1</v>
      </c>
      <c r="FO87" s="139">
        <v>46.8</v>
      </c>
      <c r="FP87" s="139">
        <v>47.6</v>
      </c>
      <c r="FQ87" s="139">
        <v>51.4</v>
      </c>
      <c r="FR87" s="139">
        <v>56.1</v>
      </c>
      <c r="FS87" s="139">
        <v>62.3</v>
      </c>
      <c r="FT87" s="139">
        <v>64.8</v>
      </c>
      <c r="FU87" s="139">
        <v>64.599999999999994</v>
      </c>
      <c r="FV87" s="139">
        <v>62.6</v>
      </c>
      <c r="FW87" s="139">
        <v>54.4</v>
      </c>
      <c r="FX87" s="139">
        <v>46.7</v>
      </c>
      <c r="FY87" s="139">
        <v>44.2</v>
      </c>
      <c r="FZ87" s="139">
        <v>44.3</v>
      </c>
      <c r="GA87" s="139">
        <v>46.7</v>
      </c>
      <c r="GB87" s="139">
        <v>47.6</v>
      </c>
      <c r="GC87" s="139">
        <v>51.5</v>
      </c>
      <c r="GD87" s="139">
        <v>56.3</v>
      </c>
      <c r="GE87" s="139">
        <v>62.3</v>
      </c>
      <c r="GF87" s="139">
        <v>64.8</v>
      </c>
      <c r="GG87" s="139">
        <v>64.599999999999994</v>
      </c>
      <c r="GH87" s="139">
        <v>62.6</v>
      </c>
      <c r="GI87" s="139">
        <v>54.6</v>
      </c>
      <c r="GJ87" s="139">
        <v>46.8</v>
      </c>
      <c r="GK87" s="139">
        <v>44</v>
      </c>
      <c r="GL87" s="139">
        <v>44.4</v>
      </c>
      <c r="GM87" s="139">
        <v>46.7</v>
      </c>
      <c r="GN87" s="139">
        <v>47.7</v>
      </c>
      <c r="GO87" s="139">
        <v>51.3</v>
      </c>
      <c r="GP87" s="139">
        <v>56.3</v>
      </c>
      <c r="GQ87" s="139">
        <v>62.4</v>
      </c>
      <c r="GR87" s="139">
        <v>64.8</v>
      </c>
      <c r="GS87" s="139">
        <v>64.599999999999994</v>
      </c>
      <c r="GT87" s="139">
        <v>62.7</v>
      </c>
      <c r="GU87" s="139">
        <v>54.7</v>
      </c>
      <c r="GV87" s="139">
        <v>46.5</v>
      </c>
      <c r="GW87" s="139">
        <v>44.3</v>
      </c>
      <c r="GX87" s="139">
        <v>44.3</v>
      </c>
      <c r="GY87" s="139">
        <v>47</v>
      </c>
      <c r="GZ87" s="139">
        <v>47.5</v>
      </c>
      <c r="HA87" s="139">
        <v>51.3</v>
      </c>
      <c r="HB87" s="139">
        <v>56.3</v>
      </c>
      <c r="HC87" s="139">
        <v>62.4</v>
      </c>
      <c r="HD87" s="139">
        <v>64.8</v>
      </c>
      <c r="HE87" s="139">
        <v>64.7</v>
      </c>
      <c r="HF87" s="139">
        <v>62.7</v>
      </c>
      <c r="HG87" s="139">
        <v>54.8</v>
      </c>
      <c r="HH87" s="139">
        <v>46.7</v>
      </c>
      <c r="HI87" s="139">
        <v>44.4</v>
      </c>
      <c r="HJ87" s="139">
        <v>44.7</v>
      </c>
      <c r="HK87" s="139">
        <v>47.5</v>
      </c>
      <c r="HL87" s="139">
        <v>47.9</v>
      </c>
      <c r="HM87" s="139">
        <v>51.3</v>
      </c>
      <c r="HN87" s="139">
        <v>56.6</v>
      </c>
      <c r="HO87" s="139">
        <v>62.5</v>
      </c>
      <c r="HP87" s="139">
        <v>64.8</v>
      </c>
      <c r="HQ87" s="139">
        <v>64.7</v>
      </c>
      <c r="HR87" s="139">
        <v>62.9</v>
      </c>
      <c r="HS87" s="139">
        <v>55</v>
      </c>
      <c r="HT87" s="139">
        <v>47.4</v>
      </c>
      <c r="HU87" s="139">
        <v>44.8</v>
      </c>
      <c r="HV87" s="139">
        <v>44.4</v>
      </c>
      <c r="HW87" s="139">
        <v>47.4</v>
      </c>
      <c r="HX87" s="139">
        <v>47.7</v>
      </c>
      <c r="HY87" s="139">
        <v>51.3</v>
      </c>
      <c r="HZ87" s="139">
        <v>56.6</v>
      </c>
      <c r="IA87" s="139">
        <v>62.4</v>
      </c>
      <c r="IB87" s="139">
        <v>64.8</v>
      </c>
      <c r="IC87" s="139">
        <v>64.7</v>
      </c>
      <c r="ID87" s="139">
        <v>62.9</v>
      </c>
      <c r="IE87" s="139">
        <v>55</v>
      </c>
      <c r="IF87" s="139">
        <v>47.3</v>
      </c>
      <c r="IG87" s="139">
        <v>44.3</v>
      </c>
      <c r="IH87" s="139">
        <v>44.6</v>
      </c>
      <c r="II87" s="139">
        <v>47.5</v>
      </c>
      <c r="IJ87" s="139">
        <v>47.7</v>
      </c>
      <c r="IK87" s="139">
        <v>51.5</v>
      </c>
      <c r="IL87" s="139">
        <v>56.7</v>
      </c>
      <c r="IM87" s="139">
        <v>62.5</v>
      </c>
      <c r="IN87" s="139">
        <v>64.8</v>
      </c>
      <c r="IO87" s="139">
        <v>64.7</v>
      </c>
      <c r="IP87" s="139">
        <v>63</v>
      </c>
      <c r="IQ87" s="139">
        <v>55</v>
      </c>
      <c r="IR87" s="139">
        <v>47.4</v>
      </c>
      <c r="IS87" s="139">
        <v>44.4</v>
      </c>
      <c r="IT87" s="139">
        <v>44.7</v>
      </c>
      <c r="IU87" s="139">
        <v>47.6</v>
      </c>
      <c r="IV87" s="139">
        <v>47.6</v>
      </c>
      <c r="IW87" s="139">
        <v>51.8</v>
      </c>
      <c r="IX87" s="139">
        <v>56.7</v>
      </c>
      <c r="IY87" s="139">
        <v>62.6</v>
      </c>
      <c r="IZ87" s="139">
        <v>64.8</v>
      </c>
      <c r="JA87" s="139">
        <v>64.7</v>
      </c>
      <c r="JB87" s="139">
        <v>63</v>
      </c>
      <c r="JC87" s="139">
        <v>55.3</v>
      </c>
      <c r="JD87" s="139">
        <v>47.8</v>
      </c>
      <c r="JE87" s="139">
        <v>44.5</v>
      </c>
      <c r="JF87" s="139">
        <v>44.8</v>
      </c>
      <c r="JG87" s="139">
        <v>47.7</v>
      </c>
      <c r="JH87" s="139">
        <v>47.7</v>
      </c>
      <c r="JI87" s="139">
        <v>51.9</v>
      </c>
      <c r="JJ87" s="139">
        <v>56.5</v>
      </c>
      <c r="JK87" s="139">
        <v>62.6</v>
      </c>
      <c r="JL87" s="139">
        <v>64.900000000000006</v>
      </c>
      <c r="JM87" s="139">
        <v>64.7</v>
      </c>
      <c r="JN87" s="139">
        <v>63</v>
      </c>
      <c r="JO87" s="139">
        <v>55.5</v>
      </c>
      <c r="JP87" s="139">
        <v>47.9</v>
      </c>
      <c r="JQ87" s="139">
        <v>44.7</v>
      </c>
      <c r="JR87" s="139">
        <v>45.1</v>
      </c>
      <c r="JS87" s="139">
        <v>47.9</v>
      </c>
      <c r="JT87" s="139">
        <v>47.6</v>
      </c>
      <c r="JU87" s="139">
        <v>52.2</v>
      </c>
      <c r="JV87" s="139">
        <v>56.5</v>
      </c>
      <c r="JW87" s="139">
        <v>62.6</v>
      </c>
      <c r="JX87" s="139">
        <v>64.900000000000006</v>
      </c>
      <c r="JY87" s="139">
        <v>64.7</v>
      </c>
      <c r="JZ87" s="139">
        <v>63.1</v>
      </c>
      <c r="KA87" s="139">
        <v>55.3</v>
      </c>
      <c r="KB87" s="139">
        <v>48.2</v>
      </c>
      <c r="KC87" s="139">
        <v>44.7</v>
      </c>
      <c r="KD87" s="139">
        <v>45.2</v>
      </c>
      <c r="KE87" s="139">
        <v>47.9</v>
      </c>
      <c r="KF87" s="139">
        <v>47.6</v>
      </c>
      <c r="KG87" s="139">
        <v>52.2</v>
      </c>
      <c r="KH87" s="139">
        <v>56.6</v>
      </c>
      <c r="KI87" s="139">
        <v>62.6</v>
      </c>
      <c r="KJ87" s="139">
        <v>64.900000000000006</v>
      </c>
      <c r="KK87" s="139">
        <v>64.7</v>
      </c>
      <c r="KL87" s="139">
        <v>63</v>
      </c>
      <c r="KM87" s="139">
        <v>55.4</v>
      </c>
      <c r="KN87" s="139">
        <v>48.5</v>
      </c>
      <c r="KO87" s="139">
        <v>45</v>
      </c>
      <c r="KP87" s="139">
        <v>44.9</v>
      </c>
      <c r="KQ87" s="139">
        <v>47.9</v>
      </c>
      <c r="KR87" s="139">
        <v>47.5</v>
      </c>
      <c r="KS87" s="139">
        <v>52.2</v>
      </c>
      <c r="KT87" s="139">
        <v>56.7</v>
      </c>
      <c r="KU87" s="139">
        <v>62.7</v>
      </c>
      <c r="KV87" s="139">
        <v>64.900000000000006</v>
      </c>
      <c r="KW87" s="139">
        <v>64.7</v>
      </c>
      <c r="KX87" s="139">
        <v>63.2</v>
      </c>
      <c r="KY87" s="139">
        <v>55.6</v>
      </c>
      <c r="KZ87" s="139">
        <v>48.3</v>
      </c>
      <c r="LA87" s="139">
        <v>45.4</v>
      </c>
      <c r="LB87" s="139">
        <v>44.7</v>
      </c>
      <c r="LC87" s="139">
        <v>48</v>
      </c>
      <c r="LD87" s="139">
        <v>47.6</v>
      </c>
      <c r="LE87" s="139">
        <v>52.4</v>
      </c>
      <c r="LF87" s="139">
        <v>56.9</v>
      </c>
      <c r="LG87" s="139">
        <v>62.8</v>
      </c>
      <c r="LH87" s="139">
        <v>64.900000000000006</v>
      </c>
      <c r="LI87" s="139">
        <v>64.7</v>
      </c>
      <c r="LJ87" s="139">
        <v>63.2</v>
      </c>
      <c r="LK87" s="139">
        <v>55.6</v>
      </c>
      <c r="LL87" s="139">
        <v>48.5</v>
      </c>
      <c r="LM87" s="139">
        <v>45.3</v>
      </c>
    </row>
    <row r="88" spans="1:325" x14ac:dyDescent="0.25">
      <c r="A88" s="139">
        <v>15</v>
      </c>
      <c r="B88" s="139">
        <v>42.3</v>
      </c>
      <c r="C88" s="139">
        <v>44.7</v>
      </c>
      <c r="D88" s="139">
        <v>46.7</v>
      </c>
      <c r="E88" s="139">
        <v>50.2</v>
      </c>
      <c r="F88" s="139">
        <v>57.1</v>
      </c>
      <c r="G88" s="139">
        <v>60</v>
      </c>
      <c r="H88" s="139">
        <v>64.099999999999994</v>
      </c>
      <c r="I88" s="139">
        <v>63.9</v>
      </c>
      <c r="J88" s="139">
        <v>61.7</v>
      </c>
      <c r="K88" s="139">
        <v>54.3</v>
      </c>
      <c r="L88" s="139">
        <v>45.6</v>
      </c>
      <c r="M88" s="139">
        <v>44.2</v>
      </c>
      <c r="N88" s="139">
        <v>42.6</v>
      </c>
      <c r="O88" s="139">
        <v>45</v>
      </c>
      <c r="P88" s="139">
        <v>46.9</v>
      </c>
      <c r="Q88" s="139">
        <v>50.7</v>
      </c>
      <c r="R88" s="139">
        <v>57.4</v>
      </c>
      <c r="S88" s="139">
        <v>60</v>
      </c>
      <c r="T88" s="139">
        <v>64.099999999999994</v>
      </c>
      <c r="U88" s="139">
        <v>64</v>
      </c>
      <c r="V88" s="139">
        <v>61.5</v>
      </c>
      <c r="W88" s="139">
        <v>54</v>
      </c>
      <c r="X88" s="139">
        <v>45.7</v>
      </c>
      <c r="Y88" s="139">
        <v>44.2</v>
      </c>
      <c r="Z88" s="139">
        <v>42.5</v>
      </c>
      <c r="AA88" s="139">
        <v>45.1</v>
      </c>
      <c r="AB88" s="139">
        <v>46.6</v>
      </c>
      <c r="AC88" s="139">
        <v>50.7</v>
      </c>
      <c r="AD88" s="139">
        <v>57.4</v>
      </c>
      <c r="AE88" s="139">
        <v>60.3</v>
      </c>
      <c r="AF88" s="139">
        <v>64.099999999999994</v>
      </c>
      <c r="AG88" s="139">
        <v>63.9</v>
      </c>
      <c r="AH88" s="139">
        <v>61.5</v>
      </c>
      <c r="AI88" s="139">
        <v>53.9</v>
      </c>
      <c r="AJ88" s="139">
        <v>45.5</v>
      </c>
      <c r="AK88" s="139">
        <v>44.3</v>
      </c>
      <c r="AL88" s="139">
        <v>42.5</v>
      </c>
      <c r="AM88" s="139">
        <v>45.5</v>
      </c>
      <c r="AN88" s="139">
        <v>46.6</v>
      </c>
      <c r="AO88" s="139">
        <v>51.1</v>
      </c>
      <c r="AP88" s="139">
        <v>57.6</v>
      </c>
      <c r="AQ88" s="139">
        <v>60.4</v>
      </c>
      <c r="AR88" s="139">
        <v>64.099999999999994</v>
      </c>
      <c r="AS88" s="139">
        <v>63.9</v>
      </c>
      <c r="AT88" s="139">
        <v>61.7</v>
      </c>
      <c r="AU88" s="139">
        <v>54.3</v>
      </c>
      <c r="AV88" s="139">
        <v>45.7</v>
      </c>
      <c r="AW88" s="139">
        <v>44.4</v>
      </c>
      <c r="AX88" s="139">
        <v>43</v>
      </c>
      <c r="AY88" s="139">
        <v>45.7</v>
      </c>
      <c r="AZ88" s="139">
        <v>46.6</v>
      </c>
      <c r="BA88" s="139">
        <v>51.1</v>
      </c>
      <c r="BB88" s="139">
        <v>57.5</v>
      </c>
      <c r="BC88" s="139">
        <v>60.5</v>
      </c>
      <c r="BD88" s="139">
        <v>64.3</v>
      </c>
      <c r="BE88" s="139">
        <v>63.9</v>
      </c>
      <c r="BF88" s="139">
        <v>61.7</v>
      </c>
      <c r="BG88" s="139">
        <v>54.2</v>
      </c>
      <c r="BH88" s="139">
        <v>45.9</v>
      </c>
      <c r="BI88" s="139">
        <v>44.8</v>
      </c>
      <c r="BJ88" s="139">
        <v>43.1</v>
      </c>
      <c r="BK88" s="139">
        <v>45.6</v>
      </c>
      <c r="BL88" s="139">
        <v>46.5</v>
      </c>
      <c r="BM88" s="139">
        <v>51.3</v>
      </c>
      <c r="BN88" s="139">
        <v>57.6</v>
      </c>
      <c r="BO88" s="139">
        <v>60.3</v>
      </c>
      <c r="BP88" s="139">
        <v>64.3</v>
      </c>
      <c r="BQ88" s="139">
        <v>63.9</v>
      </c>
      <c r="BR88" s="139">
        <v>61.6</v>
      </c>
      <c r="BS88" s="139">
        <v>54.5</v>
      </c>
      <c r="BT88" s="139">
        <v>45.9</v>
      </c>
      <c r="BU88" s="139">
        <v>44.8</v>
      </c>
      <c r="BV88" s="139">
        <v>43.3</v>
      </c>
      <c r="BW88" s="139">
        <v>45.6</v>
      </c>
      <c r="BX88" s="139">
        <v>46.6</v>
      </c>
      <c r="BY88" s="139">
        <v>51.2</v>
      </c>
      <c r="BZ88" s="139">
        <v>57.3</v>
      </c>
      <c r="CA88" s="139">
        <v>60.5</v>
      </c>
      <c r="CB88" s="139">
        <v>64.3</v>
      </c>
      <c r="CC88" s="139">
        <v>63.9</v>
      </c>
      <c r="CD88" s="139">
        <v>61.4</v>
      </c>
      <c r="CE88" s="139">
        <v>54.6</v>
      </c>
      <c r="CF88" s="139">
        <v>46.4</v>
      </c>
      <c r="CG88" s="139">
        <v>44.7</v>
      </c>
      <c r="CH88" s="139">
        <v>43.6</v>
      </c>
      <c r="CI88" s="139">
        <v>45.6</v>
      </c>
      <c r="CJ88" s="139">
        <v>46.6</v>
      </c>
      <c r="CK88" s="139">
        <v>51.2</v>
      </c>
      <c r="CL88" s="139">
        <v>57.4</v>
      </c>
      <c r="CM88" s="139">
        <v>60.2</v>
      </c>
      <c r="CN88" s="139">
        <v>64.3</v>
      </c>
      <c r="CO88" s="139">
        <v>63.8</v>
      </c>
      <c r="CP88" s="139">
        <v>61.6</v>
      </c>
      <c r="CQ88" s="139">
        <v>54.7</v>
      </c>
      <c r="CR88" s="139">
        <v>46.5</v>
      </c>
      <c r="CS88" s="139">
        <v>45.1</v>
      </c>
      <c r="CT88" s="139">
        <v>43.7</v>
      </c>
      <c r="CU88" s="139">
        <v>45.4</v>
      </c>
      <c r="CV88" s="139">
        <v>46.7</v>
      </c>
      <c r="CW88" s="139">
        <v>51.2</v>
      </c>
      <c r="CX88" s="139">
        <v>57.6</v>
      </c>
      <c r="CY88" s="139">
        <v>60.5</v>
      </c>
      <c r="CZ88" s="139">
        <v>64.3</v>
      </c>
      <c r="DA88" s="139">
        <v>63.7</v>
      </c>
      <c r="DB88" s="139">
        <v>61.7</v>
      </c>
      <c r="DC88" s="139">
        <v>54.6</v>
      </c>
      <c r="DD88" s="139">
        <v>46.5</v>
      </c>
      <c r="DE88" s="139">
        <v>45.4</v>
      </c>
      <c r="DF88" s="139">
        <v>44</v>
      </c>
      <c r="DG88" s="139">
        <v>45.7</v>
      </c>
      <c r="DH88" s="139">
        <v>46.6</v>
      </c>
      <c r="DI88" s="139">
        <v>51.4</v>
      </c>
      <c r="DJ88" s="139">
        <v>57.9</v>
      </c>
      <c r="DK88" s="139">
        <v>60.5</v>
      </c>
      <c r="DL88" s="139">
        <v>64.3</v>
      </c>
      <c r="DM88" s="139">
        <v>63.7</v>
      </c>
      <c r="DN88" s="139">
        <v>61.7</v>
      </c>
      <c r="DO88" s="139">
        <v>54.8</v>
      </c>
      <c r="DP88" s="139">
        <v>46.6</v>
      </c>
      <c r="DQ88" s="139">
        <v>45.5</v>
      </c>
      <c r="DR88" s="139">
        <v>43.6</v>
      </c>
      <c r="DS88" s="139">
        <v>45.9</v>
      </c>
      <c r="DT88" s="139">
        <v>46.7</v>
      </c>
      <c r="DU88" s="139">
        <v>51.7</v>
      </c>
      <c r="DV88" s="139">
        <v>57.8</v>
      </c>
      <c r="DW88" s="139">
        <v>60.4</v>
      </c>
      <c r="DX88" s="139">
        <v>64.3</v>
      </c>
      <c r="DY88" s="139">
        <v>63.6</v>
      </c>
      <c r="DZ88" s="139">
        <v>61.9</v>
      </c>
      <c r="EA88" s="139">
        <v>54.7</v>
      </c>
      <c r="EB88" s="139">
        <v>46.4</v>
      </c>
      <c r="EC88" s="139">
        <v>45.5</v>
      </c>
      <c r="ED88" s="139">
        <v>43.8</v>
      </c>
      <c r="EE88" s="139">
        <v>46.1</v>
      </c>
      <c r="EF88" s="139">
        <v>46.7</v>
      </c>
      <c r="EG88" s="139">
        <v>51.8</v>
      </c>
      <c r="EH88" s="139">
        <v>57.9</v>
      </c>
      <c r="EI88" s="139">
        <v>60.4</v>
      </c>
      <c r="EJ88" s="139">
        <v>64.3</v>
      </c>
      <c r="EK88" s="139">
        <v>63.6</v>
      </c>
      <c r="EL88" s="139">
        <v>62</v>
      </c>
      <c r="EM88" s="139">
        <v>54.7</v>
      </c>
      <c r="EN88" s="139">
        <v>46.3</v>
      </c>
      <c r="EO88" s="139">
        <v>45.7</v>
      </c>
      <c r="EP88" s="139">
        <v>44.2</v>
      </c>
      <c r="EQ88" s="139">
        <v>46.1</v>
      </c>
      <c r="ER88" s="139">
        <v>47</v>
      </c>
      <c r="ES88" s="139">
        <v>51.8</v>
      </c>
      <c r="ET88" s="139">
        <v>57.8</v>
      </c>
      <c r="EU88" s="139">
        <v>60.6</v>
      </c>
      <c r="EV88" s="139">
        <v>64.2</v>
      </c>
      <c r="EW88" s="139">
        <v>63.6</v>
      </c>
      <c r="EX88" s="139">
        <v>61.9</v>
      </c>
      <c r="EY88" s="139">
        <v>54.8</v>
      </c>
      <c r="EZ88" s="139">
        <v>46.2</v>
      </c>
      <c r="FA88" s="139">
        <v>45.5</v>
      </c>
      <c r="FB88" s="139">
        <v>44.1</v>
      </c>
      <c r="FC88" s="139">
        <v>46.5</v>
      </c>
      <c r="FD88" s="139">
        <v>47.1</v>
      </c>
      <c r="FE88" s="139">
        <v>51.9</v>
      </c>
      <c r="FF88" s="139">
        <v>57.7</v>
      </c>
      <c r="FG88" s="139">
        <v>60.8</v>
      </c>
      <c r="FH88" s="139">
        <v>64.3</v>
      </c>
      <c r="FI88" s="139">
        <v>63.6</v>
      </c>
      <c r="FJ88" s="139">
        <v>62</v>
      </c>
      <c r="FK88" s="139">
        <v>54.7</v>
      </c>
      <c r="FL88" s="139">
        <v>46.5</v>
      </c>
      <c r="FM88" s="139">
        <v>45.3</v>
      </c>
      <c r="FN88" s="139">
        <v>44.3</v>
      </c>
      <c r="FO88" s="139">
        <v>46.4</v>
      </c>
      <c r="FP88" s="139">
        <v>47.2</v>
      </c>
      <c r="FQ88" s="139">
        <v>52.1</v>
      </c>
      <c r="FR88" s="139">
        <v>57.8</v>
      </c>
      <c r="FS88" s="139">
        <v>61</v>
      </c>
      <c r="FT88" s="139">
        <v>64.3</v>
      </c>
      <c r="FU88" s="139">
        <v>63.7</v>
      </c>
      <c r="FV88" s="139">
        <v>62.1</v>
      </c>
      <c r="FW88" s="139">
        <v>54.5</v>
      </c>
      <c r="FX88" s="139">
        <v>46.5</v>
      </c>
      <c r="FY88" s="139">
        <v>45.2</v>
      </c>
      <c r="FZ88" s="139">
        <v>44.6</v>
      </c>
      <c r="GA88" s="139">
        <v>46.4</v>
      </c>
      <c r="GB88" s="139">
        <v>47.1</v>
      </c>
      <c r="GC88" s="139">
        <v>52.1</v>
      </c>
      <c r="GD88" s="139">
        <v>57.8</v>
      </c>
      <c r="GE88" s="139">
        <v>61</v>
      </c>
      <c r="GF88" s="139">
        <v>64.3</v>
      </c>
      <c r="GG88" s="139">
        <v>63.7</v>
      </c>
      <c r="GH88" s="139">
        <v>62.3</v>
      </c>
      <c r="GI88" s="139">
        <v>54.7</v>
      </c>
      <c r="GJ88" s="139">
        <v>46.8</v>
      </c>
      <c r="GK88" s="139">
        <v>45.4</v>
      </c>
      <c r="GL88" s="139">
        <v>44.2</v>
      </c>
      <c r="GM88" s="139">
        <v>46.2</v>
      </c>
      <c r="GN88" s="139">
        <v>47.2</v>
      </c>
      <c r="GO88" s="139">
        <v>52.2</v>
      </c>
      <c r="GP88" s="139">
        <v>57.7</v>
      </c>
      <c r="GQ88" s="139">
        <v>61.1</v>
      </c>
      <c r="GR88" s="139">
        <v>64.3</v>
      </c>
      <c r="GS88" s="139">
        <v>63.7</v>
      </c>
      <c r="GT88" s="139">
        <v>62.5</v>
      </c>
      <c r="GU88" s="139">
        <v>54.9</v>
      </c>
      <c r="GV88" s="139">
        <v>46.7</v>
      </c>
      <c r="GW88" s="139">
        <v>45.7</v>
      </c>
      <c r="GX88" s="139">
        <v>44.4</v>
      </c>
      <c r="GY88" s="139">
        <v>46.4</v>
      </c>
      <c r="GZ88" s="139">
        <v>47.2</v>
      </c>
      <c r="HA88" s="139">
        <v>52.1</v>
      </c>
      <c r="HB88" s="139">
        <v>57.6</v>
      </c>
      <c r="HC88" s="139">
        <v>61.1</v>
      </c>
      <c r="HD88" s="139">
        <v>64.400000000000006</v>
      </c>
      <c r="HE88" s="139">
        <v>63.8</v>
      </c>
      <c r="HF88" s="139">
        <v>62.6</v>
      </c>
      <c r="HG88" s="139">
        <v>55</v>
      </c>
      <c r="HH88" s="139">
        <v>46.7</v>
      </c>
      <c r="HI88" s="139">
        <v>45.7</v>
      </c>
      <c r="HJ88" s="139">
        <v>44.7</v>
      </c>
      <c r="HK88" s="139">
        <v>46.8</v>
      </c>
      <c r="HL88" s="139">
        <v>47.4</v>
      </c>
      <c r="HM88" s="139">
        <v>52.2</v>
      </c>
      <c r="HN88" s="139">
        <v>57.8</v>
      </c>
      <c r="HO88" s="139">
        <v>61.2</v>
      </c>
      <c r="HP88" s="139">
        <v>64.400000000000006</v>
      </c>
      <c r="HQ88" s="139">
        <v>63.8</v>
      </c>
      <c r="HR88" s="139">
        <v>62.6</v>
      </c>
      <c r="HS88" s="139">
        <v>55</v>
      </c>
      <c r="HT88" s="139">
        <v>47.4</v>
      </c>
      <c r="HU88" s="139">
        <v>46</v>
      </c>
      <c r="HV88" s="139">
        <v>44.6</v>
      </c>
      <c r="HW88" s="139">
        <v>46.6</v>
      </c>
      <c r="HX88" s="139">
        <v>47.4</v>
      </c>
      <c r="HY88" s="139">
        <v>52.2</v>
      </c>
      <c r="HZ88" s="139">
        <v>57.8</v>
      </c>
      <c r="IA88" s="139">
        <v>61</v>
      </c>
      <c r="IB88" s="139">
        <v>64.5</v>
      </c>
      <c r="IC88" s="139">
        <v>63.8</v>
      </c>
      <c r="ID88" s="139">
        <v>62.6</v>
      </c>
      <c r="IE88" s="139">
        <v>55</v>
      </c>
      <c r="IF88" s="139">
        <v>47.2</v>
      </c>
      <c r="IG88" s="139">
        <v>45.7</v>
      </c>
      <c r="IH88" s="139">
        <v>44.6</v>
      </c>
      <c r="II88" s="139">
        <v>46.5</v>
      </c>
      <c r="IJ88" s="139">
        <v>47.5</v>
      </c>
      <c r="IK88" s="139">
        <v>52.3</v>
      </c>
      <c r="IL88" s="139">
        <v>57.9</v>
      </c>
      <c r="IM88" s="139">
        <v>61.2</v>
      </c>
      <c r="IN88" s="139">
        <v>64.5</v>
      </c>
      <c r="IO88" s="139">
        <v>63.8</v>
      </c>
      <c r="IP88" s="139">
        <v>62.7</v>
      </c>
      <c r="IQ88" s="139">
        <v>55</v>
      </c>
      <c r="IR88" s="139">
        <v>47.5</v>
      </c>
      <c r="IS88" s="139">
        <v>45.8</v>
      </c>
      <c r="IT88" s="139">
        <v>44.7</v>
      </c>
      <c r="IU88" s="139">
        <v>46.6</v>
      </c>
      <c r="IV88" s="139">
        <v>47.6</v>
      </c>
      <c r="IW88" s="139">
        <v>52.5</v>
      </c>
      <c r="IX88" s="139">
        <v>57.9</v>
      </c>
      <c r="IY88" s="139">
        <v>61.3</v>
      </c>
      <c r="IZ88" s="139">
        <v>64.5</v>
      </c>
      <c r="JA88" s="139">
        <v>63.8</v>
      </c>
      <c r="JB88" s="139">
        <v>62.6</v>
      </c>
      <c r="JC88" s="139">
        <v>55.2</v>
      </c>
      <c r="JD88" s="139">
        <v>47.5</v>
      </c>
      <c r="JE88" s="139">
        <v>46</v>
      </c>
      <c r="JF88" s="139">
        <v>44.8</v>
      </c>
      <c r="JG88" s="139">
        <v>46.9</v>
      </c>
      <c r="JH88" s="139">
        <v>47.7</v>
      </c>
      <c r="JI88" s="139">
        <v>52.6</v>
      </c>
      <c r="JJ88" s="139">
        <v>57.8</v>
      </c>
      <c r="JK88" s="139">
        <v>61.4</v>
      </c>
      <c r="JL88" s="139">
        <v>64.599999999999994</v>
      </c>
      <c r="JM88" s="139">
        <v>63.8</v>
      </c>
      <c r="JN88" s="139">
        <v>62.7</v>
      </c>
      <c r="JO88" s="139">
        <v>55.4</v>
      </c>
      <c r="JP88" s="139">
        <v>47.5</v>
      </c>
      <c r="JQ88" s="139">
        <v>46</v>
      </c>
      <c r="JR88" s="139">
        <v>45.1</v>
      </c>
      <c r="JS88" s="139">
        <v>47.4</v>
      </c>
      <c r="JT88" s="139">
        <v>47.7</v>
      </c>
      <c r="JU88" s="139">
        <v>52.9</v>
      </c>
      <c r="JV88" s="139">
        <v>57.7</v>
      </c>
      <c r="JW88" s="139">
        <v>61.5</v>
      </c>
      <c r="JX88" s="139">
        <v>64.7</v>
      </c>
      <c r="JY88" s="139">
        <v>63.7</v>
      </c>
      <c r="JZ88" s="139">
        <v>62.7</v>
      </c>
      <c r="KA88" s="139">
        <v>55.2</v>
      </c>
      <c r="KB88" s="139">
        <v>47.9</v>
      </c>
      <c r="KC88" s="139">
        <v>46.1</v>
      </c>
      <c r="KD88" s="139">
        <v>45.2</v>
      </c>
      <c r="KE88" s="139">
        <v>47.2</v>
      </c>
      <c r="KF88" s="139">
        <v>47.7</v>
      </c>
      <c r="KG88" s="139">
        <v>52.9</v>
      </c>
      <c r="KH88" s="139">
        <v>57.7</v>
      </c>
      <c r="KI88" s="139">
        <v>61.5</v>
      </c>
      <c r="KJ88" s="139">
        <v>64.7</v>
      </c>
      <c r="KK88" s="139">
        <v>63.7</v>
      </c>
      <c r="KL88" s="139">
        <v>62.7</v>
      </c>
      <c r="KM88" s="139">
        <v>55.1</v>
      </c>
      <c r="KN88" s="139">
        <v>48.1</v>
      </c>
      <c r="KO88" s="139">
        <v>46.2</v>
      </c>
      <c r="KP88" s="139">
        <v>44.9</v>
      </c>
      <c r="KQ88" s="139">
        <v>47.3</v>
      </c>
      <c r="KR88" s="139">
        <v>47.7</v>
      </c>
      <c r="KS88" s="139">
        <v>53</v>
      </c>
      <c r="KT88" s="139">
        <v>57.7</v>
      </c>
      <c r="KU88" s="139">
        <v>61.7</v>
      </c>
      <c r="KV88" s="139">
        <v>64.7</v>
      </c>
      <c r="KW88" s="139">
        <v>63.7</v>
      </c>
      <c r="KX88" s="139">
        <v>62.9</v>
      </c>
      <c r="KY88" s="139">
        <v>55.4</v>
      </c>
      <c r="KZ88" s="139">
        <v>48</v>
      </c>
      <c r="LA88" s="139">
        <v>46.5</v>
      </c>
      <c r="LB88" s="139">
        <v>44.8</v>
      </c>
      <c r="LC88" s="139">
        <v>47.3</v>
      </c>
      <c r="LD88" s="139">
        <v>47.8</v>
      </c>
      <c r="LE88" s="139">
        <v>53</v>
      </c>
      <c r="LF88" s="139">
        <v>57.9</v>
      </c>
      <c r="LG88" s="139">
        <v>61.7</v>
      </c>
      <c r="LH88" s="139">
        <v>64.7</v>
      </c>
      <c r="LI88" s="139">
        <v>63.7</v>
      </c>
      <c r="LJ88" s="139">
        <v>62.8</v>
      </c>
      <c r="LK88" s="139">
        <v>55.4</v>
      </c>
      <c r="LL88" s="139">
        <v>48</v>
      </c>
      <c r="LM88" s="139">
        <v>46.5</v>
      </c>
    </row>
    <row r="89" spans="1:325" x14ac:dyDescent="0.25">
      <c r="A89" s="139">
        <v>16</v>
      </c>
      <c r="B89" s="139">
        <v>42.8</v>
      </c>
      <c r="C89" s="139">
        <v>44.6</v>
      </c>
      <c r="D89" s="139">
        <v>45.7</v>
      </c>
      <c r="E89" s="139">
        <v>52.4</v>
      </c>
      <c r="F89" s="139">
        <v>58.7</v>
      </c>
      <c r="G89" s="139">
        <v>60.8</v>
      </c>
      <c r="H89" s="139">
        <v>64.099999999999994</v>
      </c>
      <c r="I89" s="139">
        <v>64.400000000000006</v>
      </c>
      <c r="J89" s="139">
        <v>61.4</v>
      </c>
      <c r="K89" s="139">
        <v>53.5</v>
      </c>
      <c r="L89" s="139">
        <v>47</v>
      </c>
      <c r="M89" s="139">
        <v>43.7</v>
      </c>
      <c r="N89" s="139">
        <v>43.1</v>
      </c>
      <c r="O89" s="139">
        <v>44.9</v>
      </c>
      <c r="P89" s="139">
        <v>46</v>
      </c>
      <c r="Q89" s="139">
        <v>52.7</v>
      </c>
      <c r="R89" s="139">
        <v>58.7</v>
      </c>
      <c r="S89" s="139">
        <v>60.7</v>
      </c>
      <c r="T89" s="139">
        <v>64.099999999999994</v>
      </c>
      <c r="U89" s="139">
        <v>64.400000000000006</v>
      </c>
      <c r="V89" s="139">
        <v>61.2</v>
      </c>
      <c r="W89" s="139">
        <v>53.3</v>
      </c>
      <c r="X89" s="139">
        <v>47</v>
      </c>
      <c r="Y89" s="139">
        <v>43.5</v>
      </c>
      <c r="Z89" s="139">
        <v>43.1</v>
      </c>
      <c r="AA89" s="139">
        <v>44.9</v>
      </c>
      <c r="AB89" s="139">
        <v>45.6</v>
      </c>
      <c r="AC89" s="139">
        <v>52.9</v>
      </c>
      <c r="AD89" s="139">
        <v>58.8</v>
      </c>
      <c r="AE89" s="139">
        <v>60.9</v>
      </c>
      <c r="AF89" s="139">
        <v>64.3</v>
      </c>
      <c r="AG89" s="139">
        <v>64.3</v>
      </c>
      <c r="AH89" s="139">
        <v>61.2</v>
      </c>
      <c r="AI89" s="139">
        <v>53.4</v>
      </c>
      <c r="AJ89" s="139">
        <v>46.9</v>
      </c>
      <c r="AK89" s="139">
        <v>43.5</v>
      </c>
      <c r="AL89" s="139">
        <v>43</v>
      </c>
      <c r="AM89" s="139">
        <v>45.4</v>
      </c>
      <c r="AN89" s="139">
        <v>45.7</v>
      </c>
      <c r="AO89" s="139">
        <v>53.2</v>
      </c>
      <c r="AP89" s="139">
        <v>59</v>
      </c>
      <c r="AQ89" s="139">
        <v>61.2</v>
      </c>
      <c r="AR89" s="139">
        <v>64.400000000000006</v>
      </c>
      <c r="AS89" s="139">
        <v>64.3</v>
      </c>
      <c r="AT89" s="139">
        <v>61.5</v>
      </c>
      <c r="AU89" s="139">
        <v>53.6</v>
      </c>
      <c r="AV89" s="139">
        <v>47.1</v>
      </c>
      <c r="AW89" s="139">
        <v>43.5</v>
      </c>
      <c r="AX89" s="139">
        <v>43.6</v>
      </c>
      <c r="AY89" s="139">
        <v>45.5</v>
      </c>
      <c r="AZ89" s="139">
        <v>45.9</v>
      </c>
      <c r="BA89" s="139">
        <v>53.4</v>
      </c>
      <c r="BB89" s="139">
        <v>59.1</v>
      </c>
      <c r="BC89" s="139">
        <v>61.1</v>
      </c>
      <c r="BD89" s="139">
        <v>64.400000000000006</v>
      </c>
      <c r="BE89" s="139">
        <v>64.3</v>
      </c>
      <c r="BF89" s="139">
        <v>61.4</v>
      </c>
      <c r="BG89" s="139">
        <v>53.7</v>
      </c>
      <c r="BH89" s="139">
        <v>47.3</v>
      </c>
      <c r="BI89" s="139">
        <v>43.8</v>
      </c>
      <c r="BJ89" s="139">
        <v>43.9</v>
      </c>
      <c r="BK89" s="139">
        <v>45.3</v>
      </c>
      <c r="BL89" s="139">
        <v>45.9</v>
      </c>
      <c r="BM89" s="139">
        <v>53.6</v>
      </c>
      <c r="BN89" s="139">
        <v>59.1</v>
      </c>
      <c r="BO89" s="139">
        <v>61</v>
      </c>
      <c r="BP89" s="139">
        <v>64.400000000000006</v>
      </c>
      <c r="BQ89" s="139">
        <v>64.3</v>
      </c>
      <c r="BR89" s="139">
        <v>61.3</v>
      </c>
      <c r="BS89" s="139">
        <v>53.9</v>
      </c>
      <c r="BT89" s="139">
        <v>47.5</v>
      </c>
      <c r="BU89" s="139">
        <v>43.8</v>
      </c>
      <c r="BV89" s="139">
        <v>44.1</v>
      </c>
      <c r="BW89" s="139">
        <v>45.4</v>
      </c>
      <c r="BX89" s="139">
        <v>45.9</v>
      </c>
      <c r="BY89" s="139">
        <v>53.7</v>
      </c>
      <c r="BZ89" s="139">
        <v>59.1</v>
      </c>
      <c r="CA89" s="139">
        <v>61.3</v>
      </c>
      <c r="CB89" s="139">
        <v>64.400000000000006</v>
      </c>
      <c r="CC89" s="139">
        <v>64.3</v>
      </c>
      <c r="CD89" s="139">
        <v>61.2</v>
      </c>
      <c r="CE89" s="139">
        <v>53.8</v>
      </c>
      <c r="CF89" s="139">
        <v>48.1</v>
      </c>
      <c r="CG89" s="139">
        <v>43.7</v>
      </c>
      <c r="CH89" s="139">
        <v>44.2</v>
      </c>
      <c r="CI89" s="139">
        <v>45.4</v>
      </c>
      <c r="CJ89" s="139">
        <v>45.8</v>
      </c>
      <c r="CK89" s="139">
        <v>53.7</v>
      </c>
      <c r="CL89" s="139">
        <v>59.2</v>
      </c>
      <c r="CM89" s="139">
        <v>61.2</v>
      </c>
      <c r="CN89" s="139">
        <v>64.3</v>
      </c>
      <c r="CO89" s="139">
        <v>64.3</v>
      </c>
      <c r="CP89" s="139">
        <v>61.3</v>
      </c>
      <c r="CQ89" s="139">
        <v>53.8</v>
      </c>
      <c r="CR89" s="139">
        <v>48.4</v>
      </c>
      <c r="CS89" s="139">
        <v>43.5</v>
      </c>
      <c r="CT89" s="139">
        <v>44.3</v>
      </c>
      <c r="CU89" s="139">
        <v>45.5</v>
      </c>
      <c r="CV89" s="139">
        <v>45.9</v>
      </c>
      <c r="CW89" s="139">
        <v>53.7</v>
      </c>
      <c r="CX89" s="139">
        <v>59.4</v>
      </c>
      <c r="CY89" s="139">
        <v>61.4</v>
      </c>
      <c r="CZ89" s="139">
        <v>64.400000000000006</v>
      </c>
      <c r="DA89" s="139">
        <v>64.2</v>
      </c>
      <c r="DB89" s="139">
        <v>61.4</v>
      </c>
      <c r="DC89" s="139">
        <v>53.8</v>
      </c>
      <c r="DD89" s="139">
        <v>48.6</v>
      </c>
      <c r="DE89" s="139">
        <v>43.8</v>
      </c>
      <c r="DF89" s="139">
        <v>44.3</v>
      </c>
      <c r="DG89" s="139">
        <v>45.6</v>
      </c>
      <c r="DH89" s="139">
        <v>46</v>
      </c>
      <c r="DI89" s="139">
        <v>53.7</v>
      </c>
      <c r="DJ89" s="139">
        <v>59.9</v>
      </c>
      <c r="DK89" s="139">
        <v>61.5</v>
      </c>
      <c r="DL89" s="139">
        <v>64.400000000000006</v>
      </c>
      <c r="DM89" s="139">
        <v>64.2</v>
      </c>
      <c r="DN89" s="139">
        <v>61.4</v>
      </c>
      <c r="DO89" s="139">
        <v>54</v>
      </c>
      <c r="DP89" s="139">
        <v>49.1</v>
      </c>
      <c r="DQ89" s="139">
        <v>43.8</v>
      </c>
      <c r="DR89" s="139">
        <v>44.3</v>
      </c>
      <c r="DS89" s="139">
        <v>45.7</v>
      </c>
      <c r="DT89" s="139">
        <v>46</v>
      </c>
      <c r="DU89" s="139">
        <v>54.2</v>
      </c>
      <c r="DV89" s="139">
        <v>59.9</v>
      </c>
      <c r="DW89" s="139">
        <v>61.4</v>
      </c>
      <c r="DX89" s="139">
        <v>64.400000000000006</v>
      </c>
      <c r="DY89" s="139">
        <v>64.2</v>
      </c>
      <c r="DZ89" s="139">
        <v>61.5</v>
      </c>
      <c r="EA89" s="139">
        <v>54</v>
      </c>
      <c r="EB89" s="139">
        <v>49</v>
      </c>
      <c r="EC89" s="139">
        <v>43.6</v>
      </c>
      <c r="ED89" s="139">
        <v>44.3</v>
      </c>
      <c r="EE89" s="139">
        <v>46</v>
      </c>
      <c r="EF89" s="139">
        <v>46</v>
      </c>
      <c r="EG89" s="139">
        <v>54.3</v>
      </c>
      <c r="EH89" s="139">
        <v>60.1</v>
      </c>
      <c r="EI89" s="139">
        <v>61.4</v>
      </c>
      <c r="EJ89" s="139">
        <v>64.400000000000006</v>
      </c>
      <c r="EK89" s="139">
        <v>64.3</v>
      </c>
      <c r="EL89" s="139">
        <v>61.7</v>
      </c>
      <c r="EM89" s="139">
        <v>53.8</v>
      </c>
      <c r="EN89" s="139">
        <v>48.8</v>
      </c>
      <c r="EO89" s="139">
        <v>43.6</v>
      </c>
      <c r="EP89" s="139">
        <v>44.6</v>
      </c>
      <c r="EQ89" s="139">
        <v>46</v>
      </c>
      <c r="ER89" s="139">
        <v>46</v>
      </c>
      <c r="ES89" s="139">
        <v>54.3</v>
      </c>
      <c r="ET89" s="139">
        <v>60.1</v>
      </c>
      <c r="EU89" s="139">
        <v>61.7</v>
      </c>
      <c r="EV89" s="139">
        <v>64.400000000000006</v>
      </c>
      <c r="EW89" s="139">
        <v>64.3</v>
      </c>
      <c r="EX89" s="139">
        <v>61.6</v>
      </c>
      <c r="EY89" s="139">
        <v>53.7</v>
      </c>
      <c r="EZ89" s="139">
        <v>48.8</v>
      </c>
      <c r="FA89" s="139">
        <v>43.4</v>
      </c>
      <c r="FB89" s="139">
        <v>44.6</v>
      </c>
      <c r="FC89" s="139">
        <v>46.3</v>
      </c>
      <c r="FD89" s="139">
        <v>46.3</v>
      </c>
      <c r="FE89" s="139">
        <v>54.3</v>
      </c>
      <c r="FF89" s="139">
        <v>60</v>
      </c>
      <c r="FG89" s="139">
        <v>61.9</v>
      </c>
      <c r="FH89" s="139">
        <v>64.5</v>
      </c>
      <c r="FI89" s="139">
        <v>64.3</v>
      </c>
      <c r="FJ89" s="139">
        <v>61.8</v>
      </c>
      <c r="FK89" s="139">
        <v>53.5</v>
      </c>
      <c r="FL89" s="139">
        <v>49.1</v>
      </c>
      <c r="FM89" s="139">
        <v>43.2</v>
      </c>
      <c r="FN89" s="139">
        <v>44.9</v>
      </c>
      <c r="FO89" s="139">
        <v>46.3</v>
      </c>
      <c r="FP89" s="139">
        <v>46.4</v>
      </c>
      <c r="FQ89" s="139">
        <v>54.4</v>
      </c>
      <c r="FR89" s="139">
        <v>60.1</v>
      </c>
      <c r="FS89" s="139">
        <v>62.2</v>
      </c>
      <c r="FT89" s="139">
        <v>64.5</v>
      </c>
      <c r="FU89" s="139">
        <v>64.5</v>
      </c>
      <c r="FV89" s="139">
        <v>61.9</v>
      </c>
      <c r="FW89" s="139">
        <v>53.4</v>
      </c>
      <c r="FX89" s="139">
        <v>49.2</v>
      </c>
      <c r="FY89" s="139">
        <v>43</v>
      </c>
      <c r="FZ89" s="139">
        <v>45.1</v>
      </c>
      <c r="GA89" s="139">
        <v>46.3</v>
      </c>
      <c r="GB89" s="139">
        <v>46.3</v>
      </c>
      <c r="GC89" s="139">
        <v>54.5</v>
      </c>
      <c r="GD89" s="139">
        <v>60</v>
      </c>
      <c r="GE89" s="139">
        <v>62.1</v>
      </c>
      <c r="GF89" s="139">
        <v>64.5</v>
      </c>
      <c r="GG89" s="139">
        <v>64.5</v>
      </c>
      <c r="GH89" s="139">
        <v>62</v>
      </c>
      <c r="GI89" s="139">
        <v>53.6</v>
      </c>
      <c r="GJ89" s="139">
        <v>49.3</v>
      </c>
      <c r="GK89" s="139">
        <v>43</v>
      </c>
      <c r="GL89" s="139">
        <v>44.7</v>
      </c>
      <c r="GM89" s="139">
        <v>46.1</v>
      </c>
      <c r="GN89" s="139">
        <v>46.5</v>
      </c>
      <c r="GO89" s="139">
        <v>54.8</v>
      </c>
      <c r="GP89" s="139">
        <v>60</v>
      </c>
      <c r="GQ89" s="139">
        <v>62.2</v>
      </c>
      <c r="GR89" s="139">
        <v>64.5</v>
      </c>
      <c r="GS89" s="139">
        <v>64.5</v>
      </c>
      <c r="GT89" s="139">
        <v>62.2</v>
      </c>
      <c r="GU89" s="139">
        <v>53.8</v>
      </c>
      <c r="GV89" s="139">
        <v>49.4</v>
      </c>
      <c r="GW89" s="139">
        <v>43.2</v>
      </c>
      <c r="GX89" s="139">
        <v>45.1</v>
      </c>
      <c r="GY89" s="139">
        <v>46.3</v>
      </c>
      <c r="GZ89" s="139">
        <v>46.4</v>
      </c>
      <c r="HA89" s="139">
        <v>55</v>
      </c>
      <c r="HB89" s="139">
        <v>60</v>
      </c>
      <c r="HC89" s="139">
        <v>62.4</v>
      </c>
      <c r="HD89" s="139">
        <v>64.5</v>
      </c>
      <c r="HE89" s="139">
        <v>64.5</v>
      </c>
      <c r="HF89" s="139">
        <v>62.5</v>
      </c>
      <c r="HG89" s="139">
        <v>53.7</v>
      </c>
      <c r="HH89" s="139">
        <v>49.5</v>
      </c>
      <c r="HI89" s="139">
        <v>43</v>
      </c>
      <c r="HJ89" s="139">
        <v>45.4</v>
      </c>
      <c r="HK89" s="139">
        <v>46.7</v>
      </c>
      <c r="HL89" s="139">
        <v>46.9</v>
      </c>
      <c r="HM89" s="139">
        <v>55.1</v>
      </c>
      <c r="HN89" s="139">
        <v>60</v>
      </c>
      <c r="HO89" s="139">
        <v>62.5</v>
      </c>
      <c r="HP89" s="139">
        <v>64.5</v>
      </c>
      <c r="HQ89" s="139">
        <v>64.599999999999994</v>
      </c>
      <c r="HR89" s="139">
        <v>62.6</v>
      </c>
      <c r="HS89" s="139">
        <v>53.5</v>
      </c>
      <c r="HT89" s="139">
        <v>50.4</v>
      </c>
      <c r="HU89" s="139">
        <v>43</v>
      </c>
      <c r="HV89" s="139">
        <v>45.4</v>
      </c>
      <c r="HW89" s="139">
        <v>46.6</v>
      </c>
      <c r="HX89" s="139">
        <v>46.9</v>
      </c>
      <c r="HY89" s="139">
        <v>55</v>
      </c>
      <c r="HZ89" s="139">
        <v>59.9</v>
      </c>
      <c r="IA89" s="139">
        <v>62.3</v>
      </c>
      <c r="IB89" s="139">
        <v>64.5</v>
      </c>
      <c r="IC89" s="139">
        <v>64.599999999999994</v>
      </c>
      <c r="ID89" s="139">
        <v>62.7</v>
      </c>
      <c r="IE89" s="139">
        <v>53.6</v>
      </c>
      <c r="IF89" s="139">
        <v>50.1</v>
      </c>
      <c r="IG89" s="139">
        <v>42.8</v>
      </c>
      <c r="IH89" s="139">
        <v>45.6</v>
      </c>
      <c r="II89" s="139">
        <v>46.7</v>
      </c>
      <c r="IJ89" s="139">
        <v>46.9</v>
      </c>
      <c r="IK89" s="139">
        <v>55.2</v>
      </c>
      <c r="IL89" s="139">
        <v>60</v>
      </c>
      <c r="IM89" s="139">
        <v>62.4</v>
      </c>
      <c r="IN89" s="139">
        <v>64.5</v>
      </c>
      <c r="IO89" s="139">
        <v>64.599999999999994</v>
      </c>
      <c r="IP89" s="139">
        <v>62.7</v>
      </c>
      <c r="IQ89" s="139">
        <v>53.5</v>
      </c>
      <c r="IR89" s="139">
        <v>50.4</v>
      </c>
      <c r="IS89" s="139">
        <v>43</v>
      </c>
      <c r="IT89" s="139">
        <v>45.7</v>
      </c>
      <c r="IU89" s="139">
        <v>46.8</v>
      </c>
      <c r="IV89" s="139">
        <v>47</v>
      </c>
      <c r="IW89" s="139">
        <v>55.3</v>
      </c>
      <c r="IX89" s="139">
        <v>59.8</v>
      </c>
      <c r="IY89" s="139">
        <v>62.4</v>
      </c>
      <c r="IZ89" s="139">
        <v>64.5</v>
      </c>
      <c r="JA89" s="139">
        <v>64.599999999999994</v>
      </c>
      <c r="JB89" s="139">
        <v>62.7</v>
      </c>
      <c r="JC89" s="139">
        <v>53.8</v>
      </c>
      <c r="JD89" s="139">
        <v>50.2</v>
      </c>
      <c r="JE89" s="139">
        <v>43</v>
      </c>
      <c r="JF89" s="139">
        <v>45.7</v>
      </c>
      <c r="JG89" s="139">
        <v>47</v>
      </c>
      <c r="JH89" s="139">
        <v>47.1</v>
      </c>
      <c r="JI89" s="139">
        <v>55.4</v>
      </c>
      <c r="JJ89" s="139">
        <v>59.7</v>
      </c>
      <c r="JK89" s="139">
        <v>62.4</v>
      </c>
      <c r="JL89" s="139">
        <v>64.599999999999994</v>
      </c>
      <c r="JM89" s="139">
        <v>64.599999999999994</v>
      </c>
      <c r="JN89" s="139">
        <v>62.7</v>
      </c>
      <c r="JO89" s="139">
        <v>54</v>
      </c>
      <c r="JP89" s="139">
        <v>50.3</v>
      </c>
      <c r="JQ89" s="139">
        <v>42.9</v>
      </c>
      <c r="JR89" s="139">
        <v>46</v>
      </c>
      <c r="JS89" s="139">
        <v>47.4</v>
      </c>
      <c r="JT89" s="139">
        <v>47.1</v>
      </c>
      <c r="JU89" s="139">
        <v>55.7</v>
      </c>
      <c r="JV89" s="139">
        <v>59.7</v>
      </c>
      <c r="JW89" s="139">
        <v>62.5</v>
      </c>
      <c r="JX89" s="139">
        <v>64.7</v>
      </c>
      <c r="JY89" s="139">
        <v>64.599999999999994</v>
      </c>
      <c r="JZ89" s="139">
        <v>62.5</v>
      </c>
      <c r="KA89" s="139">
        <v>53.8</v>
      </c>
      <c r="KB89" s="139">
        <v>50.8</v>
      </c>
      <c r="KC89" s="139">
        <v>43.1</v>
      </c>
      <c r="KD89" s="139">
        <v>46</v>
      </c>
      <c r="KE89" s="139">
        <v>47.2</v>
      </c>
      <c r="KF89" s="139">
        <v>47.1</v>
      </c>
      <c r="KG89" s="139">
        <v>55.7</v>
      </c>
      <c r="KH89" s="139">
        <v>59.5</v>
      </c>
      <c r="KI89" s="139">
        <v>62.6</v>
      </c>
      <c r="KJ89" s="139">
        <v>64.7</v>
      </c>
      <c r="KK89" s="139">
        <v>64.599999999999994</v>
      </c>
      <c r="KL89" s="139">
        <v>62.8</v>
      </c>
      <c r="KM89" s="139">
        <v>53.9</v>
      </c>
      <c r="KN89" s="139">
        <v>51</v>
      </c>
      <c r="KO89" s="139">
        <v>43.3</v>
      </c>
      <c r="KP89" s="139">
        <v>45.8</v>
      </c>
      <c r="KQ89" s="139">
        <v>47.2</v>
      </c>
      <c r="KR89" s="139">
        <v>47.3</v>
      </c>
      <c r="KS89" s="139">
        <v>55.6</v>
      </c>
      <c r="KT89" s="139">
        <v>59.5</v>
      </c>
      <c r="KU89" s="139">
        <v>62.8</v>
      </c>
      <c r="KV89" s="139">
        <v>64.7</v>
      </c>
      <c r="KW89" s="139">
        <v>64.599999999999994</v>
      </c>
      <c r="KX89" s="139">
        <v>62.9</v>
      </c>
      <c r="KY89" s="139">
        <v>54.1</v>
      </c>
      <c r="KZ89" s="139">
        <v>50.9</v>
      </c>
      <c r="LA89" s="139">
        <v>43.5</v>
      </c>
      <c r="LB89" s="139">
        <v>45.7</v>
      </c>
      <c r="LC89" s="139">
        <v>47.2</v>
      </c>
      <c r="LD89" s="139">
        <v>47.5</v>
      </c>
      <c r="LE89" s="139">
        <v>55.6</v>
      </c>
      <c r="LF89" s="139">
        <v>59.5</v>
      </c>
      <c r="LG89" s="139">
        <v>62.7</v>
      </c>
      <c r="LH89" s="139">
        <v>64.7</v>
      </c>
      <c r="LI89" s="139">
        <v>64.599999999999994</v>
      </c>
      <c r="LJ89" s="139">
        <v>62.9</v>
      </c>
      <c r="LK89" s="139">
        <v>54</v>
      </c>
      <c r="LL89" s="139">
        <v>50.7</v>
      </c>
      <c r="LM89" s="139">
        <v>43.4</v>
      </c>
    </row>
    <row r="90" spans="1:325" x14ac:dyDescent="0.25">
      <c r="A90" s="139">
        <v>17</v>
      </c>
      <c r="B90" s="139">
        <v>43.1</v>
      </c>
      <c r="C90" s="139">
        <v>44.6</v>
      </c>
      <c r="D90" s="139">
        <v>46</v>
      </c>
      <c r="E90" s="139">
        <v>51.9</v>
      </c>
      <c r="F90" s="139">
        <v>58.1</v>
      </c>
      <c r="G90" s="139">
        <v>61.4</v>
      </c>
      <c r="H90" s="139">
        <v>64.3</v>
      </c>
      <c r="I90" s="139">
        <v>64.7</v>
      </c>
      <c r="J90" s="139">
        <v>60.8</v>
      </c>
      <c r="K90" s="139">
        <v>53.6</v>
      </c>
      <c r="L90" s="139">
        <v>47</v>
      </c>
      <c r="M90" s="139">
        <v>43.2</v>
      </c>
      <c r="N90" s="139">
        <v>43.3</v>
      </c>
      <c r="O90" s="139">
        <v>44.8</v>
      </c>
      <c r="P90" s="139">
        <v>46.2</v>
      </c>
      <c r="Q90" s="139">
        <v>52.1</v>
      </c>
      <c r="R90" s="139">
        <v>58</v>
      </c>
      <c r="S90" s="139">
        <v>61.5</v>
      </c>
      <c r="T90" s="139">
        <v>64.3</v>
      </c>
      <c r="U90" s="139">
        <v>64.599999999999994</v>
      </c>
      <c r="V90" s="139">
        <v>60.8</v>
      </c>
      <c r="W90" s="139">
        <v>53.3</v>
      </c>
      <c r="X90" s="139">
        <v>47.2</v>
      </c>
      <c r="Y90" s="139">
        <v>42.9</v>
      </c>
      <c r="Z90" s="139">
        <v>43.1</v>
      </c>
      <c r="AA90" s="139">
        <v>44.8</v>
      </c>
      <c r="AB90" s="139">
        <v>46.2</v>
      </c>
      <c r="AC90" s="139">
        <v>52.1</v>
      </c>
      <c r="AD90" s="139">
        <v>58</v>
      </c>
      <c r="AE90" s="139">
        <v>61.6</v>
      </c>
      <c r="AF90" s="139">
        <v>64.5</v>
      </c>
      <c r="AG90" s="139">
        <v>64.599999999999994</v>
      </c>
      <c r="AH90" s="139">
        <v>60.8</v>
      </c>
      <c r="AI90" s="139">
        <v>53.6</v>
      </c>
      <c r="AJ90" s="139">
        <v>47.2</v>
      </c>
      <c r="AK90" s="139">
        <v>43</v>
      </c>
      <c r="AL90" s="139">
        <v>43.1</v>
      </c>
      <c r="AM90" s="139">
        <v>45.3</v>
      </c>
      <c r="AN90" s="139">
        <v>46.2</v>
      </c>
      <c r="AO90" s="139">
        <v>52.5</v>
      </c>
      <c r="AP90" s="139">
        <v>58.2</v>
      </c>
      <c r="AQ90" s="139">
        <v>61.8</v>
      </c>
      <c r="AR90" s="139">
        <v>64.599999999999994</v>
      </c>
      <c r="AS90" s="139">
        <v>64.599999999999994</v>
      </c>
      <c r="AT90" s="139">
        <v>61.1</v>
      </c>
      <c r="AU90" s="139">
        <v>53.6</v>
      </c>
      <c r="AV90" s="139">
        <v>47.4</v>
      </c>
      <c r="AW90" s="139">
        <v>43.2</v>
      </c>
      <c r="AX90" s="139">
        <v>43.6</v>
      </c>
      <c r="AY90" s="139">
        <v>45.5</v>
      </c>
      <c r="AZ90" s="139">
        <v>46.6</v>
      </c>
      <c r="BA90" s="139">
        <v>52.9</v>
      </c>
      <c r="BB90" s="139">
        <v>58.4</v>
      </c>
      <c r="BC90" s="139">
        <v>61.9</v>
      </c>
      <c r="BD90" s="139">
        <v>64.599999999999994</v>
      </c>
      <c r="BE90" s="139">
        <v>64.599999999999994</v>
      </c>
      <c r="BF90" s="139">
        <v>60.9</v>
      </c>
      <c r="BG90" s="139">
        <v>53.9</v>
      </c>
      <c r="BH90" s="139">
        <v>47.6</v>
      </c>
      <c r="BI90" s="139">
        <v>43.4</v>
      </c>
      <c r="BJ90" s="139">
        <v>43.9</v>
      </c>
      <c r="BK90" s="139">
        <v>45.5</v>
      </c>
      <c r="BL90" s="139">
        <v>46.7</v>
      </c>
      <c r="BM90" s="139">
        <v>53</v>
      </c>
      <c r="BN90" s="139">
        <v>58.5</v>
      </c>
      <c r="BO90" s="139">
        <v>61.9</v>
      </c>
      <c r="BP90" s="139">
        <v>64.599999999999994</v>
      </c>
      <c r="BQ90" s="139">
        <v>64.599999999999994</v>
      </c>
      <c r="BR90" s="139">
        <v>61</v>
      </c>
      <c r="BS90" s="139">
        <v>54</v>
      </c>
      <c r="BT90" s="139">
        <v>47.5</v>
      </c>
      <c r="BU90" s="139">
        <v>43.4</v>
      </c>
      <c r="BV90" s="139">
        <v>44.1</v>
      </c>
      <c r="BW90" s="139">
        <v>45.5</v>
      </c>
      <c r="BX90" s="139">
        <v>46.8</v>
      </c>
      <c r="BY90" s="139">
        <v>53.1</v>
      </c>
      <c r="BZ90" s="139">
        <v>58.5</v>
      </c>
      <c r="CA90" s="139">
        <v>62.1</v>
      </c>
      <c r="CB90" s="139">
        <v>64.599999999999994</v>
      </c>
      <c r="CC90" s="139">
        <v>64.599999999999994</v>
      </c>
      <c r="CD90" s="139">
        <v>60.7</v>
      </c>
      <c r="CE90" s="139">
        <v>53.9</v>
      </c>
      <c r="CF90" s="139">
        <v>48</v>
      </c>
      <c r="CG90" s="139">
        <v>43.4</v>
      </c>
      <c r="CH90" s="139">
        <v>44.2</v>
      </c>
      <c r="CI90" s="139">
        <v>45.4</v>
      </c>
      <c r="CJ90" s="139">
        <v>46.8</v>
      </c>
      <c r="CK90" s="139">
        <v>52.9</v>
      </c>
      <c r="CL90" s="139">
        <v>58.4</v>
      </c>
      <c r="CM90" s="139">
        <v>62</v>
      </c>
      <c r="CN90" s="139">
        <v>64.599999999999994</v>
      </c>
      <c r="CO90" s="139">
        <v>64.599999999999994</v>
      </c>
      <c r="CP90" s="139">
        <v>60.8</v>
      </c>
      <c r="CQ90" s="139">
        <v>53.7</v>
      </c>
      <c r="CR90" s="139">
        <v>48.1</v>
      </c>
      <c r="CS90" s="139">
        <v>43.1</v>
      </c>
      <c r="CT90" s="139">
        <v>44.3</v>
      </c>
      <c r="CU90" s="139">
        <v>45.5</v>
      </c>
      <c r="CV90" s="139">
        <v>46.9</v>
      </c>
      <c r="CW90" s="139">
        <v>52.6</v>
      </c>
      <c r="CX90" s="139">
        <v>58.3</v>
      </c>
      <c r="CY90" s="139">
        <v>62.2</v>
      </c>
      <c r="CZ90" s="139">
        <v>64.599999999999994</v>
      </c>
      <c r="DA90" s="139">
        <v>64.599999999999994</v>
      </c>
      <c r="DB90" s="139">
        <v>60.9</v>
      </c>
      <c r="DC90" s="139">
        <v>53.7</v>
      </c>
      <c r="DD90" s="139">
        <v>48.4</v>
      </c>
      <c r="DE90" s="139">
        <v>43.6</v>
      </c>
      <c r="DF90" s="139">
        <v>44.2</v>
      </c>
      <c r="DG90" s="139">
        <v>45.6</v>
      </c>
      <c r="DH90" s="139">
        <v>47.2</v>
      </c>
      <c r="DI90" s="139">
        <v>52.8</v>
      </c>
      <c r="DJ90" s="139">
        <v>58.6</v>
      </c>
      <c r="DK90" s="139">
        <v>62.3</v>
      </c>
      <c r="DL90" s="139">
        <v>64.599999999999994</v>
      </c>
      <c r="DM90" s="139">
        <v>64.599999999999994</v>
      </c>
      <c r="DN90" s="139">
        <v>61.1</v>
      </c>
      <c r="DO90" s="139">
        <v>54</v>
      </c>
      <c r="DP90" s="139">
        <v>48.7</v>
      </c>
      <c r="DQ90" s="139">
        <v>43.3</v>
      </c>
      <c r="DR90" s="139">
        <v>44.1</v>
      </c>
      <c r="DS90" s="139">
        <v>45.7</v>
      </c>
      <c r="DT90" s="139">
        <v>47.3</v>
      </c>
      <c r="DU90" s="139">
        <v>53.2</v>
      </c>
      <c r="DV90" s="139">
        <v>58.5</v>
      </c>
      <c r="DW90" s="139">
        <v>62.3</v>
      </c>
      <c r="DX90" s="139">
        <v>64.599999999999994</v>
      </c>
      <c r="DY90" s="139">
        <v>64.599999999999994</v>
      </c>
      <c r="DZ90" s="139">
        <v>61.3</v>
      </c>
      <c r="EA90" s="139">
        <v>53.9</v>
      </c>
      <c r="EB90" s="139">
        <v>48.7</v>
      </c>
      <c r="EC90" s="139">
        <v>43.2</v>
      </c>
      <c r="ED90" s="139">
        <v>43.8</v>
      </c>
      <c r="EE90" s="139">
        <v>46</v>
      </c>
      <c r="EF90" s="139">
        <v>47.3</v>
      </c>
      <c r="EG90" s="139">
        <v>53.2</v>
      </c>
      <c r="EH90" s="139">
        <v>58.7</v>
      </c>
      <c r="EI90" s="139">
        <v>62.3</v>
      </c>
      <c r="EJ90" s="139">
        <v>64.599999999999994</v>
      </c>
      <c r="EK90" s="139">
        <v>64.599999999999994</v>
      </c>
      <c r="EL90" s="139">
        <v>61.5</v>
      </c>
      <c r="EM90" s="139">
        <v>53.9</v>
      </c>
      <c r="EN90" s="139">
        <v>48.3</v>
      </c>
      <c r="EO90" s="139">
        <v>43.2</v>
      </c>
      <c r="EP90" s="139">
        <v>44.1</v>
      </c>
      <c r="EQ90" s="139">
        <v>46.1</v>
      </c>
      <c r="ER90" s="139">
        <v>47.6</v>
      </c>
      <c r="ES90" s="139">
        <v>53.1</v>
      </c>
      <c r="ET90" s="139">
        <v>58.7</v>
      </c>
      <c r="EU90" s="139">
        <v>62.5</v>
      </c>
      <c r="EV90" s="139">
        <v>64.7</v>
      </c>
      <c r="EW90" s="139">
        <v>64.599999999999994</v>
      </c>
      <c r="EX90" s="139">
        <v>61.5</v>
      </c>
      <c r="EY90" s="139">
        <v>54</v>
      </c>
      <c r="EZ90" s="139">
        <v>48.1</v>
      </c>
      <c r="FA90" s="139">
        <v>42.8</v>
      </c>
      <c r="FB90" s="139">
        <v>44.1</v>
      </c>
      <c r="FC90" s="139">
        <v>46.4</v>
      </c>
      <c r="FD90" s="139">
        <v>47.7</v>
      </c>
      <c r="FE90" s="139">
        <v>53.1</v>
      </c>
      <c r="FF90" s="139">
        <v>58.6</v>
      </c>
      <c r="FG90" s="139">
        <v>62.7</v>
      </c>
      <c r="FH90" s="139">
        <v>64.7</v>
      </c>
      <c r="FI90" s="139">
        <v>64.7</v>
      </c>
      <c r="FJ90" s="139">
        <v>61.6</v>
      </c>
      <c r="FK90" s="139">
        <v>54.1</v>
      </c>
      <c r="FL90" s="139">
        <v>48.2</v>
      </c>
      <c r="FM90" s="139">
        <v>42.8</v>
      </c>
      <c r="FN90" s="139">
        <v>44.5</v>
      </c>
      <c r="FO90" s="139">
        <v>46.5</v>
      </c>
      <c r="FP90" s="139">
        <v>47.9</v>
      </c>
      <c r="FQ90" s="139">
        <v>53.2</v>
      </c>
      <c r="FR90" s="139">
        <v>58.7</v>
      </c>
      <c r="FS90" s="139">
        <v>62.9</v>
      </c>
      <c r="FT90" s="139">
        <v>64.8</v>
      </c>
      <c r="FU90" s="139">
        <v>64.7</v>
      </c>
      <c r="FV90" s="139">
        <v>61.8</v>
      </c>
      <c r="FW90" s="139">
        <v>54.1</v>
      </c>
      <c r="FX90" s="139">
        <v>48.2</v>
      </c>
      <c r="FY90" s="139">
        <v>42.7</v>
      </c>
      <c r="FZ90" s="139">
        <v>44.3</v>
      </c>
      <c r="GA90" s="139">
        <v>46.5</v>
      </c>
      <c r="GB90" s="139">
        <v>48</v>
      </c>
      <c r="GC90" s="139">
        <v>53.2</v>
      </c>
      <c r="GD90" s="139">
        <v>58.7</v>
      </c>
      <c r="GE90" s="139">
        <v>62.9</v>
      </c>
      <c r="GF90" s="139">
        <v>64.8</v>
      </c>
      <c r="GG90" s="139">
        <v>64.7</v>
      </c>
      <c r="GH90" s="139">
        <v>61.9</v>
      </c>
      <c r="GI90" s="139">
        <v>54.1</v>
      </c>
      <c r="GJ90" s="139">
        <v>48.3</v>
      </c>
      <c r="GK90" s="139">
        <v>42.7</v>
      </c>
      <c r="GL90" s="139">
        <v>44.1</v>
      </c>
      <c r="GM90" s="139">
        <v>46.2</v>
      </c>
      <c r="GN90" s="139">
        <v>48.2</v>
      </c>
      <c r="GO90" s="139">
        <v>53.3</v>
      </c>
      <c r="GP90" s="139">
        <v>58.6</v>
      </c>
      <c r="GQ90" s="139">
        <v>63</v>
      </c>
      <c r="GR90" s="139">
        <v>64.8</v>
      </c>
      <c r="GS90" s="139">
        <v>64.7</v>
      </c>
      <c r="GT90" s="139">
        <v>62.1</v>
      </c>
      <c r="GU90" s="139">
        <v>54.1</v>
      </c>
      <c r="GV90" s="139">
        <v>48.3</v>
      </c>
      <c r="GW90" s="139">
        <v>43.1</v>
      </c>
      <c r="GX90" s="139">
        <v>44.3</v>
      </c>
      <c r="GY90" s="139">
        <v>46.6</v>
      </c>
      <c r="GZ90" s="139">
        <v>48.2</v>
      </c>
      <c r="HA90" s="139">
        <v>53.6</v>
      </c>
      <c r="HB90" s="139">
        <v>58.6</v>
      </c>
      <c r="HC90" s="139">
        <v>63.2</v>
      </c>
      <c r="HD90" s="139">
        <v>64.7</v>
      </c>
      <c r="HE90" s="139">
        <v>64.8</v>
      </c>
      <c r="HF90" s="139">
        <v>62.3</v>
      </c>
      <c r="HG90" s="139">
        <v>54</v>
      </c>
      <c r="HH90" s="139">
        <v>48.1</v>
      </c>
      <c r="HI90" s="139">
        <v>42.8</v>
      </c>
      <c r="HJ90" s="139">
        <v>44.6</v>
      </c>
      <c r="HK90" s="139">
        <v>47.1</v>
      </c>
      <c r="HL90" s="139">
        <v>48.7</v>
      </c>
      <c r="HM90" s="139">
        <v>53.8</v>
      </c>
      <c r="HN90" s="139">
        <v>58.8</v>
      </c>
      <c r="HO90" s="139">
        <v>63.3</v>
      </c>
      <c r="HP90" s="139">
        <v>64.7</v>
      </c>
      <c r="HQ90" s="139">
        <v>64.8</v>
      </c>
      <c r="HR90" s="139">
        <v>62.3</v>
      </c>
      <c r="HS90" s="139">
        <v>53.9</v>
      </c>
      <c r="HT90" s="139">
        <v>48.7</v>
      </c>
      <c r="HU90" s="139">
        <v>42.9</v>
      </c>
      <c r="HV90" s="139">
        <v>44.2</v>
      </c>
      <c r="HW90" s="139">
        <v>47</v>
      </c>
      <c r="HX90" s="139">
        <v>48.6</v>
      </c>
      <c r="HY90" s="139">
        <v>53.6</v>
      </c>
      <c r="HZ90" s="139">
        <v>58.7</v>
      </c>
      <c r="IA90" s="139">
        <v>63.2</v>
      </c>
      <c r="IB90" s="139">
        <v>64.7</v>
      </c>
      <c r="IC90" s="139">
        <v>64.8</v>
      </c>
      <c r="ID90" s="139">
        <v>62.4</v>
      </c>
      <c r="IE90" s="139">
        <v>54</v>
      </c>
      <c r="IF90" s="139">
        <v>48.6</v>
      </c>
      <c r="IG90" s="139">
        <v>42.6</v>
      </c>
      <c r="IH90" s="139">
        <v>44.5</v>
      </c>
      <c r="II90" s="139">
        <v>47</v>
      </c>
      <c r="IJ90" s="139">
        <v>48.7</v>
      </c>
      <c r="IK90" s="139">
        <v>53.8</v>
      </c>
      <c r="IL90" s="139">
        <v>58.8</v>
      </c>
      <c r="IM90" s="139">
        <v>63.2</v>
      </c>
      <c r="IN90" s="139">
        <v>64.7</v>
      </c>
      <c r="IO90" s="139">
        <v>64.8</v>
      </c>
      <c r="IP90" s="139">
        <v>62.5</v>
      </c>
      <c r="IQ90" s="139">
        <v>53.8</v>
      </c>
      <c r="IR90" s="139">
        <v>49.1</v>
      </c>
      <c r="IS90" s="139">
        <v>42.8</v>
      </c>
      <c r="IT90" s="139">
        <v>44.5</v>
      </c>
      <c r="IU90" s="139">
        <v>47.1</v>
      </c>
      <c r="IV90" s="139">
        <v>48.8</v>
      </c>
      <c r="IW90" s="139">
        <v>53.8</v>
      </c>
      <c r="IX90" s="139">
        <v>58.8</v>
      </c>
      <c r="IY90" s="139">
        <v>63.3</v>
      </c>
      <c r="IZ90" s="139">
        <v>64.7</v>
      </c>
      <c r="JA90" s="139">
        <v>64.8</v>
      </c>
      <c r="JB90" s="139">
        <v>62.5</v>
      </c>
      <c r="JC90" s="139">
        <v>54.1</v>
      </c>
      <c r="JD90" s="139">
        <v>49</v>
      </c>
      <c r="JE90" s="139">
        <v>42.9</v>
      </c>
      <c r="JF90" s="139">
        <v>44.6</v>
      </c>
      <c r="JG90" s="139">
        <v>47.4</v>
      </c>
      <c r="JH90" s="139">
        <v>48.7</v>
      </c>
      <c r="JI90" s="139">
        <v>53.8</v>
      </c>
      <c r="JJ90" s="139">
        <v>58.6</v>
      </c>
      <c r="JK90" s="139">
        <v>63.3</v>
      </c>
      <c r="JL90" s="139">
        <v>64.8</v>
      </c>
      <c r="JM90" s="139">
        <v>64.900000000000006</v>
      </c>
      <c r="JN90" s="139">
        <v>62.5</v>
      </c>
      <c r="JO90" s="139">
        <v>54.1</v>
      </c>
      <c r="JP90" s="139">
        <v>49.2</v>
      </c>
      <c r="JQ90" s="139">
        <v>42.9</v>
      </c>
      <c r="JR90" s="139">
        <v>44.9</v>
      </c>
      <c r="JS90" s="139">
        <v>48.1</v>
      </c>
      <c r="JT90" s="139">
        <v>48.8</v>
      </c>
      <c r="JU90" s="139">
        <v>54</v>
      </c>
      <c r="JV90" s="139">
        <v>58.6</v>
      </c>
      <c r="JW90" s="139">
        <v>63.4</v>
      </c>
      <c r="JX90" s="139">
        <v>64.8</v>
      </c>
      <c r="JY90" s="139">
        <v>64.900000000000006</v>
      </c>
      <c r="JZ90" s="139">
        <v>62.5</v>
      </c>
      <c r="KA90" s="139">
        <v>53.9</v>
      </c>
      <c r="KB90" s="139">
        <v>49.4</v>
      </c>
      <c r="KC90" s="139">
        <v>42.7</v>
      </c>
      <c r="KD90" s="139">
        <v>44.9</v>
      </c>
      <c r="KE90" s="139">
        <v>47.9</v>
      </c>
      <c r="KF90" s="139">
        <v>48.8</v>
      </c>
      <c r="KG90" s="139">
        <v>53.9</v>
      </c>
      <c r="KH90" s="139">
        <v>58.5</v>
      </c>
      <c r="KI90" s="139">
        <v>63.3</v>
      </c>
      <c r="KJ90" s="139">
        <v>64.8</v>
      </c>
      <c r="KK90" s="139">
        <v>64.8</v>
      </c>
      <c r="KL90" s="139">
        <v>62.8</v>
      </c>
      <c r="KM90" s="139">
        <v>53.9</v>
      </c>
      <c r="KN90" s="139">
        <v>49.6</v>
      </c>
      <c r="KO90" s="139">
        <v>42.8</v>
      </c>
      <c r="KP90" s="139">
        <v>44.7</v>
      </c>
      <c r="KQ90" s="139">
        <v>47.9</v>
      </c>
      <c r="KR90" s="139">
        <v>49</v>
      </c>
      <c r="KS90" s="139">
        <v>53.8</v>
      </c>
      <c r="KT90" s="139">
        <v>58.4</v>
      </c>
      <c r="KU90" s="139">
        <v>63.4</v>
      </c>
      <c r="KV90" s="139">
        <v>64.8</v>
      </c>
      <c r="KW90" s="139">
        <v>64.8</v>
      </c>
      <c r="KX90" s="139">
        <v>62.9</v>
      </c>
      <c r="KY90" s="139">
        <v>54.2</v>
      </c>
      <c r="KZ90" s="139">
        <v>49.4</v>
      </c>
      <c r="LA90" s="139">
        <v>43.1</v>
      </c>
      <c r="LB90" s="139">
        <v>44.6</v>
      </c>
      <c r="LC90" s="139">
        <v>48</v>
      </c>
      <c r="LD90" s="139">
        <v>49</v>
      </c>
      <c r="LE90" s="139">
        <v>54.2</v>
      </c>
      <c r="LF90" s="139">
        <v>58.3</v>
      </c>
      <c r="LG90" s="139">
        <v>63.4</v>
      </c>
      <c r="LH90" s="139">
        <v>64.8</v>
      </c>
      <c r="LI90" s="139">
        <v>64.8</v>
      </c>
      <c r="LJ90" s="139">
        <v>62.8</v>
      </c>
      <c r="LK90" s="139">
        <v>54.1</v>
      </c>
      <c r="LL90" s="139">
        <v>49.4</v>
      </c>
      <c r="LM90" s="139">
        <v>43.1</v>
      </c>
    </row>
    <row r="91" spans="1:325" x14ac:dyDescent="0.25">
      <c r="A91" s="139">
        <v>18</v>
      </c>
      <c r="B91" s="139">
        <v>44.6</v>
      </c>
      <c r="C91" s="139">
        <v>44.8</v>
      </c>
      <c r="D91" s="139">
        <v>46</v>
      </c>
      <c r="E91" s="139">
        <v>51.1</v>
      </c>
      <c r="F91" s="139">
        <v>57.7</v>
      </c>
      <c r="G91" s="139">
        <v>61.3</v>
      </c>
      <c r="H91" s="139">
        <v>64</v>
      </c>
      <c r="I91" s="139">
        <v>64.5</v>
      </c>
      <c r="J91" s="139">
        <v>61.1</v>
      </c>
      <c r="K91" s="139">
        <v>53</v>
      </c>
      <c r="L91" s="139">
        <v>46.8</v>
      </c>
      <c r="M91" s="139">
        <v>43.2</v>
      </c>
      <c r="N91" s="139">
        <v>44.9</v>
      </c>
      <c r="O91" s="139">
        <v>45</v>
      </c>
      <c r="P91" s="139">
        <v>45.9</v>
      </c>
      <c r="Q91" s="139">
        <v>51.4</v>
      </c>
      <c r="R91" s="139">
        <v>57.9</v>
      </c>
      <c r="S91" s="139">
        <v>61.4</v>
      </c>
      <c r="T91" s="139">
        <v>64</v>
      </c>
      <c r="U91" s="139">
        <v>64.5</v>
      </c>
      <c r="V91" s="139">
        <v>61.1</v>
      </c>
      <c r="W91" s="139">
        <v>52.8</v>
      </c>
      <c r="X91" s="139">
        <v>47</v>
      </c>
      <c r="Y91" s="139">
        <v>42.8</v>
      </c>
      <c r="Z91" s="139">
        <v>44.7</v>
      </c>
      <c r="AA91" s="139">
        <v>45</v>
      </c>
      <c r="AB91" s="139">
        <v>45.9</v>
      </c>
      <c r="AC91" s="139">
        <v>51.2</v>
      </c>
      <c r="AD91" s="139">
        <v>58</v>
      </c>
      <c r="AE91" s="139">
        <v>61.5</v>
      </c>
      <c r="AF91" s="139">
        <v>64.2</v>
      </c>
      <c r="AG91" s="139">
        <v>64.599999999999994</v>
      </c>
      <c r="AH91" s="139">
        <v>61.1</v>
      </c>
      <c r="AI91" s="139">
        <v>53.1</v>
      </c>
      <c r="AJ91" s="139">
        <v>47</v>
      </c>
      <c r="AK91" s="139">
        <v>42.8</v>
      </c>
      <c r="AL91" s="139">
        <v>45</v>
      </c>
      <c r="AM91" s="139">
        <v>45.3</v>
      </c>
      <c r="AN91" s="139">
        <v>45.8</v>
      </c>
      <c r="AO91" s="139">
        <v>51.5</v>
      </c>
      <c r="AP91" s="139">
        <v>57.9</v>
      </c>
      <c r="AQ91" s="139">
        <v>61.7</v>
      </c>
      <c r="AR91" s="139">
        <v>64.3</v>
      </c>
      <c r="AS91" s="139">
        <v>64.7</v>
      </c>
      <c r="AT91" s="139">
        <v>61.2</v>
      </c>
      <c r="AU91" s="139">
        <v>52.8</v>
      </c>
      <c r="AV91" s="139">
        <v>47.4</v>
      </c>
      <c r="AW91" s="139">
        <v>43</v>
      </c>
      <c r="AX91" s="139">
        <v>45.7</v>
      </c>
      <c r="AY91" s="139">
        <v>45.6</v>
      </c>
      <c r="AZ91" s="139">
        <v>46.2</v>
      </c>
      <c r="BA91" s="139">
        <v>51.6</v>
      </c>
      <c r="BB91" s="139">
        <v>58.1</v>
      </c>
      <c r="BC91" s="139">
        <v>61.9</v>
      </c>
      <c r="BD91" s="139">
        <v>64.3</v>
      </c>
      <c r="BE91" s="139">
        <v>64.7</v>
      </c>
      <c r="BF91" s="139">
        <v>61</v>
      </c>
      <c r="BG91" s="139">
        <v>53</v>
      </c>
      <c r="BH91" s="139">
        <v>47.5</v>
      </c>
      <c r="BI91" s="139">
        <v>43.2</v>
      </c>
      <c r="BJ91" s="139">
        <v>46</v>
      </c>
      <c r="BK91" s="139">
        <v>45.7</v>
      </c>
      <c r="BL91" s="139">
        <v>46.1</v>
      </c>
      <c r="BM91" s="139">
        <v>51.7</v>
      </c>
      <c r="BN91" s="139">
        <v>58.2</v>
      </c>
      <c r="BO91" s="139">
        <v>61.9</v>
      </c>
      <c r="BP91" s="139">
        <v>64.3</v>
      </c>
      <c r="BQ91" s="139">
        <v>64.7</v>
      </c>
      <c r="BR91" s="139">
        <v>61.1</v>
      </c>
      <c r="BS91" s="139">
        <v>53.3</v>
      </c>
      <c r="BT91" s="139">
        <v>47.2</v>
      </c>
      <c r="BU91" s="139">
        <v>43.2</v>
      </c>
      <c r="BV91" s="139">
        <v>46.1</v>
      </c>
      <c r="BW91" s="139">
        <v>45.9</v>
      </c>
      <c r="BX91" s="139">
        <v>46.1</v>
      </c>
      <c r="BY91" s="139">
        <v>51.7</v>
      </c>
      <c r="BZ91" s="139">
        <v>58.1</v>
      </c>
      <c r="CA91" s="139">
        <v>62</v>
      </c>
      <c r="CB91" s="139">
        <v>64.400000000000006</v>
      </c>
      <c r="CC91" s="139">
        <v>64.7</v>
      </c>
      <c r="CD91" s="139">
        <v>61.1</v>
      </c>
      <c r="CE91" s="139">
        <v>53</v>
      </c>
      <c r="CF91" s="139">
        <v>47.8</v>
      </c>
      <c r="CG91" s="139">
        <v>43.3</v>
      </c>
      <c r="CH91" s="139">
        <v>46.1</v>
      </c>
      <c r="CI91" s="139">
        <v>45.9</v>
      </c>
      <c r="CJ91" s="139">
        <v>45.8</v>
      </c>
      <c r="CK91" s="139">
        <v>51.5</v>
      </c>
      <c r="CL91" s="139">
        <v>57.9</v>
      </c>
      <c r="CM91" s="139">
        <v>61.9</v>
      </c>
      <c r="CN91" s="139">
        <v>64.3</v>
      </c>
      <c r="CO91" s="139">
        <v>64.7</v>
      </c>
      <c r="CP91" s="139">
        <v>61.1</v>
      </c>
      <c r="CQ91" s="139">
        <v>52.7</v>
      </c>
      <c r="CR91" s="139">
        <v>48.1</v>
      </c>
      <c r="CS91" s="139">
        <v>42.9</v>
      </c>
      <c r="CT91" s="139">
        <v>46.2</v>
      </c>
      <c r="CU91" s="139">
        <v>46.2</v>
      </c>
      <c r="CV91" s="139">
        <v>45.6</v>
      </c>
      <c r="CW91" s="139">
        <v>51</v>
      </c>
      <c r="CX91" s="139">
        <v>57.9</v>
      </c>
      <c r="CY91" s="139">
        <v>62.2</v>
      </c>
      <c r="CZ91" s="139">
        <v>64.400000000000006</v>
      </c>
      <c r="DA91" s="139">
        <v>64.7</v>
      </c>
      <c r="DB91" s="139">
        <v>61.2</v>
      </c>
      <c r="DC91" s="139">
        <v>52.8</v>
      </c>
      <c r="DD91" s="139">
        <v>48.2</v>
      </c>
      <c r="DE91" s="139">
        <v>43.1</v>
      </c>
      <c r="DF91" s="139">
        <v>46.1</v>
      </c>
      <c r="DG91" s="139">
        <v>46.5</v>
      </c>
      <c r="DH91" s="139">
        <v>45.6</v>
      </c>
      <c r="DI91" s="139">
        <v>51.1</v>
      </c>
      <c r="DJ91" s="139">
        <v>58</v>
      </c>
      <c r="DK91" s="139">
        <v>62.2</v>
      </c>
      <c r="DL91" s="139">
        <v>64.3</v>
      </c>
      <c r="DM91" s="139">
        <v>64.7</v>
      </c>
      <c r="DN91" s="139">
        <v>61.5</v>
      </c>
      <c r="DO91" s="139">
        <v>52.9</v>
      </c>
      <c r="DP91" s="139">
        <v>48.4</v>
      </c>
      <c r="DQ91" s="139">
        <v>43</v>
      </c>
      <c r="DR91" s="139">
        <v>46</v>
      </c>
      <c r="DS91" s="139">
        <v>47</v>
      </c>
      <c r="DT91" s="139">
        <v>45.7</v>
      </c>
      <c r="DU91" s="139">
        <v>51.3</v>
      </c>
      <c r="DV91" s="139">
        <v>58</v>
      </c>
      <c r="DW91" s="139">
        <v>62.2</v>
      </c>
      <c r="DX91" s="139">
        <v>64.3</v>
      </c>
      <c r="DY91" s="139">
        <v>64.7</v>
      </c>
      <c r="DZ91" s="139">
        <v>61.7</v>
      </c>
      <c r="EA91" s="139">
        <v>52.8</v>
      </c>
      <c r="EB91" s="139">
        <v>48.3</v>
      </c>
      <c r="EC91" s="139">
        <v>42.9</v>
      </c>
      <c r="ED91" s="139">
        <v>46</v>
      </c>
      <c r="EE91" s="139">
        <v>47.4</v>
      </c>
      <c r="EF91" s="139">
        <v>45.2</v>
      </c>
      <c r="EG91" s="139">
        <v>51.1</v>
      </c>
      <c r="EH91" s="139">
        <v>58</v>
      </c>
      <c r="EI91" s="139">
        <v>62.3</v>
      </c>
      <c r="EJ91" s="139">
        <v>64.400000000000006</v>
      </c>
      <c r="EK91" s="139">
        <v>64.7</v>
      </c>
      <c r="EL91" s="139">
        <v>61.8</v>
      </c>
      <c r="EM91" s="139">
        <v>52.9</v>
      </c>
      <c r="EN91" s="139">
        <v>48</v>
      </c>
      <c r="EO91" s="139">
        <v>42.8</v>
      </c>
      <c r="EP91" s="139">
        <v>46.1</v>
      </c>
      <c r="EQ91" s="139">
        <v>47.7</v>
      </c>
      <c r="ER91" s="139">
        <v>45.4</v>
      </c>
      <c r="ES91" s="139">
        <v>51.1</v>
      </c>
      <c r="ET91" s="139">
        <v>57.9</v>
      </c>
      <c r="EU91" s="139">
        <v>62.3</v>
      </c>
      <c r="EV91" s="139">
        <v>64.400000000000006</v>
      </c>
      <c r="EW91" s="139">
        <v>64.7</v>
      </c>
      <c r="EX91" s="139">
        <v>61.9</v>
      </c>
      <c r="EY91" s="139">
        <v>52.9</v>
      </c>
      <c r="EZ91" s="139">
        <v>47.9</v>
      </c>
      <c r="FA91" s="139">
        <v>42.5</v>
      </c>
      <c r="FB91" s="139">
        <v>46.1</v>
      </c>
      <c r="FC91" s="139">
        <v>48</v>
      </c>
      <c r="FD91" s="139">
        <v>45.4</v>
      </c>
      <c r="FE91" s="139">
        <v>51.2</v>
      </c>
      <c r="FF91" s="139">
        <v>58.1</v>
      </c>
      <c r="FG91" s="139">
        <v>62.7</v>
      </c>
      <c r="FH91" s="139">
        <v>64.5</v>
      </c>
      <c r="FI91" s="139">
        <v>64.8</v>
      </c>
      <c r="FJ91" s="139">
        <v>62</v>
      </c>
      <c r="FK91" s="139">
        <v>53</v>
      </c>
      <c r="FL91" s="139">
        <v>47.9</v>
      </c>
      <c r="FM91" s="139">
        <v>42.6</v>
      </c>
      <c r="FN91" s="139">
        <v>46.5</v>
      </c>
      <c r="FO91" s="139">
        <v>48.3</v>
      </c>
      <c r="FP91" s="139">
        <v>45.6</v>
      </c>
      <c r="FQ91" s="139">
        <v>51.3</v>
      </c>
      <c r="FR91" s="139">
        <v>58.2</v>
      </c>
      <c r="FS91" s="139">
        <v>62.8</v>
      </c>
      <c r="FT91" s="139">
        <v>64.5</v>
      </c>
      <c r="FU91" s="139">
        <v>64.8</v>
      </c>
      <c r="FV91" s="139">
        <v>62.2</v>
      </c>
      <c r="FW91" s="139">
        <v>52.9</v>
      </c>
      <c r="FX91" s="139">
        <v>48</v>
      </c>
      <c r="FY91" s="139">
        <v>42.5</v>
      </c>
      <c r="FZ91" s="139">
        <v>46.4</v>
      </c>
      <c r="GA91" s="139">
        <v>48.3</v>
      </c>
      <c r="GB91" s="139">
        <v>45.8</v>
      </c>
      <c r="GC91" s="139">
        <v>51.6</v>
      </c>
      <c r="GD91" s="139">
        <v>58.3</v>
      </c>
      <c r="GE91" s="139">
        <v>62.8</v>
      </c>
      <c r="GF91" s="139">
        <v>64.5</v>
      </c>
      <c r="GG91" s="139">
        <v>64.8</v>
      </c>
      <c r="GH91" s="139">
        <v>62.3</v>
      </c>
      <c r="GI91" s="139">
        <v>53</v>
      </c>
      <c r="GJ91" s="139">
        <v>47.9</v>
      </c>
      <c r="GK91" s="139">
        <v>42.6</v>
      </c>
      <c r="GL91" s="139">
        <v>46.6</v>
      </c>
      <c r="GM91" s="139">
        <v>47.9</v>
      </c>
      <c r="GN91" s="139">
        <v>46.1</v>
      </c>
      <c r="GO91" s="139">
        <v>51.7</v>
      </c>
      <c r="GP91" s="139">
        <v>58.2</v>
      </c>
      <c r="GQ91" s="139">
        <v>62.8</v>
      </c>
      <c r="GR91" s="139">
        <v>64.5</v>
      </c>
      <c r="GS91" s="139">
        <v>64.8</v>
      </c>
      <c r="GT91" s="139">
        <v>62.4</v>
      </c>
      <c r="GU91" s="139">
        <v>52.9</v>
      </c>
      <c r="GV91" s="139">
        <v>47.8</v>
      </c>
      <c r="GW91" s="139">
        <v>42.9</v>
      </c>
      <c r="GX91" s="139">
        <v>46.8</v>
      </c>
      <c r="GY91" s="139">
        <v>48.2</v>
      </c>
      <c r="GZ91" s="139">
        <v>46</v>
      </c>
      <c r="HA91" s="139">
        <v>52</v>
      </c>
      <c r="HB91" s="139">
        <v>58.3</v>
      </c>
      <c r="HC91" s="139">
        <v>63</v>
      </c>
      <c r="HD91" s="139">
        <v>64.5</v>
      </c>
      <c r="HE91" s="139">
        <v>64.8</v>
      </c>
      <c r="HF91" s="139">
        <v>62.6</v>
      </c>
      <c r="HG91" s="139">
        <v>53</v>
      </c>
      <c r="HH91" s="139">
        <v>47.8</v>
      </c>
      <c r="HI91" s="139">
        <v>42.6</v>
      </c>
      <c r="HJ91" s="139">
        <v>46.7</v>
      </c>
      <c r="HK91" s="139">
        <v>48.7</v>
      </c>
      <c r="HL91" s="139">
        <v>46.5</v>
      </c>
      <c r="HM91" s="139">
        <v>52</v>
      </c>
      <c r="HN91" s="139">
        <v>58.5</v>
      </c>
      <c r="HO91" s="139">
        <v>63.1</v>
      </c>
      <c r="HP91" s="139">
        <v>64.5</v>
      </c>
      <c r="HQ91" s="139">
        <v>64.8</v>
      </c>
      <c r="HR91" s="139">
        <v>62.7</v>
      </c>
      <c r="HS91" s="139">
        <v>53</v>
      </c>
      <c r="HT91" s="139">
        <v>47.9</v>
      </c>
      <c r="HU91" s="139">
        <v>42.9</v>
      </c>
      <c r="HV91" s="139">
        <v>46.6</v>
      </c>
      <c r="HW91" s="139">
        <v>48.5</v>
      </c>
      <c r="HX91" s="139">
        <v>46.3</v>
      </c>
      <c r="HY91" s="139">
        <v>51.8</v>
      </c>
      <c r="HZ91" s="139">
        <v>58.5</v>
      </c>
      <c r="IA91" s="139">
        <v>62.9</v>
      </c>
      <c r="IB91" s="139">
        <v>64.5</v>
      </c>
      <c r="IC91" s="139">
        <v>64.8</v>
      </c>
      <c r="ID91" s="139">
        <v>62.6</v>
      </c>
      <c r="IE91" s="139">
        <v>53</v>
      </c>
      <c r="IF91" s="139">
        <v>47.9</v>
      </c>
      <c r="IG91" s="139">
        <v>42.7</v>
      </c>
      <c r="IH91" s="139">
        <v>46.8</v>
      </c>
      <c r="II91" s="139">
        <v>48.6</v>
      </c>
      <c r="IJ91" s="139">
        <v>46.4</v>
      </c>
      <c r="IK91" s="139">
        <v>52</v>
      </c>
      <c r="IL91" s="139">
        <v>58.4</v>
      </c>
      <c r="IM91" s="139">
        <v>63</v>
      </c>
      <c r="IN91" s="139">
        <v>64.5</v>
      </c>
      <c r="IO91" s="139">
        <v>64.8</v>
      </c>
      <c r="IP91" s="139">
        <v>62.7</v>
      </c>
      <c r="IQ91" s="139">
        <v>52.9</v>
      </c>
      <c r="IR91" s="139">
        <v>48.3</v>
      </c>
      <c r="IS91" s="139">
        <v>42.9</v>
      </c>
      <c r="IT91" s="139">
        <v>46.7</v>
      </c>
      <c r="IU91" s="139">
        <v>48.8</v>
      </c>
      <c r="IV91" s="139">
        <v>46.4</v>
      </c>
      <c r="IW91" s="139">
        <v>52.1</v>
      </c>
      <c r="IX91" s="139">
        <v>58.2</v>
      </c>
      <c r="IY91" s="139">
        <v>63.2</v>
      </c>
      <c r="IZ91" s="139">
        <v>64.5</v>
      </c>
      <c r="JA91" s="139">
        <v>64.8</v>
      </c>
      <c r="JB91" s="139">
        <v>62.8</v>
      </c>
      <c r="JC91" s="139">
        <v>53.1</v>
      </c>
      <c r="JD91" s="139">
        <v>48.4</v>
      </c>
      <c r="JE91" s="139">
        <v>42.9</v>
      </c>
      <c r="JF91" s="139">
        <v>47</v>
      </c>
      <c r="JG91" s="139">
        <v>48.9</v>
      </c>
      <c r="JH91" s="139">
        <v>46.3</v>
      </c>
      <c r="JI91" s="139">
        <v>52.1</v>
      </c>
      <c r="JJ91" s="139">
        <v>58</v>
      </c>
      <c r="JK91" s="139">
        <v>63.2</v>
      </c>
      <c r="JL91" s="139">
        <v>64.599999999999994</v>
      </c>
      <c r="JM91" s="139">
        <v>64.900000000000006</v>
      </c>
      <c r="JN91" s="139">
        <v>62.9</v>
      </c>
      <c r="JO91" s="139">
        <v>53.1</v>
      </c>
      <c r="JP91" s="139">
        <v>48.6</v>
      </c>
      <c r="JQ91" s="139">
        <v>42.8</v>
      </c>
      <c r="JR91" s="139">
        <v>47.3</v>
      </c>
      <c r="JS91" s="139">
        <v>49.4</v>
      </c>
      <c r="JT91" s="139">
        <v>46.4</v>
      </c>
      <c r="JU91" s="139">
        <v>52.4</v>
      </c>
      <c r="JV91" s="139">
        <v>58.2</v>
      </c>
      <c r="JW91" s="139">
        <v>63.2</v>
      </c>
      <c r="JX91" s="139">
        <v>64.599999999999994</v>
      </c>
      <c r="JY91" s="139">
        <v>64.900000000000006</v>
      </c>
      <c r="JZ91" s="139">
        <v>62.8</v>
      </c>
      <c r="KA91" s="139">
        <v>53</v>
      </c>
      <c r="KB91" s="139">
        <v>48.6</v>
      </c>
      <c r="KC91" s="139">
        <v>42.6</v>
      </c>
      <c r="KD91" s="139">
        <v>47.2</v>
      </c>
      <c r="KE91" s="139">
        <v>49.2</v>
      </c>
      <c r="KF91" s="139">
        <v>46.5</v>
      </c>
      <c r="KG91" s="139">
        <v>52.3</v>
      </c>
      <c r="KH91" s="139">
        <v>58.2</v>
      </c>
      <c r="KI91" s="139">
        <v>63.2</v>
      </c>
      <c r="KJ91" s="139">
        <v>64.599999999999994</v>
      </c>
      <c r="KK91" s="139">
        <v>64.8</v>
      </c>
      <c r="KL91" s="139">
        <v>63.1</v>
      </c>
      <c r="KM91" s="139">
        <v>53</v>
      </c>
      <c r="KN91" s="139">
        <v>48.5</v>
      </c>
      <c r="KO91" s="139">
        <v>42.7</v>
      </c>
      <c r="KP91" s="139">
        <v>46.9</v>
      </c>
      <c r="KQ91" s="139">
        <v>49.2</v>
      </c>
      <c r="KR91" s="139">
        <v>46.6</v>
      </c>
      <c r="KS91" s="139">
        <v>52.3</v>
      </c>
      <c r="KT91" s="139">
        <v>58.1</v>
      </c>
      <c r="KU91" s="139">
        <v>63.3</v>
      </c>
      <c r="KV91" s="139">
        <v>64.599999999999994</v>
      </c>
      <c r="KW91" s="139">
        <v>64.8</v>
      </c>
      <c r="KX91" s="139">
        <v>63.2</v>
      </c>
      <c r="KY91" s="139">
        <v>53.3</v>
      </c>
      <c r="KZ91" s="139">
        <v>48.6</v>
      </c>
      <c r="LA91" s="139">
        <v>42.8</v>
      </c>
      <c r="LB91" s="139">
        <v>46.7</v>
      </c>
      <c r="LC91" s="139">
        <v>49.5</v>
      </c>
      <c r="LD91" s="139">
        <v>46.6</v>
      </c>
      <c r="LE91" s="139">
        <v>52.7</v>
      </c>
      <c r="LF91" s="139">
        <v>58.1</v>
      </c>
      <c r="LG91" s="139">
        <v>63.3</v>
      </c>
      <c r="LH91" s="139">
        <v>64.7</v>
      </c>
      <c r="LI91" s="139">
        <v>64.8</v>
      </c>
      <c r="LJ91" s="139">
        <v>63.2</v>
      </c>
      <c r="LK91" s="139">
        <v>53.5</v>
      </c>
      <c r="LL91" s="139">
        <v>48.9</v>
      </c>
      <c r="LM91" s="139">
        <v>42.9</v>
      </c>
    </row>
    <row r="92" spans="1:325" x14ac:dyDescent="0.25">
      <c r="A92" s="139">
        <v>19</v>
      </c>
      <c r="B92" s="139">
        <v>42.7</v>
      </c>
      <c r="C92" s="139">
        <v>44.5</v>
      </c>
      <c r="D92" s="139">
        <v>47</v>
      </c>
      <c r="E92" s="139">
        <v>52.8</v>
      </c>
      <c r="F92" s="139">
        <v>58</v>
      </c>
      <c r="G92" s="139">
        <v>61.5</v>
      </c>
      <c r="H92" s="139">
        <v>64</v>
      </c>
      <c r="I92" s="139">
        <v>64.599999999999994</v>
      </c>
      <c r="J92" s="139">
        <v>60.7</v>
      </c>
      <c r="K92" s="139">
        <v>52.2</v>
      </c>
      <c r="L92" s="139">
        <v>46.7</v>
      </c>
      <c r="M92" s="139">
        <v>42.9</v>
      </c>
      <c r="N92" s="139">
        <v>43.1</v>
      </c>
      <c r="O92" s="139">
        <v>44.7</v>
      </c>
      <c r="P92" s="139">
        <v>47</v>
      </c>
      <c r="Q92" s="139">
        <v>52.8</v>
      </c>
      <c r="R92" s="139">
        <v>58.4</v>
      </c>
      <c r="S92" s="139">
        <v>61.6</v>
      </c>
      <c r="T92" s="139">
        <v>64</v>
      </c>
      <c r="U92" s="139">
        <v>64.599999999999994</v>
      </c>
      <c r="V92" s="139">
        <v>60.9</v>
      </c>
      <c r="W92" s="139">
        <v>52</v>
      </c>
      <c r="X92" s="139">
        <v>46.7</v>
      </c>
      <c r="Y92" s="139">
        <v>42.5</v>
      </c>
      <c r="Z92" s="139">
        <v>42.8</v>
      </c>
      <c r="AA92" s="139">
        <v>44.9</v>
      </c>
      <c r="AB92" s="139">
        <v>46.8</v>
      </c>
      <c r="AC92" s="139">
        <v>52.7</v>
      </c>
      <c r="AD92" s="139">
        <v>58.4</v>
      </c>
      <c r="AE92" s="139">
        <v>61.9</v>
      </c>
      <c r="AF92" s="139">
        <v>64.2</v>
      </c>
      <c r="AG92" s="139">
        <v>64.7</v>
      </c>
      <c r="AH92" s="139">
        <v>60.9</v>
      </c>
      <c r="AI92" s="139">
        <v>52</v>
      </c>
      <c r="AJ92" s="139">
        <v>46.6</v>
      </c>
      <c r="AK92" s="139">
        <v>42.6</v>
      </c>
      <c r="AL92" s="139">
        <v>43.1</v>
      </c>
      <c r="AM92" s="139">
        <v>45.3</v>
      </c>
      <c r="AN92" s="139">
        <v>46.9</v>
      </c>
      <c r="AO92" s="139">
        <v>53</v>
      </c>
      <c r="AP92" s="139">
        <v>58.5</v>
      </c>
      <c r="AQ92" s="139">
        <v>62.1</v>
      </c>
      <c r="AR92" s="139">
        <v>64.3</v>
      </c>
      <c r="AS92" s="139">
        <v>64.7</v>
      </c>
      <c r="AT92" s="139">
        <v>60.9</v>
      </c>
      <c r="AU92" s="139">
        <v>51.7</v>
      </c>
      <c r="AV92" s="139">
        <v>47.1</v>
      </c>
      <c r="AW92" s="139">
        <v>42.8</v>
      </c>
      <c r="AX92" s="139">
        <v>43.6</v>
      </c>
      <c r="AY92" s="139">
        <v>45.5</v>
      </c>
      <c r="AZ92" s="139">
        <v>47.2</v>
      </c>
      <c r="BA92" s="139">
        <v>53.3</v>
      </c>
      <c r="BB92" s="139">
        <v>58.5</v>
      </c>
      <c r="BC92" s="139">
        <v>62.3</v>
      </c>
      <c r="BD92" s="139">
        <v>64.400000000000006</v>
      </c>
      <c r="BE92" s="139">
        <v>64.7</v>
      </c>
      <c r="BF92" s="139">
        <v>60.8</v>
      </c>
      <c r="BG92" s="139">
        <v>51.8</v>
      </c>
      <c r="BH92" s="139">
        <v>47.2</v>
      </c>
      <c r="BI92" s="139">
        <v>42.9</v>
      </c>
      <c r="BJ92" s="139">
        <v>43.8</v>
      </c>
      <c r="BK92" s="139">
        <v>45.6</v>
      </c>
      <c r="BL92" s="139">
        <v>47.1</v>
      </c>
      <c r="BM92" s="139">
        <v>53.3</v>
      </c>
      <c r="BN92" s="139">
        <v>58.6</v>
      </c>
      <c r="BO92" s="139">
        <v>62.4</v>
      </c>
      <c r="BP92" s="139">
        <v>64.3</v>
      </c>
      <c r="BQ92" s="139">
        <v>64.7</v>
      </c>
      <c r="BR92" s="139">
        <v>60.8</v>
      </c>
      <c r="BS92" s="139">
        <v>52.1</v>
      </c>
      <c r="BT92" s="139">
        <v>47.1</v>
      </c>
      <c r="BU92" s="139">
        <v>43.1</v>
      </c>
      <c r="BV92" s="139">
        <v>43.9</v>
      </c>
      <c r="BW92" s="139">
        <v>45.8</v>
      </c>
      <c r="BX92" s="139">
        <v>47.3</v>
      </c>
      <c r="BY92" s="139">
        <v>53.4</v>
      </c>
      <c r="BZ92" s="139">
        <v>58.5</v>
      </c>
      <c r="CA92" s="139">
        <v>62.4</v>
      </c>
      <c r="CB92" s="139">
        <v>64.3</v>
      </c>
      <c r="CC92" s="139">
        <v>64.7</v>
      </c>
      <c r="CD92" s="139">
        <v>60.7</v>
      </c>
      <c r="CE92" s="139">
        <v>51.7</v>
      </c>
      <c r="CF92" s="139">
        <v>47.3</v>
      </c>
      <c r="CG92" s="139">
        <v>42.9</v>
      </c>
      <c r="CH92" s="139">
        <v>43.8</v>
      </c>
      <c r="CI92" s="139">
        <v>45.7</v>
      </c>
      <c r="CJ92" s="139">
        <v>47.1</v>
      </c>
      <c r="CK92" s="139">
        <v>53.1</v>
      </c>
      <c r="CL92" s="139">
        <v>58.4</v>
      </c>
      <c r="CM92" s="139">
        <v>62.4</v>
      </c>
      <c r="CN92" s="139">
        <v>64.3</v>
      </c>
      <c r="CO92" s="139">
        <v>64.7</v>
      </c>
      <c r="CP92" s="139">
        <v>60.7</v>
      </c>
      <c r="CQ92" s="139">
        <v>51.4</v>
      </c>
      <c r="CR92" s="139">
        <v>47.7</v>
      </c>
      <c r="CS92" s="139">
        <v>42.5</v>
      </c>
      <c r="CT92" s="139">
        <v>43.9</v>
      </c>
      <c r="CU92" s="139">
        <v>46</v>
      </c>
      <c r="CV92" s="139">
        <v>47.1</v>
      </c>
      <c r="CW92" s="139">
        <v>52.8</v>
      </c>
      <c r="CX92" s="139">
        <v>58.7</v>
      </c>
      <c r="CY92" s="139">
        <v>62.5</v>
      </c>
      <c r="CZ92" s="139">
        <v>64.3</v>
      </c>
      <c r="DA92" s="139">
        <v>64.7</v>
      </c>
      <c r="DB92" s="139">
        <v>60.8</v>
      </c>
      <c r="DC92" s="139">
        <v>51.5</v>
      </c>
      <c r="DD92" s="139">
        <v>47.6</v>
      </c>
      <c r="DE92" s="139">
        <v>42.6</v>
      </c>
      <c r="DF92" s="139">
        <v>43.9</v>
      </c>
      <c r="DG92" s="139">
        <v>46.3</v>
      </c>
      <c r="DH92" s="139">
        <v>47.3</v>
      </c>
      <c r="DI92" s="139">
        <v>52.9</v>
      </c>
      <c r="DJ92" s="139">
        <v>58.6</v>
      </c>
      <c r="DK92" s="139">
        <v>62.5</v>
      </c>
      <c r="DL92" s="139">
        <v>64.2</v>
      </c>
      <c r="DM92" s="139">
        <v>64.7</v>
      </c>
      <c r="DN92" s="139">
        <v>61.1</v>
      </c>
      <c r="DO92" s="139">
        <v>51.6</v>
      </c>
      <c r="DP92" s="139">
        <v>47.9</v>
      </c>
      <c r="DQ92" s="139">
        <v>42.6</v>
      </c>
      <c r="DR92" s="139">
        <v>43.9</v>
      </c>
      <c r="DS92" s="139">
        <v>46.9</v>
      </c>
      <c r="DT92" s="139">
        <v>47.4</v>
      </c>
      <c r="DU92" s="139">
        <v>53</v>
      </c>
      <c r="DV92" s="139">
        <v>58.4</v>
      </c>
      <c r="DW92" s="139">
        <v>62.5</v>
      </c>
      <c r="DX92" s="139">
        <v>64.400000000000006</v>
      </c>
      <c r="DY92" s="139">
        <v>64.7</v>
      </c>
      <c r="DZ92" s="139">
        <v>61.2</v>
      </c>
      <c r="EA92" s="139">
        <v>51.6</v>
      </c>
      <c r="EB92" s="139">
        <v>47.8</v>
      </c>
      <c r="EC92" s="139">
        <v>42.5</v>
      </c>
      <c r="ED92" s="139">
        <v>43.8</v>
      </c>
      <c r="EE92" s="139">
        <v>47.2</v>
      </c>
      <c r="EF92" s="139">
        <v>46.8</v>
      </c>
      <c r="EG92" s="139">
        <v>53</v>
      </c>
      <c r="EH92" s="139">
        <v>58.4</v>
      </c>
      <c r="EI92" s="139">
        <v>62.7</v>
      </c>
      <c r="EJ92" s="139">
        <v>64.400000000000006</v>
      </c>
      <c r="EK92" s="139">
        <v>64.7</v>
      </c>
      <c r="EL92" s="139">
        <v>61.4</v>
      </c>
      <c r="EM92" s="139">
        <v>51.8</v>
      </c>
      <c r="EN92" s="139">
        <v>47.6</v>
      </c>
      <c r="EO92" s="139">
        <v>42.5</v>
      </c>
      <c r="EP92" s="139">
        <v>43.6</v>
      </c>
      <c r="EQ92" s="139">
        <v>47.2</v>
      </c>
      <c r="ER92" s="139">
        <v>46.8</v>
      </c>
      <c r="ES92" s="139">
        <v>52.9</v>
      </c>
      <c r="ET92" s="139">
        <v>58.5</v>
      </c>
      <c r="EU92" s="139">
        <v>62.7</v>
      </c>
      <c r="EV92" s="139">
        <v>64.400000000000006</v>
      </c>
      <c r="EW92" s="139">
        <v>64.7</v>
      </c>
      <c r="EX92" s="139">
        <v>61.5</v>
      </c>
      <c r="EY92" s="139">
        <v>51.9</v>
      </c>
      <c r="EZ92" s="139">
        <v>47.6</v>
      </c>
      <c r="FA92" s="139">
        <v>42.2</v>
      </c>
      <c r="FB92" s="139">
        <v>43.5</v>
      </c>
      <c r="FC92" s="139">
        <v>47.4</v>
      </c>
      <c r="FD92" s="139">
        <v>47</v>
      </c>
      <c r="FE92" s="139">
        <v>53</v>
      </c>
      <c r="FF92" s="139">
        <v>58.8</v>
      </c>
      <c r="FG92" s="139">
        <v>63</v>
      </c>
      <c r="FH92" s="139">
        <v>64.5</v>
      </c>
      <c r="FI92" s="139">
        <v>64.8</v>
      </c>
      <c r="FJ92" s="139">
        <v>61.5</v>
      </c>
      <c r="FK92" s="139">
        <v>52.1</v>
      </c>
      <c r="FL92" s="139">
        <v>47.8</v>
      </c>
      <c r="FM92" s="139">
        <v>42.5</v>
      </c>
      <c r="FN92" s="139">
        <v>43.9</v>
      </c>
      <c r="FO92" s="139">
        <v>47.6</v>
      </c>
      <c r="FP92" s="139">
        <v>47.1</v>
      </c>
      <c r="FQ92" s="139">
        <v>53.2</v>
      </c>
      <c r="FR92" s="139">
        <v>58.7</v>
      </c>
      <c r="FS92" s="139">
        <v>63</v>
      </c>
      <c r="FT92" s="139">
        <v>64.5</v>
      </c>
      <c r="FU92" s="139">
        <v>64.8</v>
      </c>
      <c r="FV92" s="139">
        <v>61.6</v>
      </c>
      <c r="FW92" s="139">
        <v>52.1</v>
      </c>
      <c r="FX92" s="139">
        <v>47.9</v>
      </c>
      <c r="FY92" s="139">
        <v>42.3</v>
      </c>
      <c r="FZ92" s="139">
        <v>43.8</v>
      </c>
      <c r="GA92" s="139">
        <v>47.5</v>
      </c>
      <c r="GB92" s="139">
        <v>47.1</v>
      </c>
      <c r="GC92" s="139">
        <v>53.6</v>
      </c>
      <c r="GD92" s="139">
        <v>58.6</v>
      </c>
      <c r="GE92" s="139">
        <v>63.1</v>
      </c>
      <c r="GF92" s="139">
        <v>64.5</v>
      </c>
      <c r="GG92" s="139">
        <v>64.8</v>
      </c>
      <c r="GH92" s="139">
        <v>61.8</v>
      </c>
      <c r="GI92" s="139">
        <v>52.3</v>
      </c>
      <c r="GJ92" s="139">
        <v>47.7</v>
      </c>
      <c r="GK92" s="139">
        <v>42.3</v>
      </c>
      <c r="GL92" s="139">
        <v>43.9</v>
      </c>
      <c r="GM92" s="139">
        <v>47.3</v>
      </c>
      <c r="GN92" s="139">
        <v>47.2</v>
      </c>
      <c r="GO92" s="139">
        <v>53.7</v>
      </c>
      <c r="GP92" s="139">
        <v>58.7</v>
      </c>
      <c r="GQ92" s="139">
        <v>63.2</v>
      </c>
      <c r="GR92" s="139">
        <v>64.599999999999994</v>
      </c>
      <c r="GS92" s="139">
        <v>64.8</v>
      </c>
      <c r="GT92" s="139">
        <v>61.9</v>
      </c>
      <c r="GU92" s="139">
        <v>52.3</v>
      </c>
      <c r="GV92" s="139">
        <v>47.7</v>
      </c>
      <c r="GW92" s="139">
        <v>42.4</v>
      </c>
      <c r="GX92" s="139">
        <v>44.1</v>
      </c>
      <c r="GY92" s="139">
        <v>47.6</v>
      </c>
      <c r="GZ92" s="139">
        <v>47.2</v>
      </c>
      <c r="HA92" s="139">
        <v>54</v>
      </c>
      <c r="HB92" s="139">
        <v>58.6</v>
      </c>
      <c r="HC92" s="139">
        <v>63.2</v>
      </c>
      <c r="HD92" s="139">
        <v>64.400000000000006</v>
      </c>
      <c r="HE92" s="139">
        <v>64.8</v>
      </c>
      <c r="HF92" s="139">
        <v>62.2</v>
      </c>
      <c r="HG92" s="139">
        <v>52.4</v>
      </c>
      <c r="HH92" s="139">
        <v>47.8</v>
      </c>
      <c r="HI92" s="139">
        <v>42.2</v>
      </c>
      <c r="HJ92" s="139">
        <v>44.3</v>
      </c>
      <c r="HK92" s="139">
        <v>48</v>
      </c>
      <c r="HL92" s="139">
        <v>47.5</v>
      </c>
      <c r="HM92" s="139">
        <v>53.8</v>
      </c>
      <c r="HN92" s="139">
        <v>59</v>
      </c>
      <c r="HO92" s="139">
        <v>63.2</v>
      </c>
      <c r="HP92" s="139">
        <v>64.5</v>
      </c>
      <c r="HQ92" s="139">
        <v>64.900000000000006</v>
      </c>
      <c r="HR92" s="139">
        <v>62.3</v>
      </c>
      <c r="HS92" s="139">
        <v>52.4</v>
      </c>
      <c r="HT92" s="139">
        <v>47.9</v>
      </c>
      <c r="HU92" s="139">
        <v>42.5</v>
      </c>
      <c r="HV92" s="139">
        <v>44.3</v>
      </c>
      <c r="HW92" s="139">
        <v>48</v>
      </c>
      <c r="HX92" s="139">
        <v>47.6</v>
      </c>
      <c r="HY92" s="139">
        <v>53.6</v>
      </c>
      <c r="HZ92" s="139">
        <v>58.9</v>
      </c>
      <c r="IA92" s="139">
        <v>63.1</v>
      </c>
      <c r="IB92" s="139">
        <v>64.5</v>
      </c>
      <c r="IC92" s="139">
        <v>64.8</v>
      </c>
      <c r="ID92" s="139">
        <v>62.2</v>
      </c>
      <c r="IE92" s="139">
        <v>52.4</v>
      </c>
      <c r="IF92" s="139">
        <v>47.8</v>
      </c>
      <c r="IG92" s="139">
        <v>42.3</v>
      </c>
      <c r="IH92" s="139">
        <v>44.6</v>
      </c>
      <c r="II92" s="139">
        <v>48.2</v>
      </c>
      <c r="IJ92" s="139">
        <v>47.7</v>
      </c>
      <c r="IK92" s="139">
        <v>53.8</v>
      </c>
      <c r="IL92" s="139">
        <v>58.9</v>
      </c>
      <c r="IM92" s="139">
        <v>63.3</v>
      </c>
      <c r="IN92" s="139">
        <v>64.5</v>
      </c>
      <c r="IO92" s="139">
        <v>64.8</v>
      </c>
      <c r="IP92" s="139">
        <v>62.3</v>
      </c>
      <c r="IQ92" s="139">
        <v>52.4</v>
      </c>
      <c r="IR92" s="139">
        <v>48.3</v>
      </c>
      <c r="IS92" s="139">
        <v>42.5</v>
      </c>
      <c r="IT92" s="139">
        <v>44.7</v>
      </c>
      <c r="IU92" s="139">
        <v>48.3</v>
      </c>
      <c r="IV92" s="139">
        <v>47.7</v>
      </c>
      <c r="IW92" s="139">
        <v>53.7</v>
      </c>
      <c r="IX92" s="139">
        <v>58.8</v>
      </c>
      <c r="IY92" s="139">
        <v>63.4</v>
      </c>
      <c r="IZ92" s="139">
        <v>64.5</v>
      </c>
      <c r="JA92" s="139">
        <v>64.8</v>
      </c>
      <c r="JB92" s="139">
        <v>62.5</v>
      </c>
      <c r="JC92" s="139">
        <v>52.6</v>
      </c>
      <c r="JD92" s="139">
        <v>48.2</v>
      </c>
      <c r="JE92" s="139">
        <v>42.4</v>
      </c>
      <c r="JF92" s="139">
        <v>44.7</v>
      </c>
      <c r="JG92" s="139">
        <v>48.4</v>
      </c>
      <c r="JH92" s="139">
        <v>47.5</v>
      </c>
      <c r="JI92" s="139">
        <v>53.8</v>
      </c>
      <c r="JJ92" s="139">
        <v>58.8</v>
      </c>
      <c r="JK92" s="139">
        <v>63.4</v>
      </c>
      <c r="JL92" s="139">
        <v>64.599999999999994</v>
      </c>
      <c r="JM92" s="139">
        <v>64.8</v>
      </c>
      <c r="JN92" s="139">
        <v>62.6</v>
      </c>
      <c r="JO92" s="139">
        <v>52.6</v>
      </c>
      <c r="JP92" s="139">
        <v>48.1</v>
      </c>
      <c r="JQ92" s="139">
        <v>42.3</v>
      </c>
      <c r="JR92" s="139">
        <v>45.2</v>
      </c>
      <c r="JS92" s="139">
        <v>48.7</v>
      </c>
      <c r="JT92" s="139">
        <v>47.5</v>
      </c>
      <c r="JU92" s="139">
        <v>53.9</v>
      </c>
      <c r="JV92" s="139">
        <v>59</v>
      </c>
      <c r="JW92" s="139">
        <v>63.4</v>
      </c>
      <c r="JX92" s="139">
        <v>64.7</v>
      </c>
      <c r="JY92" s="139">
        <v>64.8</v>
      </c>
      <c r="JZ92" s="139">
        <v>62.6</v>
      </c>
      <c r="KA92" s="139">
        <v>52.5</v>
      </c>
      <c r="KB92" s="139">
        <v>48.1</v>
      </c>
      <c r="KC92" s="139">
        <v>42</v>
      </c>
      <c r="KD92" s="139">
        <v>45.1</v>
      </c>
      <c r="KE92" s="139">
        <v>48.5</v>
      </c>
      <c r="KF92" s="139">
        <v>47.5</v>
      </c>
      <c r="KG92" s="139">
        <v>53.8</v>
      </c>
      <c r="KH92" s="139">
        <v>59</v>
      </c>
      <c r="KI92" s="139">
        <v>63.4</v>
      </c>
      <c r="KJ92" s="139">
        <v>64.599999999999994</v>
      </c>
      <c r="KK92" s="139">
        <v>64.8</v>
      </c>
      <c r="KL92" s="139">
        <v>62.9</v>
      </c>
      <c r="KM92" s="139">
        <v>52.7</v>
      </c>
      <c r="KN92" s="139">
        <v>48</v>
      </c>
      <c r="KO92" s="139">
        <v>42</v>
      </c>
      <c r="KP92" s="139">
        <v>45</v>
      </c>
      <c r="KQ92" s="139">
        <v>48.5</v>
      </c>
      <c r="KR92" s="139">
        <v>47.4</v>
      </c>
      <c r="KS92" s="139">
        <v>53.8</v>
      </c>
      <c r="KT92" s="139">
        <v>58.8</v>
      </c>
      <c r="KU92" s="139">
        <v>63.6</v>
      </c>
      <c r="KV92" s="139">
        <v>64.599999999999994</v>
      </c>
      <c r="KW92" s="139">
        <v>64.8</v>
      </c>
      <c r="KX92" s="139">
        <v>62.9</v>
      </c>
      <c r="KY92" s="139">
        <v>52.8</v>
      </c>
      <c r="KZ92" s="139">
        <v>48</v>
      </c>
      <c r="LA92" s="139">
        <v>42.1</v>
      </c>
      <c r="LB92" s="139">
        <v>45</v>
      </c>
      <c r="LC92" s="139">
        <v>48.8</v>
      </c>
      <c r="LD92" s="139">
        <v>47.3</v>
      </c>
      <c r="LE92" s="139">
        <v>54.1</v>
      </c>
      <c r="LF92" s="139">
        <v>58.9</v>
      </c>
      <c r="LG92" s="139">
        <v>63.5</v>
      </c>
      <c r="LH92" s="139">
        <v>64.7</v>
      </c>
      <c r="LI92" s="139">
        <v>64.8</v>
      </c>
      <c r="LJ92" s="139">
        <v>63</v>
      </c>
      <c r="LK92" s="139">
        <v>52.9</v>
      </c>
      <c r="LL92" s="139">
        <v>48.2</v>
      </c>
      <c r="LM92" s="139">
        <v>42.3</v>
      </c>
    </row>
    <row r="93" spans="1:325" x14ac:dyDescent="0.25">
      <c r="A93" s="139">
        <v>20</v>
      </c>
      <c r="B93" s="139">
        <v>42.4</v>
      </c>
      <c r="C93" s="139">
        <v>44.1</v>
      </c>
      <c r="D93" s="139">
        <v>48.5</v>
      </c>
      <c r="E93" s="139">
        <v>53</v>
      </c>
      <c r="F93" s="139">
        <v>58.4</v>
      </c>
      <c r="G93" s="139">
        <v>61.3</v>
      </c>
      <c r="H93" s="139">
        <v>64.2</v>
      </c>
      <c r="I93" s="139">
        <v>64.3</v>
      </c>
      <c r="J93" s="139">
        <v>60.3</v>
      </c>
      <c r="K93" s="139">
        <v>52.2</v>
      </c>
      <c r="L93" s="139">
        <v>46.3</v>
      </c>
      <c r="M93" s="139">
        <v>44</v>
      </c>
      <c r="N93" s="139">
        <v>42.8</v>
      </c>
      <c r="O93" s="139">
        <v>44.5</v>
      </c>
      <c r="P93" s="139">
        <v>48.7</v>
      </c>
      <c r="Q93" s="139">
        <v>53.1</v>
      </c>
      <c r="R93" s="139">
        <v>58.7</v>
      </c>
      <c r="S93" s="139">
        <v>61.5</v>
      </c>
      <c r="T93" s="139">
        <v>64.2</v>
      </c>
      <c r="U93" s="139">
        <v>64.3</v>
      </c>
      <c r="V93" s="139">
        <v>60.5</v>
      </c>
      <c r="W93" s="139">
        <v>52.2</v>
      </c>
      <c r="X93" s="139">
        <v>46.6</v>
      </c>
      <c r="Y93" s="139">
        <v>43.6</v>
      </c>
      <c r="Z93" s="139">
        <v>42.4</v>
      </c>
      <c r="AA93" s="139">
        <v>44.6</v>
      </c>
      <c r="AB93" s="139">
        <v>48.5</v>
      </c>
      <c r="AC93" s="139">
        <v>53.1</v>
      </c>
      <c r="AD93" s="139">
        <v>59</v>
      </c>
      <c r="AE93" s="139">
        <v>61.7</v>
      </c>
      <c r="AF93" s="139">
        <v>64.400000000000006</v>
      </c>
      <c r="AG93" s="139">
        <v>64.400000000000006</v>
      </c>
      <c r="AH93" s="139">
        <v>60.6</v>
      </c>
      <c r="AI93" s="139">
        <v>52.3</v>
      </c>
      <c r="AJ93" s="139">
        <v>46.6</v>
      </c>
      <c r="AK93" s="139">
        <v>43.7</v>
      </c>
      <c r="AL93" s="139">
        <v>42.7</v>
      </c>
      <c r="AM93" s="139">
        <v>45.1</v>
      </c>
      <c r="AN93" s="139">
        <v>48.5</v>
      </c>
      <c r="AO93" s="139">
        <v>53.4</v>
      </c>
      <c r="AP93" s="139">
        <v>59.2</v>
      </c>
      <c r="AQ93" s="139">
        <v>61.8</v>
      </c>
      <c r="AR93" s="139">
        <v>64.400000000000006</v>
      </c>
      <c r="AS93" s="139">
        <v>64.3</v>
      </c>
      <c r="AT93" s="139">
        <v>60.5</v>
      </c>
      <c r="AU93" s="139">
        <v>52.1</v>
      </c>
      <c r="AV93" s="139">
        <v>47.3</v>
      </c>
      <c r="AW93" s="139">
        <v>43.8</v>
      </c>
      <c r="AX93" s="139">
        <v>42.9</v>
      </c>
      <c r="AY93" s="139">
        <v>45.2</v>
      </c>
      <c r="AZ93" s="139">
        <v>48.8</v>
      </c>
      <c r="BA93" s="139">
        <v>53.7</v>
      </c>
      <c r="BB93" s="139">
        <v>59.2</v>
      </c>
      <c r="BC93" s="139">
        <v>61.8</v>
      </c>
      <c r="BD93" s="139">
        <v>64.5</v>
      </c>
      <c r="BE93" s="139">
        <v>64.3</v>
      </c>
      <c r="BF93" s="139">
        <v>60.7</v>
      </c>
      <c r="BG93" s="139">
        <v>52.5</v>
      </c>
      <c r="BH93" s="139">
        <v>47.4</v>
      </c>
      <c r="BI93" s="139">
        <v>44</v>
      </c>
      <c r="BJ93" s="139">
        <v>43.1</v>
      </c>
      <c r="BK93" s="139">
        <v>45.4</v>
      </c>
      <c r="BL93" s="139">
        <v>48.9</v>
      </c>
      <c r="BM93" s="139">
        <v>53.7</v>
      </c>
      <c r="BN93" s="139">
        <v>59.4</v>
      </c>
      <c r="BO93" s="139">
        <v>61.9</v>
      </c>
      <c r="BP93" s="139">
        <v>64.5</v>
      </c>
      <c r="BQ93" s="139">
        <v>64.2</v>
      </c>
      <c r="BR93" s="139">
        <v>60.7</v>
      </c>
      <c r="BS93" s="139">
        <v>52.8</v>
      </c>
      <c r="BT93" s="139">
        <v>47.8</v>
      </c>
      <c r="BU93" s="139">
        <v>44.2</v>
      </c>
      <c r="BV93" s="139">
        <v>43.2</v>
      </c>
      <c r="BW93" s="139">
        <v>45.5</v>
      </c>
      <c r="BX93" s="139">
        <v>49.2</v>
      </c>
      <c r="BY93" s="139">
        <v>53.7</v>
      </c>
      <c r="BZ93" s="139">
        <v>59.2</v>
      </c>
      <c r="CA93" s="139">
        <v>62</v>
      </c>
      <c r="CB93" s="139">
        <v>64.599999999999994</v>
      </c>
      <c r="CC93" s="139">
        <v>64.3</v>
      </c>
      <c r="CD93" s="139">
        <v>60.6</v>
      </c>
      <c r="CE93" s="139">
        <v>52.5</v>
      </c>
      <c r="CF93" s="139">
        <v>47.9</v>
      </c>
      <c r="CG93" s="139">
        <v>44</v>
      </c>
      <c r="CH93" s="139">
        <v>43.2</v>
      </c>
      <c r="CI93" s="139">
        <v>45.3</v>
      </c>
      <c r="CJ93" s="139">
        <v>49</v>
      </c>
      <c r="CK93" s="139">
        <v>53.3</v>
      </c>
      <c r="CL93" s="139">
        <v>59.4</v>
      </c>
      <c r="CM93" s="139">
        <v>62</v>
      </c>
      <c r="CN93" s="139">
        <v>64.599999999999994</v>
      </c>
      <c r="CO93" s="139">
        <v>64.3</v>
      </c>
      <c r="CP93" s="139">
        <v>60.5</v>
      </c>
      <c r="CQ93" s="139">
        <v>52.2</v>
      </c>
      <c r="CR93" s="139">
        <v>48.3</v>
      </c>
      <c r="CS93" s="139">
        <v>43.8</v>
      </c>
      <c r="CT93" s="139">
        <v>43.3</v>
      </c>
      <c r="CU93" s="139">
        <v>45.5</v>
      </c>
      <c r="CV93" s="139">
        <v>49.2</v>
      </c>
      <c r="CW93" s="139">
        <v>53.2</v>
      </c>
      <c r="CX93" s="139">
        <v>59.5</v>
      </c>
      <c r="CY93" s="139">
        <v>62</v>
      </c>
      <c r="CZ93" s="139">
        <v>64.599999999999994</v>
      </c>
      <c r="DA93" s="139">
        <v>64.3</v>
      </c>
      <c r="DB93" s="139">
        <v>60.7</v>
      </c>
      <c r="DC93" s="139">
        <v>52.2</v>
      </c>
      <c r="DD93" s="139">
        <v>48.1</v>
      </c>
      <c r="DE93" s="139">
        <v>43.8</v>
      </c>
      <c r="DF93" s="139">
        <v>43</v>
      </c>
      <c r="DG93" s="139">
        <v>45.9</v>
      </c>
      <c r="DH93" s="139">
        <v>49.5</v>
      </c>
      <c r="DI93" s="139">
        <v>53.3</v>
      </c>
      <c r="DJ93" s="139">
        <v>59.5</v>
      </c>
      <c r="DK93" s="139">
        <v>62</v>
      </c>
      <c r="DL93" s="139">
        <v>64.599999999999994</v>
      </c>
      <c r="DM93" s="139">
        <v>64.3</v>
      </c>
      <c r="DN93" s="139">
        <v>61</v>
      </c>
      <c r="DO93" s="139">
        <v>52.2</v>
      </c>
      <c r="DP93" s="139">
        <v>48.2</v>
      </c>
      <c r="DQ93" s="139">
        <v>44.1</v>
      </c>
      <c r="DR93" s="139">
        <v>43</v>
      </c>
      <c r="DS93" s="139">
        <v>46.5</v>
      </c>
      <c r="DT93" s="139">
        <v>49.6</v>
      </c>
      <c r="DU93" s="139">
        <v>53.4</v>
      </c>
      <c r="DV93" s="139">
        <v>59.4</v>
      </c>
      <c r="DW93" s="139">
        <v>62</v>
      </c>
      <c r="DX93" s="139">
        <v>64.599999999999994</v>
      </c>
      <c r="DY93" s="139">
        <v>64.2</v>
      </c>
      <c r="DZ93" s="139">
        <v>61.1</v>
      </c>
      <c r="EA93" s="139">
        <v>52.2</v>
      </c>
      <c r="EB93" s="139">
        <v>48</v>
      </c>
      <c r="EC93" s="139">
        <v>44</v>
      </c>
      <c r="ED93" s="139">
        <v>43</v>
      </c>
      <c r="EE93" s="139">
        <v>46.9</v>
      </c>
      <c r="EF93" s="139">
        <v>49.2</v>
      </c>
      <c r="EG93" s="139">
        <v>53.6</v>
      </c>
      <c r="EH93" s="139">
        <v>59.5</v>
      </c>
      <c r="EI93" s="139">
        <v>62.2</v>
      </c>
      <c r="EJ93" s="139">
        <v>64.599999999999994</v>
      </c>
      <c r="EK93" s="139">
        <v>64.2</v>
      </c>
      <c r="EL93" s="139">
        <v>61.2</v>
      </c>
      <c r="EM93" s="139">
        <v>52.4</v>
      </c>
      <c r="EN93" s="139">
        <v>47.9</v>
      </c>
      <c r="EO93" s="139">
        <v>43.8</v>
      </c>
      <c r="EP93" s="139">
        <v>42.7</v>
      </c>
      <c r="EQ93" s="139">
        <v>46.7</v>
      </c>
      <c r="ER93" s="139">
        <v>49.2</v>
      </c>
      <c r="ES93" s="139">
        <v>53.4</v>
      </c>
      <c r="ET93" s="139">
        <v>59.8</v>
      </c>
      <c r="EU93" s="139">
        <v>62.2</v>
      </c>
      <c r="EV93" s="139">
        <v>64.599999999999994</v>
      </c>
      <c r="EW93" s="139">
        <v>64.2</v>
      </c>
      <c r="EX93" s="139">
        <v>61.3</v>
      </c>
      <c r="EY93" s="139">
        <v>52.5</v>
      </c>
      <c r="EZ93" s="139">
        <v>47.9</v>
      </c>
      <c r="FA93" s="139">
        <v>43.5</v>
      </c>
      <c r="FB93" s="139">
        <v>42.7</v>
      </c>
      <c r="FC93" s="139">
        <v>46.8</v>
      </c>
      <c r="FD93" s="139">
        <v>49.4</v>
      </c>
      <c r="FE93" s="139">
        <v>53.5</v>
      </c>
      <c r="FF93" s="139">
        <v>59.9</v>
      </c>
      <c r="FG93" s="139">
        <v>62.4</v>
      </c>
      <c r="FH93" s="139">
        <v>64.7</v>
      </c>
      <c r="FI93" s="139">
        <v>64.2</v>
      </c>
      <c r="FJ93" s="139">
        <v>61.3</v>
      </c>
      <c r="FK93" s="139">
        <v>52.6</v>
      </c>
      <c r="FL93" s="139">
        <v>48</v>
      </c>
      <c r="FM93" s="139">
        <v>43.8</v>
      </c>
      <c r="FN93" s="139">
        <v>43</v>
      </c>
      <c r="FO93" s="139">
        <v>47</v>
      </c>
      <c r="FP93" s="139">
        <v>49.6</v>
      </c>
      <c r="FQ93" s="139">
        <v>53.7</v>
      </c>
      <c r="FR93" s="139">
        <v>60</v>
      </c>
      <c r="FS93" s="139">
        <v>62.4</v>
      </c>
      <c r="FT93" s="139">
        <v>64.7</v>
      </c>
      <c r="FU93" s="139">
        <v>64.3</v>
      </c>
      <c r="FV93" s="139">
        <v>61.5</v>
      </c>
      <c r="FW93" s="139">
        <v>52.9</v>
      </c>
      <c r="FX93" s="139">
        <v>48.1</v>
      </c>
      <c r="FY93" s="139">
        <v>43.6</v>
      </c>
      <c r="FZ93" s="139">
        <v>42.9</v>
      </c>
      <c r="GA93" s="139">
        <v>47.1</v>
      </c>
      <c r="GB93" s="139">
        <v>49.6</v>
      </c>
      <c r="GC93" s="139">
        <v>54.2</v>
      </c>
      <c r="GD93" s="139">
        <v>59.9</v>
      </c>
      <c r="GE93" s="139">
        <v>62.4</v>
      </c>
      <c r="GF93" s="139">
        <v>64.8</v>
      </c>
      <c r="GG93" s="139">
        <v>64.3</v>
      </c>
      <c r="GH93" s="139">
        <v>61.6</v>
      </c>
      <c r="GI93" s="139">
        <v>52.9</v>
      </c>
      <c r="GJ93" s="139">
        <v>48.1</v>
      </c>
      <c r="GK93" s="139">
        <v>43.6</v>
      </c>
      <c r="GL93" s="139">
        <v>43</v>
      </c>
      <c r="GM93" s="139">
        <v>46.9</v>
      </c>
      <c r="GN93" s="139">
        <v>49.8</v>
      </c>
      <c r="GO93" s="139">
        <v>54.3</v>
      </c>
      <c r="GP93" s="139">
        <v>60</v>
      </c>
      <c r="GQ93" s="139">
        <v>62.4</v>
      </c>
      <c r="GR93" s="139">
        <v>64.8</v>
      </c>
      <c r="GS93" s="139">
        <v>64.3</v>
      </c>
      <c r="GT93" s="139">
        <v>61.7</v>
      </c>
      <c r="GU93" s="139">
        <v>52.8</v>
      </c>
      <c r="GV93" s="139">
        <v>48</v>
      </c>
      <c r="GW93" s="139">
        <v>43.6</v>
      </c>
      <c r="GX93" s="139">
        <v>43.1</v>
      </c>
      <c r="GY93" s="139">
        <v>47.2</v>
      </c>
      <c r="GZ93" s="139">
        <v>49.7</v>
      </c>
      <c r="HA93" s="139">
        <v>54.4</v>
      </c>
      <c r="HB93" s="139">
        <v>60</v>
      </c>
      <c r="HC93" s="139">
        <v>62.4</v>
      </c>
      <c r="HD93" s="139">
        <v>64.7</v>
      </c>
      <c r="HE93" s="139">
        <v>64.400000000000006</v>
      </c>
      <c r="HF93" s="139">
        <v>61.9</v>
      </c>
      <c r="HG93" s="139">
        <v>52.8</v>
      </c>
      <c r="HH93" s="139">
        <v>48</v>
      </c>
      <c r="HI93" s="139">
        <v>43.6</v>
      </c>
      <c r="HJ93" s="139">
        <v>43.5</v>
      </c>
      <c r="HK93" s="139">
        <v>47.7</v>
      </c>
      <c r="HL93" s="139">
        <v>50.1</v>
      </c>
      <c r="HM93" s="139">
        <v>54.3</v>
      </c>
      <c r="HN93" s="139">
        <v>60.4</v>
      </c>
      <c r="HO93" s="139">
        <v>62.4</v>
      </c>
      <c r="HP93" s="139">
        <v>64.7</v>
      </c>
      <c r="HQ93" s="139">
        <v>64.400000000000006</v>
      </c>
      <c r="HR93" s="139">
        <v>62</v>
      </c>
      <c r="HS93" s="139">
        <v>52.7</v>
      </c>
      <c r="HT93" s="139">
        <v>48.3</v>
      </c>
      <c r="HU93" s="139">
        <v>43.9</v>
      </c>
      <c r="HV93" s="139">
        <v>43.5</v>
      </c>
      <c r="HW93" s="139">
        <v>47.8</v>
      </c>
      <c r="HX93" s="139">
        <v>50.2</v>
      </c>
      <c r="HY93" s="139">
        <v>54.1</v>
      </c>
      <c r="HZ93" s="139">
        <v>60.2</v>
      </c>
      <c r="IA93" s="139">
        <v>62.3</v>
      </c>
      <c r="IB93" s="139">
        <v>64.8</v>
      </c>
      <c r="IC93" s="139">
        <v>64.5</v>
      </c>
      <c r="ID93" s="139">
        <v>61.9</v>
      </c>
      <c r="IE93" s="139">
        <v>52.7</v>
      </c>
      <c r="IF93" s="139">
        <v>48.2</v>
      </c>
      <c r="IG93" s="139">
        <v>43.6</v>
      </c>
      <c r="IH93" s="139">
        <v>43.8</v>
      </c>
      <c r="II93" s="139">
        <v>48.1</v>
      </c>
      <c r="IJ93" s="139">
        <v>50.4</v>
      </c>
      <c r="IK93" s="139">
        <v>54.1</v>
      </c>
      <c r="IL93" s="139">
        <v>60.3</v>
      </c>
      <c r="IM93" s="139">
        <v>62.5</v>
      </c>
      <c r="IN93" s="139">
        <v>64.8</v>
      </c>
      <c r="IO93" s="139">
        <v>64.5</v>
      </c>
      <c r="IP93" s="139">
        <v>62.1</v>
      </c>
      <c r="IQ93" s="139">
        <v>52.8</v>
      </c>
      <c r="IR93" s="139">
        <v>48.6</v>
      </c>
      <c r="IS93" s="139">
        <v>43.9</v>
      </c>
      <c r="IT93" s="139">
        <v>43.8</v>
      </c>
      <c r="IU93" s="139">
        <v>48.1</v>
      </c>
      <c r="IV93" s="139">
        <v>50.6</v>
      </c>
      <c r="IW93" s="139">
        <v>54.2</v>
      </c>
      <c r="IX93" s="139">
        <v>60.4</v>
      </c>
      <c r="IY93" s="139">
        <v>62.6</v>
      </c>
      <c r="IZ93" s="139">
        <v>64.8</v>
      </c>
      <c r="JA93" s="139">
        <v>64.5</v>
      </c>
      <c r="JB93" s="139">
        <v>62.2</v>
      </c>
      <c r="JC93" s="139">
        <v>52.9</v>
      </c>
      <c r="JD93" s="139">
        <v>48.3</v>
      </c>
      <c r="JE93" s="139">
        <v>43.7</v>
      </c>
      <c r="JF93" s="139">
        <v>43.5</v>
      </c>
      <c r="JG93" s="139">
        <v>48.1</v>
      </c>
      <c r="JH93" s="139">
        <v>50.6</v>
      </c>
      <c r="JI93" s="139">
        <v>54.5</v>
      </c>
      <c r="JJ93" s="139">
        <v>60.4</v>
      </c>
      <c r="JK93" s="139">
        <v>62.7</v>
      </c>
      <c r="JL93" s="139">
        <v>64.8</v>
      </c>
      <c r="JM93" s="139">
        <v>64.5</v>
      </c>
      <c r="JN93" s="139">
        <v>62.4</v>
      </c>
      <c r="JO93" s="139">
        <v>52.7</v>
      </c>
      <c r="JP93" s="139">
        <v>48.3</v>
      </c>
      <c r="JQ93" s="139">
        <v>43.8</v>
      </c>
      <c r="JR93" s="139">
        <v>43.7</v>
      </c>
      <c r="JS93" s="139">
        <v>48.3</v>
      </c>
      <c r="JT93" s="139">
        <v>50.4</v>
      </c>
      <c r="JU93" s="139">
        <v>54.5</v>
      </c>
      <c r="JV93" s="139">
        <v>60.5</v>
      </c>
      <c r="JW93" s="139">
        <v>62.7</v>
      </c>
      <c r="JX93" s="139">
        <v>64.900000000000006</v>
      </c>
      <c r="JY93" s="139">
        <v>64.5</v>
      </c>
      <c r="JZ93" s="139">
        <v>62.6</v>
      </c>
      <c r="KA93" s="139">
        <v>52.8</v>
      </c>
      <c r="KB93" s="139">
        <v>48.2</v>
      </c>
      <c r="KC93" s="139">
        <v>43.5</v>
      </c>
      <c r="KD93" s="139">
        <v>43.6</v>
      </c>
      <c r="KE93" s="139">
        <v>48.3</v>
      </c>
      <c r="KF93" s="139">
        <v>50.4</v>
      </c>
      <c r="KG93" s="139">
        <v>54.4</v>
      </c>
      <c r="KH93" s="139">
        <v>60.5</v>
      </c>
      <c r="KI93" s="139">
        <v>62.7</v>
      </c>
      <c r="KJ93" s="139">
        <v>64.8</v>
      </c>
      <c r="KK93" s="139">
        <v>64.400000000000006</v>
      </c>
      <c r="KL93" s="139">
        <v>62.7</v>
      </c>
      <c r="KM93" s="139">
        <v>52.7</v>
      </c>
      <c r="KN93" s="139">
        <v>48.2</v>
      </c>
      <c r="KO93" s="139">
        <v>43.6</v>
      </c>
      <c r="KP93" s="139">
        <v>43.8</v>
      </c>
      <c r="KQ93" s="139">
        <v>48.4</v>
      </c>
      <c r="KR93" s="139">
        <v>50.4</v>
      </c>
      <c r="KS93" s="139">
        <v>54.3</v>
      </c>
      <c r="KT93" s="139">
        <v>60.4</v>
      </c>
      <c r="KU93" s="139">
        <v>62.8</v>
      </c>
      <c r="KV93" s="139">
        <v>64.8</v>
      </c>
      <c r="KW93" s="139">
        <v>64.400000000000006</v>
      </c>
      <c r="KX93" s="139">
        <v>62.7</v>
      </c>
      <c r="KY93" s="139">
        <v>52.7</v>
      </c>
      <c r="KZ93" s="139">
        <v>48.1</v>
      </c>
      <c r="LA93" s="139">
        <v>43.8</v>
      </c>
      <c r="LB93" s="139">
        <v>43.9</v>
      </c>
      <c r="LC93" s="139">
        <v>48.5</v>
      </c>
      <c r="LD93" s="139">
        <v>50.5</v>
      </c>
      <c r="LE93" s="139">
        <v>54.9</v>
      </c>
      <c r="LF93" s="139">
        <v>60.4</v>
      </c>
      <c r="LG93" s="139">
        <v>62.8</v>
      </c>
      <c r="LH93" s="139">
        <v>64.900000000000006</v>
      </c>
      <c r="LI93" s="139">
        <v>64.400000000000006</v>
      </c>
      <c r="LJ93" s="139">
        <v>62.7</v>
      </c>
      <c r="LK93" s="139">
        <v>52.7</v>
      </c>
      <c r="LL93" s="139">
        <v>48.4</v>
      </c>
      <c r="LM93" s="139">
        <v>44.1</v>
      </c>
    </row>
    <row r="94" spans="1:325" x14ac:dyDescent="0.25">
      <c r="A94" s="139">
        <v>21</v>
      </c>
      <c r="B94" s="139">
        <v>43.4</v>
      </c>
      <c r="C94" s="139">
        <v>45.7</v>
      </c>
      <c r="D94" s="139">
        <v>47.3</v>
      </c>
      <c r="E94" s="139">
        <v>52.6</v>
      </c>
      <c r="F94" s="139">
        <v>57.3</v>
      </c>
      <c r="G94" s="139">
        <v>61.7</v>
      </c>
      <c r="H94" s="139">
        <v>64.599999999999994</v>
      </c>
      <c r="I94" s="139">
        <v>64.3</v>
      </c>
      <c r="J94" s="139">
        <v>60.5</v>
      </c>
      <c r="K94" s="139">
        <v>52.6</v>
      </c>
      <c r="L94" s="139">
        <v>45.3</v>
      </c>
      <c r="M94" s="139">
        <v>42</v>
      </c>
      <c r="N94" s="139">
        <v>43.8</v>
      </c>
      <c r="O94" s="139">
        <v>45.9</v>
      </c>
      <c r="P94" s="139">
        <v>47.7</v>
      </c>
      <c r="Q94" s="139">
        <v>52.5</v>
      </c>
      <c r="R94" s="139">
        <v>57.5</v>
      </c>
      <c r="S94" s="139">
        <v>62</v>
      </c>
      <c r="T94" s="139">
        <v>64.599999999999994</v>
      </c>
      <c r="U94" s="139">
        <v>64.3</v>
      </c>
      <c r="V94" s="139">
        <v>60.6</v>
      </c>
      <c r="W94" s="139">
        <v>52.4</v>
      </c>
      <c r="X94" s="139">
        <v>45.7</v>
      </c>
      <c r="Y94" s="139">
        <v>41.9</v>
      </c>
      <c r="Z94" s="139">
        <v>43.3</v>
      </c>
      <c r="AA94" s="139">
        <v>46.2</v>
      </c>
      <c r="AB94" s="139">
        <v>47.5</v>
      </c>
      <c r="AC94" s="139">
        <v>52.8</v>
      </c>
      <c r="AD94" s="139">
        <v>57.7</v>
      </c>
      <c r="AE94" s="139">
        <v>62</v>
      </c>
      <c r="AF94" s="139">
        <v>64.7</v>
      </c>
      <c r="AG94" s="139">
        <v>64.400000000000006</v>
      </c>
      <c r="AH94" s="139">
        <v>60.8</v>
      </c>
      <c r="AI94" s="139">
        <v>52.5</v>
      </c>
      <c r="AJ94" s="139">
        <v>45.9</v>
      </c>
      <c r="AK94" s="139">
        <v>41.9</v>
      </c>
      <c r="AL94" s="139">
        <v>43.3</v>
      </c>
      <c r="AM94" s="139">
        <v>46.5</v>
      </c>
      <c r="AN94" s="139">
        <v>47.7</v>
      </c>
      <c r="AO94" s="139">
        <v>53</v>
      </c>
      <c r="AP94" s="139">
        <v>58.1</v>
      </c>
      <c r="AQ94" s="139">
        <v>62</v>
      </c>
      <c r="AR94" s="139">
        <v>64.8</v>
      </c>
      <c r="AS94" s="139">
        <v>64.400000000000006</v>
      </c>
      <c r="AT94" s="139">
        <v>60.7</v>
      </c>
      <c r="AU94" s="139">
        <v>52.3</v>
      </c>
      <c r="AV94" s="139">
        <v>46.1</v>
      </c>
      <c r="AW94" s="139">
        <v>42</v>
      </c>
      <c r="AX94" s="139">
        <v>43.4</v>
      </c>
      <c r="AY94" s="139">
        <v>46.6</v>
      </c>
      <c r="AZ94" s="139">
        <v>47.9</v>
      </c>
      <c r="BA94" s="139">
        <v>53.1</v>
      </c>
      <c r="BB94" s="139">
        <v>58</v>
      </c>
      <c r="BC94" s="139">
        <v>61.9</v>
      </c>
      <c r="BD94" s="139">
        <v>64.8</v>
      </c>
      <c r="BE94" s="139">
        <v>64.400000000000006</v>
      </c>
      <c r="BF94" s="139">
        <v>60.8</v>
      </c>
      <c r="BG94" s="139">
        <v>52.8</v>
      </c>
      <c r="BH94" s="139">
        <v>46.3</v>
      </c>
      <c r="BI94" s="139">
        <v>42.1</v>
      </c>
      <c r="BJ94" s="139">
        <v>43.7</v>
      </c>
      <c r="BK94" s="139">
        <v>46.8</v>
      </c>
      <c r="BL94" s="139">
        <v>48.2</v>
      </c>
      <c r="BM94" s="139">
        <v>53.2</v>
      </c>
      <c r="BN94" s="139">
        <v>58.3</v>
      </c>
      <c r="BO94" s="139">
        <v>61.8</v>
      </c>
      <c r="BP94" s="139">
        <v>64.8</v>
      </c>
      <c r="BQ94" s="139">
        <v>64.400000000000006</v>
      </c>
      <c r="BR94" s="139">
        <v>60.8</v>
      </c>
      <c r="BS94" s="139">
        <v>53</v>
      </c>
      <c r="BT94" s="139">
        <v>46.7</v>
      </c>
      <c r="BU94" s="139">
        <v>42.1</v>
      </c>
      <c r="BV94" s="139">
        <v>43.6</v>
      </c>
      <c r="BW94" s="139">
        <v>47.1</v>
      </c>
      <c r="BX94" s="139">
        <v>48.4</v>
      </c>
      <c r="BY94" s="139">
        <v>53.2</v>
      </c>
      <c r="BZ94" s="139">
        <v>58.2</v>
      </c>
      <c r="CA94" s="139">
        <v>61.9</v>
      </c>
      <c r="CB94" s="139">
        <v>64.8</v>
      </c>
      <c r="CC94" s="139">
        <v>64.599999999999994</v>
      </c>
      <c r="CD94" s="139">
        <v>60.7</v>
      </c>
      <c r="CE94" s="139">
        <v>52.9</v>
      </c>
      <c r="CF94" s="139">
        <v>46.9</v>
      </c>
      <c r="CG94" s="139">
        <v>41.8</v>
      </c>
      <c r="CH94" s="139">
        <v>43.7</v>
      </c>
      <c r="CI94" s="139">
        <v>47.3</v>
      </c>
      <c r="CJ94" s="139">
        <v>48.3</v>
      </c>
      <c r="CK94" s="139">
        <v>53</v>
      </c>
      <c r="CL94" s="139">
        <v>58.1</v>
      </c>
      <c r="CM94" s="139">
        <v>61.7</v>
      </c>
      <c r="CN94" s="139">
        <v>64.8</v>
      </c>
      <c r="CO94" s="139">
        <v>64.599999999999994</v>
      </c>
      <c r="CP94" s="139">
        <v>60.9</v>
      </c>
      <c r="CQ94" s="139">
        <v>52.6</v>
      </c>
      <c r="CR94" s="139">
        <v>47.2</v>
      </c>
      <c r="CS94" s="139">
        <v>41.8</v>
      </c>
      <c r="CT94" s="139">
        <v>43.5</v>
      </c>
      <c r="CU94" s="139">
        <v>47.5</v>
      </c>
      <c r="CV94" s="139">
        <v>48.3</v>
      </c>
      <c r="CW94" s="139">
        <v>52.8</v>
      </c>
      <c r="CX94" s="139">
        <v>58.3</v>
      </c>
      <c r="CY94" s="139">
        <v>61.9</v>
      </c>
      <c r="CZ94" s="139">
        <v>64.8</v>
      </c>
      <c r="DA94" s="139">
        <v>64.599999999999994</v>
      </c>
      <c r="DB94" s="139">
        <v>60.9</v>
      </c>
      <c r="DC94" s="139">
        <v>52.7</v>
      </c>
      <c r="DD94" s="139">
        <v>47.2</v>
      </c>
      <c r="DE94" s="139">
        <v>42</v>
      </c>
      <c r="DF94" s="139">
        <v>43.3</v>
      </c>
      <c r="DG94" s="139">
        <v>47.9</v>
      </c>
      <c r="DH94" s="139">
        <v>48.5</v>
      </c>
      <c r="DI94" s="139">
        <v>52.8</v>
      </c>
      <c r="DJ94" s="139">
        <v>58.1</v>
      </c>
      <c r="DK94" s="139">
        <v>62</v>
      </c>
      <c r="DL94" s="139">
        <v>64.8</v>
      </c>
      <c r="DM94" s="139">
        <v>64.599999999999994</v>
      </c>
      <c r="DN94" s="139">
        <v>61.1</v>
      </c>
      <c r="DO94" s="139">
        <v>52.7</v>
      </c>
      <c r="DP94" s="139">
        <v>47.1</v>
      </c>
      <c r="DQ94" s="139">
        <v>42.2</v>
      </c>
      <c r="DR94" s="139">
        <v>43.3</v>
      </c>
      <c r="DS94" s="139">
        <v>48.6</v>
      </c>
      <c r="DT94" s="139">
        <v>48.6</v>
      </c>
      <c r="DU94" s="139">
        <v>53</v>
      </c>
      <c r="DV94" s="139">
        <v>58</v>
      </c>
      <c r="DW94" s="139">
        <v>62</v>
      </c>
      <c r="DX94" s="139">
        <v>64.8</v>
      </c>
      <c r="DY94" s="139">
        <v>64.599999999999994</v>
      </c>
      <c r="DZ94" s="139">
        <v>61.1</v>
      </c>
      <c r="EA94" s="139">
        <v>52.9</v>
      </c>
      <c r="EB94" s="139">
        <v>46.8</v>
      </c>
      <c r="EC94" s="139">
        <v>42.3</v>
      </c>
      <c r="ED94" s="139">
        <v>43.2</v>
      </c>
      <c r="EE94" s="139">
        <v>49</v>
      </c>
      <c r="EF94" s="139">
        <v>48.7</v>
      </c>
      <c r="EG94" s="139">
        <v>53.1</v>
      </c>
      <c r="EH94" s="139">
        <v>58</v>
      </c>
      <c r="EI94" s="139">
        <v>62</v>
      </c>
      <c r="EJ94" s="139">
        <v>64.8</v>
      </c>
      <c r="EK94" s="139">
        <v>64.7</v>
      </c>
      <c r="EL94" s="139">
        <v>61.2</v>
      </c>
      <c r="EM94" s="139">
        <v>52.9</v>
      </c>
      <c r="EN94" s="139">
        <v>47</v>
      </c>
      <c r="EO94" s="139">
        <v>42.3</v>
      </c>
      <c r="EP94" s="139">
        <v>43</v>
      </c>
      <c r="EQ94" s="139">
        <v>49.1</v>
      </c>
      <c r="ER94" s="139">
        <v>48.7</v>
      </c>
      <c r="ES94" s="139">
        <v>53.1</v>
      </c>
      <c r="ET94" s="139">
        <v>58.2</v>
      </c>
      <c r="EU94" s="139">
        <v>62.1</v>
      </c>
      <c r="EV94" s="139">
        <v>64.8</v>
      </c>
      <c r="EW94" s="139">
        <v>64.7</v>
      </c>
      <c r="EX94" s="139">
        <v>61.3</v>
      </c>
      <c r="EY94" s="139">
        <v>53.1</v>
      </c>
      <c r="EZ94" s="139">
        <v>47.1</v>
      </c>
      <c r="FA94" s="139">
        <v>42.2</v>
      </c>
      <c r="FB94" s="139">
        <v>43</v>
      </c>
      <c r="FC94" s="139">
        <v>49.3</v>
      </c>
      <c r="FD94" s="139">
        <v>48.8</v>
      </c>
      <c r="FE94" s="139">
        <v>52.9</v>
      </c>
      <c r="FF94" s="139">
        <v>58.2</v>
      </c>
      <c r="FG94" s="139">
        <v>62.1</v>
      </c>
      <c r="FH94" s="139">
        <v>64.900000000000006</v>
      </c>
      <c r="FI94" s="139">
        <v>64.7</v>
      </c>
      <c r="FJ94" s="139">
        <v>61.2</v>
      </c>
      <c r="FK94" s="139">
        <v>53.1</v>
      </c>
      <c r="FL94" s="139">
        <v>47.1</v>
      </c>
      <c r="FM94" s="139">
        <v>42.2</v>
      </c>
      <c r="FN94" s="139">
        <v>43.3</v>
      </c>
      <c r="FO94" s="139">
        <v>49.6</v>
      </c>
      <c r="FP94" s="139">
        <v>48.9</v>
      </c>
      <c r="FQ94" s="139">
        <v>53</v>
      </c>
      <c r="FR94" s="139">
        <v>58.5</v>
      </c>
      <c r="FS94" s="139">
        <v>62.1</v>
      </c>
      <c r="FT94" s="139">
        <v>64.900000000000006</v>
      </c>
      <c r="FU94" s="139">
        <v>64.7</v>
      </c>
      <c r="FV94" s="139">
        <v>61.3</v>
      </c>
      <c r="FW94" s="139">
        <v>53.4</v>
      </c>
      <c r="FX94" s="139">
        <v>47.3</v>
      </c>
      <c r="FY94" s="139">
        <v>42</v>
      </c>
      <c r="FZ94" s="139">
        <v>43.1</v>
      </c>
      <c r="GA94" s="139">
        <v>49.7</v>
      </c>
      <c r="GB94" s="139">
        <v>49.1</v>
      </c>
      <c r="GC94" s="139">
        <v>53.2</v>
      </c>
      <c r="GD94" s="139">
        <v>58.5</v>
      </c>
      <c r="GE94" s="139">
        <v>62.1</v>
      </c>
      <c r="GF94" s="139">
        <v>64.900000000000006</v>
      </c>
      <c r="GG94" s="139">
        <v>64.8</v>
      </c>
      <c r="GH94" s="139">
        <v>61.4</v>
      </c>
      <c r="GI94" s="139">
        <v>53.4</v>
      </c>
      <c r="GJ94" s="139">
        <v>47.5</v>
      </c>
      <c r="GK94" s="139">
        <v>42.1</v>
      </c>
      <c r="GL94" s="139">
        <v>43.1</v>
      </c>
      <c r="GM94" s="139">
        <v>49.6</v>
      </c>
      <c r="GN94" s="139">
        <v>49.1</v>
      </c>
      <c r="GO94" s="139">
        <v>53.3</v>
      </c>
      <c r="GP94" s="139">
        <v>58.5</v>
      </c>
      <c r="GQ94" s="139">
        <v>62.1</v>
      </c>
      <c r="GR94" s="139">
        <v>64.900000000000006</v>
      </c>
      <c r="GS94" s="139">
        <v>64.8</v>
      </c>
      <c r="GT94" s="139">
        <v>61.5</v>
      </c>
      <c r="GU94" s="139">
        <v>53.3</v>
      </c>
      <c r="GV94" s="139">
        <v>47.5</v>
      </c>
      <c r="GW94" s="139">
        <v>42.2</v>
      </c>
      <c r="GX94" s="139">
        <v>43.2</v>
      </c>
      <c r="GY94" s="139">
        <v>49.7</v>
      </c>
      <c r="GZ94" s="139">
        <v>49.2</v>
      </c>
      <c r="HA94" s="139">
        <v>53.3</v>
      </c>
      <c r="HB94" s="139">
        <v>58.4</v>
      </c>
      <c r="HC94" s="139">
        <v>62.1</v>
      </c>
      <c r="HD94" s="139">
        <v>64.900000000000006</v>
      </c>
      <c r="HE94" s="139">
        <v>64.8</v>
      </c>
      <c r="HF94" s="139">
        <v>61.5</v>
      </c>
      <c r="HG94" s="139">
        <v>53.3</v>
      </c>
      <c r="HH94" s="139">
        <v>47.5</v>
      </c>
      <c r="HI94" s="139">
        <v>42.2</v>
      </c>
      <c r="HJ94" s="139">
        <v>43.7</v>
      </c>
      <c r="HK94" s="139">
        <v>50.3</v>
      </c>
      <c r="HL94" s="139">
        <v>49.3</v>
      </c>
      <c r="HM94" s="139">
        <v>53.4</v>
      </c>
      <c r="HN94" s="139">
        <v>58.8</v>
      </c>
      <c r="HO94" s="139">
        <v>62.2</v>
      </c>
      <c r="HP94" s="139">
        <v>64.900000000000006</v>
      </c>
      <c r="HQ94" s="139">
        <v>64.8</v>
      </c>
      <c r="HR94" s="139">
        <v>61.7</v>
      </c>
      <c r="HS94" s="139">
        <v>53.2</v>
      </c>
      <c r="HT94" s="139">
        <v>47.8</v>
      </c>
      <c r="HU94" s="139">
        <v>42.5</v>
      </c>
      <c r="HV94" s="139">
        <v>43.7</v>
      </c>
      <c r="HW94" s="139">
        <v>50.2</v>
      </c>
      <c r="HX94" s="139">
        <v>49.1</v>
      </c>
      <c r="HY94" s="139">
        <v>53.2</v>
      </c>
      <c r="HZ94" s="139">
        <v>58.7</v>
      </c>
      <c r="IA94" s="139">
        <v>62.1</v>
      </c>
      <c r="IB94" s="139">
        <v>64.900000000000006</v>
      </c>
      <c r="IC94" s="139">
        <v>64.8</v>
      </c>
      <c r="ID94" s="139">
        <v>61.9</v>
      </c>
      <c r="IE94" s="139">
        <v>53.3</v>
      </c>
      <c r="IF94" s="139">
        <v>47.5</v>
      </c>
      <c r="IG94" s="139">
        <v>42.3</v>
      </c>
      <c r="IH94" s="139">
        <v>43.7</v>
      </c>
      <c r="II94" s="139">
        <v>50.4</v>
      </c>
      <c r="IJ94" s="139">
        <v>49.5</v>
      </c>
      <c r="IK94" s="139">
        <v>53.3</v>
      </c>
      <c r="IL94" s="139">
        <v>58.8</v>
      </c>
      <c r="IM94" s="139">
        <v>62.1</v>
      </c>
      <c r="IN94" s="139">
        <v>64.900000000000006</v>
      </c>
      <c r="IO94" s="139">
        <v>64.8</v>
      </c>
      <c r="IP94" s="139">
        <v>61.9</v>
      </c>
      <c r="IQ94" s="139">
        <v>53.4</v>
      </c>
      <c r="IR94" s="139">
        <v>47.9</v>
      </c>
      <c r="IS94" s="139">
        <v>42.6</v>
      </c>
      <c r="IT94" s="139">
        <v>43.7</v>
      </c>
      <c r="IU94" s="139">
        <v>50.3</v>
      </c>
      <c r="IV94" s="139">
        <v>49.5</v>
      </c>
      <c r="IW94" s="139">
        <v>53.3</v>
      </c>
      <c r="IX94" s="139">
        <v>58.9</v>
      </c>
      <c r="IY94" s="139">
        <v>62.2</v>
      </c>
      <c r="IZ94" s="139">
        <v>64.900000000000006</v>
      </c>
      <c r="JA94" s="139">
        <v>64.8</v>
      </c>
      <c r="JB94" s="139">
        <v>62</v>
      </c>
      <c r="JC94" s="139">
        <v>53.6</v>
      </c>
      <c r="JD94" s="139">
        <v>47.9</v>
      </c>
      <c r="JE94" s="139">
        <v>42.5</v>
      </c>
      <c r="JF94" s="139">
        <v>43.3</v>
      </c>
      <c r="JG94" s="139">
        <v>50.6</v>
      </c>
      <c r="JH94" s="139">
        <v>49.6</v>
      </c>
      <c r="JI94" s="139">
        <v>53.6</v>
      </c>
      <c r="JJ94" s="139">
        <v>58.8</v>
      </c>
      <c r="JK94" s="139">
        <v>62.2</v>
      </c>
      <c r="JL94" s="139">
        <v>64.900000000000006</v>
      </c>
      <c r="JM94" s="139">
        <v>64.8</v>
      </c>
      <c r="JN94" s="139">
        <v>62.2</v>
      </c>
      <c r="JO94" s="139">
        <v>53.5</v>
      </c>
      <c r="JP94" s="139">
        <v>47.8</v>
      </c>
      <c r="JQ94" s="139">
        <v>42.6</v>
      </c>
      <c r="JR94" s="139">
        <v>43.4</v>
      </c>
      <c r="JS94" s="139">
        <v>50.6</v>
      </c>
      <c r="JT94" s="139">
        <v>49.4</v>
      </c>
      <c r="JU94" s="139">
        <v>53.6</v>
      </c>
      <c r="JV94" s="139">
        <v>59</v>
      </c>
      <c r="JW94" s="139">
        <v>62.2</v>
      </c>
      <c r="JX94" s="139">
        <v>64.900000000000006</v>
      </c>
      <c r="JY94" s="139">
        <v>64.8</v>
      </c>
      <c r="JZ94" s="139">
        <v>62.4</v>
      </c>
      <c r="KA94" s="139">
        <v>53.5</v>
      </c>
      <c r="KB94" s="139">
        <v>47.8</v>
      </c>
      <c r="KC94" s="139">
        <v>42.6</v>
      </c>
      <c r="KD94" s="139">
        <v>43.3</v>
      </c>
      <c r="KE94" s="139">
        <v>50.7</v>
      </c>
      <c r="KF94" s="139">
        <v>49.5</v>
      </c>
      <c r="KG94" s="139">
        <v>53.5</v>
      </c>
      <c r="KH94" s="139">
        <v>59</v>
      </c>
      <c r="KI94" s="139">
        <v>62.2</v>
      </c>
      <c r="KJ94" s="139">
        <v>64.900000000000006</v>
      </c>
      <c r="KK94" s="139">
        <v>64.8</v>
      </c>
      <c r="KL94" s="139">
        <v>62.4</v>
      </c>
      <c r="KM94" s="139">
        <v>53.4</v>
      </c>
      <c r="KN94" s="139">
        <v>47.7</v>
      </c>
      <c r="KO94" s="139">
        <v>42.8</v>
      </c>
      <c r="KP94" s="139">
        <v>43.6</v>
      </c>
      <c r="KQ94" s="139">
        <v>50.8</v>
      </c>
      <c r="KR94" s="139">
        <v>49.7</v>
      </c>
      <c r="KS94" s="139">
        <v>53.5</v>
      </c>
      <c r="KT94" s="139">
        <v>59.1</v>
      </c>
      <c r="KU94" s="139">
        <v>62.3</v>
      </c>
      <c r="KV94" s="139">
        <v>64.900000000000006</v>
      </c>
      <c r="KW94" s="139">
        <v>64.8</v>
      </c>
      <c r="KX94" s="139">
        <v>62.3</v>
      </c>
      <c r="KY94" s="139">
        <v>53.4</v>
      </c>
      <c r="KZ94" s="139">
        <v>47.6</v>
      </c>
      <c r="LA94" s="139">
        <v>42.7</v>
      </c>
      <c r="LB94" s="139">
        <v>43.6</v>
      </c>
      <c r="LC94" s="139">
        <v>51</v>
      </c>
      <c r="LD94" s="139">
        <v>49.9</v>
      </c>
      <c r="LE94" s="139">
        <v>53.9</v>
      </c>
      <c r="LF94" s="139">
        <v>59</v>
      </c>
      <c r="LG94" s="139">
        <v>62.5</v>
      </c>
      <c r="LH94" s="139">
        <v>64.900000000000006</v>
      </c>
      <c r="LI94" s="139">
        <v>64.8</v>
      </c>
      <c r="LJ94" s="139">
        <v>62.6</v>
      </c>
      <c r="LK94" s="139">
        <v>53.3</v>
      </c>
      <c r="LL94" s="139">
        <v>47.7</v>
      </c>
      <c r="LM94" s="139">
        <v>43.1</v>
      </c>
    </row>
    <row r="95" spans="1:325" x14ac:dyDescent="0.25">
      <c r="A95" s="139">
        <v>22</v>
      </c>
      <c r="B95" s="139">
        <v>45.3</v>
      </c>
      <c r="C95" s="139">
        <v>44.5</v>
      </c>
      <c r="D95" s="139">
        <v>47.9</v>
      </c>
      <c r="E95" s="139">
        <v>53.4</v>
      </c>
      <c r="F95" s="139">
        <v>58.1</v>
      </c>
      <c r="G95" s="139">
        <v>62.4</v>
      </c>
      <c r="H95" s="139">
        <v>64</v>
      </c>
      <c r="I95" s="139">
        <v>64.3</v>
      </c>
      <c r="J95" s="139">
        <v>60.4</v>
      </c>
      <c r="K95" s="139">
        <v>52.2</v>
      </c>
      <c r="L95" s="139">
        <v>45.1</v>
      </c>
      <c r="M95" s="139">
        <v>41.4</v>
      </c>
      <c r="N95" s="139">
        <v>45.8</v>
      </c>
      <c r="O95" s="139">
        <v>44.6</v>
      </c>
      <c r="P95" s="139">
        <v>48.2</v>
      </c>
      <c r="Q95" s="139">
        <v>53.7</v>
      </c>
      <c r="R95" s="139">
        <v>58.3</v>
      </c>
      <c r="S95" s="139">
        <v>62.5</v>
      </c>
      <c r="T95" s="139">
        <v>64.099999999999994</v>
      </c>
      <c r="U95" s="139">
        <v>64.3</v>
      </c>
      <c r="V95" s="139">
        <v>60.4</v>
      </c>
      <c r="W95" s="139">
        <v>52.3</v>
      </c>
      <c r="X95" s="139">
        <v>45.3</v>
      </c>
      <c r="Y95" s="139">
        <v>41.7</v>
      </c>
      <c r="Z95" s="139">
        <v>45.7</v>
      </c>
      <c r="AA95" s="139">
        <v>44.8</v>
      </c>
      <c r="AB95" s="139">
        <v>48.1</v>
      </c>
      <c r="AC95" s="139">
        <v>54</v>
      </c>
      <c r="AD95" s="139">
        <v>58.4</v>
      </c>
      <c r="AE95" s="139">
        <v>62.4</v>
      </c>
      <c r="AF95" s="139">
        <v>64.3</v>
      </c>
      <c r="AG95" s="139">
        <v>64.5</v>
      </c>
      <c r="AH95" s="139">
        <v>60.5</v>
      </c>
      <c r="AI95" s="139">
        <v>52.2</v>
      </c>
      <c r="AJ95" s="139">
        <v>45.6</v>
      </c>
      <c r="AK95" s="139">
        <v>41.8</v>
      </c>
      <c r="AL95" s="139">
        <v>45.7</v>
      </c>
      <c r="AM95" s="139">
        <v>45.2</v>
      </c>
      <c r="AN95" s="139">
        <v>48.4</v>
      </c>
      <c r="AO95" s="139">
        <v>54.2</v>
      </c>
      <c r="AP95" s="139">
        <v>58.6</v>
      </c>
      <c r="AQ95" s="139">
        <v>62.5</v>
      </c>
      <c r="AR95" s="139">
        <v>64.400000000000006</v>
      </c>
      <c r="AS95" s="139">
        <v>64.5</v>
      </c>
      <c r="AT95" s="139">
        <v>60.2</v>
      </c>
      <c r="AU95" s="139">
        <v>52.1</v>
      </c>
      <c r="AV95" s="139">
        <v>45.7</v>
      </c>
      <c r="AW95" s="139">
        <v>42.2</v>
      </c>
      <c r="AX95" s="139">
        <v>46</v>
      </c>
      <c r="AY95" s="139">
        <v>45.5</v>
      </c>
      <c r="AZ95" s="139">
        <v>48.6</v>
      </c>
      <c r="BA95" s="139">
        <v>54.1</v>
      </c>
      <c r="BB95" s="139">
        <v>58.7</v>
      </c>
      <c r="BC95" s="139">
        <v>62.7</v>
      </c>
      <c r="BD95" s="139">
        <v>64.599999999999994</v>
      </c>
      <c r="BE95" s="139">
        <v>64.5</v>
      </c>
      <c r="BF95" s="139">
        <v>60.3</v>
      </c>
      <c r="BG95" s="139">
        <v>52.7</v>
      </c>
      <c r="BH95" s="139">
        <v>45.9</v>
      </c>
      <c r="BI95" s="139">
        <v>42.1</v>
      </c>
      <c r="BJ95" s="139">
        <v>46.5</v>
      </c>
      <c r="BK95" s="139">
        <v>45.5</v>
      </c>
      <c r="BL95" s="139">
        <v>48.9</v>
      </c>
      <c r="BM95" s="139">
        <v>54.2</v>
      </c>
      <c r="BN95" s="139">
        <v>59.2</v>
      </c>
      <c r="BO95" s="139">
        <v>62.5</v>
      </c>
      <c r="BP95" s="139">
        <v>64.599999999999994</v>
      </c>
      <c r="BQ95" s="139">
        <v>64.5</v>
      </c>
      <c r="BR95" s="139">
        <v>60.5</v>
      </c>
      <c r="BS95" s="139">
        <v>52.9</v>
      </c>
      <c r="BT95" s="139">
        <v>46</v>
      </c>
      <c r="BU95" s="139">
        <v>41.9</v>
      </c>
      <c r="BV95" s="139">
        <v>46.4</v>
      </c>
      <c r="BW95" s="139">
        <v>45.9</v>
      </c>
      <c r="BX95" s="139">
        <v>49</v>
      </c>
      <c r="BY95" s="139">
        <v>54.6</v>
      </c>
      <c r="BZ95" s="139">
        <v>58.9</v>
      </c>
      <c r="CA95" s="139">
        <v>62.5</v>
      </c>
      <c r="CB95" s="139">
        <v>64.7</v>
      </c>
      <c r="CC95" s="139">
        <v>64.5</v>
      </c>
      <c r="CD95" s="139">
        <v>60.4</v>
      </c>
      <c r="CE95" s="139">
        <v>52.8</v>
      </c>
      <c r="CF95" s="139">
        <v>46.4</v>
      </c>
      <c r="CG95" s="139">
        <v>41.8</v>
      </c>
      <c r="CH95" s="139">
        <v>46.5</v>
      </c>
      <c r="CI95" s="139">
        <v>45.9</v>
      </c>
      <c r="CJ95" s="139">
        <v>49.1</v>
      </c>
      <c r="CK95" s="139">
        <v>54.6</v>
      </c>
      <c r="CL95" s="139">
        <v>59.1</v>
      </c>
      <c r="CM95" s="139">
        <v>62.5</v>
      </c>
      <c r="CN95" s="139">
        <v>64.7</v>
      </c>
      <c r="CO95" s="139">
        <v>64.5</v>
      </c>
      <c r="CP95" s="139">
        <v>60.7</v>
      </c>
      <c r="CQ95" s="139">
        <v>52.6</v>
      </c>
      <c r="CR95" s="139">
        <v>46.6</v>
      </c>
      <c r="CS95" s="139">
        <v>41.8</v>
      </c>
      <c r="CT95" s="139">
        <v>46.3</v>
      </c>
      <c r="CU95" s="139">
        <v>46</v>
      </c>
      <c r="CV95" s="139">
        <v>49.1</v>
      </c>
      <c r="CW95" s="139">
        <v>54.5</v>
      </c>
      <c r="CX95" s="139">
        <v>59.2</v>
      </c>
      <c r="CY95" s="139">
        <v>62.4</v>
      </c>
      <c r="CZ95" s="139">
        <v>64.7</v>
      </c>
      <c r="DA95" s="139">
        <v>64.5</v>
      </c>
      <c r="DB95" s="139">
        <v>60.8</v>
      </c>
      <c r="DC95" s="139">
        <v>52.6</v>
      </c>
      <c r="DD95" s="139">
        <v>46.5</v>
      </c>
      <c r="DE95" s="139">
        <v>42</v>
      </c>
      <c r="DF95" s="139">
        <v>46.3</v>
      </c>
      <c r="DG95" s="139">
        <v>46.4</v>
      </c>
      <c r="DH95" s="139">
        <v>49.4</v>
      </c>
      <c r="DI95" s="139">
        <v>54.5</v>
      </c>
      <c r="DJ95" s="139">
        <v>59.1</v>
      </c>
      <c r="DK95" s="139">
        <v>62.4</v>
      </c>
      <c r="DL95" s="139">
        <v>64.7</v>
      </c>
      <c r="DM95" s="139">
        <v>64.5</v>
      </c>
      <c r="DN95" s="139">
        <v>61</v>
      </c>
      <c r="DO95" s="139">
        <v>52.5</v>
      </c>
      <c r="DP95" s="139">
        <v>46</v>
      </c>
      <c r="DQ95" s="139">
        <v>42.1</v>
      </c>
      <c r="DR95" s="139">
        <v>46.5</v>
      </c>
      <c r="DS95" s="139">
        <v>47.1</v>
      </c>
      <c r="DT95" s="139">
        <v>49.7</v>
      </c>
      <c r="DU95" s="139">
        <v>54.7</v>
      </c>
      <c r="DV95" s="139">
        <v>59</v>
      </c>
      <c r="DW95" s="139">
        <v>62.4</v>
      </c>
      <c r="DX95" s="139">
        <v>64.7</v>
      </c>
      <c r="DY95" s="139">
        <v>64.5</v>
      </c>
      <c r="DZ95" s="139">
        <v>60.9</v>
      </c>
      <c r="EA95" s="139">
        <v>52.8</v>
      </c>
      <c r="EB95" s="139">
        <v>45.7</v>
      </c>
      <c r="EC95" s="139">
        <v>42.1</v>
      </c>
      <c r="ED95" s="139">
        <v>46.4</v>
      </c>
      <c r="EE95" s="139">
        <v>47.6</v>
      </c>
      <c r="EF95" s="139">
        <v>49.7</v>
      </c>
      <c r="EG95" s="139">
        <v>54.8</v>
      </c>
      <c r="EH95" s="139">
        <v>58.7</v>
      </c>
      <c r="EI95" s="139">
        <v>62.5</v>
      </c>
      <c r="EJ95" s="139">
        <v>64.7</v>
      </c>
      <c r="EK95" s="139">
        <v>64.599999999999994</v>
      </c>
      <c r="EL95" s="139">
        <v>61</v>
      </c>
      <c r="EM95" s="139">
        <v>52.8</v>
      </c>
      <c r="EN95" s="139">
        <v>45.9</v>
      </c>
      <c r="EO95" s="139">
        <v>42.2</v>
      </c>
      <c r="EP95" s="139">
        <v>46.3</v>
      </c>
      <c r="EQ95" s="139">
        <v>47.6</v>
      </c>
      <c r="ER95" s="139">
        <v>49.8</v>
      </c>
      <c r="ES95" s="139">
        <v>54.8</v>
      </c>
      <c r="ET95" s="139">
        <v>58.9</v>
      </c>
      <c r="EU95" s="139">
        <v>62.5</v>
      </c>
      <c r="EV95" s="139">
        <v>64.8</v>
      </c>
      <c r="EW95" s="139">
        <v>64.599999999999994</v>
      </c>
      <c r="EX95" s="139">
        <v>61.1</v>
      </c>
      <c r="EY95" s="139">
        <v>53.2</v>
      </c>
      <c r="EZ95" s="139">
        <v>46.3</v>
      </c>
      <c r="FA95" s="139">
        <v>42.1</v>
      </c>
      <c r="FB95" s="139">
        <v>46.3</v>
      </c>
      <c r="FC95" s="139">
        <v>47.8</v>
      </c>
      <c r="FD95" s="139">
        <v>49.8</v>
      </c>
      <c r="FE95" s="139">
        <v>54.7</v>
      </c>
      <c r="FF95" s="139">
        <v>58.7</v>
      </c>
      <c r="FG95" s="139">
        <v>62.6</v>
      </c>
      <c r="FH95" s="139">
        <v>64.900000000000006</v>
      </c>
      <c r="FI95" s="139">
        <v>64.599999999999994</v>
      </c>
      <c r="FJ95" s="139">
        <v>61</v>
      </c>
      <c r="FK95" s="139">
        <v>53.1</v>
      </c>
      <c r="FL95" s="139">
        <v>46.4</v>
      </c>
      <c r="FM95" s="139">
        <v>42</v>
      </c>
      <c r="FN95" s="139">
        <v>46.5</v>
      </c>
      <c r="FO95" s="139">
        <v>48.4</v>
      </c>
      <c r="FP95" s="139">
        <v>49.9</v>
      </c>
      <c r="FQ95" s="139">
        <v>54.8</v>
      </c>
      <c r="FR95" s="139">
        <v>58.8</v>
      </c>
      <c r="FS95" s="139">
        <v>62.6</v>
      </c>
      <c r="FT95" s="139">
        <v>64.900000000000006</v>
      </c>
      <c r="FU95" s="139">
        <v>64.7</v>
      </c>
      <c r="FV95" s="139">
        <v>61</v>
      </c>
      <c r="FW95" s="139">
        <v>53.4</v>
      </c>
      <c r="FX95" s="139">
        <v>46.4</v>
      </c>
      <c r="FY95" s="139">
        <v>42</v>
      </c>
      <c r="FZ95" s="139">
        <v>46.7</v>
      </c>
      <c r="GA95" s="139">
        <v>48.4</v>
      </c>
      <c r="GB95" s="139">
        <v>50.1</v>
      </c>
      <c r="GC95" s="139">
        <v>54.9</v>
      </c>
      <c r="GD95" s="139">
        <v>58.9</v>
      </c>
      <c r="GE95" s="139">
        <v>62.6</v>
      </c>
      <c r="GF95" s="139">
        <v>64.900000000000006</v>
      </c>
      <c r="GG95" s="139">
        <v>64.7</v>
      </c>
      <c r="GH95" s="139">
        <v>61</v>
      </c>
      <c r="GI95" s="139">
        <v>53.3</v>
      </c>
      <c r="GJ95" s="139">
        <v>46.6</v>
      </c>
      <c r="GK95" s="139">
        <v>42.1</v>
      </c>
      <c r="GL95" s="139">
        <v>46.5</v>
      </c>
      <c r="GM95" s="139">
        <v>48.2</v>
      </c>
      <c r="GN95" s="139">
        <v>50.3</v>
      </c>
      <c r="GO95" s="139">
        <v>54.9</v>
      </c>
      <c r="GP95" s="139">
        <v>58.9</v>
      </c>
      <c r="GQ95" s="139">
        <v>62.7</v>
      </c>
      <c r="GR95" s="139">
        <v>64.900000000000006</v>
      </c>
      <c r="GS95" s="139">
        <v>64.7</v>
      </c>
      <c r="GT95" s="139">
        <v>61.2</v>
      </c>
      <c r="GU95" s="139">
        <v>53.2</v>
      </c>
      <c r="GV95" s="139">
        <v>46.7</v>
      </c>
      <c r="GW95" s="139">
        <v>42.4</v>
      </c>
      <c r="GX95" s="139">
        <v>46.7</v>
      </c>
      <c r="GY95" s="139">
        <v>48.4</v>
      </c>
      <c r="GZ95" s="139">
        <v>50.5</v>
      </c>
      <c r="HA95" s="139">
        <v>54.9</v>
      </c>
      <c r="HB95" s="139">
        <v>58.8</v>
      </c>
      <c r="HC95" s="139">
        <v>62.7</v>
      </c>
      <c r="HD95" s="139">
        <v>64.900000000000006</v>
      </c>
      <c r="HE95" s="139">
        <v>64.7</v>
      </c>
      <c r="HF95" s="139">
        <v>61.2</v>
      </c>
      <c r="HG95" s="139">
        <v>53.4</v>
      </c>
      <c r="HH95" s="139">
        <v>46.7</v>
      </c>
      <c r="HI95" s="139">
        <v>42.3</v>
      </c>
      <c r="HJ95" s="139">
        <v>47.2</v>
      </c>
      <c r="HK95" s="139">
        <v>48.9</v>
      </c>
      <c r="HL95" s="139">
        <v>50.8</v>
      </c>
      <c r="HM95" s="139">
        <v>54.9</v>
      </c>
      <c r="HN95" s="139">
        <v>59.1</v>
      </c>
      <c r="HO95" s="139">
        <v>62.9</v>
      </c>
      <c r="HP95" s="139">
        <v>64.900000000000006</v>
      </c>
      <c r="HQ95" s="139">
        <v>64.8</v>
      </c>
      <c r="HR95" s="139">
        <v>61.4</v>
      </c>
      <c r="HS95" s="139">
        <v>53.3</v>
      </c>
      <c r="HT95" s="139">
        <v>46.9</v>
      </c>
      <c r="HU95" s="139">
        <v>42.6</v>
      </c>
      <c r="HV95" s="139">
        <v>47</v>
      </c>
      <c r="HW95" s="139">
        <v>48.8</v>
      </c>
      <c r="HX95" s="139">
        <v>50.5</v>
      </c>
      <c r="HY95" s="139">
        <v>54.9</v>
      </c>
      <c r="HZ95" s="139">
        <v>59.1</v>
      </c>
      <c r="IA95" s="139">
        <v>62.8</v>
      </c>
      <c r="IB95" s="139">
        <v>64.900000000000006</v>
      </c>
      <c r="IC95" s="139">
        <v>64.8</v>
      </c>
      <c r="ID95" s="139">
        <v>61.6</v>
      </c>
      <c r="IE95" s="139">
        <v>53.3</v>
      </c>
      <c r="IF95" s="139">
        <v>46.5</v>
      </c>
      <c r="IG95" s="139">
        <v>42.5</v>
      </c>
      <c r="IH95" s="139">
        <v>47</v>
      </c>
      <c r="II95" s="139">
        <v>48.9</v>
      </c>
      <c r="IJ95" s="139">
        <v>50.8</v>
      </c>
      <c r="IK95" s="139">
        <v>54.8</v>
      </c>
      <c r="IL95" s="139">
        <v>59.2</v>
      </c>
      <c r="IM95" s="139">
        <v>62.8</v>
      </c>
      <c r="IN95" s="139">
        <v>64.900000000000006</v>
      </c>
      <c r="IO95" s="139">
        <v>64.8</v>
      </c>
      <c r="IP95" s="139">
        <v>61.5</v>
      </c>
      <c r="IQ95" s="139">
        <v>53.4</v>
      </c>
      <c r="IR95" s="139">
        <v>46.7</v>
      </c>
      <c r="IS95" s="139">
        <v>42.7</v>
      </c>
      <c r="IT95" s="139">
        <v>46.8</v>
      </c>
      <c r="IU95" s="139">
        <v>49</v>
      </c>
      <c r="IV95" s="139">
        <v>50.8</v>
      </c>
      <c r="IW95" s="139">
        <v>54.8</v>
      </c>
      <c r="IX95" s="139">
        <v>59.3</v>
      </c>
      <c r="IY95" s="139">
        <v>63</v>
      </c>
      <c r="IZ95" s="139">
        <v>64.900000000000006</v>
      </c>
      <c r="JA95" s="139">
        <v>64.8</v>
      </c>
      <c r="JB95" s="139">
        <v>61.7</v>
      </c>
      <c r="JC95" s="139">
        <v>53.5</v>
      </c>
      <c r="JD95" s="139">
        <v>46.8</v>
      </c>
      <c r="JE95" s="139">
        <v>42.7</v>
      </c>
      <c r="JF95" s="139">
        <v>46.4</v>
      </c>
      <c r="JG95" s="139">
        <v>49.4</v>
      </c>
      <c r="JH95" s="139">
        <v>50.7</v>
      </c>
      <c r="JI95" s="139">
        <v>55</v>
      </c>
      <c r="JJ95" s="139">
        <v>59.3</v>
      </c>
      <c r="JK95" s="139">
        <v>63</v>
      </c>
      <c r="JL95" s="139">
        <v>64.900000000000006</v>
      </c>
      <c r="JM95" s="139">
        <v>64.8</v>
      </c>
      <c r="JN95" s="139">
        <v>61.9</v>
      </c>
      <c r="JO95" s="139">
        <v>53.5</v>
      </c>
      <c r="JP95" s="139">
        <v>46.8</v>
      </c>
      <c r="JQ95" s="139">
        <v>42.9</v>
      </c>
      <c r="JR95" s="139">
        <v>46.6</v>
      </c>
      <c r="JS95" s="139">
        <v>49.3</v>
      </c>
      <c r="JT95" s="139">
        <v>50.5</v>
      </c>
      <c r="JU95" s="139">
        <v>55</v>
      </c>
      <c r="JV95" s="139">
        <v>59.5</v>
      </c>
      <c r="JW95" s="139">
        <v>63</v>
      </c>
      <c r="JX95" s="139">
        <v>64.900000000000006</v>
      </c>
      <c r="JY95" s="139">
        <v>64.8</v>
      </c>
      <c r="JZ95" s="139">
        <v>61.9</v>
      </c>
      <c r="KA95" s="139">
        <v>53.3</v>
      </c>
      <c r="KB95" s="139">
        <v>46.9</v>
      </c>
      <c r="KC95" s="139">
        <v>43</v>
      </c>
      <c r="KD95" s="139">
        <v>46.3</v>
      </c>
      <c r="KE95" s="139">
        <v>49.4</v>
      </c>
      <c r="KF95" s="139">
        <v>50.5</v>
      </c>
      <c r="KG95" s="139">
        <v>55.1</v>
      </c>
      <c r="KH95" s="139">
        <v>59.6</v>
      </c>
      <c r="KI95" s="139">
        <v>62.9</v>
      </c>
      <c r="KJ95" s="139">
        <v>64.900000000000006</v>
      </c>
      <c r="KK95" s="139">
        <v>64.8</v>
      </c>
      <c r="KL95" s="139">
        <v>61.8</v>
      </c>
      <c r="KM95" s="139">
        <v>53.2</v>
      </c>
      <c r="KN95" s="139">
        <v>46.7</v>
      </c>
      <c r="KO95" s="139">
        <v>43</v>
      </c>
      <c r="KP95" s="139">
        <v>46.5</v>
      </c>
      <c r="KQ95" s="139">
        <v>49.5</v>
      </c>
      <c r="KR95" s="139">
        <v>50.8</v>
      </c>
      <c r="KS95" s="139">
        <v>55.1</v>
      </c>
      <c r="KT95" s="139">
        <v>59.5</v>
      </c>
      <c r="KU95" s="139">
        <v>62.8</v>
      </c>
      <c r="KV95" s="139">
        <v>64.900000000000006</v>
      </c>
      <c r="KW95" s="139">
        <v>64.8</v>
      </c>
      <c r="KX95" s="139">
        <v>61.8</v>
      </c>
      <c r="KY95" s="139">
        <v>53.2</v>
      </c>
      <c r="KZ95" s="139">
        <v>46.7</v>
      </c>
      <c r="LA95" s="139">
        <v>42.8</v>
      </c>
      <c r="LB95" s="139">
        <v>46.5</v>
      </c>
      <c r="LC95" s="139">
        <v>49.9</v>
      </c>
      <c r="LD95" s="139">
        <v>51.1</v>
      </c>
      <c r="LE95" s="139">
        <v>55.2</v>
      </c>
      <c r="LF95" s="139">
        <v>59.4</v>
      </c>
      <c r="LG95" s="139">
        <v>62.8</v>
      </c>
      <c r="LH95" s="139">
        <v>64.900000000000006</v>
      </c>
      <c r="LI95" s="139">
        <v>64.8</v>
      </c>
      <c r="LJ95" s="139">
        <v>62.1</v>
      </c>
      <c r="LK95" s="139">
        <v>53.2</v>
      </c>
      <c r="LL95" s="139">
        <v>46.6</v>
      </c>
      <c r="LM95" s="139">
        <v>43.2</v>
      </c>
    </row>
    <row r="96" spans="1:325" x14ac:dyDescent="0.25">
      <c r="A96" s="139">
        <v>23</v>
      </c>
      <c r="B96" s="139">
        <v>44</v>
      </c>
      <c r="C96" s="139">
        <v>42.7</v>
      </c>
      <c r="D96" s="139">
        <v>47.5</v>
      </c>
      <c r="E96" s="139">
        <v>52.6</v>
      </c>
      <c r="F96" s="139">
        <v>58.8</v>
      </c>
      <c r="G96" s="139">
        <v>62.3</v>
      </c>
      <c r="H96" s="139">
        <v>64.099999999999994</v>
      </c>
      <c r="I96" s="139">
        <v>64.3</v>
      </c>
      <c r="J96" s="139">
        <v>59.7</v>
      </c>
      <c r="K96" s="139">
        <v>52</v>
      </c>
      <c r="L96" s="139">
        <v>45.8</v>
      </c>
      <c r="M96" s="139">
        <v>41.6</v>
      </c>
      <c r="N96" s="139">
        <v>44.5</v>
      </c>
      <c r="O96" s="139">
        <v>43</v>
      </c>
      <c r="P96" s="139">
        <v>47.8</v>
      </c>
      <c r="Q96" s="139">
        <v>52.9</v>
      </c>
      <c r="R96" s="139">
        <v>59</v>
      </c>
      <c r="S96" s="139">
        <v>62.3</v>
      </c>
      <c r="T96" s="139">
        <v>64.3</v>
      </c>
      <c r="U96" s="139">
        <v>64.400000000000006</v>
      </c>
      <c r="V96" s="139">
        <v>59.6</v>
      </c>
      <c r="W96" s="139">
        <v>52.3</v>
      </c>
      <c r="X96" s="139">
        <v>46</v>
      </c>
      <c r="Y96" s="139">
        <v>41.9</v>
      </c>
      <c r="Z96" s="139">
        <v>44.4</v>
      </c>
      <c r="AA96" s="139">
        <v>43.2</v>
      </c>
      <c r="AB96" s="139">
        <v>47.8</v>
      </c>
      <c r="AC96" s="139">
        <v>53</v>
      </c>
      <c r="AD96" s="139">
        <v>59.1</v>
      </c>
      <c r="AE96" s="139">
        <v>62.1</v>
      </c>
      <c r="AF96" s="139">
        <v>64.3</v>
      </c>
      <c r="AG96" s="139">
        <v>64.400000000000006</v>
      </c>
      <c r="AH96" s="139">
        <v>59.6</v>
      </c>
      <c r="AI96" s="139">
        <v>52.2</v>
      </c>
      <c r="AJ96" s="139">
        <v>46.6</v>
      </c>
      <c r="AK96" s="139">
        <v>42</v>
      </c>
      <c r="AL96" s="139">
        <v>44.2</v>
      </c>
      <c r="AM96" s="139">
        <v>43.7</v>
      </c>
      <c r="AN96" s="139">
        <v>47.9</v>
      </c>
      <c r="AO96" s="139">
        <v>53</v>
      </c>
      <c r="AP96" s="139">
        <v>59.2</v>
      </c>
      <c r="AQ96" s="139">
        <v>62.3</v>
      </c>
      <c r="AR96" s="139">
        <v>64.3</v>
      </c>
      <c r="AS96" s="139">
        <v>64.400000000000006</v>
      </c>
      <c r="AT96" s="139">
        <v>59.3</v>
      </c>
      <c r="AU96" s="139">
        <v>52.2</v>
      </c>
      <c r="AV96" s="139">
        <v>46.6</v>
      </c>
      <c r="AW96" s="139">
        <v>41.9</v>
      </c>
      <c r="AX96" s="139">
        <v>44.3</v>
      </c>
      <c r="AY96" s="139">
        <v>44</v>
      </c>
      <c r="AZ96" s="139">
        <v>48.1</v>
      </c>
      <c r="BA96" s="139">
        <v>52.8</v>
      </c>
      <c r="BB96" s="139">
        <v>59.4</v>
      </c>
      <c r="BC96" s="139">
        <v>62.6</v>
      </c>
      <c r="BD96" s="139">
        <v>64.5</v>
      </c>
      <c r="BE96" s="139">
        <v>64.5</v>
      </c>
      <c r="BF96" s="139">
        <v>59.3</v>
      </c>
      <c r="BG96" s="139">
        <v>52.5</v>
      </c>
      <c r="BH96" s="139">
        <v>46.8</v>
      </c>
      <c r="BI96" s="139">
        <v>41.8</v>
      </c>
      <c r="BJ96" s="139">
        <v>44.4</v>
      </c>
      <c r="BK96" s="139">
        <v>44</v>
      </c>
      <c r="BL96" s="139">
        <v>48.2</v>
      </c>
      <c r="BM96" s="139">
        <v>52.8</v>
      </c>
      <c r="BN96" s="139">
        <v>59.8</v>
      </c>
      <c r="BO96" s="139">
        <v>62.4</v>
      </c>
      <c r="BP96" s="139">
        <v>64.5</v>
      </c>
      <c r="BQ96" s="139">
        <v>64.5</v>
      </c>
      <c r="BR96" s="139">
        <v>59.5</v>
      </c>
      <c r="BS96" s="139">
        <v>52.8</v>
      </c>
      <c r="BT96" s="139">
        <v>46.9</v>
      </c>
      <c r="BU96" s="139">
        <v>41.6</v>
      </c>
      <c r="BV96" s="139">
        <v>44.4</v>
      </c>
      <c r="BW96" s="139">
        <v>44.2</v>
      </c>
      <c r="BX96" s="139">
        <v>48.3</v>
      </c>
      <c r="BY96" s="139">
        <v>53</v>
      </c>
      <c r="BZ96" s="139">
        <v>59.8</v>
      </c>
      <c r="CA96" s="139">
        <v>62.4</v>
      </c>
      <c r="CB96" s="139">
        <v>64.599999999999994</v>
      </c>
      <c r="CC96" s="139">
        <v>64.5</v>
      </c>
      <c r="CD96" s="139">
        <v>59.5</v>
      </c>
      <c r="CE96" s="139">
        <v>52.8</v>
      </c>
      <c r="CF96" s="139">
        <v>47.1</v>
      </c>
      <c r="CG96" s="139">
        <v>41.6</v>
      </c>
      <c r="CH96" s="139">
        <v>44.2</v>
      </c>
      <c r="CI96" s="139">
        <v>44.3</v>
      </c>
      <c r="CJ96" s="139">
        <v>48.4</v>
      </c>
      <c r="CK96" s="139">
        <v>53.1</v>
      </c>
      <c r="CL96" s="139">
        <v>59.9</v>
      </c>
      <c r="CM96" s="139">
        <v>62.4</v>
      </c>
      <c r="CN96" s="139">
        <v>64.599999999999994</v>
      </c>
      <c r="CO96" s="139">
        <v>64.5</v>
      </c>
      <c r="CP96" s="139">
        <v>59.7</v>
      </c>
      <c r="CQ96" s="139">
        <v>52.7</v>
      </c>
      <c r="CR96" s="139">
        <v>47.4</v>
      </c>
      <c r="CS96" s="139">
        <v>41.6</v>
      </c>
      <c r="CT96" s="139">
        <v>44</v>
      </c>
      <c r="CU96" s="139">
        <v>44.2</v>
      </c>
      <c r="CV96" s="139">
        <v>48.4</v>
      </c>
      <c r="CW96" s="139">
        <v>53.1</v>
      </c>
      <c r="CX96" s="139">
        <v>60</v>
      </c>
      <c r="CY96" s="139">
        <v>62.5</v>
      </c>
      <c r="CZ96" s="139">
        <v>64.599999999999994</v>
      </c>
      <c r="DA96" s="139">
        <v>64.5</v>
      </c>
      <c r="DB96" s="139">
        <v>59.9</v>
      </c>
      <c r="DC96" s="139">
        <v>52.6</v>
      </c>
      <c r="DD96" s="139">
        <v>47.3</v>
      </c>
      <c r="DE96" s="139">
        <v>41.7</v>
      </c>
      <c r="DF96" s="139">
        <v>44</v>
      </c>
      <c r="DG96" s="139">
        <v>44.5</v>
      </c>
      <c r="DH96" s="139">
        <v>48.7</v>
      </c>
      <c r="DI96" s="139">
        <v>53.2</v>
      </c>
      <c r="DJ96" s="139">
        <v>59.9</v>
      </c>
      <c r="DK96" s="139">
        <v>62.4</v>
      </c>
      <c r="DL96" s="139">
        <v>64.599999999999994</v>
      </c>
      <c r="DM96" s="139">
        <v>64.400000000000006</v>
      </c>
      <c r="DN96" s="139">
        <v>60</v>
      </c>
      <c r="DO96" s="139">
        <v>52.7</v>
      </c>
      <c r="DP96" s="139">
        <v>47.2</v>
      </c>
      <c r="DQ96" s="139">
        <v>42.2</v>
      </c>
      <c r="DR96" s="139">
        <v>44</v>
      </c>
      <c r="DS96" s="139">
        <v>45.2</v>
      </c>
      <c r="DT96" s="139">
        <v>49</v>
      </c>
      <c r="DU96" s="139">
        <v>53.1</v>
      </c>
      <c r="DV96" s="139">
        <v>59.8</v>
      </c>
      <c r="DW96" s="139">
        <v>62.5</v>
      </c>
      <c r="DX96" s="139">
        <v>64.599999999999994</v>
      </c>
      <c r="DY96" s="139">
        <v>64.5</v>
      </c>
      <c r="DZ96" s="139">
        <v>60.1</v>
      </c>
      <c r="EA96" s="139">
        <v>52.8</v>
      </c>
      <c r="EB96" s="139">
        <v>47.1</v>
      </c>
      <c r="EC96" s="139">
        <v>42.2</v>
      </c>
      <c r="ED96" s="139">
        <v>43.7</v>
      </c>
      <c r="EE96" s="139">
        <v>45.6</v>
      </c>
      <c r="EF96" s="139">
        <v>49</v>
      </c>
      <c r="EG96" s="139">
        <v>53</v>
      </c>
      <c r="EH96" s="139">
        <v>59.6</v>
      </c>
      <c r="EI96" s="139">
        <v>62.7</v>
      </c>
      <c r="EJ96" s="139">
        <v>64.599999999999994</v>
      </c>
      <c r="EK96" s="139">
        <v>64.5</v>
      </c>
      <c r="EL96" s="139">
        <v>60.1</v>
      </c>
      <c r="EM96" s="139">
        <v>52.9</v>
      </c>
      <c r="EN96" s="139">
        <v>47.4</v>
      </c>
      <c r="EO96" s="139">
        <v>42.2</v>
      </c>
      <c r="EP96" s="139">
        <v>43.3</v>
      </c>
      <c r="EQ96" s="139">
        <v>45.4</v>
      </c>
      <c r="ER96" s="139">
        <v>49.2</v>
      </c>
      <c r="ES96" s="139">
        <v>53</v>
      </c>
      <c r="ET96" s="139">
        <v>59.8</v>
      </c>
      <c r="EU96" s="139">
        <v>62.7</v>
      </c>
      <c r="EV96" s="139">
        <v>64.7</v>
      </c>
      <c r="EW96" s="139">
        <v>64.5</v>
      </c>
      <c r="EX96" s="139">
        <v>60.3</v>
      </c>
      <c r="EY96" s="139">
        <v>53.4</v>
      </c>
      <c r="EZ96" s="139">
        <v>47.6</v>
      </c>
      <c r="FA96" s="139">
        <v>42.3</v>
      </c>
      <c r="FB96" s="139">
        <v>43.3</v>
      </c>
      <c r="FC96" s="139">
        <v>45.7</v>
      </c>
      <c r="FD96" s="139">
        <v>49.2</v>
      </c>
      <c r="FE96" s="139">
        <v>53</v>
      </c>
      <c r="FF96" s="139">
        <v>59.7</v>
      </c>
      <c r="FG96" s="139">
        <v>62.8</v>
      </c>
      <c r="FH96" s="139">
        <v>64.8</v>
      </c>
      <c r="FI96" s="139">
        <v>64.599999999999994</v>
      </c>
      <c r="FJ96" s="139">
        <v>60.2</v>
      </c>
      <c r="FK96" s="139">
        <v>53.5</v>
      </c>
      <c r="FL96" s="139">
        <v>48</v>
      </c>
      <c r="FM96" s="139">
        <v>42.1</v>
      </c>
      <c r="FN96" s="139">
        <v>43.6</v>
      </c>
      <c r="FO96" s="139">
        <v>46.2</v>
      </c>
      <c r="FP96" s="139">
        <v>49.3</v>
      </c>
      <c r="FQ96" s="139">
        <v>53.1</v>
      </c>
      <c r="FR96" s="139">
        <v>59.7</v>
      </c>
      <c r="FS96" s="139">
        <v>62.8</v>
      </c>
      <c r="FT96" s="139">
        <v>64.8</v>
      </c>
      <c r="FU96" s="139">
        <v>64.599999999999994</v>
      </c>
      <c r="FV96" s="139">
        <v>60.2</v>
      </c>
      <c r="FW96" s="139">
        <v>53.6</v>
      </c>
      <c r="FX96" s="139">
        <v>48.1</v>
      </c>
      <c r="FY96" s="139">
        <v>42</v>
      </c>
      <c r="FZ96" s="139">
        <v>43.9</v>
      </c>
      <c r="GA96" s="139">
        <v>46.3</v>
      </c>
      <c r="GB96" s="139">
        <v>49.5</v>
      </c>
      <c r="GC96" s="139">
        <v>53.1</v>
      </c>
      <c r="GD96" s="139">
        <v>59.6</v>
      </c>
      <c r="GE96" s="139">
        <v>62.7</v>
      </c>
      <c r="GF96" s="139">
        <v>64.8</v>
      </c>
      <c r="GG96" s="139">
        <v>64.599999999999994</v>
      </c>
      <c r="GH96" s="139">
        <v>60.2</v>
      </c>
      <c r="GI96" s="139">
        <v>53.7</v>
      </c>
      <c r="GJ96" s="139">
        <v>48.1</v>
      </c>
      <c r="GK96" s="139">
        <v>42</v>
      </c>
      <c r="GL96" s="139">
        <v>43.9</v>
      </c>
      <c r="GM96" s="139">
        <v>46.2</v>
      </c>
      <c r="GN96" s="139">
        <v>49.7</v>
      </c>
      <c r="GO96" s="139">
        <v>53.1</v>
      </c>
      <c r="GP96" s="139">
        <v>59.6</v>
      </c>
      <c r="GQ96" s="139">
        <v>62.6</v>
      </c>
      <c r="GR96" s="139">
        <v>64.8</v>
      </c>
      <c r="GS96" s="139">
        <v>64.7</v>
      </c>
      <c r="GT96" s="139">
        <v>60.5</v>
      </c>
      <c r="GU96" s="139">
        <v>53.5</v>
      </c>
      <c r="GV96" s="139">
        <v>48.5</v>
      </c>
      <c r="GW96" s="139">
        <v>42.3</v>
      </c>
      <c r="GX96" s="139">
        <v>44.1</v>
      </c>
      <c r="GY96" s="139">
        <v>46.2</v>
      </c>
      <c r="GZ96" s="139">
        <v>49.9</v>
      </c>
      <c r="HA96" s="139">
        <v>53</v>
      </c>
      <c r="HB96" s="139">
        <v>59.5</v>
      </c>
      <c r="HC96" s="139">
        <v>62.7</v>
      </c>
      <c r="HD96" s="139">
        <v>64.8</v>
      </c>
      <c r="HE96" s="139">
        <v>64.7</v>
      </c>
      <c r="HF96" s="139">
        <v>60.5</v>
      </c>
      <c r="HG96" s="139">
        <v>53.6</v>
      </c>
      <c r="HH96" s="139">
        <v>48.6</v>
      </c>
      <c r="HI96" s="139">
        <v>42.2</v>
      </c>
      <c r="HJ96" s="139">
        <v>44.6</v>
      </c>
      <c r="HK96" s="139">
        <v>46.6</v>
      </c>
      <c r="HL96" s="139">
        <v>50.2</v>
      </c>
      <c r="HM96" s="139">
        <v>53.1</v>
      </c>
      <c r="HN96" s="139">
        <v>59.7</v>
      </c>
      <c r="HO96" s="139">
        <v>62.8</v>
      </c>
      <c r="HP96" s="139">
        <v>64.8</v>
      </c>
      <c r="HQ96" s="139">
        <v>64.7</v>
      </c>
      <c r="HR96" s="139">
        <v>60.7</v>
      </c>
      <c r="HS96" s="139">
        <v>53.4</v>
      </c>
      <c r="HT96" s="139">
        <v>48.7</v>
      </c>
      <c r="HU96" s="139">
        <v>42.6</v>
      </c>
      <c r="HV96" s="139">
        <v>44.4</v>
      </c>
      <c r="HW96" s="139">
        <v>46.7</v>
      </c>
      <c r="HX96" s="139">
        <v>49.9</v>
      </c>
      <c r="HY96" s="139">
        <v>53.1</v>
      </c>
      <c r="HZ96" s="139">
        <v>59.6</v>
      </c>
      <c r="IA96" s="139">
        <v>62.8</v>
      </c>
      <c r="IB96" s="139">
        <v>64.8</v>
      </c>
      <c r="IC96" s="139">
        <v>64.8</v>
      </c>
      <c r="ID96" s="139">
        <v>60.7</v>
      </c>
      <c r="IE96" s="139">
        <v>53.4</v>
      </c>
      <c r="IF96" s="139">
        <v>48.2</v>
      </c>
      <c r="IG96" s="139">
        <v>42.6</v>
      </c>
      <c r="IH96" s="139">
        <v>44.5</v>
      </c>
      <c r="II96" s="139">
        <v>46.8</v>
      </c>
      <c r="IJ96" s="139">
        <v>50.2</v>
      </c>
      <c r="IK96" s="139">
        <v>53.1</v>
      </c>
      <c r="IL96" s="139">
        <v>59.9</v>
      </c>
      <c r="IM96" s="139">
        <v>62.8</v>
      </c>
      <c r="IN96" s="139">
        <v>64.900000000000006</v>
      </c>
      <c r="IO96" s="139">
        <v>64.8</v>
      </c>
      <c r="IP96" s="139">
        <v>60.6</v>
      </c>
      <c r="IQ96" s="139">
        <v>53.4</v>
      </c>
      <c r="IR96" s="139">
        <v>48.5</v>
      </c>
      <c r="IS96" s="139">
        <v>42.9</v>
      </c>
      <c r="IT96" s="139">
        <v>44.3</v>
      </c>
      <c r="IU96" s="139">
        <v>46.9</v>
      </c>
      <c r="IV96" s="139">
        <v>49.9</v>
      </c>
      <c r="IW96" s="139">
        <v>53.3</v>
      </c>
      <c r="IX96" s="139">
        <v>60.1</v>
      </c>
      <c r="IY96" s="139">
        <v>62.9</v>
      </c>
      <c r="IZ96" s="139">
        <v>64.900000000000006</v>
      </c>
      <c r="JA96" s="139">
        <v>64.8</v>
      </c>
      <c r="JB96" s="139">
        <v>60.8</v>
      </c>
      <c r="JC96" s="139">
        <v>53.6</v>
      </c>
      <c r="JD96" s="139">
        <v>48.3</v>
      </c>
      <c r="JE96" s="139">
        <v>43.2</v>
      </c>
      <c r="JF96" s="139">
        <v>44.1</v>
      </c>
      <c r="JG96" s="139">
        <v>47.5</v>
      </c>
      <c r="JH96" s="139">
        <v>49.9</v>
      </c>
      <c r="JI96" s="139">
        <v>53.5</v>
      </c>
      <c r="JJ96" s="139">
        <v>60.1</v>
      </c>
      <c r="JK96" s="139">
        <v>62.9</v>
      </c>
      <c r="JL96" s="139">
        <v>64.900000000000006</v>
      </c>
      <c r="JM96" s="139">
        <v>64.8</v>
      </c>
      <c r="JN96" s="139">
        <v>61</v>
      </c>
      <c r="JO96" s="139">
        <v>53.7</v>
      </c>
      <c r="JP96" s="139">
        <v>48.4</v>
      </c>
      <c r="JQ96" s="139">
        <v>43.4</v>
      </c>
      <c r="JR96" s="139">
        <v>44.3</v>
      </c>
      <c r="JS96" s="139">
        <v>47.6</v>
      </c>
      <c r="JT96" s="139">
        <v>49.8</v>
      </c>
      <c r="JU96" s="139">
        <v>53.5</v>
      </c>
      <c r="JV96" s="139">
        <v>60.3</v>
      </c>
      <c r="JW96" s="139">
        <v>62.9</v>
      </c>
      <c r="JX96" s="139">
        <v>64.900000000000006</v>
      </c>
      <c r="JY96" s="139">
        <v>64.8</v>
      </c>
      <c r="JZ96" s="139">
        <v>60.8</v>
      </c>
      <c r="KA96" s="139">
        <v>53.7</v>
      </c>
      <c r="KB96" s="139">
        <v>48.3</v>
      </c>
      <c r="KC96" s="139">
        <v>43.5</v>
      </c>
      <c r="KD96" s="139">
        <v>43.9</v>
      </c>
      <c r="KE96" s="139">
        <v>47.8</v>
      </c>
      <c r="KF96" s="139">
        <v>49.9</v>
      </c>
      <c r="KG96" s="139">
        <v>53.5</v>
      </c>
      <c r="KH96" s="139">
        <v>60.4</v>
      </c>
      <c r="KI96" s="139">
        <v>62.9</v>
      </c>
      <c r="KJ96" s="139">
        <v>64.900000000000006</v>
      </c>
      <c r="KK96" s="139">
        <v>64.8</v>
      </c>
      <c r="KL96" s="139">
        <v>60.8</v>
      </c>
      <c r="KM96" s="139">
        <v>53.8</v>
      </c>
      <c r="KN96" s="139">
        <v>48</v>
      </c>
      <c r="KO96" s="139">
        <v>43.5</v>
      </c>
      <c r="KP96" s="139">
        <v>43.8</v>
      </c>
      <c r="KQ96" s="139">
        <v>47.9</v>
      </c>
      <c r="KR96" s="139">
        <v>50.1</v>
      </c>
      <c r="KS96" s="139">
        <v>53.5</v>
      </c>
      <c r="KT96" s="139">
        <v>60.2</v>
      </c>
      <c r="KU96" s="139">
        <v>62.8</v>
      </c>
      <c r="KV96" s="139">
        <v>64.900000000000006</v>
      </c>
      <c r="KW96" s="139">
        <v>64.8</v>
      </c>
      <c r="KX96" s="139">
        <v>60.8</v>
      </c>
      <c r="KY96" s="139">
        <v>53.7</v>
      </c>
      <c r="KZ96" s="139">
        <v>48.2</v>
      </c>
      <c r="LA96" s="139">
        <v>43.3</v>
      </c>
      <c r="LB96" s="139">
        <v>44.1</v>
      </c>
      <c r="LC96" s="139">
        <v>48.3</v>
      </c>
      <c r="LD96" s="139">
        <v>50.3</v>
      </c>
      <c r="LE96" s="139">
        <v>53.5</v>
      </c>
      <c r="LF96" s="139">
        <v>60.1</v>
      </c>
      <c r="LG96" s="139">
        <v>62.9</v>
      </c>
      <c r="LH96" s="139">
        <v>64.900000000000006</v>
      </c>
      <c r="LI96" s="139">
        <v>64.8</v>
      </c>
      <c r="LJ96" s="139">
        <v>61.1</v>
      </c>
      <c r="LK96" s="139">
        <v>53.7</v>
      </c>
      <c r="LL96" s="139">
        <v>47.9</v>
      </c>
      <c r="LM96" s="139">
        <v>43.8</v>
      </c>
    </row>
    <row r="97" spans="1:325" x14ac:dyDescent="0.25">
      <c r="A97" s="139">
        <v>24</v>
      </c>
      <c r="B97" s="139">
        <v>43.1</v>
      </c>
      <c r="C97" s="139">
        <v>43.3</v>
      </c>
      <c r="D97" s="139">
        <v>48.9</v>
      </c>
      <c r="E97" s="139">
        <v>53</v>
      </c>
      <c r="F97" s="139">
        <v>58.7</v>
      </c>
      <c r="G97" s="139">
        <v>62.7</v>
      </c>
      <c r="H97" s="139">
        <v>64.599999999999994</v>
      </c>
      <c r="I97" s="139">
        <v>64.099999999999994</v>
      </c>
      <c r="J97" s="139">
        <v>61.7</v>
      </c>
      <c r="K97" s="139">
        <v>52.5</v>
      </c>
      <c r="L97" s="139">
        <v>45.7</v>
      </c>
      <c r="M97" s="139">
        <v>40.700000000000003</v>
      </c>
      <c r="N97" s="139">
        <v>43.6</v>
      </c>
      <c r="O97" s="139">
        <v>43.5</v>
      </c>
      <c r="P97" s="139">
        <v>49.1</v>
      </c>
      <c r="Q97" s="139">
        <v>53.1</v>
      </c>
      <c r="R97" s="139">
        <v>59</v>
      </c>
      <c r="S97" s="139">
        <v>62.7</v>
      </c>
      <c r="T97" s="139">
        <v>64.599999999999994</v>
      </c>
      <c r="U97" s="139">
        <v>64</v>
      </c>
      <c r="V97" s="139">
        <v>61.9</v>
      </c>
      <c r="W97" s="139">
        <v>52.8</v>
      </c>
      <c r="X97" s="139">
        <v>45.8</v>
      </c>
      <c r="Y97" s="139">
        <v>40.9</v>
      </c>
      <c r="Z97" s="139">
        <v>43.3</v>
      </c>
      <c r="AA97" s="139">
        <v>43.7</v>
      </c>
      <c r="AB97" s="139">
        <v>49</v>
      </c>
      <c r="AC97" s="139">
        <v>53.3</v>
      </c>
      <c r="AD97" s="139">
        <v>59.1</v>
      </c>
      <c r="AE97" s="139">
        <v>62.6</v>
      </c>
      <c r="AF97" s="139">
        <v>64.599999999999994</v>
      </c>
      <c r="AG97" s="139">
        <v>64</v>
      </c>
      <c r="AH97" s="139">
        <v>62</v>
      </c>
      <c r="AI97" s="139">
        <v>53</v>
      </c>
      <c r="AJ97" s="139">
        <v>46.5</v>
      </c>
      <c r="AK97" s="139">
        <v>40.9</v>
      </c>
      <c r="AL97" s="139">
        <v>43.1</v>
      </c>
      <c r="AM97" s="139">
        <v>44.4</v>
      </c>
      <c r="AN97" s="139">
        <v>49.1</v>
      </c>
      <c r="AO97" s="139">
        <v>53.5</v>
      </c>
      <c r="AP97" s="139">
        <v>59.1</v>
      </c>
      <c r="AQ97" s="139">
        <v>62.9</v>
      </c>
      <c r="AR97" s="139">
        <v>64.599999999999994</v>
      </c>
      <c r="AS97" s="139">
        <v>64</v>
      </c>
      <c r="AT97" s="139">
        <v>61.8</v>
      </c>
      <c r="AU97" s="139">
        <v>53.1</v>
      </c>
      <c r="AV97" s="139">
        <v>46.6</v>
      </c>
      <c r="AW97" s="139">
        <v>40.6</v>
      </c>
      <c r="AX97" s="139">
        <v>43.1</v>
      </c>
      <c r="AY97" s="139">
        <v>44.6</v>
      </c>
      <c r="AZ97" s="139">
        <v>49.2</v>
      </c>
      <c r="BA97" s="139">
        <v>53.4</v>
      </c>
      <c r="BB97" s="139">
        <v>59.3</v>
      </c>
      <c r="BC97" s="139">
        <v>63.1</v>
      </c>
      <c r="BD97" s="139">
        <v>64.599999999999994</v>
      </c>
      <c r="BE97" s="139">
        <v>64.099999999999994</v>
      </c>
      <c r="BF97" s="139">
        <v>62</v>
      </c>
      <c r="BG97" s="139">
        <v>53.3</v>
      </c>
      <c r="BH97" s="139">
        <v>46.6</v>
      </c>
      <c r="BI97" s="139">
        <v>40.5</v>
      </c>
      <c r="BJ97" s="139">
        <v>43.2</v>
      </c>
      <c r="BK97" s="139">
        <v>44.5</v>
      </c>
      <c r="BL97" s="139">
        <v>49.4</v>
      </c>
      <c r="BM97" s="139">
        <v>53.2</v>
      </c>
      <c r="BN97" s="139">
        <v>59.6</v>
      </c>
      <c r="BO97" s="139">
        <v>63.1</v>
      </c>
      <c r="BP97" s="139">
        <v>64.599999999999994</v>
      </c>
      <c r="BQ97" s="139">
        <v>64.099999999999994</v>
      </c>
      <c r="BR97" s="139">
        <v>62.3</v>
      </c>
      <c r="BS97" s="139">
        <v>53.5</v>
      </c>
      <c r="BT97" s="139">
        <v>46.6</v>
      </c>
      <c r="BU97" s="139">
        <v>40.4</v>
      </c>
      <c r="BV97" s="139">
        <v>43.2</v>
      </c>
      <c r="BW97" s="139">
        <v>44.8</v>
      </c>
      <c r="BX97" s="139">
        <v>49.4</v>
      </c>
      <c r="BY97" s="139">
        <v>53.4</v>
      </c>
      <c r="BZ97" s="139">
        <v>59.7</v>
      </c>
      <c r="CA97" s="139">
        <v>63</v>
      </c>
      <c r="CB97" s="139">
        <v>64.8</v>
      </c>
      <c r="CC97" s="139">
        <v>64.099999999999994</v>
      </c>
      <c r="CD97" s="139">
        <v>62.4</v>
      </c>
      <c r="CE97" s="139">
        <v>53.5</v>
      </c>
      <c r="CF97" s="139">
        <v>46.7</v>
      </c>
      <c r="CG97" s="139">
        <v>40.4</v>
      </c>
      <c r="CH97" s="139">
        <v>42.8</v>
      </c>
      <c r="CI97" s="139">
        <v>44.9</v>
      </c>
      <c r="CJ97" s="139">
        <v>49.5</v>
      </c>
      <c r="CK97" s="139">
        <v>53.5</v>
      </c>
      <c r="CL97" s="139">
        <v>59.8</v>
      </c>
      <c r="CM97" s="139">
        <v>63</v>
      </c>
      <c r="CN97" s="139">
        <v>64.8</v>
      </c>
      <c r="CO97" s="139">
        <v>64.099999999999994</v>
      </c>
      <c r="CP97" s="139">
        <v>62.4</v>
      </c>
      <c r="CQ97" s="139">
        <v>53.6</v>
      </c>
      <c r="CR97" s="139">
        <v>47</v>
      </c>
      <c r="CS97" s="139">
        <v>40.299999999999997</v>
      </c>
      <c r="CT97" s="139">
        <v>42.8</v>
      </c>
      <c r="CU97" s="139">
        <v>44.6</v>
      </c>
      <c r="CV97" s="139">
        <v>49.8</v>
      </c>
      <c r="CW97" s="139">
        <v>53.6</v>
      </c>
      <c r="CX97" s="139">
        <v>59.9</v>
      </c>
      <c r="CY97" s="139">
        <v>63.1</v>
      </c>
      <c r="CZ97" s="139">
        <v>64.8</v>
      </c>
      <c r="DA97" s="139">
        <v>64.099999999999994</v>
      </c>
      <c r="DB97" s="139">
        <v>62.5</v>
      </c>
      <c r="DC97" s="139">
        <v>53.6</v>
      </c>
      <c r="DD97" s="139">
        <v>46.8</v>
      </c>
      <c r="DE97" s="139">
        <v>40.299999999999997</v>
      </c>
      <c r="DF97" s="139">
        <v>42.9</v>
      </c>
      <c r="DG97" s="139">
        <v>45</v>
      </c>
      <c r="DH97" s="139">
        <v>49.9</v>
      </c>
      <c r="DI97" s="139">
        <v>53.8</v>
      </c>
      <c r="DJ97" s="139">
        <v>59.9</v>
      </c>
      <c r="DK97" s="139">
        <v>63.1</v>
      </c>
      <c r="DL97" s="139">
        <v>64.8</v>
      </c>
      <c r="DM97" s="139">
        <v>64.2</v>
      </c>
      <c r="DN97" s="139">
        <v>62.7</v>
      </c>
      <c r="DO97" s="139">
        <v>53.7</v>
      </c>
      <c r="DP97" s="139">
        <v>46.8</v>
      </c>
      <c r="DQ97" s="139">
        <v>40.799999999999997</v>
      </c>
      <c r="DR97" s="139">
        <v>42.8</v>
      </c>
      <c r="DS97" s="139">
        <v>45.4</v>
      </c>
      <c r="DT97" s="139">
        <v>50.3</v>
      </c>
      <c r="DU97" s="139">
        <v>53.3</v>
      </c>
      <c r="DV97" s="139">
        <v>60.1</v>
      </c>
      <c r="DW97" s="139">
        <v>63.1</v>
      </c>
      <c r="DX97" s="139">
        <v>64.8</v>
      </c>
      <c r="DY97" s="139">
        <v>64.3</v>
      </c>
      <c r="DZ97" s="139">
        <v>62.9</v>
      </c>
      <c r="EA97" s="139">
        <v>53.7</v>
      </c>
      <c r="EB97" s="139">
        <v>46.7</v>
      </c>
      <c r="EC97" s="139">
        <v>40.6</v>
      </c>
      <c r="ED97" s="139">
        <v>42.7</v>
      </c>
      <c r="EE97" s="139">
        <v>45.8</v>
      </c>
      <c r="EF97" s="139">
        <v>50.3</v>
      </c>
      <c r="EG97" s="139">
        <v>53.2</v>
      </c>
      <c r="EH97" s="139">
        <v>60.3</v>
      </c>
      <c r="EI97" s="139">
        <v>63.2</v>
      </c>
      <c r="EJ97" s="139">
        <v>64.8</v>
      </c>
      <c r="EK97" s="139">
        <v>64.3</v>
      </c>
      <c r="EL97" s="139">
        <v>62.9</v>
      </c>
      <c r="EM97" s="139">
        <v>54</v>
      </c>
      <c r="EN97" s="139">
        <v>46.9</v>
      </c>
      <c r="EO97" s="139">
        <v>40.6</v>
      </c>
      <c r="EP97" s="139">
        <v>42.2</v>
      </c>
      <c r="EQ97" s="139">
        <v>45.6</v>
      </c>
      <c r="ER97" s="139">
        <v>50.4</v>
      </c>
      <c r="ES97" s="139">
        <v>53.3</v>
      </c>
      <c r="ET97" s="139">
        <v>60.2</v>
      </c>
      <c r="EU97" s="139">
        <v>63.2</v>
      </c>
      <c r="EV97" s="139">
        <v>64.8</v>
      </c>
      <c r="EW97" s="139">
        <v>64.3</v>
      </c>
      <c r="EX97" s="139">
        <v>63</v>
      </c>
      <c r="EY97" s="139">
        <v>54.4</v>
      </c>
      <c r="EZ97" s="139">
        <v>47</v>
      </c>
      <c r="FA97" s="139">
        <v>40.700000000000003</v>
      </c>
      <c r="FB97" s="139">
        <v>42.3</v>
      </c>
      <c r="FC97" s="139">
        <v>45.9</v>
      </c>
      <c r="FD97" s="139">
        <v>50.3</v>
      </c>
      <c r="FE97" s="139">
        <v>53.3</v>
      </c>
      <c r="FF97" s="139">
        <v>60.3</v>
      </c>
      <c r="FG97" s="139">
        <v>63.2</v>
      </c>
      <c r="FH97" s="139">
        <v>64.900000000000006</v>
      </c>
      <c r="FI97" s="139">
        <v>64.3</v>
      </c>
      <c r="FJ97" s="139">
        <v>62.9</v>
      </c>
      <c r="FK97" s="139">
        <v>54.7</v>
      </c>
      <c r="FL97" s="139">
        <v>47.3</v>
      </c>
      <c r="FM97" s="139">
        <v>40.6</v>
      </c>
      <c r="FN97" s="139">
        <v>42.5</v>
      </c>
      <c r="FO97" s="139">
        <v>46.2</v>
      </c>
      <c r="FP97" s="139">
        <v>50.5</v>
      </c>
      <c r="FQ97" s="139">
        <v>53.3</v>
      </c>
      <c r="FR97" s="139">
        <v>60.3</v>
      </c>
      <c r="FS97" s="139">
        <v>63.3</v>
      </c>
      <c r="FT97" s="139">
        <v>64.900000000000006</v>
      </c>
      <c r="FU97" s="139">
        <v>64.3</v>
      </c>
      <c r="FV97" s="139">
        <v>63</v>
      </c>
      <c r="FW97" s="139">
        <v>54.7</v>
      </c>
      <c r="FX97" s="139">
        <v>47.3</v>
      </c>
      <c r="FY97" s="139">
        <v>40.6</v>
      </c>
      <c r="FZ97" s="139">
        <v>42.7</v>
      </c>
      <c r="GA97" s="139">
        <v>46.3</v>
      </c>
      <c r="GB97" s="139">
        <v>50.5</v>
      </c>
      <c r="GC97" s="139">
        <v>53.4</v>
      </c>
      <c r="GD97" s="139">
        <v>60.4</v>
      </c>
      <c r="GE97" s="139">
        <v>63.1</v>
      </c>
      <c r="GF97" s="139">
        <v>64.900000000000006</v>
      </c>
      <c r="GG97" s="139">
        <v>64.3</v>
      </c>
      <c r="GH97" s="139">
        <v>62.9</v>
      </c>
      <c r="GI97" s="139">
        <v>54.8</v>
      </c>
      <c r="GJ97" s="139">
        <v>47.4</v>
      </c>
      <c r="GK97" s="139">
        <v>40.6</v>
      </c>
      <c r="GL97" s="139">
        <v>42.6</v>
      </c>
      <c r="GM97" s="139">
        <v>46.2</v>
      </c>
      <c r="GN97" s="139">
        <v>50.7</v>
      </c>
      <c r="GO97" s="139">
        <v>53.4</v>
      </c>
      <c r="GP97" s="139">
        <v>60.3</v>
      </c>
      <c r="GQ97" s="139">
        <v>63</v>
      </c>
      <c r="GR97" s="139">
        <v>64.900000000000006</v>
      </c>
      <c r="GS97" s="139">
        <v>64.400000000000006</v>
      </c>
      <c r="GT97" s="139">
        <v>63.2</v>
      </c>
      <c r="GU97" s="139">
        <v>54.6</v>
      </c>
      <c r="GV97" s="139">
        <v>47.7</v>
      </c>
      <c r="GW97" s="139">
        <v>41</v>
      </c>
      <c r="GX97" s="139">
        <v>42.8</v>
      </c>
      <c r="GY97" s="139">
        <v>46.3</v>
      </c>
      <c r="GZ97" s="139">
        <v>50.9</v>
      </c>
      <c r="HA97" s="139">
        <v>53.5</v>
      </c>
      <c r="HB97" s="139">
        <v>60.2</v>
      </c>
      <c r="HC97" s="139">
        <v>63</v>
      </c>
      <c r="HD97" s="139">
        <v>64.900000000000006</v>
      </c>
      <c r="HE97" s="139">
        <v>64.400000000000006</v>
      </c>
      <c r="HF97" s="139">
        <v>63.3</v>
      </c>
      <c r="HG97" s="139">
        <v>54.7</v>
      </c>
      <c r="HH97" s="139">
        <v>47.7</v>
      </c>
      <c r="HI97" s="139">
        <v>40.9</v>
      </c>
      <c r="HJ97" s="139">
        <v>43.3</v>
      </c>
      <c r="HK97" s="139">
        <v>46.8</v>
      </c>
      <c r="HL97" s="139">
        <v>51.2</v>
      </c>
      <c r="HM97" s="139">
        <v>53.7</v>
      </c>
      <c r="HN97" s="139">
        <v>60.5</v>
      </c>
      <c r="HO97" s="139">
        <v>63.3</v>
      </c>
      <c r="HP97" s="139">
        <v>65</v>
      </c>
      <c r="HQ97" s="139">
        <v>64.5</v>
      </c>
      <c r="HR97" s="139">
        <v>63.3</v>
      </c>
      <c r="HS97" s="139">
        <v>54.6</v>
      </c>
      <c r="HT97" s="139">
        <v>48</v>
      </c>
      <c r="HU97" s="139">
        <v>41.4</v>
      </c>
      <c r="HV97" s="139">
        <v>43.3</v>
      </c>
      <c r="HW97" s="139">
        <v>46.9</v>
      </c>
      <c r="HX97" s="139">
        <v>51</v>
      </c>
      <c r="HY97" s="139">
        <v>53.5</v>
      </c>
      <c r="HZ97" s="139">
        <v>60.4</v>
      </c>
      <c r="IA97" s="139">
        <v>63.2</v>
      </c>
      <c r="IB97" s="139">
        <v>64.900000000000006</v>
      </c>
      <c r="IC97" s="139">
        <v>64.5</v>
      </c>
      <c r="ID97" s="139">
        <v>63.2</v>
      </c>
      <c r="IE97" s="139">
        <v>54.7</v>
      </c>
      <c r="IF97" s="139">
        <v>47.5</v>
      </c>
      <c r="IG97" s="139">
        <v>41.4</v>
      </c>
      <c r="IH97" s="139">
        <v>43.5</v>
      </c>
      <c r="II97" s="139">
        <v>46.9</v>
      </c>
      <c r="IJ97" s="139">
        <v>51.2</v>
      </c>
      <c r="IK97" s="139">
        <v>53.3</v>
      </c>
      <c r="IL97" s="139">
        <v>60.5</v>
      </c>
      <c r="IM97" s="139">
        <v>63.3</v>
      </c>
      <c r="IN97" s="139">
        <v>65</v>
      </c>
      <c r="IO97" s="139">
        <v>64.5</v>
      </c>
      <c r="IP97" s="139">
        <v>63.2</v>
      </c>
      <c r="IQ97" s="139">
        <v>54.6</v>
      </c>
      <c r="IR97" s="139">
        <v>47.6</v>
      </c>
      <c r="IS97" s="139">
        <v>41.7</v>
      </c>
      <c r="IT97" s="139">
        <v>43.4</v>
      </c>
      <c r="IU97" s="139">
        <v>47.1</v>
      </c>
      <c r="IV97" s="139">
        <v>50.9</v>
      </c>
      <c r="IW97" s="139">
        <v>53.5</v>
      </c>
      <c r="IX97" s="139">
        <v>60.9</v>
      </c>
      <c r="IY97" s="139">
        <v>63.2</v>
      </c>
      <c r="IZ97" s="139">
        <v>65</v>
      </c>
      <c r="JA97" s="139">
        <v>64.599999999999994</v>
      </c>
      <c r="JB97" s="139">
        <v>63.3</v>
      </c>
      <c r="JC97" s="139">
        <v>54.5</v>
      </c>
      <c r="JD97" s="139">
        <v>47.5</v>
      </c>
      <c r="JE97" s="139">
        <v>42.1</v>
      </c>
      <c r="JF97" s="139">
        <v>43.4</v>
      </c>
      <c r="JG97" s="139">
        <v>47.6</v>
      </c>
      <c r="JH97" s="139">
        <v>50.9</v>
      </c>
      <c r="JI97" s="139">
        <v>53.7</v>
      </c>
      <c r="JJ97" s="139">
        <v>60.9</v>
      </c>
      <c r="JK97" s="139">
        <v>63.2</v>
      </c>
      <c r="JL97" s="139">
        <v>65</v>
      </c>
      <c r="JM97" s="139">
        <v>64.599999999999994</v>
      </c>
      <c r="JN97" s="139">
        <v>63.4</v>
      </c>
      <c r="JO97" s="139">
        <v>54.5</v>
      </c>
      <c r="JP97" s="139">
        <v>47.6</v>
      </c>
      <c r="JQ97" s="139">
        <v>42.3</v>
      </c>
      <c r="JR97" s="139">
        <v>43.5</v>
      </c>
      <c r="JS97" s="139">
        <v>47.8</v>
      </c>
      <c r="JT97" s="139">
        <v>50.8</v>
      </c>
      <c r="JU97" s="139">
        <v>53.7</v>
      </c>
      <c r="JV97" s="139">
        <v>61.2</v>
      </c>
      <c r="JW97" s="139">
        <v>63.3</v>
      </c>
      <c r="JX97" s="139">
        <v>65</v>
      </c>
      <c r="JY97" s="139">
        <v>64.599999999999994</v>
      </c>
      <c r="JZ97" s="139">
        <v>63.2</v>
      </c>
      <c r="KA97" s="139">
        <v>54.5</v>
      </c>
      <c r="KB97" s="139">
        <v>47.3</v>
      </c>
      <c r="KC97" s="139">
        <v>42.2</v>
      </c>
      <c r="KD97" s="139">
        <v>43.4</v>
      </c>
      <c r="KE97" s="139">
        <v>48</v>
      </c>
      <c r="KF97" s="139">
        <v>50.8</v>
      </c>
      <c r="KG97" s="139">
        <v>53.8</v>
      </c>
      <c r="KH97" s="139">
        <v>61.3</v>
      </c>
      <c r="KI97" s="139">
        <v>63.2</v>
      </c>
      <c r="KJ97" s="139">
        <v>65</v>
      </c>
      <c r="KK97" s="139">
        <v>64.599999999999994</v>
      </c>
      <c r="KL97" s="139">
        <v>63.2</v>
      </c>
      <c r="KM97" s="139">
        <v>54.6</v>
      </c>
      <c r="KN97" s="139">
        <v>47.2</v>
      </c>
      <c r="KO97" s="139">
        <v>42.2</v>
      </c>
      <c r="KP97" s="139">
        <v>43.1</v>
      </c>
      <c r="KQ97" s="139">
        <v>48.1</v>
      </c>
      <c r="KR97" s="139">
        <v>51</v>
      </c>
      <c r="KS97" s="139">
        <v>53.7</v>
      </c>
      <c r="KT97" s="139">
        <v>61.2</v>
      </c>
      <c r="KU97" s="139">
        <v>63.2</v>
      </c>
      <c r="KV97" s="139">
        <v>65</v>
      </c>
      <c r="KW97" s="139">
        <v>64.7</v>
      </c>
      <c r="KX97" s="139">
        <v>63.1</v>
      </c>
      <c r="KY97" s="139">
        <v>54.7</v>
      </c>
      <c r="KZ97" s="139">
        <v>47.4</v>
      </c>
      <c r="LA97" s="139">
        <v>42</v>
      </c>
      <c r="LB97" s="139">
        <v>43.1</v>
      </c>
      <c r="LC97" s="139">
        <v>48.4</v>
      </c>
      <c r="LD97" s="139">
        <v>51.2</v>
      </c>
      <c r="LE97" s="139">
        <v>53.7</v>
      </c>
      <c r="LF97" s="139">
        <v>61</v>
      </c>
      <c r="LG97" s="139">
        <v>63.2</v>
      </c>
      <c r="LH97" s="139">
        <v>65</v>
      </c>
      <c r="LI97" s="139">
        <v>64.7</v>
      </c>
      <c r="LJ97" s="139">
        <v>63.4</v>
      </c>
      <c r="LK97" s="139">
        <v>54.7</v>
      </c>
      <c r="LL97" s="139">
        <v>47.2</v>
      </c>
      <c r="LM97" s="139">
        <v>42.1</v>
      </c>
    </row>
    <row r="98" spans="1:325" x14ac:dyDescent="0.25">
      <c r="A98" s="139">
        <v>25</v>
      </c>
      <c r="B98" s="139">
        <v>44</v>
      </c>
      <c r="C98" s="139">
        <v>43.5</v>
      </c>
      <c r="D98" s="139">
        <v>48.3</v>
      </c>
      <c r="E98" s="139">
        <v>53.6</v>
      </c>
      <c r="F98" s="139">
        <v>57.6</v>
      </c>
      <c r="G98" s="139">
        <v>63</v>
      </c>
      <c r="H98" s="139">
        <v>64.400000000000006</v>
      </c>
      <c r="I98" s="139">
        <v>63.7</v>
      </c>
      <c r="J98" s="139">
        <v>58.8</v>
      </c>
      <c r="K98" s="139">
        <v>52.3</v>
      </c>
      <c r="L98" s="139">
        <v>45</v>
      </c>
      <c r="M98" s="139">
        <v>40.4</v>
      </c>
      <c r="N98" s="139">
        <v>44.5</v>
      </c>
      <c r="O98" s="139">
        <v>44</v>
      </c>
      <c r="P98" s="139">
        <v>48.5</v>
      </c>
      <c r="Q98" s="139">
        <v>53.7</v>
      </c>
      <c r="R98" s="139">
        <v>57.8</v>
      </c>
      <c r="S98" s="139">
        <v>63.1</v>
      </c>
      <c r="T98" s="139">
        <v>64.400000000000006</v>
      </c>
      <c r="U98" s="139">
        <v>63.7</v>
      </c>
      <c r="V98" s="139">
        <v>58.8</v>
      </c>
      <c r="W98" s="139">
        <v>52.8</v>
      </c>
      <c r="X98" s="139">
        <v>45.1</v>
      </c>
      <c r="Y98" s="139">
        <v>40.6</v>
      </c>
      <c r="Z98" s="139">
        <v>44.4</v>
      </c>
      <c r="AA98" s="139">
        <v>43.9</v>
      </c>
      <c r="AB98" s="139">
        <v>48.5</v>
      </c>
      <c r="AC98" s="139">
        <v>53.9</v>
      </c>
      <c r="AD98" s="139">
        <v>57.8</v>
      </c>
      <c r="AE98" s="139">
        <v>63.2</v>
      </c>
      <c r="AF98" s="139">
        <v>64.3</v>
      </c>
      <c r="AG98" s="139">
        <v>63.7</v>
      </c>
      <c r="AH98" s="139">
        <v>58.4</v>
      </c>
      <c r="AI98" s="139">
        <v>53</v>
      </c>
      <c r="AJ98" s="139">
        <v>45.5</v>
      </c>
      <c r="AK98" s="139">
        <v>40.700000000000003</v>
      </c>
      <c r="AL98" s="139">
        <v>44.3</v>
      </c>
      <c r="AM98" s="139">
        <v>44.7</v>
      </c>
      <c r="AN98" s="139">
        <v>48.7</v>
      </c>
      <c r="AO98" s="139">
        <v>54.2</v>
      </c>
      <c r="AP98" s="139">
        <v>57.9</v>
      </c>
      <c r="AQ98" s="139">
        <v>63.4</v>
      </c>
      <c r="AR98" s="139">
        <v>64.5</v>
      </c>
      <c r="AS98" s="139">
        <v>63.7</v>
      </c>
      <c r="AT98" s="139">
        <v>58.4</v>
      </c>
      <c r="AU98" s="139">
        <v>53.2</v>
      </c>
      <c r="AV98" s="139">
        <v>45.5</v>
      </c>
      <c r="AW98" s="139">
        <v>40.6</v>
      </c>
      <c r="AX98" s="139">
        <v>44.4</v>
      </c>
      <c r="AY98" s="139">
        <v>44.9</v>
      </c>
      <c r="AZ98" s="139">
        <v>48.8</v>
      </c>
      <c r="BA98" s="139">
        <v>54.2</v>
      </c>
      <c r="BB98" s="139">
        <v>57.8</v>
      </c>
      <c r="BC98" s="139">
        <v>63.6</v>
      </c>
      <c r="BD98" s="139">
        <v>64.5</v>
      </c>
      <c r="BE98" s="139">
        <v>63.6</v>
      </c>
      <c r="BF98" s="139">
        <v>58.5</v>
      </c>
      <c r="BG98" s="139">
        <v>53.2</v>
      </c>
      <c r="BH98" s="139">
        <v>45.4</v>
      </c>
      <c r="BI98" s="139">
        <v>40.5</v>
      </c>
      <c r="BJ98" s="139">
        <v>44.5</v>
      </c>
      <c r="BK98" s="139">
        <v>44.8</v>
      </c>
      <c r="BL98" s="139">
        <v>48.7</v>
      </c>
      <c r="BM98" s="139">
        <v>53.8</v>
      </c>
      <c r="BN98" s="139">
        <v>58</v>
      </c>
      <c r="BO98" s="139">
        <v>63.6</v>
      </c>
      <c r="BP98" s="139">
        <v>64.5</v>
      </c>
      <c r="BQ98" s="139">
        <v>63.6</v>
      </c>
      <c r="BR98" s="139">
        <v>58.8</v>
      </c>
      <c r="BS98" s="139">
        <v>53.3</v>
      </c>
      <c r="BT98" s="139">
        <v>45.4</v>
      </c>
      <c r="BU98" s="139">
        <v>40.5</v>
      </c>
      <c r="BV98" s="139">
        <v>44.5</v>
      </c>
      <c r="BW98" s="139">
        <v>44.9</v>
      </c>
      <c r="BX98" s="139">
        <v>48.6</v>
      </c>
      <c r="BY98" s="139">
        <v>54</v>
      </c>
      <c r="BZ98" s="139">
        <v>58.1</v>
      </c>
      <c r="CA98" s="139">
        <v>63.6</v>
      </c>
      <c r="CB98" s="139">
        <v>64.5</v>
      </c>
      <c r="CC98" s="139">
        <v>63.6</v>
      </c>
      <c r="CD98" s="139">
        <v>58.8</v>
      </c>
      <c r="CE98" s="139">
        <v>53.2</v>
      </c>
      <c r="CF98" s="139">
        <v>45</v>
      </c>
      <c r="CG98" s="139">
        <v>40.5</v>
      </c>
      <c r="CH98" s="139">
        <v>44.3</v>
      </c>
      <c r="CI98" s="139">
        <v>45.1</v>
      </c>
      <c r="CJ98" s="139">
        <v>48.5</v>
      </c>
      <c r="CK98" s="139">
        <v>54.2</v>
      </c>
      <c r="CL98" s="139">
        <v>58.2</v>
      </c>
      <c r="CM98" s="139">
        <v>63.5</v>
      </c>
      <c r="CN98" s="139">
        <v>64.5</v>
      </c>
      <c r="CO98" s="139">
        <v>63.6</v>
      </c>
      <c r="CP98" s="139">
        <v>59</v>
      </c>
      <c r="CQ98" s="139">
        <v>53.1</v>
      </c>
      <c r="CR98" s="139">
        <v>45.4</v>
      </c>
      <c r="CS98" s="139">
        <v>40.5</v>
      </c>
      <c r="CT98" s="139">
        <v>44.2</v>
      </c>
      <c r="CU98" s="139">
        <v>45</v>
      </c>
      <c r="CV98" s="139">
        <v>48.7</v>
      </c>
      <c r="CW98" s="139">
        <v>54.3</v>
      </c>
      <c r="CX98" s="139">
        <v>58.4</v>
      </c>
      <c r="CY98" s="139">
        <v>63.5</v>
      </c>
      <c r="CZ98" s="139">
        <v>64.5</v>
      </c>
      <c r="DA98" s="139">
        <v>63.5</v>
      </c>
      <c r="DB98" s="139">
        <v>58.9</v>
      </c>
      <c r="DC98" s="139">
        <v>53</v>
      </c>
      <c r="DD98" s="139">
        <v>45.3</v>
      </c>
      <c r="DE98" s="139">
        <v>40.6</v>
      </c>
      <c r="DF98" s="139">
        <v>44.2</v>
      </c>
      <c r="DG98" s="139">
        <v>45.4</v>
      </c>
      <c r="DH98" s="139">
        <v>48.8</v>
      </c>
      <c r="DI98" s="139">
        <v>54.3</v>
      </c>
      <c r="DJ98" s="139">
        <v>58.2</v>
      </c>
      <c r="DK98" s="139">
        <v>63.5</v>
      </c>
      <c r="DL98" s="139">
        <v>64.5</v>
      </c>
      <c r="DM98" s="139">
        <v>63.5</v>
      </c>
      <c r="DN98" s="139">
        <v>59</v>
      </c>
      <c r="DO98" s="139">
        <v>53.1</v>
      </c>
      <c r="DP98" s="139">
        <v>45.3</v>
      </c>
      <c r="DQ98" s="139">
        <v>41.1</v>
      </c>
      <c r="DR98" s="139">
        <v>44.4</v>
      </c>
      <c r="DS98" s="139">
        <v>45.8</v>
      </c>
      <c r="DT98" s="139">
        <v>49</v>
      </c>
      <c r="DU98" s="139">
        <v>54</v>
      </c>
      <c r="DV98" s="139">
        <v>58.3</v>
      </c>
      <c r="DW98" s="139">
        <v>63.6</v>
      </c>
      <c r="DX98" s="139">
        <v>64.5</v>
      </c>
      <c r="DY98" s="139">
        <v>63.7</v>
      </c>
      <c r="DZ98" s="139">
        <v>59.1</v>
      </c>
      <c r="EA98" s="139">
        <v>53</v>
      </c>
      <c r="EB98" s="139">
        <v>45.1</v>
      </c>
      <c r="EC98" s="139">
        <v>41</v>
      </c>
      <c r="ED98" s="139">
        <v>44.4</v>
      </c>
      <c r="EE98" s="139">
        <v>46.2</v>
      </c>
      <c r="EF98" s="139">
        <v>49</v>
      </c>
      <c r="EG98" s="139">
        <v>54</v>
      </c>
      <c r="EH98" s="139">
        <v>58.6</v>
      </c>
      <c r="EI98" s="139">
        <v>63.7</v>
      </c>
      <c r="EJ98" s="139">
        <v>64.5</v>
      </c>
      <c r="EK98" s="139">
        <v>63.7</v>
      </c>
      <c r="EL98" s="139">
        <v>59.1</v>
      </c>
      <c r="EM98" s="139">
        <v>53.2</v>
      </c>
      <c r="EN98" s="139">
        <v>45.3</v>
      </c>
      <c r="EO98" s="139">
        <v>41</v>
      </c>
      <c r="EP98" s="139">
        <v>44</v>
      </c>
      <c r="EQ98" s="139">
        <v>45.9</v>
      </c>
      <c r="ER98" s="139">
        <v>49.1</v>
      </c>
      <c r="ES98" s="139">
        <v>54.1</v>
      </c>
      <c r="ET98" s="139">
        <v>58.5</v>
      </c>
      <c r="EU98" s="139">
        <v>63.7</v>
      </c>
      <c r="EV98" s="139">
        <v>64.5</v>
      </c>
      <c r="EW98" s="139">
        <v>63.7</v>
      </c>
      <c r="EX98" s="139">
        <v>59.2</v>
      </c>
      <c r="EY98" s="139">
        <v>53.7</v>
      </c>
      <c r="EZ98" s="139">
        <v>45.3</v>
      </c>
      <c r="FA98" s="139">
        <v>40.799999999999997</v>
      </c>
      <c r="FB98" s="139">
        <v>44.1</v>
      </c>
      <c r="FC98" s="139">
        <v>46.3</v>
      </c>
      <c r="FD98" s="139">
        <v>49.1</v>
      </c>
      <c r="FE98" s="139">
        <v>54.2</v>
      </c>
      <c r="FF98" s="139">
        <v>58.5</v>
      </c>
      <c r="FG98" s="139">
        <v>63.7</v>
      </c>
      <c r="FH98" s="139">
        <v>64.599999999999994</v>
      </c>
      <c r="FI98" s="139">
        <v>63.7</v>
      </c>
      <c r="FJ98" s="139">
        <v>59</v>
      </c>
      <c r="FK98" s="139">
        <v>53.8</v>
      </c>
      <c r="FL98" s="139">
        <v>45.2</v>
      </c>
      <c r="FM98" s="139">
        <v>40.6</v>
      </c>
      <c r="FN98" s="139">
        <v>44.1</v>
      </c>
      <c r="FO98" s="139">
        <v>46.4</v>
      </c>
      <c r="FP98" s="139">
        <v>49.2</v>
      </c>
      <c r="FQ98" s="139">
        <v>54.4</v>
      </c>
      <c r="FR98" s="139">
        <v>58.4</v>
      </c>
      <c r="FS98" s="139">
        <v>63.7</v>
      </c>
      <c r="FT98" s="139">
        <v>64.7</v>
      </c>
      <c r="FU98" s="139">
        <v>63.8</v>
      </c>
      <c r="FV98" s="139">
        <v>59.1</v>
      </c>
      <c r="FW98" s="139">
        <v>53.8</v>
      </c>
      <c r="FX98" s="139">
        <v>45.2</v>
      </c>
      <c r="FY98" s="139">
        <v>40.6</v>
      </c>
      <c r="FZ98" s="139">
        <v>44.2</v>
      </c>
      <c r="GA98" s="139">
        <v>46.3</v>
      </c>
      <c r="GB98" s="139">
        <v>49.1</v>
      </c>
      <c r="GC98" s="139">
        <v>54.5</v>
      </c>
      <c r="GD98" s="139">
        <v>58.5</v>
      </c>
      <c r="GE98" s="139">
        <v>63.6</v>
      </c>
      <c r="GF98" s="139">
        <v>64.7</v>
      </c>
      <c r="GG98" s="139">
        <v>63.8</v>
      </c>
      <c r="GH98" s="139">
        <v>59.1</v>
      </c>
      <c r="GI98" s="139">
        <v>53.9</v>
      </c>
      <c r="GJ98" s="139">
        <v>45.2</v>
      </c>
      <c r="GK98" s="139">
        <v>40.799999999999997</v>
      </c>
      <c r="GL98" s="139">
        <v>44.1</v>
      </c>
      <c r="GM98" s="139">
        <v>46.4</v>
      </c>
      <c r="GN98" s="139">
        <v>49.4</v>
      </c>
      <c r="GO98" s="139">
        <v>54.6</v>
      </c>
      <c r="GP98" s="139">
        <v>58.3</v>
      </c>
      <c r="GQ98" s="139">
        <v>63.4</v>
      </c>
      <c r="GR98" s="139">
        <v>64.7</v>
      </c>
      <c r="GS98" s="139">
        <v>63.9</v>
      </c>
      <c r="GT98" s="139">
        <v>59.6</v>
      </c>
      <c r="GU98" s="139">
        <v>53.9</v>
      </c>
      <c r="GV98" s="139">
        <v>45.5</v>
      </c>
      <c r="GW98" s="139">
        <v>41.1</v>
      </c>
      <c r="GX98" s="139">
        <v>44.2</v>
      </c>
      <c r="GY98" s="139">
        <v>46.3</v>
      </c>
      <c r="GZ98" s="139">
        <v>49.5</v>
      </c>
      <c r="HA98" s="139">
        <v>54.8</v>
      </c>
      <c r="HB98" s="139">
        <v>58.3</v>
      </c>
      <c r="HC98" s="139">
        <v>63.4</v>
      </c>
      <c r="HD98" s="139">
        <v>64.7</v>
      </c>
      <c r="HE98" s="139">
        <v>64</v>
      </c>
      <c r="HF98" s="139">
        <v>59.7</v>
      </c>
      <c r="HG98" s="139">
        <v>53.8</v>
      </c>
      <c r="HH98" s="139">
        <v>45.5</v>
      </c>
      <c r="HI98" s="139">
        <v>41</v>
      </c>
      <c r="HJ98" s="139">
        <v>44.8</v>
      </c>
      <c r="HK98" s="139">
        <v>46.7</v>
      </c>
      <c r="HL98" s="139">
        <v>49.7</v>
      </c>
      <c r="HM98" s="139">
        <v>54.9</v>
      </c>
      <c r="HN98" s="139">
        <v>58.7</v>
      </c>
      <c r="HO98" s="139">
        <v>63.6</v>
      </c>
      <c r="HP98" s="139">
        <v>64.8</v>
      </c>
      <c r="HQ98" s="139">
        <v>64</v>
      </c>
      <c r="HR98" s="139">
        <v>59.9</v>
      </c>
      <c r="HS98" s="139">
        <v>53.6</v>
      </c>
      <c r="HT98" s="139">
        <v>45.9</v>
      </c>
      <c r="HU98" s="139">
        <v>41.3</v>
      </c>
      <c r="HV98" s="139">
        <v>44.7</v>
      </c>
      <c r="HW98" s="139">
        <v>46.6</v>
      </c>
      <c r="HX98" s="139">
        <v>49.6</v>
      </c>
      <c r="HY98" s="139">
        <v>54.7</v>
      </c>
      <c r="HZ98" s="139">
        <v>58.5</v>
      </c>
      <c r="IA98" s="139">
        <v>63.5</v>
      </c>
      <c r="IB98" s="139">
        <v>64.7</v>
      </c>
      <c r="IC98" s="139">
        <v>64</v>
      </c>
      <c r="ID98" s="139">
        <v>59.8</v>
      </c>
      <c r="IE98" s="139">
        <v>53.7</v>
      </c>
      <c r="IF98" s="139">
        <v>45.5</v>
      </c>
      <c r="IG98" s="139">
        <v>41.4</v>
      </c>
      <c r="IH98" s="139">
        <v>44.9</v>
      </c>
      <c r="II98" s="139">
        <v>46.7</v>
      </c>
      <c r="IJ98" s="139">
        <v>49.7</v>
      </c>
      <c r="IK98" s="139">
        <v>54.6</v>
      </c>
      <c r="IL98" s="139">
        <v>58.7</v>
      </c>
      <c r="IM98" s="139">
        <v>63.6</v>
      </c>
      <c r="IN98" s="139">
        <v>64.7</v>
      </c>
      <c r="IO98" s="139">
        <v>64.099999999999994</v>
      </c>
      <c r="IP98" s="139">
        <v>59.8</v>
      </c>
      <c r="IQ98" s="139">
        <v>53.7</v>
      </c>
      <c r="IR98" s="139">
        <v>45.4</v>
      </c>
      <c r="IS98" s="139">
        <v>41.7</v>
      </c>
      <c r="IT98" s="139">
        <v>44.9</v>
      </c>
      <c r="IU98" s="139">
        <v>47</v>
      </c>
      <c r="IV98" s="139">
        <v>49.4</v>
      </c>
      <c r="IW98" s="139">
        <v>54.8</v>
      </c>
      <c r="IX98" s="139">
        <v>58.9</v>
      </c>
      <c r="IY98" s="139">
        <v>63.6</v>
      </c>
      <c r="IZ98" s="139">
        <v>64.7</v>
      </c>
      <c r="JA98" s="139">
        <v>64.099999999999994</v>
      </c>
      <c r="JB98" s="139">
        <v>60</v>
      </c>
      <c r="JC98" s="139">
        <v>53.5</v>
      </c>
      <c r="JD98" s="139">
        <v>45.1</v>
      </c>
      <c r="JE98" s="139">
        <v>41.9</v>
      </c>
      <c r="JF98" s="139">
        <v>44.9</v>
      </c>
      <c r="JG98" s="139">
        <v>47.5</v>
      </c>
      <c r="JH98" s="139">
        <v>49.4</v>
      </c>
      <c r="JI98" s="139">
        <v>54.7</v>
      </c>
      <c r="JJ98" s="139">
        <v>59.1</v>
      </c>
      <c r="JK98" s="139">
        <v>63.5</v>
      </c>
      <c r="JL98" s="139">
        <v>64.8</v>
      </c>
      <c r="JM98" s="139">
        <v>64.3</v>
      </c>
      <c r="JN98" s="139">
        <v>60.3</v>
      </c>
      <c r="JO98" s="139">
        <v>53.6</v>
      </c>
      <c r="JP98" s="139">
        <v>45.2</v>
      </c>
      <c r="JQ98" s="139">
        <v>42.1</v>
      </c>
      <c r="JR98" s="139">
        <v>45.1</v>
      </c>
      <c r="JS98" s="139">
        <v>47.7</v>
      </c>
      <c r="JT98" s="139">
        <v>49.3</v>
      </c>
      <c r="JU98" s="139">
        <v>54.8</v>
      </c>
      <c r="JV98" s="139">
        <v>59.2</v>
      </c>
      <c r="JW98" s="139">
        <v>63.6</v>
      </c>
      <c r="JX98" s="139">
        <v>64.8</v>
      </c>
      <c r="JY98" s="139">
        <v>64.400000000000006</v>
      </c>
      <c r="JZ98" s="139">
        <v>60.1</v>
      </c>
      <c r="KA98" s="139">
        <v>53.6</v>
      </c>
      <c r="KB98" s="139">
        <v>45.1</v>
      </c>
      <c r="KC98" s="139">
        <v>42</v>
      </c>
      <c r="KD98" s="139">
        <v>45</v>
      </c>
      <c r="KE98" s="139">
        <v>47.8</v>
      </c>
      <c r="KF98" s="139">
        <v>49.2</v>
      </c>
      <c r="KG98" s="139">
        <v>54.9</v>
      </c>
      <c r="KH98" s="139">
        <v>59.3</v>
      </c>
      <c r="KI98" s="139">
        <v>63.6</v>
      </c>
      <c r="KJ98" s="139">
        <v>64.8</v>
      </c>
      <c r="KK98" s="139">
        <v>64.400000000000006</v>
      </c>
      <c r="KL98" s="139">
        <v>60.3</v>
      </c>
      <c r="KM98" s="139">
        <v>54</v>
      </c>
      <c r="KN98" s="139">
        <v>45.2</v>
      </c>
      <c r="KO98" s="139">
        <v>42.2</v>
      </c>
      <c r="KP98" s="139">
        <v>44.8</v>
      </c>
      <c r="KQ98" s="139">
        <v>47.9</v>
      </c>
      <c r="KR98" s="139">
        <v>49.5</v>
      </c>
      <c r="KS98" s="139">
        <v>55</v>
      </c>
      <c r="KT98" s="139">
        <v>59.2</v>
      </c>
      <c r="KU98" s="139">
        <v>63.6</v>
      </c>
      <c r="KV98" s="139">
        <v>64.8</v>
      </c>
      <c r="KW98" s="139">
        <v>64.5</v>
      </c>
      <c r="KX98" s="139">
        <v>60.3</v>
      </c>
      <c r="KY98" s="139">
        <v>54</v>
      </c>
      <c r="KZ98" s="139">
        <v>45.2</v>
      </c>
      <c r="LA98" s="139">
        <v>41.9</v>
      </c>
      <c r="LB98" s="139">
        <v>44.5</v>
      </c>
      <c r="LC98" s="139">
        <v>48</v>
      </c>
      <c r="LD98" s="139">
        <v>49.6</v>
      </c>
      <c r="LE98" s="139">
        <v>55.1</v>
      </c>
      <c r="LF98" s="139">
        <v>59.1</v>
      </c>
      <c r="LG98" s="139">
        <v>63.6</v>
      </c>
      <c r="LH98" s="139">
        <v>64.8</v>
      </c>
      <c r="LI98" s="139">
        <v>64.5</v>
      </c>
      <c r="LJ98" s="139">
        <v>60.6</v>
      </c>
      <c r="LK98" s="139">
        <v>54</v>
      </c>
      <c r="LL98" s="139">
        <v>44.9</v>
      </c>
      <c r="LM98" s="139">
        <v>41.8</v>
      </c>
    </row>
    <row r="99" spans="1:325" x14ac:dyDescent="0.25">
      <c r="A99" s="139">
        <v>26</v>
      </c>
      <c r="B99" s="139">
        <v>43.9</v>
      </c>
      <c r="C99" s="139">
        <v>45.1</v>
      </c>
      <c r="D99" s="139">
        <v>48.9</v>
      </c>
      <c r="E99" s="139">
        <v>53.9</v>
      </c>
      <c r="F99" s="139">
        <v>58.3</v>
      </c>
      <c r="G99" s="139">
        <v>63.3</v>
      </c>
      <c r="H99" s="139">
        <v>64.7</v>
      </c>
      <c r="I99" s="139">
        <v>64.2</v>
      </c>
      <c r="J99" s="139">
        <v>59.5</v>
      </c>
      <c r="K99" s="139">
        <v>50.5</v>
      </c>
      <c r="L99" s="139">
        <v>45.4</v>
      </c>
      <c r="M99" s="139">
        <v>41.2</v>
      </c>
      <c r="N99" s="139">
        <v>44.5</v>
      </c>
      <c r="O99" s="139">
        <v>45.7</v>
      </c>
      <c r="P99" s="139">
        <v>49.1</v>
      </c>
      <c r="Q99" s="139">
        <v>54</v>
      </c>
      <c r="R99" s="139">
        <v>58.4</v>
      </c>
      <c r="S99" s="139">
        <v>63.5</v>
      </c>
      <c r="T99" s="139">
        <v>64.7</v>
      </c>
      <c r="U99" s="139">
        <v>64.099999999999994</v>
      </c>
      <c r="V99" s="139">
        <v>59.5</v>
      </c>
      <c r="W99" s="139">
        <v>50.8</v>
      </c>
      <c r="X99" s="139">
        <v>45.4</v>
      </c>
      <c r="Y99" s="139">
        <v>41.3</v>
      </c>
      <c r="Z99" s="139">
        <v>44.5</v>
      </c>
      <c r="AA99" s="139">
        <v>45.7</v>
      </c>
      <c r="AB99" s="139">
        <v>49.1</v>
      </c>
      <c r="AC99" s="139">
        <v>53.8</v>
      </c>
      <c r="AD99" s="139">
        <v>58.4</v>
      </c>
      <c r="AE99" s="139">
        <v>63.7</v>
      </c>
      <c r="AF99" s="139">
        <v>64.7</v>
      </c>
      <c r="AG99" s="139">
        <v>64.3</v>
      </c>
      <c r="AH99" s="139">
        <v>59.4</v>
      </c>
      <c r="AI99" s="139">
        <v>51</v>
      </c>
      <c r="AJ99" s="139">
        <v>45.4</v>
      </c>
      <c r="AK99" s="139">
        <v>41.4</v>
      </c>
      <c r="AL99" s="139">
        <v>44.5</v>
      </c>
      <c r="AM99" s="139">
        <v>46.5</v>
      </c>
      <c r="AN99" s="139">
        <v>49.4</v>
      </c>
      <c r="AO99" s="139">
        <v>54.1</v>
      </c>
      <c r="AP99" s="139">
        <v>58.7</v>
      </c>
      <c r="AQ99" s="139">
        <v>63.8</v>
      </c>
      <c r="AR99" s="139">
        <v>64.8</v>
      </c>
      <c r="AS99" s="139">
        <v>64.3</v>
      </c>
      <c r="AT99" s="139">
        <v>59.6</v>
      </c>
      <c r="AU99" s="139">
        <v>51.3</v>
      </c>
      <c r="AV99" s="139">
        <v>45.2</v>
      </c>
      <c r="AW99" s="139">
        <v>41.4</v>
      </c>
      <c r="AX99" s="139">
        <v>44.4</v>
      </c>
      <c r="AY99" s="139">
        <v>46.8</v>
      </c>
      <c r="AZ99" s="139">
        <v>49.4</v>
      </c>
      <c r="BA99" s="139">
        <v>54.3</v>
      </c>
      <c r="BB99" s="139">
        <v>58.6</v>
      </c>
      <c r="BC99" s="139">
        <v>64</v>
      </c>
      <c r="BD99" s="139">
        <v>64.8</v>
      </c>
      <c r="BE99" s="139">
        <v>64.3</v>
      </c>
      <c r="BF99" s="139">
        <v>59.8</v>
      </c>
      <c r="BG99" s="139">
        <v>51.3</v>
      </c>
      <c r="BH99" s="139">
        <v>45.2</v>
      </c>
      <c r="BI99" s="139">
        <v>41.3</v>
      </c>
      <c r="BJ99" s="139">
        <v>44.7</v>
      </c>
      <c r="BK99" s="139">
        <v>46.8</v>
      </c>
      <c r="BL99" s="139">
        <v>49.3</v>
      </c>
      <c r="BM99" s="139">
        <v>54</v>
      </c>
      <c r="BN99" s="139">
        <v>58.7</v>
      </c>
      <c r="BO99" s="139">
        <v>63.9</v>
      </c>
      <c r="BP99" s="139">
        <v>64.8</v>
      </c>
      <c r="BQ99" s="139">
        <v>64.3</v>
      </c>
      <c r="BR99" s="139">
        <v>60.1</v>
      </c>
      <c r="BS99" s="139">
        <v>51.2</v>
      </c>
      <c r="BT99" s="139">
        <v>45.3</v>
      </c>
      <c r="BU99" s="139">
        <v>41.4</v>
      </c>
      <c r="BV99" s="139">
        <v>44.8</v>
      </c>
      <c r="BW99" s="139">
        <v>46.9</v>
      </c>
      <c r="BX99" s="139">
        <v>49.5</v>
      </c>
      <c r="BY99" s="139">
        <v>54.2</v>
      </c>
      <c r="BZ99" s="139">
        <v>58.7</v>
      </c>
      <c r="CA99" s="139">
        <v>64</v>
      </c>
      <c r="CB99" s="139">
        <v>64.8</v>
      </c>
      <c r="CC99" s="139">
        <v>64.3</v>
      </c>
      <c r="CD99" s="139">
        <v>60.3</v>
      </c>
      <c r="CE99" s="139">
        <v>51.2</v>
      </c>
      <c r="CF99" s="139">
        <v>44.8</v>
      </c>
      <c r="CG99" s="139">
        <v>41.5</v>
      </c>
      <c r="CH99" s="139">
        <v>44.5</v>
      </c>
      <c r="CI99" s="139">
        <v>47</v>
      </c>
      <c r="CJ99" s="139">
        <v>49.2</v>
      </c>
      <c r="CK99" s="139">
        <v>54.4</v>
      </c>
      <c r="CL99" s="139">
        <v>58.7</v>
      </c>
      <c r="CM99" s="139">
        <v>63.9</v>
      </c>
      <c r="CN99" s="139">
        <v>64.900000000000006</v>
      </c>
      <c r="CO99" s="139">
        <v>64.3</v>
      </c>
      <c r="CP99" s="139">
        <v>60.5</v>
      </c>
      <c r="CQ99" s="139">
        <v>51.1</v>
      </c>
      <c r="CR99" s="139">
        <v>45.2</v>
      </c>
      <c r="CS99" s="139">
        <v>41.5</v>
      </c>
      <c r="CT99" s="139">
        <v>44.1</v>
      </c>
      <c r="CU99" s="139">
        <v>47.1</v>
      </c>
      <c r="CV99" s="139">
        <v>49.3</v>
      </c>
      <c r="CW99" s="139">
        <v>54.4</v>
      </c>
      <c r="CX99" s="139">
        <v>58.9</v>
      </c>
      <c r="CY99" s="139">
        <v>63.9</v>
      </c>
      <c r="CZ99" s="139">
        <v>64.900000000000006</v>
      </c>
      <c r="DA99" s="139">
        <v>64.2</v>
      </c>
      <c r="DB99" s="139">
        <v>60.4</v>
      </c>
      <c r="DC99" s="139">
        <v>50.8</v>
      </c>
      <c r="DD99" s="139">
        <v>45.1</v>
      </c>
      <c r="DE99" s="139">
        <v>41.7</v>
      </c>
      <c r="DF99" s="139">
        <v>44.2</v>
      </c>
      <c r="DG99" s="139">
        <v>47.5</v>
      </c>
      <c r="DH99" s="139">
        <v>49.4</v>
      </c>
      <c r="DI99" s="139">
        <v>54.4</v>
      </c>
      <c r="DJ99" s="139">
        <v>58.6</v>
      </c>
      <c r="DK99" s="139">
        <v>63.9</v>
      </c>
      <c r="DL99" s="139">
        <v>64.900000000000006</v>
      </c>
      <c r="DM99" s="139">
        <v>64.2</v>
      </c>
      <c r="DN99" s="139">
        <v>60.5</v>
      </c>
      <c r="DO99" s="139">
        <v>50.9</v>
      </c>
      <c r="DP99" s="139">
        <v>44.9</v>
      </c>
      <c r="DQ99" s="139">
        <v>42.2</v>
      </c>
      <c r="DR99" s="139">
        <v>44.4</v>
      </c>
      <c r="DS99" s="139">
        <v>47.9</v>
      </c>
      <c r="DT99" s="139">
        <v>49.6</v>
      </c>
      <c r="DU99" s="139">
        <v>54.1</v>
      </c>
      <c r="DV99" s="139">
        <v>58.7</v>
      </c>
      <c r="DW99" s="139">
        <v>64</v>
      </c>
      <c r="DX99" s="139">
        <v>64.900000000000006</v>
      </c>
      <c r="DY99" s="139">
        <v>64.3</v>
      </c>
      <c r="DZ99" s="139">
        <v>60.5</v>
      </c>
      <c r="EA99" s="139">
        <v>50.5</v>
      </c>
      <c r="EB99" s="139">
        <v>44.6</v>
      </c>
      <c r="EC99" s="139">
        <v>42.1</v>
      </c>
      <c r="ED99" s="139">
        <v>44.5</v>
      </c>
      <c r="EE99" s="139">
        <v>48.4</v>
      </c>
      <c r="EF99" s="139">
        <v>49.7</v>
      </c>
      <c r="EG99" s="139">
        <v>54</v>
      </c>
      <c r="EH99" s="139">
        <v>58.8</v>
      </c>
      <c r="EI99" s="139">
        <v>64.099999999999994</v>
      </c>
      <c r="EJ99" s="139">
        <v>64.900000000000006</v>
      </c>
      <c r="EK99" s="139">
        <v>64.3</v>
      </c>
      <c r="EL99" s="139">
        <v>60.6</v>
      </c>
      <c r="EM99" s="139">
        <v>50.8</v>
      </c>
      <c r="EN99" s="139">
        <v>44.9</v>
      </c>
      <c r="EO99" s="139">
        <v>42.3</v>
      </c>
      <c r="EP99" s="139">
        <v>44.1</v>
      </c>
      <c r="EQ99" s="139">
        <v>48</v>
      </c>
      <c r="ER99" s="139">
        <v>49.9</v>
      </c>
      <c r="ES99" s="139">
        <v>54.2</v>
      </c>
      <c r="ET99" s="139">
        <v>58.6</v>
      </c>
      <c r="EU99" s="139">
        <v>64.2</v>
      </c>
      <c r="EV99" s="139">
        <v>64.900000000000006</v>
      </c>
      <c r="EW99" s="139">
        <v>64.3</v>
      </c>
      <c r="EX99" s="139">
        <v>60.8</v>
      </c>
      <c r="EY99" s="139">
        <v>51</v>
      </c>
      <c r="EZ99" s="139">
        <v>44.7</v>
      </c>
      <c r="FA99" s="139">
        <v>42</v>
      </c>
      <c r="FB99" s="139">
        <v>44.1</v>
      </c>
      <c r="FC99" s="139">
        <v>48.4</v>
      </c>
      <c r="FD99" s="139">
        <v>49.9</v>
      </c>
      <c r="FE99" s="139">
        <v>54.2</v>
      </c>
      <c r="FF99" s="139">
        <v>58.6</v>
      </c>
      <c r="FG99" s="139">
        <v>64.099999999999994</v>
      </c>
      <c r="FH99" s="139">
        <v>64.900000000000006</v>
      </c>
      <c r="FI99" s="139">
        <v>64.3</v>
      </c>
      <c r="FJ99" s="139">
        <v>60.6</v>
      </c>
      <c r="FK99" s="139">
        <v>51.1</v>
      </c>
      <c r="FL99" s="139">
        <v>44.8</v>
      </c>
      <c r="FM99" s="139">
        <v>41.8</v>
      </c>
      <c r="FN99" s="139">
        <v>44.2</v>
      </c>
      <c r="FO99" s="139">
        <v>48.4</v>
      </c>
      <c r="FP99" s="139">
        <v>50.1</v>
      </c>
      <c r="FQ99" s="139">
        <v>54.4</v>
      </c>
      <c r="FR99" s="139">
        <v>58.5</v>
      </c>
      <c r="FS99" s="139">
        <v>64.2</v>
      </c>
      <c r="FT99" s="139">
        <v>64.900000000000006</v>
      </c>
      <c r="FU99" s="139">
        <v>64.3</v>
      </c>
      <c r="FV99" s="139">
        <v>60.8</v>
      </c>
      <c r="FW99" s="139">
        <v>51</v>
      </c>
      <c r="FX99" s="139">
        <v>44.7</v>
      </c>
      <c r="FY99" s="139">
        <v>41.9</v>
      </c>
      <c r="FZ99" s="139">
        <v>44.4</v>
      </c>
      <c r="GA99" s="139">
        <v>48.3</v>
      </c>
      <c r="GB99" s="139">
        <v>49.9</v>
      </c>
      <c r="GC99" s="139">
        <v>54.5</v>
      </c>
      <c r="GD99" s="139">
        <v>58.6</v>
      </c>
      <c r="GE99" s="139">
        <v>64.2</v>
      </c>
      <c r="GF99" s="139">
        <v>64.900000000000006</v>
      </c>
      <c r="GG99" s="139">
        <v>64.3</v>
      </c>
      <c r="GH99" s="139">
        <v>60.9</v>
      </c>
      <c r="GI99" s="139">
        <v>50.9</v>
      </c>
      <c r="GJ99" s="139">
        <v>44.6</v>
      </c>
      <c r="GK99" s="139">
        <v>42</v>
      </c>
      <c r="GL99" s="139">
        <v>44.5</v>
      </c>
      <c r="GM99" s="139">
        <v>48.4</v>
      </c>
      <c r="GN99" s="139">
        <v>49.9</v>
      </c>
      <c r="GO99" s="139">
        <v>54.5</v>
      </c>
      <c r="GP99" s="139">
        <v>58.5</v>
      </c>
      <c r="GQ99" s="139">
        <v>64</v>
      </c>
      <c r="GR99" s="139">
        <v>64.900000000000006</v>
      </c>
      <c r="GS99" s="139">
        <v>64.400000000000006</v>
      </c>
      <c r="GT99" s="139">
        <v>61.3</v>
      </c>
      <c r="GU99" s="139">
        <v>50.9</v>
      </c>
      <c r="GV99" s="139">
        <v>44.8</v>
      </c>
      <c r="GW99" s="139">
        <v>42.4</v>
      </c>
      <c r="GX99" s="139">
        <v>44.4</v>
      </c>
      <c r="GY99" s="139">
        <v>48.5</v>
      </c>
      <c r="GZ99" s="139">
        <v>50</v>
      </c>
      <c r="HA99" s="139">
        <v>54.5</v>
      </c>
      <c r="HB99" s="139">
        <v>58.5</v>
      </c>
      <c r="HC99" s="139">
        <v>64</v>
      </c>
      <c r="HD99" s="139">
        <v>64.900000000000006</v>
      </c>
      <c r="HE99" s="139">
        <v>64.400000000000006</v>
      </c>
      <c r="HF99" s="139">
        <v>61.4</v>
      </c>
      <c r="HG99" s="139">
        <v>50.8</v>
      </c>
      <c r="HH99" s="139">
        <v>44.8</v>
      </c>
      <c r="HI99" s="139">
        <v>42.3</v>
      </c>
      <c r="HJ99" s="139">
        <v>45.1</v>
      </c>
      <c r="HK99" s="139">
        <v>48.9</v>
      </c>
      <c r="HL99" s="139">
        <v>50.1</v>
      </c>
      <c r="HM99" s="139">
        <v>54.5</v>
      </c>
      <c r="HN99" s="139">
        <v>58.9</v>
      </c>
      <c r="HO99" s="139">
        <v>64.099999999999994</v>
      </c>
      <c r="HP99" s="139">
        <v>64.900000000000006</v>
      </c>
      <c r="HQ99" s="139">
        <v>64.5</v>
      </c>
      <c r="HR99" s="139">
        <v>61.6</v>
      </c>
      <c r="HS99" s="139">
        <v>50.9</v>
      </c>
      <c r="HT99" s="139">
        <v>45.1</v>
      </c>
      <c r="HU99" s="139">
        <v>42.6</v>
      </c>
      <c r="HV99" s="139">
        <v>45</v>
      </c>
      <c r="HW99" s="139">
        <v>48.8</v>
      </c>
      <c r="HX99" s="139">
        <v>49.9</v>
      </c>
      <c r="HY99" s="139">
        <v>54.4</v>
      </c>
      <c r="HZ99" s="139">
        <v>58.7</v>
      </c>
      <c r="IA99" s="139">
        <v>64.099999999999994</v>
      </c>
      <c r="IB99" s="139">
        <v>64.900000000000006</v>
      </c>
      <c r="IC99" s="139">
        <v>64.5</v>
      </c>
      <c r="ID99" s="139">
        <v>61.4</v>
      </c>
      <c r="IE99" s="139">
        <v>50.8</v>
      </c>
      <c r="IF99" s="139">
        <v>44.7</v>
      </c>
      <c r="IG99" s="139">
        <v>42.7</v>
      </c>
      <c r="IH99" s="139">
        <v>45.2</v>
      </c>
      <c r="II99" s="139">
        <v>48.8</v>
      </c>
      <c r="IJ99" s="139">
        <v>50</v>
      </c>
      <c r="IK99" s="139">
        <v>54.5</v>
      </c>
      <c r="IL99" s="139">
        <v>58.8</v>
      </c>
      <c r="IM99" s="139">
        <v>64.099999999999994</v>
      </c>
      <c r="IN99" s="139">
        <v>64.900000000000006</v>
      </c>
      <c r="IO99" s="139">
        <v>64.400000000000006</v>
      </c>
      <c r="IP99" s="139">
        <v>61.4</v>
      </c>
      <c r="IQ99" s="139">
        <v>50.8</v>
      </c>
      <c r="IR99" s="139">
        <v>44.9</v>
      </c>
      <c r="IS99" s="139">
        <v>42.9</v>
      </c>
      <c r="IT99" s="139">
        <v>45.2</v>
      </c>
      <c r="IU99" s="139">
        <v>48.9</v>
      </c>
      <c r="IV99" s="139">
        <v>49.8</v>
      </c>
      <c r="IW99" s="139">
        <v>54.7</v>
      </c>
      <c r="IX99" s="139">
        <v>58.9</v>
      </c>
      <c r="IY99" s="139">
        <v>64.2</v>
      </c>
      <c r="IZ99" s="139">
        <v>64.900000000000006</v>
      </c>
      <c r="JA99" s="139">
        <v>64.400000000000006</v>
      </c>
      <c r="JB99" s="139">
        <v>61.5</v>
      </c>
      <c r="JC99" s="139">
        <v>50.7</v>
      </c>
      <c r="JD99" s="139">
        <v>44.9</v>
      </c>
      <c r="JE99" s="139">
        <v>43.1</v>
      </c>
      <c r="JF99" s="139">
        <v>44.8</v>
      </c>
      <c r="JG99" s="139">
        <v>49.4</v>
      </c>
      <c r="JH99" s="139">
        <v>49.8</v>
      </c>
      <c r="JI99" s="139">
        <v>54.6</v>
      </c>
      <c r="JJ99" s="139">
        <v>59.2</v>
      </c>
      <c r="JK99" s="139">
        <v>64.099999999999994</v>
      </c>
      <c r="JL99" s="139">
        <v>64.900000000000006</v>
      </c>
      <c r="JM99" s="139">
        <v>64.5</v>
      </c>
      <c r="JN99" s="139">
        <v>61.6</v>
      </c>
      <c r="JO99" s="139">
        <v>50.8</v>
      </c>
      <c r="JP99" s="139">
        <v>45</v>
      </c>
      <c r="JQ99" s="139">
        <v>43.4</v>
      </c>
      <c r="JR99" s="139">
        <v>44.9</v>
      </c>
      <c r="JS99" s="139">
        <v>49.5</v>
      </c>
      <c r="JT99" s="139">
        <v>50</v>
      </c>
      <c r="JU99" s="139">
        <v>54.5</v>
      </c>
      <c r="JV99" s="139">
        <v>59.1</v>
      </c>
      <c r="JW99" s="139">
        <v>64.099999999999994</v>
      </c>
      <c r="JX99" s="139">
        <v>64.900000000000006</v>
      </c>
      <c r="JY99" s="139">
        <v>64.5</v>
      </c>
      <c r="JZ99" s="139">
        <v>61.5</v>
      </c>
      <c r="KA99" s="139">
        <v>50.8</v>
      </c>
      <c r="KB99" s="139">
        <v>44.9</v>
      </c>
      <c r="KC99" s="139">
        <v>43.3</v>
      </c>
      <c r="KD99" s="139">
        <v>44.9</v>
      </c>
      <c r="KE99" s="139">
        <v>49.3</v>
      </c>
      <c r="KF99" s="139">
        <v>50</v>
      </c>
      <c r="KG99" s="139">
        <v>54.6</v>
      </c>
      <c r="KH99" s="139">
        <v>59.1</v>
      </c>
      <c r="KI99" s="139">
        <v>64.099999999999994</v>
      </c>
      <c r="KJ99" s="139">
        <v>64.900000000000006</v>
      </c>
      <c r="KK99" s="139">
        <v>64.5</v>
      </c>
      <c r="KL99" s="139">
        <v>61.7</v>
      </c>
      <c r="KM99" s="139">
        <v>51</v>
      </c>
      <c r="KN99" s="139">
        <v>45.1</v>
      </c>
      <c r="KO99" s="139">
        <v>43.5</v>
      </c>
      <c r="KP99" s="139">
        <v>44.8</v>
      </c>
      <c r="KQ99" s="139">
        <v>49.3</v>
      </c>
      <c r="KR99" s="139">
        <v>50.1</v>
      </c>
      <c r="KS99" s="139">
        <v>54.8</v>
      </c>
      <c r="KT99" s="139">
        <v>58.9</v>
      </c>
      <c r="KU99" s="139">
        <v>64.099999999999994</v>
      </c>
      <c r="KV99" s="139">
        <v>64.900000000000006</v>
      </c>
      <c r="KW99" s="139">
        <v>64.5</v>
      </c>
      <c r="KX99" s="139">
        <v>61.7</v>
      </c>
      <c r="KY99" s="139">
        <v>51</v>
      </c>
      <c r="KZ99" s="139">
        <v>44.9</v>
      </c>
      <c r="LA99" s="139">
        <v>43.2</v>
      </c>
      <c r="LB99" s="139">
        <v>44.5</v>
      </c>
      <c r="LC99" s="139">
        <v>49.5</v>
      </c>
      <c r="LD99" s="139">
        <v>50.4</v>
      </c>
      <c r="LE99" s="139">
        <v>54.9</v>
      </c>
      <c r="LF99" s="139">
        <v>59</v>
      </c>
      <c r="LG99" s="139">
        <v>64.099999999999994</v>
      </c>
      <c r="LH99" s="139">
        <v>64.900000000000006</v>
      </c>
      <c r="LI99" s="139">
        <v>64.599999999999994</v>
      </c>
      <c r="LJ99" s="139">
        <v>62</v>
      </c>
      <c r="LK99" s="139">
        <v>50.9</v>
      </c>
      <c r="LL99" s="139">
        <v>44.6</v>
      </c>
      <c r="LM99" s="139">
        <v>43</v>
      </c>
    </row>
    <row r="100" spans="1:325" x14ac:dyDescent="0.25">
      <c r="A100" s="139">
        <v>27</v>
      </c>
      <c r="B100" s="139">
        <v>43.2</v>
      </c>
      <c r="C100" s="139">
        <v>43.6</v>
      </c>
      <c r="D100" s="139">
        <v>48.6</v>
      </c>
      <c r="E100" s="139">
        <v>54.3</v>
      </c>
      <c r="F100" s="139">
        <v>58.8</v>
      </c>
      <c r="G100" s="139">
        <v>63.3</v>
      </c>
      <c r="H100" s="139">
        <v>64.5</v>
      </c>
      <c r="I100" s="139">
        <v>64.400000000000006</v>
      </c>
      <c r="J100" s="139">
        <v>59.8</v>
      </c>
      <c r="K100" s="139">
        <v>50.9</v>
      </c>
      <c r="L100" s="139">
        <v>45.4</v>
      </c>
      <c r="M100" s="139">
        <v>42.8</v>
      </c>
      <c r="N100" s="139">
        <v>43.6</v>
      </c>
      <c r="O100" s="139">
        <v>43.8</v>
      </c>
      <c r="P100" s="139">
        <v>48.7</v>
      </c>
      <c r="Q100" s="139">
        <v>54.3</v>
      </c>
      <c r="R100" s="139">
        <v>59</v>
      </c>
      <c r="S100" s="139">
        <v>63.4</v>
      </c>
      <c r="T100" s="139">
        <v>64.5</v>
      </c>
      <c r="U100" s="139">
        <v>64.400000000000006</v>
      </c>
      <c r="V100" s="139">
        <v>60</v>
      </c>
      <c r="W100" s="139">
        <v>51.4</v>
      </c>
      <c r="X100" s="139">
        <v>45.6</v>
      </c>
      <c r="Y100" s="139">
        <v>43.3</v>
      </c>
      <c r="Z100" s="139">
        <v>43.6</v>
      </c>
      <c r="AA100" s="139">
        <v>43.8</v>
      </c>
      <c r="AB100" s="139">
        <v>48.5</v>
      </c>
      <c r="AC100" s="139">
        <v>54.3</v>
      </c>
      <c r="AD100" s="139">
        <v>59</v>
      </c>
      <c r="AE100" s="139">
        <v>63.6</v>
      </c>
      <c r="AF100" s="139">
        <v>64.5</v>
      </c>
      <c r="AG100" s="139">
        <v>64.5</v>
      </c>
      <c r="AH100" s="139">
        <v>59.8</v>
      </c>
      <c r="AI100" s="139">
        <v>51.4</v>
      </c>
      <c r="AJ100" s="139">
        <v>45.8</v>
      </c>
      <c r="AK100" s="139">
        <v>43.4</v>
      </c>
      <c r="AL100" s="139">
        <v>43.5</v>
      </c>
      <c r="AM100" s="139">
        <v>44.1</v>
      </c>
      <c r="AN100" s="139">
        <v>48.6</v>
      </c>
      <c r="AO100" s="139">
        <v>54.7</v>
      </c>
      <c r="AP100" s="139">
        <v>59.2</v>
      </c>
      <c r="AQ100" s="139">
        <v>63.6</v>
      </c>
      <c r="AR100" s="139">
        <v>64.599999999999994</v>
      </c>
      <c r="AS100" s="139">
        <v>64.5</v>
      </c>
      <c r="AT100" s="139">
        <v>59.9</v>
      </c>
      <c r="AU100" s="139">
        <v>51.6</v>
      </c>
      <c r="AV100" s="139">
        <v>45.6</v>
      </c>
      <c r="AW100" s="139">
        <v>43.2</v>
      </c>
      <c r="AX100" s="139">
        <v>43.7</v>
      </c>
      <c r="AY100" s="139">
        <v>44.5</v>
      </c>
      <c r="AZ100" s="139">
        <v>48.5</v>
      </c>
      <c r="BA100" s="139">
        <v>54.9</v>
      </c>
      <c r="BB100" s="139">
        <v>59.3</v>
      </c>
      <c r="BC100" s="139">
        <v>63.7</v>
      </c>
      <c r="BD100" s="139">
        <v>64.8</v>
      </c>
      <c r="BE100" s="139">
        <v>64.5</v>
      </c>
      <c r="BF100" s="139">
        <v>60</v>
      </c>
      <c r="BG100" s="139">
        <v>51.7</v>
      </c>
      <c r="BH100" s="139">
        <v>45.6</v>
      </c>
      <c r="BI100" s="139">
        <v>43.3</v>
      </c>
      <c r="BJ100" s="139">
        <v>44.1</v>
      </c>
      <c r="BK100" s="139">
        <v>44.6</v>
      </c>
      <c r="BL100" s="139">
        <v>48.4</v>
      </c>
      <c r="BM100" s="139">
        <v>54.7</v>
      </c>
      <c r="BN100" s="139">
        <v>59.4</v>
      </c>
      <c r="BO100" s="139">
        <v>63.7</v>
      </c>
      <c r="BP100" s="139">
        <v>64.8</v>
      </c>
      <c r="BQ100" s="139">
        <v>64.5</v>
      </c>
      <c r="BR100" s="139">
        <v>60.2</v>
      </c>
      <c r="BS100" s="139">
        <v>51.5</v>
      </c>
      <c r="BT100" s="139">
        <v>45.4</v>
      </c>
      <c r="BU100" s="139">
        <v>43.5</v>
      </c>
      <c r="BV100" s="139">
        <v>44.1</v>
      </c>
      <c r="BW100" s="139">
        <v>44.6</v>
      </c>
      <c r="BX100" s="139">
        <v>48.5</v>
      </c>
      <c r="BY100" s="139">
        <v>55.2</v>
      </c>
      <c r="BZ100" s="139">
        <v>59.4</v>
      </c>
      <c r="CA100" s="139">
        <v>63.7</v>
      </c>
      <c r="CB100" s="139">
        <v>64.8</v>
      </c>
      <c r="CC100" s="139">
        <v>64.5</v>
      </c>
      <c r="CD100" s="139">
        <v>60.4</v>
      </c>
      <c r="CE100" s="139">
        <v>51.5</v>
      </c>
      <c r="CF100" s="139">
        <v>44.9</v>
      </c>
      <c r="CG100" s="139">
        <v>43.5</v>
      </c>
      <c r="CH100" s="139">
        <v>43.9</v>
      </c>
      <c r="CI100" s="139">
        <v>44.7</v>
      </c>
      <c r="CJ100" s="139">
        <v>48.2</v>
      </c>
      <c r="CK100" s="139">
        <v>55</v>
      </c>
      <c r="CL100" s="139">
        <v>59.2</v>
      </c>
      <c r="CM100" s="139">
        <v>63.7</v>
      </c>
      <c r="CN100" s="139">
        <v>64.8</v>
      </c>
      <c r="CO100" s="139">
        <v>64.5</v>
      </c>
      <c r="CP100" s="139">
        <v>60.7</v>
      </c>
      <c r="CQ100" s="139">
        <v>51.4</v>
      </c>
      <c r="CR100" s="139">
        <v>45.3</v>
      </c>
      <c r="CS100" s="139">
        <v>43.8</v>
      </c>
      <c r="CT100" s="139">
        <v>43.5</v>
      </c>
      <c r="CU100" s="139">
        <v>44.6</v>
      </c>
      <c r="CV100" s="139">
        <v>48.3</v>
      </c>
      <c r="CW100" s="139">
        <v>55.1</v>
      </c>
      <c r="CX100" s="139">
        <v>59.5</v>
      </c>
      <c r="CY100" s="139">
        <v>63.5</v>
      </c>
      <c r="CZ100" s="139">
        <v>64.8</v>
      </c>
      <c r="DA100" s="139">
        <v>64.400000000000006</v>
      </c>
      <c r="DB100" s="139">
        <v>60.7</v>
      </c>
      <c r="DC100" s="139">
        <v>51.3</v>
      </c>
      <c r="DD100" s="139">
        <v>45.5</v>
      </c>
      <c r="DE100" s="139">
        <v>44</v>
      </c>
      <c r="DF100" s="139">
        <v>43.6</v>
      </c>
      <c r="DG100" s="139">
        <v>44.9</v>
      </c>
      <c r="DH100" s="139">
        <v>48.2</v>
      </c>
      <c r="DI100" s="139">
        <v>55.2</v>
      </c>
      <c r="DJ100" s="139">
        <v>59.3</v>
      </c>
      <c r="DK100" s="139">
        <v>63.6</v>
      </c>
      <c r="DL100" s="139">
        <v>64.900000000000006</v>
      </c>
      <c r="DM100" s="139">
        <v>64.400000000000006</v>
      </c>
      <c r="DN100" s="139">
        <v>60.7</v>
      </c>
      <c r="DO100" s="139">
        <v>51.3</v>
      </c>
      <c r="DP100" s="139">
        <v>45.4</v>
      </c>
      <c r="DQ100" s="139">
        <v>44.5</v>
      </c>
      <c r="DR100" s="139">
        <v>43.6</v>
      </c>
      <c r="DS100" s="139">
        <v>45</v>
      </c>
      <c r="DT100" s="139">
        <v>48.2</v>
      </c>
      <c r="DU100" s="139">
        <v>55.6</v>
      </c>
      <c r="DV100" s="139">
        <v>59.4</v>
      </c>
      <c r="DW100" s="139">
        <v>63.8</v>
      </c>
      <c r="DX100" s="139">
        <v>64.900000000000006</v>
      </c>
      <c r="DY100" s="139">
        <v>64.400000000000006</v>
      </c>
      <c r="DZ100" s="139">
        <v>60.7</v>
      </c>
      <c r="EA100" s="139">
        <v>51.3</v>
      </c>
      <c r="EB100" s="139">
        <v>45</v>
      </c>
      <c r="EC100" s="139">
        <v>44.5</v>
      </c>
      <c r="ED100" s="139">
        <v>43.8</v>
      </c>
      <c r="EE100" s="139">
        <v>45.4</v>
      </c>
      <c r="EF100" s="139">
        <v>48.2</v>
      </c>
      <c r="EG100" s="139">
        <v>55.7</v>
      </c>
      <c r="EH100" s="139">
        <v>59.3</v>
      </c>
      <c r="EI100" s="139">
        <v>63.9</v>
      </c>
      <c r="EJ100" s="139">
        <v>64.900000000000006</v>
      </c>
      <c r="EK100" s="139">
        <v>64.400000000000006</v>
      </c>
      <c r="EL100" s="139">
        <v>61.1</v>
      </c>
      <c r="EM100" s="139">
        <v>51.6</v>
      </c>
      <c r="EN100" s="139">
        <v>45.2</v>
      </c>
      <c r="EO100" s="139">
        <v>44.5</v>
      </c>
      <c r="EP100" s="139">
        <v>43.4</v>
      </c>
      <c r="EQ100" s="139">
        <v>44.9</v>
      </c>
      <c r="ER100" s="139">
        <v>48.3</v>
      </c>
      <c r="ES100" s="139">
        <v>55.7</v>
      </c>
      <c r="ET100" s="139">
        <v>59.1</v>
      </c>
      <c r="EU100" s="139">
        <v>64.099999999999994</v>
      </c>
      <c r="EV100" s="139">
        <v>64.900000000000006</v>
      </c>
      <c r="EW100" s="139">
        <v>64.400000000000006</v>
      </c>
      <c r="EX100" s="139">
        <v>61.2</v>
      </c>
      <c r="EY100" s="139">
        <v>51.7</v>
      </c>
      <c r="EZ100" s="139">
        <v>45.2</v>
      </c>
      <c r="FA100" s="139">
        <v>44.3</v>
      </c>
      <c r="FB100" s="139">
        <v>43.5</v>
      </c>
      <c r="FC100" s="139">
        <v>45.2</v>
      </c>
      <c r="FD100" s="139">
        <v>48.4</v>
      </c>
      <c r="FE100" s="139">
        <v>56</v>
      </c>
      <c r="FF100" s="139">
        <v>59.1</v>
      </c>
      <c r="FG100" s="139">
        <v>64.099999999999994</v>
      </c>
      <c r="FH100" s="139">
        <v>64.900000000000006</v>
      </c>
      <c r="FI100" s="139">
        <v>64.400000000000006</v>
      </c>
      <c r="FJ100" s="139">
        <v>60.9</v>
      </c>
      <c r="FK100" s="139">
        <v>51.8</v>
      </c>
      <c r="FL100" s="139">
        <v>45.3</v>
      </c>
      <c r="FM100" s="139">
        <v>44.2</v>
      </c>
      <c r="FN100" s="139">
        <v>43.7</v>
      </c>
      <c r="FO100" s="139">
        <v>45.3</v>
      </c>
      <c r="FP100" s="139">
        <v>48.6</v>
      </c>
      <c r="FQ100" s="139">
        <v>56</v>
      </c>
      <c r="FR100" s="139">
        <v>59</v>
      </c>
      <c r="FS100" s="139">
        <v>64.099999999999994</v>
      </c>
      <c r="FT100" s="139">
        <v>64.900000000000006</v>
      </c>
      <c r="FU100" s="139">
        <v>64.400000000000006</v>
      </c>
      <c r="FV100" s="139">
        <v>61.2</v>
      </c>
      <c r="FW100" s="139">
        <v>52</v>
      </c>
      <c r="FX100" s="139">
        <v>45.3</v>
      </c>
      <c r="FY100" s="139">
        <v>44.4</v>
      </c>
      <c r="FZ100" s="139">
        <v>44</v>
      </c>
      <c r="GA100" s="139">
        <v>45.3</v>
      </c>
      <c r="GB100" s="139">
        <v>48.4</v>
      </c>
      <c r="GC100" s="139">
        <v>55.9</v>
      </c>
      <c r="GD100" s="139">
        <v>59.2</v>
      </c>
      <c r="GE100" s="139">
        <v>64.099999999999994</v>
      </c>
      <c r="GF100" s="139">
        <v>64.900000000000006</v>
      </c>
      <c r="GG100" s="139">
        <v>64.400000000000006</v>
      </c>
      <c r="GH100" s="139">
        <v>61.5</v>
      </c>
      <c r="GI100" s="139">
        <v>51.9</v>
      </c>
      <c r="GJ100" s="139">
        <v>45.4</v>
      </c>
      <c r="GK100" s="139">
        <v>44.4</v>
      </c>
      <c r="GL100" s="139">
        <v>44.1</v>
      </c>
      <c r="GM100" s="139">
        <v>45.2</v>
      </c>
      <c r="GN100" s="139">
        <v>48.2</v>
      </c>
      <c r="GO100" s="139">
        <v>55.7</v>
      </c>
      <c r="GP100" s="139">
        <v>59.2</v>
      </c>
      <c r="GQ100" s="139">
        <v>64.099999999999994</v>
      </c>
      <c r="GR100" s="139">
        <v>64.900000000000006</v>
      </c>
      <c r="GS100" s="139">
        <v>64.400000000000006</v>
      </c>
      <c r="GT100" s="139">
        <v>61.6</v>
      </c>
      <c r="GU100" s="139">
        <v>52</v>
      </c>
      <c r="GV100" s="139">
        <v>45.5</v>
      </c>
      <c r="GW100" s="139">
        <v>44.7</v>
      </c>
      <c r="GX100" s="139">
        <v>44</v>
      </c>
      <c r="GY100" s="139">
        <v>45.3</v>
      </c>
      <c r="GZ100" s="139">
        <v>48.3</v>
      </c>
      <c r="HA100" s="139">
        <v>55.5</v>
      </c>
      <c r="HB100" s="139">
        <v>59.3</v>
      </c>
      <c r="HC100" s="139">
        <v>64.099999999999994</v>
      </c>
      <c r="HD100" s="139">
        <v>64.900000000000006</v>
      </c>
      <c r="HE100" s="139">
        <v>64.400000000000006</v>
      </c>
      <c r="HF100" s="139">
        <v>61.6</v>
      </c>
      <c r="HG100" s="139">
        <v>52.1</v>
      </c>
      <c r="HH100" s="139">
        <v>45.4</v>
      </c>
      <c r="HI100" s="139">
        <v>44.7</v>
      </c>
      <c r="HJ100" s="139">
        <v>44.5</v>
      </c>
      <c r="HK100" s="139">
        <v>45.6</v>
      </c>
      <c r="HL100" s="139">
        <v>48.4</v>
      </c>
      <c r="HM100" s="139">
        <v>55.7</v>
      </c>
      <c r="HN100" s="139">
        <v>59.5</v>
      </c>
      <c r="HO100" s="139">
        <v>64.2</v>
      </c>
      <c r="HP100" s="139">
        <v>64.900000000000006</v>
      </c>
      <c r="HQ100" s="139">
        <v>64.400000000000006</v>
      </c>
      <c r="HR100" s="139">
        <v>62</v>
      </c>
      <c r="HS100" s="139">
        <v>52</v>
      </c>
      <c r="HT100" s="139">
        <v>45.7</v>
      </c>
      <c r="HU100" s="139">
        <v>44.8</v>
      </c>
      <c r="HV100" s="139">
        <v>44.4</v>
      </c>
      <c r="HW100" s="139">
        <v>45.7</v>
      </c>
      <c r="HX100" s="139">
        <v>48.3</v>
      </c>
      <c r="HY100" s="139">
        <v>55.5</v>
      </c>
      <c r="HZ100" s="139">
        <v>59.3</v>
      </c>
      <c r="IA100" s="139">
        <v>64.099999999999994</v>
      </c>
      <c r="IB100" s="139">
        <v>64.900000000000006</v>
      </c>
      <c r="IC100" s="139">
        <v>64.5</v>
      </c>
      <c r="ID100" s="139">
        <v>61.8</v>
      </c>
      <c r="IE100" s="139">
        <v>52</v>
      </c>
      <c r="IF100" s="139">
        <v>45.3</v>
      </c>
      <c r="IG100" s="139">
        <v>44.8</v>
      </c>
      <c r="IH100" s="139">
        <v>44.5</v>
      </c>
      <c r="II100" s="139">
        <v>45.7</v>
      </c>
      <c r="IJ100" s="139">
        <v>48.4</v>
      </c>
      <c r="IK100" s="139">
        <v>55.7</v>
      </c>
      <c r="IL100" s="139">
        <v>59.3</v>
      </c>
      <c r="IM100" s="139">
        <v>64.099999999999994</v>
      </c>
      <c r="IN100" s="139">
        <v>64.900000000000006</v>
      </c>
      <c r="IO100" s="139">
        <v>64.5</v>
      </c>
      <c r="IP100" s="139">
        <v>62</v>
      </c>
      <c r="IQ100" s="139">
        <v>51.9</v>
      </c>
      <c r="IR100" s="139">
        <v>45.6</v>
      </c>
      <c r="IS100" s="139">
        <v>44.8</v>
      </c>
      <c r="IT100" s="139">
        <v>44.8</v>
      </c>
      <c r="IU100" s="139">
        <v>45.8</v>
      </c>
      <c r="IV100" s="139">
        <v>48.3</v>
      </c>
      <c r="IW100" s="139">
        <v>55.9</v>
      </c>
      <c r="IX100" s="139">
        <v>59.5</v>
      </c>
      <c r="IY100" s="139">
        <v>64.099999999999994</v>
      </c>
      <c r="IZ100" s="139">
        <v>64.900000000000006</v>
      </c>
      <c r="JA100" s="139">
        <v>64.5</v>
      </c>
      <c r="JB100" s="139">
        <v>62</v>
      </c>
      <c r="JC100" s="139">
        <v>51.8</v>
      </c>
      <c r="JD100" s="139">
        <v>45.9</v>
      </c>
      <c r="JE100" s="139">
        <v>44.8</v>
      </c>
      <c r="JF100" s="139">
        <v>44.5</v>
      </c>
      <c r="JG100" s="139">
        <v>46.2</v>
      </c>
      <c r="JH100" s="139">
        <v>48.3</v>
      </c>
      <c r="JI100" s="139">
        <v>55.6</v>
      </c>
      <c r="JJ100" s="139">
        <v>59.8</v>
      </c>
      <c r="JK100" s="139">
        <v>64.099999999999994</v>
      </c>
      <c r="JL100" s="139">
        <v>64.900000000000006</v>
      </c>
      <c r="JM100" s="139">
        <v>64.599999999999994</v>
      </c>
      <c r="JN100" s="139">
        <v>62.1</v>
      </c>
      <c r="JO100" s="139">
        <v>51.8</v>
      </c>
      <c r="JP100" s="139">
        <v>45.9</v>
      </c>
      <c r="JQ100" s="139">
        <v>45</v>
      </c>
      <c r="JR100" s="139">
        <v>44.8</v>
      </c>
      <c r="JS100" s="139">
        <v>46.2</v>
      </c>
      <c r="JT100" s="139">
        <v>48.4</v>
      </c>
      <c r="JU100" s="139">
        <v>55.4</v>
      </c>
      <c r="JV100" s="139">
        <v>59.8</v>
      </c>
      <c r="JW100" s="139">
        <v>64.099999999999994</v>
      </c>
      <c r="JX100" s="139">
        <v>64.900000000000006</v>
      </c>
      <c r="JY100" s="139">
        <v>64.599999999999994</v>
      </c>
      <c r="JZ100" s="139">
        <v>62.1</v>
      </c>
      <c r="KA100" s="139">
        <v>51.9</v>
      </c>
      <c r="KB100" s="139">
        <v>45.9</v>
      </c>
      <c r="KC100" s="139">
        <v>45.1</v>
      </c>
      <c r="KD100" s="139">
        <v>44.8</v>
      </c>
      <c r="KE100" s="139">
        <v>46</v>
      </c>
      <c r="KF100" s="139">
        <v>48.6</v>
      </c>
      <c r="KG100" s="139">
        <v>55.4</v>
      </c>
      <c r="KH100" s="139">
        <v>59.7</v>
      </c>
      <c r="KI100" s="139">
        <v>64.099999999999994</v>
      </c>
      <c r="KJ100" s="139">
        <v>64.900000000000006</v>
      </c>
      <c r="KK100" s="139">
        <v>64.599999999999994</v>
      </c>
      <c r="KL100" s="139">
        <v>62.2</v>
      </c>
      <c r="KM100" s="139">
        <v>52</v>
      </c>
      <c r="KN100" s="139">
        <v>46</v>
      </c>
      <c r="KO100" s="139">
        <v>45.4</v>
      </c>
      <c r="KP100" s="139">
        <v>44.8</v>
      </c>
      <c r="KQ100" s="139">
        <v>46.1</v>
      </c>
      <c r="KR100" s="139">
        <v>48.6</v>
      </c>
      <c r="KS100" s="139">
        <v>55.5</v>
      </c>
      <c r="KT100" s="139">
        <v>59.4</v>
      </c>
      <c r="KU100" s="139">
        <v>64.099999999999994</v>
      </c>
      <c r="KV100" s="139">
        <v>64.900000000000006</v>
      </c>
      <c r="KW100" s="139">
        <v>64.599999999999994</v>
      </c>
      <c r="KX100" s="139">
        <v>62.2</v>
      </c>
      <c r="KY100" s="139">
        <v>52.1</v>
      </c>
      <c r="KZ100" s="139">
        <v>45.9</v>
      </c>
      <c r="LA100" s="139">
        <v>45.3</v>
      </c>
      <c r="LB100" s="139">
        <v>44.8</v>
      </c>
      <c r="LC100" s="139">
        <v>46.4</v>
      </c>
      <c r="LD100" s="139">
        <v>48.6</v>
      </c>
      <c r="LE100" s="139">
        <v>55.5</v>
      </c>
      <c r="LF100" s="139">
        <v>59.5</v>
      </c>
      <c r="LG100" s="139">
        <v>64.099999999999994</v>
      </c>
      <c r="LH100" s="139">
        <v>64.900000000000006</v>
      </c>
      <c r="LI100" s="139">
        <v>64.599999999999994</v>
      </c>
      <c r="LJ100" s="139">
        <v>62.5</v>
      </c>
      <c r="LK100" s="139">
        <v>51.9</v>
      </c>
      <c r="LL100" s="139">
        <v>45.5</v>
      </c>
      <c r="LM100" s="139">
        <v>45.1</v>
      </c>
    </row>
    <row r="101" spans="1:325" x14ac:dyDescent="0.25">
      <c r="A101" s="139">
        <v>28</v>
      </c>
      <c r="B101" s="139">
        <v>44.6</v>
      </c>
      <c r="C101" s="139">
        <v>45.1</v>
      </c>
      <c r="D101" s="139">
        <v>49.3</v>
      </c>
      <c r="E101" s="139">
        <v>51.9</v>
      </c>
      <c r="F101" s="139">
        <v>58.9</v>
      </c>
      <c r="G101" s="139">
        <v>63</v>
      </c>
      <c r="H101" s="139">
        <v>64.5</v>
      </c>
      <c r="I101" s="139">
        <v>64</v>
      </c>
      <c r="J101" s="139">
        <v>59.2</v>
      </c>
      <c r="K101" s="139">
        <v>51.6</v>
      </c>
      <c r="L101" s="139">
        <v>44.8</v>
      </c>
      <c r="M101" s="139">
        <v>43.6</v>
      </c>
      <c r="N101" s="139">
        <v>45</v>
      </c>
      <c r="O101" s="139">
        <v>45.2</v>
      </c>
      <c r="P101" s="139">
        <v>49.6</v>
      </c>
      <c r="Q101" s="139">
        <v>52</v>
      </c>
      <c r="R101" s="139">
        <v>58.9</v>
      </c>
      <c r="S101" s="139">
        <v>63.1</v>
      </c>
      <c r="T101" s="139">
        <v>64.5</v>
      </c>
      <c r="U101" s="139">
        <v>64</v>
      </c>
      <c r="V101" s="139">
        <v>59.5</v>
      </c>
      <c r="W101" s="139">
        <v>52</v>
      </c>
      <c r="X101" s="139">
        <v>44.8</v>
      </c>
      <c r="Y101" s="139">
        <v>44</v>
      </c>
      <c r="Z101" s="139">
        <v>44.7</v>
      </c>
      <c r="AA101" s="139">
        <v>45.1</v>
      </c>
      <c r="AB101" s="139">
        <v>49.5</v>
      </c>
      <c r="AC101" s="139">
        <v>51.9</v>
      </c>
      <c r="AD101" s="139">
        <v>59.1</v>
      </c>
      <c r="AE101" s="139">
        <v>63.2</v>
      </c>
      <c r="AF101" s="139">
        <v>64.599999999999994</v>
      </c>
      <c r="AG101" s="139">
        <v>64.2</v>
      </c>
      <c r="AH101" s="139">
        <v>59.3</v>
      </c>
      <c r="AI101" s="139">
        <v>52</v>
      </c>
      <c r="AJ101" s="139">
        <v>44.9</v>
      </c>
      <c r="AK101" s="139">
        <v>44.1</v>
      </c>
      <c r="AL101" s="139">
        <v>44.6</v>
      </c>
      <c r="AM101" s="139">
        <v>45.3</v>
      </c>
      <c r="AN101" s="139">
        <v>49.7</v>
      </c>
      <c r="AO101" s="139">
        <v>52.2</v>
      </c>
      <c r="AP101" s="139">
        <v>59.4</v>
      </c>
      <c r="AQ101" s="139">
        <v>63.2</v>
      </c>
      <c r="AR101" s="139">
        <v>64.599999999999994</v>
      </c>
      <c r="AS101" s="139">
        <v>64.099999999999994</v>
      </c>
      <c r="AT101" s="139">
        <v>59.5</v>
      </c>
      <c r="AU101" s="139">
        <v>52.3</v>
      </c>
      <c r="AV101" s="139">
        <v>45</v>
      </c>
      <c r="AW101" s="139">
        <v>43.7</v>
      </c>
      <c r="AX101" s="139">
        <v>44.7</v>
      </c>
      <c r="AY101" s="139">
        <v>45.7</v>
      </c>
      <c r="AZ101" s="139">
        <v>49.9</v>
      </c>
      <c r="BA101" s="139">
        <v>52</v>
      </c>
      <c r="BB101" s="139">
        <v>59.5</v>
      </c>
      <c r="BC101" s="139">
        <v>63.2</v>
      </c>
      <c r="BD101" s="139">
        <v>64.7</v>
      </c>
      <c r="BE101" s="139">
        <v>64.099999999999994</v>
      </c>
      <c r="BF101" s="139">
        <v>59.4</v>
      </c>
      <c r="BG101" s="139">
        <v>52.2</v>
      </c>
      <c r="BH101" s="139">
        <v>45</v>
      </c>
      <c r="BI101" s="139">
        <v>43.7</v>
      </c>
      <c r="BJ101" s="139">
        <v>45.1</v>
      </c>
      <c r="BK101" s="139">
        <v>45.8</v>
      </c>
      <c r="BL101" s="139">
        <v>49.8</v>
      </c>
      <c r="BM101" s="139">
        <v>51.9</v>
      </c>
      <c r="BN101" s="139">
        <v>59.7</v>
      </c>
      <c r="BO101" s="139">
        <v>63.2</v>
      </c>
      <c r="BP101" s="139">
        <v>64.8</v>
      </c>
      <c r="BQ101" s="139">
        <v>64.099999999999994</v>
      </c>
      <c r="BR101" s="139">
        <v>59.6</v>
      </c>
      <c r="BS101" s="139">
        <v>52.1</v>
      </c>
      <c r="BT101" s="139">
        <v>44.9</v>
      </c>
      <c r="BU101" s="139">
        <v>43.8</v>
      </c>
      <c r="BV101" s="139">
        <v>45</v>
      </c>
      <c r="BW101" s="139">
        <v>45.9</v>
      </c>
      <c r="BX101" s="139">
        <v>50</v>
      </c>
      <c r="BY101" s="139">
        <v>52</v>
      </c>
      <c r="BZ101" s="139">
        <v>59.9</v>
      </c>
      <c r="CA101" s="139">
        <v>63.3</v>
      </c>
      <c r="CB101" s="139">
        <v>64.8</v>
      </c>
      <c r="CC101" s="139">
        <v>64.099999999999994</v>
      </c>
      <c r="CD101" s="139">
        <v>59.9</v>
      </c>
      <c r="CE101" s="139">
        <v>52</v>
      </c>
      <c r="CF101" s="139">
        <v>44.8</v>
      </c>
      <c r="CG101" s="139">
        <v>43.9</v>
      </c>
      <c r="CH101" s="139">
        <v>44.8</v>
      </c>
      <c r="CI101" s="139">
        <v>46</v>
      </c>
      <c r="CJ101" s="139">
        <v>50</v>
      </c>
      <c r="CK101" s="139">
        <v>52</v>
      </c>
      <c r="CL101" s="139">
        <v>59.7</v>
      </c>
      <c r="CM101" s="139">
        <v>63.2</v>
      </c>
      <c r="CN101" s="139">
        <v>64.8</v>
      </c>
      <c r="CO101" s="139">
        <v>64.099999999999994</v>
      </c>
      <c r="CP101" s="139">
        <v>60.1</v>
      </c>
      <c r="CQ101" s="139">
        <v>51.8</v>
      </c>
      <c r="CR101" s="139">
        <v>45.3</v>
      </c>
      <c r="CS101" s="139">
        <v>44.3</v>
      </c>
      <c r="CT101" s="139">
        <v>44.6</v>
      </c>
      <c r="CU101" s="139">
        <v>46</v>
      </c>
      <c r="CV101" s="139">
        <v>50.2</v>
      </c>
      <c r="CW101" s="139">
        <v>51.9</v>
      </c>
      <c r="CX101" s="139">
        <v>60</v>
      </c>
      <c r="CY101" s="139">
        <v>63.1</v>
      </c>
      <c r="CZ101" s="139">
        <v>64.8</v>
      </c>
      <c r="DA101" s="139">
        <v>64.2</v>
      </c>
      <c r="DB101" s="139">
        <v>60.2</v>
      </c>
      <c r="DC101" s="139">
        <v>51.5</v>
      </c>
      <c r="DD101" s="139">
        <v>45.5</v>
      </c>
      <c r="DE101" s="139">
        <v>44.5</v>
      </c>
      <c r="DF101" s="139">
        <v>44.6</v>
      </c>
      <c r="DG101" s="139">
        <v>46.2</v>
      </c>
      <c r="DH101" s="139">
        <v>50.2</v>
      </c>
      <c r="DI101" s="139">
        <v>51.9</v>
      </c>
      <c r="DJ101" s="139">
        <v>59.7</v>
      </c>
      <c r="DK101" s="139">
        <v>63.3</v>
      </c>
      <c r="DL101" s="139">
        <v>64.8</v>
      </c>
      <c r="DM101" s="139">
        <v>64.2</v>
      </c>
      <c r="DN101" s="139">
        <v>60.2</v>
      </c>
      <c r="DO101" s="139">
        <v>51.6</v>
      </c>
      <c r="DP101" s="139">
        <v>45.5</v>
      </c>
      <c r="DQ101" s="139">
        <v>44.7</v>
      </c>
      <c r="DR101" s="139">
        <v>44.4</v>
      </c>
      <c r="DS101" s="139">
        <v>46.4</v>
      </c>
      <c r="DT101" s="139">
        <v>50.4</v>
      </c>
      <c r="DU101" s="139">
        <v>52.1</v>
      </c>
      <c r="DV101" s="139">
        <v>59.9</v>
      </c>
      <c r="DW101" s="139">
        <v>63.4</v>
      </c>
      <c r="DX101" s="139">
        <v>64.8</v>
      </c>
      <c r="DY101" s="139">
        <v>64.2</v>
      </c>
      <c r="DZ101" s="139">
        <v>60</v>
      </c>
      <c r="EA101" s="139">
        <v>51.7</v>
      </c>
      <c r="EB101" s="139">
        <v>45.4</v>
      </c>
      <c r="EC101" s="139">
        <v>44.7</v>
      </c>
      <c r="ED101" s="139">
        <v>44.5</v>
      </c>
      <c r="EE101" s="139">
        <v>46.8</v>
      </c>
      <c r="EF101" s="139">
        <v>50.2</v>
      </c>
      <c r="EG101" s="139">
        <v>52</v>
      </c>
      <c r="EH101" s="139">
        <v>59.9</v>
      </c>
      <c r="EI101" s="139">
        <v>63.5</v>
      </c>
      <c r="EJ101" s="139">
        <v>64.8</v>
      </c>
      <c r="EK101" s="139">
        <v>64.2</v>
      </c>
      <c r="EL101" s="139">
        <v>60.5</v>
      </c>
      <c r="EM101" s="139">
        <v>52</v>
      </c>
      <c r="EN101" s="139">
        <v>45.7</v>
      </c>
      <c r="EO101" s="139">
        <v>44.7</v>
      </c>
      <c r="EP101" s="139">
        <v>44.3</v>
      </c>
      <c r="EQ101" s="139">
        <v>46.5</v>
      </c>
      <c r="ER101" s="139">
        <v>50.4</v>
      </c>
      <c r="ES101" s="139">
        <v>51.8</v>
      </c>
      <c r="ET101" s="139">
        <v>59.8</v>
      </c>
      <c r="EU101" s="139">
        <v>63.6</v>
      </c>
      <c r="EV101" s="139">
        <v>64.8</v>
      </c>
      <c r="EW101" s="139">
        <v>64.099999999999994</v>
      </c>
      <c r="EX101" s="139">
        <v>60.5</v>
      </c>
      <c r="EY101" s="139">
        <v>52</v>
      </c>
      <c r="EZ101" s="139">
        <v>45.8</v>
      </c>
      <c r="FA101" s="139">
        <v>44.5</v>
      </c>
      <c r="FB101" s="139">
        <v>44.4</v>
      </c>
      <c r="FC101" s="139">
        <v>46.8</v>
      </c>
      <c r="FD101" s="139">
        <v>50.4</v>
      </c>
      <c r="FE101" s="139">
        <v>52</v>
      </c>
      <c r="FF101" s="139">
        <v>60</v>
      </c>
      <c r="FG101" s="139">
        <v>63.8</v>
      </c>
      <c r="FH101" s="139">
        <v>64.8</v>
      </c>
      <c r="FI101" s="139">
        <v>64.2</v>
      </c>
      <c r="FJ101" s="139">
        <v>60.3</v>
      </c>
      <c r="FK101" s="139">
        <v>51.9</v>
      </c>
      <c r="FL101" s="139">
        <v>45.9</v>
      </c>
      <c r="FM101" s="139">
        <v>44.5</v>
      </c>
      <c r="FN101" s="139">
        <v>44.4</v>
      </c>
      <c r="FO101" s="139">
        <v>46.9</v>
      </c>
      <c r="FP101" s="139">
        <v>50.7</v>
      </c>
      <c r="FQ101" s="139">
        <v>52</v>
      </c>
      <c r="FR101" s="139">
        <v>59.9</v>
      </c>
      <c r="FS101" s="139">
        <v>63.9</v>
      </c>
      <c r="FT101" s="139">
        <v>64.8</v>
      </c>
      <c r="FU101" s="139">
        <v>64.2</v>
      </c>
      <c r="FV101" s="139">
        <v>60.5</v>
      </c>
      <c r="FW101" s="139">
        <v>52.1</v>
      </c>
      <c r="FX101" s="139">
        <v>45.9</v>
      </c>
      <c r="FY101" s="139">
        <v>44.7</v>
      </c>
      <c r="FZ101" s="139">
        <v>44.6</v>
      </c>
      <c r="GA101" s="139">
        <v>46.8</v>
      </c>
      <c r="GB101" s="139">
        <v>50.6</v>
      </c>
      <c r="GC101" s="139">
        <v>52</v>
      </c>
      <c r="GD101" s="139">
        <v>59.8</v>
      </c>
      <c r="GE101" s="139">
        <v>63.9</v>
      </c>
      <c r="GF101" s="139">
        <v>64.8</v>
      </c>
      <c r="GG101" s="139">
        <v>64.3</v>
      </c>
      <c r="GH101" s="139">
        <v>60.7</v>
      </c>
      <c r="GI101" s="139">
        <v>52.2</v>
      </c>
      <c r="GJ101" s="139">
        <v>46</v>
      </c>
      <c r="GK101" s="139">
        <v>44.5</v>
      </c>
      <c r="GL101" s="139">
        <v>44.8</v>
      </c>
      <c r="GM101" s="139">
        <v>46.8</v>
      </c>
      <c r="GN101" s="139">
        <v>50.5</v>
      </c>
      <c r="GO101" s="139">
        <v>51.8</v>
      </c>
      <c r="GP101" s="139">
        <v>59.6</v>
      </c>
      <c r="GQ101" s="139">
        <v>63.9</v>
      </c>
      <c r="GR101" s="139">
        <v>64.8</v>
      </c>
      <c r="GS101" s="139">
        <v>64.2</v>
      </c>
      <c r="GT101" s="139">
        <v>61</v>
      </c>
      <c r="GU101" s="139">
        <v>52.3</v>
      </c>
      <c r="GV101" s="139">
        <v>46.2</v>
      </c>
      <c r="GW101" s="139">
        <v>44.8</v>
      </c>
      <c r="GX101" s="139">
        <v>44.5</v>
      </c>
      <c r="GY101" s="139">
        <v>46.8</v>
      </c>
      <c r="GZ101" s="139">
        <v>50.5</v>
      </c>
      <c r="HA101" s="139">
        <v>51.6</v>
      </c>
      <c r="HB101" s="139">
        <v>59.7</v>
      </c>
      <c r="HC101" s="139">
        <v>63.9</v>
      </c>
      <c r="HD101" s="139">
        <v>64.900000000000006</v>
      </c>
      <c r="HE101" s="139">
        <v>64.3</v>
      </c>
      <c r="HF101" s="139">
        <v>61</v>
      </c>
      <c r="HG101" s="139">
        <v>52.4</v>
      </c>
      <c r="HH101" s="139">
        <v>46.1</v>
      </c>
      <c r="HI101" s="139">
        <v>44.8</v>
      </c>
      <c r="HJ101" s="139">
        <v>44.9</v>
      </c>
      <c r="HK101" s="139">
        <v>47.1</v>
      </c>
      <c r="HL101" s="139">
        <v>50.6</v>
      </c>
      <c r="HM101" s="139">
        <v>51.6</v>
      </c>
      <c r="HN101" s="139">
        <v>59.8</v>
      </c>
      <c r="HO101" s="139">
        <v>64</v>
      </c>
      <c r="HP101" s="139">
        <v>64.900000000000006</v>
      </c>
      <c r="HQ101" s="139">
        <v>64.3</v>
      </c>
      <c r="HR101" s="139">
        <v>61.4</v>
      </c>
      <c r="HS101" s="139">
        <v>52.4</v>
      </c>
      <c r="HT101" s="139">
        <v>46.3</v>
      </c>
      <c r="HU101" s="139">
        <v>44.9</v>
      </c>
      <c r="HV101" s="139">
        <v>44.6</v>
      </c>
      <c r="HW101" s="139">
        <v>47.1</v>
      </c>
      <c r="HX101" s="139">
        <v>50.5</v>
      </c>
      <c r="HY101" s="139">
        <v>51.6</v>
      </c>
      <c r="HZ101" s="139">
        <v>59.4</v>
      </c>
      <c r="IA101" s="139">
        <v>63.9</v>
      </c>
      <c r="IB101" s="139">
        <v>64.900000000000006</v>
      </c>
      <c r="IC101" s="139">
        <v>64.3</v>
      </c>
      <c r="ID101" s="139">
        <v>61.2</v>
      </c>
      <c r="IE101" s="139">
        <v>52.4</v>
      </c>
      <c r="IF101" s="139">
        <v>45.8</v>
      </c>
      <c r="IG101" s="139">
        <v>44.8</v>
      </c>
      <c r="IH101" s="139">
        <v>44.7</v>
      </c>
      <c r="II101" s="139">
        <v>47.2</v>
      </c>
      <c r="IJ101" s="139">
        <v>50.6</v>
      </c>
      <c r="IK101" s="139">
        <v>51.7</v>
      </c>
      <c r="IL101" s="139">
        <v>59.7</v>
      </c>
      <c r="IM101" s="139">
        <v>63.9</v>
      </c>
      <c r="IN101" s="139">
        <v>64.900000000000006</v>
      </c>
      <c r="IO101" s="139">
        <v>64.3</v>
      </c>
      <c r="IP101" s="139">
        <v>61.2</v>
      </c>
      <c r="IQ101" s="139">
        <v>52.3</v>
      </c>
      <c r="IR101" s="139">
        <v>46.2</v>
      </c>
      <c r="IS101" s="139">
        <v>44.9</v>
      </c>
      <c r="IT101" s="139">
        <v>45.2</v>
      </c>
      <c r="IU101" s="139">
        <v>47.2</v>
      </c>
      <c r="IV101" s="139">
        <v>50.4</v>
      </c>
      <c r="IW101" s="139">
        <v>51.7</v>
      </c>
      <c r="IX101" s="139">
        <v>59.8</v>
      </c>
      <c r="IY101" s="139">
        <v>63.9</v>
      </c>
      <c r="IZ101" s="139">
        <v>64.900000000000006</v>
      </c>
      <c r="JA101" s="139">
        <v>64.3</v>
      </c>
      <c r="JB101" s="139">
        <v>61.3</v>
      </c>
      <c r="JC101" s="139">
        <v>52.1</v>
      </c>
      <c r="JD101" s="139">
        <v>46.4</v>
      </c>
      <c r="JE101" s="139">
        <v>44.4</v>
      </c>
      <c r="JF101" s="139">
        <v>45.4</v>
      </c>
      <c r="JG101" s="139">
        <v>47.6</v>
      </c>
      <c r="JH101" s="139">
        <v>50.5</v>
      </c>
      <c r="JI101" s="139">
        <v>51.6</v>
      </c>
      <c r="JJ101" s="139">
        <v>60.1</v>
      </c>
      <c r="JK101" s="139">
        <v>63.8</v>
      </c>
      <c r="JL101" s="139">
        <v>64.900000000000006</v>
      </c>
      <c r="JM101" s="139">
        <v>64.5</v>
      </c>
      <c r="JN101" s="139">
        <v>61.4</v>
      </c>
      <c r="JO101" s="139">
        <v>52.1</v>
      </c>
      <c r="JP101" s="139">
        <v>46.6</v>
      </c>
      <c r="JQ101" s="139">
        <v>44.6</v>
      </c>
      <c r="JR101" s="139">
        <v>45.3</v>
      </c>
      <c r="JS101" s="139">
        <v>47.6</v>
      </c>
      <c r="JT101" s="139">
        <v>50.8</v>
      </c>
      <c r="JU101" s="139">
        <v>51.5</v>
      </c>
      <c r="JV101" s="139">
        <v>60.2</v>
      </c>
      <c r="JW101" s="139">
        <v>63.9</v>
      </c>
      <c r="JX101" s="139">
        <v>64.900000000000006</v>
      </c>
      <c r="JY101" s="139">
        <v>64.5</v>
      </c>
      <c r="JZ101" s="139">
        <v>61.4</v>
      </c>
      <c r="KA101" s="139">
        <v>52.1</v>
      </c>
      <c r="KB101" s="139">
        <v>46.4</v>
      </c>
      <c r="KC101" s="139">
        <v>44.9</v>
      </c>
      <c r="KD101" s="139">
        <v>45.4</v>
      </c>
      <c r="KE101" s="139">
        <v>47.5</v>
      </c>
      <c r="KF101" s="139">
        <v>51.1</v>
      </c>
      <c r="KG101" s="139">
        <v>51.6</v>
      </c>
      <c r="KH101" s="139">
        <v>60.1</v>
      </c>
      <c r="KI101" s="139">
        <v>63.8</v>
      </c>
      <c r="KJ101" s="139">
        <v>64.8</v>
      </c>
      <c r="KK101" s="139">
        <v>64.5</v>
      </c>
      <c r="KL101" s="139">
        <v>61.6</v>
      </c>
      <c r="KM101" s="139">
        <v>52.2</v>
      </c>
      <c r="KN101" s="139">
        <v>46.3</v>
      </c>
      <c r="KO101" s="139">
        <v>45.2</v>
      </c>
      <c r="KP101" s="139">
        <v>45.3</v>
      </c>
      <c r="KQ101" s="139">
        <v>47.7</v>
      </c>
      <c r="KR101" s="139">
        <v>51.2</v>
      </c>
      <c r="KS101" s="139">
        <v>51.6</v>
      </c>
      <c r="KT101" s="139">
        <v>59.9</v>
      </c>
      <c r="KU101" s="139">
        <v>63.9</v>
      </c>
      <c r="KV101" s="139">
        <v>64.900000000000006</v>
      </c>
      <c r="KW101" s="139">
        <v>64.5</v>
      </c>
      <c r="KX101" s="139">
        <v>61.6</v>
      </c>
      <c r="KY101" s="139">
        <v>52.2</v>
      </c>
      <c r="KZ101" s="139">
        <v>46.1</v>
      </c>
      <c r="LA101" s="139">
        <v>45.1</v>
      </c>
      <c r="LB101" s="139">
        <v>45.3</v>
      </c>
      <c r="LC101" s="139">
        <v>48</v>
      </c>
      <c r="LD101" s="139">
        <v>51.1</v>
      </c>
      <c r="LE101" s="139">
        <v>51.5</v>
      </c>
      <c r="LF101" s="139">
        <v>59.9</v>
      </c>
      <c r="LG101" s="139">
        <v>63.9</v>
      </c>
      <c r="LH101" s="139">
        <v>64.900000000000006</v>
      </c>
      <c r="LI101" s="139">
        <v>64.599999999999994</v>
      </c>
      <c r="LJ101" s="139">
        <v>61.8</v>
      </c>
      <c r="LK101" s="139">
        <v>52.1</v>
      </c>
      <c r="LL101" s="139">
        <v>45.9</v>
      </c>
      <c r="LM101" s="139">
        <v>44.9</v>
      </c>
    </row>
    <row r="102" spans="1:325" x14ac:dyDescent="0.25">
      <c r="A102" s="139">
        <v>29</v>
      </c>
      <c r="B102" s="139">
        <v>44.9</v>
      </c>
      <c r="C102" s="139">
        <v>45.1</v>
      </c>
      <c r="D102" s="139">
        <v>49.1</v>
      </c>
      <c r="E102" s="139">
        <v>53.9</v>
      </c>
      <c r="F102" s="139">
        <v>58.9</v>
      </c>
      <c r="G102" s="139">
        <v>63.2</v>
      </c>
      <c r="H102" s="139">
        <v>64.400000000000006</v>
      </c>
      <c r="I102" s="139">
        <v>63.9</v>
      </c>
      <c r="J102" s="139">
        <v>57.7</v>
      </c>
      <c r="K102" s="139">
        <v>51.3</v>
      </c>
      <c r="L102" s="139">
        <v>45.3</v>
      </c>
      <c r="M102" s="139">
        <v>43.1</v>
      </c>
      <c r="N102" s="139">
        <v>45.3</v>
      </c>
      <c r="P102" s="139">
        <v>49.3</v>
      </c>
      <c r="Q102" s="139">
        <v>53.9</v>
      </c>
      <c r="R102" s="139">
        <v>58.7</v>
      </c>
      <c r="S102" s="139">
        <v>63.3</v>
      </c>
      <c r="T102" s="139">
        <v>64.400000000000006</v>
      </c>
      <c r="U102" s="139">
        <v>63.9</v>
      </c>
      <c r="V102" s="139">
        <v>58</v>
      </c>
      <c r="W102" s="139">
        <v>51.6</v>
      </c>
      <c r="X102" s="139">
        <v>45.3</v>
      </c>
      <c r="Y102" s="139">
        <v>43.4</v>
      </c>
      <c r="Z102" s="139">
        <v>45.2</v>
      </c>
      <c r="AB102" s="139">
        <v>49.2</v>
      </c>
      <c r="AC102" s="139">
        <v>53.9</v>
      </c>
      <c r="AD102" s="139">
        <v>59</v>
      </c>
      <c r="AE102" s="139">
        <v>63.5</v>
      </c>
      <c r="AF102" s="139">
        <v>64.5</v>
      </c>
      <c r="AG102" s="139">
        <v>64.099999999999994</v>
      </c>
      <c r="AH102" s="139">
        <v>58</v>
      </c>
      <c r="AI102" s="139">
        <v>51.5</v>
      </c>
      <c r="AJ102" s="139">
        <v>45.3</v>
      </c>
      <c r="AK102" s="139">
        <v>43.6</v>
      </c>
      <c r="AL102" s="139">
        <v>45.1</v>
      </c>
      <c r="AN102" s="139">
        <v>49.4</v>
      </c>
      <c r="AO102" s="139">
        <v>54.1</v>
      </c>
      <c r="AP102" s="139">
        <v>59.2</v>
      </c>
      <c r="AQ102" s="139">
        <v>63.7</v>
      </c>
      <c r="AR102" s="139">
        <v>64.5</v>
      </c>
      <c r="AS102" s="139">
        <v>64.099999999999994</v>
      </c>
      <c r="AT102" s="139">
        <v>58.1</v>
      </c>
      <c r="AU102" s="139">
        <v>51.6</v>
      </c>
      <c r="AV102" s="139">
        <v>45.6</v>
      </c>
      <c r="AW102" s="139">
        <v>43.3</v>
      </c>
      <c r="AX102" s="139">
        <v>44.8</v>
      </c>
      <c r="AY102" s="139">
        <v>47.1</v>
      </c>
      <c r="AZ102" s="139">
        <v>49.6</v>
      </c>
      <c r="BA102" s="139">
        <v>54</v>
      </c>
      <c r="BB102" s="139">
        <v>59.4</v>
      </c>
      <c r="BC102" s="139">
        <v>63.7</v>
      </c>
      <c r="BD102" s="139">
        <v>64.5</v>
      </c>
      <c r="BE102" s="139">
        <v>64.2</v>
      </c>
      <c r="BF102" s="139">
        <v>58.1</v>
      </c>
      <c r="BG102" s="139">
        <v>51.4</v>
      </c>
      <c r="BH102" s="139">
        <v>45.4</v>
      </c>
      <c r="BI102" s="139">
        <v>43.4</v>
      </c>
      <c r="BJ102" s="139">
        <v>44.9</v>
      </c>
      <c r="BL102" s="139">
        <v>49.4</v>
      </c>
      <c r="BM102" s="139">
        <v>54.1</v>
      </c>
      <c r="BN102" s="139">
        <v>59.6</v>
      </c>
      <c r="BO102" s="139">
        <v>63.7</v>
      </c>
      <c r="BP102" s="139">
        <v>64.5</v>
      </c>
      <c r="BQ102" s="139">
        <v>64.2</v>
      </c>
      <c r="BR102" s="139">
        <v>58.4</v>
      </c>
      <c r="BS102" s="139">
        <v>51.4</v>
      </c>
      <c r="BT102" s="139">
        <v>45.2</v>
      </c>
      <c r="BU102" s="139">
        <v>43.5</v>
      </c>
      <c r="BV102" s="139">
        <v>44.6</v>
      </c>
      <c r="BX102" s="139">
        <v>49.5</v>
      </c>
      <c r="BY102" s="139">
        <v>53.8</v>
      </c>
      <c r="BZ102" s="139">
        <v>59.8</v>
      </c>
      <c r="CA102" s="139">
        <v>63.8</v>
      </c>
      <c r="CB102" s="139">
        <v>64.5</v>
      </c>
      <c r="CC102" s="139">
        <v>64.2</v>
      </c>
      <c r="CD102" s="139">
        <v>58.5</v>
      </c>
      <c r="CE102" s="139">
        <v>51.2</v>
      </c>
      <c r="CF102" s="139">
        <v>45.7</v>
      </c>
      <c r="CG102" s="139">
        <v>43.5</v>
      </c>
      <c r="CH102" s="139">
        <v>44.3</v>
      </c>
      <c r="CJ102" s="139">
        <v>49.4</v>
      </c>
      <c r="CK102" s="139">
        <v>53.8</v>
      </c>
      <c r="CL102" s="139">
        <v>59.7</v>
      </c>
      <c r="CM102" s="139">
        <v>63.7</v>
      </c>
      <c r="CN102" s="139">
        <v>64.5</v>
      </c>
      <c r="CO102" s="139">
        <v>64.2</v>
      </c>
      <c r="CP102" s="139">
        <v>58.6</v>
      </c>
      <c r="CQ102" s="139">
        <v>51.1</v>
      </c>
      <c r="CR102" s="139">
        <v>46.2</v>
      </c>
      <c r="CS102" s="139">
        <v>44</v>
      </c>
      <c r="CT102" s="139">
        <v>44.3</v>
      </c>
      <c r="CU102" s="139">
        <v>47.6</v>
      </c>
      <c r="CV102" s="139">
        <v>49.5</v>
      </c>
      <c r="CW102" s="139">
        <v>54</v>
      </c>
      <c r="CX102" s="139">
        <v>59.9</v>
      </c>
      <c r="CY102" s="139">
        <v>63.8</v>
      </c>
      <c r="CZ102" s="139">
        <v>64.5</v>
      </c>
      <c r="DA102" s="139">
        <v>64.2</v>
      </c>
      <c r="DB102" s="139">
        <v>58.8</v>
      </c>
      <c r="DC102" s="139">
        <v>51</v>
      </c>
      <c r="DD102" s="139">
        <v>46.4</v>
      </c>
      <c r="DE102" s="139">
        <v>44.1</v>
      </c>
      <c r="DF102" s="139">
        <v>44.6</v>
      </c>
      <c r="DH102" s="139">
        <v>49.5</v>
      </c>
      <c r="DI102" s="139">
        <v>54.1</v>
      </c>
      <c r="DJ102" s="139">
        <v>59.7</v>
      </c>
      <c r="DK102" s="139">
        <v>63.8</v>
      </c>
      <c r="DL102" s="139">
        <v>64.5</v>
      </c>
      <c r="DM102" s="139">
        <v>64.2</v>
      </c>
      <c r="DN102" s="139">
        <v>59</v>
      </c>
      <c r="DO102" s="139">
        <v>51.1</v>
      </c>
      <c r="DP102" s="139">
        <v>46.6</v>
      </c>
      <c r="DQ102" s="139">
        <v>43.9</v>
      </c>
      <c r="DR102" s="139">
        <v>44.7</v>
      </c>
      <c r="DT102" s="139">
        <v>49.6</v>
      </c>
      <c r="DU102" s="139">
        <v>54.3</v>
      </c>
      <c r="DV102" s="139">
        <v>59.9</v>
      </c>
      <c r="DW102" s="139">
        <v>63.8</v>
      </c>
      <c r="DX102" s="139">
        <v>64.5</v>
      </c>
      <c r="DY102" s="139">
        <v>64.2</v>
      </c>
      <c r="DZ102" s="139">
        <v>59.1</v>
      </c>
      <c r="EA102" s="139">
        <v>51.2</v>
      </c>
      <c r="EB102" s="139">
        <v>46.5</v>
      </c>
      <c r="EC102" s="139">
        <v>43.8</v>
      </c>
      <c r="ED102" s="139">
        <v>44.9</v>
      </c>
      <c r="EF102" s="139">
        <v>49.5</v>
      </c>
      <c r="EG102" s="139">
        <v>54.1</v>
      </c>
      <c r="EH102" s="139">
        <v>59.9</v>
      </c>
      <c r="EI102" s="139">
        <v>63.8</v>
      </c>
      <c r="EJ102" s="139">
        <v>64.5</v>
      </c>
      <c r="EK102" s="139">
        <v>64.2</v>
      </c>
      <c r="EL102" s="139">
        <v>59.5</v>
      </c>
      <c r="EM102" s="139">
        <v>51.6</v>
      </c>
      <c r="EN102" s="139">
        <v>47.1</v>
      </c>
      <c r="EO102" s="139">
        <v>43.8</v>
      </c>
      <c r="EP102" s="139">
        <v>44.6</v>
      </c>
      <c r="EQ102" s="139">
        <v>48.7</v>
      </c>
      <c r="ER102" s="139">
        <v>49.7</v>
      </c>
      <c r="ES102" s="139">
        <v>53.9</v>
      </c>
      <c r="ET102" s="139">
        <v>59.8</v>
      </c>
      <c r="EU102" s="139">
        <v>63.9</v>
      </c>
      <c r="EV102" s="139">
        <v>64.400000000000006</v>
      </c>
      <c r="EW102" s="139">
        <v>64.2</v>
      </c>
      <c r="EX102" s="139">
        <v>59.5</v>
      </c>
      <c r="EY102" s="139">
        <v>51.5</v>
      </c>
      <c r="EZ102" s="139">
        <v>47.3</v>
      </c>
      <c r="FA102" s="139">
        <v>44</v>
      </c>
      <c r="FB102" s="139">
        <v>44.7</v>
      </c>
      <c r="FD102" s="139">
        <v>49.8</v>
      </c>
      <c r="FE102" s="139">
        <v>54.1</v>
      </c>
      <c r="FF102" s="139">
        <v>60</v>
      </c>
      <c r="FG102" s="139">
        <v>64.099999999999994</v>
      </c>
      <c r="FH102" s="139">
        <v>64.5</v>
      </c>
      <c r="FI102" s="139">
        <v>64.2</v>
      </c>
      <c r="FJ102" s="139">
        <v>59.5</v>
      </c>
      <c r="FK102" s="139">
        <v>51.5</v>
      </c>
      <c r="FL102" s="139">
        <v>47.3</v>
      </c>
      <c r="FM102" s="139">
        <v>44</v>
      </c>
      <c r="FN102" s="139">
        <v>44.7</v>
      </c>
      <c r="FP102" s="139">
        <v>50</v>
      </c>
      <c r="FQ102" s="139">
        <v>54</v>
      </c>
      <c r="FR102" s="139">
        <v>59.8</v>
      </c>
      <c r="FS102" s="139">
        <v>64.2</v>
      </c>
      <c r="FT102" s="139">
        <v>64.5</v>
      </c>
      <c r="FU102" s="139">
        <v>64.2</v>
      </c>
      <c r="FV102" s="139">
        <v>59.6</v>
      </c>
      <c r="FW102" s="139">
        <v>51.5</v>
      </c>
      <c r="FX102" s="139">
        <v>47.4</v>
      </c>
      <c r="FY102" s="139">
        <v>44.4</v>
      </c>
      <c r="FZ102" s="139">
        <v>44.8</v>
      </c>
      <c r="GB102" s="139">
        <v>49.9</v>
      </c>
      <c r="GC102" s="139">
        <v>54</v>
      </c>
      <c r="GD102" s="139">
        <v>59.7</v>
      </c>
      <c r="GE102" s="139">
        <v>64.2</v>
      </c>
      <c r="GF102" s="139">
        <v>64.5</v>
      </c>
      <c r="GG102" s="139">
        <v>64.2</v>
      </c>
      <c r="GH102" s="139">
        <v>59.7</v>
      </c>
      <c r="GI102" s="139">
        <v>51.5</v>
      </c>
      <c r="GJ102" s="139">
        <v>47.4</v>
      </c>
      <c r="GK102" s="139">
        <v>44.4</v>
      </c>
      <c r="GL102" s="139">
        <v>45</v>
      </c>
      <c r="GM102" s="139">
        <v>49.9</v>
      </c>
      <c r="GN102" s="139">
        <v>50</v>
      </c>
      <c r="GO102" s="139">
        <v>54</v>
      </c>
      <c r="GP102" s="139">
        <v>59.5</v>
      </c>
      <c r="GQ102" s="139">
        <v>64.3</v>
      </c>
      <c r="GR102" s="139">
        <v>64.599999999999994</v>
      </c>
      <c r="GS102" s="139">
        <v>64.2</v>
      </c>
      <c r="GT102" s="139">
        <v>60.1</v>
      </c>
      <c r="GU102" s="139">
        <v>51.7</v>
      </c>
      <c r="GV102" s="139">
        <v>47.7</v>
      </c>
      <c r="GW102" s="139">
        <v>44.5</v>
      </c>
      <c r="GX102" s="139">
        <v>44.9</v>
      </c>
      <c r="GZ102" s="139">
        <v>50</v>
      </c>
      <c r="HA102" s="139">
        <v>53.8</v>
      </c>
      <c r="HB102" s="139">
        <v>59.5</v>
      </c>
      <c r="HC102" s="139">
        <v>64.3</v>
      </c>
      <c r="HD102" s="139">
        <v>64.599999999999994</v>
      </c>
      <c r="HE102" s="139">
        <v>64.2</v>
      </c>
      <c r="HF102" s="139">
        <v>60.1</v>
      </c>
      <c r="HG102" s="139">
        <v>51.8</v>
      </c>
      <c r="HH102" s="139">
        <v>47.7</v>
      </c>
      <c r="HI102" s="139">
        <v>44.7</v>
      </c>
      <c r="HJ102" s="139">
        <v>45.2</v>
      </c>
      <c r="HL102" s="139">
        <v>50.2</v>
      </c>
      <c r="HM102" s="139">
        <v>53.8</v>
      </c>
      <c r="HN102" s="139">
        <v>59.6</v>
      </c>
      <c r="HO102" s="139">
        <v>64.400000000000006</v>
      </c>
      <c r="HP102" s="139">
        <v>64.7</v>
      </c>
      <c r="HQ102" s="139">
        <v>64.3</v>
      </c>
      <c r="HR102" s="139">
        <v>60.5</v>
      </c>
      <c r="HS102" s="139">
        <v>51.9</v>
      </c>
      <c r="HT102" s="139">
        <v>48</v>
      </c>
      <c r="HU102" s="139">
        <v>44.8</v>
      </c>
      <c r="HV102" s="139">
        <v>44.9</v>
      </c>
      <c r="HX102" s="139">
        <v>50.2</v>
      </c>
      <c r="HY102" s="139">
        <v>53.5</v>
      </c>
      <c r="HZ102" s="139">
        <v>59.3</v>
      </c>
      <c r="IA102" s="139">
        <v>64.3</v>
      </c>
      <c r="IB102" s="139">
        <v>64.599999999999994</v>
      </c>
      <c r="IC102" s="139">
        <v>64.3</v>
      </c>
      <c r="ID102" s="139">
        <v>60.2</v>
      </c>
      <c r="IE102" s="139">
        <v>51.9</v>
      </c>
      <c r="IF102" s="139">
        <v>47.5</v>
      </c>
      <c r="IG102" s="139">
        <v>44.6</v>
      </c>
      <c r="IH102" s="139">
        <v>45</v>
      </c>
      <c r="II102" s="139">
        <v>50</v>
      </c>
      <c r="IJ102" s="139">
        <v>50.3</v>
      </c>
      <c r="IK102" s="139">
        <v>53.5</v>
      </c>
      <c r="IL102" s="139">
        <v>59.6</v>
      </c>
      <c r="IM102" s="139">
        <v>64.3</v>
      </c>
      <c r="IN102" s="139">
        <v>64.599999999999994</v>
      </c>
      <c r="IO102" s="139">
        <v>64.3</v>
      </c>
      <c r="IP102" s="139">
        <v>60.1</v>
      </c>
      <c r="IQ102" s="139">
        <v>51.9</v>
      </c>
      <c r="IR102" s="139">
        <v>47.8</v>
      </c>
      <c r="IS102" s="139">
        <v>44.6</v>
      </c>
      <c r="IT102" s="139">
        <v>45.3</v>
      </c>
      <c r="IV102" s="139">
        <v>50.2</v>
      </c>
      <c r="IW102" s="139">
        <v>53.5</v>
      </c>
      <c r="IX102" s="139">
        <v>59.7</v>
      </c>
      <c r="IY102" s="139">
        <v>64.3</v>
      </c>
      <c r="IZ102" s="139">
        <v>64.7</v>
      </c>
      <c r="JA102" s="139">
        <v>64.3</v>
      </c>
      <c r="JB102" s="139">
        <v>60.3</v>
      </c>
      <c r="JC102" s="139">
        <v>51.8</v>
      </c>
      <c r="JD102" s="139">
        <v>47.9</v>
      </c>
      <c r="JE102" s="139">
        <v>44</v>
      </c>
      <c r="JF102" s="139">
        <v>45.6</v>
      </c>
      <c r="JH102" s="139">
        <v>50.4</v>
      </c>
      <c r="JI102" s="139">
        <v>53.4</v>
      </c>
      <c r="JJ102" s="139">
        <v>59.9</v>
      </c>
      <c r="JK102" s="139">
        <v>64.3</v>
      </c>
      <c r="JL102" s="139">
        <v>64.7</v>
      </c>
      <c r="JM102" s="139">
        <v>64.5</v>
      </c>
      <c r="JN102" s="139">
        <v>60.5</v>
      </c>
      <c r="JO102" s="139">
        <v>51.8</v>
      </c>
      <c r="JP102" s="139">
        <v>48</v>
      </c>
      <c r="JQ102" s="139">
        <v>44.3</v>
      </c>
      <c r="JR102" s="139">
        <v>45.7</v>
      </c>
      <c r="JT102" s="139">
        <v>50.6</v>
      </c>
      <c r="JU102" s="139">
        <v>53.3</v>
      </c>
      <c r="JV102" s="139">
        <v>60.1</v>
      </c>
      <c r="JW102" s="139">
        <v>64.3</v>
      </c>
      <c r="JX102" s="139">
        <v>64.7</v>
      </c>
      <c r="JY102" s="139">
        <v>64.599999999999994</v>
      </c>
      <c r="JZ102" s="139">
        <v>60.5</v>
      </c>
      <c r="KA102" s="139">
        <v>51.9</v>
      </c>
      <c r="KB102" s="139">
        <v>48.1</v>
      </c>
      <c r="KC102" s="139">
        <v>44.5</v>
      </c>
      <c r="KD102" s="139">
        <v>45.7</v>
      </c>
      <c r="KE102" s="139">
        <v>49.9</v>
      </c>
      <c r="KF102" s="139">
        <v>50.9</v>
      </c>
      <c r="KG102" s="139">
        <v>53.5</v>
      </c>
      <c r="KH102" s="139">
        <v>60.1</v>
      </c>
      <c r="KI102" s="139">
        <v>64.3</v>
      </c>
      <c r="KJ102" s="139">
        <v>64.7</v>
      </c>
      <c r="KK102" s="139">
        <v>64.599999999999994</v>
      </c>
      <c r="KL102" s="139">
        <v>60.7</v>
      </c>
      <c r="KM102" s="139">
        <v>52.1</v>
      </c>
      <c r="KN102" s="139">
        <v>48</v>
      </c>
      <c r="KO102" s="139">
        <v>44.8</v>
      </c>
      <c r="KP102" s="139">
        <v>45.4</v>
      </c>
      <c r="KR102" s="139">
        <v>50.9</v>
      </c>
      <c r="KS102" s="139">
        <v>53.6</v>
      </c>
      <c r="KT102" s="139">
        <v>59.9</v>
      </c>
      <c r="KU102" s="139">
        <v>64.3</v>
      </c>
      <c r="KV102" s="139">
        <v>64.8</v>
      </c>
      <c r="KW102" s="139">
        <v>64.599999999999994</v>
      </c>
      <c r="KX102" s="139">
        <v>60.9</v>
      </c>
      <c r="KY102" s="139">
        <v>52</v>
      </c>
      <c r="KZ102" s="139">
        <v>48.1</v>
      </c>
      <c r="LA102" s="139">
        <v>44.8</v>
      </c>
      <c r="LB102" s="139">
        <v>45.4</v>
      </c>
      <c r="LD102" s="139">
        <v>50.9</v>
      </c>
      <c r="LE102" s="139">
        <v>53.6</v>
      </c>
      <c r="LF102" s="139">
        <v>59.7</v>
      </c>
      <c r="LG102" s="139">
        <v>64.400000000000006</v>
      </c>
      <c r="LH102" s="139">
        <v>64.8</v>
      </c>
      <c r="LI102" s="139">
        <v>64.599999999999994</v>
      </c>
      <c r="LJ102" s="139">
        <v>61.1</v>
      </c>
      <c r="LK102" s="139">
        <v>51.9</v>
      </c>
      <c r="LL102" s="139">
        <v>47.9</v>
      </c>
      <c r="LM102" s="139">
        <v>44.8</v>
      </c>
    </row>
    <row r="103" spans="1:325" x14ac:dyDescent="0.25">
      <c r="A103" s="139">
        <v>30</v>
      </c>
      <c r="B103" s="139">
        <v>42.8</v>
      </c>
      <c r="D103" s="139">
        <v>50.1</v>
      </c>
      <c r="E103" s="139">
        <v>53.5</v>
      </c>
      <c r="F103" s="139">
        <v>57.9</v>
      </c>
      <c r="G103" s="139">
        <v>63</v>
      </c>
      <c r="H103" s="139">
        <v>64.2</v>
      </c>
      <c r="I103" s="139">
        <v>63.8</v>
      </c>
      <c r="J103" s="139">
        <v>57.4</v>
      </c>
      <c r="K103" s="139">
        <v>50.4</v>
      </c>
      <c r="L103" s="139">
        <v>45</v>
      </c>
      <c r="M103" s="139">
        <v>42.3</v>
      </c>
      <c r="N103" s="139">
        <v>43.2</v>
      </c>
      <c r="P103" s="139">
        <v>50.2</v>
      </c>
      <c r="Q103" s="139">
        <v>53.5</v>
      </c>
      <c r="R103" s="139">
        <v>57.7</v>
      </c>
      <c r="S103" s="139">
        <v>63</v>
      </c>
      <c r="T103" s="139">
        <v>64.2</v>
      </c>
      <c r="U103" s="139">
        <v>63.7</v>
      </c>
      <c r="V103" s="139">
        <v>57.6</v>
      </c>
      <c r="W103" s="139">
        <v>50.1</v>
      </c>
      <c r="X103" s="139">
        <v>44.8</v>
      </c>
      <c r="Y103" s="139">
        <v>42.3</v>
      </c>
      <c r="Z103" s="139">
        <v>43.1</v>
      </c>
      <c r="AB103" s="139">
        <v>50.4</v>
      </c>
      <c r="AC103" s="139">
        <v>53.5</v>
      </c>
      <c r="AD103" s="139">
        <v>58</v>
      </c>
      <c r="AE103" s="139">
        <v>63.3</v>
      </c>
      <c r="AF103" s="139">
        <v>64.2</v>
      </c>
      <c r="AG103" s="139">
        <v>63.9</v>
      </c>
      <c r="AH103" s="139">
        <v>57.6</v>
      </c>
      <c r="AI103" s="139">
        <v>50</v>
      </c>
      <c r="AJ103" s="139">
        <v>44.9</v>
      </c>
      <c r="AK103" s="139">
        <v>42.5</v>
      </c>
      <c r="AL103" s="139">
        <v>43.1</v>
      </c>
      <c r="AN103" s="139">
        <v>50.5</v>
      </c>
      <c r="AO103" s="139">
        <v>53.5</v>
      </c>
      <c r="AP103" s="139">
        <v>58.1</v>
      </c>
      <c r="AQ103" s="139">
        <v>63.4</v>
      </c>
      <c r="AR103" s="139">
        <v>64.2</v>
      </c>
      <c r="AS103" s="139">
        <v>64</v>
      </c>
      <c r="AT103" s="139">
        <v>57.8</v>
      </c>
      <c r="AU103" s="139">
        <v>50.1</v>
      </c>
      <c r="AV103" s="139">
        <v>45</v>
      </c>
      <c r="AW103" s="139">
        <v>42.4</v>
      </c>
      <c r="AX103" s="139">
        <v>42.9</v>
      </c>
      <c r="AZ103" s="139">
        <v>50.9</v>
      </c>
      <c r="BA103" s="139">
        <v>53.8</v>
      </c>
      <c r="BB103" s="139">
        <v>58.2</v>
      </c>
      <c r="BC103" s="139">
        <v>63.5</v>
      </c>
      <c r="BD103" s="139">
        <v>64.3</v>
      </c>
      <c r="BE103" s="139">
        <v>64.099999999999994</v>
      </c>
      <c r="BF103" s="139">
        <v>57.9</v>
      </c>
      <c r="BG103" s="139">
        <v>49.8</v>
      </c>
      <c r="BH103" s="139">
        <v>44.6</v>
      </c>
      <c r="BI103" s="139">
        <v>42.5</v>
      </c>
      <c r="BJ103" s="139">
        <v>42.8</v>
      </c>
      <c r="BL103" s="139">
        <v>50.6</v>
      </c>
      <c r="BM103" s="139">
        <v>54.1</v>
      </c>
      <c r="BN103" s="139">
        <v>58.3</v>
      </c>
      <c r="BO103" s="139">
        <v>63.5</v>
      </c>
      <c r="BP103" s="139">
        <v>64.400000000000006</v>
      </c>
      <c r="BQ103" s="139">
        <v>64.099999999999994</v>
      </c>
      <c r="BR103" s="139">
        <v>58.1</v>
      </c>
      <c r="BS103" s="139">
        <v>49.7</v>
      </c>
      <c r="BT103" s="139">
        <v>44.4</v>
      </c>
      <c r="BU103" s="139">
        <v>42.5</v>
      </c>
      <c r="BV103" s="139">
        <v>42.5</v>
      </c>
      <c r="BX103" s="139">
        <v>50.8</v>
      </c>
      <c r="BY103" s="139">
        <v>53.7</v>
      </c>
      <c r="BZ103" s="139">
        <v>58.3</v>
      </c>
      <c r="CA103" s="139">
        <v>63.4</v>
      </c>
      <c r="CB103" s="139">
        <v>64.3</v>
      </c>
      <c r="CC103" s="139">
        <v>64.2</v>
      </c>
      <c r="CD103" s="139">
        <v>58.2</v>
      </c>
      <c r="CE103" s="139">
        <v>49.4</v>
      </c>
      <c r="CF103" s="139">
        <v>44.8</v>
      </c>
      <c r="CG103" s="139">
        <v>42.6</v>
      </c>
      <c r="CH103" s="139">
        <v>42.5</v>
      </c>
      <c r="CJ103" s="139">
        <v>50.6</v>
      </c>
      <c r="CK103" s="139">
        <v>53.6</v>
      </c>
      <c r="CL103" s="139">
        <v>58.3</v>
      </c>
      <c r="CM103" s="139">
        <v>63.3</v>
      </c>
      <c r="CN103" s="139">
        <v>64.3</v>
      </c>
      <c r="CO103" s="139">
        <v>64.3</v>
      </c>
      <c r="CP103" s="139">
        <v>58.3</v>
      </c>
      <c r="CQ103" s="139">
        <v>49.2</v>
      </c>
      <c r="CR103" s="139">
        <v>45.2</v>
      </c>
      <c r="CS103" s="139">
        <v>43.2</v>
      </c>
      <c r="CT103" s="139">
        <v>42.6</v>
      </c>
      <c r="CV103" s="139">
        <v>50.5</v>
      </c>
      <c r="CW103" s="139">
        <v>53.7</v>
      </c>
      <c r="CX103" s="139">
        <v>58.4</v>
      </c>
      <c r="CY103" s="139">
        <v>63.4</v>
      </c>
      <c r="CZ103" s="139">
        <v>64.3</v>
      </c>
      <c r="DA103" s="139">
        <v>64.400000000000006</v>
      </c>
      <c r="DB103" s="139">
        <v>58.6</v>
      </c>
      <c r="DC103" s="139">
        <v>49.3</v>
      </c>
      <c r="DD103" s="139">
        <v>45.1</v>
      </c>
      <c r="DE103" s="139">
        <v>43.4</v>
      </c>
      <c r="DF103" s="139">
        <v>42.7</v>
      </c>
      <c r="DH103" s="139">
        <v>50.6</v>
      </c>
      <c r="DI103" s="139">
        <v>53.9</v>
      </c>
      <c r="DJ103" s="139">
        <v>58.3</v>
      </c>
      <c r="DK103" s="139">
        <v>63.4</v>
      </c>
      <c r="DL103" s="139">
        <v>64.3</v>
      </c>
      <c r="DM103" s="139">
        <v>64.400000000000006</v>
      </c>
      <c r="DN103" s="139">
        <v>58.9</v>
      </c>
      <c r="DO103" s="139">
        <v>49.3</v>
      </c>
      <c r="DP103" s="139">
        <v>45.4</v>
      </c>
      <c r="DQ103" s="139">
        <v>43.4</v>
      </c>
      <c r="DR103" s="139">
        <v>42.8</v>
      </c>
      <c r="DT103" s="139">
        <v>50.6</v>
      </c>
      <c r="DU103" s="139">
        <v>54</v>
      </c>
      <c r="DV103" s="139">
        <v>58.5</v>
      </c>
      <c r="DW103" s="139">
        <v>63.5</v>
      </c>
      <c r="DX103" s="139">
        <v>64.3</v>
      </c>
      <c r="DY103" s="139">
        <v>64.400000000000006</v>
      </c>
      <c r="DZ103" s="139">
        <v>59</v>
      </c>
      <c r="EA103" s="139">
        <v>49.5</v>
      </c>
      <c r="EB103" s="139">
        <v>45.4</v>
      </c>
      <c r="EC103" s="139">
        <v>43.5</v>
      </c>
      <c r="ED103" s="139">
        <v>42.8</v>
      </c>
      <c r="EF103" s="139">
        <v>50.6</v>
      </c>
      <c r="EG103" s="139">
        <v>53.9</v>
      </c>
      <c r="EH103" s="139">
        <v>58.4</v>
      </c>
      <c r="EI103" s="139">
        <v>63.4</v>
      </c>
      <c r="EJ103" s="139">
        <v>64.3</v>
      </c>
      <c r="EK103" s="139">
        <v>64.400000000000006</v>
      </c>
      <c r="EL103" s="139">
        <v>59.4</v>
      </c>
      <c r="EM103" s="139">
        <v>49.9</v>
      </c>
      <c r="EN103" s="139">
        <v>45.7</v>
      </c>
      <c r="EO103" s="139">
        <v>43.7</v>
      </c>
      <c r="EP103" s="139">
        <v>42.6</v>
      </c>
      <c r="ER103" s="139">
        <v>51.1</v>
      </c>
      <c r="ES103" s="139">
        <v>53.8</v>
      </c>
      <c r="ET103" s="139">
        <v>58.6</v>
      </c>
      <c r="EU103" s="139">
        <v>63.6</v>
      </c>
      <c r="EV103" s="139">
        <v>64.3</v>
      </c>
      <c r="EW103" s="139">
        <v>64.5</v>
      </c>
      <c r="EX103" s="139">
        <v>59.4</v>
      </c>
      <c r="EY103" s="139">
        <v>49.6</v>
      </c>
      <c r="EZ103" s="139">
        <v>45.6</v>
      </c>
      <c r="FA103" s="139">
        <v>43.7</v>
      </c>
      <c r="FB103" s="139">
        <v>42.6</v>
      </c>
      <c r="FD103" s="139">
        <v>51.3</v>
      </c>
      <c r="FE103" s="139">
        <v>54.1</v>
      </c>
      <c r="FF103" s="139">
        <v>58.7</v>
      </c>
      <c r="FG103" s="139">
        <v>63.8</v>
      </c>
      <c r="FH103" s="139">
        <v>64.3</v>
      </c>
      <c r="FI103" s="139">
        <v>64.5</v>
      </c>
      <c r="FJ103" s="139">
        <v>59.5</v>
      </c>
      <c r="FK103" s="139">
        <v>49.8</v>
      </c>
      <c r="FL103" s="139">
        <v>45.7</v>
      </c>
      <c r="FM103" s="139">
        <v>43.5</v>
      </c>
      <c r="FN103" s="139">
        <v>42.3</v>
      </c>
      <c r="FP103" s="139">
        <v>51.3</v>
      </c>
      <c r="FQ103" s="139">
        <v>53.9</v>
      </c>
      <c r="FR103" s="139">
        <v>58.6</v>
      </c>
      <c r="FS103" s="139">
        <v>63.9</v>
      </c>
      <c r="FT103" s="139">
        <v>64.3</v>
      </c>
      <c r="FU103" s="139">
        <v>64.5</v>
      </c>
      <c r="FV103" s="139">
        <v>59.5</v>
      </c>
      <c r="FW103" s="139">
        <v>49.8</v>
      </c>
      <c r="FX103" s="139">
        <v>45.7</v>
      </c>
      <c r="FY103" s="139">
        <v>44.1</v>
      </c>
      <c r="FZ103" s="139">
        <v>42.3</v>
      </c>
      <c r="GB103" s="139">
        <v>51.3</v>
      </c>
      <c r="GC103" s="139">
        <v>54.1</v>
      </c>
      <c r="GD103" s="139">
        <v>58.4</v>
      </c>
      <c r="GE103" s="139">
        <v>63.9</v>
      </c>
      <c r="GF103" s="139">
        <v>64.400000000000006</v>
      </c>
      <c r="GG103" s="139">
        <v>64.5</v>
      </c>
      <c r="GH103" s="139">
        <v>59.8</v>
      </c>
      <c r="GI103" s="139">
        <v>49.6</v>
      </c>
      <c r="GJ103" s="139">
        <v>45.6</v>
      </c>
      <c r="GK103" s="139">
        <v>44.1</v>
      </c>
      <c r="GL103" s="139">
        <v>42.5</v>
      </c>
      <c r="GN103" s="139">
        <v>51.4</v>
      </c>
      <c r="GO103" s="139">
        <v>54</v>
      </c>
      <c r="GP103" s="139">
        <v>58.4</v>
      </c>
      <c r="GQ103" s="139">
        <v>64</v>
      </c>
      <c r="GR103" s="139">
        <v>64.400000000000006</v>
      </c>
      <c r="GS103" s="139">
        <v>64.599999999999994</v>
      </c>
      <c r="GT103" s="139">
        <v>59.9</v>
      </c>
      <c r="GU103" s="139">
        <v>49.9</v>
      </c>
      <c r="GV103" s="139">
        <v>46</v>
      </c>
      <c r="GW103" s="139">
        <v>44.1</v>
      </c>
      <c r="GX103" s="139">
        <v>42.6</v>
      </c>
      <c r="GZ103" s="139">
        <v>51.5</v>
      </c>
      <c r="HA103" s="139">
        <v>54</v>
      </c>
      <c r="HB103" s="139">
        <v>58.5</v>
      </c>
      <c r="HC103" s="139">
        <v>64</v>
      </c>
      <c r="HD103" s="139">
        <v>64.400000000000006</v>
      </c>
      <c r="HE103" s="139">
        <v>64.599999999999994</v>
      </c>
      <c r="HF103" s="139">
        <v>60</v>
      </c>
      <c r="HG103" s="139">
        <v>50.1</v>
      </c>
      <c r="HH103" s="139">
        <v>46.1</v>
      </c>
      <c r="HI103" s="139">
        <v>44.3</v>
      </c>
      <c r="HJ103" s="139">
        <v>42.9</v>
      </c>
      <c r="HL103" s="139">
        <v>51.8</v>
      </c>
      <c r="HM103" s="139">
        <v>54</v>
      </c>
      <c r="HN103" s="139">
        <v>58.5</v>
      </c>
      <c r="HO103" s="139">
        <v>64.099999999999994</v>
      </c>
      <c r="HP103" s="139">
        <v>64.400000000000006</v>
      </c>
      <c r="HQ103" s="139">
        <v>64.7</v>
      </c>
      <c r="HR103" s="139">
        <v>60.3</v>
      </c>
      <c r="HS103" s="139">
        <v>50.2</v>
      </c>
      <c r="HT103" s="139">
        <v>46.3</v>
      </c>
      <c r="HU103" s="139">
        <v>44.3</v>
      </c>
      <c r="HV103" s="139">
        <v>42.5</v>
      </c>
      <c r="HX103" s="139">
        <v>51.7</v>
      </c>
      <c r="HY103" s="139">
        <v>53.8</v>
      </c>
      <c r="HZ103" s="139">
        <v>58.4</v>
      </c>
      <c r="IA103" s="139">
        <v>64</v>
      </c>
      <c r="IB103" s="139">
        <v>64.5</v>
      </c>
      <c r="IC103" s="139">
        <v>64.7</v>
      </c>
      <c r="ID103" s="139">
        <v>60</v>
      </c>
      <c r="IE103" s="139">
        <v>50.3</v>
      </c>
      <c r="IF103" s="139">
        <v>45.8</v>
      </c>
      <c r="IG103" s="139">
        <v>44.4</v>
      </c>
      <c r="IH103" s="139">
        <v>42.8</v>
      </c>
      <c r="IJ103" s="139">
        <v>51.9</v>
      </c>
      <c r="IK103" s="139">
        <v>53.8</v>
      </c>
      <c r="IL103" s="139">
        <v>58.5</v>
      </c>
      <c r="IM103" s="139">
        <v>64</v>
      </c>
      <c r="IN103" s="139">
        <v>64.5</v>
      </c>
      <c r="IO103" s="139">
        <v>64.7</v>
      </c>
      <c r="IP103" s="139">
        <v>60</v>
      </c>
      <c r="IQ103" s="139">
        <v>50.4</v>
      </c>
      <c r="IR103" s="139">
        <v>46</v>
      </c>
      <c r="IS103" s="139">
        <v>44.2</v>
      </c>
      <c r="IT103" s="139">
        <v>42.9</v>
      </c>
      <c r="IV103" s="139">
        <v>51.8</v>
      </c>
      <c r="IW103" s="139">
        <v>53.9</v>
      </c>
      <c r="IX103" s="139">
        <v>58.6</v>
      </c>
      <c r="IY103" s="139">
        <v>64</v>
      </c>
      <c r="IZ103" s="139">
        <v>64.599999999999994</v>
      </c>
      <c r="JA103" s="139">
        <v>64.7</v>
      </c>
      <c r="JB103" s="139">
        <v>60.3</v>
      </c>
      <c r="JC103" s="139">
        <v>50.5</v>
      </c>
      <c r="JD103" s="139">
        <v>46.2</v>
      </c>
      <c r="JE103" s="139">
        <v>43.7</v>
      </c>
      <c r="JF103" s="139">
        <v>43.2</v>
      </c>
      <c r="JH103" s="139">
        <v>52.1</v>
      </c>
      <c r="JI103" s="139">
        <v>54.1</v>
      </c>
      <c r="JJ103" s="139">
        <v>58.7</v>
      </c>
      <c r="JK103" s="139">
        <v>64</v>
      </c>
      <c r="JL103" s="139">
        <v>64.599999999999994</v>
      </c>
      <c r="JM103" s="139">
        <v>64.8</v>
      </c>
      <c r="JN103" s="139">
        <v>60.5</v>
      </c>
      <c r="JO103" s="139">
        <v>50.5</v>
      </c>
      <c r="JP103" s="139">
        <v>46.2</v>
      </c>
      <c r="JQ103" s="139">
        <v>44</v>
      </c>
      <c r="JR103" s="139">
        <v>43.4</v>
      </c>
      <c r="JT103" s="139">
        <v>52.4</v>
      </c>
      <c r="JU103" s="139">
        <v>53.8</v>
      </c>
      <c r="JV103" s="139">
        <v>58.9</v>
      </c>
      <c r="JW103" s="139">
        <v>64</v>
      </c>
      <c r="JX103" s="139">
        <v>64.7</v>
      </c>
      <c r="JY103" s="139">
        <v>64.8</v>
      </c>
      <c r="JZ103" s="139">
        <v>60.5</v>
      </c>
      <c r="KA103" s="139">
        <v>50.5</v>
      </c>
      <c r="KB103" s="139">
        <v>46.1</v>
      </c>
      <c r="KC103" s="139">
        <v>44.1</v>
      </c>
      <c r="KD103" s="139">
        <v>43.4</v>
      </c>
      <c r="KF103" s="139">
        <v>52.7</v>
      </c>
      <c r="KG103" s="139">
        <v>54</v>
      </c>
      <c r="KH103" s="139">
        <v>58.9</v>
      </c>
      <c r="KI103" s="139">
        <v>63.9</v>
      </c>
      <c r="KJ103" s="139">
        <v>64.7</v>
      </c>
      <c r="KK103" s="139">
        <v>64.8</v>
      </c>
      <c r="KL103" s="139">
        <v>60.7</v>
      </c>
      <c r="KM103" s="139">
        <v>50.7</v>
      </c>
      <c r="KN103" s="139">
        <v>46.2</v>
      </c>
      <c r="KO103" s="139">
        <v>44.5</v>
      </c>
      <c r="KP103" s="139">
        <v>43.2</v>
      </c>
      <c r="KR103" s="139">
        <v>52.7</v>
      </c>
      <c r="KS103" s="139">
        <v>54.3</v>
      </c>
      <c r="KT103" s="139">
        <v>58.8</v>
      </c>
      <c r="KU103" s="139">
        <v>64</v>
      </c>
      <c r="KV103" s="139">
        <v>64.7</v>
      </c>
      <c r="KW103" s="139">
        <v>64.8</v>
      </c>
      <c r="KX103" s="139">
        <v>60.9</v>
      </c>
      <c r="KY103" s="139">
        <v>50.5</v>
      </c>
      <c r="KZ103" s="139">
        <v>46.3</v>
      </c>
      <c r="LA103" s="139">
        <v>44.6</v>
      </c>
      <c r="LB103" s="139">
        <v>43.2</v>
      </c>
      <c r="LD103" s="139">
        <v>52.6</v>
      </c>
      <c r="LE103" s="139">
        <v>54.5</v>
      </c>
      <c r="LF103" s="139">
        <v>58.6</v>
      </c>
      <c r="LG103" s="139">
        <v>64.099999999999994</v>
      </c>
      <c r="LH103" s="139">
        <v>64.7</v>
      </c>
      <c r="LI103" s="139">
        <v>64.7</v>
      </c>
      <c r="LJ103" s="139">
        <v>61.1</v>
      </c>
      <c r="LK103" s="139">
        <v>50.4</v>
      </c>
      <c r="LL103" s="139">
        <v>46.2</v>
      </c>
      <c r="LM103" s="139">
        <v>44.5</v>
      </c>
    </row>
    <row r="104" spans="1:325" x14ac:dyDescent="0.25">
      <c r="A104" s="139">
        <v>31</v>
      </c>
      <c r="B104" s="139">
        <v>44.1</v>
      </c>
      <c r="D104" s="139">
        <v>49.1</v>
      </c>
      <c r="F104" s="139">
        <v>58.8</v>
      </c>
      <c r="H104" s="139">
        <v>64.099999999999994</v>
      </c>
      <c r="I104" s="139">
        <v>63.5</v>
      </c>
      <c r="K104" s="139">
        <v>51.6</v>
      </c>
      <c r="M104" s="139">
        <v>40.5</v>
      </c>
      <c r="N104" s="139">
        <v>44.6</v>
      </c>
      <c r="P104" s="139">
        <v>49.3</v>
      </c>
      <c r="R104" s="139">
        <v>58.6</v>
      </c>
      <c r="T104" s="139">
        <v>64.099999999999994</v>
      </c>
      <c r="U104" s="139">
        <v>63.6</v>
      </c>
      <c r="W104" s="139">
        <v>51.6</v>
      </c>
      <c r="Y104" s="139">
        <v>40.5</v>
      </c>
      <c r="Z104" s="139">
        <v>44.5</v>
      </c>
      <c r="AB104" s="139">
        <v>49.3</v>
      </c>
      <c r="AD104" s="139">
        <v>58.8</v>
      </c>
      <c r="AF104" s="139">
        <v>64.3</v>
      </c>
      <c r="AG104" s="139">
        <v>63.9</v>
      </c>
      <c r="AI104" s="139">
        <v>51.5</v>
      </c>
      <c r="AK104" s="139">
        <v>40.5</v>
      </c>
      <c r="AL104" s="139">
        <v>44.7</v>
      </c>
      <c r="AN104" s="139">
        <v>49.3</v>
      </c>
      <c r="AP104" s="139">
        <v>58.9</v>
      </c>
      <c r="AR104" s="139">
        <v>64.3</v>
      </c>
      <c r="AS104" s="139">
        <v>64</v>
      </c>
      <c r="AU104" s="139">
        <v>51.8</v>
      </c>
      <c r="AW104" s="139">
        <v>40.700000000000003</v>
      </c>
      <c r="AX104" s="139">
        <v>44.6</v>
      </c>
      <c r="AZ104" s="139">
        <v>49.5</v>
      </c>
      <c r="BB104" s="139">
        <v>58.9</v>
      </c>
      <c r="BD104" s="139">
        <v>64.3</v>
      </c>
      <c r="BE104" s="139">
        <v>64.099999999999994</v>
      </c>
      <c r="BG104" s="139">
        <v>51.4</v>
      </c>
      <c r="BI104" s="139">
        <v>40.9</v>
      </c>
      <c r="BJ104" s="139">
        <v>44.6</v>
      </c>
      <c r="BL104" s="139">
        <v>49.2</v>
      </c>
      <c r="BN104" s="139">
        <v>58.9</v>
      </c>
      <c r="BP104" s="139">
        <v>64.400000000000006</v>
      </c>
      <c r="BQ104" s="139">
        <v>64.099999999999994</v>
      </c>
      <c r="BS104" s="139">
        <v>51.4</v>
      </c>
      <c r="BU104" s="139">
        <v>40.799999999999997</v>
      </c>
      <c r="BV104" s="139">
        <v>44.5</v>
      </c>
      <c r="BX104" s="139">
        <v>49.2</v>
      </c>
      <c r="BZ104" s="139">
        <v>58.7</v>
      </c>
      <c r="CB104" s="139">
        <v>64.400000000000006</v>
      </c>
      <c r="CC104" s="139">
        <v>64.2</v>
      </c>
      <c r="CE104" s="139">
        <v>51.3</v>
      </c>
      <c r="CG104" s="139">
        <v>40.700000000000003</v>
      </c>
      <c r="CH104" s="139">
        <v>44.4</v>
      </c>
      <c r="CJ104" s="139">
        <v>49.3</v>
      </c>
      <c r="CL104" s="139">
        <v>58.6</v>
      </c>
      <c r="CN104" s="139">
        <v>64.400000000000006</v>
      </c>
      <c r="CO104" s="139">
        <v>64.3</v>
      </c>
      <c r="CQ104" s="139">
        <v>51.1</v>
      </c>
      <c r="CS104" s="139">
        <v>41.2</v>
      </c>
      <c r="CT104" s="139">
        <v>44.5</v>
      </c>
      <c r="CV104" s="139">
        <v>49</v>
      </c>
      <c r="CX104" s="139">
        <v>58.5</v>
      </c>
      <c r="CZ104" s="139">
        <v>64.400000000000006</v>
      </c>
      <c r="DA104" s="139">
        <v>64.3</v>
      </c>
      <c r="DC104" s="139">
        <v>51.1</v>
      </c>
      <c r="DE104" s="139">
        <v>41.6</v>
      </c>
      <c r="DF104" s="139">
        <v>45</v>
      </c>
      <c r="DH104" s="139">
        <v>49.1</v>
      </c>
      <c r="DJ104" s="139">
        <v>58.4</v>
      </c>
      <c r="DL104" s="139">
        <v>64.400000000000006</v>
      </c>
      <c r="DM104" s="139">
        <v>64.3</v>
      </c>
      <c r="DO104" s="139">
        <v>51.4</v>
      </c>
      <c r="DQ104" s="139">
        <v>41.9</v>
      </c>
      <c r="DR104" s="139">
        <v>45.1</v>
      </c>
      <c r="DT104" s="139">
        <v>49.1</v>
      </c>
      <c r="DV104" s="139">
        <v>58.6</v>
      </c>
      <c r="DX104" s="139">
        <v>64.400000000000006</v>
      </c>
      <c r="DY104" s="139">
        <v>64.3</v>
      </c>
      <c r="EA104" s="139">
        <v>51.4</v>
      </c>
      <c r="EC104" s="139">
        <v>42.2</v>
      </c>
      <c r="ED104" s="139">
        <v>44.8</v>
      </c>
      <c r="EF104" s="139">
        <v>48.9</v>
      </c>
      <c r="EH104" s="139">
        <v>58.4</v>
      </c>
      <c r="EJ104" s="139">
        <v>64.400000000000006</v>
      </c>
      <c r="EK104" s="139">
        <v>64.3</v>
      </c>
      <c r="EM104" s="139">
        <v>51.7</v>
      </c>
      <c r="EO104" s="139">
        <v>42.1</v>
      </c>
      <c r="EP104" s="139">
        <v>44.4</v>
      </c>
      <c r="ER104" s="139">
        <v>49.3</v>
      </c>
      <c r="ET104" s="139">
        <v>58.6</v>
      </c>
      <c r="EV104" s="139">
        <v>64.400000000000006</v>
      </c>
      <c r="EW104" s="139">
        <v>64.400000000000006</v>
      </c>
      <c r="EY104" s="139">
        <v>51.8</v>
      </c>
      <c r="FA104" s="139">
        <v>41.9</v>
      </c>
      <c r="FB104" s="139">
        <v>44.6</v>
      </c>
      <c r="FD104" s="139">
        <v>49.6</v>
      </c>
      <c r="FF104" s="139">
        <v>58.9</v>
      </c>
      <c r="FH104" s="139">
        <v>64.5</v>
      </c>
      <c r="FI104" s="139">
        <v>64.5</v>
      </c>
      <c r="FK104" s="139">
        <v>51.9</v>
      </c>
      <c r="FM104" s="139">
        <v>41.9</v>
      </c>
      <c r="FN104" s="139">
        <v>44.4</v>
      </c>
      <c r="FP104" s="139">
        <v>49.5</v>
      </c>
      <c r="FR104" s="139">
        <v>58.8</v>
      </c>
      <c r="FT104" s="139">
        <v>64.5</v>
      </c>
      <c r="FU104" s="139">
        <v>64.400000000000006</v>
      </c>
      <c r="FW104" s="139">
        <v>52.1</v>
      </c>
      <c r="FY104" s="139">
        <v>42.5</v>
      </c>
      <c r="FZ104" s="139">
        <v>44.2</v>
      </c>
      <c r="GB104" s="139">
        <v>49.5</v>
      </c>
      <c r="GD104" s="139">
        <v>58.7</v>
      </c>
      <c r="GF104" s="139">
        <v>64.5</v>
      </c>
      <c r="GG104" s="139">
        <v>64.5</v>
      </c>
      <c r="GI104" s="139">
        <v>51.9</v>
      </c>
      <c r="GK104" s="139">
        <v>42.6</v>
      </c>
      <c r="GL104" s="139">
        <v>44.4</v>
      </c>
      <c r="GN104" s="139">
        <v>49.5</v>
      </c>
      <c r="GP104" s="139">
        <v>58.6</v>
      </c>
      <c r="GR104" s="139">
        <v>64.5</v>
      </c>
      <c r="GS104" s="139">
        <v>64.5</v>
      </c>
      <c r="GU104" s="139">
        <v>52</v>
      </c>
      <c r="GW104" s="139">
        <v>42.6</v>
      </c>
      <c r="GX104" s="139">
        <v>44.6</v>
      </c>
      <c r="GZ104" s="139">
        <v>49.7</v>
      </c>
      <c r="HB104" s="139">
        <v>58.8</v>
      </c>
      <c r="HD104" s="139">
        <v>64.5</v>
      </c>
      <c r="HE104" s="139">
        <v>64.599999999999994</v>
      </c>
      <c r="HG104" s="139">
        <v>52.4</v>
      </c>
      <c r="HI104" s="139">
        <v>42.6</v>
      </c>
      <c r="HJ104" s="139">
        <v>44.7</v>
      </c>
      <c r="HL104" s="139">
        <v>50</v>
      </c>
      <c r="HN104" s="139">
        <v>58.9</v>
      </c>
      <c r="HP104" s="139">
        <v>64.5</v>
      </c>
      <c r="HQ104" s="139">
        <v>64.7</v>
      </c>
      <c r="HS104" s="139">
        <v>52.3</v>
      </c>
      <c r="HU104" s="139">
        <v>42.6</v>
      </c>
      <c r="HV104" s="139">
        <v>44</v>
      </c>
      <c r="HX104" s="139">
        <v>49.9</v>
      </c>
      <c r="HZ104" s="139">
        <v>59</v>
      </c>
      <c r="IB104" s="139">
        <v>64.599999999999994</v>
      </c>
      <c r="IC104" s="139">
        <v>64.599999999999994</v>
      </c>
      <c r="IE104" s="139">
        <v>52.2</v>
      </c>
      <c r="IG104" s="139">
        <v>42.6</v>
      </c>
      <c r="IH104" s="139">
        <v>44.3</v>
      </c>
      <c r="IJ104" s="139">
        <v>50.1</v>
      </c>
      <c r="IL104" s="139">
        <v>58.9</v>
      </c>
      <c r="IN104" s="139">
        <v>64.599999999999994</v>
      </c>
      <c r="IO104" s="139">
        <v>64.7</v>
      </c>
      <c r="IQ104" s="139">
        <v>52.2</v>
      </c>
      <c r="IS104" s="139">
        <v>42.4</v>
      </c>
      <c r="IT104" s="139">
        <v>44.3</v>
      </c>
      <c r="IV104" s="139">
        <v>49.9</v>
      </c>
      <c r="IX104" s="139">
        <v>58.9</v>
      </c>
      <c r="IZ104" s="139">
        <v>64.599999999999994</v>
      </c>
      <c r="JA104" s="139">
        <v>64.599999999999994</v>
      </c>
      <c r="JC104" s="139">
        <v>52.2</v>
      </c>
      <c r="JE104" s="139">
        <v>42.1</v>
      </c>
      <c r="JF104" s="139">
        <v>44.6</v>
      </c>
      <c r="JH104" s="139">
        <v>50.1</v>
      </c>
      <c r="JJ104" s="139">
        <v>58.9</v>
      </c>
      <c r="JL104" s="139">
        <v>64.7</v>
      </c>
      <c r="JM104" s="139">
        <v>64.7</v>
      </c>
      <c r="JO104" s="139">
        <v>52.2</v>
      </c>
      <c r="JQ104" s="139">
        <v>42.5</v>
      </c>
      <c r="JR104" s="139">
        <v>44.7</v>
      </c>
      <c r="JT104" s="139">
        <v>50.2</v>
      </c>
      <c r="JV104" s="139">
        <v>59</v>
      </c>
      <c r="JX104" s="139">
        <v>64.7</v>
      </c>
      <c r="JY104" s="139">
        <v>64.7</v>
      </c>
      <c r="KA104" s="139">
        <v>52.4</v>
      </c>
      <c r="KC104" s="139">
        <v>42.6</v>
      </c>
      <c r="KD104" s="139">
        <v>44.9</v>
      </c>
      <c r="KF104" s="139">
        <v>50.5</v>
      </c>
      <c r="KH104" s="139">
        <v>59.1</v>
      </c>
      <c r="KJ104" s="139">
        <v>64.7</v>
      </c>
      <c r="KK104" s="139">
        <v>64.7</v>
      </c>
      <c r="KM104" s="139">
        <v>52.6</v>
      </c>
      <c r="KO104" s="139">
        <v>43</v>
      </c>
      <c r="KP104" s="139">
        <v>44.6</v>
      </c>
      <c r="KR104" s="139">
        <v>50.4</v>
      </c>
      <c r="KT104" s="139">
        <v>59</v>
      </c>
      <c r="KV104" s="139">
        <v>64.8</v>
      </c>
      <c r="KW104" s="139">
        <v>64.7</v>
      </c>
      <c r="KY104" s="139">
        <v>52.5</v>
      </c>
      <c r="LA104" s="139">
        <v>42.9</v>
      </c>
      <c r="LB104" s="139">
        <v>44.6</v>
      </c>
      <c r="LD104" s="139">
        <v>50.4</v>
      </c>
      <c r="LF104" s="139">
        <v>58.8</v>
      </c>
      <c r="LH104" s="139">
        <v>64.8</v>
      </c>
      <c r="LI104" s="139">
        <v>64.7</v>
      </c>
      <c r="LK104" s="139">
        <v>52.6</v>
      </c>
      <c r="LM104" s="139">
        <v>42.7</v>
      </c>
    </row>
  </sheetData>
  <conditionalFormatting sqref="B71:LM71">
    <cfRule type="expression" dxfId="0" priority="1">
      <formula>B$62=52</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AC387"/>
  <sheetViews>
    <sheetView workbookViewId="0">
      <pane xSplit="4" ySplit="6" topLeftCell="E328" activePane="bottomRight" state="frozen"/>
      <selection activeCell="E4" sqref="E4:S384"/>
      <selection pane="topRight" activeCell="E4" sqref="E4:S384"/>
      <selection pane="bottomLeft" activeCell="E4" sqref="E4:S384"/>
      <selection pane="bottomRight" activeCell="H16" sqref="H16"/>
    </sheetView>
  </sheetViews>
  <sheetFormatPr defaultColWidth="9.140625" defaultRowHeight="12.75" outlineLevelCol="1" x14ac:dyDescent="0.2"/>
  <cols>
    <col min="3" max="3" width="9.140625" hidden="1" customWidth="1" outlineLevel="1"/>
    <col min="4" max="4" width="2.7109375" customWidth="1" collapsed="1"/>
    <col min="5" max="5" width="11" bestFit="1" customWidth="1"/>
    <col min="6" max="6" width="10.42578125" bestFit="1" customWidth="1"/>
    <col min="7" max="7" width="8.85546875" bestFit="1" customWidth="1"/>
    <col min="8" max="8" width="21.140625" bestFit="1" customWidth="1"/>
    <col min="9" max="9" width="21.7109375" bestFit="1" customWidth="1"/>
    <col min="10" max="10" width="19.5703125" bestFit="1" customWidth="1"/>
    <col min="11" max="11" width="20" bestFit="1" customWidth="1"/>
    <col min="12" max="12" width="29.7109375" bestFit="1" customWidth="1"/>
    <col min="13" max="13" width="23" bestFit="1" customWidth="1"/>
    <col min="14" max="14" width="28" bestFit="1" customWidth="1"/>
    <col min="15" max="15" width="21.42578125" bestFit="1" customWidth="1"/>
    <col min="16" max="16" width="10" bestFit="1" customWidth="1"/>
    <col min="18" max="28" width="9.140625" customWidth="1"/>
  </cols>
  <sheetData>
    <row r="1" spans="1:29" ht="31.5" x14ac:dyDescent="0.5">
      <c r="A1" s="1" t="str">
        <f>'[1]Gas - Sales'!A1</f>
        <v>F22 No Growth Gas Load Forecast - IRP Scenario</v>
      </c>
    </row>
    <row r="2" spans="1:29" ht="21" x14ac:dyDescent="0.35">
      <c r="A2" s="2" t="s">
        <v>58</v>
      </c>
    </row>
    <row r="3" spans="1:29" ht="13.5" thickBot="1" x14ac:dyDescent="0.25">
      <c r="A3" t="s">
        <v>68</v>
      </c>
    </row>
    <row r="4" spans="1:29" x14ac:dyDescent="0.2">
      <c r="E4" s="147" t="s">
        <v>58</v>
      </c>
      <c r="F4" s="148"/>
      <c r="G4" s="148"/>
      <c r="H4" s="148"/>
      <c r="I4" s="148"/>
      <c r="J4" s="148"/>
      <c r="K4" s="148"/>
      <c r="L4" s="148"/>
      <c r="M4" s="148"/>
      <c r="N4" s="148"/>
      <c r="O4" s="148"/>
      <c r="P4" s="149"/>
    </row>
    <row r="5" spans="1:29" x14ac:dyDescent="0.2">
      <c r="A5" s="3" t="s">
        <v>1</v>
      </c>
      <c r="B5" s="3" t="s">
        <v>2</v>
      </c>
      <c r="C5" s="3" t="s">
        <v>3</v>
      </c>
      <c r="E5" s="121" t="str">
        <f>'[1]Gas - Sales'!E5</f>
        <v>Residential</v>
      </c>
      <c r="F5" s="122" t="str">
        <f>'[1]Gas - Sales'!F5</f>
        <v>Commercial</v>
      </c>
      <c r="G5" s="122" t="str">
        <f>'[1]Gas - Sales'!G5</f>
        <v>Industrial</v>
      </c>
      <c r="H5" s="122" t="str">
        <f>'[1]Gas - Sales'!H5</f>
        <v>Commercial Interruptible</v>
      </c>
      <c r="I5" s="122" t="str">
        <f>'[1]Gas - Sales'!I5</f>
        <v>Commercial Large Volume</v>
      </c>
      <c r="J5" s="122" t="str">
        <f>'[1]Gas - Sales'!J5</f>
        <v>Industrial Interruptible</v>
      </c>
      <c r="K5" s="122" t="str">
        <f>'[1]Gas - Sales'!K5</f>
        <v>Industrial Large Volume</v>
      </c>
      <c r="L5" s="122" t="str">
        <f>'[1]Gas - Sales'!L5</f>
        <v>Commercial Interruptible Transport</v>
      </c>
      <c r="M5" s="122" t="str">
        <f>'[1]Gas - Sales'!M5</f>
        <v>Commercial Firm Transport</v>
      </c>
      <c r="N5" s="122" t="str">
        <f>'[1]Gas - Sales'!N5</f>
        <v>Industrial Interruptible Transport</v>
      </c>
      <c r="O5" s="122" t="str">
        <f>'[1]Gas - Sales'!O5</f>
        <v>Industrial Firm Transport</v>
      </c>
      <c r="P5" s="123" t="str">
        <f>'[1]Gas - Sales'!P5</f>
        <v>Total</v>
      </c>
      <c r="R5" s="3"/>
      <c r="S5" s="3"/>
      <c r="T5" s="3"/>
      <c r="U5" s="3"/>
      <c r="V5" s="3"/>
      <c r="W5" s="3"/>
      <c r="X5" s="3"/>
      <c r="Y5" s="3"/>
      <c r="Z5" s="3"/>
      <c r="AA5" s="3"/>
      <c r="AB5" s="3"/>
      <c r="AC5" s="3"/>
    </row>
    <row r="6" spans="1:29" ht="3" customHeight="1" thickBot="1" x14ac:dyDescent="0.25">
      <c r="E6" s="91"/>
      <c r="F6" s="92"/>
      <c r="G6" s="92"/>
      <c r="H6" s="92"/>
      <c r="I6" s="92"/>
      <c r="J6" s="92"/>
      <c r="K6" s="92"/>
      <c r="L6" s="92"/>
      <c r="M6" s="92"/>
      <c r="N6" s="92"/>
      <c r="O6" s="92"/>
      <c r="P6" s="93"/>
    </row>
    <row r="7" spans="1:29" ht="12.75" customHeight="1" x14ac:dyDescent="0.2">
      <c r="A7" s="3">
        <v>2022</v>
      </c>
      <c r="B7" s="150" t="s">
        <v>69</v>
      </c>
      <c r="C7" s="118"/>
      <c r="E7" s="9">
        <f t="shared" ref="E7:P22" si="0">AVERAGEIF($A$37:$A$384,$A7,E$37:E$384)</f>
        <v>811912.91666666663</v>
      </c>
      <c r="F7" s="10">
        <f t="shared" si="0"/>
        <v>57116.583333333336</v>
      </c>
      <c r="G7" s="10">
        <f t="shared" si="0"/>
        <v>2256.3333333333335</v>
      </c>
      <c r="H7" s="10">
        <f t="shared" si="0"/>
        <v>129.5</v>
      </c>
      <c r="I7" s="10">
        <f t="shared" si="0"/>
        <v>102</v>
      </c>
      <c r="J7" s="10">
        <f t="shared" si="0"/>
        <v>9</v>
      </c>
      <c r="K7" s="10">
        <f t="shared" si="0"/>
        <v>7</v>
      </c>
      <c r="L7" s="10">
        <f t="shared" si="0"/>
        <v>116</v>
      </c>
      <c r="M7" s="10">
        <f t="shared" si="0"/>
        <v>110</v>
      </c>
      <c r="N7" s="10">
        <f t="shared" si="0"/>
        <v>103.75</v>
      </c>
      <c r="O7" s="10">
        <f t="shared" si="0"/>
        <v>81</v>
      </c>
      <c r="P7" s="11">
        <f t="shared" si="0"/>
        <v>871644.08333333337</v>
      </c>
      <c r="R7" s="82"/>
      <c r="S7" s="82"/>
      <c r="T7" s="82"/>
      <c r="U7" s="82"/>
      <c r="V7" s="82"/>
      <c r="W7" s="82"/>
      <c r="X7" s="82"/>
      <c r="Y7" s="82"/>
      <c r="Z7" s="82"/>
      <c r="AA7" s="82"/>
      <c r="AB7" s="82"/>
      <c r="AC7" s="82"/>
    </row>
    <row r="8" spans="1:29" x14ac:dyDescent="0.2">
      <c r="A8" s="3">
        <f t="shared" ref="A8:A35" si="1">A7+1</f>
        <v>2023</v>
      </c>
      <c r="B8" s="150"/>
      <c r="C8" s="118"/>
      <c r="E8" s="12">
        <f t="shared" si="0"/>
        <v>821522.5</v>
      </c>
      <c r="F8" s="13">
        <f t="shared" si="0"/>
        <v>57569.5</v>
      </c>
      <c r="G8" s="13">
        <f t="shared" si="0"/>
        <v>2236.8333333333335</v>
      </c>
      <c r="H8" s="13">
        <f t="shared" si="0"/>
        <v>123.5</v>
      </c>
      <c r="I8" s="13">
        <f t="shared" si="0"/>
        <v>97.166666666666671</v>
      </c>
      <c r="J8" s="13">
        <f t="shared" si="0"/>
        <v>9</v>
      </c>
      <c r="K8" s="13">
        <f t="shared" si="0"/>
        <v>7</v>
      </c>
      <c r="L8" s="13">
        <f t="shared" si="0"/>
        <v>116</v>
      </c>
      <c r="M8" s="13">
        <f t="shared" si="0"/>
        <v>110</v>
      </c>
      <c r="N8" s="13">
        <f t="shared" si="0"/>
        <v>104</v>
      </c>
      <c r="O8" s="13">
        <f t="shared" si="0"/>
        <v>81</v>
      </c>
      <c r="P8" s="14">
        <f t="shared" si="0"/>
        <v>881681.33333333337</v>
      </c>
      <c r="R8" s="82"/>
      <c r="S8" s="82"/>
      <c r="T8" s="82"/>
      <c r="U8" s="82"/>
      <c r="V8" s="82"/>
      <c r="W8" s="82"/>
      <c r="X8" s="82"/>
      <c r="Y8" s="82"/>
      <c r="Z8" s="82"/>
      <c r="AA8" s="82"/>
      <c r="AB8" s="82"/>
      <c r="AC8" s="82"/>
    </row>
    <row r="9" spans="1:29" x14ac:dyDescent="0.2">
      <c r="A9" s="3">
        <f t="shared" si="1"/>
        <v>2024</v>
      </c>
      <c r="B9" s="150"/>
      <c r="C9" s="118"/>
      <c r="E9" s="12">
        <f t="shared" si="0"/>
        <v>831023.66666666663</v>
      </c>
      <c r="F9" s="13">
        <f t="shared" si="0"/>
        <v>57924.083333333336</v>
      </c>
      <c r="G9" s="13">
        <f t="shared" si="0"/>
        <v>2219.0833333333335</v>
      </c>
      <c r="H9" s="13">
        <f t="shared" si="0"/>
        <v>117.5</v>
      </c>
      <c r="I9" s="13">
        <f t="shared" si="0"/>
        <v>92.5</v>
      </c>
      <c r="J9" s="13">
        <f t="shared" si="0"/>
        <v>9</v>
      </c>
      <c r="K9" s="13">
        <f t="shared" si="0"/>
        <v>7</v>
      </c>
      <c r="L9" s="13">
        <f t="shared" si="0"/>
        <v>116</v>
      </c>
      <c r="M9" s="13">
        <f t="shared" si="0"/>
        <v>110</v>
      </c>
      <c r="N9" s="13">
        <f t="shared" si="0"/>
        <v>104</v>
      </c>
      <c r="O9" s="13">
        <f t="shared" si="0"/>
        <v>81</v>
      </c>
      <c r="P9" s="14">
        <f t="shared" si="0"/>
        <v>891513.33333333337</v>
      </c>
      <c r="R9" s="82"/>
      <c r="S9" s="82"/>
      <c r="T9" s="82"/>
      <c r="U9" s="82"/>
      <c r="V9" s="82"/>
      <c r="W9" s="82"/>
      <c r="X9" s="82"/>
      <c r="Y9" s="82"/>
      <c r="Z9" s="82"/>
      <c r="AA9" s="82"/>
      <c r="AB9" s="82"/>
      <c r="AC9" s="82"/>
    </row>
    <row r="10" spans="1:29" x14ac:dyDescent="0.2">
      <c r="A10" s="3">
        <f t="shared" si="1"/>
        <v>2025</v>
      </c>
      <c r="B10" s="150"/>
      <c r="C10" s="118"/>
      <c r="E10" s="12">
        <f t="shared" si="0"/>
        <v>840393</v>
      </c>
      <c r="F10" s="13">
        <f t="shared" si="0"/>
        <v>58078.833333333336</v>
      </c>
      <c r="G10" s="13">
        <f t="shared" si="0"/>
        <v>2201.6666666666665</v>
      </c>
      <c r="H10" s="13">
        <f t="shared" si="0"/>
        <v>111.5</v>
      </c>
      <c r="I10" s="13">
        <f t="shared" si="0"/>
        <v>87.833333333333329</v>
      </c>
      <c r="J10" s="13">
        <f t="shared" si="0"/>
        <v>9</v>
      </c>
      <c r="K10" s="13">
        <f t="shared" si="0"/>
        <v>7</v>
      </c>
      <c r="L10" s="13">
        <f t="shared" si="0"/>
        <v>116</v>
      </c>
      <c r="M10" s="13">
        <f t="shared" si="0"/>
        <v>110</v>
      </c>
      <c r="N10" s="13">
        <f t="shared" si="0"/>
        <v>104</v>
      </c>
      <c r="O10" s="13">
        <f t="shared" si="0"/>
        <v>81</v>
      </c>
      <c r="P10" s="14">
        <f t="shared" si="0"/>
        <v>901014</v>
      </c>
      <c r="R10" s="82"/>
      <c r="S10" s="82"/>
      <c r="T10" s="82"/>
      <c r="U10" s="82"/>
      <c r="V10" s="82"/>
      <c r="W10" s="82"/>
      <c r="X10" s="82"/>
      <c r="Y10" s="82"/>
      <c r="Z10" s="82"/>
      <c r="AA10" s="82"/>
      <c r="AB10" s="82"/>
      <c r="AC10" s="82"/>
    </row>
    <row r="11" spans="1:29" s="126" customFormat="1" x14ac:dyDescent="0.2">
      <c r="A11" s="124">
        <f t="shared" si="1"/>
        <v>2026</v>
      </c>
      <c r="B11" s="150"/>
      <c r="C11" s="125"/>
      <c r="E11" s="127">
        <f t="shared" si="0"/>
        <v>849567.75</v>
      </c>
      <c r="F11" s="128">
        <f t="shared" si="0"/>
        <v>58216.666666666664</v>
      </c>
      <c r="G11" s="128">
        <f t="shared" si="0"/>
        <v>2184.3333333333335</v>
      </c>
      <c r="H11" s="128">
        <f t="shared" si="0"/>
        <v>105.5</v>
      </c>
      <c r="I11" s="128">
        <f t="shared" si="0"/>
        <v>83</v>
      </c>
      <c r="J11" s="128">
        <f t="shared" si="0"/>
        <v>9</v>
      </c>
      <c r="K11" s="128">
        <f t="shared" si="0"/>
        <v>7</v>
      </c>
      <c r="L11" s="128">
        <f t="shared" si="0"/>
        <v>116</v>
      </c>
      <c r="M11" s="128">
        <f t="shared" si="0"/>
        <v>110</v>
      </c>
      <c r="N11" s="128">
        <f t="shared" si="0"/>
        <v>104</v>
      </c>
      <c r="O11" s="128">
        <f t="shared" si="0"/>
        <v>81</v>
      </c>
      <c r="P11" s="129">
        <f t="shared" si="0"/>
        <v>910303.25</v>
      </c>
      <c r="R11" s="130"/>
      <c r="S11" s="130"/>
      <c r="T11" s="130"/>
      <c r="U11" s="130"/>
      <c r="V11" s="130"/>
      <c r="W11" s="130"/>
      <c r="X11" s="130"/>
      <c r="Y11" s="130"/>
      <c r="Z11" s="130"/>
      <c r="AA11" s="130"/>
      <c r="AB11" s="130"/>
      <c r="AC11" s="130"/>
    </row>
    <row r="12" spans="1:29" x14ac:dyDescent="0.2">
      <c r="A12" s="3">
        <f t="shared" si="1"/>
        <v>2027</v>
      </c>
      <c r="B12" s="150"/>
      <c r="C12" s="118"/>
      <c r="E12" s="12">
        <f t="shared" si="0"/>
        <v>855428</v>
      </c>
      <c r="F12" s="13">
        <f t="shared" si="0"/>
        <v>58289</v>
      </c>
      <c r="G12" s="13">
        <f t="shared" si="0"/>
        <v>2167.1666666666665</v>
      </c>
      <c r="H12" s="13">
        <f t="shared" si="0"/>
        <v>99.5</v>
      </c>
      <c r="I12" s="13">
        <f t="shared" si="0"/>
        <v>78.416666666666671</v>
      </c>
      <c r="J12" s="13">
        <f t="shared" si="0"/>
        <v>9</v>
      </c>
      <c r="K12" s="13">
        <f t="shared" si="0"/>
        <v>7</v>
      </c>
      <c r="L12" s="13">
        <f t="shared" si="0"/>
        <v>116</v>
      </c>
      <c r="M12" s="13">
        <f t="shared" si="0"/>
        <v>110</v>
      </c>
      <c r="N12" s="13">
        <f t="shared" si="0"/>
        <v>104</v>
      </c>
      <c r="O12" s="13">
        <f t="shared" si="0"/>
        <v>81</v>
      </c>
      <c r="P12" s="14">
        <f t="shared" si="0"/>
        <v>916212.66666666663</v>
      </c>
      <c r="R12" s="82"/>
      <c r="S12" s="82"/>
      <c r="T12" s="82"/>
      <c r="U12" s="82"/>
      <c r="V12" s="82"/>
      <c r="W12" s="82"/>
      <c r="X12" s="82"/>
      <c r="Y12" s="82"/>
      <c r="Z12" s="82"/>
      <c r="AA12" s="82"/>
      <c r="AB12" s="82"/>
      <c r="AC12" s="82"/>
    </row>
    <row r="13" spans="1:29" x14ac:dyDescent="0.2">
      <c r="A13" s="3">
        <f t="shared" si="1"/>
        <v>2028</v>
      </c>
      <c r="B13" s="150"/>
      <c r="C13" s="118"/>
      <c r="E13" s="12">
        <f t="shared" si="0"/>
        <v>855428</v>
      </c>
      <c r="F13" s="13">
        <f t="shared" si="0"/>
        <v>58289</v>
      </c>
      <c r="G13" s="13">
        <f t="shared" si="0"/>
        <v>2150</v>
      </c>
      <c r="H13" s="13">
        <f t="shared" si="0"/>
        <v>93.5</v>
      </c>
      <c r="I13" s="13">
        <f t="shared" si="0"/>
        <v>73.583333333333329</v>
      </c>
      <c r="J13" s="13">
        <f t="shared" si="0"/>
        <v>9</v>
      </c>
      <c r="K13" s="13">
        <f t="shared" si="0"/>
        <v>7</v>
      </c>
      <c r="L13" s="13">
        <f t="shared" si="0"/>
        <v>116</v>
      </c>
      <c r="M13" s="13">
        <f t="shared" si="0"/>
        <v>110</v>
      </c>
      <c r="N13" s="13">
        <f t="shared" si="0"/>
        <v>104</v>
      </c>
      <c r="O13" s="13">
        <f t="shared" si="0"/>
        <v>81</v>
      </c>
      <c r="P13" s="14">
        <f t="shared" si="0"/>
        <v>916189.5</v>
      </c>
      <c r="R13" s="82"/>
      <c r="S13" s="82"/>
      <c r="T13" s="82"/>
      <c r="U13" s="82"/>
      <c r="V13" s="82"/>
      <c r="W13" s="82"/>
      <c r="X13" s="82"/>
      <c r="Y13" s="82"/>
      <c r="Z13" s="82"/>
      <c r="AA13" s="82"/>
      <c r="AB13" s="82"/>
      <c r="AC13" s="82"/>
    </row>
    <row r="14" spans="1:29" x14ac:dyDescent="0.2">
      <c r="A14" s="3">
        <f t="shared" si="1"/>
        <v>2029</v>
      </c>
      <c r="B14" s="150"/>
      <c r="C14" s="118"/>
      <c r="E14" s="12">
        <f t="shared" si="0"/>
        <v>855428</v>
      </c>
      <c r="F14" s="13">
        <f t="shared" si="0"/>
        <v>58289</v>
      </c>
      <c r="G14" s="13">
        <f t="shared" si="0"/>
        <v>2132.75</v>
      </c>
      <c r="H14" s="13">
        <f t="shared" si="0"/>
        <v>87.5</v>
      </c>
      <c r="I14" s="13">
        <f t="shared" si="0"/>
        <v>69</v>
      </c>
      <c r="J14" s="13">
        <f t="shared" si="0"/>
        <v>9</v>
      </c>
      <c r="K14" s="13">
        <f t="shared" si="0"/>
        <v>7</v>
      </c>
      <c r="L14" s="13">
        <f t="shared" si="0"/>
        <v>116</v>
      </c>
      <c r="M14" s="13">
        <f t="shared" si="0"/>
        <v>110</v>
      </c>
      <c r="N14" s="13">
        <f t="shared" si="0"/>
        <v>104</v>
      </c>
      <c r="O14" s="13">
        <f t="shared" si="0"/>
        <v>81</v>
      </c>
      <c r="P14" s="14">
        <f t="shared" si="0"/>
        <v>916166.25</v>
      </c>
      <c r="R14" s="82"/>
      <c r="S14" s="82"/>
      <c r="T14" s="82"/>
      <c r="U14" s="82"/>
      <c r="V14" s="82"/>
      <c r="W14" s="82"/>
      <c r="X14" s="82"/>
      <c r="Y14" s="82"/>
      <c r="Z14" s="82"/>
      <c r="AA14" s="82"/>
      <c r="AB14" s="82"/>
      <c r="AC14" s="82"/>
    </row>
    <row r="15" spans="1:29" x14ac:dyDescent="0.2">
      <c r="A15" s="3">
        <f t="shared" si="1"/>
        <v>2030</v>
      </c>
      <c r="B15" s="150"/>
      <c r="C15" s="118"/>
      <c r="E15" s="12">
        <f t="shared" si="0"/>
        <v>855428</v>
      </c>
      <c r="F15" s="13">
        <f t="shared" si="0"/>
        <v>58289</v>
      </c>
      <c r="G15" s="13">
        <f t="shared" si="0"/>
        <v>2115.5833333333335</v>
      </c>
      <c r="H15" s="13">
        <f t="shared" si="0"/>
        <v>81.5</v>
      </c>
      <c r="I15" s="13">
        <f t="shared" si="0"/>
        <v>64.166666666666671</v>
      </c>
      <c r="J15" s="13">
        <f t="shared" si="0"/>
        <v>9</v>
      </c>
      <c r="K15" s="13">
        <f t="shared" si="0"/>
        <v>7</v>
      </c>
      <c r="L15" s="13">
        <f t="shared" si="0"/>
        <v>116</v>
      </c>
      <c r="M15" s="13">
        <f t="shared" si="0"/>
        <v>110</v>
      </c>
      <c r="N15" s="13">
        <f t="shared" si="0"/>
        <v>104</v>
      </c>
      <c r="O15" s="13">
        <f t="shared" si="0"/>
        <v>81</v>
      </c>
      <c r="P15" s="14">
        <f t="shared" si="0"/>
        <v>916143.08333333337</v>
      </c>
      <c r="R15" s="82"/>
      <c r="S15" s="82"/>
      <c r="T15" s="82"/>
      <c r="U15" s="82"/>
      <c r="V15" s="82"/>
      <c r="W15" s="82"/>
      <c r="X15" s="82"/>
      <c r="Y15" s="82"/>
      <c r="Z15" s="82"/>
      <c r="AA15" s="82"/>
      <c r="AB15" s="82"/>
      <c r="AC15" s="82"/>
    </row>
    <row r="16" spans="1:29" x14ac:dyDescent="0.2">
      <c r="A16" s="3">
        <f t="shared" si="1"/>
        <v>2031</v>
      </c>
      <c r="B16" s="150"/>
      <c r="C16" s="118"/>
      <c r="E16" s="12">
        <f t="shared" si="0"/>
        <v>855428</v>
      </c>
      <c r="F16" s="13">
        <f t="shared" si="0"/>
        <v>58289</v>
      </c>
      <c r="G16" s="13">
        <f t="shared" si="0"/>
        <v>2098.4166666666665</v>
      </c>
      <c r="H16" s="13">
        <f t="shared" si="0"/>
        <v>75.5</v>
      </c>
      <c r="I16" s="13">
        <f t="shared" si="0"/>
        <v>59.5</v>
      </c>
      <c r="J16" s="13">
        <f t="shared" si="0"/>
        <v>9</v>
      </c>
      <c r="K16" s="13">
        <f t="shared" si="0"/>
        <v>7</v>
      </c>
      <c r="L16" s="13">
        <f t="shared" si="0"/>
        <v>116</v>
      </c>
      <c r="M16" s="13">
        <f t="shared" si="0"/>
        <v>110</v>
      </c>
      <c r="N16" s="13">
        <f t="shared" si="0"/>
        <v>104</v>
      </c>
      <c r="O16" s="13">
        <f t="shared" si="0"/>
        <v>81</v>
      </c>
      <c r="P16" s="14">
        <f t="shared" si="0"/>
        <v>916119.91666666663</v>
      </c>
      <c r="R16" s="82"/>
      <c r="S16" s="82"/>
      <c r="T16" s="82"/>
      <c r="U16" s="82"/>
      <c r="V16" s="82"/>
      <c r="W16" s="82"/>
      <c r="X16" s="82"/>
      <c r="Y16" s="82"/>
      <c r="Z16" s="82"/>
      <c r="AA16" s="82"/>
      <c r="AB16" s="82"/>
      <c r="AC16" s="82"/>
    </row>
    <row r="17" spans="1:29" x14ac:dyDescent="0.2">
      <c r="A17" s="3">
        <f t="shared" si="1"/>
        <v>2032</v>
      </c>
      <c r="B17" s="150"/>
      <c r="C17" s="118"/>
      <c r="E17" s="12">
        <f t="shared" si="0"/>
        <v>855428</v>
      </c>
      <c r="F17" s="13">
        <f t="shared" si="0"/>
        <v>58289</v>
      </c>
      <c r="G17" s="13">
        <f t="shared" si="0"/>
        <v>2081.1666666666665</v>
      </c>
      <c r="H17" s="13">
        <f t="shared" si="0"/>
        <v>69.5</v>
      </c>
      <c r="I17" s="13">
        <f t="shared" si="0"/>
        <v>54.833333333333336</v>
      </c>
      <c r="J17" s="13">
        <f t="shared" si="0"/>
        <v>9</v>
      </c>
      <c r="K17" s="13">
        <f t="shared" si="0"/>
        <v>7</v>
      </c>
      <c r="L17" s="13">
        <f t="shared" si="0"/>
        <v>116</v>
      </c>
      <c r="M17" s="13">
        <f t="shared" si="0"/>
        <v>110</v>
      </c>
      <c r="N17" s="13">
        <f t="shared" si="0"/>
        <v>104</v>
      </c>
      <c r="O17" s="13">
        <f t="shared" si="0"/>
        <v>81</v>
      </c>
      <c r="P17" s="14">
        <f t="shared" si="0"/>
        <v>916096.66666666663</v>
      </c>
      <c r="R17" s="82"/>
      <c r="S17" s="82"/>
      <c r="T17" s="82"/>
      <c r="U17" s="82"/>
      <c r="V17" s="82"/>
      <c r="W17" s="82"/>
      <c r="X17" s="82"/>
      <c r="Y17" s="82"/>
      <c r="Z17" s="82"/>
      <c r="AA17" s="82"/>
      <c r="AB17" s="82"/>
      <c r="AC17" s="82"/>
    </row>
    <row r="18" spans="1:29" x14ac:dyDescent="0.2">
      <c r="A18" s="3">
        <f t="shared" si="1"/>
        <v>2033</v>
      </c>
      <c r="B18" s="150"/>
      <c r="C18" s="118"/>
      <c r="E18" s="12">
        <f t="shared" si="0"/>
        <v>855428</v>
      </c>
      <c r="F18" s="13">
        <f t="shared" si="0"/>
        <v>58289</v>
      </c>
      <c r="G18" s="13">
        <f t="shared" si="0"/>
        <v>2064.0833333333335</v>
      </c>
      <c r="H18" s="13">
        <f t="shared" si="0"/>
        <v>63.5</v>
      </c>
      <c r="I18" s="13">
        <f t="shared" si="0"/>
        <v>50</v>
      </c>
      <c r="J18" s="13">
        <f t="shared" si="0"/>
        <v>9</v>
      </c>
      <c r="K18" s="13">
        <f t="shared" si="0"/>
        <v>7</v>
      </c>
      <c r="L18" s="13">
        <f t="shared" si="0"/>
        <v>116</v>
      </c>
      <c r="M18" s="13">
        <f t="shared" si="0"/>
        <v>110</v>
      </c>
      <c r="N18" s="13">
        <f t="shared" si="0"/>
        <v>104</v>
      </c>
      <c r="O18" s="13">
        <f t="shared" si="0"/>
        <v>81</v>
      </c>
      <c r="P18" s="14">
        <f t="shared" si="0"/>
        <v>916073.58333333337</v>
      </c>
      <c r="R18" s="82"/>
      <c r="S18" s="82"/>
      <c r="T18" s="82"/>
      <c r="U18" s="82"/>
      <c r="V18" s="82"/>
      <c r="W18" s="82"/>
      <c r="X18" s="82"/>
      <c r="Y18" s="82"/>
      <c r="Z18" s="82"/>
      <c r="AA18" s="82"/>
      <c r="AB18" s="82"/>
      <c r="AC18" s="82"/>
    </row>
    <row r="19" spans="1:29" x14ac:dyDescent="0.2">
      <c r="A19" s="3">
        <f t="shared" si="1"/>
        <v>2034</v>
      </c>
      <c r="B19" s="150"/>
      <c r="C19" s="118"/>
      <c r="E19" s="12">
        <f t="shared" si="0"/>
        <v>855428</v>
      </c>
      <c r="F19" s="13">
        <f t="shared" si="0"/>
        <v>58289</v>
      </c>
      <c r="G19" s="13">
        <f t="shared" si="0"/>
        <v>2046.8333333333333</v>
      </c>
      <c r="H19" s="13">
        <f t="shared" si="0"/>
        <v>57.5</v>
      </c>
      <c r="I19" s="13">
        <f t="shared" si="0"/>
        <v>45.416666666666664</v>
      </c>
      <c r="J19" s="13">
        <f t="shared" si="0"/>
        <v>9</v>
      </c>
      <c r="K19" s="13">
        <f t="shared" si="0"/>
        <v>7</v>
      </c>
      <c r="L19" s="13">
        <f t="shared" si="0"/>
        <v>116</v>
      </c>
      <c r="M19" s="13">
        <f t="shared" si="0"/>
        <v>110</v>
      </c>
      <c r="N19" s="13">
        <f t="shared" si="0"/>
        <v>104</v>
      </c>
      <c r="O19" s="13">
        <f t="shared" si="0"/>
        <v>81</v>
      </c>
      <c r="P19" s="14">
        <f t="shared" si="0"/>
        <v>916050.33333333337</v>
      </c>
      <c r="R19" s="82"/>
      <c r="S19" s="82"/>
      <c r="T19" s="82"/>
      <c r="U19" s="82"/>
      <c r="V19" s="82"/>
      <c r="W19" s="82"/>
      <c r="X19" s="82"/>
      <c r="Y19" s="82"/>
      <c r="Z19" s="82"/>
      <c r="AA19" s="82"/>
      <c r="AB19" s="82"/>
      <c r="AC19" s="82"/>
    </row>
    <row r="20" spans="1:29" x14ac:dyDescent="0.2">
      <c r="A20" s="3">
        <f t="shared" si="1"/>
        <v>2035</v>
      </c>
      <c r="B20" s="150"/>
      <c r="C20" s="118"/>
      <c r="E20" s="12">
        <f t="shared" si="0"/>
        <v>855428</v>
      </c>
      <c r="F20" s="13">
        <f t="shared" si="0"/>
        <v>58289</v>
      </c>
      <c r="G20" s="13">
        <f t="shared" si="0"/>
        <v>2029.5833333333333</v>
      </c>
      <c r="H20" s="13">
        <f t="shared" si="0"/>
        <v>51.5</v>
      </c>
      <c r="I20" s="13">
        <f t="shared" si="0"/>
        <v>40.583333333333336</v>
      </c>
      <c r="J20" s="13">
        <f t="shared" si="0"/>
        <v>9</v>
      </c>
      <c r="K20" s="13">
        <f t="shared" si="0"/>
        <v>7</v>
      </c>
      <c r="L20" s="13">
        <f t="shared" si="0"/>
        <v>116</v>
      </c>
      <c r="M20" s="13">
        <f t="shared" si="0"/>
        <v>110</v>
      </c>
      <c r="N20" s="13">
        <f t="shared" si="0"/>
        <v>104</v>
      </c>
      <c r="O20" s="13">
        <f t="shared" si="0"/>
        <v>81</v>
      </c>
      <c r="P20" s="14">
        <f t="shared" si="0"/>
        <v>916027.08333333337</v>
      </c>
      <c r="R20" s="82"/>
      <c r="S20" s="82"/>
      <c r="T20" s="82"/>
      <c r="U20" s="82"/>
      <c r="V20" s="82"/>
      <c r="W20" s="82"/>
      <c r="X20" s="82"/>
      <c r="Y20" s="82"/>
      <c r="Z20" s="82"/>
      <c r="AA20" s="82"/>
      <c r="AB20" s="82"/>
      <c r="AC20" s="82"/>
    </row>
    <row r="21" spans="1:29" x14ac:dyDescent="0.2">
      <c r="A21" s="3">
        <f t="shared" si="1"/>
        <v>2036</v>
      </c>
      <c r="B21" s="150"/>
      <c r="C21" s="118"/>
      <c r="E21" s="12">
        <f t="shared" si="0"/>
        <v>855428</v>
      </c>
      <c r="F21" s="13">
        <f t="shared" si="0"/>
        <v>58289</v>
      </c>
      <c r="G21" s="13">
        <f t="shared" si="0"/>
        <v>2012.4166666666667</v>
      </c>
      <c r="H21" s="13">
        <f t="shared" si="0"/>
        <v>45.5</v>
      </c>
      <c r="I21" s="13">
        <f t="shared" si="0"/>
        <v>36</v>
      </c>
      <c r="J21" s="13">
        <f t="shared" si="0"/>
        <v>9</v>
      </c>
      <c r="K21" s="13">
        <f t="shared" si="0"/>
        <v>7</v>
      </c>
      <c r="L21" s="13">
        <f t="shared" si="0"/>
        <v>116</v>
      </c>
      <c r="M21" s="13">
        <f t="shared" si="0"/>
        <v>110</v>
      </c>
      <c r="N21" s="13">
        <f t="shared" si="0"/>
        <v>104</v>
      </c>
      <c r="O21" s="13">
        <f t="shared" si="0"/>
        <v>81</v>
      </c>
      <c r="P21" s="14">
        <f t="shared" si="0"/>
        <v>916003.91666666663</v>
      </c>
      <c r="R21" s="82"/>
      <c r="S21" s="82"/>
      <c r="T21" s="82"/>
      <c r="U21" s="82"/>
      <c r="V21" s="82"/>
      <c r="W21" s="82"/>
      <c r="X21" s="82"/>
      <c r="Y21" s="82"/>
      <c r="Z21" s="82"/>
      <c r="AA21" s="82"/>
      <c r="AB21" s="82"/>
      <c r="AC21" s="82"/>
    </row>
    <row r="22" spans="1:29" x14ac:dyDescent="0.2">
      <c r="A22" s="3">
        <f t="shared" si="1"/>
        <v>2037</v>
      </c>
      <c r="B22" s="150"/>
      <c r="C22" s="118"/>
      <c r="E22" s="12">
        <f t="shared" si="0"/>
        <v>855428</v>
      </c>
      <c r="F22" s="13">
        <f t="shared" si="0"/>
        <v>58289</v>
      </c>
      <c r="G22" s="13">
        <f t="shared" si="0"/>
        <v>1995.25</v>
      </c>
      <c r="H22" s="13">
        <f t="shared" si="0"/>
        <v>39.5</v>
      </c>
      <c r="I22" s="13">
        <f t="shared" si="0"/>
        <v>31.166666666666668</v>
      </c>
      <c r="J22" s="13">
        <f t="shared" si="0"/>
        <v>9</v>
      </c>
      <c r="K22" s="13">
        <f t="shared" si="0"/>
        <v>7</v>
      </c>
      <c r="L22" s="13">
        <f t="shared" si="0"/>
        <v>116</v>
      </c>
      <c r="M22" s="13">
        <f t="shared" si="0"/>
        <v>110</v>
      </c>
      <c r="N22" s="13">
        <f t="shared" si="0"/>
        <v>104</v>
      </c>
      <c r="O22" s="13">
        <f t="shared" si="0"/>
        <v>81</v>
      </c>
      <c r="P22" s="14">
        <f t="shared" si="0"/>
        <v>915980.75</v>
      </c>
      <c r="R22" s="82"/>
      <c r="S22" s="82"/>
      <c r="T22" s="82"/>
      <c r="U22" s="82"/>
      <c r="V22" s="82"/>
      <c r="W22" s="82"/>
      <c r="X22" s="82"/>
      <c r="Y22" s="82"/>
      <c r="Z22" s="82"/>
      <c r="AA22" s="82"/>
      <c r="AB22" s="82"/>
      <c r="AC22" s="82"/>
    </row>
    <row r="23" spans="1:29" x14ac:dyDescent="0.2">
      <c r="A23" s="3">
        <f t="shared" si="1"/>
        <v>2038</v>
      </c>
      <c r="B23" s="150"/>
      <c r="C23" s="118"/>
      <c r="E23" s="12">
        <f t="shared" ref="E23:P35" si="2">AVERAGEIF($A$37:$A$384,$A23,E$37:E$384)</f>
        <v>855428</v>
      </c>
      <c r="F23" s="13">
        <f t="shared" si="2"/>
        <v>58289</v>
      </c>
      <c r="G23" s="13">
        <f t="shared" si="2"/>
        <v>1978.0833333333333</v>
      </c>
      <c r="H23" s="13">
        <f t="shared" si="2"/>
        <v>33.5</v>
      </c>
      <c r="I23" s="13">
        <f t="shared" si="2"/>
        <v>26.5</v>
      </c>
      <c r="J23" s="13">
        <f t="shared" si="2"/>
        <v>9</v>
      </c>
      <c r="K23" s="13">
        <f t="shared" si="2"/>
        <v>7</v>
      </c>
      <c r="L23" s="13">
        <f t="shared" si="2"/>
        <v>116</v>
      </c>
      <c r="M23" s="13">
        <f t="shared" si="2"/>
        <v>110</v>
      </c>
      <c r="N23" s="13">
        <f t="shared" si="2"/>
        <v>104</v>
      </c>
      <c r="O23" s="13">
        <f t="shared" si="2"/>
        <v>81</v>
      </c>
      <c r="P23" s="14">
        <f t="shared" si="2"/>
        <v>915957.58333333337</v>
      </c>
      <c r="R23" s="82"/>
      <c r="S23" s="82"/>
      <c r="T23" s="82"/>
      <c r="U23" s="82"/>
      <c r="V23" s="82"/>
      <c r="W23" s="82"/>
      <c r="X23" s="82"/>
      <c r="Y23" s="82"/>
      <c r="Z23" s="82"/>
      <c r="AA23" s="82"/>
      <c r="AB23" s="82"/>
      <c r="AC23" s="82"/>
    </row>
    <row r="24" spans="1:29" x14ac:dyDescent="0.2">
      <c r="A24" s="3">
        <f t="shared" si="1"/>
        <v>2039</v>
      </c>
      <c r="B24" s="150"/>
      <c r="C24" s="118"/>
      <c r="E24" s="12">
        <f t="shared" si="2"/>
        <v>855428</v>
      </c>
      <c r="F24" s="13">
        <f t="shared" si="2"/>
        <v>58289</v>
      </c>
      <c r="G24" s="13">
        <f t="shared" si="2"/>
        <v>1960.9166666666667</v>
      </c>
      <c r="H24" s="13">
        <f t="shared" si="2"/>
        <v>27.5</v>
      </c>
      <c r="I24" s="13">
        <f t="shared" si="2"/>
        <v>21.833333333333332</v>
      </c>
      <c r="J24" s="13">
        <f t="shared" si="2"/>
        <v>9</v>
      </c>
      <c r="K24" s="13">
        <f t="shared" si="2"/>
        <v>7</v>
      </c>
      <c r="L24" s="13">
        <f t="shared" si="2"/>
        <v>116</v>
      </c>
      <c r="M24" s="13">
        <f t="shared" si="2"/>
        <v>110</v>
      </c>
      <c r="N24" s="13">
        <f t="shared" si="2"/>
        <v>104</v>
      </c>
      <c r="O24" s="13">
        <f t="shared" si="2"/>
        <v>81</v>
      </c>
      <c r="P24" s="14">
        <f t="shared" si="2"/>
        <v>915934.41666666663</v>
      </c>
      <c r="R24" s="82"/>
      <c r="S24" s="82"/>
      <c r="T24" s="82"/>
      <c r="U24" s="82"/>
      <c r="V24" s="82"/>
      <c r="W24" s="82"/>
      <c r="X24" s="82"/>
      <c r="Y24" s="82"/>
      <c r="Z24" s="82"/>
      <c r="AA24" s="82"/>
      <c r="AB24" s="82"/>
      <c r="AC24" s="82"/>
    </row>
    <row r="25" spans="1:29" x14ac:dyDescent="0.2">
      <c r="A25" s="3">
        <f t="shared" si="1"/>
        <v>2040</v>
      </c>
      <c r="B25" s="150"/>
      <c r="C25" s="118"/>
      <c r="E25" s="12">
        <f t="shared" si="2"/>
        <v>855428</v>
      </c>
      <c r="F25" s="13">
        <f t="shared" si="2"/>
        <v>58289</v>
      </c>
      <c r="G25" s="13">
        <f t="shared" si="2"/>
        <v>1943.6666666666667</v>
      </c>
      <c r="H25" s="13">
        <f t="shared" si="2"/>
        <v>21.5</v>
      </c>
      <c r="I25" s="13">
        <f t="shared" si="2"/>
        <v>17</v>
      </c>
      <c r="J25" s="13">
        <f t="shared" si="2"/>
        <v>9</v>
      </c>
      <c r="K25" s="13">
        <f t="shared" si="2"/>
        <v>7</v>
      </c>
      <c r="L25" s="13">
        <f t="shared" si="2"/>
        <v>116</v>
      </c>
      <c r="M25" s="13">
        <f t="shared" si="2"/>
        <v>110</v>
      </c>
      <c r="N25" s="13">
        <f t="shared" si="2"/>
        <v>104</v>
      </c>
      <c r="O25" s="13">
        <f t="shared" si="2"/>
        <v>81</v>
      </c>
      <c r="P25" s="14">
        <f t="shared" si="2"/>
        <v>915911.16666666663</v>
      </c>
      <c r="R25" s="82"/>
      <c r="S25" s="82"/>
      <c r="T25" s="82"/>
      <c r="U25" s="82"/>
      <c r="V25" s="82"/>
      <c r="W25" s="82"/>
      <c r="X25" s="82"/>
      <c r="Y25" s="82"/>
      <c r="Z25" s="82"/>
      <c r="AA25" s="82"/>
      <c r="AB25" s="82"/>
      <c r="AC25" s="82"/>
    </row>
    <row r="26" spans="1:29" x14ac:dyDescent="0.2">
      <c r="A26" s="3">
        <f t="shared" si="1"/>
        <v>2041</v>
      </c>
      <c r="B26" s="150"/>
      <c r="C26" s="118"/>
      <c r="E26" s="12">
        <f t="shared" si="2"/>
        <v>855428</v>
      </c>
      <c r="F26" s="13">
        <f t="shared" si="2"/>
        <v>58289</v>
      </c>
      <c r="G26" s="13">
        <f t="shared" si="2"/>
        <v>1926.4166666666667</v>
      </c>
      <c r="H26" s="13">
        <f t="shared" si="2"/>
        <v>15.5</v>
      </c>
      <c r="I26" s="13">
        <f t="shared" si="2"/>
        <v>12.416666666666666</v>
      </c>
      <c r="J26" s="13">
        <f t="shared" si="2"/>
        <v>9</v>
      </c>
      <c r="K26" s="13">
        <f t="shared" si="2"/>
        <v>7</v>
      </c>
      <c r="L26" s="13">
        <f t="shared" si="2"/>
        <v>116</v>
      </c>
      <c r="M26" s="13">
        <f t="shared" si="2"/>
        <v>110</v>
      </c>
      <c r="N26" s="13">
        <f t="shared" si="2"/>
        <v>104</v>
      </c>
      <c r="O26" s="13">
        <f t="shared" si="2"/>
        <v>81</v>
      </c>
      <c r="P26" s="14">
        <f t="shared" si="2"/>
        <v>915887.91666666663</v>
      </c>
      <c r="R26" s="82"/>
      <c r="S26" s="82"/>
      <c r="T26" s="82"/>
      <c r="U26" s="82"/>
      <c r="V26" s="82"/>
      <c r="W26" s="82"/>
      <c r="X26" s="82"/>
      <c r="Y26" s="82"/>
      <c r="Z26" s="82"/>
      <c r="AA26" s="82"/>
      <c r="AB26" s="82"/>
      <c r="AC26" s="82"/>
    </row>
    <row r="27" spans="1:29" x14ac:dyDescent="0.2">
      <c r="A27" s="3">
        <f t="shared" si="1"/>
        <v>2042</v>
      </c>
      <c r="B27" s="150"/>
      <c r="C27" s="118"/>
      <c r="E27" s="12">
        <f t="shared" si="2"/>
        <v>855428</v>
      </c>
      <c r="F27" s="13">
        <f t="shared" si="2"/>
        <v>58289</v>
      </c>
      <c r="G27" s="13">
        <f t="shared" si="2"/>
        <v>1909.3333333333333</v>
      </c>
      <c r="H27" s="13">
        <f t="shared" si="2"/>
        <v>9.5</v>
      </c>
      <c r="I27" s="13">
        <f t="shared" si="2"/>
        <v>7.583333333333333</v>
      </c>
      <c r="J27" s="13">
        <f t="shared" si="2"/>
        <v>9</v>
      </c>
      <c r="K27" s="13">
        <f t="shared" si="2"/>
        <v>7</v>
      </c>
      <c r="L27" s="13">
        <f t="shared" si="2"/>
        <v>116</v>
      </c>
      <c r="M27" s="13">
        <f t="shared" si="2"/>
        <v>110</v>
      </c>
      <c r="N27" s="13">
        <f t="shared" si="2"/>
        <v>104</v>
      </c>
      <c r="O27" s="13">
        <f t="shared" si="2"/>
        <v>81</v>
      </c>
      <c r="P27" s="14">
        <f t="shared" si="2"/>
        <v>915864.83333333337</v>
      </c>
      <c r="R27" s="82"/>
      <c r="S27" s="82"/>
      <c r="T27" s="82"/>
      <c r="U27" s="82"/>
      <c r="V27" s="82"/>
      <c r="W27" s="82"/>
      <c r="X27" s="82"/>
      <c r="Y27" s="82"/>
      <c r="Z27" s="82"/>
      <c r="AA27" s="82"/>
      <c r="AB27" s="82"/>
      <c r="AC27" s="82"/>
    </row>
    <row r="28" spans="1:29" x14ac:dyDescent="0.2">
      <c r="A28" s="3">
        <f t="shared" si="1"/>
        <v>2043</v>
      </c>
      <c r="B28" s="150"/>
      <c r="C28" s="118"/>
      <c r="E28" s="12">
        <f t="shared" si="2"/>
        <v>855428</v>
      </c>
      <c r="F28" s="13">
        <f t="shared" si="2"/>
        <v>58289</v>
      </c>
      <c r="G28" s="13">
        <f t="shared" si="2"/>
        <v>1892.1666666666667</v>
      </c>
      <c r="H28" s="13">
        <f t="shared" si="2"/>
        <v>3.5</v>
      </c>
      <c r="I28" s="13">
        <f t="shared" si="2"/>
        <v>3</v>
      </c>
      <c r="J28" s="13">
        <f t="shared" si="2"/>
        <v>9</v>
      </c>
      <c r="K28" s="13">
        <f t="shared" si="2"/>
        <v>7</v>
      </c>
      <c r="L28" s="13">
        <f t="shared" si="2"/>
        <v>116</v>
      </c>
      <c r="M28" s="13">
        <f t="shared" si="2"/>
        <v>110</v>
      </c>
      <c r="N28" s="13">
        <f t="shared" si="2"/>
        <v>104</v>
      </c>
      <c r="O28" s="13">
        <f t="shared" si="2"/>
        <v>81</v>
      </c>
      <c r="P28" s="14">
        <f t="shared" si="2"/>
        <v>915841.66666666663</v>
      </c>
      <c r="R28" s="82"/>
      <c r="S28" s="82"/>
      <c r="T28" s="82"/>
      <c r="U28" s="82"/>
      <c r="V28" s="82"/>
      <c r="W28" s="82"/>
      <c r="X28" s="82"/>
      <c r="Y28" s="82"/>
      <c r="Z28" s="82"/>
      <c r="AA28" s="82"/>
      <c r="AB28" s="82"/>
      <c r="AC28" s="82"/>
    </row>
    <row r="29" spans="1:29" x14ac:dyDescent="0.2">
      <c r="A29" s="3">
        <f t="shared" si="1"/>
        <v>2044</v>
      </c>
      <c r="B29" s="150"/>
      <c r="C29" s="118"/>
      <c r="E29" s="12">
        <f t="shared" si="2"/>
        <v>855428</v>
      </c>
      <c r="F29" s="13">
        <f t="shared" si="2"/>
        <v>58289</v>
      </c>
      <c r="G29" s="13">
        <f t="shared" si="2"/>
        <v>1874.9166666666667</v>
      </c>
      <c r="H29" s="13">
        <f t="shared" si="2"/>
        <v>0</v>
      </c>
      <c r="I29" s="13">
        <f t="shared" si="2"/>
        <v>0</v>
      </c>
      <c r="J29" s="13">
        <f t="shared" si="2"/>
        <v>9</v>
      </c>
      <c r="K29" s="13">
        <f t="shared" si="2"/>
        <v>7</v>
      </c>
      <c r="L29" s="13">
        <f t="shared" si="2"/>
        <v>116</v>
      </c>
      <c r="M29" s="13">
        <f t="shared" si="2"/>
        <v>110</v>
      </c>
      <c r="N29" s="13">
        <f t="shared" si="2"/>
        <v>104</v>
      </c>
      <c r="O29" s="13">
        <f t="shared" si="2"/>
        <v>81</v>
      </c>
      <c r="P29" s="14">
        <f t="shared" si="2"/>
        <v>915820.91666666663</v>
      </c>
      <c r="R29" s="82"/>
      <c r="S29" s="82"/>
      <c r="T29" s="82"/>
      <c r="U29" s="82"/>
      <c r="V29" s="82"/>
      <c r="W29" s="82"/>
      <c r="X29" s="82"/>
      <c r="Y29" s="82"/>
      <c r="Z29" s="82"/>
      <c r="AA29" s="82"/>
      <c r="AB29" s="82"/>
      <c r="AC29" s="82"/>
    </row>
    <row r="30" spans="1:29" x14ac:dyDescent="0.2">
      <c r="A30" s="3">
        <f t="shared" si="1"/>
        <v>2045</v>
      </c>
      <c r="B30" s="150"/>
      <c r="C30" s="118"/>
      <c r="E30" s="12">
        <f t="shared" si="2"/>
        <v>855428</v>
      </c>
      <c r="F30" s="13">
        <f t="shared" si="2"/>
        <v>58289</v>
      </c>
      <c r="G30" s="13">
        <f t="shared" si="2"/>
        <v>1857.6666666666667</v>
      </c>
      <c r="H30" s="13">
        <f t="shared" si="2"/>
        <v>0</v>
      </c>
      <c r="I30" s="13">
        <f t="shared" si="2"/>
        <v>0</v>
      </c>
      <c r="J30" s="13">
        <f t="shared" si="2"/>
        <v>9</v>
      </c>
      <c r="K30" s="13">
        <f t="shared" si="2"/>
        <v>7</v>
      </c>
      <c r="L30" s="13">
        <f t="shared" si="2"/>
        <v>116</v>
      </c>
      <c r="M30" s="13">
        <f t="shared" si="2"/>
        <v>110</v>
      </c>
      <c r="N30" s="13">
        <f t="shared" si="2"/>
        <v>104</v>
      </c>
      <c r="O30" s="13">
        <f t="shared" si="2"/>
        <v>81</v>
      </c>
      <c r="P30" s="14">
        <f t="shared" si="2"/>
        <v>915803.66666666663</v>
      </c>
      <c r="R30" s="82"/>
      <c r="S30" s="82"/>
      <c r="T30" s="82"/>
      <c r="U30" s="82"/>
      <c r="V30" s="82"/>
      <c r="W30" s="82"/>
      <c r="X30" s="82"/>
      <c r="Y30" s="82"/>
      <c r="Z30" s="82"/>
      <c r="AA30" s="82"/>
      <c r="AB30" s="82"/>
      <c r="AC30" s="82"/>
    </row>
    <row r="31" spans="1:29" x14ac:dyDescent="0.2">
      <c r="A31" s="3">
        <f t="shared" si="1"/>
        <v>2046</v>
      </c>
      <c r="B31" s="150"/>
      <c r="C31" s="118"/>
      <c r="E31" s="12">
        <f t="shared" si="2"/>
        <v>855428</v>
      </c>
      <c r="F31" s="13">
        <f t="shared" si="2"/>
        <v>58289</v>
      </c>
      <c r="G31" s="13">
        <f t="shared" si="2"/>
        <v>1840.4166666666667</v>
      </c>
      <c r="H31" s="13">
        <f t="shared" si="2"/>
        <v>0</v>
      </c>
      <c r="I31" s="13">
        <f t="shared" si="2"/>
        <v>0</v>
      </c>
      <c r="J31" s="13">
        <f t="shared" si="2"/>
        <v>9</v>
      </c>
      <c r="K31" s="13">
        <f t="shared" si="2"/>
        <v>7</v>
      </c>
      <c r="L31" s="13">
        <f t="shared" si="2"/>
        <v>116</v>
      </c>
      <c r="M31" s="13">
        <f t="shared" si="2"/>
        <v>110</v>
      </c>
      <c r="N31" s="13">
        <f t="shared" si="2"/>
        <v>104</v>
      </c>
      <c r="O31" s="13">
        <f t="shared" si="2"/>
        <v>81</v>
      </c>
      <c r="P31" s="14">
        <f t="shared" si="2"/>
        <v>915786.41666666663</v>
      </c>
      <c r="R31" s="82"/>
      <c r="S31" s="82"/>
      <c r="T31" s="82"/>
      <c r="U31" s="82"/>
      <c r="V31" s="82"/>
      <c r="W31" s="82"/>
      <c r="X31" s="82"/>
      <c r="Y31" s="82"/>
      <c r="Z31" s="82"/>
      <c r="AA31" s="82"/>
      <c r="AB31" s="82"/>
      <c r="AC31" s="82"/>
    </row>
    <row r="32" spans="1:29" x14ac:dyDescent="0.2">
      <c r="A32" s="3">
        <f t="shared" si="1"/>
        <v>2047</v>
      </c>
      <c r="B32" s="150"/>
      <c r="C32" s="118"/>
      <c r="E32" s="12">
        <f t="shared" si="2"/>
        <v>855428</v>
      </c>
      <c r="F32" s="13">
        <f t="shared" si="2"/>
        <v>58289</v>
      </c>
      <c r="G32" s="13">
        <f t="shared" si="2"/>
        <v>1823.3333333333333</v>
      </c>
      <c r="H32" s="13">
        <f t="shared" si="2"/>
        <v>0</v>
      </c>
      <c r="I32" s="13">
        <f t="shared" si="2"/>
        <v>0</v>
      </c>
      <c r="J32" s="13">
        <f t="shared" si="2"/>
        <v>9</v>
      </c>
      <c r="K32" s="13">
        <f t="shared" si="2"/>
        <v>7</v>
      </c>
      <c r="L32" s="13">
        <f t="shared" si="2"/>
        <v>116</v>
      </c>
      <c r="M32" s="13">
        <f t="shared" si="2"/>
        <v>110</v>
      </c>
      <c r="N32" s="13">
        <f t="shared" si="2"/>
        <v>104</v>
      </c>
      <c r="O32" s="13">
        <f t="shared" si="2"/>
        <v>81</v>
      </c>
      <c r="P32" s="14">
        <f t="shared" si="2"/>
        <v>915769.33333333337</v>
      </c>
      <c r="R32" s="82"/>
      <c r="S32" s="82"/>
      <c r="T32" s="82"/>
      <c r="U32" s="82"/>
      <c r="V32" s="82"/>
      <c r="W32" s="82"/>
      <c r="X32" s="82"/>
      <c r="Y32" s="82"/>
      <c r="Z32" s="82"/>
      <c r="AA32" s="82"/>
      <c r="AB32" s="82"/>
      <c r="AC32" s="82"/>
    </row>
    <row r="33" spans="1:29" x14ac:dyDescent="0.2">
      <c r="A33" s="3">
        <f t="shared" si="1"/>
        <v>2048</v>
      </c>
      <c r="B33" s="150"/>
      <c r="C33" s="118"/>
      <c r="E33" s="12">
        <f t="shared" si="2"/>
        <v>855428</v>
      </c>
      <c r="F33" s="13">
        <f t="shared" si="2"/>
        <v>58289</v>
      </c>
      <c r="G33" s="13">
        <f t="shared" si="2"/>
        <v>1806.1666666666667</v>
      </c>
      <c r="H33" s="13">
        <f t="shared" si="2"/>
        <v>0</v>
      </c>
      <c r="I33" s="13">
        <f t="shared" si="2"/>
        <v>0</v>
      </c>
      <c r="J33" s="13">
        <f t="shared" si="2"/>
        <v>9</v>
      </c>
      <c r="K33" s="13">
        <f t="shared" si="2"/>
        <v>7</v>
      </c>
      <c r="L33" s="13">
        <f t="shared" si="2"/>
        <v>116</v>
      </c>
      <c r="M33" s="13">
        <f t="shared" si="2"/>
        <v>110</v>
      </c>
      <c r="N33" s="13">
        <f t="shared" si="2"/>
        <v>104</v>
      </c>
      <c r="O33" s="13">
        <f t="shared" si="2"/>
        <v>81</v>
      </c>
      <c r="P33" s="14">
        <f t="shared" si="2"/>
        <v>915752.16666666663</v>
      </c>
      <c r="R33" s="82"/>
      <c r="S33" s="82"/>
      <c r="T33" s="82"/>
      <c r="U33" s="82"/>
      <c r="V33" s="82"/>
      <c r="W33" s="82"/>
      <c r="X33" s="82"/>
      <c r="Y33" s="82"/>
      <c r="Z33" s="82"/>
      <c r="AA33" s="82"/>
      <c r="AB33" s="82"/>
      <c r="AC33" s="82"/>
    </row>
    <row r="34" spans="1:29" x14ac:dyDescent="0.2">
      <c r="A34" s="3">
        <f t="shared" si="1"/>
        <v>2049</v>
      </c>
      <c r="B34" s="150"/>
      <c r="C34" s="118"/>
      <c r="E34" s="12">
        <f t="shared" si="2"/>
        <v>855428</v>
      </c>
      <c r="F34" s="13">
        <f t="shared" si="2"/>
        <v>58289</v>
      </c>
      <c r="G34" s="13">
        <f t="shared" si="2"/>
        <v>1788.9166666666667</v>
      </c>
      <c r="H34" s="13">
        <f t="shared" si="2"/>
        <v>0</v>
      </c>
      <c r="I34" s="13">
        <f t="shared" si="2"/>
        <v>0</v>
      </c>
      <c r="J34" s="13">
        <f t="shared" si="2"/>
        <v>9</v>
      </c>
      <c r="K34" s="13">
        <f t="shared" si="2"/>
        <v>7</v>
      </c>
      <c r="L34" s="13">
        <f t="shared" si="2"/>
        <v>116</v>
      </c>
      <c r="M34" s="13">
        <f t="shared" si="2"/>
        <v>110</v>
      </c>
      <c r="N34" s="13">
        <f t="shared" si="2"/>
        <v>104</v>
      </c>
      <c r="O34" s="13">
        <f t="shared" si="2"/>
        <v>81</v>
      </c>
      <c r="P34" s="14">
        <f t="shared" si="2"/>
        <v>915734.91666666663</v>
      </c>
      <c r="R34" s="82"/>
      <c r="S34" s="82"/>
      <c r="T34" s="82"/>
      <c r="U34" s="82"/>
      <c r="V34" s="82"/>
      <c r="W34" s="82"/>
      <c r="X34" s="82"/>
      <c r="Y34" s="82"/>
      <c r="Z34" s="82"/>
      <c r="AA34" s="82"/>
      <c r="AB34" s="82"/>
      <c r="AC34" s="82"/>
    </row>
    <row r="35" spans="1:29" ht="13.5" thickBot="1" x14ac:dyDescent="0.25">
      <c r="A35" s="3">
        <f t="shared" si="1"/>
        <v>2050</v>
      </c>
      <c r="B35" s="150"/>
      <c r="C35" s="118"/>
      <c r="E35" s="15">
        <f t="shared" si="2"/>
        <v>855428</v>
      </c>
      <c r="F35" s="16">
        <f t="shared" si="2"/>
        <v>58289</v>
      </c>
      <c r="G35" s="16">
        <f t="shared" si="2"/>
        <v>1771.6666666666667</v>
      </c>
      <c r="H35" s="16">
        <f t="shared" si="2"/>
        <v>0</v>
      </c>
      <c r="I35" s="16">
        <f t="shared" si="2"/>
        <v>0</v>
      </c>
      <c r="J35" s="16">
        <f t="shared" si="2"/>
        <v>9</v>
      </c>
      <c r="K35" s="16">
        <f t="shared" si="2"/>
        <v>7</v>
      </c>
      <c r="L35" s="16">
        <f t="shared" si="2"/>
        <v>116</v>
      </c>
      <c r="M35" s="16">
        <f t="shared" si="2"/>
        <v>110</v>
      </c>
      <c r="N35" s="16">
        <f t="shared" si="2"/>
        <v>104</v>
      </c>
      <c r="O35" s="16">
        <f t="shared" si="2"/>
        <v>81</v>
      </c>
      <c r="P35" s="17">
        <f t="shared" si="2"/>
        <v>915717.66666666663</v>
      </c>
      <c r="R35" s="82"/>
      <c r="S35" s="82"/>
      <c r="T35" s="82"/>
      <c r="U35" s="82"/>
      <c r="V35" s="82"/>
      <c r="W35" s="82"/>
      <c r="X35" s="82"/>
      <c r="Y35" s="82"/>
      <c r="Z35" s="82"/>
      <c r="AA35" s="82"/>
      <c r="AB35" s="82"/>
      <c r="AC35" s="82"/>
    </row>
    <row r="36" spans="1:29" ht="3.75" customHeight="1" thickBot="1" x14ac:dyDescent="0.25">
      <c r="A36" t="s">
        <v>1</v>
      </c>
      <c r="B36" t="s">
        <v>2</v>
      </c>
      <c r="C36" s="118" t="s">
        <v>3</v>
      </c>
      <c r="E36" s="6"/>
      <c r="P36" s="7"/>
      <c r="R36" s="82"/>
      <c r="S36" s="82"/>
      <c r="T36" s="82"/>
      <c r="U36" s="82"/>
      <c r="V36" s="82"/>
      <c r="W36" s="82"/>
      <c r="X36" s="82"/>
      <c r="Y36" s="82"/>
      <c r="Z36" s="82"/>
      <c r="AA36" s="82"/>
      <c r="AB36" s="82"/>
      <c r="AC36" s="82"/>
    </row>
    <row r="37" spans="1:29" x14ac:dyDescent="0.2">
      <c r="A37" s="3">
        <v>2022</v>
      </c>
      <c r="B37" s="3">
        <v>1</v>
      </c>
      <c r="C37" s="8">
        <f t="shared" ref="C37:C100" si="3">DATE(A37,B37,1)</f>
        <v>44562</v>
      </c>
      <c r="E37" s="9">
        <v>809383</v>
      </c>
      <c r="F37" s="10">
        <v>56781</v>
      </c>
      <c r="G37" s="10">
        <v>2272</v>
      </c>
      <c r="H37" s="10">
        <v>132</v>
      </c>
      <c r="I37" s="10">
        <v>104</v>
      </c>
      <c r="J37" s="10">
        <v>9</v>
      </c>
      <c r="K37" s="10">
        <v>7</v>
      </c>
      <c r="L37" s="10">
        <v>116</v>
      </c>
      <c r="M37" s="10">
        <v>110</v>
      </c>
      <c r="N37" s="10">
        <v>103</v>
      </c>
      <c r="O37" s="10">
        <v>81</v>
      </c>
      <c r="P37" s="11">
        <f t="shared" ref="P37:P100" si="4">SUM(E37:H37,J37,MAX(L37:M37),MAX(N37:O37))</f>
        <v>868796</v>
      </c>
      <c r="R37" s="82"/>
      <c r="S37" s="82"/>
      <c r="T37" s="82"/>
      <c r="U37" s="82"/>
      <c r="V37" s="82"/>
      <c r="W37" s="82"/>
      <c r="X37" s="82"/>
      <c r="Y37" s="82"/>
      <c r="Z37" s="82"/>
      <c r="AA37" s="82"/>
      <c r="AB37" s="82"/>
      <c r="AC37" s="82"/>
    </row>
    <row r="38" spans="1:29" x14ac:dyDescent="0.2">
      <c r="A38" s="3">
        <f t="shared" ref="A38:A101" si="5">IF(B38=1,A37+1,A37)</f>
        <v>2022</v>
      </c>
      <c r="B38" s="3">
        <f t="shared" ref="B38:B101" si="6">IF(B37=12,1,B37+1)</f>
        <v>2</v>
      </c>
      <c r="C38" s="8">
        <f t="shared" si="3"/>
        <v>44593</v>
      </c>
      <c r="E38" s="12">
        <v>809933</v>
      </c>
      <c r="F38" s="13">
        <v>56881</v>
      </c>
      <c r="G38" s="13">
        <v>2273</v>
      </c>
      <c r="H38" s="13">
        <v>132</v>
      </c>
      <c r="I38" s="13">
        <v>104</v>
      </c>
      <c r="J38" s="13">
        <v>9</v>
      </c>
      <c r="K38" s="13">
        <v>7</v>
      </c>
      <c r="L38" s="13">
        <v>116</v>
      </c>
      <c r="M38" s="13">
        <v>110</v>
      </c>
      <c r="N38" s="13">
        <v>103</v>
      </c>
      <c r="O38" s="13">
        <v>81</v>
      </c>
      <c r="P38" s="14">
        <f t="shared" si="4"/>
        <v>869447</v>
      </c>
      <c r="R38" s="82"/>
      <c r="S38" s="82"/>
      <c r="T38" s="82"/>
      <c r="U38" s="82"/>
      <c r="V38" s="82"/>
      <c r="W38" s="82"/>
      <c r="X38" s="82"/>
      <c r="Y38" s="82"/>
      <c r="Z38" s="82"/>
      <c r="AA38" s="82"/>
      <c r="AB38" s="82"/>
      <c r="AC38" s="82"/>
    </row>
    <row r="39" spans="1:29" x14ac:dyDescent="0.2">
      <c r="A39" s="3">
        <f t="shared" si="5"/>
        <v>2022</v>
      </c>
      <c r="B39" s="3">
        <f t="shared" si="6"/>
        <v>3</v>
      </c>
      <c r="C39" s="8">
        <f t="shared" si="3"/>
        <v>44621</v>
      </c>
      <c r="E39" s="12">
        <v>810191</v>
      </c>
      <c r="F39" s="13">
        <v>56979</v>
      </c>
      <c r="G39" s="13">
        <v>2272</v>
      </c>
      <c r="H39" s="13">
        <v>131</v>
      </c>
      <c r="I39" s="13">
        <v>103</v>
      </c>
      <c r="J39" s="13">
        <v>9</v>
      </c>
      <c r="K39" s="13">
        <v>7</v>
      </c>
      <c r="L39" s="13">
        <v>116</v>
      </c>
      <c r="M39" s="13">
        <v>110</v>
      </c>
      <c r="N39" s="13">
        <v>103</v>
      </c>
      <c r="O39" s="13">
        <v>81</v>
      </c>
      <c r="P39" s="14">
        <f t="shared" si="4"/>
        <v>869801</v>
      </c>
      <c r="R39" s="82"/>
      <c r="S39" s="82"/>
      <c r="T39" s="82"/>
      <c r="U39" s="82"/>
      <c r="V39" s="82"/>
      <c r="W39" s="82"/>
      <c r="X39" s="82"/>
      <c r="Y39" s="82"/>
      <c r="Z39" s="82"/>
      <c r="AA39" s="82"/>
      <c r="AB39" s="82"/>
      <c r="AC39" s="82"/>
    </row>
    <row r="40" spans="1:29" x14ac:dyDescent="0.2">
      <c r="A40" s="3">
        <f t="shared" si="5"/>
        <v>2022</v>
      </c>
      <c r="B40" s="3">
        <f t="shared" si="6"/>
        <v>4</v>
      </c>
      <c r="C40" s="8">
        <f t="shared" si="3"/>
        <v>44652</v>
      </c>
      <c r="E40" s="12">
        <v>810045</v>
      </c>
      <c r="F40" s="13">
        <v>57072</v>
      </c>
      <c r="G40" s="13">
        <v>2264</v>
      </c>
      <c r="H40" s="13">
        <v>131</v>
      </c>
      <c r="I40" s="13">
        <v>103</v>
      </c>
      <c r="J40" s="13">
        <v>9</v>
      </c>
      <c r="K40" s="13">
        <v>7</v>
      </c>
      <c r="L40" s="13">
        <v>116</v>
      </c>
      <c r="M40" s="13">
        <v>110</v>
      </c>
      <c r="N40" s="13">
        <v>104</v>
      </c>
      <c r="O40" s="13">
        <v>81</v>
      </c>
      <c r="P40" s="14">
        <f t="shared" si="4"/>
        <v>869741</v>
      </c>
      <c r="R40" s="82"/>
      <c r="S40" s="82"/>
      <c r="T40" s="82"/>
      <c r="U40" s="82"/>
      <c r="V40" s="82"/>
      <c r="W40" s="82"/>
      <c r="X40" s="82"/>
      <c r="Y40" s="82"/>
      <c r="Z40" s="82"/>
      <c r="AA40" s="82"/>
      <c r="AB40" s="82"/>
      <c r="AC40" s="82"/>
    </row>
    <row r="41" spans="1:29" x14ac:dyDescent="0.2">
      <c r="A41" s="3">
        <f t="shared" si="5"/>
        <v>2022</v>
      </c>
      <c r="B41" s="3">
        <f t="shared" si="6"/>
        <v>5</v>
      </c>
      <c r="C41" s="8">
        <f t="shared" si="3"/>
        <v>44682</v>
      </c>
      <c r="E41" s="12">
        <v>810268</v>
      </c>
      <c r="F41" s="13">
        <v>57130</v>
      </c>
      <c r="G41" s="13">
        <v>2261</v>
      </c>
      <c r="H41" s="13">
        <v>130</v>
      </c>
      <c r="I41" s="13">
        <v>103</v>
      </c>
      <c r="J41" s="13">
        <v>9</v>
      </c>
      <c r="K41" s="13">
        <v>7</v>
      </c>
      <c r="L41" s="13">
        <v>116</v>
      </c>
      <c r="M41" s="13">
        <v>110</v>
      </c>
      <c r="N41" s="13">
        <v>104</v>
      </c>
      <c r="O41" s="13">
        <v>81</v>
      </c>
      <c r="P41" s="14">
        <f t="shared" si="4"/>
        <v>870018</v>
      </c>
      <c r="R41" s="82"/>
      <c r="S41" s="82"/>
      <c r="T41" s="82"/>
      <c r="U41" s="82"/>
      <c r="V41" s="82"/>
      <c r="W41" s="82"/>
      <c r="X41" s="82"/>
      <c r="Y41" s="82"/>
      <c r="Z41" s="82"/>
      <c r="AA41" s="82"/>
      <c r="AB41" s="82"/>
      <c r="AC41" s="82"/>
    </row>
    <row r="42" spans="1:29" x14ac:dyDescent="0.2">
      <c r="A42" s="3">
        <f t="shared" si="5"/>
        <v>2022</v>
      </c>
      <c r="B42" s="3">
        <f t="shared" si="6"/>
        <v>6</v>
      </c>
      <c r="C42" s="8">
        <f t="shared" si="3"/>
        <v>44713</v>
      </c>
      <c r="E42" s="12">
        <v>810492</v>
      </c>
      <c r="F42" s="13">
        <v>57169</v>
      </c>
      <c r="G42" s="13">
        <v>2252</v>
      </c>
      <c r="H42" s="13">
        <v>130</v>
      </c>
      <c r="I42" s="13">
        <v>102</v>
      </c>
      <c r="J42" s="13">
        <v>9</v>
      </c>
      <c r="K42" s="13">
        <v>7</v>
      </c>
      <c r="L42" s="13">
        <v>116</v>
      </c>
      <c r="M42" s="13">
        <v>110</v>
      </c>
      <c r="N42" s="13">
        <v>104</v>
      </c>
      <c r="O42" s="13">
        <v>81</v>
      </c>
      <c r="P42" s="14">
        <f t="shared" si="4"/>
        <v>870272</v>
      </c>
      <c r="R42" s="82"/>
      <c r="S42" s="82"/>
      <c r="T42" s="82"/>
      <c r="U42" s="82"/>
      <c r="V42" s="82"/>
      <c r="W42" s="82"/>
      <c r="X42" s="82"/>
      <c r="Y42" s="82"/>
      <c r="Z42" s="82"/>
      <c r="AA42" s="82"/>
      <c r="AB42" s="82"/>
      <c r="AC42" s="82"/>
    </row>
    <row r="43" spans="1:29" x14ac:dyDescent="0.2">
      <c r="A43" s="3">
        <f t="shared" si="5"/>
        <v>2022</v>
      </c>
      <c r="B43" s="3">
        <f t="shared" si="6"/>
        <v>7</v>
      </c>
      <c r="C43" s="8">
        <f t="shared" si="3"/>
        <v>44743</v>
      </c>
      <c r="E43" s="12">
        <v>810716</v>
      </c>
      <c r="F43" s="13">
        <v>57188</v>
      </c>
      <c r="G43" s="13">
        <v>2250</v>
      </c>
      <c r="H43" s="13">
        <v>129</v>
      </c>
      <c r="I43" s="13">
        <v>102</v>
      </c>
      <c r="J43" s="13">
        <v>9</v>
      </c>
      <c r="K43" s="13">
        <v>7</v>
      </c>
      <c r="L43" s="13">
        <v>116</v>
      </c>
      <c r="M43" s="13">
        <v>110</v>
      </c>
      <c r="N43" s="13">
        <v>104</v>
      </c>
      <c r="O43" s="13">
        <v>81</v>
      </c>
      <c r="P43" s="14">
        <f t="shared" si="4"/>
        <v>870512</v>
      </c>
      <c r="R43" s="82"/>
      <c r="S43" s="82"/>
      <c r="T43" s="82"/>
      <c r="U43" s="82"/>
      <c r="V43" s="82"/>
      <c r="W43" s="82"/>
      <c r="X43" s="82"/>
      <c r="Y43" s="82"/>
      <c r="Z43" s="82"/>
      <c r="AA43" s="82"/>
      <c r="AB43" s="82"/>
      <c r="AC43" s="82"/>
    </row>
    <row r="44" spans="1:29" x14ac:dyDescent="0.2">
      <c r="A44" s="3">
        <f t="shared" si="5"/>
        <v>2022</v>
      </c>
      <c r="B44" s="3">
        <f t="shared" si="6"/>
        <v>8</v>
      </c>
      <c r="C44" s="8">
        <f t="shared" si="3"/>
        <v>44774</v>
      </c>
      <c r="E44" s="12">
        <v>810941</v>
      </c>
      <c r="F44" s="13">
        <v>57190</v>
      </c>
      <c r="G44" s="13">
        <v>2248</v>
      </c>
      <c r="H44" s="13">
        <v>129</v>
      </c>
      <c r="I44" s="13">
        <v>101</v>
      </c>
      <c r="J44" s="13">
        <v>9</v>
      </c>
      <c r="K44" s="13">
        <v>7</v>
      </c>
      <c r="L44" s="13">
        <v>116</v>
      </c>
      <c r="M44" s="13">
        <v>110</v>
      </c>
      <c r="N44" s="13">
        <v>104</v>
      </c>
      <c r="O44" s="13">
        <v>81</v>
      </c>
      <c r="P44" s="14">
        <f t="shared" si="4"/>
        <v>870737</v>
      </c>
      <c r="R44" s="82"/>
      <c r="S44" s="82"/>
      <c r="T44" s="82"/>
      <c r="U44" s="82"/>
      <c r="V44" s="82"/>
      <c r="W44" s="82"/>
      <c r="X44" s="82"/>
      <c r="Y44" s="82"/>
      <c r="Z44" s="82"/>
      <c r="AA44" s="82"/>
      <c r="AB44" s="82"/>
      <c r="AC44" s="82"/>
    </row>
    <row r="45" spans="1:29" x14ac:dyDescent="0.2">
      <c r="A45" s="3">
        <f t="shared" si="5"/>
        <v>2022</v>
      </c>
      <c r="B45" s="3">
        <f t="shared" si="6"/>
        <v>9</v>
      </c>
      <c r="C45" s="8">
        <f t="shared" si="3"/>
        <v>44805</v>
      </c>
      <c r="E45" s="12">
        <v>811871</v>
      </c>
      <c r="F45" s="13">
        <v>57218</v>
      </c>
      <c r="G45" s="13">
        <v>2247</v>
      </c>
      <c r="H45" s="13">
        <v>128</v>
      </c>
      <c r="I45" s="13">
        <v>101</v>
      </c>
      <c r="J45" s="13">
        <v>9</v>
      </c>
      <c r="K45" s="13">
        <v>7</v>
      </c>
      <c r="L45" s="13">
        <v>116</v>
      </c>
      <c r="M45" s="13">
        <v>110</v>
      </c>
      <c r="N45" s="13">
        <v>104</v>
      </c>
      <c r="O45" s="13">
        <v>81</v>
      </c>
      <c r="P45" s="14">
        <f t="shared" si="4"/>
        <v>871693</v>
      </c>
      <c r="R45" s="82"/>
      <c r="S45" s="82"/>
      <c r="T45" s="82"/>
      <c r="U45" s="82"/>
      <c r="V45" s="82"/>
      <c r="W45" s="82"/>
      <c r="X45" s="82"/>
      <c r="Y45" s="82"/>
      <c r="Z45" s="82"/>
      <c r="AA45" s="82"/>
      <c r="AB45" s="82"/>
      <c r="AC45" s="82"/>
    </row>
    <row r="46" spans="1:29" x14ac:dyDescent="0.2">
      <c r="A46" s="3">
        <f t="shared" si="5"/>
        <v>2022</v>
      </c>
      <c r="B46" s="3">
        <f t="shared" si="6"/>
        <v>10</v>
      </c>
      <c r="C46" s="8">
        <f t="shared" si="3"/>
        <v>44835</v>
      </c>
      <c r="E46" s="12">
        <v>814467</v>
      </c>
      <c r="F46" s="13">
        <v>57243</v>
      </c>
      <c r="G46" s="13">
        <v>2245</v>
      </c>
      <c r="H46" s="13">
        <v>128</v>
      </c>
      <c r="I46" s="13">
        <v>101</v>
      </c>
      <c r="J46" s="13">
        <v>9</v>
      </c>
      <c r="K46" s="13">
        <v>7</v>
      </c>
      <c r="L46" s="13">
        <v>116</v>
      </c>
      <c r="M46" s="13">
        <v>110</v>
      </c>
      <c r="N46" s="13">
        <v>104</v>
      </c>
      <c r="O46" s="13">
        <v>81</v>
      </c>
      <c r="P46" s="14">
        <f t="shared" si="4"/>
        <v>874312</v>
      </c>
      <c r="R46" s="82"/>
      <c r="S46" s="82"/>
      <c r="T46" s="82"/>
      <c r="U46" s="82"/>
      <c r="V46" s="82"/>
      <c r="W46" s="82"/>
      <c r="X46" s="82"/>
      <c r="Y46" s="82"/>
      <c r="Z46" s="82"/>
      <c r="AA46" s="82"/>
      <c r="AB46" s="82"/>
      <c r="AC46" s="82"/>
    </row>
    <row r="47" spans="1:29" x14ac:dyDescent="0.2">
      <c r="A47" s="3">
        <f t="shared" si="5"/>
        <v>2022</v>
      </c>
      <c r="B47" s="3">
        <f t="shared" si="6"/>
        <v>11</v>
      </c>
      <c r="C47" s="8">
        <f t="shared" si="3"/>
        <v>44866</v>
      </c>
      <c r="E47" s="12">
        <v>816626</v>
      </c>
      <c r="F47" s="13">
        <v>57264</v>
      </c>
      <c r="G47" s="13">
        <v>2243</v>
      </c>
      <c r="H47" s="13">
        <v>127</v>
      </c>
      <c r="I47" s="13">
        <v>100</v>
      </c>
      <c r="J47" s="13">
        <v>9</v>
      </c>
      <c r="K47" s="13">
        <v>7</v>
      </c>
      <c r="L47" s="13">
        <v>116</v>
      </c>
      <c r="M47" s="13">
        <v>110</v>
      </c>
      <c r="N47" s="13">
        <v>104</v>
      </c>
      <c r="O47" s="13">
        <v>81</v>
      </c>
      <c r="P47" s="14">
        <f t="shared" si="4"/>
        <v>876489</v>
      </c>
      <c r="R47" s="82"/>
      <c r="S47" s="82"/>
      <c r="T47" s="82"/>
      <c r="U47" s="82"/>
      <c r="V47" s="82"/>
      <c r="W47" s="82"/>
      <c r="X47" s="82"/>
      <c r="Y47" s="82"/>
      <c r="Z47" s="82"/>
      <c r="AA47" s="82"/>
      <c r="AB47" s="82"/>
      <c r="AC47" s="82"/>
    </row>
    <row r="48" spans="1:29" x14ac:dyDescent="0.2">
      <c r="A48" s="3">
        <f t="shared" si="5"/>
        <v>2022</v>
      </c>
      <c r="B48" s="3">
        <f t="shared" si="6"/>
        <v>12</v>
      </c>
      <c r="C48" s="8">
        <f t="shared" si="3"/>
        <v>44896</v>
      </c>
      <c r="E48" s="12">
        <v>818022</v>
      </c>
      <c r="F48" s="13">
        <v>57284</v>
      </c>
      <c r="G48" s="13">
        <v>2249</v>
      </c>
      <c r="H48" s="13">
        <v>127</v>
      </c>
      <c r="I48" s="13">
        <v>100</v>
      </c>
      <c r="J48" s="13">
        <v>9</v>
      </c>
      <c r="K48" s="13">
        <v>7</v>
      </c>
      <c r="L48" s="13">
        <v>116</v>
      </c>
      <c r="M48" s="13">
        <v>110</v>
      </c>
      <c r="N48" s="13">
        <v>104</v>
      </c>
      <c r="O48" s="13">
        <v>81</v>
      </c>
      <c r="P48" s="14">
        <f t="shared" si="4"/>
        <v>877911</v>
      </c>
      <c r="R48" s="82"/>
      <c r="S48" s="82"/>
      <c r="T48" s="82"/>
      <c r="U48" s="82"/>
      <c r="V48" s="82"/>
      <c r="W48" s="82"/>
      <c r="X48" s="82"/>
      <c r="Y48" s="82"/>
      <c r="Z48" s="82"/>
      <c r="AA48" s="82"/>
      <c r="AB48" s="82"/>
      <c r="AC48" s="82"/>
    </row>
    <row r="49" spans="1:29" x14ac:dyDescent="0.2">
      <c r="A49" s="3">
        <f t="shared" si="5"/>
        <v>2023</v>
      </c>
      <c r="B49" s="3">
        <f t="shared" si="6"/>
        <v>1</v>
      </c>
      <c r="C49" s="8">
        <f t="shared" si="3"/>
        <v>44927</v>
      </c>
      <c r="E49" s="12">
        <v>818988</v>
      </c>
      <c r="F49" s="13">
        <v>57333</v>
      </c>
      <c r="G49" s="13">
        <v>2251</v>
      </c>
      <c r="H49" s="13">
        <v>126</v>
      </c>
      <c r="I49" s="13">
        <v>99</v>
      </c>
      <c r="J49" s="13">
        <v>9</v>
      </c>
      <c r="K49" s="13">
        <v>7</v>
      </c>
      <c r="L49" s="13">
        <v>116</v>
      </c>
      <c r="M49" s="13">
        <v>110</v>
      </c>
      <c r="N49" s="13">
        <v>104</v>
      </c>
      <c r="O49" s="13">
        <v>81</v>
      </c>
      <c r="P49" s="14">
        <f t="shared" si="4"/>
        <v>878927</v>
      </c>
      <c r="R49" s="82"/>
      <c r="S49" s="82"/>
      <c r="T49" s="82"/>
      <c r="U49" s="82"/>
      <c r="V49" s="82"/>
      <c r="W49" s="82"/>
      <c r="X49" s="82"/>
      <c r="Y49" s="82"/>
      <c r="Z49" s="82"/>
      <c r="AA49" s="82"/>
      <c r="AB49" s="82"/>
      <c r="AC49" s="82"/>
    </row>
    <row r="50" spans="1:29" x14ac:dyDescent="0.2">
      <c r="A50" s="3">
        <f t="shared" si="5"/>
        <v>2023</v>
      </c>
      <c r="B50" s="3">
        <f t="shared" si="6"/>
        <v>2</v>
      </c>
      <c r="C50" s="8">
        <f t="shared" si="3"/>
        <v>44958</v>
      </c>
      <c r="E50" s="12">
        <v>819545</v>
      </c>
      <c r="F50" s="13">
        <v>57382</v>
      </c>
      <c r="G50" s="13">
        <v>2252</v>
      </c>
      <c r="H50" s="13">
        <v>126</v>
      </c>
      <c r="I50" s="13">
        <v>99</v>
      </c>
      <c r="J50" s="13">
        <v>9</v>
      </c>
      <c r="K50" s="13">
        <v>7</v>
      </c>
      <c r="L50" s="13">
        <v>116</v>
      </c>
      <c r="M50" s="13">
        <v>110</v>
      </c>
      <c r="N50" s="13">
        <v>104</v>
      </c>
      <c r="O50" s="13">
        <v>81</v>
      </c>
      <c r="P50" s="14">
        <f t="shared" si="4"/>
        <v>879534</v>
      </c>
      <c r="R50" s="82"/>
      <c r="S50" s="82"/>
      <c r="T50" s="82"/>
      <c r="U50" s="82"/>
      <c r="V50" s="82"/>
      <c r="W50" s="82"/>
      <c r="X50" s="82"/>
      <c r="Y50" s="82"/>
      <c r="Z50" s="82"/>
      <c r="AA50" s="82"/>
      <c r="AB50" s="82"/>
      <c r="AC50" s="82"/>
    </row>
    <row r="51" spans="1:29" x14ac:dyDescent="0.2">
      <c r="A51" s="3">
        <f t="shared" si="5"/>
        <v>2023</v>
      </c>
      <c r="B51" s="3">
        <f t="shared" si="6"/>
        <v>3</v>
      </c>
      <c r="C51" s="8">
        <f t="shared" si="3"/>
        <v>44986</v>
      </c>
      <c r="E51" s="12">
        <v>819808</v>
      </c>
      <c r="F51" s="13">
        <v>57429</v>
      </c>
      <c r="G51" s="13">
        <v>2252</v>
      </c>
      <c r="H51" s="13">
        <v>125</v>
      </c>
      <c r="I51" s="13">
        <v>99</v>
      </c>
      <c r="J51" s="13">
        <v>9</v>
      </c>
      <c r="K51" s="13">
        <v>7</v>
      </c>
      <c r="L51" s="13">
        <v>116</v>
      </c>
      <c r="M51" s="13">
        <v>110</v>
      </c>
      <c r="N51" s="13">
        <v>104</v>
      </c>
      <c r="O51" s="13">
        <v>81</v>
      </c>
      <c r="P51" s="14">
        <f t="shared" si="4"/>
        <v>879843</v>
      </c>
      <c r="R51" s="82"/>
      <c r="S51" s="82"/>
      <c r="T51" s="82"/>
      <c r="U51" s="82"/>
      <c r="V51" s="82"/>
      <c r="W51" s="82"/>
      <c r="X51" s="82"/>
      <c r="Y51" s="82"/>
      <c r="Z51" s="82"/>
      <c r="AA51" s="82"/>
      <c r="AB51" s="82"/>
      <c r="AC51" s="82"/>
    </row>
    <row r="52" spans="1:29" x14ac:dyDescent="0.2">
      <c r="A52" s="3">
        <f t="shared" si="5"/>
        <v>2023</v>
      </c>
      <c r="B52" s="3">
        <f t="shared" si="6"/>
        <v>4</v>
      </c>
      <c r="C52" s="8">
        <f t="shared" si="3"/>
        <v>45017</v>
      </c>
      <c r="E52" s="12">
        <v>819664</v>
      </c>
      <c r="F52" s="13">
        <v>57474</v>
      </c>
      <c r="G52" s="13">
        <v>2244</v>
      </c>
      <c r="H52" s="13">
        <v>125</v>
      </c>
      <c r="I52" s="13">
        <v>98</v>
      </c>
      <c r="J52" s="13">
        <v>9</v>
      </c>
      <c r="K52" s="13">
        <v>7</v>
      </c>
      <c r="L52" s="13">
        <v>116</v>
      </c>
      <c r="M52" s="13">
        <v>110</v>
      </c>
      <c r="N52" s="13">
        <v>104</v>
      </c>
      <c r="O52" s="13">
        <v>81</v>
      </c>
      <c r="P52" s="14">
        <f t="shared" si="4"/>
        <v>879736</v>
      </c>
      <c r="R52" s="82"/>
      <c r="S52" s="82"/>
      <c r="T52" s="82"/>
      <c r="U52" s="82"/>
      <c r="V52" s="82"/>
      <c r="W52" s="82"/>
      <c r="X52" s="82"/>
      <c r="Y52" s="82"/>
      <c r="Z52" s="82"/>
      <c r="AA52" s="82"/>
      <c r="AB52" s="82"/>
      <c r="AC52" s="82"/>
    </row>
    <row r="53" spans="1:29" x14ac:dyDescent="0.2">
      <c r="A53" s="3">
        <f t="shared" si="5"/>
        <v>2023</v>
      </c>
      <c r="B53" s="3">
        <f t="shared" si="6"/>
        <v>5</v>
      </c>
      <c r="C53" s="8">
        <f t="shared" si="3"/>
        <v>45047</v>
      </c>
      <c r="E53" s="12">
        <v>819888</v>
      </c>
      <c r="F53" s="13">
        <v>57518</v>
      </c>
      <c r="G53" s="13">
        <v>2242</v>
      </c>
      <c r="H53" s="13">
        <v>124</v>
      </c>
      <c r="I53" s="13">
        <v>98</v>
      </c>
      <c r="J53" s="13">
        <v>9</v>
      </c>
      <c r="K53" s="13">
        <v>7</v>
      </c>
      <c r="L53" s="13">
        <v>116</v>
      </c>
      <c r="M53" s="13">
        <v>110</v>
      </c>
      <c r="N53" s="13">
        <v>104</v>
      </c>
      <c r="O53" s="13">
        <v>81</v>
      </c>
      <c r="P53" s="14">
        <f t="shared" si="4"/>
        <v>880001</v>
      </c>
      <c r="R53" s="82"/>
      <c r="S53" s="82"/>
      <c r="T53" s="82"/>
      <c r="U53" s="82"/>
      <c r="V53" s="82"/>
      <c r="W53" s="82"/>
      <c r="X53" s="82"/>
      <c r="Y53" s="82"/>
      <c r="Z53" s="82"/>
      <c r="AA53" s="82"/>
      <c r="AB53" s="82"/>
      <c r="AC53" s="82"/>
    </row>
    <row r="54" spans="1:29" x14ac:dyDescent="0.2">
      <c r="A54" s="3">
        <f t="shared" si="5"/>
        <v>2023</v>
      </c>
      <c r="B54" s="3">
        <f t="shared" si="6"/>
        <v>6</v>
      </c>
      <c r="C54" s="8">
        <f t="shared" si="3"/>
        <v>45078</v>
      </c>
      <c r="E54" s="12">
        <v>820111</v>
      </c>
      <c r="F54" s="13">
        <v>57560</v>
      </c>
      <c r="G54" s="13">
        <v>2232</v>
      </c>
      <c r="H54" s="13">
        <v>124</v>
      </c>
      <c r="I54" s="13">
        <v>97</v>
      </c>
      <c r="J54" s="13">
        <v>9</v>
      </c>
      <c r="K54" s="13">
        <v>7</v>
      </c>
      <c r="L54" s="13">
        <v>116</v>
      </c>
      <c r="M54" s="13">
        <v>110</v>
      </c>
      <c r="N54" s="13">
        <v>104</v>
      </c>
      <c r="O54" s="13">
        <v>81</v>
      </c>
      <c r="P54" s="14">
        <f t="shared" si="4"/>
        <v>880256</v>
      </c>
      <c r="R54" s="82"/>
      <c r="S54" s="82"/>
      <c r="T54" s="82"/>
      <c r="U54" s="82"/>
      <c r="V54" s="82"/>
      <c r="W54" s="82"/>
      <c r="X54" s="82"/>
      <c r="Y54" s="82"/>
      <c r="Z54" s="82"/>
      <c r="AA54" s="82"/>
      <c r="AB54" s="82"/>
      <c r="AC54" s="82"/>
    </row>
    <row r="55" spans="1:29" x14ac:dyDescent="0.2">
      <c r="A55" s="3">
        <f t="shared" si="5"/>
        <v>2023</v>
      </c>
      <c r="B55" s="3">
        <f t="shared" si="6"/>
        <v>7</v>
      </c>
      <c r="C55" s="8">
        <f t="shared" si="3"/>
        <v>45108</v>
      </c>
      <c r="E55" s="12">
        <v>820332</v>
      </c>
      <c r="F55" s="13">
        <v>57599</v>
      </c>
      <c r="G55" s="13">
        <v>2231</v>
      </c>
      <c r="H55" s="13">
        <v>123</v>
      </c>
      <c r="I55" s="13">
        <v>97</v>
      </c>
      <c r="J55" s="13">
        <v>9</v>
      </c>
      <c r="K55" s="13">
        <v>7</v>
      </c>
      <c r="L55" s="13">
        <v>116</v>
      </c>
      <c r="M55" s="13">
        <v>110</v>
      </c>
      <c r="N55" s="13">
        <v>104</v>
      </c>
      <c r="O55" s="13">
        <v>81</v>
      </c>
      <c r="P55" s="14">
        <f t="shared" si="4"/>
        <v>880514</v>
      </c>
      <c r="R55" s="82"/>
      <c r="S55" s="82"/>
      <c r="T55" s="82"/>
      <c r="U55" s="82"/>
      <c r="V55" s="82"/>
      <c r="W55" s="82"/>
      <c r="X55" s="82"/>
      <c r="Y55" s="82"/>
      <c r="Z55" s="82"/>
      <c r="AA55" s="82"/>
      <c r="AB55" s="82"/>
      <c r="AC55" s="82"/>
    </row>
    <row r="56" spans="1:29" x14ac:dyDescent="0.2">
      <c r="A56" s="3">
        <f t="shared" si="5"/>
        <v>2023</v>
      </c>
      <c r="B56" s="3">
        <f t="shared" si="6"/>
        <v>8</v>
      </c>
      <c r="C56" s="8">
        <f t="shared" si="3"/>
        <v>45139</v>
      </c>
      <c r="E56" s="12">
        <v>820553</v>
      </c>
      <c r="F56" s="13">
        <v>57636</v>
      </c>
      <c r="G56" s="13">
        <v>2229</v>
      </c>
      <c r="H56" s="13">
        <v>123</v>
      </c>
      <c r="I56" s="13">
        <v>97</v>
      </c>
      <c r="J56" s="13">
        <v>9</v>
      </c>
      <c r="K56" s="13">
        <v>7</v>
      </c>
      <c r="L56" s="13">
        <v>116</v>
      </c>
      <c r="M56" s="13">
        <v>110</v>
      </c>
      <c r="N56" s="13">
        <v>104</v>
      </c>
      <c r="O56" s="13">
        <v>81</v>
      </c>
      <c r="P56" s="14">
        <f t="shared" si="4"/>
        <v>880770</v>
      </c>
      <c r="R56" s="82"/>
      <c r="S56" s="82"/>
      <c r="T56" s="82"/>
      <c r="U56" s="82"/>
      <c r="V56" s="82"/>
      <c r="W56" s="82"/>
      <c r="X56" s="82"/>
      <c r="Y56" s="82"/>
      <c r="Z56" s="82"/>
      <c r="AA56" s="82"/>
      <c r="AB56" s="82"/>
      <c r="AC56" s="82"/>
    </row>
    <row r="57" spans="1:29" x14ac:dyDescent="0.2">
      <c r="A57" s="3">
        <f t="shared" si="5"/>
        <v>2023</v>
      </c>
      <c r="B57" s="3">
        <f t="shared" si="6"/>
        <v>9</v>
      </c>
      <c r="C57" s="8">
        <f t="shared" si="3"/>
        <v>45170</v>
      </c>
      <c r="E57" s="12">
        <v>821478</v>
      </c>
      <c r="F57" s="13">
        <v>57672</v>
      </c>
      <c r="G57" s="13">
        <v>2228</v>
      </c>
      <c r="H57" s="13">
        <v>122</v>
      </c>
      <c r="I57" s="13">
        <v>96</v>
      </c>
      <c r="J57" s="13">
        <v>9</v>
      </c>
      <c r="K57" s="13">
        <v>7</v>
      </c>
      <c r="L57" s="13">
        <v>116</v>
      </c>
      <c r="M57" s="13">
        <v>110</v>
      </c>
      <c r="N57" s="13">
        <v>104</v>
      </c>
      <c r="O57" s="13">
        <v>81</v>
      </c>
      <c r="P57" s="14">
        <f t="shared" si="4"/>
        <v>881729</v>
      </c>
      <c r="R57" s="82"/>
      <c r="S57" s="82"/>
      <c r="T57" s="82"/>
      <c r="U57" s="82"/>
      <c r="V57" s="82"/>
      <c r="W57" s="82"/>
      <c r="X57" s="82"/>
      <c r="Y57" s="82"/>
      <c r="Z57" s="82"/>
      <c r="AA57" s="82"/>
      <c r="AB57" s="82"/>
      <c r="AC57" s="82"/>
    </row>
    <row r="58" spans="1:29" x14ac:dyDescent="0.2">
      <c r="A58" s="3">
        <f t="shared" si="5"/>
        <v>2023</v>
      </c>
      <c r="B58" s="3">
        <f t="shared" si="6"/>
        <v>10</v>
      </c>
      <c r="C58" s="8">
        <f t="shared" si="3"/>
        <v>45200</v>
      </c>
      <c r="E58" s="12">
        <v>824069</v>
      </c>
      <c r="F58" s="13">
        <v>57708</v>
      </c>
      <c r="G58" s="13">
        <v>2226</v>
      </c>
      <c r="H58" s="13">
        <v>122</v>
      </c>
      <c r="I58" s="13">
        <v>96</v>
      </c>
      <c r="J58" s="13">
        <v>9</v>
      </c>
      <c r="K58" s="13">
        <v>7</v>
      </c>
      <c r="L58" s="13">
        <v>116</v>
      </c>
      <c r="M58" s="13">
        <v>110</v>
      </c>
      <c r="N58" s="13">
        <v>104</v>
      </c>
      <c r="O58" s="13">
        <v>81</v>
      </c>
      <c r="P58" s="14">
        <f t="shared" si="4"/>
        <v>884354</v>
      </c>
      <c r="R58" s="82"/>
      <c r="S58" s="82"/>
      <c r="T58" s="82"/>
      <c r="U58" s="82"/>
      <c r="V58" s="82"/>
      <c r="W58" s="82"/>
      <c r="X58" s="82"/>
      <c r="Y58" s="82"/>
      <c r="Z58" s="82"/>
      <c r="AA58" s="82"/>
      <c r="AB58" s="82"/>
      <c r="AC58" s="82"/>
    </row>
    <row r="59" spans="1:29" x14ac:dyDescent="0.2">
      <c r="A59" s="3">
        <f t="shared" si="5"/>
        <v>2023</v>
      </c>
      <c r="B59" s="3">
        <f t="shared" si="6"/>
        <v>11</v>
      </c>
      <c r="C59" s="8">
        <f t="shared" si="3"/>
        <v>45231</v>
      </c>
      <c r="E59" s="12">
        <v>826222</v>
      </c>
      <c r="F59" s="13">
        <v>57744</v>
      </c>
      <c r="G59" s="13">
        <v>2225</v>
      </c>
      <c r="H59" s="13">
        <v>121</v>
      </c>
      <c r="I59" s="13">
        <v>95</v>
      </c>
      <c r="J59" s="13">
        <v>9</v>
      </c>
      <c r="K59" s="13">
        <v>7</v>
      </c>
      <c r="L59" s="13">
        <v>116</v>
      </c>
      <c r="M59" s="13">
        <v>110</v>
      </c>
      <c r="N59" s="13">
        <v>104</v>
      </c>
      <c r="O59" s="13">
        <v>81</v>
      </c>
      <c r="P59" s="14">
        <f t="shared" si="4"/>
        <v>886541</v>
      </c>
      <c r="R59" s="82"/>
      <c r="S59" s="82"/>
      <c r="T59" s="82"/>
      <c r="U59" s="82"/>
      <c r="V59" s="82"/>
      <c r="W59" s="82"/>
      <c r="X59" s="82"/>
      <c r="Y59" s="82"/>
      <c r="Z59" s="82"/>
      <c r="AA59" s="82"/>
      <c r="AB59" s="82"/>
      <c r="AC59" s="82"/>
    </row>
    <row r="60" spans="1:29" x14ac:dyDescent="0.2">
      <c r="A60" s="3">
        <f t="shared" si="5"/>
        <v>2023</v>
      </c>
      <c r="B60" s="3">
        <f t="shared" si="6"/>
        <v>12</v>
      </c>
      <c r="C60" s="8">
        <f t="shared" si="3"/>
        <v>45261</v>
      </c>
      <c r="E60" s="12">
        <v>827612</v>
      </c>
      <c r="F60" s="13">
        <v>57779</v>
      </c>
      <c r="G60" s="13">
        <v>2230</v>
      </c>
      <c r="H60" s="13">
        <v>121</v>
      </c>
      <c r="I60" s="13">
        <v>95</v>
      </c>
      <c r="J60" s="13">
        <v>9</v>
      </c>
      <c r="K60" s="13">
        <v>7</v>
      </c>
      <c r="L60" s="13">
        <v>116</v>
      </c>
      <c r="M60" s="13">
        <v>110</v>
      </c>
      <c r="N60" s="13">
        <v>104</v>
      </c>
      <c r="O60" s="13">
        <v>81</v>
      </c>
      <c r="P60" s="14">
        <f t="shared" si="4"/>
        <v>887971</v>
      </c>
      <c r="R60" s="82"/>
      <c r="S60" s="82"/>
      <c r="T60" s="82"/>
      <c r="U60" s="82"/>
      <c r="V60" s="82"/>
      <c r="W60" s="82"/>
      <c r="X60" s="82"/>
      <c r="Y60" s="82"/>
      <c r="Z60" s="82"/>
      <c r="AA60" s="82"/>
      <c r="AB60" s="82"/>
      <c r="AC60" s="82"/>
    </row>
    <row r="61" spans="1:29" x14ac:dyDescent="0.2">
      <c r="A61" s="3">
        <f t="shared" si="5"/>
        <v>2024</v>
      </c>
      <c r="B61" s="3">
        <f t="shared" si="6"/>
        <v>1</v>
      </c>
      <c r="C61" s="8">
        <f t="shared" si="3"/>
        <v>45292</v>
      </c>
      <c r="E61" s="12">
        <v>828563</v>
      </c>
      <c r="F61" s="13">
        <v>57807</v>
      </c>
      <c r="G61" s="13">
        <v>2233</v>
      </c>
      <c r="H61" s="13">
        <v>120</v>
      </c>
      <c r="I61" s="13">
        <v>95</v>
      </c>
      <c r="J61" s="13">
        <v>9</v>
      </c>
      <c r="K61" s="13">
        <v>7</v>
      </c>
      <c r="L61" s="13">
        <v>116</v>
      </c>
      <c r="M61" s="13">
        <v>110</v>
      </c>
      <c r="N61" s="13">
        <v>104</v>
      </c>
      <c r="O61" s="13">
        <v>81</v>
      </c>
      <c r="P61" s="14">
        <f t="shared" si="4"/>
        <v>888952</v>
      </c>
      <c r="R61" s="82"/>
      <c r="S61" s="82"/>
      <c r="T61" s="82"/>
      <c r="U61" s="82"/>
      <c r="V61" s="82"/>
      <c r="W61" s="82"/>
      <c r="X61" s="82"/>
      <c r="Y61" s="82"/>
      <c r="Z61" s="82"/>
      <c r="AA61" s="82"/>
      <c r="AB61" s="82"/>
      <c r="AC61" s="82"/>
    </row>
    <row r="62" spans="1:29" x14ac:dyDescent="0.2">
      <c r="A62" s="3">
        <f t="shared" si="5"/>
        <v>2024</v>
      </c>
      <c r="B62" s="3">
        <f t="shared" si="6"/>
        <v>2</v>
      </c>
      <c r="C62" s="8">
        <f t="shared" si="3"/>
        <v>45323</v>
      </c>
      <c r="E62" s="12">
        <v>829104</v>
      </c>
      <c r="F62" s="13">
        <v>57833</v>
      </c>
      <c r="G62" s="13">
        <v>2234</v>
      </c>
      <c r="H62" s="13">
        <v>120</v>
      </c>
      <c r="I62" s="13">
        <v>94</v>
      </c>
      <c r="J62" s="13">
        <v>9</v>
      </c>
      <c r="K62" s="13">
        <v>7</v>
      </c>
      <c r="L62" s="13">
        <v>116</v>
      </c>
      <c r="M62" s="13">
        <v>110</v>
      </c>
      <c r="N62" s="13">
        <v>104</v>
      </c>
      <c r="O62" s="13">
        <v>81</v>
      </c>
      <c r="P62" s="14">
        <f t="shared" si="4"/>
        <v>889520</v>
      </c>
      <c r="R62" s="82"/>
      <c r="S62" s="82"/>
      <c r="T62" s="82"/>
      <c r="U62" s="82"/>
      <c r="V62" s="82"/>
      <c r="W62" s="82"/>
      <c r="X62" s="82"/>
      <c r="Y62" s="82"/>
      <c r="Z62" s="82"/>
      <c r="AA62" s="82"/>
      <c r="AB62" s="82"/>
      <c r="AC62" s="82"/>
    </row>
    <row r="63" spans="1:29" x14ac:dyDescent="0.2">
      <c r="A63" s="3">
        <f t="shared" si="5"/>
        <v>2024</v>
      </c>
      <c r="B63" s="3">
        <f t="shared" si="6"/>
        <v>3</v>
      </c>
      <c r="C63" s="8">
        <f t="shared" si="3"/>
        <v>45352</v>
      </c>
      <c r="E63" s="12">
        <v>829352</v>
      </c>
      <c r="F63" s="13">
        <v>57858</v>
      </c>
      <c r="G63" s="13">
        <v>2234</v>
      </c>
      <c r="H63" s="13">
        <v>119</v>
      </c>
      <c r="I63" s="13">
        <v>94</v>
      </c>
      <c r="J63" s="13">
        <v>9</v>
      </c>
      <c r="K63" s="13">
        <v>7</v>
      </c>
      <c r="L63" s="13">
        <v>116</v>
      </c>
      <c r="M63" s="13">
        <v>110</v>
      </c>
      <c r="N63" s="13">
        <v>104</v>
      </c>
      <c r="O63" s="13">
        <v>81</v>
      </c>
      <c r="P63" s="14">
        <f t="shared" si="4"/>
        <v>889792</v>
      </c>
      <c r="R63" s="82"/>
      <c r="S63" s="82"/>
      <c r="T63" s="82"/>
      <c r="U63" s="82"/>
      <c r="V63" s="82"/>
      <c r="W63" s="82"/>
      <c r="X63" s="82"/>
      <c r="Y63" s="82"/>
      <c r="Z63" s="82"/>
      <c r="AA63" s="82"/>
      <c r="AB63" s="82"/>
      <c r="AC63" s="82"/>
    </row>
    <row r="64" spans="1:29" x14ac:dyDescent="0.2">
      <c r="A64" s="3">
        <f t="shared" si="5"/>
        <v>2024</v>
      </c>
      <c r="B64" s="3">
        <f t="shared" si="6"/>
        <v>4</v>
      </c>
      <c r="C64" s="8">
        <f t="shared" si="3"/>
        <v>45383</v>
      </c>
      <c r="E64" s="12">
        <v>829194</v>
      </c>
      <c r="F64" s="13">
        <v>57881</v>
      </c>
      <c r="G64" s="13">
        <v>2226</v>
      </c>
      <c r="H64" s="13">
        <v>119</v>
      </c>
      <c r="I64" s="13">
        <v>93</v>
      </c>
      <c r="J64" s="13">
        <v>9</v>
      </c>
      <c r="K64" s="13">
        <v>7</v>
      </c>
      <c r="L64" s="13">
        <v>116</v>
      </c>
      <c r="M64" s="13">
        <v>110</v>
      </c>
      <c r="N64" s="13">
        <v>104</v>
      </c>
      <c r="O64" s="13">
        <v>81</v>
      </c>
      <c r="P64" s="14">
        <f t="shared" si="4"/>
        <v>889649</v>
      </c>
      <c r="R64" s="82"/>
      <c r="S64" s="82"/>
      <c r="T64" s="82"/>
      <c r="U64" s="82"/>
      <c r="V64" s="82"/>
      <c r="W64" s="82"/>
      <c r="X64" s="82"/>
      <c r="Y64" s="82"/>
      <c r="Z64" s="82"/>
      <c r="AA64" s="82"/>
      <c r="AB64" s="82"/>
      <c r="AC64" s="82"/>
    </row>
    <row r="65" spans="1:29" x14ac:dyDescent="0.2">
      <c r="A65" s="3">
        <f t="shared" si="5"/>
        <v>2024</v>
      </c>
      <c r="B65" s="3">
        <f t="shared" si="6"/>
        <v>5</v>
      </c>
      <c r="C65" s="8">
        <f t="shared" si="3"/>
        <v>45413</v>
      </c>
      <c r="E65" s="12">
        <v>829405</v>
      </c>
      <c r="F65" s="13">
        <v>57903</v>
      </c>
      <c r="G65" s="13">
        <v>2224</v>
      </c>
      <c r="H65" s="13">
        <v>118</v>
      </c>
      <c r="I65" s="13">
        <v>93</v>
      </c>
      <c r="J65" s="13">
        <v>9</v>
      </c>
      <c r="K65" s="13">
        <v>7</v>
      </c>
      <c r="L65" s="13">
        <v>116</v>
      </c>
      <c r="M65" s="13">
        <v>110</v>
      </c>
      <c r="N65" s="13">
        <v>104</v>
      </c>
      <c r="O65" s="13">
        <v>81</v>
      </c>
      <c r="P65" s="14">
        <f t="shared" si="4"/>
        <v>889879</v>
      </c>
      <c r="R65" s="82"/>
      <c r="S65" s="82"/>
      <c r="T65" s="82"/>
      <c r="U65" s="82"/>
      <c r="V65" s="82"/>
      <c r="W65" s="82"/>
      <c r="X65" s="82"/>
      <c r="Y65" s="82"/>
      <c r="Z65" s="82"/>
      <c r="AA65" s="82"/>
      <c r="AB65" s="82"/>
      <c r="AC65" s="82"/>
    </row>
    <row r="66" spans="1:29" x14ac:dyDescent="0.2">
      <c r="A66" s="3">
        <f t="shared" si="5"/>
        <v>2024</v>
      </c>
      <c r="B66" s="3">
        <f t="shared" si="6"/>
        <v>6</v>
      </c>
      <c r="C66" s="8">
        <f t="shared" si="3"/>
        <v>45444</v>
      </c>
      <c r="E66" s="12">
        <v>829615</v>
      </c>
      <c r="F66" s="13">
        <v>57924</v>
      </c>
      <c r="G66" s="13">
        <v>2214</v>
      </c>
      <c r="H66" s="13">
        <v>118</v>
      </c>
      <c r="I66" s="13">
        <v>93</v>
      </c>
      <c r="J66" s="13">
        <v>9</v>
      </c>
      <c r="K66" s="13">
        <v>7</v>
      </c>
      <c r="L66" s="13">
        <v>116</v>
      </c>
      <c r="M66" s="13">
        <v>110</v>
      </c>
      <c r="N66" s="13">
        <v>104</v>
      </c>
      <c r="O66" s="13">
        <v>81</v>
      </c>
      <c r="P66" s="14">
        <f t="shared" si="4"/>
        <v>890100</v>
      </c>
      <c r="R66" s="82"/>
      <c r="S66" s="82"/>
      <c r="T66" s="82"/>
      <c r="U66" s="82"/>
      <c r="V66" s="82"/>
      <c r="W66" s="82"/>
      <c r="X66" s="82"/>
      <c r="Y66" s="82"/>
      <c r="Z66" s="82"/>
      <c r="AA66" s="82"/>
      <c r="AB66" s="82"/>
      <c r="AC66" s="82"/>
    </row>
    <row r="67" spans="1:29" x14ac:dyDescent="0.2">
      <c r="A67" s="3">
        <f t="shared" si="5"/>
        <v>2024</v>
      </c>
      <c r="B67" s="3">
        <f t="shared" si="6"/>
        <v>7</v>
      </c>
      <c r="C67" s="8">
        <f t="shared" si="3"/>
        <v>45474</v>
      </c>
      <c r="E67" s="12">
        <v>829824</v>
      </c>
      <c r="F67" s="13">
        <v>57943</v>
      </c>
      <c r="G67" s="13">
        <v>2213</v>
      </c>
      <c r="H67" s="13">
        <v>117</v>
      </c>
      <c r="I67" s="13">
        <v>92</v>
      </c>
      <c r="J67" s="13">
        <v>9</v>
      </c>
      <c r="K67" s="13">
        <v>7</v>
      </c>
      <c r="L67" s="13">
        <v>116</v>
      </c>
      <c r="M67" s="13">
        <v>110</v>
      </c>
      <c r="N67" s="13">
        <v>104</v>
      </c>
      <c r="O67" s="13">
        <v>81</v>
      </c>
      <c r="P67" s="14">
        <f t="shared" si="4"/>
        <v>890326</v>
      </c>
      <c r="R67" s="82"/>
      <c r="S67" s="82"/>
      <c r="T67" s="82"/>
      <c r="U67" s="82"/>
      <c r="V67" s="82"/>
      <c r="W67" s="82"/>
      <c r="X67" s="82"/>
      <c r="Y67" s="82"/>
      <c r="Z67" s="82"/>
      <c r="AA67" s="82"/>
      <c r="AB67" s="82"/>
      <c r="AC67" s="82"/>
    </row>
    <row r="68" spans="1:29" x14ac:dyDescent="0.2">
      <c r="A68" s="3">
        <f t="shared" si="5"/>
        <v>2024</v>
      </c>
      <c r="B68" s="3">
        <f t="shared" si="6"/>
        <v>8</v>
      </c>
      <c r="C68" s="8">
        <f t="shared" si="3"/>
        <v>45505</v>
      </c>
      <c r="E68" s="12">
        <v>830033</v>
      </c>
      <c r="F68" s="13">
        <v>57959</v>
      </c>
      <c r="G68" s="13">
        <v>2212</v>
      </c>
      <c r="H68" s="13">
        <v>117</v>
      </c>
      <c r="I68" s="13">
        <v>92</v>
      </c>
      <c r="J68" s="13">
        <v>9</v>
      </c>
      <c r="K68" s="13">
        <v>7</v>
      </c>
      <c r="L68" s="13">
        <v>116</v>
      </c>
      <c r="M68" s="13">
        <v>110</v>
      </c>
      <c r="N68" s="13">
        <v>104</v>
      </c>
      <c r="O68" s="13">
        <v>81</v>
      </c>
      <c r="P68" s="14">
        <f t="shared" si="4"/>
        <v>890550</v>
      </c>
      <c r="R68" s="82"/>
      <c r="S68" s="82"/>
      <c r="T68" s="82"/>
      <c r="U68" s="82"/>
      <c r="V68" s="82"/>
      <c r="W68" s="82"/>
      <c r="X68" s="82"/>
      <c r="Y68" s="82"/>
      <c r="Z68" s="82"/>
      <c r="AA68" s="82"/>
      <c r="AB68" s="82"/>
      <c r="AC68" s="82"/>
    </row>
    <row r="69" spans="1:29" x14ac:dyDescent="0.2">
      <c r="A69" s="3">
        <f t="shared" si="5"/>
        <v>2024</v>
      </c>
      <c r="B69" s="3">
        <f t="shared" si="6"/>
        <v>9</v>
      </c>
      <c r="C69" s="8">
        <f t="shared" si="3"/>
        <v>45536</v>
      </c>
      <c r="E69" s="12">
        <v>830947</v>
      </c>
      <c r="F69" s="13">
        <v>57975</v>
      </c>
      <c r="G69" s="13">
        <v>2210</v>
      </c>
      <c r="H69" s="13">
        <v>116</v>
      </c>
      <c r="I69" s="13">
        <v>92</v>
      </c>
      <c r="J69" s="13">
        <v>9</v>
      </c>
      <c r="K69" s="13">
        <v>7</v>
      </c>
      <c r="L69" s="13">
        <v>116</v>
      </c>
      <c r="M69" s="13">
        <v>110</v>
      </c>
      <c r="N69" s="13">
        <v>104</v>
      </c>
      <c r="O69" s="13">
        <v>81</v>
      </c>
      <c r="P69" s="14">
        <f t="shared" si="4"/>
        <v>891477</v>
      </c>
      <c r="R69" s="82"/>
      <c r="S69" s="82"/>
      <c r="T69" s="82"/>
      <c r="U69" s="82"/>
      <c r="V69" s="82"/>
      <c r="W69" s="82"/>
      <c r="X69" s="82"/>
      <c r="Y69" s="82"/>
      <c r="Z69" s="82"/>
      <c r="AA69" s="82"/>
      <c r="AB69" s="82"/>
      <c r="AC69" s="82"/>
    </row>
    <row r="70" spans="1:29" x14ac:dyDescent="0.2">
      <c r="A70" s="3">
        <f t="shared" si="5"/>
        <v>2024</v>
      </c>
      <c r="B70" s="3">
        <f t="shared" si="6"/>
        <v>10</v>
      </c>
      <c r="C70" s="8">
        <f t="shared" si="3"/>
        <v>45566</v>
      </c>
      <c r="E70" s="12">
        <v>833527</v>
      </c>
      <c r="F70" s="13">
        <v>57989</v>
      </c>
      <c r="G70" s="13">
        <v>2209</v>
      </c>
      <c r="H70" s="13">
        <v>116</v>
      </c>
      <c r="I70" s="13">
        <v>91</v>
      </c>
      <c r="J70" s="13">
        <v>9</v>
      </c>
      <c r="K70" s="13">
        <v>7</v>
      </c>
      <c r="L70" s="13">
        <v>116</v>
      </c>
      <c r="M70" s="13">
        <v>110</v>
      </c>
      <c r="N70" s="13">
        <v>104</v>
      </c>
      <c r="O70" s="13">
        <v>81</v>
      </c>
      <c r="P70" s="14">
        <f t="shared" si="4"/>
        <v>894070</v>
      </c>
      <c r="R70" s="82"/>
      <c r="S70" s="82"/>
      <c r="T70" s="82"/>
      <c r="U70" s="82"/>
      <c r="V70" s="82"/>
      <c r="W70" s="82"/>
      <c r="X70" s="82"/>
      <c r="Y70" s="82"/>
      <c r="Z70" s="82"/>
      <c r="AA70" s="82"/>
      <c r="AB70" s="82"/>
      <c r="AC70" s="82"/>
    </row>
    <row r="71" spans="1:29" x14ac:dyDescent="0.2">
      <c r="A71" s="3">
        <f t="shared" si="5"/>
        <v>2024</v>
      </c>
      <c r="B71" s="3">
        <f t="shared" si="6"/>
        <v>11</v>
      </c>
      <c r="C71" s="8">
        <f t="shared" si="3"/>
        <v>45597</v>
      </c>
      <c r="E71" s="12">
        <v>835670</v>
      </c>
      <c r="F71" s="13">
        <v>58002</v>
      </c>
      <c r="G71" s="13">
        <v>2207</v>
      </c>
      <c r="H71" s="13">
        <v>115</v>
      </c>
      <c r="I71" s="13">
        <v>91</v>
      </c>
      <c r="J71" s="13">
        <v>9</v>
      </c>
      <c r="K71" s="13">
        <v>7</v>
      </c>
      <c r="L71" s="13">
        <v>116</v>
      </c>
      <c r="M71" s="13">
        <v>110</v>
      </c>
      <c r="N71" s="13">
        <v>104</v>
      </c>
      <c r="O71" s="13">
        <v>81</v>
      </c>
      <c r="P71" s="14">
        <f t="shared" si="4"/>
        <v>896223</v>
      </c>
      <c r="R71" s="82"/>
      <c r="S71" s="82"/>
      <c r="T71" s="82"/>
      <c r="U71" s="82"/>
      <c r="V71" s="82"/>
      <c r="W71" s="82"/>
      <c r="X71" s="82"/>
      <c r="Y71" s="82"/>
      <c r="Z71" s="82"/>
      <c r="AA71" s="82"/>
      <c r="AB71" s="82"/>
      <c r="AC71" s="82"/>
    </row>
    <row r="72" spans="1:29" x14ac:dyDescent="0.2">
      <c r="A72" s="3">
        <f t="shared" si="5"/>
        <v>2024</v>
      </c>
      <c r="B72" s="3">
        <f t="shared" si="6"/>
        <v>12</v>
      </c>
      <c r="C72" s="8">
        <f t="shared" si="3"/>
        <v>45627</v>
      </c>
      <c r="E72" s="12">
        <v>837050</v>
      </c>
      <c r="F72" s="13">
        <v>58015</v>
      </c>
      <c r="G72" s="13">
        <v>2213</v>
      </c>
      <c r="H72" s="13">
        <v>115</v>
      </c>
      <c r="I72" s="13">
        <v>90</v>
      </c>
      <c r="J72" s="13">
        <v>9</v>
      </c>
      <c r="K72" s="13">
        <v>7</v>
      </c>
      <c r="L72" s="13">
        <v>116</v>
      </c>
      <c r="M72" s="13">
        <v>110</v>
      </c>
      <c r="N72" s="13">
        <v>104</v>
      </c>
      <c r="O72" s="13">
        <v>81</v>
      </c>
      <c r="P72" s="14">
        <f t="shared" si="4"/>
        <v>897622</v>
      </c>
      <c r="R72" s="82"/>
      <c r="S72" s="82"/>
      <c r="T72" s="82"/>
      <c r="U72" s="82"/>
      <c r="V72" s="82"/>
      <c r="W72" s="82"/>
      <c r="X72" s="82"/>
      <c r="Y72" s="82"/>
      <c r="Z72" s="82"/>
      <c r="AA72" s="82"/>
      <c r="AB72" s="82"/>
      <c r="AC72" s="82"/>
    </row>
    <row r="73" spans="1:29" x14ac:dyDescent="0.2">
      <c r="A73" s="3">
        <f t="shared" si="5"/>
        <v>2025</v>
      </c>
      <c r="B73" s="3">
        <f t="shared" si="6"/>
        <v>1</v>
      </c>
      <c r="C73" s="8">
        <f t="shared" si="3"/>
        <v>45658</v>
      </c>
      <c r="E73" s="12">
        <v>837990</v>
      </c>
      <c r="F73" s="13">
        <v>58025</v>
      </c>
      <c r="G73" s="13">
        <v>2216</v>
      </c>
      <c r="H73" s="13">
        <v>114</v>
      </c>
      <c r="I73" s="13">
        <v>90</v>
      </c>
      <c r="J73" s="13">
        <v>9</v>
      </c>
      <c r="K73" s="13">
        <v>7</v>
      </c>
      <c r="L73" s="13">
        <v>116</v>
      </c>
      <c r="M73" s="13">
        <v>110</v>
      </c>
      <c r="N73" s="13">
        <v>104</v>
      </c>
      <c r="O73" s="13">
        <v>81</v>
      </c>
      <c r="P73" s="14">
        <f t="shared" si="4"/>
        <v>898574</v>
      </c>
      <c r="R73" s="82"/>
      <c r="S73" s="82"/>
      <c r="T73" s="82"/>
      <c r="U73" s="82"/>
      <c r="V73" s="82"/>
      <c r="W73" s="82"/>
      <c r="X73" s="82"/>
      <c r="Y73" s="82"/>
      <c r="Z73" s="82"/>
      <c r="AA73" s="82"/>
      <c r="AB73" s="82"/>
      <c r="AC73" s="82"/>
    </row>
    <row r="74" spans="1:29" x14ac:dyDescent="0.2">
      <c r="A74" s="3">
        <f t="shared" si="5"/>
        <v>2025</v>
      </c>
      <c r="B74" s="3">
        <f t="shared" si="6"/>
        <v>2</v>
      </c>
      <c r="C74" s="8">
        <f t="shared" si="3"/>
        <v>45689</v>
      </c>
      <c r="E74" s="12">
        <v>838521</v>
      </c>
      <c r="F74" s="13">
        <v>58035</v>
      </c>
      <c r="G74" s="13">
        <v>2216</v>
      </c>
      <c r="H74" s="13">
        <v>114</v>
      </c>
      <c r="I74" s="13">
        <v>90</v>
      </c>
      <c r="J74" s="13">
        <v>9</v>
      </c>
      <c r="K74" s="13">
        <v>7</v>
      </c>
      <c r="L74" s="13">
        <v>116</v>
      </c>
      <c r="M74" s="13">
        <v>110</v>
      </c>
      <c r="N74" s="13">
        <v>104</v>
      </c>
      <c r="O74" s="13">
        <v>81</v>
      </c>
      <c r="P74" s="14">
        <f t="shared" si="4"/>
        <v>899115</v>
      </c>
      <c r="R74" s="82"/>
      <c r="S74" s="82"/>
      <c r="T74" s="82"/>
      <c r="U74" s="82"/>
      <c r="V74" s="82"/>
      <c r="W74" s="82"/>
      <c r="X74" s="82"/>
      <c r="Y74" s="82"/>
      <c r="Z74" s="82"/>
      <c r="AA74" s="82"/>
      <c r="AB74" s="82"/>
      <c r="AC74" s="82"/>
    </row>
    <row r="75" spans="1:29" x14ac:dyDescent="0.2">
      <c r="A75" s="3">
        <f t="shared" si="5"/>
        <v>2025</v>
      </c>
      <c r="B75" s="3">
        <f t="shared" si="6"/>
        <v>3</v>
      </c>
      <c r="C75" s="8">
        <f t="shared" si="3"/>
        <v>45717</v>
      </c>
      <c r="E75" s="12">
        <v>838758</v>
      </c>
      <c r="F75" s="13">
        <v>58045</v>
      </c>
      <c r="G75" s="13">
        <v>2216</v>
      </c>
      <c r="H75" s="13">
        <v>113</v>
      </c>
      <c r="I75" s="13">
        <v>89</v>
      </c>
      <c r="J75" s="13">
        <v>9</v>
      </c>
      <c r="K75" s="13">
        <v>7</v>
      </c>
      <c r="L75" s="13">
        <v>116</v>
      </c>
      <c r="M75" s="13">
        <v>110</v>
      </c>
      <c r="N75" s="13">
        <v>104</v>
      </c>
      <c r="O75" s="13">
        <v>81</v>
      </c>
      <c r="P75" s="14">
        <f t="shared" si="4"/>
        <v>899361</v>
      </c>
      <c r="R75" s="82"/>
      <c r="S75" s="82"/>
      <c r="T75" s="82"/>
      <c r="U75" s="82"/>
      <c r="V75" s="82"/>
      <c r="W75" s="82"/>
      <c r="X75" s="82"/>
      <c r="Y75" s="82"/>
      <c r="Z75" s="82"/>
      <c r="AA75" s="82"/>
      <c r="AB75" s="82"/>
      <c r="AC75" s="82"/>
    </row>
    <row r="76" spans="1:29" x14ac:dyDescent="0.2">
      <c r="A76" s="3">
        <f t="shared" si="5"/>
        <v>2025</v>
      </c>
      <c r="B76" s="3">
        <f t="shared" si="6"/>
        <v>4</v>
      </c>
      <c r="C76" s="8">
        <f t="shared" si="3"/>
        <v>45748</v>
      </c>
      <c r="E76" s="12">
        <v>838590</v>
      </c>
      <c r="F76" s="13">
        <v>58054</v>
      </c>
      <c r="G76" s="13">
        <v>2209</v>
      </c>
      <c r="H76" s="13">
        <v>113</v>
      </c>
      <c r="I76" s="13">
        <v>89</v>
      </c>
      <c r="J76" s="13">
        <v>9</v>
      </c>
      <c r="K76" s="13">
        <v>7</v>
      </c>
      <c r="L76" s="13">
        <v>116</v>
      </c>
      <c r="M76" s="13">
        <v>110</v>
      </c>
      <c r="N76" s="13">
        <v>104</v>
      </c>
      <c r="O76" s="13">
        <v>81</v>
      </c>
      <c r="P76" s="14">
        <f t="shared" si="4"/>
        <v>899195</v>
      </c>
      <c r="R76" s="82"/>
      <c r="S76" s="82"/>
      <c r="T76" s="82"/>
      <c r="U76" s="82"/>
      <c r="V76" s="82"/>
      <c r="W76" s="82"/>
      <c r="X76" s="82"/>
      <c r="Y76" s="82"/>
      <c r="Z76" s="82"/>
      <c r="AA76" s="82"/>
      <c r="AB76" s="82"/>
      <c r="AC76" s="82"/>
    </row>
    <row r="77" spans="1:29" x14ac:dyDescent="0.2">
      <c r="A77" s="3">
        <f t="shared" si="5"/>
        <v>2025</v>
      </c>
      <c r="B77" s="3">
        <f t="shared" si="6"/>
        <v>5</v>
      </c>
      <c r="C77" s="8">
        <f t="shared" si="3"/>
        <v>45778</v>
      </c>
      <c r="E77" s="12">
        <v>838789</v>
      </c>
      <c r="F77" s="13">
        <v>58064</v>
      </c>
      <c r="G77" s="13">
        <v>2206</v>
      </c>
      <c r="H77" s="13">
        <v>112</v>
      </c>
      <c r="I77" s="13">
        <v>88</v>
      </c>
      <c r="J77" s="13">
        <v>9</v>
      </c>
      <c r="K77" s="13">
        <v>7</v>
      </c>
      <c r="L77" s="13">
        <v>116</v>
      </c>
      <c r="M77" s="13">
        <v>110</v>
      </c>
      <c r="N77" s="13">
        <v>104</v>
      </c>
      <c r="O77" s="13">
        <v>81</v>
      </c>
      <c r="P77" s="14">
        <f t="shared" si="4"/>
        <v>899400</v>
      </c>
      <c r="R77" s="82"/>
      <c r="S77" s="82"/>
      <c r="T77" s="82"/>
      <c r="U77" s="82"/>
      <c r="V77" s="82"/>
      <c r="W77" s="82"/>
      <c r="X77" s="82"/>
      <c r="Y77" s="82"/>
      <c r="Z77" s="82"/>
      <c r="AA77" s="82"/>
      <c r="AB77" s="82"/>
      <c r="AC77" s="82"/>
    </row>
    <row r="78" spans="1:29" x14ac:dyDescent="0.2">
      <c r="A78" s="3">
        <f t="shared" si="5"/>
        <v>2025</v>
      </c>
      <c r="B78" s="3">
        <f t="shared" si="6"/>
        <v>6</v>
      </c>
      <c r="C78" s="8">
        <f t="shared" si="3"/>
        <v>45809</v>
      </c>
      <c r="E78" s="12">
        <v>838989</v>
      </c>
      <c r="F78" s="13">
        <v>58073</v>
      </c>
      <c r="G78" s="13">
        <v>2197</v>
      </c>
      <c r="H78" s="13">
        <v>112</v>
      </c>
      <c r="I78" s="13">
        <v>88</v>
      </c>
      <c r="J78" s="13">
        <v>9</v>
      </c>
      <c r="K78" s="13">
        <v>7</v>
      </c>
      <c r="L78" s="13">
        <v>116</v>
      </c>
      <c r="M78" s="13">
        <v>110</v>
      </c>
      <c r="N78" s="13">
        <v>104</v>
      </c>
      <c r="O78" s="13">
        <v>81</v>
      </c>
      <c r="P78" s="14">
        <f t="shared" si="4"/>
        <v>899600</v>
      </c>
      <c r="R78" s="82"/>
      <c r="S78" s="82"/>
      <c r="T78" s="82"/>
      <c r="U78" s="82"/>
      <c r="V78" s="82"/>
      <c r="W78" s="82"/>
      <c r="X78" s="82"/>
      <c r="Y78" s="82"/>
      <c r="Z78" s="82"/>
      <c r="AA78" s="82"/>
      <c r="AB78" s="82"/>
      <c r="AC78" s="82"/>
    </row>
    <row r="79" spans="1:29" x14ac:dyDescent="0.2">
      <c r="A79" s="3">
        <f t="shared" si="5"/>
        <v>2025</v>
      </c>
      <c r="B79" s="3">
        <f t="shared" si="6"/>
        <v>7</v>
      </c>
      <c r="C79" s="8">
        <f t="shared" si="3"/>
        <v>45839</v>
      </c>
      <c r="E79" s="12">
        <v>839188</v>
      </c>
      <c r="F79" s="13">
        <v>58083</v>
      </c>
      <c r="G79" s="13">
        <v>2196</v>
      </c>
      <c r="H79" s="13">
        <v>111</v>
      </c>
      <c r="I79" s="13">
        <v>88</v>
      </c>
      <c r="J79" s="13">
        <v>9</v>
      </c>
      <c r="K79" s="13">
        <v>7</v>
      </c>
      <c r="L79" s="13">
        <v>116</v>
      </c>
      <c r="M79" s="13">
        <v>110</v>
      </c>
      <c r="N79" s="13">
        <v>104</v>
      </c>
      <c r="O79" s="13">
        <v>81</v>
      </c>
      <c r="P79" s="14">
        <f t="shared" si="4"/>
        <v>899807</v>
      </c>
      <c r="R79" s="82"/>
      <c r="S79" s="82"/>
      <c r="T79" s="82"/>
      <c r="U79" s="82"/>
      <c r="V79" s="82"/>
      <c r="W79" s="82"/>
      <c r="X79" s="82"/>
      <c r="Y79" s="82"/>
      <c r="Z79" s="82"/>
      <c r="AA79" s="82"/>
      <c r="AB79" s="82"/>
      <c r="AC79" s="82"/>
    </row>
    <row r="80" spans="1:29" x14ac:dyDescent="0.2">
      <c r="A80" s="3">
        <f t="shared" si="5"/>
        <v>2025</v>
      </c>
      <c r="B80" s="3">
        <f t="shared" si="6"/>
        <v>8</v>
      </c>
      <c r="C80" s="8">
        <f t="shared" si="3"/>
        <v>45870</v>
      </c>
      <c r="E80" s="12">
        <v>839386</v>
      </c>
      <c r="F80" s="13">
        <v>58093</v>
      </c>
      <c r="G80" s="13">
        <v>2194</v>
      </c>
      <c r="H80" s="13">
        <v>111</v>
      </c>
      <c r="I80" s="13">
        <v>87</v>
      </c>
      <c r="J80" s="13">
        <v>9</v>
      </c>
      <c r="K80" s="13">
        <v>7</v>
      </c>
      <c r="L80" s="13">
        <v>116</v>
      </c>
      <c r="M80" s="13">
        <v>110</v>
      </c>
      <c r="N80" s="13">
        <v>104</v>
      </c>
      <c r="O80" s="13">
        <v>81</v>
      </c>
      <c r="P80" s="14">
        <f t="shared" si="4"/>
        <v>900013</v>
      </c>
      <c r="R80" s="82"/>
      <c r="S80" s="82"/>
      <c r="T80" s="82"/>
      <c r="U80" s="82"/>
      <c r="V80" s="82"/>
      <c r="W80" s="82"/>
      <c r="X80" s="82"/>
      <c r="Y80" s="82"/>
      <c r="Z80" s="82"/>
      <c r="AA80" s="82"/>
      <c r="AB80" s="82"/>
      <c r="AC80" s="82"/>
    </row>
    <row r="81" spans="1:29" x14ac:dyDescent="0.2">
      <c r="A81" s="3">
        <f t="shared" si="5"/>
        <v>2025</v>
      </c>
      <c r="B81" s="3">
        <f t="shared" si="6"/>
        <v>9</v>
      </c>
      <c r="C81" s="8">
        <f t="shared" si="3"/>
        <v>45901</v>
      </c>
      <c r="E81" s="12">
        <v>840290</v>
      </c>
      <c r="F81" s="13">
        <v>58103</v>
      </c>
      <c r="G81" s="13">
        <v>2193</v>
      </c>
      <c r="H81" s="13">
        <v>110</v>
      </c>
      <c r="I81" s="13">
        <v>87</v>
      </c>
      <c r="J81" s="13">
        <v>9</v>
      </c>
      <c r="K81" s="13">
        <v>7</v>
      </c>
      <c r="L81" s="13">
        <v>116</v>
      </c>
      <c r="M81" s="13">
        <v>110</v>
      </c>
      <c r="N81" s="13">
        <v>104</v>
      </c>
      <c r="O81" s="13">
        <v>81</v>
      </c>
      <c r="P81" s="14">
        <f t="shared" si="4"/>
        <v>900925</v>
      </c>
      <c r="R81" s="82"/>
      <c r="S81" s="82"/>
      <c r="T81" s="82"/>
      <c r="U81" s="82"/>
      <c r="V81" s="82"/>
      <c r="W81" s="82"/>
      <c r="X81" s="82"/>
      <c r="Y81" s="82"/>
      <c r="Z81" s="82"/>
      <c r="AA81" s="82"/>
      <c r="AB81" s="82"/>
      <c r="AC81" s="82"/>
    </row>
    <row r="82" spans="1:29" x14ac:dyDescent="0.2">
      <c r="A82" s="3">
        <f t="shared" si="5"/>
        <v>2025</v>
      </c>
      <c r="B82" s="3">
        <f t="shared" si="6"/>
        <v>10</v>
      </c>
      <c r="C82" s="8">
        <f t="shared" si="3"/>
        <v>45931</v>
      </c>
      <c r="E82" s="12">
        <v>842860</v>
      </c>
      <c r="F82" s="13">
        <v>58113</v>
      </c>
      <c r="G82" s="13">
        <v>2191</v>
      </c>
      <c r="H82" s="13">
        <v>110</v>
      </c>
      <c r="I82" s="13">
        <v>86</v>
      </c>
      <c r="J82" s="13">
        <v>9</v>
      </c>
      <c r="K82" s="13">
        <v>7</v>
      </c>
      <c r="L82" s="13">
        <v>116</v>
      </c>
      <c r="M82" s="13">
        <v>110</v>
      </c>
      <c r="N82" s="13">
        <v>104</v>
      </c>
      <c r="O82" s="13">
        <v>81</v>
      </c>
      <c r="P82" s="14">
        <f t="shared" si="4"/>
        <v>903503</v>
      </c>
      <c r="R82" s="82"/>
      <c r="S82" s="82"/>
      <c r="T82" s="82"/>
      <c r="U82" s="82"/>
      <c r="V82" s="82"/>
      <c r="W82" s="82"/>
      <c r="X82" s="82"/>
      <c r="Y82" s="82"/>
      <c r="Z82" s="82"/>
      <c r="AA82" s="82"/>
      <c r="AB82" s="82"/>
      <c r="AC82" s="82"/>
    </row>
    <row r="83" spans="1:29" x14ac:dyDescent="0.2">
      <c r="A83" s="3">
        <f t="shared" si="5"/>
        <v>2025</v>
      </c>
      <c r="B83" s="3">
        <f t="shared" si="6"/>
        <v>11</v>
      </c>
      <c r="C83" s="8">
        <f t="shared" si="3"/>
        <v>45962</v>
      </c>
      <c r="E83" s="12">
        <v>844992</v>
      </c>
      <c r="F83" s="13">
        <v>58124</v>
      </c>
      <c r="G83" s="13">
        <v>2190</v>
      </c>
      <c r="H83" s="13">
        <v>109</v>
      </c>
      <c r="I83" s="13">
        <v>86</v>
      </c>
      <c r="J83" s="13">
        <v>9</v>
      </c>
      <c r="K83" s="13">
        <v>7</v>
      </c>
      <c r="L83" s="13">
        <v>116</v>
      </c>
      <c r="M83" s="13">
        <v>110</v>
      </c>
      <c r="N83" s="13">
        <v>104</v>
      </c>
      <c r="O83" s="13">
        <v>81</v>
      </c>
      <c r="P83" s="14">
        <f t="shared" si="4"/>
        <v>905644</v>
      </c>
      <c r="R83" s="82"/>
      <c r="S83" s="82"/>
      <c r="T83" s="82"/>
      <c r="U83" s="82"/>
      <c r="V83" s="82"/>
      <c r="W83" s="82"/>
      <c r="X83" s="82"/>
      <c r="Y83" s="82"/>
      <c r="Z83" s="82"/>
      <c r="AA83" s="82"/>
      <c r="AB83" s="82"/>
      <c r="AC83" s="82"/>
    </row>
    <row r="84" spans="1:29" x14ac:dyDescent="0.2">
      <c r="A84" s="3">
        <f t="shared" si="5"/>
        <v>2025</v>
      </c>
      <c r="B84" s="3">
        <f t="shared" si="6"/>
        <v>12</v>
      </c>
      <c r="C84" s="8">
        <f t="shared" si="3"/>
        <v>45992</v>
      </c>
      <c r="E84" s="12">
        <v>846363</v>
      </c>
      <c r="F84" s="13">
        <v>58134</v>
      </c>
      <c r="G84" s="13">
        <v>2196</v>
      </c>
      <c r="H84" s="13">
        <v>109</v>
      </c>
      <c r="I84" s="13">
        <v>86</v>
      </c>
      <c r="J84" s="13">
        <v>9</v>
      </c>
      <c r="K84" s="13">
        <v>7</v>
      </c>
      <c r="L84" s="13">
        <v>116</v>
      </c>
      <c r="M84" s="13">
        <v>110</v>
      </c>
      <c r="N84" s="13">
        <v>104</v>
      </c>
      <c r="O84" s="13">
        <v>81</v>
      </c>
      <c r="P84" s="14">
        <f t="shared" si="4"/>
        <v>907031</v>
      </c>
      <c r="R84" s="82"/>
      <c r="S84" s="82"/>
      <c r="T84" s="82"/>
      <c r="U84" s="82"/>
      <c r="V84" s="82"/>
      <c r="W84" s="82"/>
      <c r="X84" s="82"/>
      <c r="Y84" s="82"/>
      <c r="Z84" s="82"/>
      <c r="AA84" s="82"/>
      <c r="AB84" s="82"/>
      <c r="AC84" s="82"/>
    </row>
    <row r="85" spans="1:29" x14ac:dyDescent="0.2">
      <c r="A85" s="3">
        <f t="shared" si="5"/>
        <v>2026</v>
      </c>
      <c r="B85" s="3">
        <f t="shared" si="6"/>
        <v>1</v>
      </c>
      <c r="C85" s="8">
        <f t="shared" si="3"/>
        <v>46023</v>
      </c>
      <c r="E85" s="12">
        <v>847280</v>
      </c>
      <c r="F85" s="13">
        <v>58146</v>
      </c>
      <c r="G85" s="13">
        <v>2198</v>
      </c>
      <c r="H85" s="13">
        <v>108</v>
      </c>
      <c r="I85" s="13">
        <v>85</v>
      </c>
      <c r="J85" s="13">
        <v>9</v>
      </c>
      <c r="K85" s="13">
        <v>7</v>
      </c>
      <c r="L85" s="13">
        <v>116</v>
      </c>
      <c r="M85" s="13">
        <v>110</v>
      </c>
      <c r="N85" s="13">
        <v>104</v>
      </c>
      <c r="O85" s="13">
        <v>81</v>
      </c>
      <c r="P85" s="14">
        <f t="shared" si="4"/>
        <v>907961</v>
      </c>
      <c r="R85" s="82"/>
      <c r="S85" s="82"/>
      <c r="T85" s="82"/>
      <c r="U85" s="82"/>
      <c r="V85" s="82"/>
      <c r="W85" s="82"/>
      <c r="X85" s="82"/>
      <c r="Y85" s="82"/>
      <c r="Z85" s="82"/>
      <c r="AA85" s="82"/>
      <c r="AB85" s="82"/>
      <c r="AC85" s="82"/>
    </row>
    <row r="86" spans="1:29" x14ac:dyDescent="0.2">
      <c r="A86" s="3">
        <f t="shared" si="5"/>
        <v>2026</v>
      </c>
      <c r="B86" s="3">
        <f t="shared" si="6"/>
        <v>2</v>
      </c>
      <c r="C86" s="8">
        <f t="shared" si="3"/>
        <v>46054</v>
      </c>
      <c r="E86" s="12">
        <v>847790</v>
      </c>
      <c r="F86" s="13">
        <v>58158</v>
      </c>
      <c r="G86" s="13">
        <v>2199</v>
      </c>
      <c r="H86" s="13">
        <v>108</v>
      </c>
      <c r="I86" s="13">
        <v>85</v>
      </c>
      <c r="J86" s="13">
        <v>9</v>
      </c>
      <c r="K86" s="13">
        <v>7</v>
      </c>
      <c r="L86" s="13">
        <v>116</v>
      </c>
      <c r="M86" s="13">
        <v>110</v>
      </c>
      <c r="N86" s="13">
        <v>104</v>
      </c>
      <c r="O86" s="13">
        <v>81</v>
      </c>
      <c r="P86" s="14">
        <f t="shared" si="4"/>
        <v>908484</v>
      </c>
      <c r="R86" s="82"/>
      <c r="S86" s="82"/>
      <c r="T86" s="82"/>
      <c r="U86" s="82"/>
      <c r="V86" s="82"/>
      <c r="W86" s="82"/>
      <c r="X86" s="82"/>
      <c r="Y86" s="82"/>
      <c r="Z86" s="82"/>
      <c r="AA86" s="82"/>
      <c r="AB86" s="82"/>
      <c r="AC86" s="82"/>
    </row>
    <row r="87" spans="1:29" x14ac:dyDescent="0.2">
      <c r="A87" s="3">
        <f t="shared" si="5"/>
        <v>2026</v>
      </c>
      <c r="B87" s="3">
        <f t="shared" si="6"/>
        <v>3</v>
      </c>
      <c r="C87" s="8">
        <f t="shared" si="3"/>
        <v>46082</v>
      </c>
      <c r="E87" s="12">
        <v>848005</v>
      </c>
      <c r="F87" s="13">
        <v>58170</v>
      </c>
      <c r="G87" s="13">
        <v>2199</v>
      </c>
      <c r="H87" s="13">
        <v>107</v>
      </c>
      <c r="I87" s="13">
        <v>84</v>
      </c>
      <c r="J87" s="13">
        <v>9</v>
      </c>
      <c r="K87" s="13">
        <v>7</v>
      </c>
      <c r="L87" s="13">
        <v>116</v>
      </c>
      <c r="M87" s="13">
        <v>110</v>
      </c>
      <c r="N87" s="13">
        <v>104</v>
      </c>
      <c r="O87" s="13">
        <v>81</v>
      </c>
      <c r="P87" s="14">
        <f t="shared" si="4"/>
        <v>908710</v>
      </c>
      <c r="R87" s="82"/>
      <c r="S87" s="82"/>
      <c r="T87" s="82"/>
      <c r="U87" s="82"/>
      <c r="V87" s="82"/>
      <c r="W87" s="82"/>
      <c r="X87" s="82"/>
      <c r="Y87" s="82"/>
      <c r="Z87" s="82"/>
      <c r="AA87" s="82"/>
      <c r="AB87" s="82"/>
      <c r="AC87" s="82"/>
    </row>
    <row r="88" spans="1:29" x14ac:dyDescent="0.2">
      <c r="A88" s="3">
        <f t="shared" si="5"/>
        <v>2026</v>
      </c>
      <c r="B88" s="3">
        <f t="shared" si="6"/>
        <v>4</v>
      </c>
      <c r="C88" s="8">
        <f t="shared" si="3"/>
        <v>46113</v>
      </c>
      <c r="E88" s="12">
        <v>847815</v>
      </c>
      <c r="F88" s="13">
        <v>58183</v>
      </c>
      <c r="G88" s="13">
        <v>2192</v>
      </c>
      <c r="H88" s="13">
        <v>107</v>
      </c>
      <c r="I88" s="13">
        <v>84</v>
      </c>
      <c r="J88" s="13">
        <v>9</v>
      </c>
      <c r="K88" s="13">
        <v>7</v>
      </c>
      <c r="L88" s="13">
        <v>116</v>
      </c>
      <c r="M88" s="13">
        <v>110</v>
      </c>
      <c r="N88" s="13">
        <v>104</v>
      </c>
      <c r="O88" s="13">
        <v>81</v>
      </c>
      <c r="P88" s="14">
        <f t="shared" si="4"/>
        <v>908526</v>
      </c>
      <c r="R88" s="82"/>
      <c r="S88" s="82"/>
      <c r="T88" s="82"/>
      <c r="U88" s="82"/>
      <c r="V88" s="82"/>
      <c r="W88" s="82"/>
      <c r="X88" s="82"/>
      <c r="Y88" s="82"/>
      <c r="Z88" s="82"/>
      <c r="AA88" s="82"/>
      <c r="AB88" s="82"/>
      <c r="AC88" s="82"/>
    </row>
    <row r="89" spans="1:29" x14ac:dyDescent="0.2">
      <c r="A89" s="3">
        <f t="shared" si="5"/>
        <v>2026</v>
      </c>
      <c r="B89" s="3">
        <f t="shared" si="6"/>
        <v>5</v>
      </c>
      <c r="C89" s="8">
        <f t="shared" si="3"/>
        <v>46143</v>
      </c>
      <c r="E89" s="12">
        <v>847994</v>
      </c>
      <c r="F89" s="13">
        <v>58197</v>
      </c>
      <c r="G89" s="13">
        <v>2189</v>
      </c>
      <c r="H89" s="13">
        <v>106</v>
      </c>
      <c r="I89" s="13">
        <v>84</v>
      </c>
      <c r="J89" s="13">
        <v>9</v>
      </c>
      <c r="K89" s="13">
        <v>7</v>
      </c>
      <c r="L89" s="13">
        <v>116</v>
      </c>
      <c r="M89" s="13">
        <v>110</v>
      </c>
      <c r="N89" s="13">
        <v>104</v>
      </c>
      <c r="O89" s="13">
        <v>81</v>
      </c>
      <c r="P89" s="14">
        <f t="shared" si="4"/>
        <v>908715</v>
      </c>
      <c r="R89" s="82"/>
      <c r="S89" s="82"/>
      <c r="T89" s="82"/>
      <c r="U89" s="82"/>
      <c r="V89" s="82"/>
      <c r="W89" s="82"/>
      <c r="X89" s="82"/>
      <c r="Y89" s="82"/>
      <c r="Z89" s="82"/>
      <c r="AA89" s="82"/>
      <c r="AB89" s="82"/>
      <c r="AC89" s="82"/>
    </row>
    <row r="90" spans="1:29" x14ac:dyDescent="0.2">
      <c r="A90" s="3">
        <f t="shared" si="5"/>
        <v>2026</v>
      </c>
      <c r="B90" s="3">
        <f t="shared" si="6"/>
        <v>6</v>
      </c>
      <c r="C90" s="8">
        <f t="shared" si="3"/>
        <v>46174</v>
      </c>
      <c r="E90" s="12">
        <v>848172</v>
      </c>
      <c r="F90" s="13">
        <v>58210</v>
      </c>
      <c r="G90" s="13">
        <v>2180</v>
      </c>
      <c r="H90" s="13">
        <v>106</v>
      </c>
      <c r="I90" s="13">
        <v>83</v>
      </c>
      <c r="J90" s="13">
        <v>9</v>
      </c>
      <c r="K90" s="13">
        <v>7</v>
      </c>
      <c r="L90" s="13">
        <v>116</v>
      </c>
      <c r="M90" s="13">
        <v>110</v>
      </c>
      <c r="N90" s="13">
        <v>104</v>
      </c>
      <c r="O90" s="13">
        <v>81</v>
      </c>
      <c r="P90" s="14">
        <f t="shared" si="4"/>
        <v>908897</v>
      </c>
      <c r="R90" s="82"/>
      <c r="S90" s="82"/>
      <c r="T90" s="82"/>
      <c r="U90" s="82"/>
      <c r="V90" s="82"/>
      <c r="W90" s="82"/>
      <c r="X90" s="82"/>
      <c r="Y90" s="82"/>
      <c r="Z90" s="82"/>
      <c r="AA90" s="82"/>
      <c r="AB90" s="82"/>
      <c r="AC90" s="82"/>
    </row>
    <row r="91" spans="1:29" x14ac:dyDescent="0.2">
      <c r="A91" s="3">
        <f t="shared" si="5"/>
        <v>2026</v>
      </c>
      <c r="B91" s="3">
        <f t="shared" si="6"/>
        <v>7</v>
      </c>
      <c r="C91" s="8">
        <f t="shared" si="3"/>
        <v>46204</v>
      </c>
      <c r="E91" s="12">
        <v>848350</v>
      </c>
      <c r="F91" s="13">
        <v>58223</v>
      </c>
      <c r="G91" s="13">
        <v>2178</v>
      </c>
      <c r="H91" s="13">
        <v>105</v>
      </c>
      <c r="I91" s="13">
        <v>83</v>
      </c>
      <c r="J91" s="13">
        <v>9</v>
      </c>
      <c r="K91" s="13">
        <v>7</v>
      </c>
      <c r="L91" s="13">
        <v>116</v>
      </c>
      <c r="M91" s="13">
        <v>110</v>
      </c>
      <c r="N91" s="13">
        <v>104</v>
      </c>
      <c r="O91" s="13">
        <v>81</v>
      </c>
      <c r="P91" s="14">
        <f t="shared" si="4"/>
        <v>909085</v>
      </c>
      <c r="R91" s="82"/>
      <c r="S91" s="82"/>
      <c r="T91" s="82"/>
      <c r="U91" s="82"/>
      <c r="V91" s="82"/>
      <c r="W91" s="82"/>
      <c r="X91" s="82"/>
      <c r="Y91" s="82"/>
      <c r="Z91" s="82"/>
      <c r="AA91" s="82"/>
      <c r="AB91" s="82"/>
      <c r="AC91" s="82"/>
    </row>
    <row r="92" spans="1:29" x14ac:dyDescent="0.2">
      <c r="A92" s="3">
        <f t="shared" si="5"/>
        <v>2026</v>
      </c>
      <c r="B92" s="3">
        <f t="shared" si="6"/>
        <v>8</v>
      </c>
      <c r="C92" s="8">
        <f t="shared" si="3"/>
        <v>46235</v>
      </c>
      <c r="E92" s="12">
        <v>848528</v>
      </c>
      <c r="F92" s="13">
        <v>58236</v>
      </c>
      <c r="G92" s="13">
        <v>2177</v>
      </c>
      <c r="H92" s="13">
        <v>105</v>
      </c>
      <c r="I92" s="13">
        <v>82</v>
      </c>
      <c r="J92" s="13">
        <v>9</v>
      </c>
      <c r="K92" s="13">
        <v>7</v>
      </c>
      <c r="L92" s="13">
        <v>116</v>
      </c>
      <c r="M92" s="13">
        <v>110</v>
      </c>
      <c r="N92" s="13">
        <v>104</v>
      </c>
      <c r="O92" s="13">
        <v>81</v>
      </c>
      <c r="P92" s="14">
        <f t="shared" si="4"/>
        <v>909275</v>
      </c>
      <c r="R92" s="82"/>
      <c r="S92" s="82"/>
      <c r="T92" s="82"/>
      <c r="U92" s="82"/>
      <c r="V92" s="82"/>
      <c r="W92" s="82"/>
      <c r="X92" s="82"/>
      <c r="Y92" s="82"/>
      <c r="Z92" s="82"/>
      <c r="AA92" s="82"/>
      <c r="AB92" s="82"/>
      <c r="AC92" s="82"/>
    </row>
    <row r="93" spans="1:29" x14ac:dyDescent="0.2">
      <c r="A93" s="3">
        <f t="shared" si="5"/>
        <v>2026</v>
      </c>
      <c r="B93" s="3">
        <f t="shared" si="6"/>
        <v>9</v>
      </c>
      <c r="C93" s="8">
        <f t="shared" si="3"/>
        <v>46266</v>
      </c>
      <c r="E93" s="12">
        <v>849412</v>
      </c>
      <c r="F93" s="13">
        <v>58249</v>
      </c>
      <c r="G93" s="13">
        <v>2175</v>
      </c>
      <c r="H93" s="13">
        <v>104</v>
      </c>
      <c r="I93" s="13">
        <v>82</v>
      </c>
      <c r="J93" s="13">
        <v>9</v>
      </c>
      <c r="K93" s="13">
        <v>7</v>
      </c>
      <c r="L93" s="13">
        <v>116</v>
      </c>
      <c r="M93" s="13">
        <v>110</v>
      </c>
      <c r="N93" s="13">
        <v>104</v>
      </c>
      <c r="O93" s="13">
        <v>81</v>
      </c>
      <c r="P93" s="14">
        <f t="shared" si="4"/>
        <v>910169</v>
      </c>
      <c r="R93" s="82"/>
      <c r="S93" s="82"/>
      <c r="T93" s="82"/>
      <c r="U93" s="82"/>
      <c r="V93" s="82"/>
      <c r="W93" s="82"/>
      <c r="X93" s="82"/>
      <c r="Y93" s="82"/>
      <c r="Z93" s="82"/>
      <c r="AA93" s="82"/>
      <c r="AB93" s="82"/>
      <c r="AC93" s="82"/>
    </row>
    <row r="94" spans="1:29" x14ac:dyDescent="0.2">
      <c r="A94" s="3">
        <f t="shared" si="5"/>
        <v>2026</v>
      </c>
      <c r="B94" s="3">
        <f t="shared" si="6"/>
        <v>10</v>
      </c>
      <c r="C94" s="8">
        <f t="shared" si="3"/>
        <v>46296</v>
      </c>
      <c r="E94" s="12">
        <v>851963</v>
      </c>
      <c r="F94" s="13">
        <v>58263</v>
      </c>
      <c r="G94" s="13">
        <v>2174</v>
      </c>
      <c r="H94" s="13">
        <v>104</v>
      </c>
      <c r="I94" s="13">
        <v>82</v>
      </c>
      <c r="J94" s="13">
        <v>9</v>
      </c>
      <c r="K94" s="13">
        <v>7</v>
      </c>
      <c r="L94" s="13">
        <v>116</v>
      </c>
      <c r="M94" s="13">
        <v>110</v>
      </c>
      <c r="N94" s="13">
        <v>104</v>
      </c>
      <c r="O94" s="13">
        <v>81</v>
      </c>
      <c r="P94" s="14">
        <f t="shared" si="4"/>
        <v>912733</v>
      </c>
      <c r="R94" s="82"/>
      <c r="S94" s="82"/>
      <c r="T94" s="82"/>
      <c r="U94" s="82"/>
      <c r="V94" s="82"/>
      <c r="W94" s="82"/>
      <c r="X94" s="82"/>
      <c r="Y94" s="82"/>
      <c r="Z94" s="82"/>
      <c r="AA94" s="82"/>
      <c r="AB94" s="82"/>
      <c r="AC94" s="82"/>
    </row>
    <row r="95" spans="1:29" x14ac:dyDescent="0.2">
      <c r="A95" s="3">
        <f t="shared" si="5"/>
        <v>2026</v>
      </c>
      <c r="B95" s="3">
        <f t="shared" si="6"/>
        <v>11</v>
      </c>
      <c r="C95" s="8">
        <f t="shared" si="3"/>
        <v>46327</v>
      </c>
      <c r="E95" s="12">
        <v>854076</v>
      </c>
      <c r="F95" s="13">
        <v>58276</v>
      </c>
      <c r="G95" s="13">
        <v>2173</v>
      </c>
      <c r="H95" s="13">
        <v>103</v>
      </c>
      <c r="I95" s="13">
        <v>81</v>
      </c>
      <c r="J95" s="13">
        <v>9</v>
      </c>
      <c r="K95" s="13">
        <v>7</v>
      </c>
      <c r="L95" s="13">
        <v>116</v>
      </c>
      <c r="M95" s="13">
        <v>110</v>
      </c>
      <c r="N95" s="13">
        <v>104</v>
      </c>
      <c r="O95" s="13">
        <v>81</v>
      </c>
      <c r="P95" s="14">
        <f t="shared" si="4"/>
        <v>914857</v>
      </c>
      <c r="R95" s="82"/>
      <c r="S95" s="82"/>
      <c r="T95" s="82"/>
      <c r="U95" s="82"/>
      <c r="V95" s="82"/>
      <c r="W95" s="82"/>
      <c r="X95" s="82"/>
      <c r="Y95" s="82"/>
      <c r="Z95" s="82"/>
      <c r="AA95" s="82"/>
      <c r="AB95" s="82"/>
      <c r="AC95" s="82"/>
    </row>
    <row r="96" spans="1:29" x14ac:dyDescent="0.2">
      <c r="A96" s="3">
        <f t="shared" si="5"/>
        <v>2026</v>
      </c>
      <c r="B96" s="3">
        <f t="shared" si="6"/>
        <v>12</v>
      </c>
      <c r="C96" s="8">
        <f t="shared" si="3"/>
        <v>46357</v>
      </c>
      <c r="E96" s="12">
        <v>855428</v>
      </c>
      <c r="F96" s="13">
        <v>58289</v>
      </c>
      <c r="G96" s="13">
        <v>2178</v>
      </c>
      <c r="H96" s="13">
        <v>103</v>
      </c>
      <c r="I96" s="13">
        <v>81</v>
      </c>
      <c r="J96" s="13">
        <v>9</v>
      </c>
      <c r="K96" s="13">
        <v>7</v>
      </c>
      <c r="L96" s="13">
        <v>116</v>
      </c>
      <c r="M96" s="13">
        <v>110</v>
      </c>
      <c r="N96" s="13">
        <v>104</v>
      </c>
      <c r="O96" s="13">
        <v>81</v>
      </c>
      <c r="P96" s="14">
        <f t="shared" si="4"/>
        <v>916227</v>
      </c>
      <c r="R96" s="82"/>
      <c r="S96" s="82"/>
      <c r="T96" s="82"/>
      <c r="U96" s="82"/>
      <c r="V96" s="82"/>
      <c r="W96" s="82"/>
      <c r="X96" s="82"/>
      <c r="Y96" s="82"/>
      <c r="Z96" s="82"/>
      <c r="AA96" s="82"/>
      <c r="AB96" s="82"/>
      <c r="AC96" s="82"/>
    </row>
    <row r="97" spans="1:29" x14ac:dyDescent="0.2">
      <c r="A97" s="3">
        <f t="shared" si="5"/>
        <v>2027</v>
      </c>
      <c r="B97" s="3">
        <f t="shared" si="6"/>
        <v>1</v>
      </c>
      <c r="C97" s="8">
        <f t="shared" si="3"/>
        <v>46388</v>
      </c>
      <c r="E97" s="12">
        <v>855428</v>
      </c>
      <c r="F97" s="13">
        <v>58289</v>
      </c>
      <c r="G97" s="13">
        <v>2181</v>
      </c>
      <c r="H97" s="13">
        <v>102</v>
      </c>
      <c r="I97" s="13">
        <v>81</v>
      </c>
      <c r="J97" s="13">
        <v>9</v>
      </c>
      <c r="K97" s="13">
        <v>7</v>
      </c>
      <c r="L97" s="13">
        <v>116</v>
      </c>
      <c r="M97" s="13">
        <v>110</v>
      </c>
      <c r="N97" s="13">
        <v>104</v>
      </c>
      <c r="O97" s="13">
        <v>81</v>
      </c>
      <c r="P97" s="14">
        <f t="shared" si="4"/>
        <v>916229</v>
      </c>
      <c r="R97" s="82"/>
      <c r="S97" s="82"/>
      <c r="T97" s="82"/>
      <c r="U97" s="82"/>
      <c r="V97" s="82"/>
      <c r="W97" s="82"/>
      <c r="X97" s="82"/>
      <c r="Y97" s="82"/>
      <c r="Z97" s="82"/>
      <c r="AA97" s="82"/>
      <c r="AB97" s="82"/>
      <c r="AC97" s="82"/>
    </row>
    <row r="98" spans="1:29" x14ac:dyDescent="0.2">
      <c r="A98" s="3">
        <f t="shared" si="5"/>
        <v>2027</v>
      </c>
      <c r="B98" s="3">
        <f t="shared" si="6"/>
        <v>2</v>
      </c>
      <c r="C98" s="8">
        <f t="shared" si="3"/>
        <v>46419</v>
      </c>
      <c r="E98" s="12">
        <v>855428</v>
      </c>
      <c r="F98" s="13">
        <v>58289</v>
      </c>
      <c r="G98" s="13">
        <v>2182</v>
      </c>
      <c r="H98" s="13">
        <v>102</v>
      </c>
      <c r="I98" s="13">
        <v>80</v>
      </c>
      <c r="J98" s="13">
        <v>9</v>
      </c>
      <c r="K98" s="13">
        <v>7</v>
      </c>
      <c r="L98" s="13">
        <v>116</v>
      </c>
      <c r="M98" s="13">
        <v>110</v>
      </c>
      <c r="N98" s="13">
        <v>104</v>
      </c>
      <c r="O98" s="13">
        <v>81</v>
      </c>
      <c r="P98" s="14">
        <f t="shared" si="4"/>
        <v>916230</v>
      </c>
      <c r="R98" s="82"/>
      <c r="S98" s="82"/>
      <c r="T98" s="82"/>
      <c r="U98" s="82"/>
      <c r="V98" s="82"/>
      <c r="W98" s="82"/>
      <c r="X98" s="82"/>
      <c r="Y98" s="82"/>
      <c r="Z98" s="82"/>
      <c r="AA98" s="82"/>
      <c r="AB98" s="82"/>
      <c r="AC98" s="82"/>
    </row>
    <row r="99" spans="1:29" x14ac:dyDescent="0.2">
      <c r="A99" s="3">
        <f t="shared" si="5"/>
        <v>2027</v>
      </c>
      <c r="B99" s="3">
        <f t="shared" si="6"/>
        <v>3</v>
      </c>
      <c r="C99" s="8">
        <f t="shared" si="3"/>
        <v>46447</v>
      </c>
      <c r="E99" s="12">
        <v>855428</v>
      </c>
      <c r="F99" s="13">
        <v>58289</v>
      </c>
      <c r="G99" s="13">
        <v>2182</v>
      </c>
      <c r="H99" s="13">
        <v>101</v>
      </c>
      <c r="I99" s="13">
        <v>80</v>
      </c>
      <c r="J99" s="13">
        <v>9</v>
      </c>
      <c r="K99" s="13">
        <v>7</v>
      </c>
      <c r="L99" s="13">
        <v>116</v>
      </c>
      <c r="M99" s="13">
        <v>110</v>
      </c>
      <c r="N99" s="13">
        <v>104</v>
      </c>
      <c r="O99" s="13">
        <v>81</v>
      </c>
      <c r="P99" s="14">
        <f t="shared" si="4"/>
        <v>916229</v>
      </c>
      <c r="R99" s="82"/>
      <c r="S99" s="82"/>
      <c r="T99" s="82"/>
      <c r="U99" s="82"/>
      <c r="V99" s="82"/>
      <c r="W99" s="82"/>
      <c r="X99" s="82"/>
      <c r="Y99" s="82"/>
      <c r="Z99" s="82"/>
      <c r="AA99" s="82"/>
      <c r="AB99" s="82"/>
      <c r="AC99" s="82"/>
    </row>
    <row r="100" spans="1:29" x14ac:dyDescent="0.2">
      <c r="A100" s="3">
        <f t="shared" si="5"/>
        <v>2027</v>
      </c>
      <c r="B100" s="3">
        <f t="shared" si="6"/>
        <v>4</v>
      </c>
      <c r="C100" s="8">
        <f t="shared" si="3"/>
        <v>46478</v>
      </c>
      <c r="E100" s="12">
        <v>855428</v>
      </c>
      <c r="F100" s="13">
        <v>58289</v>
      </c>
      <c r="G100" s="13">
        <v>2174</v>
      </c>
      <c r="H100" s="13">
        <v>101</v>
      </c>
      <c r="I100" s="13">
        <v>79</v>
      </c>
      <c r="J100" s="13">
        <v>9</v>
      </c>
      <c r="K100" s="13">
        <v>7</v>
      </c>
      <c r="L100" s="13">
        <v>116</v>
      </c>
      <c r="M100" s="13">
        <v>110</v>
      </c>
      <c r="N100" s="13">
        <v>104</v>
      </c>
      <c r="O100" s="13">
        <v>81</v>
      </c>
      <c r="P100" s="14">
        <f t="shared" si="4"/>
        <v>916221</v>
      </c>
      <c r="R100" s="82"/>
      <c r="S100" s="82"/>
      <c r="T100" s="82"/>
      <c r="U100" s="82"/>
      <c r="V100" s="82"/>
      <c r="W100" s="82"/>
      <c r="X100" s="82"/>
      <c r="Y100" s="82"/>
      <c r="Z100" s="82"/>
      <c r="AA100" s="82"/>
      <c r="AB100" s="82"/>
      <c r="AC100" s="82"/>
    </row>
    <row r="101" spans="1:29" x14ac:dyDescent="0.2">
      <c r="A101" s="3">
        <f t="shared" si="5"/>
        <v>2027</v>
      </c>
      <c r="B101" s="3">
        <f t="shared" si="6"/>
        <v>5</v>
      </c>
      <c r="C101" s="8">
        <f t="shared" ref="C101:C164" si="7">DATE(A101,B101,1)</f>
        <v>46508</v>
      </c>
      <c r="E101" s="12">
        <v>855428</v>
      </c>
      <c r="F101" s="13">
        <v>58289</v>
      </c>
      <c r="G101" s="13">
        <v>2172</v>
      </c>
      <c r="H101" s="13">
        <v>100</v>
      </c>
      <c r="I101" s="13">
        <v>79</v>
      </c>
      <c r="J101" s="13">
        <v>9</v>
      </c>
      <c r="K101" s="13">
        <v>7</v>
      </c>
      <c r="L101" s="13">
        <v>116</v>
      </c>
      <c r="M101" s="13">
        <v>110</v>
      </c>
      <c r="N101" s="13">
        <v>104</v>
      </c>
      <c r="O101" s="13">
        <v>81</v>
      </c>
      <c r="P101" s="14">
        <f t="shared" ref="P101:P164" si="8">SUM(E101:H101,J101,MAX(L101:M101),MAX(N101:O101))</f>
        <v>916218</v>
      </c>
      <c r="R101" s="82"/>
      <c r="S101" s="82"/>
      <c r="T101" s="82"/>
      <c r="U101" s="82"/>
      <c r="V101" s="82"/>
      <c r="W101" s="82"/>
      <c r="X101" s="82"/>
      <c r="Y101" s="82"/>
      <c r="Z101" s="82"/>
      <c r="AA101" s="82"/>
      <c r="AB101" s="82"/>
      <c r="AC101" s="82"/>
    </row>
    <row r="102" spans="1:29" x14ac:dyDescent="0.2">
      <c r="A102" s="3">
        <f t="shared" ref="A102:A165" si="9">IF(B102=1,A101+1,A101)</f>
        <v>2027</v>
      </c>
      <c r="B102" s="3">
        <f t="shared" ref="B102:B165" si="10">IF(B101=12,1,B101+1)</f>
        <v>6</v>
      </c>
      <c r="C102" s="8">
        <f t="shared" si="7"/>
        <v>46539</v>
      </c>
      <c r="E102" s="12">
        <v>855428</v>
      </c>
      <c r="F102" s="13">
        <v>58289</v>
      </c>
      <c r="G102" s="13">
        <v>2163</v>
      </c>
      <c r="H102" s="13">
        <v>100</v>
      </c>
      <c r="I102" s="13">
        <v>79</v>
      </c>
      <c r="J102" s="13">
        <v>9</v>
      </c>
      <c r="K102" s="13">
        <v>7</v>
      </c>
      <c r="L102" s="13">
        <v>116</v>
      </c>
      <c r="M102" s="13">
        <v>110</v>
      </c>
      <c r="N102" s="13">
        <v>104</v>
      </c>
      <c r="O102" s="13">
        <v>81</v>
      </c>
      <c r="P102" s="14">
        <f t="shared" si="8"/>
        <v>916209</v>
      </c>
      <c r="R102" s="82"/>
      <c r="S102" s="82"/>
      <c r="T102" s="82"/>
      <c r="U102" s="82"/>
      <c r="V102" s="82"/>
      <c r="W102" s="82"/>
      <c r="X102" s="82"/>
      <c r="Y102" s="82"/>
      <c r="Z102" s="82"/>
      <c r="AA102" s="82"/>
      <c r="AB102" s="82"/>
      <c r="AC102" s="82"/>
    </row>
    <row r="103" spans="1:29" x14ac:dyDescent="0.2">
      <c r="A103" s="3">
        <f t="shared" si="9"/>
        <v>2027</v>
      </c>
      <c r="B103" s="3">
        <f t="shared" si="10"/>
        <v>7</v>
      </c>
      <c r="C103" s="8">
        <f t="shared" si="7"/>
        <v>46569</v>
      </c>
      <c r="E103" s="12">
        <v>855428</v>
      </c>
      <c r="F103" s="13">
        <v>58289</v>
      </c>
      <c r="G103" s="13">
        <v>2161</v>
      </c>
      <c r="H103" s="13">
        <v>99</v>
      </c>
      <c r="I103" s="13">
        <v>78</v>
      </c>
      <c r="J103" s="13">
        <v>9</v>
      </c>
      <c r="K103" s="13">
        <v>7</v>
      </c>
      <c r="L103" s="13">
        <v>116</v>
      </c>
      <c r="M103" s="13">
        <v>110</v>
      </c>
      <c r="N103" s="13">
        <v>104</v>
      </c>
      <c r="O103" s="13">
        <v>81</v>
      </c>
      <c r="P103" s="14">
        <f t="shared" si="8"/>
        <v>916206</v>
      </c>
      <c r="R103" s="82"/>
      <c r="S103" s="82"/>
      <c r="T103" s="82"/>
      <c r="U103" s="82"/>
      <c r="V103" s="82"/>
      <c r="W103" s="82"/>
      <c r="X103" s="82"/>
      <c r="Y103" s="82"/>
      <c r="Z103" s="82"/>
      <c r="AA103" s="82"/>
      <c r="AB103" s="82"/>
      <c r="AC103" s="82"/>
    </row>
    <row r="104" spans="1:29" x14ac:dyDescent="0.2">
      <c r="A104" s="3">
        <f t="shared" si="9"/>
        <v>2027</v>
      </c>
      <c r="B104" s="3">
        <f t="shared" si="10"/>
        <v>8</v>
      </c>
      <c r="C104" s="8">
        <f t="shared" si="7"/>
        <v>46600</v>
      </c>
      <c r="E104" s="12">
        <v>855428</v>
      </c>
      <c r="F104" s="13">
        <v>58289</v>
      </c>
      <c r="G104" s="13">
        <v>2160</v>
      </c>
      <c r="H104" s="13">
        <v>99</v>
      </c>
      <c r="I104" s="13">
        <v>78</v>
      </c>
      <c r="J104" s="13">
        <v>9</v>
      </c>
      <c r="K104" s="13">
        <v>7</v>
      </c>
      <c r="L104" s="13">
        <v>116</v>
      </c>
      <c r="M104" s="13">
        <v>110</v>
      </c>
      <c r="N104" s="13">
        <v>104</v>
      </c>
      <c r="O104" s="13">
        <v>81</v>
      </c>
      <c r="P104" s="14">
        <f t="shared" si="8"/>
        <v>916205</v>
      </c>
      <c r="R104" s="82"/>
      <c r="S104" s="82"/>
      <c r="T104" s="82"/>
      <c r="U104" s="82"/>
      <c r="V104" s="82"/>
      <c r="W104" s="82"/>
      <c r="X104" s="82"/>
      <c r="Y104" s="82"/>
      <c r="Z104" s="82"/>
      <c r="AA104" s="82"/>
      <c r="AB104" s="82"/>
      <c r="AC104" s="82"/>
    </row>
    <row r="105" spans="1:29" x14ac:dyDescent="0.2">
      <c r="A105" s="3">
        <f t="shared" si="9"/>
        <v>2027</v>
      </c>
      <c r="B105" s="3">
        <f t="shared" si="10"/>
        <v>9</v>
      </c>
      <c r="C105" s="8">
        <f t="shared" si="7"/>
        <v>46631</v>
      </c>
      <c r="E105" s="12">
        <v>855428</v>
      </c>
      <c r="F105" s="13">
        <v>58289</v>
      </c>
      <c r="G105" s="13">
        <v>2158</v>
      </c>
      <c r="H105" s="13">
        <v>98</v>
      </c>
      <c r="I105" s="13">
        <v>77</v>
      </c>
      <c r="J105" s="13">
        <v>9</v>
      </c>
      <c r="K105" s="13">
        <v>7</v>
      </c>
      <c r="L105" s="13">
        <v>116</v>
      </c>
      <c r="M105" s="13">
        <v>110</v>
      </c>
      <c r="N105" s="13">
        <v>104</v>
      </c>
      <c r="O105" s="13">
        <v>81</v>
      </c>
      <c r="P105" s="14">
        <f t="shared" si="8"/>
        <v>916202</v>
      </c>
      <c r="R105" s="82"/>
      <c r="S105" s="82"/>
      <c r="T105" s="82"/>
      <c r="U105" s="82"/>
      <c r="V105" s="82"/>
      <c r="W105" s="82"/>
      <c r="X105" s="82"/>
      <c r="Y105" s="82"/>
      <c r="Z105" s="82"/>
      <c r="AA105" s="82"/>
      <c r="AB105" s="82"/>
      <c r="AC105" s="82"/>
    </row>
    <row r="106" spans="1:29" x14ac:dyDescent="0.2">
      <c r="A106" s="3">
        <f t="shared" si="9"/>
        <v>2027</v>
      </c>
      <c r="B106" s="3">
        <f t="shared" si="10"/>
        <v>10</v>
      </c>
      <c r="C106" s="8">
        <f t="shared" si="7"/>
        <v>46661</v>
      </c>
      <c r="E106" s="12">
        <v>855428</v>
      </c>
      <c r="F106" s="13">
        <v>58289</v>
      </c>
      <c r="G106" s="13">
        <v>2157</v>
      </c>
      <c r="H106" s="13">
        <v>98</v>
      </c>
      <c r="I106" s="13">
        <v>77</v>
      </c>
      <c r="J106" s="13">
        <v>9</v>
      </c>
      <c r="K106" s="13">
        <v>7</v>
      </c>
      <c r="L106" s="13">
        <v>116</v>
      </c>
      <c r="M106" s="13">
        <v>110</v>
      </c>
      <c r="N106" s="13">
        <v>104</v>
      </c>
      <c r="O106" s="13">
        <v>81</v>
      </c>
      <c r="P106" s="14">
        <f t="shared" si="8"/>
        <v>916201</v>
      </c>
      <c r="R106" s="82"/>
      <c r="S106" s="82"/>
      <c r="T106" s="82"/>
      <c r="U106" s="82"/>
      <c r="V106" s="82"/>
      <c r="W106" s="82"/>
      <c r="X106" s="82"/>
      <c r="Y106" s="82"/>
      <c r="Z106" s="82"/>
      <c r="AA106" s="82"/>
      <c r="AB106" s="82"/>
      <c r="AC106" s="82"/>
    </row>
    <row r="107" spans="1:29" x14ac:dyDescent="0.2">
      <c r="A107" s="3">
        <f t="shared" si="9"/>
        <v>2027</v>
      </c>
      <c r="B107" s="3">
        <f t="shared" si="10"/>
        <v>11</v>
      </c>
      <c r="C107" s="8">
        <f t="shared" si="7"/>
        <v>46692</v>
      </c>
      <c r="E107" s="12">
        <v>855428</v>
      </c>
      <c r="F107" s="13">
        <v>58289</v>
      </c>
      <c r="G107" s="13">
        <v>2155</v>
      </c>
      <c r="H107" s="13">
        <v>97</v>
      </c>
      <c r="I107" s="13">
        <v>77</v>
      </c>
      <c r="J107" s="13">
        <v>9</v>
      </c>
      <c r="K107" s="13">
        <v>7</v>
      </c>
      <c r="L107" s="13">
        <v>116</v>
      </c>
      <c r="M107" s="13">
        <v>110</v>
      </c>
      <c r="N107" s="13">
        <v>104</v>
      </c>
      <c r="O107" s="13">
        <v>81</v>
      </c>
      <c r="P107" s="14">
        <f t="shared" si="8"/>
        <v>916198</v>
      </c>
      <c r="R107" s="82"/>
      <c r="S107" s="82"/>
      <c r="T107" s="82"/>
      <c r="U107" s="82"/>
      <c r="V107" s="82"/>
      <c r="W107" s="82"/>
      <c r="X107" s="82"/>
      <c r="Y107" s="82"/>
      <c r="Z107" s="82"/>
      <c r="AA107" s="82"/>
      <c r="AB107" s="82"/>
      <c r="AC107" s="82"/>
    </row>
    <row r="108" spans="1:29" x14ac:dyDescent="0.2">
      <c r="A108" s="3">
        <f t="shared" si="9"/>
        <v>2027</v>
      </c>
      <c r="B108" s="3">
        <f t="shared" si="10"/>
        <v>12</v>
      </c>
      <c r="C108" s="8">
        <f t="shared" si="7"/>
        <v>46722</v>
      </c>
      <c r="E108" s="12">
        <v>855428</v>
      </c>
      <c r="F108" s="13">
        <v>58289</v>
      </c>
      <c r="G108" s="13">
        <v>2161</v>
      </c>
      <c r="H108" s="13">
        <v>97</v>
      </c>
      <c r="I108" s="13">
        <v>76</v>
      </c>
      <c r="J108" s="13">
        <v>9</v>
      </c>
      <c r="K108" s="13">
        <v>7</v>
      </c>
      <c r="L108" s="13">
        <v>116</v>
      </c>
      <c r="M108" s="13">
        <v>110</v>
      </c>
      <c r="N108" s="13">
        <v>104</v>
      </c>
      <c r="O108" s="13">
        <v>81</v>
      </c>
      <c r="P108" s="14">
        <f t="shared" si="8"/>
        <v>916204</v>
      </c>
      <c r="R108" s="82"/>
      <c r="S108" s="82"/>
      <c r="T108" s="82"/>
      <c r="U108" s="82"/>
      <c r="V108" s="82"/>
      <c r="W108" s="82"/>
      <c r="X108" s="82"/>
      <c r="Y108" s="82"/>
      <c r="Z108" s="82"/>
      <c r="AA108" s="82"/>
      <c r="AB108" s="82"/>
      <c r="AC108" s="82"/>
    </row>
    <row r="109" spans="1:29" x14ac:dyDescent="0.2">
      <c r="A109" s="3">
        <f t="shared" si="9"/>
        <v>2028</v>
      </c>
      <c r="B109" s="3">
        <f t="shared" si="10"/>
        <v>1</v>
      </c>
      <c r="C109" s="8">
        <f t="shared" si="7"/>
        <v>46753</v>
      </c>
      <c r="E109" s="12">
        <v>855428</v>
      </c>
      <c r="F109" s="13">
        <v>58289</v>
      </c>
      <c r="G109" s="13">
        <v>2164</v>
      </c>
      <c r="H109" s="13">
        <v>96</v>
      </c>
      <c r="I109" s="13">
        <v>76</v>
      </c>
      <c r="J109" s="13">
        <v>9</v>
      </c>
      <c r="K109" s="13">
        <v>7</v>
      </c>
      <c r="L109" s="13">
        <v>116</v>
      </c>
      <c r="M109" s="13">
        <v>110</v>
      </c>
      <c r="N109" s="13">
        <v>104</v>
      </c>
      <c r="O109" s="13">
        <v>81</v>
      </c>
      <c r="P109" s="14">
        <f t="shared" si="8"/>
        <v>916206</v>
      </c>
      <c r="R109" s="82"/>
      <c r="S109" s="82"/>
      <c r="T109" s="82"/>
      <c r="U109" s="82"/>
      <c r="V109" s="82"/>
      <c r="W109" s="82"/>
      <c r="X109" s="82"/>
      <c r="Y109" s="82"/>
      <c r="Z109" s="82"/>
      <c r="AA109" s="82"/>
      <c r="AB109" s="82"/>
      <c r="AC109" s="82"/>
    </row>
    <row r="110" spans="1:29" x14ac:dyDescent="0.2">
      <c r="A110" s="3">
        <f t="shared" si="9"/>
        <v>2028</v>
      </c>
      <c r="B110" s="3">
        <f t="shared" si="10"/>
        <v>2</v>
      </c>
      <c r="C110" s="8">
        <f t="shared" si="7"/>
        <v>46784</v>
      </c>
      <c r="E110" s="12">
        <v>855428</v>
      </c>
      <c r="F110" s="13">
        <v>58289</v>
      </c>
      <c r="G110" s="13">
        <v>2165</v>
      </c>
      <c r="H110" s="13">
        <v>96</v>
      </c>
      <c r="I110" s="13">
        <v>75</v>
      </c>
      <c r="J110" s="13">
        <v>9</v>
      </c>
      <c r="K110" s="13">
        <v>7</v>
      </c>
      <c r="L110" s="13">
        <v>116</v>
      </c>
      <c r="M110" s="13">
        <v>110</v>
      </c>
      <c r="N110" s="13">
        <v>104</v>
      </c>
      <c r="O110" s="13">
        <v>81</v>
      </c>
      <c r="P110" s="14">
        <f t="shared" si="8"/>
        <v>916207</v>
      </c>
      <c r="R110" s="82"/>
      <c r="S110" s="82"/>
      <c r="T110" s="82"/>
      <c r="U110" s="82"/>
      <c r="V110" s="82"/>
      <c r="W110" s="82"/>
      <c r="X110" s="82"/>
      <c r="Y110" s="82"/>
      <c r="Z110" s="82"/>
      <c r="AA110" s="82"/>
      <c r="AB110" s="82"/>
      <c r="AC110" s="82"/>
    </row>
    <row r="111" spans="1:29" x14ac:dyDescent="0.2">
      <c r="A111" s="3">
        <f t="shared" si="9"/>
        <v>2028</v>
      </c>
      <c r="B111" s="3">
        <f t="shared" si="10"/>
        <v>3</v>
      </c>
      <c r="C111" s="8">
        <f t="shared" si="7"/>
        <v>46813</v>
      </c>
      <c r="E111" s="12">
        <v>855428</v>
      </c>
      <c r="F111" s="13">
        <v>58289</v>
      </c>
      <c r="G111" s="13">
        <v>2165</v>
      </c>
      <c r="H111" s="13">
        <v>95</v>
      </c>
      <c r="I111" s="13">
        <v>75</v>
      </c>
      <c r="J111" s="13">
        <v>9</v>
      </c>
      <c r="K111" s="13">
        <v>7</v>
      </c>
      <c r="L111" s="13">
        <v>116</v>
      </c>
      <c r="M111" s="13">
        <v>110</v>
      </c>
      <c r="N111" s="13">
        <v>104</v>
      </c>
      <c r="O111" s="13">
        <v>81</v>
      </c>
      <c r="P111" s="14">
        <f t="shared" si="8"/>
        <v>916206</v>
      </c>
      <c r="R111" s="82"/>
      <c r="S111" s="82"/>
      <c r="T111" s="82"/>
      <c r="U111" s="82"/>
      <c r="V111" s="82"/>
      <c r="W111" s="82"/>
      <c r="X111" s="82"/>
      <c r="Y111" s="82"/>
      <c r="Z111" s="82"/>
      <c r="AA111" s="82"/>
      <c r="AB111" s="82"/>
      <c r="AC111" s="82"/>
    </row>
    <row r="112" spans="1:29" x14ac:dyDescent="0.2">
      <c r="A112" s="3">
        <f t="shared" si="9"/>
        <v>2028</v>
      </c>
      <c r="B112" s="3">
        <f t="shared" si="10"/>
        <v>4</v>
      </c>
      <c r="C112" s="8">
        <f t="shared" si="7"/>
        <v>46844</v>
      </c>
      <c r="E112" s="12">
        <v>855428</v>
      </c>
      <c r="F112" s="13">
        <v>58289</v>
      </c>
      <c r="G112" s="13">
        <v>2157</v>
      </c>
      <c r="H112" s="13">
        <v>95</v>
      </c>
      <c r="I112" s="13">
        <v>75</v>
      </c>
      <c r="J112" s="13">
        <v>9</v>
      </c>
      <c r="K112" s="13">
        <v>7</v>
      </c>
      <c r="L112" s="13">
        <v>116</v>
      </c>
      <c r="M112" s="13">
        <v>110</v>
      </c>
      <c r="N112" s="13">
        <v>104</v>
      </c>
      <c r="O112" s="13">
        <v>81</v>
      </c>
      <c r="P112" s="14">
        <f t="shared" si="8"/>
        <v>916198</v>
      </c>
      <c r="R112" s="82"/>
      <c r="S112" s="82"/>
      <c r="T112" s="82"/>
      <c r="U112" s="82"/>
      <c r="V112" s="82"/>
      <c r="W112" s="82"/>
      <c r="X112" s="82"/>
      <c r="Y112" s="82"/>
      <c r="Z112" s="82"/>
      <c r="AA112" s="82"/>
      <c r="AB112" s="82"/>
      <c r="AC112" s="82"/>
    </row>
    <row r="113" spans="1:29" x14ac:dyDescent="0.2">
      <c r="A113" s="3">
        <f t="shared" si="9"/>
        <v>2028</v>
      </c>
      <c r="B113" s="3">
        <f t="shared" si="10"/>
        <v>5</v>
      </c>
      <c r="C113" s="8">
        <f t="shared" si="7"/>
        <v>46874</v>
      </c>
      <c r="E113" s="12">
        <v>855428</v>
      </c>
      <c r="F113" s="13">
        <v>58289</v>
      </c>
      <c r="G113" s="13">
        <v>2154</v>
      </c>
      <c r="H113" s="13">
        <v>94</v>
      </c>
      <c r="I113" s="13">
        <v>74</v>
      </c>
      <c r="J113" s="13">
        <v>9</v>
      </c>
      <c r="K113" s="13">
        <v>7</v>
      </c>
      <c r="L113" s="13">
        <v>116</v>
      </c>
      <c r="M113" s="13">
        <v>110</v>
      </c>
      <c r="N113" s="13">
        <v>104</v>
      </c>
      <c r="O113" s="13">
        <v>81</v>
      </c>
      <c r="P113" s="14">
        <f t="shared" si="8"/>
        <v>916194</v>
      </c>
      <c r="R113" s="82"/>
      <c r="S113" s="82"/>
      <c r="T113" s="82"/>
      <c r="U113" s="82"/>
      <c r="V113" s="82"/>
      <c r="W113" s="82"/>
      <c r="X113" s="82"/>
      <c r="Y113" s="82"/>
      <c r="Z113" s="82"/>
      <c r="AA113" s="82"/>
      <c r="AB113" s="82"/>
      <c r="AC113" s="82"/>
    </row>
    <row r="114" spans="1:29" x14ac:dyDescent="0.2">
      <c r="A114" s="3">
        <f t="shared" si="9"/>
        <v>2028</v>
      </c>
      <c r="B114" s="3">
        <f t="shared" si="10"/>
        <v>6</v>
      </c>
      <c r="C114" s="8">
        <f t="shared" si="7"/>
        <v>46905</v>
      </c>
      <c r="E114" s="12">
        <v>855428</v>
      </c>
      <c r="F114" s="13">
        <v>58289</v>
      </c>
      <c r="G114" s="13">
        <v>2145</v>
      </c>
      <c r="H114" s="13">
        <v>94</v>
      </c>
      <c r="I114" s="13">
        <v>74</v>
      </c>
      <c r="J114" s="13">
        <v>9</v>
      </c>
      <c r="K114" s="13">
        <v>7</v>
      </c>
      <c r="L114" s="13">
        <v>116</v>
      </c>
      <c r="M114" s="13">
        <v>110</v>
      </c>
      <c r="N114" s="13">
        <v>104</v>
      </c>
      <c r="O114" s="13">
        <v>81</v>
      </c>
      <c r="P114" s="14">
        <f t="shared" si="8"/>
        <v>916185</v>
      </c>
      <c r="R114" s="82"/>
      <c r="S114" s="82"/>
      <c r="T114" s="82"/>
      <c r="U114" s="82"/>
      <c r="V114" s="82"/>
      <c r="W114" s="82"/>
      <c r="X114" s="82"/>
      <c r="Y114" s="82"/>
      <c r="Z114" s="82"/>
      <c r="AA114" s="82"/>
      <c r="AB114" s="82"/>
      <c r="AC114" s="82"/>
    </row>
    <row r="115" spans="1:29" x14ac:dyDescent="0.2">
      <c r="A115" s="3">
        <f t="shared" si="9"/>
        <v>2028</v>
      </c>
      <c r="B115" s="3">
        <f t="shared" si="10"/>
        <v>7</v>
      </c>
      <c r="C115" s="8">
        <f t="shared" si="7"/>
        <v>46935</v>
      </c>
      <c r="E115" s="12">
        <v>855428</v>
      </c>
      <c r="F115" s="13">
        <v>58289</v>
      </c>
      <c r="G115" s="13">
        <v>2144</v>
      </c>
      <c r="H115" s="13">
        <v>93</v>
      </c>
      <c r="I115" s="13">
        <v>73</v>
      </c>
      <c r="J115" s="13">
        <v>9</v>
      </c>
      <c r="K115" s="13">
        <v>7</v>
      </c>
      <c r="L115" s="13">
        <v>116</v>
      </c>
      <c r="M115" s="13">
        <v>110</v>
      </c>
      <c r="N115" s="13">
        <v>104</v>
      </c>
      <c r="O115" s="13">
        <v>81</v>
      </c>
      <c r="P115" s="14">
        <f t="shared" si="8"/>
        <v>916183</v>
      </c>
      <c r="R115" s="82"/>
      <c r="S115" s="82"/>
      <c r="T115" s="82"/>
      <c r="U115" s="82"/>
      <c r="V115" s="82"/>
      <c r="W115" s="82"/>
      <c r="X115" s="82"/>
      <c r="Y115" s="82"/>
      <c r="Z115" s="82"/>
      <c r="AA115" s="82"/>
      <c r="AB115" s="82"/>
      <c r="AC115" s="82"/>
    </row>
    <row r="116" spans="1:29" x14ac:dyDescent="0.2">
      <c r="A116" s="3">
        <f t="shared" si="9"/>
        <v>2028</v>
      </c>
      <c r="B116" s="3">
        <f t="shared" si="10"/>
        <v>8</v>
      </c>
      <c r="C116" s="8">
        <f t="shared" si="7"/>
        <v>46966</v>
      </c>
      <c r="E116" s="12">
        <v>855428</v>
      </c>
      <c r="F116" s="13">
        <v>58289</v>
      </c>
      <c r="G116" s="13">
        <v>2143</v>
      </c>
      <c r="H116" s="13">
        <v>93</v>
      </c>
      <c r="I116" s="13">
        <v>73</v>
      </c>
      <c r="J116" s="13">
        <v>9</v>
      </c>
      <c r="K116" s="13">
        <v>7</v>
      </c>
      <c r="L116" s="13">
        <v>116</v>
      </c>
      <c r="M116" s="13">
        <v>110</v>
      </c>
      <c r="N116" s="13">
        <v>104</v>
      </c>
      <c r="O116" s="13">
        <v>81</v>
      </c>
      <c r="P116" s="14">
        <f t="shared" si="8"/>
        <v>916182</v>
      </c>
      <c r="R116" s="82"/>
      <c r="S116" s="82"/>
      <c r="T116" s="82"/>
      <c r="U116" s="82"/>
      <c r="V116" s="82"/>
      <c r="W116" s="82"/>
      <c r="X116" s="82"/>
      <c r="Y116" s="82"/>
      <c r="Z116" s="82"/>
      <c r="AA116" s="82"/>
      <c r="AB116" s="82"/>
      <c r="AC116" s="82"/>
    </row>
    <row r="117" spans="1:29" x14ac:dyDescent="0.2">
      <c r="A117" s="3">
        <f t="shared" si="9"/>
        <v>2028</v>
      </c>
      <c r="B117" s="3">
        <f t="shared" si="10"/>
        <v>9</v>
      </c>
      <c r="C117" s="8">
        <f t="shared" si="7"/>
        <v>46997</v>
      </c>
      <c r="E117" s="12">
        <v>855428</v>
      </c>
      <c r="F117" s="13">
        <v>58289</v>
      </c>
      <c r="G117" s="13">
        <v>2141</v>
      </c>
      <c r="H117" s="13">
        <v>92</v>
      </c>
      <c r="I117" s="13">
        <v>73</v>
      </c>
      <c r="J117" s="13">
        <v>9</v>
      </c>
      <c r="K117" s="13">
        <v>7</v>
      </c>
      <c r="L117" s="13">
        <v>116</v>
      </c>
      <c r="M117" s="13">
        <v>110</v>
      </c>
      <c r="N117" s="13">
        <v>104</v>
      </c>
      <c r="O117" s="13">
        <v>81</v>
      </c>
      <c r="P117" s="14">
        <f t="shared" si="8"/>
        <v>916179</v>
      </c>
      <c r="R117" s="82"/>
      <c r="S117" s="82"/>
      <c r="T117" s="82"/>
      <c r="U117" s="82"/>
      <c r="V117" s="82"/>
      <c r="W117" s="82"/>
      <c r="X117" s="82"/>
      <c r="Y117" s="82"/>
      <c r="Z117" s="82"/>
      <c r="AA117" s="82"/>
      <c r="AB117" s="82"/>
      <c r="AC117" s="82"/>
    </row>
    <row r="118" spans="1:29" x14ac:dyDescent="0.2">
      <c r="A118" s="3">
        <f t="shared" si="9"/>
        <v>2028</v>
      </c>
      <c r="B118" s="3">
        <f t="shared" si="10"/>
        <v>10</v>
      </c>
      <c r="C118" s="8">
        <f t="shared" si="7"/>
        <v>47027</v>
      </c>
      <c r="E118" s="12">
        <v>855428</v>
      </c>
      <c r="F118" s="13">
        <v>58289</v>
      </c>
      <c r="G118" s="13">
        <v>2140</v>
      </c>
      <c r="H118" s="13">
        <v>92</v>
      </c>
      <c r="I118" s="13">
        <v>72</v>
      </c>
      <c r="J118" s="13">
        <v>9</v>
      </c>
      <c r="K118" s="13">
        <v>7</v>
      </c>
      <c r="L118" s="13">
        <v>116</v>
      </c>
      <c r="M118" s="13">
        <v>110</v>
      </c>
      <c r="N118" s="13">
        <v>104</v>
      </c>
      <c r="O118" s="13">
        <v>81</v>
      </c>
      <c r="P118" s="14">
        <f t="shared" si="8"/>
        <v>916178</v>
      </c>
      <c r="R118" s="82"/>
      <c r="S118" s="82"/>
      <c r="T118" s="82"/>
      <c r="U118" s="82"/>
      <c r="V118" s="82"/>
      <c r="W118" s="82"/>
      <c r="X118" s="82"/>
      <c r="Y118" s="82"/>
      <c r="Z118" s="82"/>
      <c r="AA118" s="82"/>
      <c r="AB118" s="82"/>
      <c r="AC118" s="82"/>
    </row>
    <row r="119" spans="1:29" x14ac:dyDescent="0.2">
      <c r="A119" s="3">
        <f t="shared" si="9"/>
        <v>2028</v>
      </c>
      <c r="B119" s="3">
        <f t="shared" si="10"/>
        <v>11</v>
      </c>
      <c r="C119" s="8">
        <f t="shared" si="7"/>
        <v>47058</v>
      </c>
      <c r="E119" s="12">
        <v>855428</v>
      </c>
      <c r="F119" s="13">
        <v>58289</v>
      </c>
      <c r="G119" s="13">
        <v>2138</v>
      </c>
      <c r="H119" s="13">
        <v>91</v>
      </c>
      <c r="I119" s="13">
        <v>72</v>
      </c>
      <c r="J119" s="13">
        <v>9</v>
      </c>
      <c r="K119" s="13">
        <v>7</v>
      </c>
      <c r="L119" s="13">
        <v>116</v>
      </c>
      <c r="M119" s="13">
        <v>110</v>
      </c>
      <c r="N119" s="13">
        <v>104</v>
      </c>
      <c r="O119" s="13">
        <v>81</v>
      </c>
      <c r="P119" s="14">
        <f t="shared" si="8"/>
        <v>916175</v>
      </c>
      <c r="R119" s="82"/>
      <c r="S119" s="82"/>
      <c r="T119" s="82"/>
      <c r="U119" s="82"/>
      <c r="V119" s="82"/>
      <c r="W119" s="82"/>
      <c r="X119" s="82"/>
      <c r="Y119" s="82"/>
      <c r="Z119" s="82"/>
      <c r="AA119" s="82"/>
      <c r="AB119" s="82"/>
      <c r="AC119" s="82"/>
    </row>
    <row r="120" spans="1:29" x14ac:dyDescent="0.2">
      <c r="A120" s="3">
        <f t="shared" si="9"/>
        <v>2028</v>
      </c>
      <c r="B120" s="3">
        <f t="shared" si="10"/>
        <v>12</v>
      </c>
      <c r="C120" s="8">
        <f t="shared" si="7"/>
        <v>47088</v>
      </c>
      <c r="E120" s="12">
        <v>855428</v>
      </c>
      <c r="F120" s="13">
        <v>58289</v>
      </c>
      <c r="G120" s="13">
        <v>2144</v>
      </c>
      <c r="H120" s="13">
        <v>91</v>
      </c>
      <c r="I120" s="13">
        <v>71</v>
      </c>
      <c r="J120" s="13">
        <v>9</v>
      </c>
      <c r="K120" s="13">
        <v>7</v>
      </c>
      <c r="L120" s="13">
        <v>116</v>
      </c>
      <c r="M120" s="13">
        <v>110</v>
      </c>
      <c r="N120" s="13">
        <v>104</v>
      </c>
      <c r="O120" s="13">
        <v>81</v>
      </c>
      <c r="P120" s="14">
        <f t="shared" si="8"/>
        <v>916181</v>
      </c>
      <c r="R120" s="82"/>
      <c r="S120" s="82"/>
      <c r="T120" s="82"/>
      <c r="U120" s="82"/>
      <c r="V120" s="82"/>
      <c r="W120" s="82"/>
      <c r="X120" s="82"/>
      <c r="Y120" s="82"/>
      <c r="Z120" s="82"/>
      <c r="AA120" s="82"/>
      <c r="AB120" s="82"/>
      <c r="AC120" s="82"/>
    </row>
    <row r="121" spans="1:29" x14ac:dyDescent="0.2">
      <c r="A121" s="3">
        <f t="shared" si="9"/>
        <v>2029</v>
      </c>
      <c r="B121" s="3">
        <f t="shared" si="10"/>
        <v>1</v>
      </c>
      <c r="C121" s="8">
        <f t="shared" si="7"/>
        <v>47119</v>
      </c>
      <c r="E121" s="12">
        <v>855428</v>
      </c>
      <c r="F121" s="13">
        <v>58289</v>
      </c>
      <c r="G121" s="13">
        <v>2147</v>
      </c>
      <c r="H121" s="13">
        <v>90</v>
      </c>
      <c r="I121" s="13">
        <v>71</v>
      </c>
      <c r="J121" s="13">
        <v>9</v>
      </c>
      <c r="K121" s="13">
        <v>7</v>
      </c>
      <c r="L121" s="13">
        <v>116</v>
      </c>
      <c r="M121" s="13">
        <v>110</v>
      </c>
      <c r="N121" s="13">
        <v>104</v>
      </c>
      <c r="O121" s="13">
        <v>81</v>
      </c>
      <c r="P121" s="14">
        <f t="shared" si="8"/>
        <v>916183</v>
      </c>
      <c r="R121" s="82"/>
      <c r="S121" s="82"/>
      <c r="T121" s="82"/>
      <c r="U121" s="82"/>
      <c r="V121" s="82"/>
      <c r="W121" s="82"/>
      <c r="X121" s="82"/>
      <c r="Y121" s="82"/>
      <c r="Z121" s="82"/>
      <c r="AA121" s="82"/>
      <c r="AB121" s="82"/>
      <c r="AC121" s="82"/>
    </row>
    <row r="122" spans="1:29" x14ac:dyDescent="0.2">
      <c r="A122" s="3">
        <f t="shared" si="9"/>
        <v>2029</v>
      </c>
      <c r="B122" s="3">
        <f t="shared" si="10"/>
        <v>2</v>
      </c>
      <c r="C122" s="8">
        <f t="shared" si="7"/>
        <v>47150</v>
      </c>
      <c r="E122" s="12">
        <v>855428</v>
      </c>
      <c r="F122" s="13">
        <v>58289</v>
      </c>
      <c r="G122" s="13">
        <v>2147</v>
      </c>
      <c r="H122" s="13">
        <v>90</v>
      </c>
      <c r="I122" s="13">
        <v>71</v>
      </c>
      <c r="J122" s="13">
        <v>9</v>
      </c>
      <c r="K122" s="13">
        <v>7</v>
      </c>
      <c r="L122" s="13">
        <v>116</v>
      </c>
      <c r="M122" s="13">
        <v>110</v>
      </c>
      <c r="N122" s="13">
        <v>104</v>
      </c>
      <c r="O122" s="13">
        <v>81</v>
      </c>
      <c r="P122" s="14">
        <f t="shared" si="8"/>
        <v>916183</v>
      </c>
      <c r="R122" s="82"/>
      <c r="S122" s="82"/>
      <c r="T122" s="82"/>
      <c r="U122" s="82"/>
      <c r="V122" s="82"/>
      <c r="W122" s="82"/>
      <c r="X122" s="82"/>
      <c r="Y122" s="82"/>
      <c r="Z122" s="82"/>
      <c r="AA122" s="82"/>
      <c r="AB122" s="82"/>
      <c r="AC122" s="82"/>
    </row>
    <row r="123" spans="1:29" x14ac:dyDescent="0.2">
      <c r="A123" s="3">
        <f t="shared" si="9"/>
        <v>2029</v>
      </c>
      <c r="B123" s="3">
        <f t="shared" si="10"/>
        <v>3</v>
      </c>
      <c r="C123" s="8">
        <f t="shared" si="7"/>
        <v>47178</v>
      </c>
      <c r="E123" s="12">
        <v>855428</v>
      </c>
      <c r="F123" s="13">
        <v>58289</v>
      </c>
      <c r="G123" s="13">
        <v>2148</v>
      </c>
      <c r="H123" s="13">
        <v>89</v>
      </c>
      <c r="I123" s="13">
        <v>70</v>
      </c>
      <c r="J123" s="13">
        <v>9</v>
      </c>
      <c r="K123" s="13">
        <v>7</v>
      </c>
      <c r="L123" s="13">
        <v>116</v>
      </c>
      <c r="M123" s="13">
        <v>110</v>
      </c>
      <c r="N123" s="13">
        <v>104</v>
      </c>
      <c r="O123" s="13">
        <v>81</v>
      </c>
      <c r="P123" s="14">
        <f t="shared" si="8"/>
        <v>916183</v>
      </c>
      <c r="R123" s="82"/>
      <c r="S123" s="82"/>
      <c r="T123" s="82"/>
      <c r="U123" s="82"/>
      <c r="V123" s="82"/>
      <c r="W123" s="82"/>
      <c r="X123" s="82"/>
      <c r="Y123" s="82"/>
      <c r="Z123" s="82"/>
      <c r="AA123" s="82"/>
      <c r="AB123" s="82"/>
      <c r="AC123" s="82"/>
    </row>
    <row r="124" spans="1:29" x14ac:dyDescent="0.2">
      <c r="A124" s="3">
        <f t="shared" si="9"/>
        <v>2029</v>
      </c>
      <c r="B124" s="3">
        <f t="shared" si="10"/>
        <v>4</v>
      </c>
      <c r="C124" s="8">
        <f t="shared" si="7"/>
        <v>47209</v>
      </c>
      <c r="E124" s="12">
        <v>855428</v>
      </c>
      <c r="F124" s="13">
        <v>58289</v>
      </c>
      <c r="G124" s="13">
        <v>2140</v>
      </c>
      <c r="H124" s="13">
        <v>89</v>
      </c>
      <c r="I124" s="13">
        <v>70</v>
      </c>
      <c r="J124" s="13">
        <v>9</v>
      </c>
      <c r="K124" s="13">
        <v>7</v>
      </c>
      <c r="L124" s="13">
        <v>116</v>
      </c>
      <c r="M124" s="13">
        <v>110</v>
      </c>
      <c r="N124" s="13">
        <v>104</v>
      </c>
      <c r="O124" s="13">
        <v>81</v>
      </c>
      <c r="P124" s="14">
        <f t="shared" si="8"/>
        <v>916175</v>
      </c>
      <c r="R124" s="82"/>
      <c r="S124" s="82"/>
      <c r="T124" s="82"/>
      <c r="U124" s="82"/>
      <c r="V124" s="82"/>
      <c r="W124" s="82"/>
      <c r="X124" s="82"/>
      <c r="Y124" s="82"/>
      <c r="Z124" s="82"/>
      <c r="AA124" s="82"/>
      <c r="AB124" s="82"/>
      <c r="AC124" s="82"/>
    </row>
    <row r="125" spans="1:29" x14ac:dyDescent="0.2">
      <c r="A125" s="3">
        <f t="shared" si="9"/>
        <v>2029</v>
      </c>
      <c r="B125" s="3">
        <f t="shared" si="10"/>
        <v>5</v>
      </c>
      <c r="C125" s="8">
        <f t="shared" si="7"/>
        <v>47239</v>
      </c>
      <c r="E125" s="12">
        <v>855428</v>
      </c>
      <c r="F125" s="13">
        <v>58289</v>
      </c>
      <c r="G125" s="13">
        <v>2137</v>
      </c>
      <c r="H125" s="13">
        <v>88</v>
      </c>
      <c r="I125" s="13">
        <v>70</v>
      </c>
      <c r="J125" s="13">
        <v>9</v>
      </c>
      <c r="K125" s="13">
        <v>7</v>
      </c>
      <c r="L125" s="13">
        <v>116</v>
      </c>
      <c r="M125" s="13">
        <v>110</v>
      </c>
      <c r="N125" s="13">
        <v>104</v>
      </c>
      <c r="O125" s="13">
        <v>81</v>
      </c>
      <c r="P125" s="14">
        <f t="shared" si="8"/>
        <v>916171</v>
      </c>
      <c r="R125" s="82"/>
      <c r="S125" s="82"/>
      <c r="T125" s="82"/>
      <c r="U125" s="82"/>
      <c r="V125" s="82"/>
      <c r="W125" s="82"/>
      <c r="X125" s="82"/>
      <c r="Y125" s="82"/>
      <c r="Z125" s="82"/>
      <c r="AA125" s="82"/>
      <c r="AB125" s="82"/>
      <c r="AC125" s="82"/>
    </row>
    <row r="126" spans="1:29" x14ac:dyDescent="0.2">
      <c r="A126" s="3">
        <f t="shared" si="9"/>
        <v>2029</v>
      </c>
      <c r="B126" s="3">
        <f t="shared" si="10"/>
        <v>6</v>
      </c>
      <c r="C126" s="8">
        <f t="shared" si="7"/>
        <v>47270</v>
      </c>
      <c r="E126" s="12">
        <v>855428</v>
      </c>
      <c r="F126" s="13">
        <v>58289</v>
      </c>
      <c r="G126" s="13">
        <v>2128</v>
      </c>
      <c r="H126" s="13">
        <v>88</v>
      </c>
      <c r="I126" s="13">
        <v>69</v>
      </c>
      <c r="J126" s="13">
        <v>9</v>
      </c>
      <c r="K126" s="13">
        <v>7</v>
      </c>
      <c r="L126" s="13">
        <v>116</v>
      </c>
      <c r="M126" s="13">
        <v>110</v>
      </c>
      <c r="N126" s="13">
        <v>104</v>
      </c>
      <c r="O126" s="13">
        <v>81</v>
      </c>
      <c r="P126" s="14">
        <f t="shared" si="8"/>
        <v>916162</v>
      </c>
      <c r="R126" s="82"/>
      <c r="S126" s="82"/>
      <c r="T126" s="82"/>
      <c r="U126" s="82"/>
      <c r="V126" s="82"/>
      <c r="W126" s="82"/>
      <c r="X126" s="82"/>
      <c r="Y126" s="82"/>
      <c r="Z126" s="82"/>
      <c r="AA126" s="82"/>
      <c r="AB126" s="82"/>
      <c r="AC126" s="82"/>
    </row>
    <row r="127" spans="1:29" x14ac:dyDescent="0.2">
      <c r="A127" s="3">
        <f t="shared" si="9"/>
        <v>2029</v>
      </c>
      <c r="B127" s="3">
        <f t="shared" si="10"/>
        <v>7</v>
      </c>
      <c r="C127" s="8">
        <f t="shared" si="7"/>
        <v>47300</v>
      </c>
      <c r="E127" s="12">
        <v>855428</v>
      </c>
      <c r="F127" s="13">
        <v>58289</v>
      </c>
      <c r="G127" s="13">
        <v>2127</v>
      </c>
      <c r="H127" s="13">
        <v>87</v>
      </c>
      <c r="I127" s="13">
        <v>69</v>
      </c>
      <c r="J127" s="13">
        <v>9</v>
      </c>
      <c r="K127" s="13">
        <v>7</v>
      </c>
      <c r="L127" s="13">
        <v>116</v>
      </c>
      <c r="M127" s="13">
        <v>110</v>
      </c>
      <c r="N127" s="13">
        <v>104</v>
      </c>
      <c r="O127" s="13">
        <v>81</v>
      </c>
      <c r="P127" s="14">
        <f t="shared" si="8"/>
        <v>916160</v>
      </c>
      <c r="R127" s="82"/>
      <c r="S127" s="82"/>
      <c r="T127" s="82"/>
      <c r="U127" s="82"/>
      <c r="V127" s="82"/>
      <c r="W127" s="82"/>
      <c r="X127" s="82"/>
      <c r="Y127" s="82"/>
      <c r="Z127" s="82"/>
      <c r="AA127" s="82"/>
      <c r="AB127" s="82"/>
      <c r="AC127" s="82"/>
    </row>
    <row r="128" spans="1:29" x14ac:dyDescent="0.2">
      <c r="A128" s="3">
        <f t="shared" si="9"/>
        <v>2029</v>
      </c>
      <c r="B128" s="3">
        <f t="shared" si="10"/>
        <v>8</v>
      </c>
      <c r="C128" s="8">
        <f t="shared" si="7"/>
        <v>47331</v>
      </c>
      <c r="E128" s="12">
        <v>855428</v>
      </c>
      <c r="F128" s="13">
        <v>58289</v>
      </c>
      <c r="G128" s="13">
        <v>2125</v>
      </c>
      <c r="H128" s="13">
        <v>87</v>
      </c>
      <c r="I128" s="13">
        <v>68</v>
      </c>
      <c r="J128" s="13">
        <v>9</v>
      </c>
      <c r="K128" s="13">
        <v>7</v>
      </c>
      <c r="L128" s="13">
        <v>116</v>
      </c>
      <c r="M128" s="13">
        <v>110</v>
      </c>
      <c r="N128" s="13">
        <v>104</v>
      </c>
      <c r="O128" s="13">
        <v>81</v>
      </c>
      <c r="P128" s="14">
        <f t="shared" si="8"/>
        <v>916158</v>
      </c>
      <c r="R128" s="82"/>
      <c r="S128" s="82"/>
      <c r="T128" s="82"/>
      <c r="U128" s="82"/>
      <c r="V128" s="82"/>
      <c r="W128" s="82"/>
      <c r="X128" s="82"/>
      <c r="Y128" s="82"/>
      <c r="Z128" s="82"/>
      <c r="AA128" s="82"/>
      <c r="AB128" s="82"/>
      <c r="AC128" s="82"/>
    </row>
    <row r="129" spans="1:29" x14ac:dyDescent="0.2">
      <c r="A129" s="3">
        <f t="shared" si="9"/>
        <v>2029</v>
      </c>
      <c r="B129" s="3">
        <f t="shared" si="10"/>
        <v>9</v>
      </c>
      <c r="C129" s="8">
        <f t="shared" si="7"/>
        <v>47362</v>
      </c>
      <c r="E129" s="12">
        <v>855428</v>
      </c>
      <c r="F129" s="13">
        <v>58289</v>
      </c>
      <c r="G129" s="13">
        <v>2124</v>
      </c>
      <c r="H129" s="13">
        <v>86</v>
      </c>
      <c r="I129" s="13">
        <v>68</v>
      </c>
      <c r="J129" s="13">
        <v>9</v>
      </c>
      <c r="K129" s="13">
        <v>7</v>
      </c>
      <c r="L129" s="13">
        <v>116</v>
      </c>
      <c r="M129" s="13">
        <v>110</v>
      </c>
      <c r="N129" s="13">
        <v>104</v>
      </c>
      <c r="O129" s="13">
        <v>81</v>
      </c>
      <c r="P129" s="14">
        <f t="shared" si="8"/>
        <v>916156</v>
      </c>
      <c r="R129" s="82"/>
      <c r="S129" s="82"/>
      <c r="T129" s="82"/>
      <c r="U129" s="82"/>
      <c r="V129" s="82"/>
      <c r="W129" s="82"/>
      <c r="X129" s="82"/>
      <c r="Y129" s="82"/>
      <c r="Z129" s="82"/>
      <c r="AA129" s="82"/>
      <c r="AB129" s="82"/>
      <c r="AC129" s="82"/>
    </row>
    <row r="130" spans="1:29" x14ac:dyDescent="0.2">
      <c r="A130" s="3">
        <f t="shared" si="9"/>
        <v>2029</v>
      </c>
      <c r="B130" s="3">
        <f t="shared" si="10"/>
        <v>10</v>
      </c>
      <c r="C130" s="8">
        <f t="shared" si="7"/>
        <v>47392</v>
      </c>
      <c r="E130" s="12">
        <v>855428</v>
      </c>
      <c r="F130" s="13">
        <v>58289</v>
      </c>
      <c r="G130" s="13">
        <v>2122</v>
      </c>
      <c r="H130" s="13">
        <v>86</v>
      </c>
      <c r="I130" s="13">
        <v>68</v>
      </c>
      <c r="J130" s="13">
        <v>9</v>
      </c>
      <c r="K130" s="13">
        <v>7</v>
      </c>
      <c r="L130" s="13">
        <v>116</v>
      </c>
      <c r="M130" s="13">
        <v>110</v>
      </c>
      <c r="N130" s="13">
        <v>104</v>
      </c>
      <c r="O130" s="13">
        <v>81</v>
      </c>
      <c r="P130" s="14">
        <f t="shared" si="8"/>
        <v>916154</v>
      </c>
      <c r="R130" s="82"/>
      <c r="S130" s="82"/>
      <c r="T130" s="82"/>
      <c r="U130" s="82"/>
      <c r="V130" s="82"/>
      <c r="W130" s="82"/>
      <c r="X130" s="82"/>
      <c r="Y130" s="82"/>
      <c r="Z130" s="82"/>
      <c r="AA130" s="82"/>
      <c r="AB130" s="82"/>
      <c r="AC130" s="82"/>
    </row>
    <row r="131" spans="1:29" x14ac:dyDescent="0.2">
      <c r="A131" s="3">
        <f t="shared" si="9"/>
        <v>2029</v>
      </c>
      <c r="B131" s="3">
        <f t="shared" si="10"/>
        <v>11</v>
      </c>
      <c r="C131" s="8">
        <f t="shared" si="7"/>
        <v>47423</v>
      </c>
      <c r="E131" s="12">
        <v>855428</v>
      </c>
      <c r="F131" s="13">
        <v>58289</v>
      </c>
      <c r="G131" s="13">
        <v>2121</v>
      </c>
      <c r="H131" s="13">
        <v>85</v>
      </c>
      <c r="I131" s="13">
        <v>67</v>
      </c>
      <c r="J131" s="13">
        <v>9</v>
      </c>
      <c r="K131" s="13">
        <v>7</v>
      </c>
      <c r="L131" s="13">
        <v>116</v>
      </c>
      <c r="M131" s="13">
        <v>110</v>
      </c>
      <c r="N131" s="13">
        <v>104</v>
      </c>
      <c r="O131" s="13">
        <v>81</v>
      </c>
      <c r="P131" s="14">
        <f t="shared" si="8"/>
        <v>916152</v>
      </c>
      <c r="R131" s="82"/>
      <c r="S131" s="82"/>
      <c r="T131" s="82"/>
      <c r="U131" s="82"/>
      <c r="V131" s="82"/>
      <c r="W131" s="82"/>
      <c r="X131" s="82"/>
      <c r="Y131" s="82"/>
      <c r="Z131" s="82"/>
      <c r="AA131" s="82"/>
      <c r="AB131" s="82"/>
      <c r="AC131" s="82"/>
    </row>
    <row r="132" spans="1:29" x14ac:dyDescent="0.2">
      <c r="A132" s="3">
        <f t="shared" si="9"/>
        <v>2029</v>
      </c>
      <c r="B132" s="3">
        <f t="shared" si="10"/>
        <v>12</v>
      </c>
      <c r="C132" s="8">
        <f t="shared" si="7"/>
        <v>47453</v>
      </c>
      <c r="E132" s="12">
        <v>855428</v>
      </c>
      <c r="F132" s="13">
        <v>58289</v>
      </c>
      <c r="G132" s="13">
        <v>2127</v>
      </c>
      <c r="H132" s="13">
        <v>85</v>
      </c>
      <c r="I132" s="13">
        <v>67</v>
      </c>
      <c r="J132" s="13">
        <v>9</v>
      </c>
      <c r="K132" s="13">
        <v>7</v>
      </c>
      <c r="L132" s="13">
        <v>116</v>
      </c>
      <c r="M132" s="13">
        <v>110</v>
      </c>
      <c r="N132" s="13">
        <v>104</v>
      </c>
      <c r="O132" s="13">
        <v>81</v>
      </c>
      <c r="P132" s="14">
        <f t="shared" si="8"/>
        <v>916158</v>
      </c>
      <c r="R132" s="82"/>
      <c r="S132" s="82"/>
      <c r="T132" s="82"/>
      <c r="U132" s="82"/>
      <c r="V132" s="82"/>
      <c r="W132" s="82"/>
      <c r="X132" s="82"/>
      <c r="Y132" s="82"/>
      <c r="Z132" s="82"/>
      <c r="AA132" s="82"/>
      <c r="AB132" s="82"/>
      <c r="AC132" s="82"/>
    </row>
    <row r="133" spans="1:29" x14ac:dyDescent="0.2">
      <c r="A133" s="3">
        <f t="shared" si="9"/>
        <v>2030</v>
      </c>
      <c r="B133" s="3">
        <f t="shared" si="10"/>
        <v>1</v>
      </c>
      <c r="C133" s="8">
        <f t="shared" si="7"/>
        <v>47484</v>
      </c>
      <c r="E133" s="12">
        <v>855428</v>
      </c>
      <c r="F133" s="13">
        <v>58289</v>
      </c>
      <c r="G133" s="13">
        <v>2129</v>
      </c>
      <c r="H133" s="13">
        <v>84</v>
      </c>
      <c r="I133" s="13">
        <v>66</v>
      </c>
      <c r="J133" s="13">
        <v>9</v>
      </c>
      <c r="K133" s="13">
        <v>7</v>
      </c>
      <c r="L133" s="13">
        <v>116</v>
      </c>
      <c r="M133" s="13">
        <v>110</v>
      </c>
      <c r="N133" s="13">
        <v>104</v>
      </c>
      <c r="O133" s="13">
        <v>81</v>
      </c>
      <c r="P133" s="14">
        <f t="shared" si="8"/>
        <v>916159</v>
      </c>
      <c r="R133" s="82"/>
      <c r="S133" s="82"/>
      <c r="T133" s="82"/>
      <c r="U133" s="82"/>
      <c r="V133" s="82"/>
      <c r="W133" s="82"/>
      <c r="X133" s="82"/>
      <c r="Y133" s="82"/>
      <c r="Z133" s="82"/>
      <c r="AA133" s="82"/>
      <c r="AB133" s="82"/>
      <c r="AC133" s="82"/>
    </row>
    <row r="134" spans="1:29" x14ac:dyDescent="0.2">
      <c r="A134" s="3">
        <f t="shared" si="9"/>
        <v>2030</v>
      </c>
      <c r="B134" s="3">
        <f t="shared" si="10"/>
        <v>2</v>
      </c>
      <c r="C134" s="8">
        <f t="shared" si="7"/>
        <v>47515</v>
      </c>
      <c r="E134" s="12">
        <v>855428</v>
      </c>
      <c r="F134" s="13">
        <v>58289</v>
      </c>
      <c r="G134" s="13">
        <v>2130</v>
      </c>
      <c r="H134" s="13">
        <v>84</v>
      </c>
      <c r="I134" s="13">
        <v>66</v>
      </c>
      <c r="J134" s="13">
        <v>9</v>
      </c>
      <c r="K134" s="13">
        <v>7</v>
      </c>
      <c r="L134" s="13">
        <v>116</v>
      </c>
      <c r="M134" s="13">
        <v>110</v>
      </c>
      <c r="N134" s="13">
        <v>104</v>
      </c>
      <c r="O134" s="13">
        <v>81</v>
      </c>
      <c r="P134" s="14">
        <f t="shared" si="8"/>
        <v>916160</v>
      </c>
      <c r="R134" s="82"/>
      <c r="S134" s="82"/>
      <c r="T134" s="82"/>
      <c r="U134" s="82"/>
      <c r="V134" s="82"/>
      <c r="W134" s="82"/>
      <c r="X134" s="82"/>
      <c r="Y134" s="82"/>
      <c r="Z134" s="82"/>
      <c r="AA134" s="82"/>
      <c r="AB134" s="82"/>
      <c r="AC134" s="82"/>
    </row>
    <row r="135" spans="1:29" x14ac:dyDescent="0.2">
      <c r="A135" s="3">
        <f t="shared" si="9"/>
        <v>2030</v>
      </c>
      <c r="B135" s="3">
        <f t="shared" si="10"/>
        <v>3</v>
      </c>
      <c r="C135" s="8">
        <f t="shared" si="7"/>
        <v>47543</v>
      </c>
      <c r="E135" s="12">
        <v>855428</v>
      </c>
      <c r="F135" s="13">
        <v>58289</v>
      </c>
      <c r="G135" s="13">
        <v>2130</v>
      </c>
      <c r="H135" s="13">
        <v>83</v>
      </c>
      <c r="I135" s="13">
        <v>66</v>
      </c>
      <c r="J135" s="13">
        <v>9</v>
      </c>
      <c r="K135" s="13">
        <v>7</v>
      </c>
      <c r="L135" s="13">
        <v>116</v>
      </c>
      <c r="M135" s="13">
        <v>110</v>
      </c>
      <c r="N135" s="13">
        <v>104</v>
      </c>
      <c r="O135" s="13">
        <v>81</v>
      </c>
      <c r="P135" s="14">
        <f t="shared" si="8"/>
        <v>916159</v>
      </c>
      <c r="R135" s="82"/>
      <c r="S135" s="82"/>
      <c r="T135" s="82"/>
      <c r="U135" s="82"/>
      <c r="V135" s="82"/>
      <c r="W135" s="82"/>
      <c r="X135" s="82"/>
      <c r="Y135" s="82"/>
      <c r="Z135" s="82"/>
      <c r="AA135" s="82"/>
      <c r="AB135" s="82"/>
      <c r="AC135" s="82"/>
    </row>
    <row r="136" spans="1:29" x14ac:dyDescent="0.2">
      <c r="A136" s="3">
        <f t="shared" si="9"/>
        <v>2030</v>
      </c>
      <c r="B136" s="3">
        <f t="shared" si="10"/>
        <v>4</v>
      </c>
      <c r="C136" s="8">
        <f t="shared" si="7"/>
        <v>47574</v>
      </c>
      <c r="E136" s="12">
        <v>855428</v>
      </c>
      <c r="F136" s="13">
        <v>58289</v>
      </c>
      <c r="G136" s="13">
        <v>2123</v>
      </c>
      <c r="H136" s="13">
        <v>83</v>
      </c>
      <c r="I136" s="13">
        <v>65</v>
      </c>
      <c r="J136" s="13">
        <v>9</v>
      </c>
      <c r="K136" s="13">
        <v>7</v>
      </c>
      <c r="L136" s="13">
        <v>116</v>
      </c>
      <c r="M136" s="13">
        <v>110</v>
      </c>
      <c r="N136" s="13">
        <v>104</v>
      </c>
      <c r="O136" s="13">
        <v>81</v>
      </c>
      <c r="P136" s="14">
        <f t="shared" si="8"/>
        <v>916152</v>
      </c>
      <c r="R136" s="82"/>
      <c r="S136" s="82"/>
      <c r="T136" s="82"/>
      <c r="U136" s="82"/>
      <c r="V136" s="82"/>
      <c r="W136" s="82"/>
      <c r="X136" s="82"/>
      <c r="Y136" s="82"/>
      <c r="Z136" s="82"/>
      <c r="AA136" s="82"/>
      <c r="AB136" s="82"/>
      <c r="AC136" s="82"/>
    </row>
    <row r="137" spans="1:29" x14ac:dyDescent="0.2">
      <c r="A137" s="3">
        <f t="shared" si="9"/>
        <v>2030</v>
      </c>
      <c r="B137" s="3">
        <f t="shared" si="10"/>
        <v>5</v>
      </c>
      <c r="C137" s="8">
        <f t="shared" si="7"/>
        <v>47604</v>
      </c>
      <c r="E137" s="12">
        <v>855428</v>
      </c>
      <c r="F137" s="13">
        <v>58289</v>
      </c>
      <c r="G137" s="13">
        <v>2120</v>
      </c>
      <c r="H137" s="13">
        <v>82</v>
      </c>
      <c r="I137" s="13">
        <v>65</v>
      </c>
      <c r="J137" s="13">
        <v>9</v>
      </c>
      <c r="K137" s="13">
        <v>7</v>
      </c>
      <c r="L137" s="13">
        <v>116</v>
      </c>
      <c r="M137" s="13">
        <v>110</v>
      </c>
      <c r="N137" s="13">
        <v>104</v>
      </c>
      <c r="O137" s="13">
        <v>81</v>
      </c>
      <c r="P137" s="14">
        <f t="shared" si="8"/>
        <v>916148</v>
      </c>
      <c r="R137" s="82"/>
      <c r="S137" s="82"/>
      <c r="T137" s="82"/>
      <c r="U137" s="82"/>
      <c r="V137" s="82"/>
      <c r="W137" s="82"/>
      <c r="X137" s="82"/>
      <c r="Y137" s="82"/>
      <c r="Z137" s="82"/>
      <c r="AA137" s="82"/>
      <c r="AB137" s="82"/>
      <c r="AC137" s="82"/>
    </row>
    <row r="138" spans="1:29" x14ac:dyDescent="0.2">
      <c r="A138" s="3">
        <f t="shared" si="9"/>
        <v>2030</v>
      </c>
      <c r="B138" s="3">
        <f t="shared" si="10"/>
        <v>6</v>
      </c>
      <c r="C138" s="8">
        <f t="shared" si="7"/>
        <v>47635</v>
      </c>
      <c r="E138" s="12">
        <v>855428</v>
      </c>
      <c r="F138" s="13">
        <v>58289</v>
      </c>
      <c r="G138" s="13">
        <v>2111</v>
      </c>
      <c r="H138" s="13">
        <v>82</v>
      </c>
      <c r="I138" s="13">
        <v>64</v>
      </c>
      <c r="J138" s="13">
        <v>9</v>
      </c>
      <c r="K138" s="13">
        <v>7</v>
      </c>
      <c r="L138" s="13">
        <v>116</v>
      </c>
      <c r="M138" s="13">
        <v>110</v>
      </c>
      <c r="N138" s="13">
        <v>104</v>
      </c>
      <c r="O138" s="13">
        <v>81</v>
      </c>
      <c r="P138" s="14">
        <f t="shared" si="8"/>
        <v>916139</v>
      </c>
      <c r="R138" s="82"/>
      <c r="S138" s="82"/>
      <c r="T138" s="82"/>
      <c r="U138" s="82"/>
      <c r="V138" s="82"/>
      <c r="W138" s="82"/>
      <c r="X138" s="82"/>
      <c r="Y138" s="82"/>
      <c r="Z138" s="82"/>
      <c r="AA138" s="82"/>
      <c r="AB138" s="82"/>
      <c r="AC138" s="82"/>
    </row>
    <row r="139" spans="1:29" x14ac:dyDescent="0.2">
      <c r="A139" s="3">
        <f t="shared" si="9"/>
        <v>2030</v>
      </c>
      <c r="B139" s="3">
        <f t="shared" si="10"/>
        <v>7</v>
      </c>
      <c r="C139" s="8">
        <f t="shared" si="7"/>
        <v>47665</v>
      </c>
      <c r="E139" s="12">
        <v>855428</v>
      </c>
      <c r="F139" s="13">
        <v>58289</v>
      </c>
      <c r="G139" s="13">
        <v>2110</v>
      </c>
      <c r="H139" s="13">
        <v>81</v>
      </c>
      <c r="I139" s="13">
        <v>64</v>
      </c>
      <c r="J139" s="13">
        <v>9</v>
      </c>
      <c r="K139" s="13">
        <v>7</v>
      </c>
      <c r="L139" s="13">
        <v>116</v>
      </c>
      <c r="M139" s="13">
        <v>110</v>
      </c>
      <c r="N139" s="13">
        <v>104</v>
      </c>
      <c r="O139" s="13">
        <v>81</v>
      </c>
      <c r="P139" s="14">
        <f t="shared" si="8"/>
        <v>916137</v>
      </c>
      <c r="R139" s="82"/>
      <c r="S139" s="82"/>
      <c r="T139" s="82"/>
      <c r="U139" s="82"/>
      <c r="V139" s="82"/>
      <c r="W139" s="82"/>
      <c r="X139" s="82"/>
      <c r="Y139" s="82"/>
      <c r="Z139" s="82"/>
      <c r="AA139" s="82"/>
      <c r="AB139" s="82"/>
      <c r="AC139" s="82"/>
    </row>
    <row r="140" spans="1:29" x14ac:dyDescent="0.2">
      <c r="A140" s="3">
        <f t="shared" si="9"/>
        <v>2030</v>
      </c>
      <c r="B140" s="3">
        <f t="shared" si="10"/>
        <v>8</v>
      </c>
      <c r="C140" s="8">
        <f t="shared" si="7"/>
        <v>47696</v>
      </c>
      <c r="E140" s="12">
        <v>855428</v>
      </c>
      <c r="F140" s="13">
        <v>58289</v>
      </c>
      <c r="G140" s="13">
        <v>2108</v>
      </c>
      <c r="H140" s="13">
        <v>81</v>
      </c>
      <c r="I140" s="13">
        <v>64</v>
      </c>
      <c r="J140" s="13">
        <v>9</v>
      </c>
      <c r="K140" s="13">
        <v>7</v>
      </c>
      <c r="L140" s="13">
        <v>116</v>
      </c>
      <c r="M140" s="13">
        <v>110</v>
      </c>
      <c r="N140" s="13">
        <v>104</v>
      </c>
      <c r="O140" s="13">
        <v>81</v>
      </c>
      <c r="P140" s="14">
        <f t="shared" si="8"/>
        <v>916135</v>
      </c>
      <c r="R140" s="82"/>
      <c r="S140" s="82"/>
      <c r="T140" s="82"/>
      <c r="U140" s="82"/>
      <c r="V140" s="82"/>
      <c r="W140" s="82"/>
      <c r="X140" s="82"/>
      <c r="Y140" s="82"/>
      <c r="Z140" s="82"/>
      <c r="AA140" s="82"/>
      <c r="AB140" s="82"/>
      <c r="AC140" s="82"/>
    </row>
    <row r="141" spans="1:29" x14ac:dyDescent="0.2">
      <c r="A141" s="3">
        <f t="shared" si="9"/>
        <v>2030</v>
      </c>
      <c r="B141" s="3">
        <f t="shared" si="10"/>
        <v>9</v>
      </c>
      <c r="C141" s="8">
        <f t="shared" si="7"/>
        <v>47727</v>
      </c>
      <c r="E141" s="12">
        <v>855428</v>
      </c>
      <c r="F141" s="13">
        <v>58289</v>
      </c>
      <c r="G141" s="13">
        <v>2107</v>
      </c>
      <c r="H141" s="13">
        <v>80</v>
      </c>
      <c r="I141" s="13">
        <v>63</v>
      </c>
      <c r="J141" s="13">
        <v>9</v>
      </c>
      <c r="K141" s="13">
        <v>7</v>
      </c>
      <c r="L141" s="13">
        <v>116</v>
      </c>
      <c r="M141" s="13">
        <v>110</v>
      </c>
      <c r="N141" s="13">
        <v>104</v>
      </c>
      <c r="O141" s="13">
        <v>81</v>
      </c>
      <c r="P141" s="14">
        <f t="shared" si="8"/>
        <v>916133</v>
      </c>
      <c r="R141" s="82"/>
      <c r="S141" s="82"/>
      <c r="T141" s="82"/>
      <c r="U141" s="82"/>
      <c r="V141" s="82"/>
      <c r="W141" s="82"/>
      <c r="X141" s="82"/>
      <c r="Y141" s="82"/>
      <c r="Z141" s="82"/>
      <c r="AA141" s="82"/>
      <c r="AB141" s="82"/>
      <c r="AC141" s="82"/>
    </row>
    <row r="142" spans="1:29" x14ac:dyDescent="0.2">
      <c r="A142" s="3">
        <f t="shared" si="9"/>
        <v>2030</v>
      </c>
      <c r="B142" s="3">
        <f t="shared" si="10"/>
        <v>10</v>
      </c>
      <c r="C142" s="8">
        <f t="shared" si="7"/>
        <v>47757</v>
      </c>
      <c r="E142" s="12">
        <v>855428</v>
      </c>
      <c r="F142" s="13">
        <v>58289</v>
      </c>
      <c r="G142" s="13">
        <v>2105</v>
      </c>
      <c r="H142" s="13">
        <v>80</v>
      </c>
      <c r="I142" s="13">
        <v>63</v>
      </c>
      <c r="J142" s="13">
        <v>9</v>
      </c>
      <c r="K142" s="13">
        <v>7</v>
      </c>
      <c r="L142" s="13">
        <v>116</v>
      </c>
      <c r="M142" s="13">
        <v>110</v>
      </c>
      <c r="N142" s="13">
        <v>104</v>
      </c>
      <c r="O142" s="13">
        <v>81</v>
      </c>
      <c r="P142" s="14">
        <f t="shared" si="8"/>
        <v>916131</v>
      </c>
      <c r="R142" s="82"/>
      <c r="S142" s="82"/>
      <c r="T142" s="82"/>
      <c r="U142" s="82"/>
      <c r="V142" s="82"/>
      <c r="W142" s="82"/>
      <c r="X142" s="82"/>
      <c r="Y142" s="82"/>
      <c r="Z142" s="82"/>
      <c r="AA142" s="82"/>
      <c r="AB142" s="82"/>
      <c r="AC142" s="82"/>
    </row>
    <row r="143" spans="1:29" x14ac:dyDescent="0.2">
      <c r="A143" s="3">
        <f t="shared" si="9"/>
        <v>2030</v>
      </c>
      <c r="B143" s="3">
        <f t="shared" si="10"/>
        <v>11</v>
      </c>
      <c r="C143" s="8">
        <f t="shared" si="7"/>
        <v>47788</v>
      </c>
      <c r="E143" s="12">
        <v>855428</v>
      </c>
      <c r="F143" s="13">
        <v>58289</v>
      </c>
      <c r="G143" s="13">
        <v>2104</v>
      </c>
      <c r="H143" s="13">
        <v>79</v>
      </c>
      <c r="I143" s="13">
        <v>62</v>
      </c>
      <c r="J143" s="13">
        <v>9</v>
      </c>
      <c r="K143" s="13">
        <v>7</v>
      </c>
      <c r="L143" s="13">
        <v>116</v>
      </c>
      <c r="M143" s="13">
        <v>110</v>
      </c>
      <c r="N143" s="13">
        <v>104</v>
      </c>
      <c r="O143" s="13">
        <v>81</v>
      </c>
      <c r="P143" s="14">
        <f t="shared" si="8"/>
        <v>916129</v>
      </c>
      <c r="R143" s="82"/>
      <c r="S143" s="82"/>
      <c r="T143" s="82"/>
      <c r="U143" s="82"/>
      <c r="V143" s="82"/>
      <c r="W143" s="82"/>
      <c r="X143" s="82"/>
      <c r="Y143" s="82"/>
      <c r="Z143" s="82"/>
      <c r="AA143" s="82"/>
      <c r="AB143" s="82"/>
      <c r="AC143" s="82"/>
    </row>
    <row r="144" spans="1:29" x14ac:dyDescent="0.2">
      <c r="A144" s="3">
        <f t="shared" si="9"/>
        <v>2030</v>
      </c>
      <c r="B144" s="3">
        <f t="shared" si="10"/>
        <v>12</v>
      </c>
      <c r="C144" s="8">
        <f t="shared" si="7"/>
        <v>47818</v>
      </c>
      <c r="E144" s="12">
        <v>855428</v>
      </c>
      <c r="F144" s="13">
        <v>58289</v>
      </c>
      <c r="G144" s="13">
        <v>2110</v>
      </c>
      <c r="H144" s="13">
        <v>79</v>
      </c>
      <c r="I144" s="13">
        <v>62</v>
      </c>
      <c r="J144" s="13">
        <v>9</v>
      </c>
      <c r="K144" s="13">
        <v>7</v>
      </c>
      <c r="L144" s="13">
        <v>116</v>
      </c>
      <c r="M144" s="13">
        <v>110</v>
      </c>
      <c r="N144" s="13">
        <v>104</v>
      </c>
      <c r="O144" s="13">
        <v>81</v>
      </c>
      <c r="P144" s="14">
        <f t="shared" si="8"/>
        <v>916135</v>
      </c>
      <c r="R144" s="82"/>
      <c r="S144" s="82"/>
      <c r="T144" s="82"/>
      <c r="U144" s="82"/>
      <c r="V144" s="82"/>
      <c r="W144" s="82"/>
      <c r="X144" s="82"/>
      <c r="Y144" s="82"/>
      <c r="Z144" s="82"/>
      <c r="AA144" s="82"/>
      <c r="AB144" s="82"/>
      <c r="AC144" s="82"/>
    </row>
    <row r="145" spans="1:29" x14ac:dyDescent="0.2">
      <c r="A145" s="3">
        <f t="shared" si="9"/>
        <v>2031</v>
      </c>
      <c r="B145" s="3">
        <f t="shared" si="10"/>
        <v>1</v>
      </c>
      <c r="C145" s="8">
        <f t="shared" si="7"/>
        <v>47849</v>
      </c>
      <c r="E145" s="12">
        <v>855428</v>
      </c>
      <c r="F145" s="13">
        <v>58289</v>
      </c>
      <c r="G145" s="13">
        <v>2112</v>
      </c>
      <c r="H145" s="13">
        <v>78</v>
      </c>
      <c r="I145" s="13">
        <v>62</v>
      </c>
      <c r="J145" s="13">
        <v>9</v>
      </c>
      <c r="K145" s="13">
        <v>7</v>
      </c>
      <c r="L145" s="13">
        <v>116</v>
      </c>
      <c r="M145" s="13">
        <v>110</v>
      </c>
      <c r="N145" s="13">
        <v>104</v>
      </c>
      <c r="O145" s="13">
        <v>81</v>
      </c>
      <c r="P145" s="14">
        <f t="shared" si="8"/>
        <v>916136</v>
      </c>
      <c r="R145" s="82"/>
      <c r="S145" s="82"/>
      <c r="T145" s="82"/>
      <c r="U145" s="82"/>
      <c r="V145" s="82"/>
      <c r="W145" s="82"/>
      <c r="X145" s="82"/>
      <c r="Y145" s="82"/>
      <c r="Z145" s="82"/>
      <c r="AA145" s="82"/>
      <c r="AB145" s="82"/>
      <c r="AC145" s="82"/>
    </row>
    <row r="146" spans="1:29" x14ac:dyDescent="0.2">
      <c r="A146" s="3">
        <f t="shared" si="9"/>
        <v>2031</v>
      </c>
      <c r="B146" s="3">
        <f t="shared" si="10"/>
        <v>2</v>
      </c>
      <c r="C146" s="8">
        <f t="shared" si="7"/>
        <v>47880</v>
      </c>
      <c r="E146" s="12">
        <v>855428</v>
      </c>
      <c r="F146" s="13">
        <v>58289</v>
      </c>
      <c r="G146" s="13">
        <v>2113</v>
      </c>
      <c r="H146" s="13">
        <v>78</v>
      </c>
      <c r="I146" s="13">
        <v>61</v>
      </c>
      <c r="J146" s="13">
        <v>9</v>
      </c>
      <c r="K146" s="13">
        <v>7</v>
      </c>
      <c r="L146" s="13">
        <v>116</v>
      </c>
      <c r="M146" s="13">
        <v>110</v>
      </c>
      <c r="N146" s="13">
        <v>104</v>
      </c>
      <c r="O146" s="13">
        <v>81</v>
      </c>
      <c r="P146" s="14">
        <f t="shared" si="8"/>
        <v>916137</v>
      </c>
      <c r="R146" s="82"/>
      <c r="S146" s="82"/>
      <c r="T146" s="82"/>
      <c r="U146" s="82"/>
      <c r="V146" s="82"/>
      <c r="W146" s="82"/>
      <c r="X146" s="82"/>
      <c r="Y146" s="82"/>
      <c r="Z146" s="82"/>
      <c r="AA146" s="82"/>
      <c r="AB146" s="82"/>
      <c r="AC146" s="82"/>
    </row>
    <row r="147" spans="1:29" x14ac:dyDescent="0.2">
      <c r="A147" s="3">
        <f t="shared" si="9"/>
        <v>2031</v>
      </c>
      <c r="B147" s="3">
        <f t="shared" si="10"/>
        <v>3</v>
      </c>
      <c r="C147" s="8">
        <f t="shared" si="7"/>
        <v>47908</v>
      </c>
      <c r="E147" s="12">
        <v>855428</v>
      </c>
      <c r="F147" s="13">
        <v>58289</v>
      </c>
      <c r="G147" s="13">
        <v>2113</v>
      </c>
      <c r="H147" s="13">
        <v>77</v>
      </c>
      <c r="I147" s="13">
        <v>61</v>
      </c>
      <c r="J147" s="13">
        <v>9</v>
      </c>
      <c r="K147" s="13">
        <v>7</v>
      </c>
      <c r="L147" s="13">
        <v>116</v>
      </c>
      <c r="M147" s="13">
        <v>110</v>
      </c>
      <c r="N147" s="13">
        <v>104</v>
      </c>
      <c r="O147" s="13">
        <v>81</v>
      </c>
      <c r="P147" s="14">
        <f t="shared" si="8"/>
        <v>916136</v>
      </c>
      <c r="R147" s="82"/>
      <c r="S147" s="82"/>
      <c r="T147" s="82"/>
      <c r="U147" s="82"/>
      <c r="V147" s="82"/>
      <c r="W147" s="82"/>
      <c r="X147" s="82"/>
      <c r="Y147" s="82"/>
      <c r="Z147" s="82"/>
      <c r="AA147" s="82"/>
      <c r="AB147" s="82"/>
      <c r="AC147" s="82"/>
    </row>
    <row r="148" spans="1:29" x14ac:dyDescent="0.2">
      <c r="A148" s="3">
        <f t="shared" si="9"/>
        <v>2031</v>
      </c>
      <c r="B148" s="3">
        <f t="shared" si="10"/>
        <v>4</v>
      </c>
      <c r="C148" s="8">
        <f t="shared" si="7"/>
        <v>47939</v>
      </c>
      <c r="E148" s="12">
        <v>855428</v>
      </c>
      <c r="F148" s="13">
        <v>58289</v>
      </c>
      <c r="G148" s="13">
        <v>2106</v>
      </c>
      <c r="H148" s="13">
        <v>77</v>
      </c>
      <c r="I148" s="13">
        <v>60</v>
      </c>
      <c r="J148" s="13">
        <v>9</v>
      </c>
      <c r="K148" s="13">
        <v>7</v>
      </c>
      <c r="L148" s="13">
        <v>116</v>
      </c>
      <c r="M148" s="13">
        <v>110</v>
      </c>
      <c r="N148" s="13">
        <v>104</v>
      </c>
      <c r="O148" s="13">
        <v>81</v>
      </c>
      <c r="P148" s="14">
        <f t="shared" si="8"/>
        <v>916129</v>
      </c>
      <c r="R148" s="82"/>
      <c r="S148" s="82"/>
      <c r="T148" s="82"/>
      <c r="U148" s="82"/>
      <c r="V148" s="82"/>
      <c r="W148" s="82"/>
      <c r="X148" s="82"/>
      <c r="Y148" s="82"/>
      <c r="Z148" s="82"/>
      <c r="AA148" s="82"/>
      <c r="AB148" s="82"/>
      <c r="AC148" s="82"/>
    </row>
    <row r="149" spans="1:29" x14ac:dyDescent="0.2">
      <c r="A149" s="3">
        <f t="shared" si="9"/>
        <v>2031</v>
      </c>
      <c r="B149" s="3">
        <f t="shared" si="10"/>
        <v>5</v>
      </c>
      <c r="C149" s="8">
        <f t="shared" si="7"/>
        <v>47969</v>
      </c>
      <c r="E149" s="12">
        <v>855428</v>
      </c>
      <c r="F149" s="13">
        <v>58289</v>
      </c>
      <c r="G149" s="13">
        <v>2103</v>
      </c>
      <c r="H149" s="13">
        <v>76</v>
      </c>
      <c r="I149" s="13">
        <v>60</v>
      </c>
      <c r="J149" s="13">
        <v>9</v>
      </c>
      <c r="K149" s="13">
        <v>7</v>
      </c>
      <c r="L149" s="13">
        <v>116</v>
      </c>
      <c r="M149" s="13">
        <v>110</v>
      </c>
      <c r="N149" s="13">
        <v>104</v>
      </c>
      <c r="O149" s="13">
        <v>81</v>
      </c>
      <c r="P149" s="14">
        <f t="shared" si="8"/>
        <v>916125</v>
      </c>
      <c r="R149" s="82"/>
      <c r="S149" s="82"/>
      <c r="T149" s="82"/>
      <c r="U149" s="82"/>
      <c r="V149" s="82"/>
      <c r="W149" s="82"/>
      <c r="X149" s="82"/>
      <c r="Y149" s="82"/>
      <c r="Z149" s="82"/>
      <c r="AA149" s="82"/>
      <c r="AB149" s="82"/>
      <c r="AC149" s="82"/>
    </row>
    <row r="150" spans="1:29" x14ac:dyDescent="0.2">
      <c r="A150" s="3">
        <f t="shared" si="9"/>
        <v>2031</v>
      </c>
      <c r="B150" s="3">
        <f t="shared" si="10"/>
        <v>6</v>
      </c>
      <c r="C150" s="8">
        <f t="shared" si="7"/>
        <v>48000</v>
      </c>
      <c r="E150" s="12">
        <v>855428</v>
      </c>
      <c r="F150" s="13">
        <v>58289</v>
      </c>
      <c r="G150" s="13">
        <v>2094</v>
      </c>
      <c r="H150" s="13">
        <v>76</v>
      </c>
      <c r="I150" s="13">
        <v>60</v>
      </c>
      <c r="J150" s="13">
        <v>9</v>
      </c>
      <c r="K150" s="13">
        <v>7</v>
      </c>
      <c r="L150" s="13">
        <v>116</v>
      </c>
      <c r="M150" s="13">
        <v>110</v>
      </c>
      <c r="N150" s="13">
        <v>104</v>
      </c>
      <c r="O150" s="13">
        <v>81</v>
      </c>
      <c r="P150" s="14">
        <f t="shared" si="8"/>
        <v>916116</v>
      </c>
      <c r="R150" s="82"/>
      <c r="S150" s="82"/>
      <c r="T150" s="82"/>
      <c r="U150" s="82"/>
      <c r="V150" s="82"/>
      <c r="W150" s="82"/>
      <c r="X150" s="82"/>
      <c r="Y150" s="82"/>
      <c r="Z150" s="82"/>
      <c r="AA150" s="82"/>
      <c r="AB150" s="82"/>
      <c r="AC150" s="82"/>
    </row>
    <row r="151" spans="1:29" x14ac:dyDescent="0.2">
      <c r="A151" s="3">
        <f t="shared" si="9"/>
        <v>2031</v>
      </c>
      <c r="B151" s="3">
        <f t="shared" si="10"/>
        <v>7</v>
      </c>
      <c r="C151" s="8">
        <f t="shared" si="7"/>
        <v>48030</v>
      </c>
      <c r="E151" s="12">
        <v>855428</v>
      </c>
      <c r="F151" s="13">
        <v>58289</v>
      </c>
      <c r="G151" s="13">
        <v>2092</v>
      </c>
      <c r="H151" s="13">
        <v>75</v>
      </c>
      <c r="I151" s="13">
        <v>59</v>
      </c>
      <c r="J151" s="13">
        <v>9</v>
      </c>
      <c r="K151" s="13">
        <v>7</v>
      </c>
      <c r="L151" s="13">
        <v>116</v>
      </c>
      <c r="M151" s="13">
        <v>110</v>
      </c>
      <c r="N151" s="13">
        <v>104</v>
      </c>
      <c r="O151" s="13">
        <v>81</v>
      </c>
      <c r="P151" s="14">
        <f t="shared" si="8"/>
        <v>916113</v>
      </c>
      <c r="R151" s="82"/>
      <c r="S151" s="82"/>
      <c r="T151" s="82"/>
      <c r="U151" s="82"/>
      <c r="V151" s="82"/>
      <c r="W151" s="82"/>
      <c r="X151" s="82"/>
      <c r="Y151" s="82"/>
      <c r="Z151" s="82"/>
      <c r="AA151" s="82"/>
      <c r="AB151" s="82"/>
      <c r="AC151" s="82"/>
    </row>
    <row r="152" spans="1:29" x14ac:dyDescent="0.2">
      <c r="A152" s="3">
        <f t="shared" si="9"/>
        <v>2031</v>
      </c>
      <c r="B152" s="3">
        <f t="shared" si="10"/>
        <v>8</v>
      </c>
      <c r="C152" s="8">
        <f t="shared" si="7"/>
        <v>48061</v>
      </c>
      <c r="E152" s="12">
        <v>855428</v>
      </c>
      <c r="F152" s="13">
        <v>58289</v>
      </c>
      <c r="G152" s="13">
        <v>2091</v>
      </c>
      <c r="H152" s="13">
        <v>75</v>
      </c>
      <c r="I152" s="13">
        <v>59</v>
      </c>
      <c r="J152" s="13">
        <v>9</v>
      </c>
      <c r="K152" s="13">
        <v>7</v>
      </c>
      <c r="L152" s="13">
        <v>116</v>
      </c>
      <c r="M152" s="13">
        <v>110</v>
      </c>
      <c r="N152" s="13">
        <v>104</v>
      </c>
      <c r="O152" s="13">
        <v>81</v>
      </c>
      <c r="P152" s="14">
        <f t="shared" si="8"/>
        <v>916112</v>
      </c>
      <c r="R152" s="82"/>
      <c r="S152" s="82"/>
      <c r="T152" s="82"/>
      <c r="U152" s="82"/>
      <c r="V152" s="82"/>
      <c r="W152" s="82"/>
      <c r="X152" s="82"/>
      <c r="Y152" s="82"/>
      <c r="Z152" s="82"/>
      <c r="AA152" s="82"/>
      <c r="AB152" s="82"/>
      <c r="AC152" s="82"/>
    </row>
    <row r="153" spans="1:29" x14ac:dyDescent="0.2">
      <c r="A153" s="3">
        <f t="shared" si="9"/>
        <v>2031</v>
      </c>
      <c r="B153" s="3">
        <f t="shared" si="10"/>
        <v>9</v>
      </c>
      <c r="C153" s="8">
        <f t="shared" si="7"/>
        <v>48092</v>
      </c>
      <c r="E153" s="12">
        <v>855428</v>
      </c>
      <c r="F153" s="13">
        <v>58289</v>
      </c>
      <c r="G153" s="13">
        <v>2090</v>
      </c>
      <c r="H153" s="13">
        <v>74</v>
      </c>
      <c r="I153" s="13">
        <v>59</v>
      </c>
      <c r="J153" s="13">
        <v>9</v>
      </c>
      <c r="K153" s="13">
        <v>7</v>
      </c>
      <c r="L153" s="13">
        <v>116</v>
      </c>
      <c r="M153" s="13">
        <v>110</v>
      </c>
      <c r="N153" s="13">
        <v>104</v>
      </c>
      <c r="O153" s="13">
        <v>81</v>
      </c>
      <c r="P153" s="14">
        <f t="shared" si="8"/>
        <v>916110</v>
      </c>
      <c r="R153" s="82"/>
      <c r="S153" s="82"/>
      <c r="T153" s="82"/>
      <c r="U153" s="82"/>
      <c r="V153" s="82"/>
      <c r="W153" s="82"/>
      <c r="X153" s="82"/>
      <c r="Y153" s="82"/>
      <c r="Z153" s="82"/>
      <c r="AA153" s="82"/>
      <c r="AB153" s="82"/>
      <c r="AC153" s="82"/>
    </row>
    <row r="154" spans="1:29" x14ac:dyDescent="0.2">
      <c r="A154" s="3">
        <f t="shared" si="9"/>
        <v>2031</v>
      </c>
      <c r="B154" s="3">
        <f t="shared" si="10"/>
        <v>10</v>
      </c>
      <c r="C154" s="8">
        <f t="shared" si="7"/>
        <v>48122</v>
      </c>
      <c r="E154" s="12">
        <v>855428</v>
      </c>
      <c r="F154" s="13">
        <v>58289</v>
      </c>
      <c r="G154" s="13">
        <v>2088</v>
      </c>
      <c r="H154" s="13">
        <v>74</v>
      </c>
      <c r="I154" s="13">
        <v>58</v>
      </c>
      <c r="J154" s="13">
        <v>9</v>
      </c>
      <c r="K154" s="13">
        <v>7</v>
      </c>
      <c r="L154" s="13">
        <v>116</v>
      </c>
      <c r="M154" s="13">
        <v>110</v>
      </c>
      <c r="N154" s="13">
        <v>104</v>
      </c>
      <c r="O154" s="13">
        <v>81</v>
      </c>
      <c r="P154" s="14">
        <f t="shared" si="8"/>
        <v>916108</v>
      </c>
      <c r="R154" s="82"/>
      <c r="S154" s="82"/>
      <c r="T154" s="82"/>
      <c r="U154" s="82"/>
      <c r="V154" s="82"/>
      <c r="W154" s="82"/>
      <c r="X154" s="82"/>
      <c r="Y154" s="82"/>
      <c r="Z154" s="82"/>
      <c r="AA154" s="82"/>
      <c r="AB154" s="82"/>
      <c r="AC154" s="82"/>
    </row>
    <row r="155" spans="1:29" x14ac:dyDescent="0.2">
      <c r="A155" s="3">
        <f t="shared" si="9"/>
        <v>2031</v>
      </c>
      <c r="B155" s="3">
        <f t="shared" si="10"/>
        <v>11</v>
      </c>
      <c r="C155" s="8">
        <f t="shared" si="7"/>
        <v>48153</v>
      </c>
      <c r="E155" s="12">
        <v>855428</v>
      </c>
      <c r="F155" s="13">
        <v>58289</v>
      </c>
      <c r="G155" s="13">
        <v>2087</v>
      </c>
      <c r="H155" s="13">
        <v>73</v>
      </c>
      <c r="I155" s="13">
        <v>58</v>
      </c>
      <c r="J155" s="13">
        <v>9</v>
      </c>
      <c r="K155" s="13">
        <v>7</v>
      </c>
      <c r="L155" s="13">
        <v>116</v>
      </c>
      <c r="M155" s="13">
        <v>110</v>
      </c>
      <c r="N155" s="13">
        <v>104</v>
      </c>
      <c r="O155" s="13">
        <v>81</v>
      </c>
      <c r="P155" s="14">
        <f t="shared" si="8"/>
        <v>916106</v>
      </c>
      <c r="R155" s="82"/>
      <c r="S155" s="82"/>
      <c r="T155" s="82"/>
      <c r="U155" s="82"/>
      <c r="V155" s="82"/>
      <c r="W155" s="82"/>
      <c r="X155" s="82"/>
      <c r="Y155" s="82"/>
      <c r="Z155" s="82"/>
      <c r="AA155" s="82"/>
      <c r="AB155" s="82"/>
      <c r="AC155" s="82"/>
    </row>
    <row r="156" spans="1:29" x14ac:dyDescent="0.2">
      <c r="A156" s="3">
        <f t="shared" si="9"/>
        <v>2031</v>
      </c>
      <c r="B156" s="3">
        <f t="shared" si="10"/>
        <v>12</v>
      </c>
      <c r="C156" s="8">
        <f t="shared" si="7"/>
        <v>48183</v>
      </c>
      <c r="E156" s="12">
        <v>855428</v>
      </c>
      <c r="F156" s="13">
        <v>58289</v>
      </c>
      <c r="G156" s="13">
        <v>2092</v>
      </c>
      <c r="H156" s="13">
        <v>73</v>
      </c>
      <c r="I156" s="13">
        <v>57</v>
      </c>
      <c r="J156" s="13">
        <v>9</v>
      </c>
      <c r="K156" s="13">
        <v>7</v>
      </c>
      <c r="L156" s="13">
        <v>116</v>
      </c>
      <c r="M156" s="13">
        <v>110</v>
      </c>
      <c r="N156" s="13">
        <v>104</v>
      </c>
      <c r="O156" s="13">
        <v>81</v>
      </c>
      <c r="P156" s="14">
        <f t="shared" si="8"/>
        <v>916111</v>
      </c>
      <c r="R156" s="82"/>
      <c r="S156" s="82"/>
      <c r="T156" s="82"/>
      <c r="U156" s="82"/>
      <c r="V156" s="82"/>
      <c r="W156" s="82"/>
      <c r="X156" s="82"/>
      <c r="Y156" s="82"/>
      <c r="Z156" s="82"/>
      <c r="AA156" s="82"/>
      <c r="AB156" s="82"/>
      <c r="AC156" s="82"/>
    </row>
    <row r="157" spans="1:29" x14ac:dyDescent="0.2">
      <c r="A157" s="3">
        <f t="shared" si="9"/>
        <v>2032</v>
      </c>
      <c r="B157" s="3">
        <f t="shared" si="10"/>
        <v>1</v>
      </c>
      <c r="C157" s="8">
        <f t="shared" si="7"/>
        <v>48214</v>
      </c>
      <c r="E157" s="12">
        <v>855428</v>
      </c>
      <c r="F157" s="13">
        <v>58289</v>
      </c>
      <c r="G157" s="13">
        <v>2095</v>
      </c>
      <c r="H157" s="13">
        <v>72</v>
      </c>
      <c r="I157" s="13">
        <v>57</v>
      </c>
      <c r="J157" s="13">
        <v>9</v>
      </c>
      <c r="K157" s="13">
        <v>7</v>
      </c>
      <c r="L157" s="13">
        <v>116</v>
      </c>
      <c r="M157" s="13">
        <v>110</v>
      </c>
      <c r="N157" s="13">
        <v>104</v>
      </c>
      <c r="O157" s="13">
        <v>81</v>
      </c>
      <c r="P157" s="14">
        <f t="shared" si="8"/>
        <v>916113</v>
      </c>
      <c r="R157" s="82"/>
      <c r="S157" s="82"/>
      <c r="T157" s="82"/>
      <c r="U157" s="82"/>
      <c r="V157" s="82"/>
      <c r="W157" s="82"/>
      <c r="X157" s="82"/>
      <c r="Y157" s="82"/>
      <c r="Z157" s="82"/>
      <c r="AA157" s="82"/>
      <c r="AB157" s="82"/>
      <c r="AC157" s="82"/>
    </row>
    <row r="158" spans="1:29" x14ac:dyDescent="0.2">
      <c r="A158" s="3">
        <f t="shared" si="9"/>
        <v>2032</v>
      </c>
      <c r="B158" s="3">
        <f t="shared" si="10"/>
        <v>2</v>
      </c>
      <c r="C158" s="8">
        <f t="shared" si="7"/>
        <v>48245</v>
      </c>
      <c r="E158" s="12">
        <v>855428</v>
      </c>
      <c r="F158" s="13">
        <v>58289</v>
      </c>
      <c r="G158" s="13">
        <v>2096</v>
      </c>
      <c r="H158" s="13">
        <v>72</v>
      </c>
      <c r="I158" s="13">
        <v>57</v>
      </c>
      <c r="J158" s="13">
        <v>9</v>
      </c>
      <c r="K158" s="13">
        <v>7</v>
      </c>
      <c r="L158" s="13">
        <v>116</v>
      </c>
      <c r="M158" s="13">
        <v>110</v>
      </c>
      <c r="N158" s="13">
        <v>104</v>
      </c>
      <c r="O158" s="13">
        <v>81</v>
      </c>
      <c r="P158" s="14">
        <f t="shared" si="8"/>
        <v>916114</v>
      </c>
      <c r="R158" s="82"/>
      <c r="S158" s="82"/>
      <c r="T158" s="82"/>
      <c r="U158" s="82"/>
      <c r="V158" s="82"/>
      <c r="W158" s="82"/>
      <c r="X158" s="82"/>
      <c r="Y158" s="82"/>
      <c r="Z158" s="82"/>
      <c r="AA158" s="82"/>
      <c r="AB158" s="82"/>
      <c r="AC158" s="82"/>
    </row>
    <row r="159" spans="1:29" x14ac:dyDescent="0.2">
      <c r="A159" s="3">
        <f t="shared" si="9"/>
        <v>2032</v>
      </c>
      <c r="B159" s="3">
        <f t="shared" si="10"/>
        <v>3</v>
      </c>
      <c r="C159" s="8">
        <f t="shared" si="7"/>
        <v>48274</v>
      </c>
      <c r="E159" s="12">
        <v>855428</v>
      </c>
      <c r="F159" s="13">
        <v>58289</v>
      </c>
      <c r="G159" s="13">
        <v>2096</v>
      </c>
      <c r="H159" s="13">
        <v>71</v>
      </c>
      <c r="I159" s="13">
        <v>56</v>
      </c>
      <c r="J159" s="13">
        <v>9</v>
      </c>
      <c r="K159" s="13">
        <v>7</v>
      </c>
      <c r="L159" s="13">
        <v>116</v>
      </c>
      <c r="M159" s="13">
        <v>110</v>
      </c>
      <c r="N159" s="13">
        <v>104</v>
      </c>
      <c r="O159" s="13">
        <v>81</v>
      </c>
      <c r="P159" s="14">
        <f t="shared" si="8"/>
        <v>916113</v>
      </c>
      <c r="R159" s="82"/>
      <c r="S159" s="82"/>
      <c r="T159" s="82"/>
      <c r="U159" s="82"/>
      <c r="V159" s="82"/>
      <c r="W159" s="82"/>
      <c r="X159" s="82"/>
      <c r="Y159" s="82"/>
      <c r="Z159" s="82"/>
      <c r="AA159" s="82"/>
      <c r="AB159" s="82"/>
      <c r="AC159" s="82"/>
    </row>
    <row r="160" spans="1:29" x14ac:dyDescent="0.2">
      <c r="A160" s="3">
        <f t="shared" si="9"/>
        <v>2032</v>
      </c>
      <c r="B160" s="3">
        <f t="shared" si="10"/>
        <v>4</v>
      </c>
      <c r="C160" s="8">
        <f t="shared" si="7"/>
        <v>48305</v>
      </c>
      <c r="E160" s="12">
        <v>855428</v>
      </c>
      <c r="F160" s="13">
        <v>58289</v>
      </c>
      <c r="G160" s="13">
        <v>2088</v>
      </c>
      <c r="H160" s="13">
        <v>71</v>
      </c>
      <c r="I160" s="13">
        <v>56</v>
      </c>
      <c r="J160" s="13">
        <v>9</v>
      </c>
      <c r="K160" s="13">
        <v>7</v>
      </c>
      <c r="L160" s="13">
        <v>116</v>
      </c>
      <c r="M160" s="13">
        <v>110</v>
      </c>
      <c r="N160" s="13">
        <v>104</v>
      </c>
      <c r="O160" s="13">
        <v>81</v>
      </c>
      <c r="P160" s="14">
        <f t="shared" si="8"/>
        <v>916105</v>
      </c>
      <c r="R160" s="82"/>
      <c r="S160" s="82"/>
      <c r="T160" s="82"/>
      <c r="U160" s="82"/>
      <c r="V160" s="82"/>
      <c r="W160" s="82"/>
      <c r="X160" s="82"/>
      <c r="Y160" s="82"/>
      <c r="Z160" s="82"/>
      <c r="AA160" s="82"/>
      <c r="AB160" s="82"/>
      <c r="AC160" s="82"/>
    </row>
    <row r="161" spans="1:29" x14ac:dyDescent="0.2">
      <c r="A161" s="3">
        <f t="shared" si="9"/>
        <v>2032</v>
      </c>
      <c r="B161" s="3">
        <f t="shared" si="10"/>
        <v>5</v>
      </c>
      <c r="C161" s="8">
        <f t="shared" si="7"/>
        <v>48335</v>
      </c>
      <c r="E161" s="12">
        <v>855428</v>
      </c>
      <c r="F161" s="13">
        <v>58289</v>
      </c>
      <c r="G161" s="13">
        <v>2086</v>
      </c>
      <c r="H161" s="13">
        <v>70</v>
      </c>
      <c r="I161" s="13">
        <v>55</v>
      </c>
      <c r="J161" s="13">
        <v>9</v>
      </c>
      <c r="K161" s="13">
        <v>7</v>
      </c>
      <c r="L161" s="13">
        <v>116</v>
      </c>
      <c r="M161" s="13">
        <v>110</v>
      </c>
      <c r="N161" s="13">
        <v>104</v>
      </c>
      <c r="O161" s="13">
        <v>81</v>
      </c>
      <c r="P161" s="14">
        <f t="shared" si="8"/>
        <v>916102</v>
      </c>
      <c r="R161" s="82"/>
      <c r="S161" s="82"/>
      <c r="T161" s="82"/>
      <c r="U161" s="82"/>
      <c r="V161" s="82"/>
      <c r="W161" s="82"/>
      <c r="X161" s="82"/>
      <c r="Y161" s="82"/>
      <c r="Z161" s="82"/>
      <c r="AA161" s="82"/>
      <c r="AB161" s="82"/>
      <c r="AC161" s="82"/>
    </row>
    <row r="162" spans="1:29" x14ac:dyDescent="0.2">
      <c r="A162" s="3">
        <f t="shared" si="9"/>
        <v>2032</v>
      </c>
      <c r="B162" s="3">
        <f t="shared" si="10"/>
        <v>6</v>
      </c>
      <c r="C162" s="8">
        <f t="shared" si="7"/>
        <v>48366</v>
      </c>
      <c r="E162" s="12">
        <v>855428</v>
      </c>
      <c r="F162" s="13">
        <v>58289</v>
      </c>
      <c r="G162" s="13">
        <v>2077</v>
      </c>
      <c r="H162" s="13">
        <v>70</v>
      </c>
      <c r="I162" s="13">
        <v>55</v>
      </c>
      <c r="J162" s="13">
        <v>9</v>
      </c>
      <c r="K162" s="13">
        <v>7</v>
      </c>
      <c r="L162" s="13">
        <v>116</v>
      </c>
      <c r="M162" s="13">
        <v>110</v>
      </c>
      <c r="N162" s="13">
        <v>104</v>
      </c>
      <c r="O162" s="13">
        <v>81</v>
      </c>
      <c r="P162" s="14">
        <f t="shared" si="8"/>
        <v>916093</v>
      </c>
      <c r="R162" s="82"/>
      <c r="S162" s="82"/>
      <c r="T162" s="82"/>
      <c r="U162" s="82"/>
      <c r="V162" s="82"/>
      <c r="W162" s="82"/>
      <c r="X162" s="82"/>
      <c r="Y162" s="82"/>
      <c r="Z162" s="82"/>
      <c r="AA162" s="82"/>
      <c r="AB162" s="82"/>
      <c r="AC162" s="82"/>
    </row>
    <row r="163" spans="1:29" x14ac:dyDescent="0.2">
      <c r="A163" s="3">
        <f t="shared" si="9"/>
        <v>2032</v>
      </c>
      <c r="B163" s="3">
        <f t="shared" si="10"/>
        <v>7</v>
      </c>
      <c r="C163" s="8">
        <f t="shared" si="7"/>
        <v>48396</v>
      </c>
      <c r="E163" s="12">
        <v>855428</v>
      </c>
      <c r="F163" s="13">
        <v>58289</v>
      </c>
      <c r="G163" s="13">
        <v>2075</v>
      </c>
      <c r="H163" s="13">
        <v>69</v>
      </c>
      <c r="I163" s="13">
        <v>55</v>
      </c>
      <c r="J163" s="13">
        <v>9</v>
      </c>
      <c r="K163" s="13">
        <v>7</v>
      </c>
      <c r="L163" s="13">
        <v>116</v>
      </c>
      <c r="M163" s="13">
        <v>110</v>
      </c>
      <c r="N163" s="13">
        <v>104</v>
      </c>
      <c r="O163" s="13">
        <v>81</v>
      </c>
      <c r="P163" s="14">
        <f t="shared" si="8"/>
        <v>916090</v>
      </c>
      <c r="R163" s="82"/>
      <c r="S163" s="82"/>
      <c r="T163" s="82"/>
      <c r="U163" s="82"/>
      <c r="V163" s="82"/>
      <c r="W163" s="82"/>
      <c r="X163" s="82"/>
      <c r="Y163" s="82"/>
      <c r="Z163" s="82"/>
      <c r="AA163" s="82"/>
      <c r="AB163" s="82"/>
      <c r="AC163" s="82"/>
    </row>
    <row r="164" spans="1:29" x14ac:dyDescent="0.2">
      <c r="A164" s="3">
        <f t="shared" si="9"/>
        <v>2032</v>
      </c>
      <c r="B164" s="3">
        <f t="shared" si="10"/>
        <v>8</v>
      </c>
      <c r="C164" s="8">
        <f t="shared" si="7"/>
        <v>48427</v>
      </c>
      <c r="E164" s="12">
        <v>855428</v>
      </c>
      <c r="F164" s="13">
        <v>58289</v>
      </c>
      <c r="G164" s="13">
        <v>2074</v>
      </c>
      <c r="H164" s="13">
        <v>69</v>
      </c>
      <c r="I164" s="13">
        <v>54</v>
      </c>
      <c r="J164" s="13">
        <v>9</v>
      </c>
      <c r="K164" s="13">
        <v>7</v>
      </c>
      <c r="L164" s="13">
        <v>116</v>
      </c>
      <c r="M164" s="13">
        <v>110</v>
      </c>
      <c r="N164" s="13">
        <v>104</v>
      </c>
      <c r="O164" s="13">
        <v>81</v>
      </c>
      <c r="P164" s="14">
        <f t="shared" si="8"/>
        <v>916089</v>
      </c>
      <c r="R164" s="82"/>
      <c r="S164" s="82"/>
      <c r="T164" s="82"/>
      <c r="U164" s="82"/>
      <c r="V164" s="82"/>
      <c r="W164" s="82"/>
      <c r="X164" s="82"/>
      <c r="Y164" s="82"/>
      <c r="Z164" s="82"/>
      <c r="AA164" s="82"/>
      <c r="AB164" s="82"/>
      <c r="AC164" s="82"/>
    </row>
    <row r="165" spans="1:29" x14ac:dyDescent="0.2">
      <c r="A165" s="3">
        <f t="shared" si="9"/>
        <v>2032</v>
      </c>
      <c r="B165" s="3">
        <f t="shared" si="10"/>
        <v>9</v>
      </c>
      <c r="C165" s="8">
        <f t="shared" ref="C165:C228" si="11">DATE(A165,B165,1)</f>
        <v>48458</v>
      </c>
      <c r="E165" s="12">
        <v>855428</v>
      </c>
      <c r="F165" s="13">
        <v>58289</v>
      </c>
      <c r="G165" s="13">
        <v>2072</v>
      </c>
      <c r="H165" s="13">
        <v>68</v>
      </c>
      <c r="I165" s="13">
        <v>54</v>
      </c>
      <c r="J165" s="13">
        <v>9</v>
      </c>
      <c r="K165" s="13">
        <v>7</v>
      </c>
      <c r="L165" s="13">
        <v>116</v>
      </c>
      <c r="M165" s="13">
        <v>110</v>
      </c>
      <c r="N165" s="13">
        <v>104</v>
      </c>
      <c r="O165" s="13">
        <v>81</v>
      </c>
      <c r="P165" s="14">
        <f t="shared" ref="P165:P228" si="12">SUM(E165:H165,J165,MAX(L165:M165),MAX(N165:O165))</f>
        <v>916086</v>
      </c>
      <c r="R165" s="82"/>
      <c r="S165" s="82"/>
      <c r="T165" s="82"/>
      <c r="U165" s="82"/>
      <c r="V165" s="82"/>
      <c r="W165" s="82"/>
      <c r="X165" s="82"/>
      <c r="Y165" s="82"/>
      <c r="Z165" s="82"/>
      <c r="AA165" s="82"/>
      <c r="AB165" s="82"/>
      <c r="AC165" s="82"/>
    </row>
    <row r="166" spans="1:29" x14ac:dyDescent="0.2">
      <c r="A166" s="3">
        <f t="shared" ref="A166:A229" si="13">IF(B166=1,A165+1,A165)</f>
        <v>2032</v>
      </c>
      <c r="B166" s="3">
        <f t="shared" ref="B166:B229" si="14">IF(B165=12,1,B165+1)</f>
        <v>10</v>
      </c>
      <c r="C166" s="8">
        <f t="shared" si="11"/>
        <v>48488</v>
      </c>
      <c r="E166" s="12">
        <v>855428</v>
      </c>
      <c r="F166" s="13">
        <v>58289</v>
      </c>
      <c r="G166" s="13">
        <v>2071</v>
      </c>
      <c r="H166" s="13">
        <v>68</v>
      </c>
      <c r="I166" s="13">
        <v>53</v>
      </c>
      <c r="J166" s="13">
        <v>9</v>
      </c>
      <c r="K166" s="13">
        <v>7</v>
      </c>
      <c r="L166" s="13">
        <v>116</v>
      </c>
      <c r="M166" s="13">
        <v>110</v>
      </c>
      <c r="N166" s="13">
        <v>104</v>
      </c>
      <c r="O166" s="13">
        <v>81</v>
      </c>
      <c r="P166" s="14">
        <f t="shared" si="12"/>
        <v>916085</v>
      </c>
      <c r="R166" s="82"/>
      <c r="S166" s="82"/>
      <c r="T166" s="82"/>
      <c r="U166" s="82"/>
      <c r="V166" s="82"/>
      <c r="W166" s="82"/>
      <c r="X166" s="82"/>
      <c r="Y166" s="82"/>
      <c r="Z166" s="82"/>
      <c r="AA166" s="82"/>
      <c r="AB166" s="82"/>
      <c r="AC166" s="82"/>
    </row>
    <row r="167" spans="1:29" x14ac:dyDescent="0.2">
      <c r="A167" s="3">
        <f t="shared" si="13"/>
        <v>2032</v>
      </c>
      <c r="B167" s="3">
        <f t="shared" si="14"/>
        <v>11</v>
      </c>
      <c r="C167" s="8">
        <f t="shared" si="11"/>
        <v>48519</v>
      </c>
      <c r="E167" s="12">
        <v>855428</v>
      </c>
      <c r="F167" s="13">
        <v>58289</v>
      </c>
      <c r="G167" s="13">
        <v>2069</v>
      </c>
      <c r="H167" s="13">
        <v>67</v>
      </c>
      <c r="I167" s="13">
        <v>53</v>
      </c>
      <c r="J167" s="13">
        <v>9</v>
      </c>
      <c r="K167" s="13">
        <v>7</v>
      </c>
      <c r="L167" s="13">
        <v>116</v>
      </c>
      <c r="M167" s="13">
        <v>110</v>
      </c>
      <c r="N167" s="13">
        <v>104</v>
      </c>
      <c r="O167" s="13">
        <v>81</v>
      </c>
      <c r="P167" s="14">
        <f t="shared" si="12"/>
        <v>916082</v>
      </c>
      <c r="R167" s="82"/>
      <c r="S167" s="82"/>
      <c r="T167" s="82"/>
      <c r="U167" s="82"/>
      <c r="V167" s="82"/>
      <c r="W167" s="82"/>
      <c r="X167" s="82"/>
      <c r="Y167" s="82"/>
      <c r="Z167" s="82"/>
      <c r="AA167" s="82"/>
      <c r="AB167" s="82"/>
      <c r="AC167" s="82"/>
    </row>
    <row r="168" spans="1:29" x14ac:dyDescent="0.2">
      <c r="A168" s="3">
        <f t="shared" si="13"/>
        <v>2032</v>
      </c>
      <c r="B168" s="3">
        <f t="shared" si="14"/>
        <v>12</v>
      </c>
      <c r="C168" s="8">
        <f t="shared" si="11"/>
        <v>48549</v>
      </c>
      <c r="E168" s="12">
        <v>855428</v>
      </c>
      <c r="F168" s="13">
        <v>58289</v>
      </c>
      <c r="G168" s="13">
        <v>2075</v>
      </c>
      <c r="H168" s="13">
        <v>67</v>
      </c>
      <c r="I168" s="13">
        <v>53</v>
      </c>
      <c r="J168" s="13">
        <v>9</v>
      </c>
      <c r="K168" s="13">
        <v>7</v>
      </c>
      <c r="L168" s="13">
        <v>116</v>
      </c>
      <c r="M168" s="13">
        <v>110</v>
      </c>
      <c r="N168" s="13">
        <v>104</v>
      </c>
      <c r="O168" s="13">
        <v>81</v>
      </c>
      <c r="P168" s="14">
        <f t="shared" si="12"/>
        <v>916088</v>
      </c>
      <c r="R168" s="82"/>
      <c r="S168" s="82"/>
      <c r="T168" s="82"/>
      <c r="U168" s="82"/>
      <c r="V168" s="82"/>
      <c r="W168" s="82"/>
      <c r="X168" s="82"/>
      <c r="Y168" s="82"/>
      <c r="Z168" s="82"/>
      <c r="AA168" s="82"/>
      <c r="AB168" s="82"/>
      <c r="AC168" s="82"/>
    </row>
    <row r="169" spans="1:29" x14ac:dyDescent="0.2">
      <c r="A169" s="3">
        <f t="shared" si="13"/>
        <v>2033</v>
      </c>
      <c r="B169" s="3">
        <f t="shared" si="14"/>
        <v>1</v>
      </c>
      <c r="C169" s="8">
        <f t="shared" si="11"/>
        <v>48580</v>
      </c>
      <c r="E169" s="12">
        <v>855428</v>
      </c>
      <c r="F169" s="13">
        <v>58289</v>
      </c>
      <c r="G169" s="13">
        <v>2078</v>
      </c>
      <c r="H169" s="13">
        <v>66</v>
      </c>
      <c r="I169" s="13">
        <v>52</v>
      </c>
      <c r="J169" s="13">
        <v>9</v>
      </c>
      <c r="K169" s="13">
        <v>7</v>
      </c>
      <c r="L169" s="13">
        <v>116</v>
      </c>
      <c r="M169" s="13">
        <v>110</v>
      </c>
      <c r="N169" s="13">
        <v>104</v>
      </c>
      <c r="O169" s="13">
        <v>81</v>
      </c>
      <c r="P169" s="14">
        <f t="shared" si="12"/>
        <v>916090</v>
      </c>
      <c r="R169" s="82"/>
      <c r="S169" s="82"/>
      <c r="T169" s="82"/>
      <c r="U169" s="82"/>
      <c r="V169" s="82"/>
      <c r="W169" s="82"/>
      <c r="X169" s="82"/>
      <c r="Y169" s="82"/>
      <c r="Z169" s="82"/>
      <c r="AA169" s="82"/>
      <c r="AB169" s="82"/>
      <c r="AC169" s="82"/>
    </row>
    <row r="170" spans="1:29" x14ac:dyDescent="0.2">
      <c r="A170" s="3">
        <f t="shared" si="13"/>
        <v>2033</v>
      </c>
      <c r="B170" s="3">
        <f t="shared" si="14"/>
        <v>2</v>
      </c>
      <c r="C170" s="8">
        <f t="shared" si="11"/>
        <v>48611</v>
      </c>
      <c r="E170" s="12">
        <v>855428</v>
      </c>
      <c r="F170" s="13">
        <v>58289</v>
      </c>
      <c r="G170" s="13">
        <v>2079</v>
      </c>
      <c r="H170" s="13">
        <v>66</v>
      </c>
      <c r="I170" s="13">
        <v>52</v>
      </c>
      <c r="J170" s="13">
        <v>9</v>
      </c>
      <c r="K170" s="13">
        <v>7</v>
      </c>
      <c r="L170" s="13">
        <v>116</v>
      </c>
      <c r="M170" s="13">
        <v>110</v>
      </c>
      <c r="N170" s="13">
        <v>104</v>
      </c>
      <c r="O170" s="13">
        <v>81</v>
      </c>
      <c r="P170" s="14">
        <f t="shared" si="12"/>
        <v>916091</v>
      </c>
      <c r="R170" s="82"/>
      <c r="S170" s="82"/>
      <c r="T170" s="82"/>
      <c r="U170" s="82"/>
      <c r="V170" s="82"/>
      <c r="W170" s="82"/>
      <c r="X170" s="82"/>
      <c r="Y170" s="82"/>
      <c r="Z170" s="82"/>
      <c r="AA170" s="82"/>
      <c r="AB170" s="82"/>
      <c r="AC170" s="82"/>
    </row>
    <row r="171" spans="1:29" x14ac:dyDescent="0.2">
      <c r="A171" s="3">
        <f t="shared" si="13"/>
        <v>2033</v>
      </c>
      <c r="B171" s="3">
        <f t="shared" si="14"/>
        <v>3</v>
      </c>
      <c r="C171" s="8">
        <f t="shared" si="11"/>
        <v>48639</v>
      </c>
      <c r="E171" s="12">
        <v>855428</v>
      </c>
      <c r="F171" s="13">
        <v>58289</v>
      </c>
      <c r="G171" s="13">
        <v>2079</v>
      </c>
      <c r="H171" s="13">
        <v>65</v>
      </c>
      <c r="I171" s="13">
        <v>51</v>
      </c>
      <c r="J171" s="13">
        <v>9</v>
      </c>
      <c r="K171" s="13">
        <v>7</v>
      </c>
      <c r="L171" s="13">
        <v>116</v>
      </c>
      <c r="M171" s="13">
        <v>110</v>
      </c>
      <c r="N171" s="13">
        <v>104</v>
      </c>
      <c r="O171" s="13">
        <v>81</v>
      </c>
      <c r="P171" s="14">
        <f t="shared" si="12"/>
        <v>916090</v>
      </c>
      <c r="R171" s="82"/>
      <c r="S171" s="82"/>
      <c r="T171" s="82"/>
      <c r="U171" s="82"/>
      <c r="V171" s="82"/>
      <c r="W171" s="82"/>
      <c r="X171" s="82"/>
      <c r="Y171" s="82"/>
      <c r="Z171" s="82"/>
      <c r="AA171" s="82"/>
      <c r="AB171" s="82"/>
      <c r="AC171" s="82"/>
    </row>
    <row r="172" spans="1:29" x14ac:dyDescent="0.2">
      <c r="A172" s="3">
        <f t="shared" si="13"/>
        <v>2033</v>
      </c>
      <c r="B172" s="3">
        <f t="shared" si="14"/>
        <v>4</v>
      </c>
      <c r="C172" s="8">
        <f t="shared" si="11"/>
        <v>48670</v>
      </c>
      <c r="E172" s="12">
        <v>855428</v>
      </c>
      <c r="F172" s="13">
        <v>58289</v>
      </c>
      <c r="G172" s="13">
        <v>2071</v>
      </c>
      <c r="H172" s="13">
        <v>65</v>
      </c>
      <c r="I172" s="13">
        <v>51</v>
      </c>
      <c r="J172" s="13">
        <v>9</v>
      </c>
      <c r="K172" s="13">
        <v>7</v>
      </c>
      <c r="L172" s="13">
        <v>116</v>
      </c>
      <c r="M172" s="13">
        <v>110</v>
      </c>
      <c r="N172" s="13">
        <v>104</v>
      </c>
      <c r="O172" s="13">
        <v>81</v>
      </c>
      <c r="P172" s="14">
        <f t="shared" si="12"/>
        <v>916082</v>
      </c>
      <c r="R172" s="82"/>
      <c r="S172" s="82"/>
      <c r="T172" s="82"/>
      <c r="U172" s="82"/>
      <c r="V172" s="82"/>
      <c r="W172" s="82"/>
      <c r="X172" s="82"/>
      <c r="Y172" s="82"/>
      <c r="Z172" s="82"/>
      <c r="AA172" s="82"/>
      <c r="AB172" s="82"/>
      <c r="AC172" s="82"/>
    </row>
    <row r="173" spans="1:29" x14ac:dyDescent="0.2">
      <c r="A173" s="3">
        <f t="shared" si="13"/>
        <v>2033</v>
      </c>
      <c r="B173" s="3">
        <f t="shared" si="14"/>
        <v>5</v>
      </c>
      <c r="C173" s="8">
        <f t="shared" si="11"/>
        <v>48700</v>
      </c>
      <c r="E173" s="12">
        <v>855428</v>
      </c>
      <c r="F173" s="13">
        <v>58289</v>
      </c>
      <c r="G173" s="13">
        <v>2069</v>
      </c>
      <c r="H173" s="13">
        <v>64</v>
      </c>
      <c r="I173" s="13">
        <v>51</v>
      </c>
      <c r="J173" s="13">
        <v>9</v>
      </c>
      <c r="K173" s="13">
        <v>7</v>
      </c>
      <c r="L173" s="13">
        <v>116</v>
      </c>
      <c r="M173" s="13">
        <v>110</v>
      </c>
      <c r="N173" s="13">
        <v>104</v>
      </c>
      <c r="O173" s="13">
        <v>81</v>
      </c>
      <c r="P173" s="14">
        <f t="shared" si="12"/>
        <v>916079</v>
      </c>
      <c r="R173" s="82"/>
      <c r="S173" s="82"/>
      <c r="T173" s="82"/>
      <c r="U173" s="82"/>
      <c r="V173" s="82"/>
      <c r="W173" s="82"/>
      <c r="X173" s="82"/>
      <c r="Y173" s="82"/>
      <c r="Z173" s="82"/>
      <c r="AA173" s="82"/>
      <c r="AB173" s="82"/>
      <c r="AC173" s="82"/>
    </row>
    <row r="174" spans="1:29" x14ac:dyDescent="0.2">
      <c r="A174" s="3">
        <f t="shared" si="13"/>
        <v>2033</v>
      </c>
      <c r="B174" s="3">
        <f t="shared" si="14"/>
        <v>6</v>
      </c>
      <c r="C174" s="8">
        <f t="shared" si="11"/>
        <v>48731</v>
      </c>
      <c r="E174" s="12">
        <v>855428</v>
      </c>
      <c r="F174" s="13">
        <v>58289</v>
      </c>
      <c r="G174" s="13">
        <v>2059</v>
      </c>
      <c r="H174" s="13">
        <v>64</v>
      </c>
      <c r="I174" s="13">
        <v>50</v>
      </c>
      <c r="J174" s="13">
        <v>9</v>
      </c>
      <c r="K174" s="13">
        <v>7</v>
      </c>
      <c r="L174" s="13">
        <v>116</v>
      </c>
      <c r="M174" s="13">
        <v>110</v>
      </c>
      <c r="N174" s="13">
        <v>104</v>
      </c>
      <c r="O174" s="13">
        <v>81</v>
      </c>
      <c r="P174" s="14">
        <f t="shared" si="12"/>
        <v>916069</v>
      </c>
      <c r="R174" s="82"/>
      <c r="S174" s="82"/>
      <c r="T174" s="82"/>
      <c r="U174" s="82"/>
      <c r="V174" s="82"/>
      <c r="W174" s="82"/>
      <c r="X174" s="82"/>
      <c r="Y174" s="82"/>
      <c r="Z174" s="82"/>
      <c r="AA174" s="82"/>
      <c r="AB174" s="82"/>
      <c r="AC174" s="82"/>
    </row>
    <row r="175" spans="1:29" x14ac:dyDescent="0.2">
      <c r="A175" s="3">
        <f t="shared" si="13"/>
        <v>2033</v>
      </c>
      <c r="B175" s="3">
        <f t="shared" si="14"/>
        <v>7</v>
      </c>
      <c r="C175" s="8">
        <f t="shared" si="11"/>
        <v>48761</v>
      </c>
      <c r="E175" s="12">
        <v>855428</v>
      </c>
      <c r="F175" s="13">
        <v>58289</v>
      </c>
      <c r="G175" s="13">
        <v>2058</v>
      </c>
      <c r="H175" s="13">
        <v>63</v>
      </c>
      <c r="I175" s="13">
        <v>50</v>
      </c>
      <c r="J175" s="13">
        <v>9</v>
      </c>
      <c r="K175" s="13">
        <v>7</v>
      </c>
      <c r="L175" s="13">
        <v>116</v>
      </c>
      <c r="M175" s="13">
        <v>110</v>
      </c>
      <c r="N175" s="13">
        <v>104</v>
      </c>
      <c r="O175" s="13">
        <v>81</v>
      </c>
      <c r="P175" s="14">
        <f t="shared" si="12"/>
        <v>916067</v>
      </c>
      <c r="R175" s="82"/>
      <c r="S175" s="82"/>
      <c r="T175" s="82"/>
      <c r="U175" s="82"/>
      <c r="V175" s="82"/>
      <c r="W175" s="82"/>
      <c r="X175" s="82"/>
      <c r="Y175" s="82"/>
      <c r="Z175" s="82"/>
      <c r="AA175" s="82"/>
      <c r="AB175" s="82"/>
      <c r="AC175" s="82"/>
    </row>
    <row r="176" spans="1:29" x14ac:dyDescent="0.2">
      <c r="A176" s="3">
        <f t="shared" si="13"/>
        <v>2033</v>
      </c>
      <c r="B176" s="3">
        <f t="shared" si="14"/>
        <v>8</v>
      </c>
      <c r="C176" s="8">
        <f t="shared" si="11"/>
        <v>48792</v>
      </c>
      <c r="E176" s="12">
        <v>855428</v>
      </c>
      <c r="F176" s="13">
        <v>58289</v>
      </c>
      <c r="G176" s="13">
        <v>2057</v>
      </c>
      <c r="H176" s="13">
        <v>63</v>
      </c>
      <c r="I176" s="13">
        <v>49</v>
      </c>
      <c r="J176" s="13">
        <v>9</v>
      </c>
      <c r="K176" s="13">
        <v>7</v>
      </c>
      <c r="L176" s="13">
        <v>116</v>
      </c>
      <c r="M176" s="13">
        <v>110</v>
      </c>
      <c r="N176" s="13">
        <v>104</v>
      </c>
      <c r="O176" s="13">
        <v>81</v>
      </c>
      <c r="P176" s="14">
        <f t="shared" si="12"/>
        <v>916066</v>
      </c>
      <c r="R176" s="82"/>
      <c r="S176" s="82"/>
      <c r="T176" s="82"/>
      <c r="U176" s="82"/>
      <c r="V176" s="82"/>
      <c r="W176" s="82"/>
      <c r="X176" s="82"/>
      <c r="Y176" s="82"/>
      <c r="Z176" s="82"/>
      <c r="AA176" s="82"/>
      <c r="AB176" s="82"/>
      <c r="AC176" s="82"/>
    </row>
    <row r="177" spans="1:29" x14ac:dyDescent="0.2">
      <c r="A177" s="3">
        <f t="shared" si="13"/>
        <v>2033</v>
      </c>
      <c r="B177" s="3">
        <f t="shared" si="14"/>
        <v>9</v>
      </c>
      <c r="C177" s="8">
        <f t="shared" si="11"/>
        <v>48823</v>
      </c>
      <c r="E177" s="12">
        <v>855428</v>
      </c>
      <c r="F177" s="13">
        <v>58289</v>
      </c>
      <c r="G177" s="13">
        <v>2055</v>
      </c>
      <c r="H177" s="13">
        <v>62</v>
      </c>
      <c r="I177" s="13">
        <v>49</v>
      </c>
      <c r="J177" s="13">
        <v>9</v>
      </c>
      <c r="K177" s="13">
        <v>7</v>
      </c>
      <c r="L177" s="13">
        <v>116</v>
      </c>
      <c r="M177" s="13">
        <v>110</v>
      </c>
      <c r="N177" s="13">
        <v>104</v>
      </c>
      <c r="O177" s="13">
        <v>81</v>
      </c>
      <c r="P177" s="14">
        <f t="shared" si="12"/>
        <v>916063</v>
      </c>
      <c r="R177" s="82"/>
      <c r="S177" s="82"/>
      <c r="T177" s="82"/>
      <c r="U177" s="82"/>
      <c r="V177" s="82"/>
      <c r="W177" s="82"/>
      <c r="X177" s="82"/>
      <c r="Y177" s="82"/>
      <c r="Z177" s="82"/>
      <c r="AA177" s="82"/>
      <c r="AB177" s="82"/>
      <c r="AC177" s="82"/>
    </row>
    <row r="178" spans="1:29" x14ac:dyDescent="0.2">
      <c r="A178" s="3">
        <f t="shared" si="13"/>
        <v>2033</v>
      </c>
      <c r="B178" s="3">
        <f t="shared" si="14"/>
        <v>10</v>
      </c>
      <c r="C178" s="8">
        <f t="shared" si="11"/>
        <v>48853</v>
      </c>
      <c r="E178" s="12">
        <v>855428</v>
      </c>
      <c r="F178" s="13">
        <v>58289</v>
      </c>
      <c r="G178" s="13">
        <v>2054</v>
      </c>
      <c r="H178" s="13">
        <v>62</v>
      </c>
      <c r="I178" s="13">
        <v>49</v>
      </c>
      <c r="J178" s="13">
        <v>9</v>
      </c>
      <c r="K178" s="13">
        <v>7</v>
      </c>
      <c r="L178" s="13">
        <v>116</v>
      </c>
      <c r="M178" s="13">
        <v>110</v>
      </c>
      <c r="N178" s="13">
        <v>104</v>
      </c>
      <c r="O178" s="13">
        <v>81</v>
      </c>
      <c r="P178" s="14">
        <f t="shared" si="12"/>
        <v>916062</v>
      </c>
      <c r="R178" s="82"/>
      <c r="S178" s="82"/>
      <c r="T178" s="82"/>
      <c r="U178" s="82"/>
      <c r="V178" s="82"/>
      <c r="W178" s="82"/>
      <c r="X178" s="82"/>
      <c r="Y178" s="82"/>
      <c r="Z178" s="82"/>
      <c r="AA178" s="82"/>
      <c r="AB178" s="82"/>
      <c r="AC178" s="82"/>
    </row>
    <row r="179" spans="1:29" x14ac:dyDescent="0.2">
      <c r="A179" s="3">
        <f t="shared" si="13"/>
        <v>2033</v>
      </c>
      <c r="B179" s="3">
        <f t="shared" si="14"/>
        <v>11</v>
      </c>
      <c r="C179" s="8">
        <f t="shared" si="11"/>
        <v>48884</v>
      </c>
      <c r="E179" s="12">
        <v>855428</v>
      </c>
      <c r="F179" s="13">
        <v>58289</v>
      </c>
      <c r="G179" s="13">
        <v>2052</v>
      </c>
      <c r="H179" s="13">
        <v>61</v>
      </c>
      <c r="I179" s="13">
        <v>48</v>
      </c>
      <c r="J179" s="13">
        <v>9</v>
      </c>
      <c r="K179" s="13">
        <v>7</v>
      </c>
      <c r="L179" s="13">
        <v>116</v>
      </c>
      <c r="M179" s="13">
        <v>110</v>
      </c>
      <c r="N179" s="13">
        <v>104</v>
      </c>
      <c r="O179" s="13">
        <v>81</v>
      </c>
      <c r="P179" s="14">
        <f t="shared" si="12"/>
        <v>916059</v>
      </c>
      <c r="R179" s="82"/>
      <c r="S179" s="82"/>
      <c r="T179" s="82"/>
      <c r="U179" s="82"/>
      <c r="V179" s="82"/>
      <c r="W179" s="82"/>
      <c r="X179" s="82"/>
      <c r="Y179" s="82"/>
      <c r="Z179" s="82"/>
      <c r="AA179" s="82"/>
      <c r="AB179" s="82"/>
      <c r="AC179" s="82"/>
    </row>
    <row r="180" spans="1:29" x14ac:dyDescent="0.2">
      <c r="A180" s="3">
        <f t="shared" si="13"/>
        <v>2033</v>
      </c>
      <c r="B180" s="3">
        <f t="shared" si="14"/>
        <v>12</v>
      </c>
      <c r="C180" s="8">
        <f t="shared" si="11"/>
        <v>48914</v>
      </c>
      <c r="E180" s="12">
        <v>855428</v>
      </c>
      <c r="F180" s="13">
        <v>58289</v>
      </c>
      <c r="G180" s="13">
        <v>2058</v>
      </c>
      <c r="H180" s="13">
        <v>61</v>
      </c>
      <c r="I180" s="13">
        <v>48</v>
      </c>
      <c r="J180" s="13">
        <v>9</v>
      </c>
      <c r="K180" s="13">
        <v>7</v>
      </c>
      <c r="L180" s="13">
        <v>116</v>
      </c>
      <c r="M180" s="13">
        <v>110</v>
      </c>
      <c r="N180" s="13">
        <v>104</v>
      </c>
      <c r="O180" s="13">
        <v>81</v>
      </c>
      <c r="P180" s="14">
        <f t="shared" si="12"/>
        <v>916065</v>
      </c>
      <c r="R180" s="82"/>
      <c r="S180" s="82"/>
      <c r="T180" s="82"/>
      <c r="U180" s="82"/>
      <c r="V180" s="82"/>
      <c r="W180" s="82"/>
      <c r="X180" s="82"/>
      <c r="Y180" s="82"/>
      <c r="Z180" s="82"/>
      <c r="AA180" s="82"/>
      <c r="AB180" s="82"/>
      <c r="AC180" s="82"/>
    </row>
    <row r="181" spans="1:29" x14ac:dyDescent="0.2">
      <c r="A181" s="3">
        <f t="shared" si="13"/>
        <v>2034</v>
      </c>
      <c r="B181" s="3">
        <f t="shared" si="14"/>
        <v>1</v>
      </c>
      <c r="C181" s="8">
        <f t="shared" si="11"/>
        <v>48945</v>
      </c>
      <c r="E181" s="12">
        <v>855428</v>
      </c>
      <c r="F181" s="13">
        <v>58289</v>
      </c>
      <c r="G181" s="13">
        <v>2061</v>
      </c>
      <c r="H181" s="13">
        <v>60</v>
      </c>
      <c r="I181" s="13">
        <v>48</v>
      </c>
      <c r="J181" s="13">
        <v>9</v>
      </c>
      <c r="K181" s="13">
        <v>7</v>
      </c>
      <c r="L181" s="13">
        <v>116</v>
      </c>
      <c r="M181" s="13">
        <v>110</v>
      </c>
      <c r="N181" s="13">
        <v>104</v>
      </c>
      <c r="O181" s="13">
        <v>81</v>
      </c>
      <c r="P181" s="14">
        <f t="shared" si="12"/>
        <v>916067</v>
      </c>
      <c r="R181" s="82"/>
      <c r="S181" s="82"/>
      <c r="T181" s="82"/>
      <c r="U181" s="82"/>
      <c r="V181" s="82"/>
      <c r="W181" s="82"/>
      <c r="X181" s="82"/>
      <c r="Y181" s="82"/>
      <c r="Z181" s="82"/>
      <c r="AA181" s="82"/>
      <c r="AB181" s="82"/>
      <c r="AC181" s="82"/>
    </row>
    <row r="182" spans="1:29" x14ac:dyDescent="0.2">
      <c r="A182" s="3">
        <f t="shared" si="13"/>
        <v>2034</v>
      </c>
      <c r="B182" s="3">
        <f t="shared" si="14"/>
        <v>2</v>
      </c>
      <c r="C182" s="8">
        <f t="shared" si="11"/>
        <v>48976</v>
      </c>
      <c r="E182" s="12">
        <v>855428</v>
      </c>
      <c r="F182" s="13">
        <v>58289</v>
      </c>
      <c r="G182" s="13">
        <v>2062</v>
      </c>
      <c r="H182" s="13">
        <v>60</v>
      </c>
      <c r="I182" s="13">
        <v>47</v>
      </c>
      <c r="J182" s="13">
        <v>9</v>
      </c>
      <c r="K182" s="13">
        <v>7</v>
      </c>
      <c r="L182" s="13">
        <v>116</v>
      </c>
      <c r="M182" s="13">
        <v>110</v>
      </c>
      <c r="N182" s="13">
        <v>104</v>
      </c>
      <c r="O182" s="13">
        <v>81</v>
      </c>
      <c r="P182" s="14">
        <f t="shared" si="12"/>
        <v>916068</v>
      </c>
      <c r="R182" s="82"/>
      <c r="S182" s="82"/>
      <c r="T182" s="82"/>
      <c r="U182" s="82"/>
      <c r="V182" s="82"/>
      <c r="W182" s="82"/>
      <c r="X182" s="82"/>
      <c r="Y182" s="82"/>
      <c r="Z182" s="82"/>
      <c r="AA182" s="82"/>
      <c r="AB182" s="82"/>
      <c r="AC182" s="82"/>
    </row>
    <row r="183" spans="1:29" x14ac:dyDescent="0.2">
      <c r="A183" s="3">
        <f t="shared" si="13"/>
        <v>2034</v>
      </c>
      <c r="B183" s="3">
        <f t="shared" si="14"/>
        <v>3</v>
      </c>
      <c r="C183" s="8">
        <f t="shared" si="11"/>
        <v>49004</v>
      </c>
      <c r="E183" s="12">
        <v>855428</v>
      </c>
      <c r="F183" s="13">
        <v>58289</v>
      </c>
      <c r="G183" s="13">
        <v>2062</v>
      </c>
      <c r="H183" s="13">
        <v>59</v>
      </c>
      <c r="I183" s="13">
        <v>47</v>
      </c>
      <c r="J183" s="13">
        <v>9</v>
      </c>
      <c r="K183" s="13">
        <v>7</v>
      </c>
      <c r="L183" s="13">
        <v>116</v>
      </c>
      <c r="M183" s="13">
        <v>110</v>
      </c>
      <c r="N183" s="13">
        <v>104</v>
      </c>
      <c r="O183" s="13">
        <v>81</v>
      </c>
      <c r="P183" s="14">
        <f t="shared" si="12"/>
        <v>916067</v>
      </c>
      <c r="R183" s="82"/>
      <c r="S183" s="82"/>
      <c r="T183" s="82"/>
      <c r="U183" s="82"/>
      <c r="V183" s="82"/>
      <c r="W183" s="82"/>
      <c r="X183" s="82"/>
      <c r="Y183" s="82"/>
      <c r="Z183" s="82"/>
      <c r="AA183" s="82"/>
      <c r="AB183" s="82"/>
      <c r="AC183" s="82"/>
    </row>
    <row r="184" spans="1:29" x14ac:dyDescent="0.2">
      <c r="A184" s="3">
        <f t="shared" si="13"/>
        <v>2034</v>
      </c>
      <c r="B184" s="3">
        <f t="shared" si="14"/>
        <v>4</v>
      </c>
      <c r="C184" s="8">
        <f t="shared" si="11"/>
        <v>49035</v>
      </c>
      <c r="E184" s="12">
        <v>855428</v>
      </c>
      <c r="F184" s="13">
        <v>58289</v>
      </c>
      <c r="G184" s="13">
        <v>2054</v>
      </c>
      <c r="H184" s="13">
        <v>59</v>
      </c>
      <c r="I184" s="13">
        <v>46</v>
      </c>
      <c r="J184" s="13">
        <v>9</v>
      </c>
      <c r="K184" s="13">
        <v>7</v>
      </c>
      <c r="L184" s="13">
        <v>116</v>
      </c>
      <c r="M184" s="13">
        <v>110</v>
      </c>
      <c r="N184" s="13">
        <v>104</v>
      </c>
      <c r="O184" s="13">
        <v>81</v>
      </c>
      <c r="P184" s="14">
        <f t="shared" si="12"/>
        <v>916059</v>
      </c>
      <c r="R184" s="82"/>
      <c r="S184" s="82"/>
      <c r="T184" s="82"/>
      <c r="U184" s="82"/>
      <c r="V184" s="82"/>
      <c r="W184" s="82"/>
      <c r="X184" s="82"/>
      <c r="Y184" s="82"/>
      <c r="Z184" s="82"/>
      <c r="AA184" s="82"/>
      <c r="AB184" s="82"/>
      <c r="AC184" s="82"/>
    </row>
    <row r="185" spans="1:29" x14ac:dyDescent="0.2">
      <c r="A185" s="3">
        <f t="shared" si="13"/>
        <v>2034</v>
      </c>
      <c r="B185" s="3">
        <f t="shared" si="14"/>
        <v>5</v>
      </c>
      <c r="C185" s="8">
        <f t="shared" si="11"/>
        <v>49065</v>
      </c>
      <c r="E185" s="12">
        <v>855428</v>
      </c>
      <c r="F185" s="13">
        <v>58289</v>
      </c>
      <c r="G185" s="13">
        <v>2051</v>
      </c>
      <c r="H185" s="13">
        <v>58</v>
      </c>
      <c r="I185" s="13">
        <v>46</v>
      </c>
      <c r="J185" s="13">
        <v>9</v>
      </c>
      <c r="K185" s="13">
        <v>7</v>
      </c>
      <c r="L185" s="13">
        <v>116</v>
      </c>
      <c r="M185" s="13">
        <v>110</v>
      </c>
      <c r="N185" s="13">
        <v>104</v>
      </c>
      <c r="O185" s="13">
        <v>81</v>
      </c>
      <c r="P185" s="14">
        <f t="shared" si="12"/>
        <v>916055</v>
      </c>
      <c r="R185" s="82"/>
      <c r="S185" s="82"/>
      <c r="T185" s="82"/>
      <c r="U185" s="82"/>
      <c r="V185" s="82"/>
      <c r="W185" s="82"/>
      <c r="X185" s="82"/>
      <c r="Y185" s="82"/>
      <c r="Z185" s="82"/>
      <c r="AA185" s="82"/>
      <c r="AB185" s="82"/>
      <c r="AC185" s="82"/>
    </row>
    <row r="186" spans="1:29" x14ac:dyDescent="0.2">
      <c r="A186" s="3">
        <f t="shared" si="13"/>
        <v>2034</v>
      </c>
      <c r="B186" s="3">
        <f t="shared" si="14"/>
        <v>6</v>
      </c>
      <c r="C186" s="8">
        <f t="shared" si="11"/>
        <v>49096</v>
      </c>
      <c r="E186" s="12">
        <v>855428</v>
      </c>
      <c r="F186" s="13">
        <v>58289</v>
      </c>
      <c r="G186" s="13">
        <v>2042</v>
      </c>
      <c r="H186" s="13">
        <v>58</v>
      </c>
      <c r="I186" s="13">
        <v>46</v>
      </c>
      <c r="J186" s="13">
        <v>9</v>
      </c>
      <c r="K186" s="13">
        <v>7</v>
      </c>
      <c r="L186" s="13">
        <v>116</v>
      </c>
      <c r="M186" s="13">
        <v>110</v>
      </c>
      <c r="N186" s="13">
        <v>104</v>
      </c>
      <c r="O186" s="13">
        <v>81</v>
      </c>
      <c r="P186" s="14">
        <f t="shared" si="12"/>
        <v>916046</v>
      </c>
      <c r="R186" s="82"/>
      <c r="S186" s="82"/>
      <c r="T186" s="82"/>
      <c r="U186" s="82"/>
      <c r="V186" s="82"/>
      <c r="W186" s="82"/>
      <c r="X186" s="82"/>
      <c r="Y186" s="82"/>
      <c r="Z186" s="82"/>
      <c r="AA186" s="82"/>
      <c r="AB186" s="82"/>
      <c r="AC186" s="82"/>
    </row>
    <row r="187" spans="1:29" x14ac:dyDescent="0.2">
      <c r="A187" s="3">
        <f t="shared" si="13"/>
        <v>2034</v>
      </c>
      <c r="B187" s="3">
        <f t="shared" si="14"/>
        <v>7</v>
      </c>
      <c r="C187" s="8">
        <f t="shared" si="11"/>
        <v>49126</v>
      </c>
      <c r="E187" s="12">
        <v>855428</v>
      </c>
      <c r="F187" s="13">
        <v>58289</v>
      </c>
      <c r="G187" s="13">
        <v>2041</v>
      </c>
      <c r="H187" s="13">
        <v>57</v>
      </c>
      <c r="I187" s="13">
        <v>45</v>
      </c>
      <c r="J187" s="13">
        <v>9</v>
      </c>
      <c r="K187" s="13">
        <v>7</v>
      </c>
      <c r="L187" s="13">
        <v>116</v>
      </c>
      <c r="M187" s="13">
        <v>110</v>
      </c>
      <c r="N187" s="13">
        <v>104</v>
      </c>
      <c r="O187" s="13">
        <v>81</v>
      </c>
      <c r="P187" s="14">
        <f t="shared" si="12"/>
        <v>916044</v>
      </c>
      <c r="R187" s="82"/>
      <c r="S187" s="82"/>
      <c r="T187" s="82"/>
      <c r="U187" s="82"/>
      <c r="V187" s="82"/>
      <c r="W187" s="82"/>
      <c r="X187" s="82"/>
      <c r="Y187" s="82"/>
      <c r="Z187" s="82"/>
      <c r="AA187" s="82"/>
      <c r="AB187" s="82"/>
      <c r="AC187" s="82"/>
    </row>
    <row r="188" spans="1:29" x14ac:dyDescent="0.2">
      <c r="A188" s="3">
        <f t="shared" si="13"/>
        <v>2034</v>
      </c>
      <c r="B188" s="3">
        <f t="shared" si="14"/>
        <v>8</v>
      </c>
      <c r="C188" s="8">
        <f t="shared" si="11"/>
        <v>49157</v>
      </c>
      <c r="E188" s="12">
        <v>855428</v>
      </c>
      <c r="F188" s="13">
        <v>58289</v>
      </c>
      <c r="G188" s="13">
        <v>2039</v>
      </c>
      <c r="H188" s="13">
        <v>57</v>
      </c>
      <c r="I188" s="13">
        <v>45</v>
      </c>
      <c r="J188" s="13">
        <v>9</v>
      </c>
      <c r="K188" s="13">
        <v>7</v>
      </c>
      <c r="L188" s="13">
        <v>116</v>
      </c>
      <c r="M188" s="13">
        <v>110</v>
      </c>
      <c r="N188" s="13">
        <v>104</v>
      </c>
      <c r="O188" s="13">
        <v>81</v>
      </c>
      <c r="P188" s="14">
        <f t="shared" si="12"/>
        <v>916042</v>
      </c>
      <c r="R188" s="82"/>
      <c r="S188" s="82"/>
      <c r="T188" s="82"/>
      <c r="U188" s="82"/>
      <c r="V188" s="82"/>
      <c r="W188" s="82"/>
      <c r="X188" s="82"/>
      <c r="Y188" s="82"/>
      <c r="Z188" s="82"/>
      <c r="AA188" s="82"/>
      <c r="AB188" s="82"/>
      <c r="AC188" s="82"/>
    </row>
    <row r="189" spans="1:29" x14ac:dyDescent="0.2">
      <c r="A189" s="3">
        <f t="shared" si="13"/>
        <v>2034</v>
      </c>
      <c r="B189" s="3">
        <f t="shared" si="14"/>
        <v>9</v>
      </c>
      <c r="C189" s="8">
        <f t="shared" si="11"/>
        <v>49188</v>
      </c>
      <c r="E189" s="12">
        <v>855428</v>
      </c>
      <c r="F189" s="13">
        <v>58289</v>
      </c>
      <c r="G189" s="13">
        <v>2038</v>
      </c>
      <c r="H189" s="13">
        <v>56</v>
      </c>
      <c r="I189" s="13">
        <v>44</v>
      </c>
      <c r="J189" s="13">
        <v>9</v>
      </c>
      <c r="K189" s="13">
        <v>7</v>
      </c>
      <c r="L189" s="13">
        <v>116</v>
      </c>
      <c r="M189" s="13">
        <v>110</v>
      </c>
      <c r="N189" s="13">
        <v>104</v>
      </c>
      <c r="O189" s="13">
        <v>81</v>
      </c>
      <c r="P189" s="14">
        <f t="shared" si="12"/>
        <v>916040</v>
      </c>
      <c r="R189" s="82"/>
      <c r="S189" s="82"/>
      <c r="T189" s="82"/>
      <c r="U189" s="82"/>
      <c r="V189" s="82"/>
      <c r="W189" s="82"/>
      <c r="X189" s="82"/>
      <c r="Y189" s="82"/>
      <c r="Z189" s="82"/>
      <c r="AA189" s="82"/>
      <c r="AB189" s="82"/>
      <c r="AC189" s="82"/>
    </row>
    <row r="190" spans="1:29" x14ac:dyDescent="0.2">
      <c r="A190" s="3">
        <f t="shared" si="13"/>
        <v>2034</v>
      </c>
      <c r="B190" s="3">
        <f t="shared" si="14"/>
        <v>10</v>
      </c>
      <c r="C190" s="8">
        <f t="shared" si="11"/>
        <v>49218</v>
      </c>
      <c r="E190" s="12">
        <v>855428</v>
      </c>
      <c r="F190" s="13">
        <v>58289</v>
      </c>
      <c r="G190" s="13">
        <v>2036</v>
      </c>
      <c r="H190" s="13">
        <v>56</v>
      </c>
      <c r="I190" s="13">
        <v>44</v>
      </c>
      <c r="J190" s="13">
        <v>9</v>
      </c>
      <c r="K190" s="13">
        <v>7</v>
      </c>
      <c r="L190" s="13">
        <v>116</v>
      </c>
      <c r="M190" s="13">
        <v>110</v>
      </c>
      <c r="N190" s="13">
        <v>104</v>
      </c>
      <c r="O190" s="13">
        <v>81</v>
      </c>
      <c r="P190" s="14">
        <f t="shared" si="12"/>
        <v>916038</v>
      </c>
      <c r="R190" s="82"/>
      <c r="S190" s="82"/>
      <c r="T190" s="82"/>
      <c r="U190" s="82"/>
      <c r="V190" s="82"/>
      <c r="W190" s="82"/>
      <c r="X190" s="82"/>
      <c r="Y190" s="82"/>
      <c r="Z190" s="82"/>
      <c r="AA190" s="82"/>
      <c r="AB190" s="82"/>
      <c r="AC190" s="82"/>
    </row>
    <row r="191" spans="1:29" x14ac:dyDescent="0.2">
      <c r="A191" s="3">
        <f t="shared" si="13"/>
        <v>2034</v>
      </c>
      <c r="B191" s="3">
        <f t="shared" si="14"/>
        <v>11</v>
      </c>
      <c r="C191" s="8">
        <f t="shared" si="11"/>
        <v>49249</v>
      </c>
      <c r="E191" s="12">
        <v>855428</v>
      </c>
      <c r="F191" s="13">
        <v>58289</v>
      </c>
      <c r="G191" s="13">
        <v>2035</v>
      </c>
      <c r="H191" s="13">
        <v>55</v>
      </c>
      <c r="I191" s="13">
        <v>44</v>
      </c>
      <c r="J191" s="13">
        <v>9</v>
      </c>
      <c r="K191" s="13">
        <v>7</v>
      </c>
      <c r="L191" s="13">
        <v>116</v>
      </c>
      <c r="M191" s="13">
        <v>110</v>
      </c>
      <c r="N191" s="13">
        <v>104</v>
      </c>
      <c r="O191" s="13">
        <v>81</v>
      </c>
      <c r="P191" s="14">
        <f t="shared" si="12"/>
        <v>916036</v>
      </c>
      <c r="R191" s="82"/>
      <c r="S191" s="82"/>
      <c r="T191" s="82"/>
      <c r="U191" s="82"/>
      <c r="V191" s="82"/>
      <c r="W191" s="82"/>
      <c r="X191" s="82"/>
      <c r="Y191" s="82"/>
      <c r="Z191" s="82"/>
      <c r="AA191" s="82"/>
      <c r="AB191" s="82"/>
      <c r="AC191" s="82"/>
    </row>
    <row r="192" spans="1:29" x14ac:dyDescent="0.2">
      <c r="A192" s="3">
        <f t="shared" si="13"/>
        <v>2034</v>
      </c>
      <c r="B192" s="3">
        <f t="shared" si="14"/>
        <v>12</v>
      </c>
      <c r="C192" s="8">
        <f t="shared" si="11"/>
        <v>49279</v>
      </c>
      <c r="E192" s="12">
        <v>855428</v>
      </c>
      <c r="F192" s="13">
        <v>58289</v>
      </c>
      <c r="G192" s="13">
        <v>2041</v>
      </c>
      <c r="H192" s="13">
        <v>55</v>
      </c>
      <c r="I192" s="13">
        <v>43</v>
      </c>
      <c r="J192" s="13">
        <v>9</v>
      </c>
      <c r="K192" s="13">
        <v>7</v>
      </c>
      <c r="L192" s="13">
        <v>116</v>
      </c>
      <c r="M192" s="13">
        <v>110</v>
      </c>
      <c r="N192" s="13">
        <v>104</v>
      </c>
      <c r="O192" s="13">
        <v>81</v>
      </c>
      <c r="P192" s="14">
        <f t="shared" si="12"/>
        <v>916042</v>
      </c>
      <c r="R192" s="82"/>
      <c r="S192" s="82"/>
      <c r="T192" s="82"/>
      <c r="U192" s="82"/>
      <c r="V192" s="82"/>
      <c r="W192" s="82"/>
      <c r="X192" s="82"/>
      <c r="Y192" s="82"/>
      <c r="Z192" s="82"/>
      <c r="AA192" s="82"/>
      <c r="AB192" s="82"/>
      <c r="AC192" s="82"/>
    </row>
    <row r="193" spans="1:29" x14ac:dyDescent="0.2">
      <c r="A193" s="3">
        <f t="shared" si="13"/>
        <v>2035</v>
      </c>
      <c r="B193" s="3">
        <f t="shared" si="14"/>
        <v>1</v>
      </c>
      <c r="C193" s="8">
        <f t="shared" si="11"/>
        <v>49310</v>
      </c>
      <c r="E193" s="12">
        <v>855428</v>
      </c>
      <c r="F193" s="13">
        <v>58289</v>
      </c>
      <c r="G193" s="13">
        <v>2043</v>
      </c>
      <c r="H193" s="13">
        <v>54</v>
      </c>
      <c r="I193" s="13">
        <v>43</v>
      </c>
      <c r="J193" s="13">
        <v>9</v>
      </c>
      <c r="K193" s="13">
        <v>7</v>
      </c>
      <c r="L193" s="13">
        <v>116</v>
      </c>
      <c r="M193" s="13">
        <v>110</v>
      </c>
      <c r="N193" s="13">
        <v>104</v>
      </c>
      <c r="O193" s="13">
        <v>81</v>
      </c>
      <c r="P193" s="14">
        <f t="shared" si="12"/>
        <v>916043</v>
      </c>
      <c r="R193" s="82"/>
      <c r="S193" s="82"/>
      <c r="T193" s="82"/>
      <c r="U193" s="82"/>
      <c r="V193" s="82"/>
      <c r="W193" s="82"/>
      <c r="X193" s="82"/>
      <c r="Y193" s="82"/>
      <c r="Z193" s="82"/>
      <c r="AA193" s="82"/>
      <c r="AB193" s="82"/>
      <c r="AC193" s="82"/>
    </row>
    <row r="194" spans="1:29" x14ac:dyDescent="0.2">
      <c r="A194" s="3">
        <f t="shared" si="13"/>
        <v>2035</v>
      </c>
      <c r="B194" s="3">
        <f t="shared" si="14"/>
        <v>2</v>
      </c>
      <c r="C194" s="8">
        <f t="shared" si="11"/>
        <v>49341</v>
      </c>
      <c r="E194" s="12">
        <v>855428</v>
      </c>
      <c r="F194" s="13">
        <v>58289</v>
      </c>
      <c r="G194" s="13">
        <v>2044</v>
      </c>
      <c r="H194" s="13">
        <v>54</v>
      </c>
      <c r="I194" s="13">
        <v>42</v>
      </c>
      <c r="J194" s="13">
        <v>9</v>
      </c>
      <c r="K194" s="13">
        <v>7</v>
      </c>
      <c r="L194" s="13">
        <v>116</v>
      </c>
      <c r="M194" s="13">
        <v>110</v>
      </c>
      <c r="N194" s="13">
        <v>104</v>
      </c>
      <c r="O194" s="13">
        <v>81</v>
      </c>
      <c r="P194" s="14">
        <f t="shared" si="12"/>
        <v>916044</v>
      </c>
      <c r="R194" s="82"/>
      <c r="S194" s="82"/>
      <c r="T194" s="82"/>
      <c r="U194" s="82"/>
      <c r="V194" s="82"/>
      <c r="W194" s="82"/>
      <c r="X194" s="82"/>
      <c r="Y194" s="82"/>
      <c r="Z194" s="82"/>
      <c r="AA194" s="82"/>
      <c r="AB194" s="82"/>
      <c r="AC194" s="82"/>
    </row>
    <row r="195" spans="1:29" x14ac:dyDescent="0.2">
      <c r="A195" s="3">
        <f t="shared" si="13"/>
        <v>2035</v>
      </c>
      <c r="B195" s="3">
        <f t="shared" si="14"/>
        <v>3</v>
      </c>
      <c r="C195" s="8">
        <f t="shared" si="11"/>
        <v>49369</v>
      </c>
      <c r="E195" s="12">
        <v>855428</v>
      </c>
      <c r="F195" s="13">
        <v>58289</v>
      </c>
      <c r="G195" s="13">
        <v>2044</v>
      </c>
      <c r="H195" s="13">
        <v>53</v>
      </c>
      <c r="I195" s="13">
        <v>42</v>
      </c>
      <c r="J195" s="13">
        <v>9</v>
      </c>
      <c r="K195" s="13">
        <v>7</v>
      </c>
      <c r="L195" s="13">
        <v>116</v>
      </c>
      <c r="M195" s="13">
        <v>110</v>
      </c>
      <c r="N195" s="13">
        <v>104</v>
      </c>
      <c r="O195" s="13">
        <v>81</v>
      </c>
      <c r="P195" s="14">
        <f t="shared" si="12"/>
        <v>916043</v>
      </c>
      <c r="R195" s="82"/>
      <c r="S195" s="82"/>
      <c r="T195" s="82"/>
      <c r="U195" s="82"/>
      <c r="V195" s="82"/>
      <c r="W195" s="82"/>
      <c r="X195" s="82"/>
      <c r="Y195" s="82"/>
      <c r="Z195" s="82"/>
      <c r="AA195" s="82"/>
      <c r="AB195" s="82"/>
      <c r="AC195" s="82"/>
    </row>
    <row r="196" spans="1:29" x14ac:dyDescent="0.2">
      <c r="A196" s="3">
        <f t="shared" si="13"/>
        <v>2035</v>
      </c>
      <c r="B196" s="3">
        <f t="shared" si="14"/>
        <v>4</v>
      </c>
      <c r="C196" s="8">
        <f t="shared" si="11"/>
        <v>49400</v>
      </c>
      <c r="E196" s="12">
        <v>855428</v>
      </c>
      <c r="F196" s="13">
        <v>58289</v>
      </c>
      <c r="G196" s="13">
        <v>2037</v>
      </c>
      <c r="H196" s="13">
        <v>53</v>
      </c>
      <c r="I196" s="13">
        <v>42</v>
      </c>
      <c r="J196" s="13">
        <v>9</v>
      </c>
      <c r="K196" s="13">
        <v>7</v>
      </c>
      <c r="L196" s="13">
        <v>116</v>
      </c>
      <c r="M196" s="13">
        <v>110</v>
      </c>
      <c r="N196" s="13">
        <v>104</v>
      </c>
      <c r="O196" s="13">
        <v>81</v>
      </c>
      <c r="P196" s="14">
        <f t="shared" si="12"/>
        <v>916036</v>
      </c>
      <c r="R196" s="82"/>
      <c r="S196" s="82"/>
      <c r="T196" s="82"/>
      <c r="U196" s="82"/>
      <c r="V196" s="82"/>
      <c r="W196" s="82"/>
      <c r="X196" s="82"/>
      <c r="Y196" s="82"/>
      <c r="Z196" s="82"/>
      <c r="AA196" s="82"/>
      <c r="AB196" s="82"/>
      <c r="AC196" s="82"/>
    </row>
    <row r="197" spans="1:29" x14ac:dyDescent="0.2">
      <c r="A197" s="3">
        <f t="shared" si="13"/>
        <v>2035</v>
      </c>
      <c r="B197" s="3">
        <f t="shared" si="14"/>
        <v>5</v>
      </c>
      <c r="C197" s="8">
        <f t="shared" si="11"/>
        <v>49430</v>
      </c>
      <c r="E197" s="12">
        <v>855428</v>
      </c>
      <c r="F197" s="13">
        <v>58289</v>
      </c>
      <c r="G197" s="13">
        <v>2034</v>
      </c>
      <c r="H197" s="13">
        <v>52</v>
      </c>
      <c r="I197" s="13">
        <v>41</v>
      </c>
      <c r="J197" s="13">
        <v>9</v>
      </c>
      <c r="K197" s="13">
        <v>7</v>
      </c>
      <c r="L197" s="13">
        <v>116</v>
      </c>
      <c r="M197" s="13">
        <v>110</v>
      </c>
      <c r="N197" s="13">
        <v>104</v>
      </c>
      <c r="O197" s="13">
        <v>81</v>
      </c>
      <c r="P197" s="14">
        <f t="shared" si="12"/>
        <v>916032</v>
      </c>
      <c r="R197" s="82"/>
      <c r="S197" s="82"/>
      <c r="T197" s="82"/>
      <c r="U197" s="82"/>
      <c r="V197" s="82"/>
      <c r="W197" s="82"/>
      <c r="X197" s="82"/>
      <c r="Y197" s="82"/>
      <c r="Z197" s="82"/>
      <c r="AA197" s="82"/>
      <c r="AB197" s="82"/>
      <c r="AC197" s="82"/>
    </row>
    <row r="198" spans="1:29" x14ac:dyDescent="0.2">
      <c r="A198" s="3">
        <f t="shared" si="13"/>
        <v>2035</v>
      </c>
      <c r="B198" s="3">
        <f t="shared" si="14"/>
        <v>6</v>
      </c>
      <c r="C198" s="8">
        <f t="shared" si="11"/>
        <v>49461</v>
      </c>
      <c r="E198" s="12">
        <v>855428</v>
      </c>
      <c r="F198" s="13">
        <v>58289</v>
      </c>
      <c r="G198" s="13">
        <v>2025</v>
      </c>
      <c r="H198" s="13">
        <v>52</v>
      </c>
      <c r="I198" s="13">
        <v>41</v>
      </c>
      <c r="J198" s="13">
        <v>9</v>
      </c>
      <c r="K198" s="13">
        <v>7</v>
      </c>
      <c r="L198" s="13">
        <v>116</v>
      </c>
      <c r="M198" s="13">
        <v>110</v>
      </c>
      <c r="N198" s="13">
        <v>104</v>
      </c>
      <c r="O198" s="13">
        <v>81</v>
      </c>
      <c r="P198" s="14">
        <f t="shared" si="12"/>
        <v>916023</v>
      </c>
      <c r="R198" s="82"/>
      <c r="S198" s="82"/>
      <c r="T198" s="82"/>
      <c r="U198" s="82"/>
      <c r="V198" s="82"/>
      <c r="W198" s="82"/>
      <c r="X198" s="82"/>
      <c r="Y198" s="82"/>
      <c r="Z198" s="82"/>
      <c r="AA198" s="82"/>
      <c r="AB198" s="82"/>
      <c r="AC198" s="82"/>
    </row>
    <row r="199" spans="1:29" x14ac:dyDescent="0.2">
      <c r="A199" s="3">
        <f t="shared" si="13"/>
        <v>2035</v>
      </c>
      <c r="B199" s="3">
        <f t="shared" si="14"/>
        <v>7</v>
      </c>
      <c r="C199" s="8">
        <f t="shared" si="11"/>
        <v>49491</v>
      </c>
      <c r="E199" s="12">
        <v>855428</v>
      </c>
      <c r="F199" s="13">
        <v>58289</v>
      </c>
      <c r="G199" s="13">
        <v>2024</v>
      </c>
      <c r="H199" s="13">
        <v>51</v>
      </c>
      <c r="I199" s="13">
        <v>40</v>
      </c>
      <c r="J199" s="13">
        <v>9</v>
      </c>
      <c r="K199" s="13">
        <v>7</v>
      </c>
      <c r="L199" s="13">
        <v>116</v>
      </c>
      <c r="M199" s="13">
        <v>110</v>
      </c>
      <c r="N199" s="13">
        <v>104</v>
      </c>
      <c r="O199" s="13">
        <v>81</v>
      </c>
      <c r="P199" s="14">
        <f t="shared" si="12"/>
        <v>916021</v>
      </c>
      <c r="R199" s="82"/>
      <c r="S199" s="82"/>
      <c r="T199" s="82"/>
      <c r="U199" s="82"/>
      <c r="V199" s="82"/>
      <c r="W199" s="82"/>
      <c r="X199" s="82"/>
      <c r="Y199" s="82"/>
      <c r="Z199" s="82"/>
      <c r="AA199" s="82"/>
      <c r="AB199" s="82"/>
      <c r="AC199" s="82"/>
    </row>
    <row r="200" spans="1:29" x14ac:dyDescent="0.2">
      <c r="A200" s="3">
        <f t="shared" si="13"/>
        <v>2035</v>
      </c>
      <c r="B200" s="3">
        <f t="shared" si="14"/>
        <v>8</v>
      </c>
      <c r="C200" s="8">
        <f t="shared" si="11"/>
        <v>49522</v>
      </c>
      <c r="E200" s="12">
        <v>855428</v>
      </c>
      <c r="F200" s="13">
        <v>58289</v>
      </c>
      <c r="G200" s="13">
        <v>2022</v>
      </c>
      <c r="H200" s="13">
        <v>51</v>
      </c>
      <c r="I200" s="13">
        <v>40</v>
      </c>
      <c r="J200" s="13">
        <v>9</v>
      </c>
      <c r="K200" s="13">
        <v>7</v>
      </c>
      <c r="L200" s="13">
        <v>116</v>
      </c>
      <c r="M200" s="13">
        <v>110</v>
      </c>
      <c r="N200" s="13">
        <v>104</v>
      </c>
      <c r="O200" s="13">
        <v>81</v>
      </c>
      <c r="P200" s="14">
        <f t="shared" si="12"/>
        <v>916019</v>
      </c>
      <c r="R200" s="82"/>
      <c r="S200" s="82"/>
      <c r="T200" s="82"/>
      <c r="U200" s="82"/>
      <c r="V200" s="82"/>
      <c r="W200" s="82"/>
      <c r="X200" s="82"/>
      <c r="Y200" s="82"/>
      <c r="Z200" s="82"/>
      <c r="AA200" s="82"/>
      <c r="AB200" s="82"/>
      <c r="AC200" s="82"/>
    </row>
    <row r="201" spans="1:29" x14ac:dyDescent="0.2">
      <c r="A201" s="3">
        <f t="shared" si="13"/>
        <v>2035</v>
      </c>
      <c r="B201" s="3">
        <f t="shared" si="14"/>
        <v>9</v>
      </c>
      <c r="C201" s="8">
        <f t="shared" si="11"/>
        <v>49553</v>
      </c>
      <c r="E201" s="12">
        <v>855428</v>
      </c>
      <c r="F201" s="13">
        <v>58289</v>
      </c>
      <c r="G201" s="13">
        <v>2021</v>
      </c>
      <c r="H201" s="13">
        <v>50</v>
      </c>
      <c r="I201" s="13">
        <v>40</v>
      </c>
      <c r="J201" s="13">
        <v>9</v>
      </c>
      <c r="K201" s="13">
        <v>7</v>
      </c>
      <c r="L201" s="13">
        <v>116</v>
      </c>
      <c r="M201" s="13">
        <v>110</v>
      </c>
      <c r="N201" s="13">
        <v>104</v>
      </c>
      <c r="O201" s="13">
        <v>81</v>
      </c>
      <c r="P201" s="14">
        <f t="shared" si="12"/>
        <v>916017</v>
      </c>
      <c r="R201" s="82"/>
      <c r="S201" s="82"/>
      <c r="T201" s="82"/>
      <c r="U201" s="82"/>
      <c r="V201" s="82"/>
      <c r="W201" s="82"/>
      <c r="X201" s="82"/>
      <c r="Y201" s="82"/>
      <c r="Z201" s="82"/>
      <c r="AA201" s="82"/>
      <c r="AB201" s="82"/>
      <c r="AC201" s="82"/>
    </row>
    <row r="202" spans="1:29" x14ac:dyDescent="0.2">
      <c r="A202" s="3">
        <f t="shared" si="13"/>
        <v>2035</v>
      </c>
      <c r="B202" s="3">
        <f t="shared" si="14"/>
        <v>10</v>
      </c>
      <c r="C202" s="8">
        <f t="shared" si="11"/>
        <v>49583</v>
      </c>
      <c r="E202" s="12">
        <v>855428</v>
      </c>
      <c r="F202" s="13">
        <v>58289</v>
      </c>
      <c r="G202" s="13">
        <v>2019</v>
      </c>
      <c r="H202" s="13">
        <v>50</v>
      </c>
      <c r="I202" s="13">
        <v>39</v>
      </c>
      <c r="J202" s="13">
        <v>9</v>
      </c>
      <c r="K202" s="13">
        <v>7</v>
      </c>
      <c r="L202" s="13">
        <v>116</v>
      </c>
      <c r="M202" s="13">
        <v>110</v>
      </c>
      <c r="N202" s="13">
        <v>104</v>
      </c>
      <c r="O202" s="13">
        <v>81</v>
      </c>
      <c r="P202" s="14">
        <f t="shared" si="12"/>
        <v>916015</v>
      </c>
      <c r="R202" s="82"/>
      <c r="S202" s="82"/>
      <c r="T202" s="82"/>
      <c r="U202" s="82"/>
      <c r="V202" s="82"/>
      <c r="W202" s="82"/>
      <c r="X202" s="82"/>
      <c r="Y202" s="82"/>
      <c r="Z202" s="82"/>
      <c r="AA202" s="82"/>
      <c r="AB202" s="82"/>
      <c r="AC202" s="82"/>
    </row>
    <row r="203" spans="1:29" x14ac:dyDescent="0.2">
      <c r="A203" s="3">
        <f t="shared" si="13"/>
        <v>2035</v>
      </c>
      <c r="B203" s="3">
        <f t="shared" si="14"/>
        <v>11</v>
      </c>
      <c r="C203" s="8">
        <f t="shared" si="11"/>
        <v>49614</v>
      </c>
      <c r="E203" s="12">
        <v>855428</v>
      </c>
      <c r="F203" s="13">
        <v>58289</v>
      </c>
      <c r="G203" s="13">
        <v>2018</v>
      </c>
      <c r="H203" s="13">
        <v>49</v>
      </c>
      <c r="I203" s="13">
        <v>39</v>
      </c>
      <c r="J203" s="13">
        <v>9</v>
      </c>
      <c r="K203" s="13">
        <v>7</v>
      </c>
      <c r="L203" s="13">
        <v>116</v>
      </c>
      <c r="M203" s="13">
        <v>110</v>
      </c>
      <c r="N203" s="13">
        <v>104</v>
      </c>
      <c r="O203" s="13">
        <v>81</v>
      </c>
      <c r="P203" s="14">
        <f t="shared" si="12"/>
        <v>916013</v>
      </c>
      <c r="R203" s="82"/>
      <c r="S203" s="82"/>
      <c r="T203" s="82"/>
      <c r="U203" s="82"/>
      <c r="V203" s="82"/>
      <c r="W203" s="82"/>
      <c r="X203" s="82"/>
      <c r="Y203" s="82"/>
      <c r="Z203" s="82"/>
      <c r="AA203" s="82"/>
      <c r="AB203" s="82"/>
      <c r="AC203" s="82"/>
    </row>
    <row r="204" spans="1:29" x14ac:dyDescent="0.2">
      <c r="A204" s="3">
        <f t="shared" si="13"/>
        <v>2035</v>
      </c>
      <c r="B204" s="3">
        <f t="shared" si="14"/>
        <v>12</v>
      </c>
      <c r="C204" s="8">
        <f t="shared" si="11"/>
        <v>49644</v>
      </c>
      <c r="E204" s="12">
        <v>855428</v>
      </c>
      <c r="F204" s="13">
        <v>58289</v>
      </c>
      <c r="G204" s="13">
        <v>2024</v>
      </c>
      <c r="H204" s="13">
        <v>49</v>
      </c>
      <c r="I204" s="13">
        <v>38</v>
      </c>
      <c r="J204" s="13">
        <v>9</v>
      </c>
      <c r="K204" s="13">
        <v>7</v>
      </c>
      <c r="L204" s="13">
        <v>116</v>
      </c>
      <c r="M204" s="13">
        <v>110</v>
      </c>
      <c r="N204" s="13">
        <v>104</v>
      </c>
      <c r="O204" s="13">
        <v>81</v>
      </c>
      <c r="P204" s="14">
        <f t="shared" si="12"/>
        <v>916019</v>
      </c>
      <c r="R204" s="82"/>
      <c r="S204" s="82"/>
      <c r="T204" s="82"/>
      <c r="U204" s="82"/>
      <c r="V204" s="82"/>
      <c r="W204" s="82"/>
      <c r="X204" s="82"/>
      <c r="Y204" s="82"/>
      <c r="Z204" s="82"/>
      <c r="AA204" s="82"/>
      <c r="AB204" s="82"/>
      <c r="AC204" s="82"/>
    </row>
    <row r="205" spans="1:29" x14ac:dyDescent="0.2">
      <c r="A205" s="3">
        <f t="shared" si="13"/>
        <v>2036</v>
      </c>
      <c r="B205" s="3">
        <f t="shared" si="14"/>
        <v>1</v>
      </c>
      <c r="C205" s="8">
        <f t="shared" si="11"/>
        <v>49675</v>
      </c>
      <c r="E205" s="12">
        <v>855428</v>
      </c>
      <c r="F205" s="13">
        <v>58289</v>
      </c>
      <c r="G205" s="13">
        <v>2026</v>
      </c>
      <c r="H205" s="13">
        <v>48</v>
      </c>
      <c r="I205" s="13">
        <v>38</v>
      </c>
      <c r="J205" s="13">
        <v>9</v>
      </c>
      <c r="K205" s="13">
        <v>7</v>
      </c>
      <c r="L205" s="13">
        <v>116</v>
      </c>
      <c r="M205" s="13">
        <v>110</v>
      </c>
      <c r="N205" s="13">
        <v>104</v>
      </c>
      <c r="O205" s="13">
        <v>81</v>
      </c>
      <c r="P205" s="14">
        <f t="shared" si="12"/>
        <v>916020</v>
      </c>
      <c r="R205" s="82"/>
      <c r="S205" s="82"/>
      <c r="T205" s="82"/>
      <c r="U205" s="82"/>
      <c r="V205" s="82"/>
      <c r="W205" s="82"/>
      <c r="X205" s="82"/>
      <c r="Y205" s="82"/>
      <c r="Z205" s="82"/>
      <c r="AA205" s="82"/>
      <c r="AB205" s="82"/>
      <c r="AC205" s="82"/>
    </row>
    <row r="206" spans="1:29" x14ac:dyDescent="0.2">
      <c r="A206" s="3">
        <f t="shared" si="13"/>
        <v>2036</v>
      </c>
      <c r="B206" s="3">
        <f t="shared" si="14"/>
        <v>2</v>
      </c>
      <c r="C206" s="8">
        <f t="shared" si="11"/>
        <v>49706</v>
      </c>
      <c r="E206" s="12">
        <v>855428</v>
      </c>
      <c r="F206" s="13">
        <v>58289</v>
      </c>
      <c r="G206" s="13">
        <v>2027</v>
      </c>
      <c r="H206" s="13">
        <v>48</v>
      </c>
      <c r="I206" s="13">
        <v>38</v>
      </c>
      <c r="J206" s="13">
        <v>9</v>
      </c>
      <c r="K206" s="13">
        <v>7</v>
      </c>
      <c r="L206" s="13">
        <v>116</v>
      </c>
      <c r="M206" s="13">
        <v>110</v>
      </c>
      <c r="N206" s="13">
        <v>104</v>
      </c>
      <c r="O206" s="13">
        <v>81</v>
      </c>
      <c r="P206" s="14">
        <f t="shared" si="12"/>
        <v>916021</v>
      </c>
      <c r="R206" s="82"/>
      <c r="S206" s="82"/>
      <c r="T206" s="82"/>
      <c r="U206" s="82"/>
      <c r="V206" s="82"/>
      <c r="W206" s="82"/>
      <c r="X206" s="82"/>
      <c r="Y206" s="82"/>
      <c r="Z206" s="82"/>
      <c r="AA206" s="82"/>
      <c r="AB206" s="82"/>
      <c r="AC206" s="82"/>
    </row>
    <row r="207" spans="1:29" x14ac:dyDescent="0.2">
      <c r="A207" s="3">
        <f t="shared" si="13"/>
        <v>2036</v>
      </c>
      <c r="B207" s="3">
        <f t="shared" si="14"/>
        <v>3</v>
      </c>
      <c r="C207" s="8">
        <f t="shared" si="11"/>
        <v>49735</v>
      </c>
      <c r="E207" s="12">
        <v>855428</v>
      </c>
      <c r="F207" s="13">
        <v>58289</v>
      </c>
      <c r="G207" s="13">
        <v>2027</v>
      </c>
      <c r="H207" s="13">
        <v>47</v>
      </c>
      <c r="I207" s="13">
        <v>37</v>
      </c>
      <c r="J207" s="13">
        <v>9</v>
      </c>
      <c r="K207" s="13">
        <v>7</v>
      </c>
      <c r="L207" s="13">
        <v>116</v>
      </c>
      <c r="M207" s="13">
        <v>110</v>
      </c>
      <c r="N207" s="13">
        <v>104</v>
      </c>
      <c r="O207" s="13">
        <v>81</v>
      </c>
      <c r="P207" s="14">
        <f t="shared" si="12"/>
        <v>916020</v>
      </c>
      <c r="R207" s="82"/>
      <c r="S207" s="82"/>
      <c r="T207" s="82"/>
      <c r="U207" s="82"/>
      <c r="V207" s="82"/>
      <c r="W207" s="82"/>
      <c r="X207" s="82"/>
      <c r="Y207" s="82"/>
      <c r="Z207" s="82"/>
      <c r="AA207" s="82"/>
      <c r="AB207" s="82"/>
      <c r="AC207" s="82"/>
    </row>
    <row r="208" spans="1:29" x14ac:dyDescent="0.2">
      <c r="A208" s="3">
        <f t="shared" si="13"/>
        <v>2036</v>
      </c>
      <c r="B208" s="3">
        <f t="shared" si="14"/>
        <v>4</v>
      </c>
      <c r="C208" s="8">
        <f t="shared" si="11"/>
        <v>49766</v>
      </c>
      <c r="E208" s="12">
        <v>855428</v>
      </c>
      <c r="F208" s="13">
        <v>58289</v>
      </c>
      <c r="G208" s="13">
        <v>2020</v>
      </c>
      <c r="H208" s="13">
        <v>47</v>
      </c>
      <c r="I208" s="13">
        <v>37</v>
      </c>
      <c r="J208" s="13">
        <v>9</v>
      </c>
      <c r="K208" s="13">
        <v>7</v>
      </c>
      <c r="L208" s="13">
        <v>116</v>
      </c>
      <c r="M208" s="13">
        <v>110</v>
      </c>
      <c r="N208" s="13">
        <v>104</v>
      </c>
      <c r="O208" s="13">
        <v>81</v>
      </c>
      <c r="P208" s="14">
        <f t="shared" si="12"/>
        <v>916013</v>
      </c>
      <c r="R208" s="82"/>
      <c r="S208" s="82"/>
      <c r="T208" s="82"/>
      <c r="U208" s="82"/>
      <c r="V208" s="82"/>
      <c r="W208" s="82"/>
      <c r="X208" s="82"/>
      <c r="Y208" s="82"/>
      <c r="Z208" s="82"/>
      <c r="AA208" s="82"/>
      <c r="AB208" s="82"/>
      <c r="AC208" s="82"/>
    </row>
    <row r="209" spans="1:29" x14ac:dyDescent="0.2">
      <c r="A209" s="3">
        <f t="shared" si="13"/>
        <v>2036</v>
      </c>
      <c r="B209" s="3">
        <f t="shared" si="14"/>
        <v>5</v>
      </c>
      <c r="C209" s="8">
        <f t="shared" si="11"/>
        <v>49796</v>
      </c>
      <c r="E209" s="12">
        <v>855428</v>
      </c>
      <c r="F209" s="13">
        <v>58289</v>
      </c>
      <c r="G209" s="13">
        <v>2017</v>
      </c>
      <c r="H209" s="13">
        <v>46</v>
      </c>
      <c r="I209" s="13">
        <v>37</v>
      </c>
      <c r="J209" s="13">
        <v>9</v>
      </c>
      <c r="K209" s="13">
        <v>7</v>
      </c>
      <c r="L209" s="13">
        <v>116</v>
      </c>
      <c r="M209" s="13">
        <v>110</v>
      </c>
      <c r="N209" s="13">
        <v>104</v>
      </c>
      <c r="O209" s="13">
        <v>81</v>
      </c>
      <c r="P209" s="14">
        <f t="shared" si="12"/>
        <v>916009</v>
      </c>
      <c r="R209" s="82"/>
      <c r="S209" s="82"/>
      <c r="T209" s="82"/>
      <c r="U209" s="82"/>
      <c r="V209" s="82"/>
      <c r="W209" s="82"/>
      <c r="X209" s="82"/>
      <c r="Y209" s="82"/>
      <c r="Z209" s="82"/>
      <c r="AA209" s="82"/>
      <c r="AB209" s="82"/>
      <c r="AC209" s="82"/>
    </row>
    <row r="210" spans="1:29" x14ac:dyDescent="0.2">
      <c r="A210" s="3">
        <f t="shared" si="13"/>
        <v>2036</v>
      </c>
      <c r="B210" s="3">
        <f t="shared" si="14"/>
        <v>6</v>
      </c>
      <c r="C210" s="8">
        <f t="shared" si="11"/>
        <v>49827</v>
      </c>
      <c r="E210" s="12">
        <v>855428</v>
      </c>
      <c r="F210" s="13">
        <v>58289</v>
      </c>
      <c r="G210" s="13">
        <v>2008</v>
      </c>
      <c r="H210" s="13">
        <v>46</v>
      </c>
      <c r="I210" s="13">
        <v>36</v>
      </c>
      <c r="J210" s="13">
        <v>9</v>
      </c>
      <c r="K210" s="13">
        <v>7</v>
      </c>
      <c r="L210" s="13">
        <v>116</v>
      </c>
      <c r="M210" s="13">
        <v>110</v>
      </c>
      <c r="N210" s="13">
        <v>104</v>
      </c>
      <c r="O210" s="13">
        <v>81</v>
      </c>
      <c r="P210" s="14">
        <f t="shared" si="12"/>
        <v>916000</v>
      </c>
      <c r="R210" s="82"/>
      <c r="S210" s="82"/>
      <c r="T210" s="82"/>
      <c r="U210" s="82"/>
      <c r="V210" s="82"/>
      <c r="W210" s="82"/>
      <c r="X210" s="82"/>
      <c r="Y210" s="82"/>
      <c r="Z210" s="82"/>
      <c r="AA210" s="82"/>
      <c r="AB210" s="82"/>
      <c r="AC210" s="82"/>
    </row>
    <row r="211" spans="1:29" x14ac:dyDescent="0.2">
      <c r="A211" s="3">
        <f t="shared" si="13"/>
        <v>2036</v>
      </c>
      <c r="B211" s="3">
        <f t="shared" si="14"/>
        <v>7</v>
      </c>
      <c r="C211" s="8">
        <f t="shared" si="11"/>
        <v>49857</v>
      </c>
      <c r="E211" s="12">
        <v>855428</v>
      </c>
      <c r="F211" s="13">
        <v>58289</v>
      </c>
      <c r="G211" s="13">
        <v>2006</v>
      </c>
      <c r="H211" s="13">
        <v>45</v>
      </c>
      <c r="I211" s="13">
        <v>36</v>
      </c>
      <c r="J211" s="13">
        <v>9</v>
      </c>
      <c r="K211" s="13">
        <v>7</v>
      </c>
      <c r="L211" s="13">
        <v>116</v>
      </c>
      <c r="M211" s="13">
        <v>110</v>
      </c>
      <c r="N211" s="13">
        <v>104</v>
      </c>
      <c r="O211" s="13">
        <v>81</v>
      </c>
      <c r="P211" s="14">
        <f t="shared" si="12"/>
        <v>915997</v>
      </c>
      <c r="R211" s="82"/>
      <c r="S211" s="82"/>
      <c r="T211" s="82"/>
      <c r="U211" s="82"/>
      <c r="V211" s="82"/>
      <c r="W211" s="82"/>
      <c r="X211" s="82"/>
      <c r="Y211" s="82"/>
      <c r="Z211" s="82"/>
      <c r="AA211" s="82"/>
      <c r="AB211" s="82"/>
      <c r="AC211" s="82"/>
    </row>
    <row r="212" spans="1:29" x14ac:dyDescent="0.2">
      <c r="A212" s="3">
        <f t="shared" si="13"/>
        <v>2036</v>
      </c>
      <c r="B212" s="3">
        <f t="shared" si="14"/>
        <v>8</v>
      </c>
      <c r="C212" s="8">
        <f t="shared" si="11"/>
        <v>49888</v>
      </c>
      <c r="E212" s="12">
        <v>855428</v>
      </c>
      <c r="F212" s="13">
        <v>58289</v>
      </c>
      <c r="G212" s="13">
        <v>2005</v>
      </c>
      <c r="H212" s="13">
        <v>45</v>
      </c>
      <c r="I212" s="13">
        <v>35</v>
      </c>
      <c r="J212" s="13">
        <v>9</v>
      </c>
      <c r="K212" s="13">
        <v>7</v>
      </c>
      <c r="L212" s="13">
        <v>116</v>
      </c>
      <c r="M212" s="13">
        <v>110</v>
      </c>
      <c r="N212" s="13">
        <v>104</v>
      </c>
      <c r="O212" s="13">
        <v>81</v>
      </c>
      <c r="P212" s="14">
        <f t="shared" si="12"/>
        <v>915996</v>
      </c>
      <c r="R212" s="82"/>
      <c r="S212" s="82"/>
      <c r="T212" s="82"/>
      <c r="U212" s="82"/>
      <c r="V212" s="82"/>
      <c r="W212" s="82"/>
      <c r="X212" s="82"/>
      <c r="Y212" s="82"/>
      <c r="Z212" s="82"/>
      <c r="AA212" s="82"/>
      <c r="AB212" s="82"/>
      <c r="AC212" s="82"/>
    </row>
    <row r="213" spans="1:29" x14ac:dyDescent="0.2">
      <c r="A213" s="3">
        <f t="shared" si="13"/>
        <v>2036</v>
      </c>
      <c r="B213" s="3">
        <f t="shared" si="14"/>
        <v>9</v>
      </c>
      <c r="C213" s="8">
        <f t="shared" si="11"/>
        <v>49919</v>
      </c>
      <c r="E213" s="12">
        <v>855428</v>
      </c>
      <c r="F213" s="13">
        <v>58289</v>
      </c>
      <c r="G213" s="13">
        <v>2004</v>
      </c>
      <c r="H213" s="13">
        <v>44</v>
      </c>
      <c r="I213" s="13">
        <v>35</v>
      </c>
      <c r="J213" s="13">
        <v>9</v>
      </c>
      <c r="K213" s="13">
        <v>7</v>
      </c>
      <c r="L213" s="13">
        <v>116</v>
      </c>
      <c r="M213" s="13">
        <v>110</v>
      </c>
      <c r="N213" s="13">
        <v>104</v>
      </c>
      <c r="O213" s="13">
        <v>81</v>
      </c>
      <c r="P213" s="14">
        <f t="shared" si="12"/>
        <v>915994</v>
      </c>
      <c r="R213" s="82"/>
      <c r="S213" s="82"/>
      <c r="T213" s="82"/>
      <c r="U213" s="82"/>
      <c r="V213" s="82"/>
      <c r="W213" s="82"/>
      <c r="X213" s="82"/>
      <c r="Y213" s="82"/>
      <c r="Z213" s="82"/>
      <c r="AA213" s="82"/>
      <c r="AB213" s="82"/>
      <c r="AC213" s="82"/>
    </row>
    <row r="214" spans="1:29" x14ac:dyDescent="0.2">
      <c r="A214" s="3">
        <f t="shared" si="13"/>
        <v>2036</v>
      </c>
      <c r="B214" s="3">
        <f t="shared" si="14"/>
        <v>10</v>
      </c>
      <c r="C214" s="8">
        <f t="shared" si="11"/>
        <v>49949</v>
      </c>
      <c r="E214" s="12">
        <v>855428</v>
      </c>
      <c r="F214" s="13">
        <v>58289</v>
      </c>
      <c r="G214" s="13">
        <v>2002</v>
      </c>
      <c r="H214" s="13">
        <v>44</v>
      </c>
      <c r="I214" s="13">
        <v>35</v>
      </c>
      <c r="J214" s="13">
        <v>9</v>
      </c>
      <c r="K214" s="13">
        <v>7</v>
      </c>
      <c r="L214" s="13">
        <v>116</v>
      </c>
      <c r="M214" s="13">
        <v>110</v>
      </c>
      <c r="N214" s="13">
        <v>104</v>
      </c>
      <c r="O214" s="13">
        <v>81</v>
      </c>
      <c r="P214" s="14">
        <f t="shared" si="12"/>
        <v>915992</v>
      </c>
      <c r="R214" s="82"/>
      <c r="S214" s="82"/>
      <c r="T214" s="82"/>
      <c r="U214" s="82"/>
      <c r="V214" s="82"/>
      <c r="W214" s="82"/>
      <c r="X214" s="82"/>
      <c r="Y214" s="82"/>
      <c r="Z214" s="82"/>
      <c r="AA214" s="82"/>
      <c r="AB214" s="82"/>
      <c r="AC214" s="82"/>
    </row>
    <row r="215" spans="1:29" x14ac:dyDescent="0.2">
      <c r="A215" s="3">
        <f t="shared" si="13"/>
        <v>2036</v>
      </c>
      <c r="B215" s="3">
        <f t="shared" si="14"/>
        <v>11</v>
      </c>
      <c r="C215" s="8">
        <f t="shared" si="11"/>
        <v>49980</v>
      </c>
      <c r="E215" s="12">
        <v>855428</v>
      </c>
      <c r="F215" s="13">
        <v>58289</v>
      </c>
      <c r="G215" s="13">
        <v>2001</v>
      </c>
      <c r="H215" s="13">
        <v>43</v>
      </c>
      <c r="I215" s="13">
        <v>34</v>
      </c>
      <c r="J215" s="13">
        <v>9</v>
      </c>
      <c r="K215" s="13">
        <v>7</v>
      </c>
      <c r="L215" s="13">
        <v>116</v>
      </c>
      <c r="M215" s="13">
        <v>110</v>
      </c>
      <c r="N215" s="13">
        <v>104</v>
      </c>
      <c r="O215" s="13">
        <v>81</v>
      </c>
      <c r="P215" s="14">
        <f t="shared" si="12"/>
        <v>915990</v>
      </c>
      <c r="R215" s="82"/>
      <c r="S215" s="82"/>
      <c r="T215" s="82"/>
      <c r="U215" s="82"/>
      <c r="V215" s="82"/>
      <c r="W215" s="82"/>
      <c r="X215" s="82"/>
      <c r="Y215" s="82"/>
      <c r="Z215" s="82"/>
      <c r="AA215" s="82"/>
      <c r="AB215" s="82"/>
      <c r="AC215" s="82"/>
    </row>
    <row r="216" spans="1:29" x14ac:dyDescent="0.2">
      <c r="A216" s="3">
        <f t="shared" si="13"/>
        <v>2036</v>
      </c>
      <c r="B216" s="3">
        <f t="shared" si="14"/>
        <v>12</v>
      </c>
      <c r="C216" s="8">
        <f t="shared" si="11"/>
        <v>50010</v>
      </c>
      <c r="E216" s="12">
        <v>855428</v>
      </c>
      <c r="F216" s="13">
        <v>58289</v>
      </c>
      <c r="G216" s="13">
        <v>2006</v>
      </c>
      <c r="H216" s="13">
        <v>43</v>
      </c>
      <c r="I216" s="13">
        <v>34</v>
      </c>
      <c r="J216" s="13">
        <v>9</v>
      </c>
      <c r="K216" s="13">
        <v>7</v>
      </c>
      <c r="L216" s="13">
        <v>116</v>
      </c>
      <c r="M216" s="13">
        <v>110</v>
      </c>
      <c r="N216" s="13">
        <v>104</v>
      </c>
      <c r="O216" s="13">
        <v>81</v>
      </c>
      <c r="P216" s="14">
        <f t="shared" si="12"/>
        <v>915995</v>
      </c>
      <c r="R216" s="82"/>
      <c r="S216" s="82"/>
      <c r="T216" s="82"/>
      <c r="U216" s="82"/>
      <c r="V216" s="82"/>
      <c r="W216" s="82"/>
      <c r="X216" s="82"/>
      <c r="Y216" s="82"/>
      <c r="Z216" s="82"/>
      <c r="AA216" s="82"/>
      <c r="AB216" s="82"/>
      <c r="AC216" s="82"/>
    </row>
    <row r="217" spans="1:29" x14ac:dyDescent="0.2">
      <c r="A217" s="3">
        <f t="shared" si="13"/>
        <v>2037</v>
      </c>
      <c r="B217" s="3">
        <f t="shared" si="14"/>
        <v>1</v>
      </c>
      <c r="C217" s="8">
        <f t="shared" si="11"/>
        <v>50041</v>
      </c>
      <c r="E217" s="12">
        <v>855428</v>
      </c>
      <c r="F217" s="13">
        <v>58289</v>
      </c>
      <c r="G217" s="13">
        <v>2009</v>
      </c>
      <c r="H217" s="13">
        <v>42</v>
      </c>
      <c r="I217" s="13">
        <v>33</v>
      </c>
      <c r="J217" s="13">
        <v>9</v>
      </c>
      <c r="K217" s="13">
        <v>7</v>
      </c>
      <c r="L217" s="13">
        <v>116</v>
      </c>
      <c r="M217" s="13">
        <v>110</v>
      </c>
      <c r="N217" s="13">
        <v>104</v>
      </c>
      <c r="O217" s="13">
        <v>81</v>
      </c>
      <c r="P217" s="14">
        <f t="shared" si="12"/>
        <v>915997</v>
      </c>
      <c r="R217" s="82"/>
      <c r="S217" s="82"/>
      <c r="T217" s="82"/>
      <c r="U217" s="82"/>
      <c r="V217" s="82"/>
      <c r="W217" s="82"/>
      <c r="X217" s="82"/>
      <c r="Y217" s="82"/>
      <c r="Z217" s="82"/>
      <c r="AA217" s="82"/>
      <c r="AB217" s="82"/>
      <c r="AC217" s="82"/>
    </row>
    <row r="218" spans="1:29" x14ac:dyDescent="0.2">
      <c r="A218" s="3">
        <f t="shared" si="13"/>
        <v>2037</v>
      </c>
      <c r="B218" s="3">
        <f t="shared" si="14"/>
        <v>2</v>
      </c>
      <c r="C218" s="8">
        <f t="shared" si="11"/>
        <v>50072</v>
      </c>
      <c r="E218" s="12">
        <v>855428</v>
      </c>
      <c r="F218" s="13">
        <v>58289</v>
      </c>
      <c r="G218" s="13">
        <v>2010</v>
      </c>
      <c r="H218" s="13">
        <v>42</v>
      </c>
      <c r="I218" s="13">
        <v>33</v>
      </c>
      <c r="J218" s="13">
        <v>9</v>
      </c>
      <c r="K218" s="13">
        <v>7</v>
      </c>
      <c r="L218" s="13">
        <v>116</v>
      </c>
      <c r="M218" s="13">
        <v>110</v>
      </c>
      <c r="N218" s="13">
        <v>104</v>
      </c>
      <c r="O218" s="13">
        <v>81</v>
      </c>
      <c r="P218" s="14">
        <f t="shared" si="12"/>
        <v>915998</v>
      </c>
      <c r="R218" s="82"/>
      <c r="S218" s="82"/>
      <c r="T218" s="82"/>
      <c r="U218" s="82"/>
      <c r="V218" s="82"/>
      <c r="W218" s="82"/>
      <c r="X218" s="82"/>
      <c r="Y218" s="82"/>
      <c r="Z218" s="82"/>
      <c r="AA218" s="82"/>
      <c r="AB218" s="82"/>
      <c r="AC218" s="82"/>
    </row>
    <row r="219" spans="1:29" x14ac:dyDescent="0.2">
      <c r="A219" s="3">
        <f t="shared" si="13"/>
        <v>2037</v>
      </c>
      <c r="B219" s="3">
        <f t="shared" si="14"/>
        <v>3</v>
      </c>
      <c r="C219" s="8">
        <f t="shared" si="11"/>
        <v>50100</v>
      </c>
      <c r="E219" s="12">
        <v>855428</v>
      </c>
      <c r="F219" s="13">
        <v>58289</v>
      </c>
      <c r="G219" s="13">
        <v>2010</v>
      </c>
      <c r="H219" s="13">
        <v>41</v>
      </c>
      <c r="I219" s="13">
        <v>33</v>
      </c>
      <c r="J219" s="13">
        <v>9</v>
      </c>
      <c r="K219" s="13">
        <v>7</v>
      </c>
      <c r="L219" s="13">
        <v>116</v>
      </c>
      <c r="M219" s="13">
        <v>110</v>
      </c>
      <c r="N219" s="13">
        <v>104</v>
      </c>
      <c r="O219" s="13">
        <v>81</v>
      </c>
      <c r="P219" s="14">
        <f t="shared" si="12"/>
        <v>915997</v>
      </c>
      <c r="R219" s="82"/>
      <c r="S219" s="82"/>
      <c r="T219" s="82"/>
      <c r="U219" s="82"/>
      <c r="V219" s="82"/>
      <c r="W219" s="82"/>
      <c r="X219" s="82"/>
      <c r="Y219" s="82"/>
      <c r="Z219" s="82"/>
      <c r="AA219" s="82"/>
      <c r="AB219" s="82"/>
      <c r="AC219" s="82"/>
    </row>
    <row r="220" spans="1:29" x14ac:dyDescent="0.2">
      <c r="A220" s="3">
        <f t="shared" si="13"/>
        <v>2037</v>
      </c>
      <c r="B220" s="3">
        <f t="shared" si="14"/>
        <v>4</v>
      </c>
      <c r="C220" s="8">
        <f t="shared" si="11"/>
        <v>50131</v>
      </c>
      <c r="E220" s="12">
        <v>855428</v>
      </c>
      <c r="F220" s="13">
        <v>58289</v>
      </c>
      <c r="G220" s="13">
        <v>2003</v>
      </c>
      <c r="H220" s="13">
        <v>41</v>
      </c>
      <c r="I220" s="13">
        <v>32</v>
      </c>
      <c r="J220" s="13">
        <v>9</v>
      </c>
      <c r="K220" s="13">
        <v>7</v>
      </c>
      <c r="L220" s="13">
        <v>116</v>
      </c>
      <c r="M220" s="13">
        <v>110</v>
      </c>
      <c r="N220" s="13">
        <v>104</v>
      </c>
      <c r="O220" s="13">
        <v>81</v>
      </c>
      <c r="P220" s="14">
        <f t="shared" si="12"/>
        <v>915990</v>
      </c>
      <c r="R220" s="82"/>
      <c r="S220" s="82"/>
      <c r="T220" s="82"/>
      <c r="U220" s="82"/>
      <c r="V220" s="82"/>
      <c r="W220" s="82"/>
      <c r="X220" s="82"/>
      <c r="Y220" s="82"/>
      <c r="Z220" s="82"/>
      <c r="AA220" s="82"/>
      <c r="AB220" s="82"/>
      <c r="AC220" s="82"/>
    </row>
    <row r="221" spans="1:29" x14ac:dyDescent="0.2">
      <c r="A221" s="3">
        <f t="shared" si="13"/>
        <v>2037</v>
      </c>
      <c r="B221" s="3">
        <f t="shared" si="14"/>
        <v>5</v>
      </c>
      <c r="C221" s="8">
        <f t="shared" si="11"/>
        <v>50161</v>
      </c>
      <c r="E221" s="12">
        <v>855428</v>
      </c>
      <c r="F221" s="13">
        <v>58289</v>
      </c>
      <c r="G221" s="13">
        <v>2000</v>
      </c>
      <c r="H221" s="13">
        <v>40</v>
      </c>
      <c r="I221" s="13">
        <v>32</v>
      </c>
      <c r="J221" s="13">
        <v>9</v>
      </c>
      <c r="K221" s="13">
        <v>7</v>
      </c>
      <c r="L221" s="13">
        <v>116</v>
      </c>
      <c r="M221" s="13">
        <v>110</v>
      </c>
      <c r="N221" s="13">
        <v>104</v>
      </c>
      <c r="O221" s="13">
        <v>81</v>
      </c>
      <c r="P221" s="14">
        <f t="shared" si="12"/>
        <v>915986</v>
      </c>
      <c r="R221" s="82"/>
      <c r="S221" s="82"/>
      <c r="T221" s="82"/>
      <c r="U221" s="82"/>
      <c r="V221" s="82"/>
      <c r="W221" s="82"/>
      <c r="X221" s="82"/>
      <c r="Y221" s="82"/>
      <c r="Z221" s="82"/>
      <c r="AA221" s="82"/>
      <c r="AB221" s="82"/>
      <c r="AC221" s="82"/>
    </row>
    <row r="222" spans="1:29" x14ac:dyDescent="0.2">
      <c r="A222" s="3">
        <f t="shared" si="13"/>
        <v>2037</v>
      </c>
      <c r="B222" s="3">
        <f t="shared" si="14"/>
        <v>6</v>
      </c>
      <c r="C222" s="8">
        <f t="shared" si="11"/>
        <v>50192</v>
      </c>
      <c r="E222" s="12">
        <v>855428</v>
      </c>
      <c r="F222" s="13">
        <v>58289</v>
      </c>
      <c r="G222" s="13">
        <v>1991</v>
      </c>
      <c r="H222" s="13">
        <v>40</v>
      </c>
      <c r="I222" s="13">
        <v>31</v>
      </c>
      <c r="J222" s="13">
        <v>9</v>
      </c>
      <c r="K222" s="13">
        <v>7</v>
      </c>
      <c r="L222" s="13">
        <v>116</v>
      </c>
      <c r="M222" s="13">
        <v>110</v>
      </c>
      <c r="N222" s="13">
        <v>104</v>
      </c>
      <c r="O222" s="13">
        <v>81</v>
      </c>
      <c r="P222" s="14">
        <f t="shared" si="12"/>
        <v>915977</v>
      </c>
      <c r="R222" s="82"/>
      <c r="S222" s="82"/>
      <c r="T222" s="82"/>
      <c r="U222" s="82"/>
      <c r="V222" s="82"/>
      <c r="W222" s="82"/>
      <c r="X222" s="82"/>
      <c r="Y222" s="82"/>
      <c r="Z222" s="82"/>
      <c r="AA222" s="82"/>
      <c r="AB222" s="82"/>
      <c r="AC222" s="82"/>
    </row>
    <row r="223" spans="1:29" x14ac:dyDescent="0.2">
      <c r="A223" s="3">
        <f t="shared" si="13"/>
        <v>2037</v>
      </c>
      <c r="B223" s="3">
        <f t="shared" si="14"/>
        <v>7</v>
      </c>
      <c r="C223" s="8">
        <f t="shared" si="11"/>
        <v>50222</v>
      </c>
      <c r="E223" s="12">
        <v>855428</v>
      </c>
      <c r="F223" s="13">
        <v>58289</v>
      </c>
      <c r="G223" s="13">
        <v>1989</v>
      </c>
      <c r="H223" s="13">
        <v>39</v>
      </c>
      <c r="I223" s="13">
        <v>31</v>
      </c>
      <c r="J223" s="13">
        <v>9</v>
      </c>
      <c r="K223" s="13">
        <v>7</v>
      </c>
      <c r="L223" s="13">
        <v>116</v>
      </c>
      <c r="M223" s="13">
        <v>110</v>
      </c>
      <c r="N223" s="13">
        <v>104</v>
      </c>
      <c r="O223" s="13">
        <v>81</v>
      </c>
      <c r="P223" s="14">
        <f t="shared" si="12"/>
        <v>915974</v>
      </c>
      <c r="R223" s="82"/>
      <c r="S223" s="82"/>
      <c r="T223" s="82"/>
      <c r="U223" s="82"/>
      <c r="V223" s="82"/>
      <c r="W223" s="82"/>
      <c r="X223" s="82"/>
      <c r="Y223" s="82"/>
      <c r="Z223" s="82"/>
      <c r="AA223" s="82"/>
      <c r="AB223" s="82"/>
      <c r="AC223" s="82"/>
    </row>
    <row r="224" spans="1:29" x14ac:dyDescent="0.2">
      <c r="A224" s="3">
        <f t="shared" si="13"/>
        <v>2037</v>
      </c>
      <c r="B224" s="3">
        <f t="shared" si="14"/>
        <v>8</v>
      </c>
      <c r="C224" s="8">
        <f t="shared" si="11"/>
        <v>50253</v>
      </c>
      <c r="E224" s="12">
        <v>855428</v>
      </c>
      <c r="F224" s="13">
        <v>58289</v>
      </c>
      <c r="G224" s="13">
        <v>1988</v>
      </c>
      <c r="H224" s="13">
        <v>39</v>
      </c>
      <c r="I224" s="13">
        <v>31</v>
      </c>
      <c r="J224" s="13">
        <v>9</v>
      </c>
      <c r="K224" s="13">
        <v>7</v>
      </c>
      <c r="L224" s="13">
        <v>116</v>
      </c>
      <c r="M224" s="13">
        <v>110</v>
      </c>
      <c r="N224" s="13">
        <v>104</v>
      </c>
      <c r="O224" s="13">
        <v>81</v>
      </c>
      <c r="P224" s="14">
        <f t="shared" si="12"/>
        <v>915973</v>
      </c>
      <c r="R224" s="82"/>
      <c r="S224" s="82"/>
      <c r="T224" s="82"/>
      <c r="U224" s="82"/>
      <c r="V224" s="82"/>
      <c r="W224" s="82"/>
      <c r="X224" s="82"/>
      <c r="Y224" s="82"/>
      <c r="Z224" s="82"/>
      <c r="AA224" s="82"/>
      <c r="AB224" s="82"/>
      <c r="AC224" s="82"/>
    </row>
    <row r="225" spans="1:29" x14ac:dyDescent="0.2">
      <c r="A225" s="3">
        <f t="shared" si="13"/>
        <v>2037</v>
      </c>
      <c r="B225" s="3">
        <f t="shared" si="14"/>
        <v>9</v>
      </c>
      <c r="C225" s="8">
        <f t="shared" si="11"/>
        <v>50284</v>
      </c>
      <c r="E225" s="12">
        <v>855428</v>
      </c>
      <c r="F225" s="13">
        <v>58289</v>
      </c>
      <c r="G225" s="13">
        <v>1986</v>
      </c>
      <c r="H225" s="13">
        <v>38</v>
      </c>
      <c r="I225" s="13">
        <v>30</v>
      </c>
      <c r="J225" s="13">
        <v>9</v>
      </c>
      <c r="K225" s="13">
        <v>7</v>
      </c>
      <c r="L225" s="13">
        <v>116</v>
      </c>
      <c r="M225" s="13">
        <v>110</v>
      </c>
      <c r="N225" s="13">
        <v>104</v>
      </c>
      <c r="O225" s="13">
        <v>81</v>
      </c>
      <c r="P225" s="14">
        <f t="shared" si="12"/>
        <v>915970</v>
      </c>
      <c r="R225" s="82"/>
      <c r="S225" s="82"/>
      <c r="T225" s="82"/>
      <c r="U225" s="82"/>
      <c r="V225" s="82"/>
      <c r="W225" s="82"/>
      <c r="X225" s="82"/>
      <c r="Y225" s="82"/>
      <c r="Z225" s="82"/>
      <c r="AA225" s="82"/>
      <c r="AB225" s="82"/>
      <c r="AC225" s="82"/>
    </row>
    <row r="226" spans="1:29" x14ac:dyDescent="0.2">
      <c r="A226" s="3">
        <f t="shared" si="13"/>
        <v>2037</v>
      </c>
      <c r="B226" s="3">
        <f t="shared" si="14"/>
        <v>10</v>
      </c>
      <c r="C226" s="8">
        <f t="shared" si="11"/>
        <v>50314</v>
      </c>
      <c r="E226" s="12">
        <v>855428</v>
      </c>
      <c r="F226" s="13">
        <v>58289</v>
      </c>
      <c r="G226" s="13">
        <v>1985</v>
      </c>
      <c r="H226" s="13">
        <v>38</v>
      </c>
      <c r="I226" s="13">
        <v>30</v>
      </c>
      <c r="J226" s="13">
        <v>9</v>
      </c>
      <c r="K226" s="13">
        <v>7</v>
      </c>
      <c r="L226" s="13">
        <v>116</v>
      </c>
      <c r="M226" s="13">
        <v>110</v>
      </c>
      <c r="N226" s="13">
        <v>104</v>
      </c>
      <c r="O226" s="13">
        <v>81</v>
      </c>
      <c r="P226" s="14">
        <f t="shared" si="12"/>
        <v>915969</v>
      </c>
      <c r="R226" s="82"/>
      <c r="S226" s="82"/>
      <c r="T226" s="82"/>
      <c r="U226" s="82"/>
      <c r="V226" s="82"/>
      <c r="W226" s="82"/>
      <c r="X226" s="82"/>
      <c r="Y226" s="82"/>
      <c r="Z226" s="82"/>
      <c r="AA226" s="82"/>
      <c r="AB226" s="82"/>
      <c r="AC226" s="82"/>
    </row>
    <row r="227" spans="1:29" x14ac:dyDescent="0.2">
      <c r="A227" s="3">
        <f t="shared" si="13"/>
        <v>2037</v>
      </c>
      <c r="B227" s="3">
        <f t="shared" si="14"/>
        <v>11</v>
      </c>
      <c r="C227" s="8">
        <f t="shared" si="11"/>
        <v>50345</v>
      </c>
      <c r="E227" s="12">
        <v>855428</v>
      </c>
      <c r="F227" s="13">
        <v>58289</v>
      </c>
      <c r="G227" s="13">
        <v>1983</v>
      </c>
      <c r="H227" s="13">
        <v>37</v>
      </c>
      <c r="I227" s="13">
        <v>29</v>
      </c>
      <c r="J227" s="13">
        <v>9</v>
      </c>
      <c r="K227" s="13">
        <v>7</v>
      </c>
      <c r="L227" s="13">
        <v>116</v>
      </c>
      <c r="M227" s="13">
        <v>110</v>
      </c>
      <c r="N227" s="13">
        <v>104</v>
      </c>
      <c r="O227" s="13">
        <v>81</v>
      </c>
      <c r="P227" s="14">
        <f t="shared" si="12"/>
        <v>915966</v>
      </c>
      <c r="R227" s="82"/>
      <c r="S227" s="82"/>
      <c r="T227" s="82"/>
      <c r="U227" s="82"/>
      <c r="V227" s="82"/>
      <c r="W227" s="82"/>
      <c r="X227" s="82"/>
      <c r="Y227" s="82"/>
      <c r="Z227" s="82"/>
      <c r="AA227" s="82"/>
      <c r="AB227" s="82"/>
      <c r="AC227" s="82"/>
    </row>
    <row r="228" spans="1:29" x14ac:dyDescent="0.2">
      <c r="A228" s="3">
        <f t="shared" si="13"/>
        <v>2037</v>
      </c>
      <c r="B228" s="3">
        <f t="shared" si="14"/>
        <v>12</v>
      </c>
      <c r="C228" s="8">
        <f t="shared" si="11"/>
        <v>50375</v>
      </c>
      <c r="E228" s="12">
        <v>855428</v>
      </c>
      <c r="F228" s="13">
        <v>58289</v>
      </c>
      <c r="G228" s="13">
        <v>1989</v>
      </c>
      <c r="H228" s="13">
        <v>37</v>
      </c>
      <c r="I228" s="13">
        <v>29</v>
      </c>
      <c r="J228" s="13">
        <v>9</v>
      </c>
      <c r="K228" s="13">
        <v>7</v>
      </c>
      <c r="L228" s="13">
        <v>116</v>
      </c>
      <c r="M228" s="13">
        <v>110</v>
      </c>
      <c r="N228" s="13">
        <v>104</v>
      </c>
      <c r="O228" s="13">
        <v>81</v>
      </c>
      <c r="P228" s="14">
        <f t="shared" si="12"/>
        <v>915972</v>
      </c>
      <c r="R228" s="82"/>
      <c r="S228" s="82"/>
      <c r="T228" s="82"/>
      <c r="U228" s="82"/>
      <c r="V228" s="82"/>
      <c r="W228" s="82"/>
      <c r="X228" s="82"/>
      <c r="Y228" s="82"/>
      <c r="Z228" s="82"/>
      <c r="AA228" s="82"/>
      <c r="AB228" s="82"/>
      <c r="AC228" s="82"/>
    </row>
    <row r="229" spans="1:29" x14ac:dyDescent="0.2">
      <c r="A229" s="3">
        <f t="shared" si="13"/>
        <v>2038</v>
      </c>
      <c r="B229" s="3">
        <f t="shared" si="14"/>
        <v>1</v>
      </c>
      <c r="C229" s="8">
        <f t="shared" ref="C229:C292" si="15">DATE(A229,B229,1)</f>
        <v>50406</v>
      </c>
      <c r="E229" s="12">
        <v>855428</v>
      </c>
      <c r="F229" s="13">
        <v>58289</v>
      </c>
      <c r="G229" s="13">
        <v>1992</v>
      </c>
      <c r="H229" s="13">
        <v>36</v>
      </c>
      <c r="I229" s="13">
        <v>29</v>
      </c>
      <c r="J229" s="13">
        <v>9</v>
      </c>
      <c r="K229" s="13">
        <v>7</v>
      </c>
      <c r="L229" s="13">
        <v>116</v>
      </c>
      <c r="M229" s="13">
        <v>110</v>
      </c>
      <c r="N229" s="13">
        <v>104</v>
      </c>
      <c r="O229" s="13">
        <v>81</v>
      </c>
      <c r="P229" s="14">
        <f t="shared" ref="P229:P292" si="16">SUM(E229:H229,J229,MAX(L229:M229),MAX(N229:O229))</f>
        <v>915974</v>
      </c>
      <c r="R229" s="82"/>
      <c r="S229" s="82"/>
      <c r="T229" s="82"/>
      <c r="U229" s="82"/>
      <c r="V229" s="82"/>
      <c r="W229" s="82"/>
      <c r="X229" s="82"/>
      <c r="Y229" s="82"/>
      <c r="Z229" s="82"/>
      <c r="AA229" s="82"/>
      <c r="AB229" s="82"/>
      <c r="AC229" s="82"/>
    </row>
    <row r="230" spans="1:29" x14ac:dyDescent="0.2">
      <c r="A230" s="3">
        <f t="shared" ref="A230:A293" si="17">IF(B230=1,A229+1,A229)</f>
        <v>2038</v>
      </c>
      <c r="B230" s="3">
        <f t="shared" ref="B230:B293" si="18">IF(B229=12,1,B229+1)</f>
        <v>2</v>
      </c>
      <c r="C230" s="8">
        <f t="shared" si="15"/>
        <v>50437</v>
      </c>
      <c r="E230" s="12">
        <v>855428</v>
      </c>
      <c r="F230" s="13">
        <v>58289</v>
      </c>
      <c r="G230" s="13">
        <v>1993</v>
      </c>
      <c r="H230" s="13">
        <v>36</v>
      </c>
      <c r="I230" s="13">
        <v>28</v>
      </c>
      <c r="J230" s="13">
        <v>9</v>
      </c>
      <c r="K230" s="13">
        <v>7</v>
      </c>
      <c r="L230" s="13">
        <v>116</v>
      </c>
      <c r="M230" s="13">
        <v>110</v>
      </c>
      <c r="N230" s="13">
        <v>104</v>
      </c>
      <c r="O230" s="13">
        <v>81</v>
      </c>
      <c r="P230" s="14">
        <f t="shared" si="16"/>
        <v>915975</v>
      </c>
      <c r="R230" s="82"/>
      <c r="S230" s="82"/>
      <c r="T230" s="82"/>
      <c r="U230" s="82"/>
      <c r="V230" s="82"/>
      <c r="W230" s="82"/>
      <c r="X230" s="82"/>
      <c r="Y230" s="82"/>
      <c r="Z230" s="82"/>
      <c r="AA230" s="82"/>
      <c r="AB230" s="82"/>
      <c r="AC230" s="82"/>
    </row>
    <row r="231" spans="1:29" x14ac:dyDescent="0.2">
      <c r="A231" s="3">
        <f t="shared" si="17"/>
        <v>2038</v>
      </c>
      <c r="B231" s="3">
        <f t="shared" si="18"/>
        <v>3</v>
      </c>
      <c r="C231" s="8">
        <f t="shared" si="15"/>
        <v>50465</v>
      </c>
      <c r="E231" s="12">
        <v>855428</v>
      </c>
      <c r="F231" s="13">
        <v>58289</v>
      </c>
      <c r="G231" s="13">
        <v>1993</v>
      </c>
      <c r="H231" s="13">
        <v>35</v>
      </c>
      <c r="I231" s="13">
        <v>28</v>
      </c>
      <c r="J231" s="13">
        <v>9</v>
      </c>
      <c r="K231" s="13">
        <v>7</v>
      </c>
      <c r="L231" s="13">
        <v>116</v>
      </c>
      <c r="M231" s="13">
        <v>110</v>
      </c>
      <c r="N231" s="13">
        <v>104</v>
      </c>
      <c r="O231" s="13">
        <v>81</v>
      </c>
      <c r="P231" s="14">
        <f t="shared" si="16"/>
        <v>915974</v>
      </c>
      <c r="R231" s="82"/>
      <c r="S231" s="82"/>
      <c r="T231" s="82"/>
      <c r="U231" s="82"/>
      <c r="V231" s="82"/>
      <c r="W231" s="82"/>
      <c r="X231" s="82"/>
      <c r="Y231" s="82"/>
      <c r="Z231" s="82"/>
      <c r="AA231" s="82"/>
      <c r="AB231" s="82"/>
      <c r="AC231" s="82"/>
    </row>
    <row r="232" spans="1:29" x14ac:dyDescent="0.2">
      <c r="A232" s="3">
        <f t="shared" si="17"/>
        <v>2038</v>
      </c>
      <c r="B232" s="3">
        <f t="shared" si="18"/>
        <v>4</v>
      </c>
      <c r="C232" s="8">
        <f t="shared" si="15"/>
        <v>50496</v>
      </c>
      <c r="E232" s="12">
        <v>855428</v>
      </c>
      <c r="F232" s="13">
        <v>58289</v>
      </c>
      <c r="G232" s="13">
        <v>1985</v>
      </c>
      <c r="H232" s="13">
        <v>35</v>
      </c>
      <c r="I232" s="13">
        <v>27</v>
      </c>
      <c r="J232" s="13">
        <v>9</v>
      </c>
      <c r="K232" s="13">
        <v>7</v>
      </c>
      <c r="L232" s="13">
        <v>116</v>
      </c>
      <c r="M232" s="13">
        <v>110</v>
      </c>
      <c r="N232" s="13">
        <v>104</v>
      </c>
      <c r="O232" s="13">
        <v>81</v>
      </c>
      <c r="P232" s="14">
        <f t="shared" si="16"/>
        <v>915966</v>
      </c>
      <c r="R232" s="82"/>
      <c r="S232" s="82"/>
      <c r="T232" s="82"/>
      <c r="U232" s="82"/>
      <c r="V232" s="82"/>
      <c r="W232" s="82"/>
      <c r="X232" s="82"/>
      <c r="Y232" s="82"/>
      <c r="Z232" s="82"/>
      <c r="AA232" s="82"/>
      <c r="AB232" s="82"/>
      <c r="AC232" s="82"/>
    </row>
    <row r="233" spans="1:29" x14ac:dyDescent="0.2">
      <c r="A233" s="3">
        <f t="shared" si="17"/>
        <v>2038</v>
      </c>
      <c r="B233" s="3">
        <f t="shared" si="18"/>
        <v>5</v>
      </c>
      <c r="C233" s="8">
        <f t="shared" si="15"/>
        <v>50526</v>
      </c>
      <c r="E233" s="12">
        <v>855428</v>
      </c>
      <c r="F233" s="13">
        <v>58289</v>
      </c>
      <c r="G233" s="13">
        <v>1983</v>
      </c>
      <c r="H233" s="13">
        <v>34</v>
      </c>
      <c r="I233" s="13">
        <v>27</v>
      </c>
      <c r="J233" s="13">
        <v>9</v>
      </c>
      <c r="K233" s="13">
        <v>7</v>
      </c>
      <c r="L233" s="13">
        <v>116</v>
      </c>
      <c r="M233" s="13">
        <v>110</v>
      </c>
      <c r="N233" s="13">
        <v>104</v>
      </c>
      <c r="O233" s="13">
        <v>81</v>
      </c>
      <c r="P233" s="14">
        <f t="shared" si="16"/>
        <v>915963</v>
      </c>
      <c r="R233" s="82"/>
      <c r="S233" s="82"/>
      <c r="T233" s="82"/>
      <c r="U233" s="82"/>
      <c r="V233" s="82"/>
      <c r="W233" s="82"/>
      <c r="X233" s="82"/>
      <c r="Y233" s="82"/>
      <c r="Z233" s="82"/>
      <c r="AA233" s="82"/>
      <c r="AB233" s="82"/>
      <c r="AC233" s="82"/>
    </row>
    <row r="234" spans="1:29" x14ac:dyDescent="0.2">
      <c r="A234" s="3">
        <f t="shared" si="17"/>
        <v>2038</v>
      </c>
      <c r="B234" s="3">
        <f t="shared" si="18"/>
        <v>6</v>
      </c>
      <c r="C234" s="8">
        <f t="shared" si="15"/>
        <v>50557</v>
      </c>
      <c r="E234" s="12">
        <v>855428</v>
      </c>
      <c r="F234" s="13">
        <v>58289</v>
      </c>
      <c r="G234" s="13">
        <v>1973</v>
      </c>
      <c r="H234" s="13">
        <v>34</v>
      </c>
      <c r="I234" s="13">
        <v>27</v>
      </c>
      <c r="J234" s="13">
        <v>9</v>
      </c>
      <c r="K234" s="13">
        <v>7</v>
      </c>
      <c r="L234" s="13">
        <v>116</v>
      </c>
      <c r="M234" s="13">
        <v>110</v>
      </c>
      <c r="N234" s="13">
        <v>104</v>
      </c>
      <c r="O234" s="13">
        <v>81</v>
      </c>
      <c r="P234" s="14">
        <f t="shared" si="16"/>
        <v>915953</v>
      </c>
      <c r="R234" s="82"/>
      <c r="S234" s="82"/>
      <c r="T234" s="82"/>
      <c r="U234" s="82"/>
      <c r="V234" s="82"/>
      <c r="W234" s="82"/>
      <c r="X234" s="82"/>
      <c r="Y234" s="82"/>
      <c r="Z234" s="82"/>
      <c r="AA234" s="82"/>
      <c r="AB234" s="82"/>
      <c r="AC234" s="82"/>
    </row>
    <row r="235" spans="1:29" x14ac:dyDescent="0.2">
      <c r="A235" s="3">
        <f t="shared" si="17"/>
        <v>2038</v>
      </c>
      <c r="B235" s="3">
        <f t="shared" si="18"/>
        <v>7</v>
      </c>
      <c r="C235" s="8">
        <f t="shared" si="15"/>
        <v>50587</v>
      </c>
      <c r="E235" s="12">
        <v>855428</v>
      </c>
      <c r="F235" s="13">
        <v>58289</v>
      </c>
      <c r="G235" s="13">
        <v>1972</v>
      </c>
      <c r="H235" s="13">
        <v>33</v>
      </c>
      <c r="I235" s="13">
        <v>26</v>
      </c>
      <c r="J235" s="13">
        <v>9</v>
      </c>
      <c r="K235" s="13">
        <v>7</v>
      </c>
      <c r="L235" s="13">
        <v>116</v>
      </c>
      <c r="M235" s="13">
        <v>110</v>
      </c>
      <c r="N235" s="13">
        <v>104</v>
      </c>
      <c r="O235" s="13">
        <v>81</v>
      </c>
      <c r="P235" s="14">
        <f t="shared" si="16"/>
        <v>915951</v>
      </c>
      <c r="R235" s="82"/>
      <c r="S235" s="82"/>
      <c r="T235" s="82"/>
      <c r="U235" s="82"/>
      <c r="V235" s="82"/>
      <c r="W235" s="82"/>
      <c r="X235" s="82"/>
      <c r="Y235" s="82"/>
      <c r="Z235" s="82"/>
      <c r="AA235" s="82"/>
      <c r="AB235" s="82"/>
      <c r="AC235" s="82"/>
    </row>
    <row r="236" spans="1:29" x14ac:dyDescent="0.2">
      <c r="A236" s="3">
        <f t="shared" si="17"/>
        <v>2038</v>
      </c>
      <c r="B236" s="3">
        <f t="shared" si="18"/>
        <v>8</v>
      </c>
      <c r="C236" s="8">
        <f t="shared" si="15"/>
        <v>50618</v>
      </c>
      <c r="E236" s="12">
        <v>855428</v>
      </c>
      <c r="F236" s="13">
        <v>58289</v>
      </c>
      <c r="G236" s="13">
        <v>1971</v>
      </c>
      <c r="H236" s="13">
        <v>33</v>
      </c>
      <c r="I236" s="13">
        <v>26</v>
      </c>
      <c r="J236" s="13">
        <v>9</v>
      </c>
      <c r="K236" s="13">
        <v>7</v>
      </c>
      <c r="L236" s="13">
        <v>116</v>
      </c>
      <c r="M236" s="13">
        <v>110</v>
      </c>
      <c r="N236" s="13">
        <v>104</v>
      </c>
      <c r="O236" s="13">
        <v>81</v>
      </c>
      <c r="P236" s="14">
        <f t="shared" si="16"/>
        <v>915950</v>
      </c>
      <c r="R236" s="82"/>
      <c r="S236" s="82"/>
      <c r="T236" s="82"/>
      <c r="U236" s="82"/>
      <c r="V236" s="82"/>
      <c r="W236" s="82"/>
      <c r="X236" s="82"/>
      <c r="Y236" s="82"/>
      <c r="Z236" s="82"/>
      <c r="AA236" s="82"/>
      <c r="AB236" s="82"/>
      <c r="AC236" s="82"/>
    </row>
    <row r="237" spans="1:29" x14ac:dyDescent="0.2">
      <c r="A237" s="3">
        <f t="shared" si="17"/>
        <v>2038</v>
      </c>
      <c r="B237" s="3">
        <f t="shared" si="18"/>
        <v>9</v>
      </c>
      <c r="C237" s="8">
        <f t="shared" si="15"/>
        <v>50649</v>
      </c>
      <c r="E237" s="12">
        <v>855428</v>
      </c>
      <c r="F237" s="13">
        <v>58289</v>
      </c>
      <c r="G237" s="13">
        <v>1969</v>
      </c>
      <c r="H237" s="13">
        <v>32</v>
      </c>
      <c r="I237" s="13">
        <v>26</v>
      </c>
      <c r="J237" s="13">
        <v>9</v>
      </c>
      <c r="K237" s="13">
        <v>7</v>
      </c>
      <c r="L237" s="13">
        <v>116</v>
      </c>
      <c r="M237" s="13">
        <v>110</v>
      </c>
      <c r="N237" s="13">
        <v>104</v>
      </c>
      <c r="O237" s="13">
        <v>81</v>
      </c>
      <c r="P237" s="14">
        <f t="shared" si="16"/>
        <v>915947</v>
      </c>
      <c r="R237" s="82"/>
      <c r="S237" s="82"/>
      <c r="T237" s="82"/>
      <c r="U237" s="82"/>
      <c r="V237" s="82"/>
      <c r="W237" s="82"/>
      <c r="X237" s="82"/>
      <c r="Y237" s="82"/>
      <c r="Z237" s="82"/>
      <c r="AA237" s="82"/>
      <c r="AB237" s="82"/>
      <c r="AC237" s="82"/>
    </row>
    <row r="238" spans="1:29" x14ac:dyDescent="0.2">
      <c r="A238" s="3">
        <f t="shared" si="17"/>
        <v>2038</v>
      </c>
      <c r="B238" s="3">
        <f t="shared" si="18"/>
        <v>10</v>
      </c>
      <c r="C238" s="8">
        <f t="shared" si="15"/>
        <v>50679</v>
      </c>
      <c r="E238" s="12">
        <v>855428</v>
      </c>
      <c r="F238" s="13">
        <v>58289</v>
      </c>
      <c r="G238" s="13">
        <v>1968</v>
      </c>
      <c r="H238" s="13">
        <v>32</v>
      </c>
      <c r="I238" s="13">
        <v>25</v>
      </c>
      <c r="J238" s="13">
        <v>9</v>
      </c>
      <c r="K238" s="13">
        <v>7</v>
      </c>
      <c r="L238" s="13">
        <v>116</v>
      </c>
      <c r="M238" s="13">
        <v>110</v>
      </c>
      <c r="N238" s="13">
        <v>104</v>
      </c>
      <c r="O238" s="13">
        <v>81</v>
      </c>
      <c r="P238" s="14">
        <f t="shared" si="16"/>
        <v>915946</v>
      </c>
      <c r="R238" s="82"/>
      <c r="S238" s="82"/>
      <c r="T238" s="82"/>
      <c r="U238" s="82"/>
      <c r="V238" s="82"/>
      <c r="W238" s="82"/>
      <c r="X238" s="82"/>
      <c r="Y238" s="82"/>
      <c r="Z238" s="82"/>
      <c r="AA238" s="82"/>
      <c r="AB238" s="82"/>
      <c r="AC238" s="82"/>
    </row>
    <row r="239" spans="1:29" x14ac:dyDescent="0.2">
      <c r="A239" s="3">
        <f t="shared" si="17"/>
        <v>2038</v>
      </c>
      <c r="B239" s="3">
        <f t="shared" si="18"/>
        <v>11</v>
      </c>
      <c r="C239" s="8">
        <f t="shared" si="15"/>
        <v>50710</v>
      </c>
      <c r="E239" s="12">
        <v>855428</v>
      </c>
      <c r="F239" s="13">
        <v>58289</v>
      </c>
      <c r="G239" s="13">
        <v>1966</v>
      </c>
      <c r="H239" s="13">
        <v>31</v>
      </c>
      <c r="I239" s="13">
        <v>25</v>
      </c>
      <c r="J239" s="13">
        <v>9</v>
      </c>
      <c r="K239" s="13">
        <v>7</v>
      </c>
      <c r="L239" s="13">
        <v>116</v>
      </c>
      <c r="M239" s="13">
        <v>110</v>
      </c>
      <c r="N239" s="13">
        <v>104</v>
      </c>
      <c r="O239" s="13">
        <v>81</v>
      </c>
      <c r="P239" s="14">
        <f t="shared" si="16"/>
        <v>915943</v>
      </c>
      <c r="R239" s="82"/>
      <c r="S239" s="82"/>
      <c r="T239" s="82"/>
      <c r="U239" s="82"/>
      <c r="V239" s="82"/>
      <c r="W239" s="82"/>
      <c r="X239" s="82"/>
      <c r="Y239" s="82"/>
      <c r="Z239" s="82"/>
      <c r="AA239" s="82"/>
      <c r="AB239" s="82"/>
      <c r="AC239" s="82"/>
    </row>
    <row r="240" spans="1:29" x14ac:dyDescent="0.2">
      <c r="A240" s="3">
        <f t="shared" si="17"/>
        <v>2038</v>
      </c>
      <c r="B240" s="3">
        <f t="shared" si="18"/>
        <v>12</v>
      </c>
      <c r="C240" s="8">
        <f t="shared" si="15"/>
        <v>50740</v>
      </c>
      <c r="E240" s="12">
        <v>855428</v>
      </c>
      <c r="F240" s="13">
        <v>58289</v>
      </c>
      <c r="G240" s="13">
        <v>1972</v>
      </c>
      <c r="H240" s="13">
        <v>31</v>
      </c>
      <c r="I240" s="13">
        <v>24</v>
      </c>
      <c r="J240" s="13">
        <v>9</v>
      </c>
      <c r="K240" s="13">
        <v>7</v>
      </c>
      <c r="L240" s="13">
        <v>116</v>
      </c>
      <c r="M240" s="13">
        <v>110</v>
      </c>
      <c r="N240" s="13">
        <v>104</v>
      </c>
      <c r="O240" s="13">
        <v>81</v>
      </c>
      <c r="P240" s="14">
        <f t="shared" si="16"/>
        <v>915949</v>
      </c>
      <c r="R240" s="82"/>
      <c r="S240" s="82"/>
      <c r="T240" s="82"/>
      <c r="U240" s="82"/>
      <c r="V240" s="82"/>
      <c r="W240" s="82"/>
      <c r="X240" s="82"/>
      <c r="Y240" s="82"/>
      <c r="Z240" s="82"/>
      <c r="AA240" s="82"/>
      <c r="AB240" s="82"/>
      <c r="AC240" s="82"/>
    </row>
    <row r="241" spans="1:29" x14ac:dyDescent="0.2">
      <c r="A241" s="3">
        <f t="shared" si="17"/>
        <v>2039</v>
      </c>
      <c r="B241" s="3">
        <f t="shared" si="18"/>
        <v>1</v>
      </c>
      <c r="C241" s="8">
        <f t="shared" si="15"/>
        <v>50771</v>
      </c>
      <c r="E241" s="12">
        <v>855428</v>
      </c>
      <c r="F241" s="13">
        <v>58289</v>
      </c>
      <c r="G241" s="13">
        <v>1975</v>
      </c>
      <c r="H241" s="13">
        <v>30</v>
      </c>
      <c r="I241" s="13">
        <v>24</v>
      </c>
      <c r="J241" s="13">
        <v>9</v>
      </c>
      <c r="K241" s="13">
        <v>7</v>
      </c>
      <c r="L241" s="13">
        <v>116</v>
      </c>
      <c r="M241" s="13">
        <v>110</v>
      </c>
      <c r="N241" s="13">
        <v>104</v>
      </c>
      <c r="O241" s="13">
        <v>81</v>
      </c>
      <c r="P241" s="14">
        <f t="shared" si="16"/>
        <v>915951</v>
      </c>
      <c r="R241" s="82"/>
      <c r="S241" s="82"/>
      <c r="T241" s="82"/>
      <c r="U241" s="82"/>
      <c r="V241" s="82"/>
      <c r="W241" s="82"/>
      <c r="X241" s="82"/>
      <c r="Y241" s="82"/>
      <c r="Z241" s="82"/>
      <c r="AA241" s="82"/>
      <c r="AB241" s="82"/>
      <c r="AC241" s="82"/>
    </row>
    <row r="242" spans="1:29" x14ac:dyDescent="0.2">
      <c r="A242" s="3">
        <f t="shared" si="17"/>
        <v>2039</v>
      </c>
      <c r="B242" s="3">
        <f t="shared" si="18"/>
        <v>2</v>
      </c>
      <c r="C242" s="8">
        <f t="shared" si="15"/>
        <v>50802</v>
      </c>
      <c r="E242" s="12">
        <v>855428</v>
      </c>
      <c r="F242" s="13">
        <v>58289</v>
      </c>
      <c r="G242" s="13">
        <v>1976</v>
      </c>
      <c r="H242" s="13">
        <v>30</v>
      </c>
      <c r="I242" s="13">
        <v>24</v>
      </c>
      <c r="J242" s="13">
        <v>9</v>
      </c>
      <c r="K242" s="13">
        <v>7</v>
      </c>
      <c r="L242" s="13">
        <v>116</v>
      </c>
      <c r="M242" s="13">
        <v>110</v>
      </c>
      <c r="N242" s="13">
        <v>104</v>
      </c>
      <c r="O242" s="13">
        <v>81</v>
      </c>
      <c r="P242" s="14">
        <f t="shared" si="16"/>
        <v>915952</v>
      </c>
      <c r="R242" s="82"/>
      <c r="S242" s="82"/>
      <c r="T242" s="82"/>
      <c r="U242" s="82"/>
      <c r="V242" s="82"/>
      <c r="W242" s="82"/>
      <c r="X242" s="82"/>
      <c r="Y242" s="82"/>
      <c r="Z242" s="82"/>
      <c r="AA242" s="82"/>
      <c r="AB242" s="82"/>
      <c r="AC242" s="82"/>
    </row>
    <row r="243" spans="1:29" x14ac:dyDescent="0.2">
      <c r="A243" s="3">
        <f t="shared" si="17"/>
        <v>2039</v>
      </c>
      <c r="B243" s="3">
        <f t="shared" si="18"/>
        <v>3</v>
      </c>
      <c r="C243" s="8">
        <f t="shared" si="15"/>
        <v>50830</v>
      </c>
      <c r="E243" s="12">
        <v>855428</v>
      </c>
      <c r="F243" s="13">
        <v>58289</v>
      </c>
      <c r="G243" s="13">
        <v>1976</v>
      </c>
      <c r="H243" s="13">
        <v>29</v>
      </c>
      <c r="I243" s="13">
        <v>23</v>
      </c>
      <c r="J243" s="13">
        <v>9</v>
      </c>
      <c r="K243" s="13">
        <v>7</v>
      </c>
      <c r="L243" s="13">
        <v>116</v>
      </c>
      <c r="M243" s="13">
        <v>110</v>
      </c>
      <c r="N243" s="13">
        <v>104</v>
      </c>
      <c r="O243" s="13">
        <v>81</v>
      </c>
      <c r="P243" s="14">
        <f t="shared" si="16"/>
        <v>915951</v>
      </c>
      <c r="R243" s="82"/>
      <c r="S243" s="82"/>
      <c r="T243" s="82"/>
      <c r="U243" s="82"/>
      <c r="V243" s="82"/>
      <c r="W243" s="82"/>
      <c r="X243" s="82"/>
      <c r="Y243" s="82"/>
      <c r="Z243" s="82"/>
      <c r="AA243" s="82"/>
      <c r="AB243" s="82"/>
      <c r="AC243" s="82"/>
    </row>
    <row r="244" spans="1:29" x14ac:dyDescent="0.2">
      <c r="A244" s="3">
        <f t="shared" si="17"/>
        <v>2039</v>
      </c>
      <c r="B244" s="3">
        <f t="shared" si="18"/>
        <v>4</v>
      </c>
      <c r="C244" s="8">
        <f t="shared" si="15"/>
        <v>50861</v>
      </c>
      <c r="E244" s="12">
        <v>855428</v>
      </c>
      <c r="F244" s="13">
        <v>58289</v>
      </c>
      <c r="G244" s="13">
        <v>1968</v>
      </c>
      <c r="H244" s="13">
        <v>29</v>
      </c>
      <c r="I244" s="13">
        <v>23</v>
      </c>
      <c r="J244" s="13">
        <v>9</v>
      </c>
      <c r="K244" s="13">
        <v>7</v>
      </c>
      <c r="L244" s="13">
        <v>116</v>
      </c>
      <c r="M244" s="13">
        <v>110</v>
      </c>
      <c r="N244" s="13">
        <v>104</v>
      </c>
      <c r="O244" s="13">
        <v>81</v>
      </c>
      <c r="P244" s="14">
        <f t="shared" si="16"/>
        <v>915943</v>
      </c>
      <c r="R244" s="82"/>
      <c r="S244" s="82"/>
      <c r="T244" s="82"/>
      <c r="U244" s="82"/>
      <c r="V244" s="82"/>
      <c r="W244" s="82"/>
      <c r="X244" s="82"/>
      <c r="Y244" s="82"/>
      <c r="Z244" s="82"/>
      <c r="AA244" s="82"/>
      <c r="AB244" s="82"/>
      <c r="AC244" s="82"/>
    </row>
    <row r="245" spans="1:29" x14ac:dyDescent="0.2">
      <c r="A245" s="3">
        <f t="shared" si="17"/>
        <v>2039</v>
      </c>
      <c r="B245" s="3">
        <f t="shared" si="18"/>
        <v>5</v>
      </c>
      <c r="C245" s="8">
        <f t="shared" si="15"/>
        <v>50891</v>
      </c>
      <c r="E245" s="12">
        <v>855428</v>
      </c>
      <c r="F245" s="13">
        <v>58289</v>
      </c>
      <c r="G245" s="13">
        <v>1965</v>
      </c>
      <c r="H245" s="13">
        <v>28</v>
      </c>
      <c r="I245" s="13">
        <v>22</v>
      </c>
      <c r="J245" s="13">
        <v>9</v>
      </c>
      <c r="K245" s="13">
        <v>7</v>
      </c>
      <c r="L245" s="13">
        <v>116</v>
      </c>
      <c r="M245" s="13">
        <v>110</v>
      </c>
      <c r="N245" s="13">
        <v>104</v>
      </c>
      <c r="O245" s="13">
        <v>81</v>
      </c>
      <c r="P245" s="14">
        <f t="shared" si="16"/>
        <v>915939</v>
      </c>
      <c r="R245" s="82"/>
      <c r="S245" s="82"/>
      <c r="T245" s="82"/>
      <c r="U245" s="82"/>
      <c r="V245" s="82"/>
      <c r="W245" s="82"/>
      <c r="X245" s="82"/>
      <c r="Y245" s="82"/>
      <c r="Z245" s="82"/>
      <c r="AA245" s="82"/>
      <c r="AB245" s="82"/>
      <c r="AC245" s="82"/>
    </row>
    <row r="246" spans="1:29" x14ac:dyDescent="0.2">
      <c r="A246" s="3">
        <f t="shared" si="17"/>
        <v>2039</v>
      </c>
      <c r="B246" s="3">
        <f t="shared" si="18"/>
        <v>6</v>
      </c>
      <c r="C246" s="8">
        <f t="shared" si="15"/>
        <v>50922</v>
      </c>
      <c r="E246" s="12">
        <v>855428</v>
      </c>
      <c r="F246" s="13">
        <v>58289</v>
      </c>
      <c r="G246" s="13">
        <v>1956</v>
      </c>
      <c r="H246" s="13">
        <v>28</v>
      </c>
      <c r="I246" s="13">
        <v>22</v>
      </c>
      <c r="J246" s="13">
        <v>9</v>
      </c>
      <c r="K246" s="13">
        <v>7</v>
      </c>
      <c r="L246" s="13">
        <v>116</v>
      </c>
      <c r="M246" s="13">
        <v>110</v>
      </c>
      <c r="N246" s="13">
        <v>104</v>
      </c>
      <c r="O246" s="13">
        <v>81</v>
      </c>
      <c r="P246" s="14">
        <f t="shared" si="16"/>
        <v>915930</v>
      </c>
      <c r="R246" s="82"/>
      <c r="S246" s="82"/>
      <c r="T246" s="82"/>
      <c r="U246" s="82"/>
      <c r="V246" s="82"/>
      <c r="W246" s="82"/>
      <c r="X246" s="82"/>
      <c r="Y246" s="82"/>
      <c r="Z246" s="82"/>
      <c r="AA246" s="82"/>
      <c r="AB246" s="82"/>
      <c r="AC246" s="82"/>
    </row>
    <row r="247" spans="1:29" x14ac:dyDescent="0.2">
      <c r="A247" s="3">
        <f t="shared" si="17"/>
        <v>2039</v>
      </c>
      <c r="B247" s="3">
        <f t="shared" si="18"/>
        <v>7</v>
      </c>
      <c r="C247" s="8">
        <f t="shared" si="15"/>
        <v>50952</v>
      </c>
      <c r="E247" s="12">
        <v>855428</v>
      </c>
      <c r="F247" s="13">
        <v>58289</v>
      </c>
      <c r="G247" s="13">
        <v>1955</v>
      </c>
      <c r="H247" s="13">
        <v>27</v>
      </c>
      <c r="I247" s="13">
        <v>22</v>
      </c>
      <c r="J247" s="13">
        <v>9</v>
      </c>
      <c r="K247" s="13">
        <v>7</v>
      </c>
      <c r="L247" s="13">
        <v>116</v>
      </c>
      <c r="M247" s="13">
        <v>110</v>
      </c>
      <c r="N247" s="13">
        <v>104</v>
      </c>
      <c r="O247" s="13">
        <v>81</v>
      </c>
      <c r="P247" s="14">
        <f t="shared" si="16"/>
        <v>915928</v>
      </c>
      <c r="R247" s="82"/>
      <c r="S247" s="82"/>
      <c r="T247" s="82"/>
      <c r="U247" s="82"/>
      <c r="V247" s="82"/>
      <c r="W247" s="82"/>
      <c r="X247" s="82"/>
      <c r="Y247" s="82"/>
      <c r="Z247" s="82"/>
      <c r="AA247" s="82"/>
      <c r="AB247" s="82"/>
      <c r="AC247" s="82"/>
    </row>
    <row r="248" spans="1:29" x14ac:dyDescent="0.2">
      <c r="A248" s="3">
        <f t="shared" si="17"/>
        <v>2039</v>
      </c>
      <c r="B248" s="3">
        <f t="shared" si="18"/>
        <v>8</v>
      </c>
      <c r="C248" s="8">
        <f t="shared" si="15"/>
        <v>50983</v>
      </c>
      <c r="E248" s="12">
        <v>855428</v>
      </c>
      <c r="F248" s="13">
        <v>58289</v>
      </c>
      <c r="G248" s="13">
        <v>1953</v>
      </c>
      <c r="H248" s="13">
        <v>27</v>
      </c>
      <c r="I248" s="13">
        <v>21</v>
      </c>
      <c r="J248" s="13">
        <v>9</v>
      </c>
      <c r="K248" s="13">
        <v>7</v>
      </c>
      <c r="L248" s="13">
        <v>116</v>
      </c>
      <c r="M248" s="13">
        <v>110</v>
      </c>
      <c r="N248" s="13">
        <v>104</v>
      </c>
      <c r="O248" s="13">
        <v>81</v>
      </c>
      <c r="P248" s="14">
        <f t="shared" si="16"/>
        <v>915926</v>
      </c>
      <c r="R248" s="82"/>
      <c r="S248" s="82"/>
      <c r="T248" s="82"/>
      <c r="U248" s="82"/>
      <c r="V248" s="82"/>
      <c r="W248" s="82"/>
      <c r="X248" s="82"/>
      <c r="Y248" s="82"/>
      <c r="Z248" s="82"/>
      <c r="AA248" s="82"/>
      <c r="AB248" s="82"/>
      <c r="AC248" s="82"/>
    </row>
    <row r="249" spans="1:29" x14ac:dyDescent="0.2">
      <c r="A249" s="3">
        <f t="shared" si="17"/>
        <v>2039</v>
      </c>
      <c r="B249" s="3">
        <f t="shared" si="18"/>
        <v>9</v>
      </c>
      <c r="C249" s="8">
        <f t="shared" si="15"/>
        <v>51014</v>
      </c>
      <c r="E249" s="12">
        <v>855428</v>
      </c>
      <c r="F249" s="13">
        <v>58289</v>
      </c>
      <c r="G249" s="13">
        <v>1952</v>
      </c>
      <c r="H249" s="13">
        <v>26</v>
      </c>
      <c r="I249" s="13">
        <v>21</v>
      </c>
      <c r="J249" s="13">
        <v>9</v>
      </c>
      <c r="K249" s="13">
        <v>7</v>
      </c>
      <c r="L249" s="13">
        <v>116</v>
      </c>
      <c r="M249" s="13">
        <v>110</v>
      </c>
      <c r="N249" s="13">
        <v>104</v>
      </c>
      <c r="O249" s="13">
        <v>81</v>
      </c>
      <c r="P249" s="14">
        <f t="shared" si="16"/>
        <v>915924</v>
      </c>
      <c r="R249" s="82"/>
      <c r="S249" s="82"/>
      <c r="T249" s="82"/>
      <c r="U249" s="82"/>
      <c r="V249" s="82"/>
      <c r="W249" s="82"/>
      <c r="X249" s="82"/>
      <c r="Y249" s="82"/>
      <c r="Z249" s="82"/>
      <c r="AA249" s="82"/>
      <c r="AB249" s="82"/>
      <c r="AC249" s="82"/>
    </row>
    <row r="250" spans="1:29" x14ac:dyDescent="0.2">
      <c r="A250" s="3">
        <f t="shared" si="17"/>
        <v>2039</v>
      </c>
      <c r="B250" s="3">
        <f t="shared" si="18"/>
        <v>10</v>
      </c>
      <c r="C250" s="8">
        <f t="shared" si="15"/>
        <v>51044</v>
      </c>
      <c r="E250" s="12">
        <v>855428</v>
      </c>
      <c r="F250" s="13">
        <v>58289</v>
      </c>
      <c r="G250" s="13">
        <v>1951</v>
      </c>
      <c r="H250" s="13">
        <v>26</v>
      </c>
      <c r="I250" s="13">
        <v>20</v>
      </c>
      <c r="J250" s="13">
        <v>9</v>
      </c>
      <c r="K250" s="13">
        <v>7</v>
      </c>
      <c r="L250" s="13">
        <v>116</v>
      </c>
      <c r="M250" s="13">
        <v>110</v>
      </c>
      <c r="N250" s="13">
        <v>104</v>
      </c>
      <c r="O250" s="13">
        <v>81</v>
      </c>
      <c r="P250" s="14">
        <f t="shared" si="16"/>
        <v>915923</v>
      </c>
      <c r="R250" s="82"/>
      <c r="S250" s="82"/>
      <c r="T250" s="82"/>
      <c r="U250" s="82"/>
      <c r="V250" s="82"/>
      <c r="W250" s="82"/>
      <c r="X250" s="82"/>
      <c r="Y250" s="82"/>
      <c r="Z250" s="82"/>
      <c r="AA250" s="82"/>
      <c r="AB250" s="82"/>
      <c r="AC250" s="82"/>
    </row>
    <row r="251" spans="1:29" x14ac:dyDescent="0.2">
      <c r="A251" s="3">
        <f t="shared" si="17"/>
        <v>2039</v>
      </c>
      <c r="B251" s="3">
        <f t="shared" si="18"/>
        <v>11</v>
      </c>
      <c r="C251" s="8">
        <f t="shared" si="15"/>
        <v>51075</v>
      </c>
      <c r="E251" s="12">
        <v>855428</v>
      </c>
      <c r="F251" s="13">
        <v>58289</v>
      </c>
      <c r="G251" s="13">
        <v>1949</v>
      </c>
      <c r="H251" s="13">
        <v>25</v>
      </c>
      <c r="I251" s="13">
        <v>20</v>
      </c>
      <c r="J251" s="13">
        <v>9</v>
      </c>
      <c r="K251" s="13">
        <v>7</v>
      </c>
      <c r="L251" s="13">
        <v>116</v>
      </c>
      <c r="M251" s="13">
        <v>110</v>
      </c>
      <c r="N251" s="13">
        <v>104</v>
      </c>
      <c r="O251" s="13">
        <v>81</v>
      </c>
      <c r="P251" s="14">
        <f t="shared" si="16"/>
        <v>915920</v>
      </c>
      <c r="R251" s="82"/>
      <c r="S251" s="82"/>
      <c r="T251" s="82"/>
      <c r="U251" s="82"/>
      <c r="V251" s="82"/>
      <c r="W251" s="82"/>
      <c r="X251" s="82"/>
      <c r="Y251" s="82"/>
      <c r="Z251" s="82"/>
      <c r="AA251" s="82"/>
      <c r="AB251" s="82"/>
      <c r="AC251" s="82"/>
    </row>
    <row r="252" spans="1:29" x14ac:dyDescent="0.2">
      <c r="A252" s="3">
        <f t="shared" si="17"/>
        <v>2039</v>
      </c>
      <c r="B252" s="3">
        <f t="shared" si="18"/>
        <v>12</v>
      </c>
      <c r="C252" s="8">
        <f t="shared" si="15"/>
        <v>51105</v>
      </c>
      <c r="E252" s="12">
        <v>855428</v>
      </c>
      <c r="F252" s="13">
        <v>58289</v>
      </c>
      <c r="G252" s="13">
        <v>1955</v>
      </c>
      <c r="H252" s="13">
        <v>25</v>
      </c>
      <c r="I252" s="13">
        <v>20</v>
      </c>
      <c r="J252" s="13">
        <v>9</v>
      </c>
      <c r="K252" s="13">
        <v>7</v>
      </c>
      <c r="L252" s="13">
        <v>116</v>
      </c>
      <c r="M252" s="13">
        <v>110</v>
      </c>
      <c r="N252" s="13">
        <v>104</v>
      </c>
      <c r="O252" s="13">
        <v>81</v>
      </c>
      <c r="P252" s="14">
        <f t="shared" si="16"/>
        <v>915926</v>
      </c>
      <c r="R252" s="82"/>
      <c r="S252" s="82"/>
      <c r="T252" s="82"/>
      <c r="U252" s="82"/>
      <c r="V252" s="82"/>
      <c r="W252" s="82"/>
      <c r="X252" s="82"/>
      <c r="Y252" s="82"/>
      <c r="Z252" s="82"/>
      <c r="AA252" s="82"/>
      <c r="AB252" s="82"/>
      <c r="AC252" s="82"/>
    </row>
    <row r="253" spans="1:29" x14ac:dyDescent="0.2">
      <c r="A253" s="3">
        <f t="shared" si="17"/>
        <v>2040</v>
      </c>
      <c r="B253" s="3">
        <f t="shared" si="18"/>
        <v>1</v>
      </c>
      <c r="C253" s="8">
        <f t="shared" si="15"/>
        <v>51136</v>
      </c>
      <c r="E253" s="12">
        <v>855428</v>
      </c>
      <c r="F253" s="13">
        <v>58289</v>
      </c>
      <c r="G253" s="13">
        <v>1958</v>
      </c>
      <c r="H253" s="13">
        <v>24</v>
      </c>
      <c r="I253" s="13">
        <v>19</v>
      </c>
      <c r="J253" s="13">
        <v>9</v>
      </c>
      <c r="K253" s="13">
        <v>7</v>
      </c>
      <c r="L253" s="13">
        <v>116</v>
      </c>
      <c r="M253" s="13">
        <v>110</v>
      </c>
      <c r="N253" s="13">
        <v>104</v>
      </c>
      <c r="O253" s="13">
        <v>81</v>
      </c>
      <c r="P253" s="14">
        <f t="shared" si="16"/>
        <v>915928</v>
      </c>
      <c r="R253" s="82"/>
      <c r="S253" s="82"/>
      <c r="T253" s="82"/>
      <c r="U253" s="82"/>
      <c r="V253" s="82"/>
      <c r="W253" s="82"/>
      <c r="X253" s="82"/>
      <c r="Y253" s="82"/>
      <c r="Z253" s="82"/>
      <c r="AA253" s="82"/>
      <c r="AB253" s="82"/>
      <c r="AC253" s="82"/>
    </row>
    <row r="254" spans="1:29" x14ac:dyDescent="0.2">
      <c r="A254" s="3">
        <f t="shared" si="17"/>
        <v>2040</v>
      </c>
      <c r="B254" s="3">
        <f t="shared" si="18"/>
        <v>2</v>
      </c>
      <c r="C254" s="8">
        <f t="shared" si="15"/>
        <v>51167</v>
      </c>
      <c r="E254" s="12">
        <v>855428</v>
      </c>
      <c r="F254" s="13">
        <v>58289</v>
      </c>
      <c r="G254" s="13">
        <v>1958</v>
      </c>
      <c r="H254" s="13">
        <v>24</v>
      </c>
      <c r="I254" s="13">
        <v>19</v>
      </c>
      <c r="J254" s="13">
        <v>9</v>
      </c>
      <c r="K254" s="13">
        <v>7</v>
      </c>
      <c r="L254" s="13">
        <v>116</v>
      </c>
      <c r="M254" s="13">
        <v>110</v>
      </c>
      <c r="N254" s="13">
        <v>104</v>
      </c>
      <c r="O254" s="13">
        <v>81</v>
      </c>
      <c r="P254" s="14">
        <f t="shared" si="16"/>
        <v>915928</v>
      </c>
      <c r="R254" s="82"/>
      <c r="S254" s="82"/>
      <c r="T254" s="82"/>
      <c r="U254" s="82"/>
      <c r="V254" s="82"/>
      <c r="W254" s="82"/>
      <c r="X254" s="82"/>
      <c r="Y254" s="82"/>
      <c r="Z254" s="82"/>
      <c r="AA254" s="82"/>
      <c r="AB254" s="82"/>
      <c r="AC254" s="82"/>
    </row>
    <row r="255" spans="1:29" x14ac:dyDescent="0.2">
      <c r="A255" s="3">
        <f t="shared" si="17"/>
        <v>2040</v>
      </c>
      <c r="B255" s="3">
        <f t="shared" si="18"/>
        <v>3</v>
      </c>
      <c r="C255" s="8">
        <f t="shared" si="15"/>
        <v>51196</v>
      </c>
      <c r="E255" s="12">
        <v>855428</v>
      </c>
      <c r="F255" s="13">
        <v>58289</v>
      </c>
      <c r="G255" s="13">
        <v>1958</v>
      </c>
      <c r="H255" s="13">
        <v>23</v>
      </c>
      <c r="I255" s="13">
        <v>18</v>
      </c>
      <c r="J255" s="13">
        <v>9</v>
      </c>
      <c r="K255" s="13">
        <v>7</v>
      </c>
      <c r="L255" s="13">
        <v>116</v>
      </c>
      <c r="M255" s="13">
        <v>110</v>
      </c>
      <c r="N255" s="13">
        <v>104</v>
      </c>
      <c r="O255" s="13">
        <v>81</v>
      </c>
      <c r="P255" s="14">
        <f t="shared" si="16"/>
        <v>915927</v>
      </c>
      <c r="R255" s="82"/>
      <c r="S255" s="82"/>
      <c r="T255" s="82"/>
      <c r="U255" s="82"/>
      <c r="V255" s="82"/>
      <c r="W255" s="82"/>
      <c r="X255" s="82"/>
      <c r="Y255" s="82"/>
      <c r="Z255" s="82"/>
      <c r="AA255" s="82"/>
      <c r="AB255" s="82"/>
      <c r="AC255" s="82"/>
    </row>
    <row r="256" spans="1:29" x14ac:dyDescent="0.2">
      <c r="A256" s="3">
        <f t="shared" si="17"/>
        <v>2040</v>
      </c>
      <c r="B256" s="3">
        <f t="shared" si="18"/>
        <v>4</v>
      </c>
      <c r="C256" s="8">
        <f t="shared" si="15"/>
        <v>51227</v>
      </c>
      <c r="E256" s="12">
        <v>855428</v>
      </c>
      <c r="F256" s="13">
        <v>58289</v>
      </c>
      <c r="G256" s="13">
        <v>1951</v>
      </c>
      <c r="H256" s="13">
        <v>23</v>
      </c>
      <c r="I256" s="13">
        <v>18</v>
      </c>
      <c r="J256" s="13">
        <v>9</v>
      </c>
      <c r="K256" s="13">
        <v>7</v>
      </c>
      <c r="L256" s="13">
        <v>116</v>
      </c>
      <c r="M256" s="13">
        <v>110</v>
      </c>
      <c r="N256" s="13">
        <v>104</v>
      </c>
      <c r="O256" s="13">
        <v>81</v>
      </c>
      <c r="P256" s="14">
        <f t="shared" si="16"/>
        <v>915920</v>
      </c>
      <c r="R256" s="82"/>
      <c r="S256" s="82"/>
      <c r="T256" s="82"/>
      <c r="U256" s="82"/>
      <c r="V256" s="82"/>
      <c r="W256" s="82"/>
      <c r="X256" s="82"/>
      <c r="Y256" s="82"/>
      <c r="Z256" s="82"/>
      <c r="AA256" s="82"/>
      <c r="AB256" s="82"/>
      <c r="AC256" s="82"/>
    </row>
    <row r="257" spans="1:29" x14ac:dyDescent="0.2">
      <c r="A257" s="3">
        <f t="shared" si="17"/>
        <v>2040</v>
      </c>
      <c r="B257" s="3">
        <f t="shared" si="18"/>
        <v>5</v>
      </c>
      <c r="C257" s="8">
        <f t="shared" si="15"/>
        <v>51257</v>
      </c>
      <c r="E257" s="12">
        <v>855428</v>
      </c>
      <c r="F257" s="13">
        <v>58289</v>
      </c>
      <c r="G257" s="13">
        <v>1948</v>
      </c>
      <c r="H257" s="13">
        <v>22</v>
      </c>
      <c r="I257" s="13">
        <v>18</v>
      </c>
      <c r="J257" s="13">
        <v>9</v>
      </c>
      <c r="K257" s="13">
        <v>7</v>
      </c>
      <c r="L257" s="13">
        <v>116</v>
      </c>
      <c r="M257" s="13">
        <v>110</v>
      </c>
      <c r="N257" s="13">
        <v>104</v>
      </c>
      <c r="O257" s="13">
        <v>81</v>
      </c>
      <c r="P257" s="14">
        <f t="shared" si="16"/>
        <v>915916</v>
      </c>
      <c r="R257" s="82"/>
      <c r="S257" s="82"/>
      <c r="T257" s="82"/>
      <c r="U257" s="82"/>
      <c r="V257" s="82"/>
      <c r="W257" s="82"/>
      <c r="X257" s="82"/>
      <c r="Y257" s="82"/>
      <c r="Z257" s="82"/>
      <c r="AA257" s="82"/>
      <c r="AB257" s="82"/>
      <c r="AC257" s="82"/>
    </row>
    <row r="258" spans="1:29" x14ac:dyDescent="0.2">
      <c r="A258" s="3">
        <f t="shared" si="17"/>
        <v>2040</v>
      </c>
      <c r="B258" s="3">
        <f t="shared" si="18"/>
        <v>6</v>
      </c>
      <c r="C258" s="8">
        <f t="shared" si="15"/>
        <v>51288</v>
      </c>
      <c r="E258" s="12">
        <v>855428</v>
      </c>
      <c r="F258" s="13">
        <v>58289</v>
      </c>
      <c r="G258" s="13">
        <v>1939</v>
      </c>
      <c r="H258" s="13">
        <v>22</v>
      </c>
      <c r="I258" s="13">
        <v>17</v>
      </c>
      <c r="J258" s="13">
        <v>9</v>
      </c>
      <c r="K258" s="13">
        <v>7</v>
      </c>
      <c r="L258" s="13">
        <v>116</v>
      </c>
      <c r="M258" s="13">
        <v>110</v>
      </c>
      <c r="N258" s="13">
        <v>104</v>
      </c>
      <c r="O258" s="13">
        <v>81</v>
      </c>
      <c r="P258" s="14">
        <f t="shared" si="16"/>
        <v>915907</v>
      </c>
      <c r="R258" s="82"/>
      <c r="S258" s="82"/>
      <c r="T258" s="82"/>
      <c r="U258" s="82"/>
      <c r="V258" s="82"/>
      <c r="W258" s="82"/>
      <c r="X258" s="82"/>
      <c r="Y258" s="82"/>
      <c r="Z258" s="82"/>
      <c r="AA258" s="82"/>
      <c r="AB258" s="82"/>
      <c r="AC258" s="82"/>
    </row>
    <row r="259" spans="1:29" x14ac:dyDescent="0.2">
      <c r="A259" s="3">
        <f t="shared" si="17"/>
        <v>2040</v>
      </c>
      <c r="B259" s="3">
        <f t="shared" si="18"/>
        <v>7</v>
      </c>
      <c r="C259" s="8">
        <f t="shared" si="15"/>
        <v>51318</v>
      </c>
      <c r="E259" s="12">
        <v>855428</v>
      </c>
      <c r="F259" s="13">
        <v>58289</v>
      </c>
      <c r="G259" s="13">
        <v>1938</v>
      </c>
      <c r="H259" s="13">
        <v>21</v>
      </c>
      <c r="I259" s="13">
        <v>17</v>
      </c>
      <c r="J259" s="13">
        <v>9</v>
      </c>
      <c r="K259" s="13">
        <v>7</v>
      </c>
      <c r="L259" s="13">
        <v>116</v>
      </c>
      <c r="M259" s="13">
        <v>110</v>
      </c>
      <c r="N259" s="13">
        <v>104</v>
      </c>
      <c r="O259" s="13">
        <v>81</v>
      </c>
      <c r="P259" s="14">
        <f t="shared" si="16"/>
        <v>915905</v>
      </c>
      <c r="R259" s="82"/>
      <c r="S259" s="82"/>
      <c r="T259" s="82"/>
      <c r="U259" s="82"/>
      <c r="V259" s="82"/>
      <c r="W259" s="82"/>
      <c r="X259" s="82"/>
      <c r="Y259" s="82"/>
      <c r="Z259" s="82"/>
      <c r="AA259" s="82"/>
      <c r="AB259" s="82"/>
      <c r="AC259" s="82"/>
    </row>
    <row r="260" spans="1:29" x14ac:dyDescent="0.2">
      <c r="A260" s="3">
        <f t="shared" si="17"/>
        <v>2040</v>
      </c>
      <c r="B260" s="3">
        <f t="shared" si="18"/>
        <v>8</v>
      </c>
      <c r="C260" s="8">
        <f t="shared" si="15"/>
        <v>51349</v>
      </c>
      <c r="E260" s="12">
        <v>855428</v>
      </c>
      <c r="F260" s="13">
        <v>58289</v>
      </c>
      <c r="G260" s="13">
        <v>1936</v>
      </c>
      <c r="H260" s="13">
        <v>21</v>
      </c>
      <c r="I260" s="13">
        <v>16</v>
      </c>
      <c r="J260" s="13">
        <v>9</v>
      </c>
      <c r="K260" s="13">
        <v>7</v>
      </c>
      <c r="L260" s="13">
        <v>116</v>
      </c>
      <c r="M260" s="13">
        <v>110</v>
      </c>
      <c r="N260" s="13">
        <v>104</v>
      </c>
      <c r="O260" s="13">
        <v>81</v>
      </c>
      <c r="P260" s="14">
        <f t="shared" si="16"/>
        <v>915903</v>
      </c>
      <c r="R260" s="82"/>
      <c r="S260" s="82"/>
      <c r="T260" s="82"/>
      <c r="U260" s="82"/>
      <c r="V260" s="82"/>
      <c r="W260" s="82"/>
      <c r="X260" s="82"/>
      <c r="Y260" s="82"/>
      <c r="Z260" s="82"/>
      <c r="AA260" s="82"/>
      <c r="AB260" s="82"/>
      <c r="AC260" s="82"/>
    </row>
    <row r="261" spans="1:29" x14ac:dyDescent="0.2">
      <c r="A261" s="3">
        <f t="shared" si="17"/>
        <v>2040</v>
      </c>
      <c r="B261" s="3">
        <f t="shared" si="18"/>
        <v>9</v>
      </c>
      <c r="C261" s="8">
        <f t="shared" si="15"/>
        <v>51380</v>
      </c>
      <c r="E261" s="12">
        <v>855428</v>
      </c>
      <c r="F261" s="13">
        <v>58289</v>
      </c>
      <c r="G261" s="13">
        <v>1935</v>
      </c>
      <c r="H261" s="13">
        <v>20</v>
      </c>
      <c r="I261" s="13">
        <v>16</v>
      </c>
      <c r="J261" s="13">
        <v>9</v>
      </c>
      <c r="K261" s="13">
        <v>7</v>
      </c>
      <c r="L261" s="13">
        <v>116</v>
      </c>
      <c r="M261" s="13">
        <v>110</v>
      </c>
      <c r="N261" s="13">
        <v>104</v>
      </c>
      <c r="O261" s="13">
        <v>81</v>
      </c>
      <c r="P261" s="14">
        <f t="shared" si="16"/>
        <v>915901</v>
      </c>
      <c r="R261" s="82"/>
      <c r="S261" s="82"/>
      <c r="T261" s="82"/>
      <c r="U261" s="82"/>
      <c r="V261" s="82"/>
      <c r="W261" s="82"/>
      <c r="X261" s="82"/>
      <c r="Y261" s="82"/>
      <c r="Z261" s="82"/>
      <c r="AA261" s="82"/>
      <c r="AB261" s="82"/>
      <c r="AC261" s="82"/>
    </row>
    <row r="262" spans="1:29" x14ac:dyDescent="0.2">
      <c r="A262" s="3">
        <f t="shared" si="17"/>
        <v>2040</v>
      </c>
      <c r="B262" s="3">
        <f t="shared" si="18"/>
        <v>10</v>
      </c>
      <c r="C262" s="8">
        <f t="shared" si="15"/>
        <v>51410</v>
      </c>
      <c r="E262" s="12">
        <v>855428</v>
      </c>
      <c r="F262" s="13">
        <v>58289</v>
      </c>
      <c r="G262" s="13">
        <v>1933</v>
      </c>
      <c r="H262" s="13">
        <v>20</v>
      </c>
      <c r="I262" s="13">
        <v>16</v>
      </c>
      <c r="J262" s="13">
        <v>9</v>
      </c>
      <c r="K262" s="13">
        <v>7</v>
      </c>
      <c r="L262" s="13">
        <v>116</v>
      </c>
      <c r="M262" s="13">
        <v>110</v>
      </c>
      <c r="N262" s="13">
        <v>104</v>
      </c>
      <c r="O262" s="13">
        <v>81</v>
      </c>
      <c r="P262" s="14">
        <f t="shared" si="16"/>
        <v>915899</v>
      </c>
      <c r="R262" s="82"/>
      <c r="S262" s="82"/>
      <c r="T262" s="82"/>
      <c r="U262" s="82"/>
      <c r="V262" s="82"/>
      <c r="W262" s="82"/>
      <c r="X262" s="82"/>
      <c r="Y262" s="82"/>
      <c r="Z262" s="82"/>
      <c r="AA262" s="82"/>
      <c r="AB262" s="82"/>
      <c r="AC262" s="82"/>
    </row>
    <row r="263" spans="1:29" x14ac:dyDescent="0.2">
      <c r="A263" s="3">
        <f t="shared" si="17"/>
        <v>2040</v>
      </c>
      <c r="B263" s="3">
        <f t="shared" si="18"/>
        <v>11</v>
      </c>
      <c r="C263" s="8">
        <f t="shared" si="15"/>
        <v>51441</v>
      </c>
      <c r="E263" s="12">
        <v>855428</v>
      </c>
      <c r="F263" s="13">
        <v>58289</v>
      </c>
      <c r="G263" s="13">
        <v>1932</v>
      </c>
      <c r="H263" s="13">
        <v>19</v>
      </c>
      <c r="I263" s="13">
        <v>15</v>
      </c>
      <c r="J263" s="13">
        <v>9</v>
      </c>
      <c r="K263" s="13">
        <v>7</v>
      </c>
      <c r="L263" s="13">
        <v>116</v>
      </c>
      <c r="M263" s="13">
        <v>110</v>
      </c>
      <c r="N263" s="13">
        <v>104</v>
      </c>
      <c r="O263" s="13">
        <v>81</v>
      </c>
      <c r="P263" s="14">
        <f t="shared" si="16"/>
        <v>915897</v>
      </c>
      <c r="R263" s="82"/>
      <c r="S263" s="82"/>
      <c r="T263" s="82"/>
      <c r="U263" s="82"/>
      <c r="V263" s="82"/>
      <c r="W263" s="82"/>
      <c r="X263" s="82"/>
      <c r="Y263" s="82"/>
      <c r="Z263" s="82"/>
      <c r="AA263" s="82"/>
      <c r="AB263" s="82"/>
      <c r="AC263" s="82"/>
    </row>
    <row r="264" spans="1:29" x14ac:dyDescent="0.2">
      <c r="A264" s="3">
        <f t="shared" si="17"/>
        <v>2040</v>
      </c>
      <c r="B264" s="3">
        <f t="shared" si="18"/>
        <v>12</v>
      </c>
      <c r="C264" s="8">
        <f t="shared" si="15"/>
        <v>51471</v>
      </c>
      <c r="E264" s="12">
        <v>855428</v>
      </c>
      <c r="F264" s="13">
        <v>58289</v>
      </c>
      <c r="G264" s="13">
        <v>1938</v>
      </c>
      <c r="H264" s="13">
        <v>19</v>
      </c>
      <c r="I264" s="13">
        <v>15</v>
      </c>
      <c r="J264" s="13">
        <v>9</v>
      </c>
      <c r="K264" s="13">
        <v>7</v>
      </c>
      <c r="L264" s="13">
        <v>116</v>
      </c>
      <c r="M264" s="13">
        <v>110</v>
      </c>
      <c r="N264" s="13">
        <v>104</v>
      </c>
      <c r="O264" s="13">
        <v>81</v>
      </c>
      <c r="P264" s="14">
        <f t="shared" si="16"/>
        <v>915903</v>
      </c>
      <c r="R264" s="82"/>
      <c r="S264" s="82"/>
      <c r="T264" s="82"/>
      <c r="U264" s="82"/>
      <c r="V264" s="82"/>
      <c r="W264" s="82"/>
      <c r="X264" s="82"/>
      <c r="Y264" s="82"/>
      <c r="Z264" s="82"/>
      <c r="AA264" s="82"/>
      <c r="AB264" s="82"/>
      <c r="AC264" s="82"/>
    </row>
    <row r="265" spans="1:29" x14ac:dyDescent="0.2">
      <c r="A265" s="3">
        <f t="shared" si="17"/>
        <v>2041</v>
      </c>
      <c r="B265" s="3">
        <f t="shared" si="18"/>
        <v>1</v>
      </c>
      <c r="C265" s="8">
        <f t="shared" si="15"/>
        <v>51502</v>
      </c>
      <c r="E265" s="12">
        <v>855428</v>
      </c>
      <c r="F265" s="13">
        <v>58289</v>
      </c>
      <c r="G265" s="13">
        <v>1940</v>
      </c>
      <c r="H265" s="13">
        <v>18</v>
      </c>
      <c r="I265" s="13">
        <v>15</v>
      </c>
      <c r="J265" s="13">
        <v>9</v>
      </c>
      <c r="K265" s="13">
        <v>7</v>
      </c>
      <c r="L265" s="13">
        <v>116</v>
      </c>
      <c r="M265" s="13">
        <v>110</v>
      </c>
      <c r="N265" s="13">
        <v>104</v>
      </c>
      <c r="O265" s="13">
        <v>81</v>
      </c>
      <c r="P265" s="14">
        <f t="shared" si="16"/>
        <v>915904</v>
      </c>
      <c r="R265" s="82"/>
      <c r="S265" s="82"/>
      <c r="T265" s="82"/>
      <c r="U265" s="82"/>
      <c r="V265" s="82"/>
      <c r="W265" s="82"/>
      <c r="X265" s="82"/>
      <c r="Y265" s="82"/>
      <c r="Z265" s="82"/>
      <c r="AA265" s="82"/>
      <c r="AB265" s="82"/>
      <c r="AC265" s="82"/>
    </row>
    <row r="266" spans="1:29" x14ac:dyDescent="0.2">
      <c r="A266" s="3">
        <f t="shared" si="17"/>
        <v>2041</v>
      </c>
      <c r="B266" s="3">
        <f t="shared" si="18"/>
        <v>2</v>
      </c>
      <c r="C266" s="8">
        <f t="shared" si="15"/>
        <v>51533</v>
      </c>
      <c r="E266" s="12">
        <v>855428</v>
      </c>
      <c r="F266" s="13">
        <v>58289</v>
      </c>
      <c r="G266" s="13">
        <v>1941</v>
      </c>
      <c r="H266" s="13">
        <v>18</v>
      </c>
      <c r="I266" s="13">
        <v>14</v>
      </c>
      <c r="J266" s="13">
        <v>9</v>
      </c>
      <c r="K266" s="13">
        <v>7</v>
      </c>
      <c r="L266" s="13">
        <v>116</v>
      </c>
      <c r="M266" s="13">
        <v>110</v>
      </c>
      <c r="N266" s="13">
        <v>104</v>
      </c>
      <c r="O266" s="13">
        <v>81</v>
      </c>
      <c r="P266" s="14">
        <f t="shared" si="16"/>
        <v>915905</v>
      </c>
      <c r="R266" s="82"/>
      <c r="S266" s="82"/>
      <c r="T266" s="82"/>
      <c r="U266" s="82"/>
      <c r="V266" s="82"/>
      <c r="W266" s="82"/>
      <c r="X266" s="82"/>
      <c r="Y266" s="82"/>
      <c r="Z266" s="82"/>
      <c r="AA266" s="82"/>
      <c r="AB266" s="82"/>
      <c r="AC266" s="82"/>
    </row>
    <row r="267" spans="1:29" x14ac:dyDescent="0.2">
      <c r="A267" s="3">
        <f t="shared" si="17"/>
        <v>2041</v>
      </c>
      <c r="B267" s="3">
        <f t="shared" si="18"/>
        <v>3</v>
      </c>
      <c r="C267" s="8">
        <f t="shared" si="15"/>
        <v>51561</v>
      </c>
      <c r="E267" s="12">
        <v>855428</v>
      </c>
      <c r="F267" s="13">
        <v>58289</v>
      </c>
      <c r="G267" s="13">
        <v>1941</v>
      </c>
      <c r="H267" s="13">
        <v>17</v>
      </c>
      <c r="I267" s="13">
        <v>14</v>
      </c>
      <c r="J267" s="13">
        <v>9</v>
      </c>
      <c r="K267" s="13">
        <v>7</v>
      </c>
      <c r="L267" s="13">
        <v>116</v>
      </c>
      <c r="M267" s="13">
        <v>110</v>
      </c>
      <c r="N267" s="13">
        <v>104</v>
      </c>
      <c r="O267" s="13">
        <v>81</v>
      </c>
      <c r="P267" s="14">
        <f t="shared" si="16"/>
        <v>915904</v>
      </c>
      <c r="R267" s="82"/>
      <c r="S267" s="82"/>
      <c r="T267" s="82"/>
      <c r="U267" s="82"/>
      <c r="V267" s="82"/>
      <c r="W267" s="82"/>
      <c r="X267" s="82"/>
      <c r="Y267" s="82"/>
      <c r="Z267" s="82"/>
      <c r="AA267" s="82"/>
      <c r="AB267" s="82"/>
      <c r="AC267" s="82"/>
    </row>
    <row r="268" spans="1:29" x14ac:dyDescent="0.2">
      <c r="A268" s="3">
        <f t="shared" si="17"/>
        <v>2041</v>
      </c>
      <c r="B268" s="3">
        <f t="shared" si="18"/>
        <v>4</v>
      </c>
      <c r="C268" s="8">
        <f t="shared" si="15"/>
        <v>51592</v>
      </c>
      <c r="E268" s="12">
        <v>855428</v>
      </c>
      <c r="F268" s="13">
        <v>58289</v>
      </c>
      <c r="G268" s="13">
        <v>1934</v>
      </c>
      <c r="H268" s="13">
        <v>17</v>
      </c>
      <c r="I268" s="13">
        <v>13</v>
      </c>
      <c r="J268" s="13">
        <v>9</v>
      </c>
      <c r="K268" s="13">
        <v>7</v>
      </c>
      <c r="L268" s="13">
        <v>116</v>
      </c>
      <c r="M268" s="13">
        <v>110</v>
      </c>
      <c r="N268" s="13">
        <v>104</v>
      </c>
      <c r="O268" s="13">
        <v>81</v>
      </c>
      <c r="P268" s="14">
        <f t="shared" si="16"/>
        <v>915897</v>
      </c>
      <c r="R268" s="82"/>
      <c r="S268" s="82"/>
      <c r="T268" s="82"/>
      <c r="U268" s="82"/>
      <c r="V268" s="82"/>
      <c r="W268" s="82"/>
      <c r="X268" s="82"/>
      <c r="Y268" s="82"/>
      <c r="Z268" s="82"/>
      <c r="AA268" s="82"/>
      <c r="AB268" s="82"/>
      <c r="AC268" s="82"/>
    </row>
    <row r="269" spans="1:29" x14ac:dyDescent="0.2">
      <c r="A269" s="3">
        <f t="shared" si="17"/>
        <v>2041</v>
      </c>
      <c r="B269" s="3">
        <f t="shared" si="18"/>
        <v>5</v>
      </c>
      <c r="C269" s="8">
        <f t="shared" si="15"/>
        <v>51622</v>
      </c>
      <c r="E269" s="12">
        <v>855428</v>
      </c>
      <c r="F269" s="13">
        <v>58289</v>
      </c>
      <c r="G269" s="13">
        <v>1931</v>
      </c>
      <c r="H269" s="13">
        <v>16</v>
      </c>
      <c r="I269" s="13">
        <v>13</v>
      </c>
      <c r="J269" s="13">
        <v>9</v>
      </c>
      <c r="K269" s="13">
        <v>7</v>
      </c>
      <c r="L269" s="13">
        <v>116</v>
      </c>
      <c r="M269" s="13">
        <v>110</v>
      </c>
      <c r="N269" s="13">
        <v>104</v>
      </c>
      <c r="O269" s="13">
        <v>81</v>
      </c>
      <c r="P269" s="14">
        <f t="shared" si="16"/>
        <v>915893</v>
      </c>
      <c r="R269" s="82"/>
      <c r="S269" s="82"/>
      <c r="T269" s="82"/>
      <c r="U269" s="82"/>
      <c r="V269" s="82"/>
      <c r="W269" s="82"/>
      <c r="X269" s="82"/>
      <c r="Y269" s="82"/>
      <c r="Z269" s="82"/>
      <c r="AA269" s="82"/>
      <c r="AB269" s="82"/>
      <c r="AC269" s="82"/>
    </row>
    <row r="270" spans="1:29" x14ac:dyDescent="0.2">
      <c r="A270" s="3">
        <f t="shared" si="17"/>
        <v>2041</v>
      </c>
      <c r="B270" s="3">
        <f t="shared" si="18"/>
        <v>6</v>
      </c>
      <c r="C270" s="8">
        <f t="shared" si="15"/>
        <v>51653</v>
      </c>
      <c r="E270" s="12">
        <v>855428</v>
      </c>
      <c r="F270" s="13">
        <v>58289</v>
      </c>
      <c r="G270" s="13">
        <v>1922</v>
      </c>
      <c r="H270" s="13">
        <v>16</v>
      </c>
      <c r="I270" s="13">
        <v>13</v>
      </c>
      <c r="J270" s="13">
        <v>9</v>
      </c>
      <c r="K270" s="13">
        <v>7</v>
      </c>
      <c r="L270" s="13">
        <v>116</v>
      </c>
      <c r="M270" s="13">
        <v>110</v>
      </c>
      <c r="N270" s="13">
        <v>104</v>
      </c>
      <c r="O270" s="13">
        <v>81</v>
      </c>
      <c r="P270" s="14">
        <f t="shared" si="16"/>
        <v>915884</v>
      </c>
      <c r="R270" s="82"/>
      <c r="S270" s="82"/>
      <c r="T270" s="82"/>
      <c r="U270" s="82"/>
      <c r="V270" s="82"/>
      <c r="W270" s="82"/>
      <c r="X270" s="82"/>
      <c r="Y270" s="82"/>
      <c r="Z270" s="82"/>
      <c r="AA270" s="82"/>
      <c r="AB270" s="82"/>
      <c r="AC270" s="82"/>
    </row>
    <row r="271" spans="1:29" x14ac:dyDescent="0.2">
      <c r="A271" s="3">
        <f t="shared" si="17"/>
        <v>2041</v>
      </c>
      <c r="B271" s="3">
        <f t="shared" si="18"/>
        <v>7</v>
      </c>
      <c r="C271" s="8">
        <f t="shared" si="15"/>
        <v>51683</v>
      </c>
      <c r="E271" s="12">
        <v>855428</v>
      </c>
      <c r="F271" s="13">
        <v>58289</v>
      </c>
      <c r="G271" s="13">
        <v>1920</v>
      </c>
      <c r="H271" s="13">
        <v>15</v>
      </c>
      <c r="I271" s="13">
        <v>12</v>
      </c>
      <c r="J271" s="13">
        <v>9</v>
      </c>
      <c r="K271" s="13">
        <v>7</v>
      </c>
      <c r="L271" s="13">
        <v>116</v>
      </c>
      <c r="M271" s="13">
        <v>110</v>
      </c>
      <c r="N271" s="13">
        <v>104</v>
      </c>
      <c r="O271" s="13">
        <v>81</v>
      </c>
      <c r="P271" s="14">
        <f t="shared" si="16"/>
        <v>915881</v>
      </c>
      <c r="R271" s="82"/>
      <c r="S271" s="82"/>
      <c r="T271" s="82"/>
      <c r="U271" s="82"/>
      <c r="V271" s="82"/>
      <c r="W271" s="82"/>
      <c r="X271" s="82"/>
      <c r="Y271" s="82"/>
      <c r="Z271" s="82"/>
      <c r="AA271" s="82"/>
      <c r="AB271" s="82"/>
      <c r="AC271" s="82"/>
    </row>
    <row r="272" spans="1:29" x14ac:dyDescent="0.2">
      <c r="A272" s="3">
        <f t="shared" si="17"/>
        <v>2041</v>
      </c>
      <c r="B272" s="3">
        <f t="shared" si="18"/>
        <v>8</v>
      </c>
      <c r="C272" s="8">
        <f t="shared" si="15"/>
        <v>51714</v>
      </c>
      <c r="E272" s="12">
        <v>855428</v>
      </c>
      <c r="F272" s="13">
        <v>58289</v>
      </c>
      <c r="G272" s="13">
        <v>1919</v>
      </c>
      <c r="H272" s="13">
        <v>15</v>
      </c>
      <c r="I272" s="13">
        <v>12</v>
      </c>
      <c r="J272" s="13">
        <v>9</v>
      </c>
      <c r="K272" s="13">
        <v>7</v>
      </c>
      <c r="L272" s="13">
        <v>116</v>
      </c>
      <c r="M272" s="13">
        <v>110</v>
      </c>
      <c r="N272" s="13">
        <v>104</v>
      </c>
      <c r="O272" s="13">
        <v>81</v>
      </c>
      <c r="P272" s="14">
        <f t="shared" si="16"/>
        <v>915880</v>
      </c>
      <c r="R272" s="82"/>
      <c r="S272" s="82"/>
      <c r="T272" s="82"/>
      <c r="U272" s="82"/>
      <c r="V272" s="82"/>
      <c r="W272" s="82"/>
      <c r="X272" s="82"/>
      <c r="Y272" s="82"/>
      <c r="Z272" s="82"/>
      <c r="AA272" s="82"/>
      <c r="AB272" s="82"/>
      <c r="AC272" s="82"/>
    </row>
    <row r="273" spans="1:29" x14ac:dyDescent="0.2">
      <c r="A273" s="3">
        <f t="shared" si="17"/>
        <v>2041</v>
      </c>
      <c r="B273" s="3">
        <f t="shared" si="18"/>
        <v>9</v>
      </c>
      <c r="C273" s="8">
        <f t="shared" si="15"/>
        <v>51745</v>
      </c>
      <c r="E273" s="12">
        <v>855428</v>
      </c>
      <c r="F273" s="13">
        <v>58289</v>
      </c>
      <c r="G273" s="13">
        <v>1918</v>
      </c>
      <c r="H273" s="13">
        <v>14</v>
      </c>
      <c r="I273" s="13">
        <v>11</v>
      </c>
      <c r="J273" s="13">
        <v>9</v>
      </c>
      <c r="K273" s="13">
        <v>7</v>
      </c>
      <c r="L273" s="13">
        <v>116</v>
      </c>
      <c r="M273" s="13">
        <v>110</v>
      </c>
      <c r="N273" s="13">
        <v>104</v>
      </c>
      <c r="O273" s="13">
        <v>81</v>
      </c>
      <c r="P273" s="14">
        <f t="shared" si="16"/>
        <v>915878</v>
      </c>
      <c r="R273" s="82"/>
      <c r="S273" s="82"/>
      <c r="T273" s="82"/>
      <c r="U273" s="82"/>
      <c r="V273" s="82"/>
      <c r="W273" s="82"/>
      <c r="X273" s="82"/>
      <c r="Y273" s="82"/>
      <c r="Z273" s="82"/>
      <c r="AA273" s="82"/>
      <c r="AB273" s="82"/>
      <c r="AC273" s="82"/>
    </row>
    <row r="274" spans="1:29" x14ac:dyDescent="0.2">
      <c r="A274" s="3">
        <f t="shared" si="17"/>
        <v>2041</v>
      </c>
      <c r="B274" s="3">
        <f t="shared" si="18"/>
        <v>10</v>
      </c>
      <c r="C274" s="8">
        <f t="shared" si="15"/>
        <v>51775</v>
      </c>
      <c r="E274" s="12">
        <v>855428</v>
      </c>
      <c r="F274" s="13">
        <v>58289</v>
      </c>
      <c r="G274" s="13">
        <v>1916</v>
      </c>
      <c r="H274" s="13">
        <v>14</v>
      </c>
      <c r="I274" s="13">
        <v>11</v>
      </c>
      <c r="J274" s="13">
        <v>9</v>
      </c>
      <c r="K274" s="13">
        <v>7</v>
      </c>
      <c r="L274" s="13">
        <v>116</v>
      </c>
      <c r="M274" s="13">
        <v>110</v>
      </c>
      <c r="N274" s="13">
        <v>104</v>
      </c>
      <c r="O274" s="13">
        <v>81</v>
      </c>
      <c r="P274" s="14">
        <f t="shared" si="16"/>
        <v>915876</v>
      </c>
      <c r="R274" s="82"/>
      <c r="S274" s="82"/>
      <c r="T274" s="82"/>
      <c r="U274" s="82"/>
      <c r="V274" s="82"/>
      <c r="W274" s="82"/>
      <c r="X274" s="82"/>
      <c r="Y274" s="82"/>
      <c r="Z274" s="82"/>
      <c r="AA274" s="82"/>
      <c r="AB274" s="82"/>
      <c r="AC274" s="82"/>
    </row>
    <row r="275" spans="1:29" x14ac:dyDescent="0.2">
      <c r="A275" s="3">
        <f t="shared" si="17"/>
        <v>2041</v>
      </c>
      <c r="B275" s="3">
        <f t="shared" si="18"/>
        <v>11</v>
      </c>
      <c r="C275" s="8">
        <f t="shared" si="15"/>
        <v>51806</v>
      </c>
      <c r="E275" s="12">
        <v>855428</v>
      </c>
      <c r="F275" s="13">
        <v>58289</v>
      </c>
      <c r="G275" s="13">
        <v>1915</v>
      </c>
      <c r="H275" s="13">
        <v>13</v>
      </c>
      <c r="I275" s="13">
        <v>11</v>
      </c>
      <c r="J275" s="13">
        <v>9</v>
      </c>
      <c r="K275" s="13">
        <v>7</v>
      </c>
      <c r="L275" s="13">
        <v>116</v>
      </c>
      <c r="M275" s="13">
        <v>110</v>
      </c>
      <c r="N275" s="13">
        <v>104</v>
      </c>
      <c r="O275" s="13">
        <v>81</v>
      </c>
      <c r="P275" s="14">
        <f t="shared" si="16"/>
        <v>915874</v>
      </c>
      <c r="R275" s="82"/>
      <c r="S275" s="82"/>
      <c r="T275" s="82"/>
      <c r="U275" s="82"/>
      <c r="V275" s="82"/>
      <c r="W275" s="82"/>
      <c r="X275" s="82"/>
      <c r="Y275" s="82"/>
      <c r="Z275" s="82"/>
      <c r="AA275" s="82"/>
      <c r="AB275" s="82"/>
      <c r="AC275" s="82"/>
    </row>
    <row r="276" spans="1:29" x14ac:dyDescent="0.2">
      <c r="A276" s="3">
        <f t="shared" si="17"/>
        <v>2041</v>
      </c>
      <c r="B276" s="3">
        <f t="shared" si="18"/>
        <v>12</v>
      </c>
      <c r="C276" s="8">
        <f t="shared" si="15"/>
        <v>51836</v>
      </c>
      <c r="E276" s="12">
        <v>855428</v>
      </c>
      <c r="F276" s="13">
        <v>58289</v>
      </c>
      <c r="G276" s="13">
        <v>1920</v>
      </c>
      <c r="H276" s="13">
        <v>13</v>
      </c>
      <c r="I276" s="13">
        <v>10</v>
      </c>
      <c r="J276" s="13">
        <v>9</v>
      </c>
      <c r="K276" s="13">
        <v>7</v>
      </c>
      <c r="L276" s="13">
        <v>116</v>
      </c>
      <c r="M276" s="13">
        <v>110</v>
      </c>
      <c r="N276" s="13">
        <v>104</v>
      </c>
      <c r="O276" s="13">
        <v>81</v>
      </c>
      <c r="P276" s="14">
        <f t="shared" si="16"/>
        <v>915879</v>
      </c>
      <c r="R276" s="82"/>
      <c r="S276" s="82"/>
      <c r="T276" s="82"/>
      <c r="U276" s="82"/>
      <c r="V276" s="82"/>
      <c r="W276" s="82"/>
      <c r="X276" s="82"/>
      <c r="Y276" s="82"/>
      <c r="Z276" s="82"/>
      <c r="AA276" s="82"/>
      <c r="AB276" s="82"/>
      <c r="AC276" s="82"/>
    </row>
    <row r="277" spans="1:29" x14ac:dyDescent="0.2">
      <c r="A277" s="3">
        <f t="shared" si="17"/>
        <v>2042</v>
      </c>
      <c r="B277" s="3">
        <f t="shared" si="18"/>
        <v>1</v>
      </c>
      <c r="C277" s="8">
        <f t="shared" si="15"/>
        <v>51867</v>
      </c>
      <c r="E277" s="12">
        <v>855428</v>
      </c>
      <c r="F277" s="13">
        <v>58289</v>
      </c>
      <c r="G277" s="13">
        <v>1923</v>
      </c>
      <c r="H277" s="13">
        <v>12</v>
      </c>
      <c r="I277" s="13">
        <v>10</v>
      </c>
      <c r="J277" s="13">
        <v>9</v>
      </c>
      <c r="K277" s="13">
        <v>7</v>
      </c>
      <c r="L277" s="13">
        <v>116</v>
      </c>
      <c r="M277" s="13">
        <v>110</v>
      </c>
      <c r="N277" s="13">
        <v>104</v>
      </c>
      <c r="O277" s="13">
        <v>81</v>
      </c>
      <c r="P277" s="14">
        <f t="shared" si="16"/>
        <v>915881</v>
      </c>
      <c r="R277" s="82"/>
      <c r="S277" s="82"/>
      <c r="T277" s="82"/>
      <c r="U277" s="82"/>
      <c r="V277" s="82"/>
      <c r="W277" s="82"/>
      <c r="X277" s="82"/>
      <c r="Y277" s="82"/>
      <c r="Z277" s="82"/>
      <c r="AA277" s="82"/>
      <c r="AB277" s="82"/>
      <c r="AC277" s="82"/>
    </row>
    <row r="278" spans="1:29" x14ac:dyDescent="0.2">
      <c r="A278" s="3">
        <f t="shared" si="17"/>
        <v>2042</v>
      </c>
      <c r="B278" s="3">
        <f t="shared" si="18"/>
        <v>2</v>
      </c>
      <c r="C278" s="8">
        <f t="shared" si="15"/>
        <v>51898</v>
      </c>
      <c r="E278" s="12">
        <v>855428</v>
      </c>
      <c r="F278" s="13">
        <v>58289</v>
      </c>
      <c r="G278" s="13">
        <v>1924</v>
      </c>
      <c r="H278" s="13">
        <v>12</v>
      </c>
      <c r="I278" s="13">
        <v>9</v>
      </c>
      <c r="J278" s="13">
        <v>9</v>
      </c>
      <c r="K278" s="13">
        <v>7</v>
      </c>
      <c r="L278" s="13">
        <v>116</v>
      </c>
      <c r="M278" s="13">
        <v>110</v>
      </c>
      <c r="N278" s="13">
        <v>104</v>
      </c>
      <c r="O278" s="13">
        <v>81</v>
      </c>
      <c r="P278" s="14">
        <f t="shared" si="16"/>
        <v>915882</v>
      </c>
      <c r="R278" s="82"/>
      <c r="S278" s="82"/>
      <c r="T278" s="82"/>
      <c r="U278" s="82"/>
      <c r="V278" s="82"/>
      <c r="W278" s="82"/>
      <c r="X278" s="82"/>
      <c r="Y278" s="82"/>
      <c r="Z278" s="82"/>
      <c r="AA278" s="82"/>
      <c r="AB278" s="82"/>
      <c r="AC278" s="82"/>
    </row>
    <row r="279" spans="1:29" x14ac:dyDescent="0.2">
      <c r="A279" s="3">
        <f t="shared" si="17"/>
        <v>2042</v>
      </c>
      <c r="B279" s="3">
        <f t="shared" si="18"/>
        <v>3</v>
      </c>
      <c r="C279" s="8">
        <f t="shared" si="15"/>
        <v>51926</v>
      </c>
      <c r="E279" s="12">
        <v>855428</v>
      </c>
      <c r="F279" s="13">
        <v>58289</v>
      </c>
      <c r="G279" s="13">
        <v>1924</v>
      </c>
      <c r="H279" s="13">
        <v>11</v>
      </c>
      <c r="I279" s="13">
        <v>9</v>
      </c>
      <c r="J279" s="13">
        <v>9</v>
      </c>
      <c r="K279" s="13">
        <v>7</v>
      </c>
      <c r="L279" s="13">
        <v>116</v>
      </c>
      <c r="M279" s="13">
        <v>110</v>
      </c>
      <c r="N279" s="13">
        <v>104</v>
      </c>
      <c r="O279" s="13">
        <v>81</v>
      </c>
      <c r="P279" s="14">
        <f t="shared" si="16"/>
        <v>915881</v>
      </c>
      <c r="R279" s="82"/>
      <c r="S279" s="82"/>
      <c r="T279" s="82"/>
      <c r="U279" s="82"/>
      <c r="V279" s="82"/>
      <c r="W279" s="82"/>
      <c r="X279" s="82"/>
      <c r="Y279" s="82"/>
      <c r="Z279" s="82"/>
      <c r="AA279" s="82"/>
      <c r="AB279" s="82"/>
      <c r="AC279" s="82"/>
    </row>
    <row r="280" spans="1:29" x14ac:dyDescent="0.2">
      <c r="A280" s="3">
        <f t="shared" si="17"/>
        <v>2042</v>
      </c>
      <c r="B280" s="3">
        <f t="shared" si="18"/>
        <v>4</v>
      </c>
      <c r="C280" s="8">
        <f t="shared" si="15"/>
        <v>51957</v>
      </c>
      <c r="E280" s="12">
        <v>855428</v>
      </c>
      <c r="F280" s="13">
        <v>58289</v>
      </c>
      <c r="G280" s="13">
        <v>1917</v>
      </c>
      <c r="H280" s="13">
        <v>11</v>
      </c>
      <c r="I280" s="13">
        <v>9</v>
      </c>
      <c r="J280" s="13">
        <v>9</v>
      </c>
      <c r="K280" s="13">
        <v>7</v>
      </c>
      <c r="L280" s="13">
        <v>116</v>
      </c>
      <c r="M280" s="13">
        <v>110</v>
      </c>
      <c r="N280" s="13">
        <v>104</v>
      </c>
      <c r="O280" s="13">
        <v>81</v>
      </c>
      <c r="P280" s="14">
        <f t="shared" si="16"/>
        <v>915874</v>
      </c>
      <c r="R280" s="82"/>
      <c r="S280" s="82"/>
      <c r="T280" s="82"/>
      <c r="U280" s="82"/>
      <c r="V280" s="82"/>
      <c r="W280" s="82"/>
      <c r="X280" s="82"/>
      <c r="Y280" s="82"/>
      <c r="Z280" s="82"/>
      <c r="AA280" s="82"/>
      <c r="AB280" s="82"/>
      <c r="AC280" s="82"/>
    </row>
    <row r="281" spans="1:29" x14ac:dyDescent="0.2">
      <c r="A281" s="3">
        <f t="shared" si="17"/>
        <v>2042</v>
      </c>
      <c r="B281" s="3">
        <f t="shared" si="18"/>
        <v>5</v>
      </c>
      <c r="C281" s="8">
        <f t="shared" si="15"/>
        <v>51987</v>
      </c>
      <c r="E281" s="12">
        <v>855428</v>
      </c>
      <c r="F281" s="13">
        <v>58289</v>
      </c>
      <c r="G281" s="13">
        <v>1914</v>
      </c>
      <c r="H281" s="13">
        <v>10</v>
      </c>
      <c r="I281" s="13">
        <v>8</v>
      </c>
      <c r="J281" s="13">
        <v>9</v>
      </c>
      <c r="K281" s="13">
        <v>7</v>
      </c>
      <c r="L281" s="13">
        <v>116</v>
      </c>
      <c r="M281" s="13">
        <v>110</v>
      </c>
      <c r="N281" s="13">
        <v>104</v>
      </c>
      <c r="O281" s="13">
        <v>81</v>
      </c>
      <c r="P281" s="14">
        <f t="shared" si="16"/>
        <v>915870</v>
      </c>
      <c r="R281" s="82"/>
      <c r="S281" s="82"/>
      <c r="T281" s="82"/>
      <c r="U281" s="82"/>
      <c r="V281" s="82"/>
      <c r="W281" s="82"/>
      <c r="X281" s="82"/>
      <c r="Y281" s="82"/>
      <c r="Z281" s="82"/>
      <c r="AA281" s="82"/>
      <c r="AB281" s="82"/>
      <c r="AC281" s="82"/>
    </row>
    <row r="282" spans="1:29" x14ac:dyDescent="0.2">
      <c r="A282" s="3">
        <f t="shared" si="17"/>
        <v>2042</v>
      </c>
      <c r="B282" s="3">
        <f t="shared" si="18"/>
        <v>6</v>
      </c>
      <c r="C282" s="8">
        <f t="shared" si="15"/>
        <v>52018</v>
      </c>
      <c r="E282" s="12">
        <v>855428</v>
      </c>
      <c r="F282" s="13">
        <v>58289</v>
      </c>
      <c r="G282" s="13">
        <v>1905</v>
      </c>
      <c r="H282" s="13">
        <v>10</v>
      </c>
      <c r="I282" s="13">
        <v>8</v>
      </c>
      <c r="J282" s="13">
        <v>9</v>
      </c>
      <c r="K282" s="13">
        <v>7</v>
      </c>
      <c r="L282" s="13">
        <v>116</v>
      </c>
      <c r="M282" s="13">
        <v>110</v>
      </c>
      <c r="N282" s="13">
        <v>104</v>
      </c>
      <c r="O282" s="13">
        <v>81</v>
      </c>
      <c r="P282" s="14">
        <f t="shared" si="16"/>
        <v>915861</v>
      </c>
      <c r="R282" s="82"/>
      <c r="S282" s="82"/>
      <c r="T282" s="82"/>
      <c r="U282" s="82"/>
      <c r="V282" s="82"/>
      <c r="W282" s="82"/>
      <c r="X282" s="82"/>
      <c r="Y282" s="82"/>
      <c r="Z282" s="82"/>
      <c r="AA282" s="82"/>
      <c r="AB282" s="82"/>
      <c r="AC282" s="82"/>
    </row>
    <row r="283" spans="1:29" x14ac:dyDescent="0.2">
      <c r="A283" s="3">
        <f t="shared" si="17"/>
        <v>2042</v>
      </c>
      <c r="B283" s="3">
        <f t="shared" si="18"/>
        <v>7</v>
      </c>
      <c r="C283" s="8">
        <f t="shared" si="15"/>
        <v>52048</v>
      </c>
      <c r="E283" s="12">
        <v>855428</v>
      </c>
      <c r="F283" s="13">
        <v>58289</v>
      </c>
      <c r="G283" s="13">
        <v>1903</v>
      </c>
      <c r="H283" s="13">
        <v>9</v>
      </c>
      <c r="I283" s="13">
        <v>7</v>
      </c>
      <c r="J283" s="13">
        <v>9</v>
      </c>
      <c r="K283" s="13">
        <v>7</v>
      </c>
      <c r="L283" s="13">
        <v>116</v>
      </c>
      <c r="M283" s="13">
        <v>110</v>
      </c>
      <c r="N283" s="13">
        <v>104</v>
      </c>
      <c r="O283" s="13">
        <v>81</v>
      </c>
      <c r="P283" s="14">
        <f t="shared" si="16"/>
        <v>915858</v>
      </c>
      <c r="R283" s="82"/>
      <c r="S283" s="82"/>
      <c r="T283" s="82"/>
      <c r="U283" s="82"/>
      <c r="V283" s="82"/>
      <c r="W283" s="82"/>
      <c r="X283" s="82"/>
      <c r="Y283" s="82"/>
      <c r="Z283" s="82"/>
      <c r="AA283" s="82"/>
      <c r="AB283" s="82"/>
      <c r="AC283" s="82"/>
    </row>
    <row r="284" spans="1:29" x14ac:dyDescent="0.2">
      <c r="A284" s="3">
        <f t="shared" si="17"/>
        <v>2042</v>
      </c>
      <c r="B284" s="3">
        <f t="shared" si="18"/>
        <v>8</v>
      </c>
      <c r="C284" s="8">
        <f t="shared" si="15"/>
        <v>52079</v>
      </c>
      <c r="E284" s="12">
        <v>855428</v>
      </c>
      <c r="F284" s="13">
        <v>58289</v>
      </c>
      <c r="G284" s="13">
        <v>1902</v>
      </c>
      <c r="H284" s="13">
        <v>9</v>
      </c>
      <c r="I284" s="13">
        <v>7</v>
      </c>
      <c r="J284" s="13">
        <v>9</v>
      </c>
      <c r="K284" s="13">
        <v>7</v>
      </c>
      <c r="L284" s="13">
        <v>116</v>
      </c>
      <c r="M284" s="13">
        <v>110</v>
      </c>
      <c r="N284" s="13">
        <v>104</v>
      </c>
      <c r="O284" s="13">
        <v>81</v>
      </c>
      <c r="P284" s="14">
        <f t="shared" si="16"/>
        <v>915857</v>
      </c>
      <c r="R284" s="82"/>
      <c r="S284" s="82"/>
      <c r="T284" s="82"/>
      <c r="U284" s="82"/>
      <c r="V284" s="82"/>
      <c r="W284" s="82"/>
      <c r="X284" s="82"/>
      <c r="Y284" s="82"/>
      <c r="Z284" s="82"/>
      <c r="AA284" s="82"/>
      <c r="AB284" s="82"/>
      <c r="AC284" s="82"/>
    </row>
    <row r="285" spans="1:29" x14ac:dyDescent="0.2">
      <c r="A285" s="3">
        <f t="shared" si="17"/>
        <v>2042</v>
      </c>
      <c r="B285" s="3">
        <f t="shared" si="18"/>
        <v>9</v>
      </c>
      <c r="C285" s="8">
        <f t="shared" si="15"/>
        <v>52110</v>
      </c>
      <c r="E285" s="12">
        <v>855428</v>
      </c>
      <c r="F285" s="13">
        <v>58289</v>
      </c>
      <c r="G285" s="13">
        <v>1900</v>
      </c>
      <c r="H285" s="13">
        <v>8</v>
      </c>
      <c r="I285" s="13">
        <v>7</v>
      </c>
      <c r="J285" s="13">
        <v>9</v>
      </c>
      <c r="K285" s="13">
        <v>7</v>
      </c>
      <c r="L285" s="13">
        <v>116</v>
      </c>
      <c r="M285" s="13">
        <v>110</v>
      </c>
      <c r="N285" s="13">
        <v>104</v>
      </c>
      <c r="O285" s="13">
        <v>81</v>
      </c>
      <c r="P285" s="14">
        <f t="shared" si="16"/>
        <v>915854</v>
      </c>
      <c r="R285" s="82"/>
      <c r="S285" s="82"/>
      <c r="T285" s="82"/>
      <c r="U285" s="82"/>
      <c r="V285" s="82"/>
      <c r="W285" s="82"/>
      <c r="X285" s="82"/>
      <c r="Y285" s="82"/>
      <c r="Z285" s="82"/>
      <c r="AA285" s="82"/>
      <c r="AB285" s="82"/>
      <c r="AC285" s="82"/>
    </row>
    <row r="286" spans="1:29" x14ac:dyDescent="0.2">
      <c r="A286" s="3">
        <f t="shared" si="17"/>
        <v>2042</v>
      </c>
      <c r="B286" s="3">
        <f t="shared" si="18"/>
        <v>10</v>
      </c>
      <c r="C286" s="8">
        <f t="shared" si="15"/>
        <v>52140</v>
      </c>
      <c r="E286" s="12">
        <v>855428</v>
      </c>
      <c r="F286" s="13">
        <v>58289</v>
      </c>
      <c r="G286" s="13">
        <v>1899</v>
      </c>
      <c r="H286" s="13">
        <v>8</v>
      </c>
      <c r="I286" s="13">
        <v>6</v>
      </c>
      <c r="J286" s="13">
        <v>9</v>
      </c>
      <c r="K286" s="13">
        <v>7</v>
      </c>
      <c r="L286" s="13">
        <v>116</v>
      </c>
      <c r="M286" s="13">
        <v>110</v>
      </c>
      <c r="N286" s="13">
        <v>104</v>
      </c>
      <c r="O286" s="13">
        <v>81</v>
      </c>
      <c r="P286" s="14">
        <f t="shared" si="16"/>
        <v>915853</v>
      </c>
      <c r="R286" s="82"/>
      <c r="S286" s="82"/>
      <c r="T286" s="82"/>
      <c r="U286" s="82"/>
      <c r="V286" s="82"/>
      <c r="W286" s="82"/>
      <c r="X286" s="82"/>
      <c r="Y286" s="82"/>
      <c r="Z286" s="82"/>
      <c r="AA286" s="82"/>
      <c r="AB286" s="82"/>
      <c r="AC286" s="82"/>
    </row>
    <row r="287" spans="1:29" x14ac:dyDescent="0.2">
      <c r="A287" s="3">
        <f t="shared" si="17"/>
        <v>2042</v>
      </c>
      <c r="B287" s="3">
        <f t="shared" si="18"/>
        <v>11</v>
      </c>
      <c r="C287" s="8">
        <f t="shared" si="15"/>
        <v>52171</v>
      </c>
      <c r="E287" s="12">
        <v>855428</v>
      </c>
      <c r="F287" s="13">
        <v>58289</v>
      </c>
      <c r="G287" s="13">
        <v>1898</v>
      </c>
      <c r="H287" s="13">
        <v>7</v>
      </c>
      <c r="I287" s="13">
        <v>6</v>
      </c>
      <c r="J287" s="13">
        <v>9</v>
      </c>
      <c r="K287" s="13">
        <v>7</v>
      </c>
      <c r="L287" s="13">
        <v>116</v>
      </c>
      <c r="M287" s="13">
        <v>110</v>
      </c>
      <c r="N287" s="13">
        <v>104</v>
      </c>
      <c r="O287" s="13">
        <v>81</v>
      </c>
      <c r="P287" s="14">
        <f t="shared" si="16"/>
        <v>915851</v>
      </c>
      <c r="R287" s="82"/>
      <c r="S287" s="82"/>
      <c r="T287" s="82"/>
      <c r="U287" s="82"/>
      <c r="V287" s="82"/>
      <c r="W287" s="82"/>
      <c r="X287" s="82"/>
      <c r="Y287" s="82"/>
      <c r="Z287" s="82"/>
      <c r="AA287" s="82"/>
      <c r="AB287" s="82"/>
      <c r="AC287" s="82"/>
    </row>
    <row r="288" spans="1:29" x14ac:dyDescent="0.2">
      <c r="A288" s="3">
        <f t="shared" si="17"/>
        <v>2042</v>
      </c>
      <c r="B288" s="3">
        <f t="shared" si="18"/>
        <v>12</v>
      </c>
      <c r="C288" s="8">
        <f t="shared" si="15"/>
        <v>52201</v>
      </c>
      <c r="E288" s="12">
        <v>855428</v>
      </c>
      <c r="F288" s="13">
        <v>58289</v>
      </c>
      <c r="G288" s="13">
        <v>1903</v>
      </c>
      <c r="H288" s="13">
        <v>7</v>
      </c>
      <c r="I288" s="13">
        <v>5</v>
      </c>
      <c r="J288" s="13">
        <v>9</v>
      </c>
      <c r="K288" s="13">
        <v>7</v>
      </c>
      <c r="L288" s="13">
        <v>116</v>
      </c>
      <c r="M288" s="13">
        <v>110</v>
      </c>
      <c r="N288" s="13">
        <v>104</v>
      </c>
      <c r="O288" s="13">
        <v>81</v>
      </c>
      <c r="P288" s="14">
        <f t="shared" si="16"/>
        <v>915856</v>
      </c>
      <c r="R288" s="82"/>
      <c r="S288" s="82"/>
      <c r="T288" s="82"/>
      <c r="U288" s="82"/>
      <c r="V288" s="82"/>
      <c r="W288" s="82"/>
      <c r="X288" s="82"/>
      <c r="Y288" s="82"/>
      <c r="Z288" s="82"/>
      <c r="AA288" s="82"/>
      <c r="AB288" s="82"/>
      <c r="AC288" s="82"/>
    </row>
    <row r="289" spans="1:29" x14ac:dyDescent="0.2">
      <c r="A289" s="3">
        <f t="shared" si="17"/>
        <v>2043</v>
      </c>
      <c r="B289" s="3">
        <f t="shared" si="18"/>
        <v>1</v>
      </c>
      <c r="C289" s="8">
        <f t="shared" si="15"/>
        <v>52232</v>
      </c>
      <c r="E289" s="12">
        <v>855428</v>
      </c>
      <c r="F289" s="13">
        <v>58289</v>
      </c>
      <c r="G289" s="13">
        <v>1906</v>
      </c>
      <c r="H289" s="13">
        <v>6</v>
      </c>
      <c r="I289" s="13">
        <v>5</v>
      </c>
      <c r="J289" s="13">
        <v>9</v>
      </c>
      <c r="K289" s="13">
        <v>7</v>
      </c>
      <c r="L289" s="13">
        <v>116</v>
      </c>
      <c r="M289" s="13">
        <v>110</v>
      </c>
      <c r="N289" s="13">
        <v>104</v>
      </c>
      <c r="O289" s="13">
        <v>81</v>
      </c>
      <c r="P289" s="14">
        <f t="shared" si="16"/>
        <v>915858</v>
      </c>
      <c r="R289" s="82"/>
      <c r="S289" s="82"/>
      <c r="T289" s="82"/>
      <c r="U289" s="82"/>
      <c r="V289" s="82"/>
      <c r="W289" s="82"/>
      <c r="X289" s="82"/>
      <c r="Y289" s="82"/>
      <c r="Z289" s="82"/>
      <c r="AA289" s="82"/>
      <c r="AB289" s="82"/>
      <c r="AC289" s="82"/>
    </row>
    <row r="290" spans="1:29" x14ac:dyDescent="0.2">
      <c r="A290" s="3">
        <f t="shared" si="17"/>
        <v>2043</v>
      </c>
      <c r="B290" s="3">
        <f t="shared" si="18"/>
        <v>2</v>
      </c>
      <c r="C290" s="8">
        <f t="shared" si="15"/>
        <v>52263</v>
      </c>
      <c r="E290" s="12">
        <v>855428</v>
      </c>
      <c r="F290" s="13">
        <v>58289</v>
      </c>
      <c r="G290" s="13">
        <v>1907</v>
      </c>
      <c r="H290" s="13">
        <v>6</v>
      </c>
      <c r="I290" s="13">
        <v>5</v>
      </c>
      <c r="J290" s="13">
        <v>9</v>
      </c>
      <c r="K290" s="13">
        <v>7</v>
      </c>
      <c r="L290" s="13">
        <v>116</v>
      </c>
      <c r="M290" s="13">
        <v>110</v>
      </c>
      <c r="N290" s="13">
        <v>104</v>
      </c>
      <c r="O290" s="13">
        <v>81</v>
      </c>
      <c r="P290" s="14">
        <f t="shared" si="16"/>
        <v>915859</v>
      </c>
      <c r="R290" s="82"/>
      <c r="S290" s="82"/>
      <c r="T290" s="82"/>
      <c r="U290" s="82"/>
      <c r="V290" s="82"/>
      <c r="W290" s="82"/>
      <c r="X290" s="82"/>
      <c r="Y290" s="82"/>
      <c r="Z290" s="82"/>
      <c r="AA290" s="82"/>
      <c r="AB290" s="82"/>
      <c r="AC290" s="82"/>
    </row>
    <row r="291" spans="1:29" x14ac:dyDescent="0.2">
      <c r="A291" s="3">
        <f t="shared" si="17"/>
        <v>2043</v>
      </c>
      <c r="B291" s="3">
        <f t="shared" si="18"/>
        <v>3</v>
      </c>
      <c r="C291" s="8">
        <f t="shared" si="15"/>
        <v>52291</v>
      </c>
      <c r="E291" s="12">
        <v>855428</v>
      </c>
      <c r="F291" s="13">
        <v>58289</v>
      </c>
      <c r="G291" s="13">
        <v>1907</v>
      </c>
      <c r="H291" s="13">
        <v>5</v>
      </c>
      <c r="I291" s="13">
        <v>4</v>
      </c>
      <c r="J291" s="13">
        <v>9</v>
      </c>
      <c r="K291" s="13">
        <v>7</v>
      </c>
      <c r="L291" s="13">
        <v>116</v>
      </c>
      <c r="M291" s="13">
        <v>110</v>
      </c>
      <c r="N291" s="13">
        <v>104</v>
      </c>
      <c r="O291" s="13">
        <v>81</v>
      </c>
      <c r="P291" s="14">
        <f t="shared" si="16"/>
        <v>915858</v>
      </c>
      <c r="R291" s="82"/>
      <c r="S291" s="82"/>
      <c r="T291" s="82"/>
      <c r="U291" s="82"/>
      <c r="V291" s="82"/>
      <c r="W291" s="82"/>
      <c r="X291" s="82"/>
      <c r="Y291" s="82"/>
      <c r="Z291" s="82"/>
      <c r="AA291" s="82"/>
      <c r="AB291" s="82"/>
      <c r="AC291" s="82"/>
    </row>
    <row r="292" spans="1:29" x14ac:dyDescent="0.2">
      <c r="A292" s="3">
        <f t="shared" si="17"/>
        <v>2043</v>
      </c>
      <c r="B292" s="3">
        <f t="shared" si="18"/>
        <v>4</v>
      </c>
      <c r="C292" s="8">
        <f t="shared" si="15"/>
        <v>52322</v>
      </c>
      <c r="E292" s="12">
        <v>855428</v>
      </c>
      <c r="F292" s="13">
        <v>58289</v>
      </c>
      <c r="G292" s="13">
        <v>1899</v>
      </c>
      <c r="H292" s="13">
        <v>5</v>
      </c>
      <c r="I292" s="13">
        <v>4</v>
      </c>
      <c r="J292" s="13">
        <v>9</v>
      </c>
      <c r="K292" s="13">
        <v>7</v>
      </c>
      <c r="L292" s="13">
        <v>116</v>
      </c>
      <c r="M292" s="13">
        <v>110</v>
      </c>
      <c r="N292" s="13">
        <v>104</v>
      </c>
      <c r="O292" s="13">
        <v>81</v>
      </c>
      <c r="P292" s="14">
        <f t="shared" si="16"/>
        <v>915850</v>
      </c>
      <c r="R292" s="82"/>
      <c r="S292" s="82"/>
      <c r="T292" s="82"/>
      <c r="U292" s="82"/>
      <c r="V292" s="82"/>
      <c r="W292" s="82"/>
      <c r="X292" s="82"/>
      <c r="Y292" s="82"/>
      <c r="Z292" s="82"/>
      <c r="AA292" s="82"/>
      <c r="AB292" s="82"/>
      <c r="AC292" s="82"/>
    </row>
    <row r="293" spans="1:29" x14ac:dyDescent="0.2">
      <c r="A293" s="3">
        <f t="shared" si="17"/>
        <v>2043</v>
      </c>
      <c r="B293" s="3">
        <f t="shared" si="18"/>
        <v>5</v>
      </c>
      <c r="C293" s="8">
        <f t="shared" ref="C293:C356" si="19">DATE(A293,B293,1)</f>
        <v>52352</v>
      </c>
      <c r="E293" s="12">
        <v>855428</v>
      </c>
      <c r="F293" s="13">
        <v>58289</v>
      </c>
      <c r="G293" s="13">
        <v>1897</v>
      </c>
      <c r="H293" s="13">
        <v>4</v>
      </c>
      <c r="I293" s="13">
        <v>4</v>
      </c>
      <c r="J293" s="13">
        <v>9</v>
      </c>
      <c r="K293" s="13">
        <v>7</v>
      </c>
      <c r="L293" s="13">
        <v>116</v>
      </c>
      <c r="M293" s="13">
        <v>110</v>
      </c>
      <c r="N293" s="13">
        <v>104</v>
      </c>
      <c r="O293" s="13">
        <v>81</v>
      </c>
      <c r="P293" s="14">
        <f t="shared" ref="P293:P356" si="20">SUM(E293:H293,J293,MAX(L293:M293),MAX(N293:O293))</f>
        <v>915847</v>
      </c>
      <c r="R293" s="82"/>
      <c r="S293" s="82"/>
      <c r="T293" s="82"/>
      <c r="U293" s="82"/>
      <c r="V293" s="82"/>
      <c r="W293" s="82"/>
      <c r="X293" s="82"/>
      <c r="Y293" s="82"/>
      <c r="Z293" s="82"/>
      <c r="AA293" s="82"/>
      <c r="AB293" s="82"/>
      <c r="AC293" s="82"/>
    </row>
    <row r="294" spans="1:29" x14ac:dyDescent="0.2">
      <c r="A294" s="3">
        <f t="shared" ref="A294:A357" si="21">IF(B294=1,A293+1,A293)</f>
        <v>2043</v>
      </c>
      <c r="B294" s="3">
        <f t="shared" ref="B294:B357" si="22">IF(B293=12,1,B293+1)</f>
        <v>6</v>
      </c>
      <c r="C294" s="8">
        <f t="shared" si="19"/>
        <v>52383</v>
      </c>
      <c r="E294" s="12">
        <v>855428</v>
      </c>
      <c r="F294" s="13">
        <v>58289</v>
      </c>
      <c r="G294" s="13">
        <v>1888</v>
      </c>
      <c r="H294" s="13">
        <v>4</v>
      </c>
      <c r="I294" s="13">
        <v>3</v>
      </c>
      <c r="J294" s="13">
        <v>9</v>
      </c>
      <c r="K294" s="13">
        <v>7</v>
      </c>
      <c r="L294" s="13">
        <v>116</v>
      </c>
      <c r="M294" s="13">
        <v>110</v>
      </c>
      <c r="N294" s="13">
        <v>104</v>
      </c>
      <c r="O294" s="13">
        <v>81</v>
      </c>
      <c r="P294" s="14">
        <f t="shared" si="20"/>
        <v>915838</v>
      </c>
      <c r="R294" s="82"/>
      <c r="S294" s="82"/>
      <c r="T294" s="82"/>
      <c r="U294" s="82"/>
      <c r="V294" s="82"/>
      <c r="W294" s="82"/>
      <c r="X294" s="82"/>
      <c r="Y294" s="82"/>
      <c r="Z294" s="82"/>
      <c r="AA294" s="82"/>
      <c r="AB294" s="82"/>
      <c r="AC294" s="82"/>
    </row>
    <row r="295" spans="1:29" x14ac:dyDescent="0.2">
      <c r="A295" s="3">
        <f t="shared" si="21"/>
        <v>2043</v>
      </c>
      <c r="B295" s="3">
        <f t="shared" si="22"/>
        <v>7</v>
      </c>
      <c r="C295" s="8">
        <f t="shared" si="19"/>
        <v>52413</v>
      </c>
      <c r="E295" s="12">
        <v>855428</v>
      </c>
      <c r="F295" s="13">
        <v>58289</v>
      </c>
      <c r="G295" s="13">
        <v>1886</v>
      </c>
      <c r="H295" s="13">
        <v>3</v>
      </c>
      <c r="I295" s="13">
        <v>3</v>
      </c>
      <c r="J295" s="13">
        <v>9</v>
      </c>
      <c r="K295" s="13">
        <v>7</v>
      </c>
      <c r="L295" s="13">
        <v>116</v>
      </c>
      <c r="M295" s="13">
        <v>110</v>
      </c>
      <c r="N295" s="13">
        <v>104</v>
      </c>
      <c r="O295" s="13">
        <v>81</v>
      </c>
      <c r="P295" s="14">
        <f t="shared" si="20"/>
        <v>915835</v>
      </c>
      <c r="R295" s="82"/>
      <c r="S295" s="82"/>
      <c r="T295" s="82"/>
      <c r="U295" s="82"/>
      <c r="V295" s="82"/>
      <c r="W295" s="82"/>
      <c r="X295" s="82"/>
      <c r="Y295" s="82"/>
      <c r="Z295" s="82"/>
      <c r="AA295" s="82"/>
      <c r="AB295" s="82"/>
      <c r="AC295" s="82"/>
    </row>
    <row r="296" spans="1:29" x14ac:dyDescent="0.2">
      <c r="A296" s="3">
        <f t="shared" si="21"/>
        <v>2043</v>
      </c>
      <c r="B296" s="3">
        <f t="shared" si="22"/>
        <v>8</v>
      </c>
      <c r="C296" s="8">
        <f t="shared" si="19"/>
        <v>52444</v>
      </c>
      <c r="E296" s="12">
        <v>855428</v>
      </c>
      <c r="F296" s="13">
        <v>58289</v>
      </c>
      <c r="G296" s="13">
        <v>1885</v>
      </c>
      <c r="H296" s="13">
        <v>3</v>
      </c>
      <c r="I296" s="13">
        <v>2</v>
      </c>
      <c r="J296" s="13">
        <v>9</v>
      </c>
      <c r="K296" s="13">
        <v>7</v>
      </c>
      <c r="L296" s="13">
        <v>116</v>
      </c>
      <c r="M296" s="13">
        <v>110</v>
      </c>
      <c r="N296" s="13">
        <v>104</v>
      </c>
      <c r="O296" s="13">
        <v>81</v>
      </c>
      <c r="P296" s="14">
        <f t="shared" si="20"/>
        <v>915834</v>
      </c>
      <c r="R296" s="82"/>
      <c r="S296" s="82"/>
      <c r="T296" s="82"/>
      <c r="U296" s="82"/>
      <c r="V296" s="82"/>
      <c r="W296" s="82"/>
      <c r="X296" s="82"/>
      <c r="Y296" s="82"/>
      <c r="Z296" s="82"/>
      <c r="AA296" s="82"/>
      <c r="AB296" s="82"/>
      <c r="AC296" s="82"/>
    </row>
    <row r="297" spans="1:29" x14ac:dyDescent="0.2">
      <c r="A297" s="3">
        <f t="shared" si="21"/>
        <v>2043</v>
      </c>
      <c r="B297" s="3">
        <f t="shared" si="22"/>
        <v>9</v>
      </c>
      <c r="C297" s="8">
        <f t="shared" si="19"/>
        <v>52475</v>
      </c>
      <c r="E297" s="12">
        <v>855428</v>
      </c>
      <c r="F297" s="13">
        <v>58289</v>
      </c>
      <c r="G297" s="13">
        <v>1883</v>
      </c>
      <c r="H297" s="13">
        <v>2</v>
      </c>
      <c r="I297" s="13">
        <v>2</v>
      </c>
      <c r="J297" s="13">
        <v>9</v>
      </c>
      <c r="K297" s="13">
        <v>7</v>
      </c>
      <c r="L297" s="13">
        <v>116</v>
      </c>
      <c r="M297" s="13">
        <v>110</v>
      </c>
      <c r="N297" s="13">
        <v>104</v>
      </c>
      <c r="O297" s="13">
        <v>81</v>
      </c>
      <c r="P297" s="14">
        <f t="shared" si="20"/>
        <v>915831</v>
      </c>
      <c r="R297" s="82"/>
      <c r="S297" s="82"/>
      <c r="T297" s="82"/>
      <c r="U297" s="82"/>
      <c r="V297" s="82"/>
      <c r="W297" s="82"/>
      <c r="X297" s="82"/>
      <c r="Y297" s="82"/>
      <c r="Z297" s="82"/>
      <c r="AA297" s="82"/>
      <c r="AB297" s="82"/>
      <c r="AC297" s="82"/>
    </row>
    <row r="298" spans="1:29" x14ac:dyDescent="0.2">
      <c r="A298" s="3">
        <f t="shared" si="21"/>
        <v>2043</v>
      </c>
      <c r="B298" s="3">
        <f t="shared" si="22"/>
        <v>10</v>
      </c>
      <c r="C298" s="8">
        <f t="shared" si="19"/>
        <v>52505</v>
      </c>
      <c r="E298" s="12">
        <v>855428</v>
      </c>
      <c r="F298" s="13">
        <v>58289</v>
      </c>
      <c r="G298" s="13">
        <v>1882</v>
      </c>
      <c r="H298" s="13">
        <v>2</v>
      </c>
      <c r="I298" s="13">
        <v>2</v>
      </c>
      <c r="J298" s="13">
        <v>9</v>
      </c>
      <c r="K298" s="13">
        <v>7</v>
      </c>
      <c r="L298" s="13">
        <v>116</v>
      </c>
      <c r="M298" s="13">
        <v>110</v>
      </c>
      <c r="N298" s="13">
        <v>104</v>
      </c>
      <c r="O298" s="13">
        <v>81</v>
      </c>
      <c r="P298" s="14">
        <f t="shared" si="20"/>
        <v>915830</v>
      </c>
      <c r="R298" s="82"/>
      <c r="S298" s="82"/>
      <c r="T298" s="82"/>
      <c r="U298" s="82"/>
      <c r="V298" s="82"/>
      <c r="W298" s="82"/>
      <c r="X298" s="82"/>
      <c r="Y298" s="82"/>
      <c r="Z298" s="82"/>
      <c r="AA298" s="82"/>
      <c r="AB298" s="82"/>
      <c r="AC298" s="82"/>
    </row>
    <row r="299" spans="1:29" x14ac:dyDescent="0.2">
      <c r="A299" s="3">
        <f t="shared" si="21"/>
        <v>2043</v>
      </c>
      <c r="B299" s="3">
        <f t="shared" si="22"/>
        <v>11</v>
      </c>
      <c r="C299" s="8">
        <f t="shared" si="19"/>
        <v>52536</v>
      </c>
      <c r="E299" s="12">
        <v>855428</v>
      </c>
      <c r="F299" s="13">
        <v>58289</v>
      </c>
      <c r="G299" s="13">
        <v>1880</v>
      </c>
      <c r="H299" s="13">
        <v>1</v>
      </c>
      <c r="I299" s="13">
        <v>1</v>
      </c>
      <c r="J299" s="13">
        <v>9</v>
      </c>
      <c r="K299" s="13">
        <v>7</v>
      </c>
      <c r="L299" s="13">
        <v>116</v>
      </c>
      <c r="M299" s="13">
        <v>110</v>
      </c>
      <c r="N299" s="13">
        <v>104</v>
      </c>
      <c r="O299" s="13">
        <v>81</v>
      </c>
      <c r="P299" s="14">
        <f t="shared" si="20"/>
        <v>915827</v>
      </c>
      <c r="R299" s="82"/>
      <c r="S299" s="82"/>
      <c r="T299" s="82"/>
      <c r="U299" s="82"/>
      <c r="V299" s="82"/>
      <c r="W299" s="82"/>
      <c r="X299" s="82"/>
      <c r="Y299" s="82"/>
      <c r="Z299" s="82"/>
      <c r="AA299" s="82"/>
      <c r="AB299" s="82"/>
      <c r="AC299" s="82"/>
    </row>
    <row r="300" spans="1:29" x14ac:dyDescent="0.2">
      <c r="A300" s="3">
        <f t="shared" si="21"/>
        <v>2043</v>
      </c>
      <c r="B300" s="3">
        <f t="shared" si="22"/>
        <v>12</v>
      </c>
      <c r="C300" s="8">
        <f t="shared" si="19"/>
        <v>52566</v>
      </c>
      <c r="E300" s="12">
        <v>855428</v>
      </c>
      <c r="F300" s="13">
        <v>58289</v>
      </c>
      <c r="G300" s="13">
        <v>1886</v>
      </c>
      <c r="H300" s="13">
        <v>1</v>
      </c>
      <c r="I300" s="13">
        <v>1</v>
      </c>
      <c r="J300" s="13">
        <v>9</v>
      </c>
      <c r="K300" s="13">
        <v>7</v>
      </c>
      <c r="L300" s="13">
        <v>116</v>
      </c>
      <c r="M300" s="13">
        <v>110</v>
      </c>
      <c r="N300" s="13">
        <v>104</v>
      </c>
      <c r="O300" s="13">
        <v>81</v>
      </c>
      <c r="P300" s="14">
        <f t="shared" si="20"/>
        <v>915833</v>
      </c>
      <c r="R300" s="82"/>
      <c r="S300" s="82"/>
      <c r="T300" s="82"/>
      <c r="U300" s="82"/>
      <c r="V300" s="82"/>
      <c r="W300" s="82"/>
      <c r="X300" s="82"/>
      <c r="Y300" s="82"/>
      <c r="Z300" s="82"/>
      <c r="AA300" s="82"/>
      <c r="AB300" s="82"/>
      <c r="AC300" s="82"/>
    </row>
    <row r="301" spans="1:29" x14ac:dyDescent="0.2">
      <c r="A301" s="3">
        <f t="shared" si="21"/>
        <v>2044</v>
      </c>
      <c r="B301" s="3">
        <f t="shared" si="22"/>
        <v>1</v>
      </c>
      <c r="C301" s="8">
        <f t="shared" si="19"/>
        <v>52597</v>
      </c>
      <c r="E301" s="12">
        <v>855428</v>
      </c>
      <c r="F301" s="13">
        <v>58289</v>
      </c>
      <c r="G301" s="13">
        <v>1889</v>
      </c>
      <c r="H301" s="13">
        <v>0</v>
      </c>
      <c r="I301" s="13">
        <v>0</v>
      </c>
      <c r="J301" s="13">
        <v>9</v>
      </c>
      <c r="K301" s="13">
        <v>7</v>
      </c>
      <c r="L301" s="13">
        <v>116</v>
      </c>
      <c r="M301" s="13">
        <v>110</v>
      </c>
      <c r="N301" s="13">
        <v>104</v>
      </c>
      <c r="O301" s="13">
        <v>81</v>
      </c>
      <c r="P301" s="14">
        <f t="shared" si="20"/>
        <v>915835</v>
      </c>
    </row>
    <row r="302" spans="1:29" x14ac:dyDescent="0.2">
      <c r="A302" s="3">
        <f t="shared" si="21"/>
        <v>2044</v>
      </c>
      <c r="B302" s="3">
        <f t="shared" si="22"/>
        <v>2</v>
      </c>
      <c r="C302" s="8">
        <f t="shared" si="19"/>
        <v>52628</v>
      </c>
      <c r="E302" s="12">
        <v>855428</v>
      </c>
      <c r="F302" s="13">
        <v>58289</v>
      </c>
      <c r="G302" s="13">
        <v>1890</v>
      </c>
      <c r="H302" s="13">
        <v>0</v>
      </c>
      <c r="I302" s="13">
        <v>0</v>
      </c>
      <c r="J302" s="13">
        <v>9</v>
      </c>
      <c r="K302" s="13">
        <v>7</v>
      </c>
      <c r="L302" s="13">
        <v>116</v>
      </c>
      <c r="M302" s="13">
        <v>110</v>
      </c>
      <c r="N302" s="13">
        <v>104</v>
      </c>
      <c r="O302" s="13">
        <v>81</v>
      </c>
      <c r="P302" s="14">
        <f t="shared" si="20"/>
        <v>915836</v>
      </c>
    </row>
    <row r="303" spans="1:29" x14ac:dyDescent="0.2">
      <c r="A303" s="3">
        <f t="shared" si="21"/>
        <v>2044</v>
      </c>
      <c r="B303" s="3">
        <f t="shared" si="22"/>
        <v>3</v>
      </c>
      <c r="C303" s="8">
        <f t="shared" si="19"/>
        <v>52657</v>
      </c>
      <c r="E303" s="12">
        <v>855428</v>
      </c>
      <c r="F303" s="13">
        <v>58289</v>
      </c>
      <c r="G303" s="13">
        <v>1890</v>
      </c>
      <c r="H303" s="13">
        <v>0</v>
      </c>
      <c r="I303" s="13">
        <v>0</v>
      </c>
      <c r="J303" s="13">
        <v>9</v>
      </c>
      <c r="K303" s="13">
        <v>7</v>
      </c>
      <c r="L303" s="13">
        <v>116</v>
      </c>
      <c r="M303" s="13">
        <v>110</v>
      </c>
      <c r="N303" s="13">
        <v>104</v>
      </c>
      <c r="O303" s="13">
        <v>81</v>
      </c>
      <c r="P303" s="14">
        <f t="shared" si="20"/>
        <v>915836</v>
      </c>
    </row>
    <row r="304" spans="1:29" x14ac:dyDescent="0.2">
      <c r="A304" s="3">
        <f t="shared" si="21"/>
        <v>2044</v>
      </c>
      <c r="B304" s="3">
        <f t="shared" si="22"/>
        <v>4</v>
      </c>
      <c r="C304" s="8">
        <f t="shared" si="19"/>
        <v>52688</v>
      </c>
      <c r="E304" s="12">
        <v>855428</v>
      </c>
      <c r="F304" s="13">
        <v>58289</v>
      </c>
      <c r="G304" s="13">
        <v>1882</v>
      </c>
      <c r="H304" s="13">
        <v>0</v>
      </c>
      <c r="I304" s="13">
        <v>0</v>
      </c>
      <c r="J304" s="13">
        <v>9</v>
      </c>
      <c r="K304" s="13">
        <v>7</v>
      </c>
      <c r="L304" s="13">
        <v>116</v>
      </c>
      <c r="M304" s="13">
        <v>110</v>
      </c>
      <c r="N304" s="13">
        <v>104</v>
      </c>
      <c r="O304" s="13">
        <v>81</v>
      </c>
      <c r="P304" s="14">
        <f t="shared" si="20"/>
        <v>915828</v>
      </c>
    </row>
    <row r="305" spans="1:16" x14ac:dyDescent="0.2">
      <c r="A305" s="3">
        <f t="shared" si="21"/>
        <v>2044</v>
      </c>
      <c r="B305" s="3">
        <f t="shared" si="22"/>
        <v>5</v>
      </c>
      <c r="C305" s="8">
        <f t="shared" si="19"/>
        <v>52718</v>
      </c>
      <c r="E305" s="12">
        <v>855428</v>
      </c>
      <c r="F305" s="13">
        <v>58289</v>
      </c>
      <c r="G305" s="13">
        <v>1879</v>
      </c>
      <c r="H305" s="13">
        <v>0</v>
      </c>
      <c r="I305" s="13">
        <v>0</v>
      </c>
      <c r="J305" s="13">
        <v>9</v>
      </c>
      <c r="K305" s="13">
        <v>7</v>
      </c>
      <c r="L305" s="13">
        <v>116</v>
      </c>
      <c r="M305" s="13">
        <v>110</v>
      </c>
      <c r="N305" s="13">
        <v>104</v>
      </c>
      <c r="O305" s="13">
        <v>81</v>
      </c>
      <c r="P305" s="14">
        <f t="shared" si="20"/>
        <v>915825</v>
      </c>
    </row>
    <row r="306" spans="1:16" x14ac:dyDescent="0.2">
      <c r="A306" s="3">
        <f t="shared" si="21"/>
        <v>2044</v>
      </c>
      <c r="B306" s="3">
        <f t="shared" si="22"/>
        <v>6</v>
      </c>
      <c r="C306" s="8">
        <f t="shared" si="19"/>
        <v>52749</v>
      </c>
      <c r="E306" s="12">
        <v>855428</v>
      </c>
      <c r="F306" s="13">
        <v>58289</v>
      </c>
      <c r="G306" s="13">
        <v>1870</v>
      </c>
      <c r="H306" s="13">
        <v>0</v>
      </c>
      <c r="I306" s="13">
        <v>0</v>
      </c>
      <c r="J306" s="13">
        <v>9</v>
      </c>
      <c r="K306" s="13">
        <v>7</v>
      </c>
      <c r="L306" s="13">
        <v>116</v>
      </c>
      <c r="M306" s="13">
        <v>110</v>
      </c>
      <c r="N306" s="13">
        <v>104</v>
      </c>
      <c r="O306" s="13">
        <v>81</v>
      </c>
      <c r="P306" s="14">
        <f t="shared" si="20"/>
        <v>915816</v>
      </c>
    </row>
    <row r="307" spans="1:16" x14ac:dyDescent="0.2">
      <c r="A307" s="3">
        <f t="shared" si="21"/>
        <v>2044</v>
      </c>
      <c r="B307" s="3">
        <f t="shared" si="22"/>
        <v>7</v>
      </c>
      <c r="C307" s="8">
        <f t="shared" si="19"/>
        <v>52779</v>
      </c>
      <c r="E307" s="12">
        <v>855428</v>
      </c>
      <c r="F307" s="13">
        <v>58289</v>
      </c>
      <c r="G307" s="13">
        <v>1869</v>
      </c>
      <c r="H307" s="13">
        <v>0</v>
      </c>
      <c r="I307" s="13">
        <v>0</v>
      </c>
      <c r="J307" s="13">
        <v>9</v>
      </c>
      <c r="K307" s="13">
        <v>7</v>
      </c>
      <c r="L307" s="13">
        <v>116</v>
      </c>
      <c r="M307" s="13">
        <v>110</v>
      </c>
      <c r="N307" s="13">
        <v>104</v>
      </c>
      <c r="O307" s="13">
        <v>81</v>
      </c>
      <c r="P307" s="14">
        <f t="shared" si="20"/>
        <v>915815</v>
      </c>
    </row>
    <row r="308" spans="1:16" x14ac:dyDescent="0.2">
      <c r="A308" s="3">
        <f t="shared" si="21"/>
        <v>2044</v>
      </c>
      <c r="B308" s="3">
        <f t="shared" si="22"/>
        <v>8</v>
      </c>
      <c r="C308" s="8">
        <f t="shared" si="19"/>
        <v>52810</v>
      </c>
      <c r="E308" s="12">
        <v>855428</v>
      </c>
      <c r="F308" s="13">
        <v>58289</v>
      </c>
      <c r="G308" s="13">
        <v>1867</v>
      </c>
      <c r="H308" s="13">
        <v>0</v>
      </c>
      <c r="I308" s="13">
        <v>0</v>
      </c>
      <c r="J308" s="13">
        <v>9</v>
      </c>
      <c r="K308" s="13">
        <v>7</v>
      </c>
      <c r="L308" s="13">
        <v>116</v>
      </c>
      <c r="M308" s="13">
        <v>110</v>
      </c>
      <c r="N308" s="13">
        <v>104</v>
      </c>
      <c r="O308" s="13">
        <v>81</v>
      </c>
      <c r="P308" s="14">
        <f t="shared" si="20"/>
        <v>915813</v>
      </c>
    </row>
    <row r="309" spans="1:16" x14ac:dyDescent="0.2">
      <c r="A309" s="3">
        <f t="shared" si="21"/>
        <v>2044</v>
      </c>
      <c r="B309" s="3">
        <f t="shared" si="22"/>
        <v>9</v>
      </c>
      <c r="C309" s="8">
        <f t="shared" si="19"/>
        <v>52841</v>
      </c>
      <c r="E309" s="12">
        <v>855428</v>
      </c>
      <c r="F309" s="13">
        <v>58289</v>
      </c>
      <c r="G309" s="13">
        <v>1866</v>
      </c>
      <c r="H309" s="13">
        <v>0</v>
      </c>
      <c r="I309" s="13">
        <v>0</v>
      </c>
      <c r="J309" s="13">
        <v>9</v>
      </c>
      <c r="K309" s="13">
        <v>7</v>
      </c>
      <c r="L309" s="13">
        <v>116</v>
      </c>
      <c r="M309" s="13">
        <v>110</v>
      </c>
      <c r="N309" s="13">
        <v>104</v>
      </c>
      <c r="O309" s="13">
        <v>81</v>
      </c>
      <c r="P309" s="14">
        <f t="shared" si="20"/>
        <v>915812</v>
      </c>
    </row>
    <row r="310" spans="1:16" x14ac:dyDescent="0.2">
      <c r="A310" s="3">
        <f t="shared" si="21"/>
        <v>2044</v>
      </c>
      <c r="B310" s="3">
        <f t="shared" si="22"/>
        <v>10</v>
      </c>
      <c r="C310" s="8">
        <f t="shared" si="19"/>
        <v>52871</v>
      </c>
      <c r="E310" s="12">
        <v>855428</v>
      </c>
      <c r="F310" s="13">
        <v>58289</v>
      </c>
      <c r="G310" s="13">
        <v>1865</v>
      </c>
      <c r="H310" s="13">
        <v>0</v>
      </c>
      <c r="I310" s="13">
        <v>0</v>
      </c>
      <c r="J310" s="13">
        <v>9</v>
      </c>
      <c r="K310" s="13">
        <v>7</v>
      </c>
      <c r="L310" s="13">
        <v>116</v>
      </c>
      <c r="M310" s="13">
        <v>110</v>
      </c>
      <c r="N310" s="13">
        <v>104</v>
      </c>
      <c r="O310" s="13">
        <v>81</v>
      </c>
      <c r="P310" s="14">
        <f t="shared" si="20"/>
        <v>915811</v>
      </c>
    </row>
    <row r="311" spans="1:16" x14ac:dyDescent="0.2">
      <c r="A311" s="3">
        <f t="shared" si="21"/>
        <v>2044</v>
      </c>
      <c r="B311" s="3">
        <f t="shared" si="22"/>
        <v>11</v>
      </c>
      <c r="C311" s="8">
        <f t="shared" si="19"/>
        <v>52902</v>
      </c>
      <c r="E311" s="12">
        <v>855428</v>
      </c>
      <c r="F311" s="13">
        <v>58289</v>
      </c>
      <c r="G311" s="13">
        <v>1863</v>
      </c>
      <c r="H311" s="13">
        <v>0</v>
      </c>
      <c r="I311" s="13">
        <v>0</v>
      </c>
      <c r="J311" s="13">
        <v>9</v>
      </c>
      <c r="K311" s="13">
        <v>7</v>
      </c>
      <c r="L311" s="13">
        <v>116</v>
      </c>
      <c r="M311" s="13">
        <v>110</v>
      </c>
      <c r="N311" s="13">
        <v>104</v>
      </c>
      <c r="O311" s="13">
        <v>81</v>
      </c>
      <c r="P311" s="14">
        <f t="shared" si="20"/>
        <v>915809</v>
      </c>
    </row>
    <row r="312" spans="1:16" x14ac:dyDescent="0.2">
      <c r="A312" s="3">
        <f t="shared" si="21"/>
        <v>2044</v>
      </c>
      <c r="B312" s="3">
        <f t="shared" si="22"/>
        <v>12</v>
      </c>
      <c r="C312" s="8">
        <f t="shared" si="19"/>
        <v>52932</v>
      </c>
      <c r="E312" s="12">
        <v>855428</v>
      </c>
      <c r="F312" s="13">
        <v>58289</v>
      </c>
      <c r="G312" s="13">
        <v>1869</v>
      </c>
      <c r="H312" s="13">
        <v>0</v>
      </c>
      <c r="I312" s="13">
        <v>0</v>
      </c>
      <c r="J312" s="13">
        <v>9</v>
      </c>
      <c r="K312" s="13">
        <v>7</v>
      </c>
      <c r="L312" s="13">
        <v>116</v>
      </c>
      <c r="M312" s="13">
        <v>110</v>
      </c>
      <c r="N312" s="13">
        <v>104</v>
      </c>
      <c r="O312" s="13">
        <v>81</v>
      </c>
      <c r="P312" s="14">
        <f t="shared" si="20"/>
        <v>915815</v>
      </c>
    </row>
    <row r="313" spans="1:16" x14ac:dyDescent="0.2">
      <c r="A313" s="3">
        <f t="shared" si="21"/>
        <v>2045</v>
      </c>
      <c r="B313" s="3">
        <f t="shared" si="22"/>
        <v>1</v>
      </c>
      <c r="C313" s="8">
        <f t="shared" si="19"/>
        <v>52963</v>
      </c>
      <c r="E313" s="12">
        <v>855428</v>
      </c>
      <c r="F313" s="13">
        <v>58289</v>
      </c>
      <c r="G313" s="13">
        <v>1872</v>
      </c>
      <c r="H313" s="13">
        <v>0</v>
      </c>
      <c r="I313" s="13">
        <v>0</v>
      </c>
      <c r="J313" s="13">
        <v>9</v>
      </c>
      <c r="K313" s="13">
        <v>7</v>
      </c>
      <c r="L313" s="13">
        <v>116</v>
      </c>
      <c r="M313" s="13">
        <v>110</v>
      </c>
      <c r="N313" s="13">
        <v>104</v>
      </c>
      <c r="O313" s="13">
        <v>81</v>
      </c>
      <c r="P313" s="14">
        <f t="shared" si="20"/>
        <v>915818</v>
      </c>
    </row>
    <row r="314" spans="1:16" x14ac:dyDescent="0.2">
      <c r="A314" s="3">
        <f t="shared" si="21"/>
        <v>2045</v>
      </c>
      <c r="B314" s="3">
        <f t="shared" si="22"/>
        <v>2</v>
      </c>
      <c r="C314" s="8">
        <f t="shared" si="19"/>
        <v>52994</v>
      </c>
      <c r="E314" s="12">
        <v>855428</v>
      </c>
      <c r="F314" s="13">
        <v>58289</v>
      </c>
      <c r="G314" s="13">
        <v>1872</v>
      </c>
      <c r="H314" s="13">
        <v>0</v>
      </c>
      <c r="I314" s="13">
        <v>0</v>
      </c>
      <c r="J314" s="13">
        <v>9</v>
      </c>
      <c r="K314" s="13">
        <v>7</v>
      </c>
      <c r="L314" s="13">
        <v>116</v>
      </c>
      <c r="M314" s="13">
        <v>110</v>
      </c>
      <c r="N314" s="13">
        <v>104</v>
      </c>
      <c r="O314" s="13">
        <v>81</v>
      </c>
      <c r="P314" s="14">
        <f t="shared" si="20"/>
        <v>915818</v>
      </c>
    </row>
    <row r="315" spans="1:16" x14ac:dyDescent="0.2">
      <c r="A315" s="3">
        <f t="shared" si="21"/>
        <v>2045</v>
      </c>
      <c r="B315" s="3">
        <f t="shared" si="22"/>
        <v>3</v>
      </c>
      <c r="C315" s="8">
        <f t="shared" si="19"/>
        <v>53022</v>
      </c>
      <c r="E315" s="12">
        <v>855428</v>
      </c>
      <c r="F315" s="13">
        <v>58289</v>
      </c>
      <c r="G315" s="13">
        <v>1872</v>
      </c>
      <c r="H315" s="13">
        <v>0</v>
      </c>
      <c r="I315" s="13">
        <v>0</v>
      </c>
      <c r="J315" s="13">
        <v>9</v>
      </c>
      <c r="K315" s="13">
        <v>7</v>
      </c>
      <c r="L315" s="13">
        <v>116</v>
      </c>
      <c r="M315" s="13">
        <v>110</v>
      </c>
      <c r="N315" s="13">
        <v>104</v>
      </c>
      <c r="O315" s="13">
        <v>81</v>
      </c>
      <c r="P315" s="14">
        <f t="shared" si="20"/>
        <v>915818</v>
      </c>
    </row>
    <row r="316" spans="1:16" x14ac:dyDescent="0.2">
      <c r="A316" s="3">
        <f t="shared" si="21"/>
        <v>2045</v>
      </c>
      <c r="B316" s="3">
        <f t="shared" si="22"/>
        <v>4</v>
      </c>
      <c r="C316" s="8">
        <f t="shared" si="19"/>
        <v>53053</v>
      </c>
      <c r="E316" s="12">
        <v>855428</v>
      </c>
      <c r="F316" s="13">
        <v>58289</v>
      </c>
      <c r="G316" s="13">
        <v>1865</v>
      </c>
      <c r="H316" s="13">
        <v>0</v>
      </c>
      <c r="I316" s="13">
        <v>0</v>
      </c>
      <c r="J316" s="13">
        <v>9</v>
      </c>
      <c r="K316" s="13">
        <v>7</v>
      </c>
      <c r="L316" s="13">
        <v>116</v>
      </c>
      <c r="M316" s="13">
        <v>110</v>
      </c>
      <c r="N316" s="13">
        <v>104</v>
      </c>
      <c r="O316" s="13">
        <v>81</v>
      </c>
      <c r="P316" s="14">
        <f t="shared" si="20"/>
        <v>915811</v>
      </c>
    </row>
    <row r="317" spans="1:16" x14ac:dyDescent="0.2">
      <c r="A317" s="3">
        <f t="shared" si="21"/>
        <v>2045</v>
      </c>
      <c r="B317" s="3">
        <f t="shared" si="22"/>
        <v>5</v>
      </c>
      <c r="C317" s="8">
        <f t="shared" si="19"/>
        <v>53083</v>
      </c>
      <c r="E317" s="12">
        <v>855428</v>
      </c>
      <c r="F317" s="13">
        <v>58289</v>
      </c>
      <c r="G317" s="13">
        <v>1862</v>
      </c>
      <c r="H317" s="13">
        <v>0</v>
      </c>
      <c r="I317" s="13">
        <v>0</v>
      </c>
      <c r="J317" s="13">
        <v>9</v>
      </c>
      <c r="K317" s="13">
        <v>7</v>
      </c>
      <c r="L317" s="13">
        <v>116</v>
      </c>
      <c r="M317" s="13">
        <v>110</v>
      </c>
      <c r="N317" s="13">
        <v>104</v>
      </c>
      <c r="O317" s="13">
        <v>81</v>
      </c>
      <c r="P317" s="14">
        <f t="shared" si="20"/>
        <v>915808</v>
      </c>
    </row>
    <row r="318" spans="1:16" x14ac:dyDescent="0.2">
      <c r="A318" s="3">
        <f t="shared" si="21"/>
        <v>2045</v>
      </c>
      <c r="B318" s="3">
        <f t="shared" si="22"/>
        <v>6</v>
      </c>
      <c r="C318" s="8">
        <f t="shared" si="19"/>
        <v>53114</v>
      </c>
      <c r="E318" s="12">
        <v>855428</v>
      </c>
      <c r="F318" s="13">
        <v>58289</v>
      </c>
      <c r="G318" s="13">
        <v>1853</v>
      </c>
      <c r="H318" s="13">
        <v>0</v>
      </c>
      <c r="I318" s="13">
        <v>0</v>
      </c>
      <c r="J318" s="13">
        <v>9</v>
      </c>
      <c r="K318" s="13">
        <v>7</v>
      </c>
      <c r="L318" s="13">
        <v>116</v>
      </c>
      <c r="M318" s="13">
        <v>110</v>
      </c>
      <c r="N318" s="13">
        <v>104</v>
      </c>
      <c r="O318" s="13">
        <v>81</v>
      </c>
      <c r="P318" s="14">
        <f t="shared" si="20"/>
        <v>915799</v>
      </c>
    </row>
    <row r="319" spans="1:16" x14ac:dyDescent="0.2">
      <c r="A319" s="3">
        <f t="shared" si="21"/>
        <v>2045</v>
      </c>
      <c r="B319" s="3">
        <f t="shared" si="22"/>
        <v>7</v>
      </c>
      <c r="C319" s="8">
        <f t="shared" si="19"/>
        <v>53144</v>
      </c>
      <c r="E319" s="12">
        <v>855428</v>
      </c>
      <c r="F319" s="13">
        <v>58289</v>
      </c>
      <c r="G319" s="13">
        <v>1852</v>
      </c>
      <c r="H319" s="13">
        <v>0</v>
      </c>
      <c r="I319" s="13">
        <v>0</v>
      </c>
      <c r="J319" s="13">
        <v>9</v>
      </c>
      <c r="K319" s="13">
        <v>7</v>
      </c>
      <c r="L319" s="13">
        <v>116</v>
      </c>
      <c r="M319" s="13">
        <v>110</v>
      </c>
      <c r="N319" s="13">
        <v>104</v>
      </c>
      <c r="O319" s="13">
        <v>81</v>
      </c>
      <c r="P319" s="14">
        <f t="shared" si="20"/>
        <v>915798</v>
      </c>
    </row>
    <row r="320" spans="1:16" x14ac:dyDescent="0.2">
      <c r="A320" s="3">
        <f t="shared" si="21"/>
        <v>2045</v>
      </c>
      <c r="B320" s="3">
        <f t="shared" si="22"/>
        <v>8</v>
      </c>
      <c r="C320" s="8">
        <f t="shared" si="19"/>
        <v>53175</v>
      </c>
      <c r="E320" s="12">
        <v>855428</v>
      </c>
      <c r="F320" s="13">
        <v>58289</v>
      </c>
      <c r="G320" s="13">
        <v>1850</v>
      </c>
      <c r="H320" s="13">
        <v>0</v>
      </c>
      <c r="I320" s="13">
        <v>0</v>
      </c>
      <c r="J320" s="13">
        <v>9</v>
      </c>
      <c r="K320" s="13">
        <v>7</v>
      </c>
      <c r="L320" s="13">
        <v>116</v>
      </c>
      <c r="M320" s="13">
        <v>110</v>
      </c>
      <c r="N320" s="13">
        <v>104</v>
      </c>
      <c r="O320" s="13">
        <v>81</v>
      </c>
      <c r="P320" s="14">
        <f t="shared" si="20"/>
        <v>915796</v>
      </c>
    </row>
    <row r="321" spans="1:16" x14ac:dyDescent="0.2">
      <c r="A321" s="3">
        <f t="shared" si="21"/>
        <v>2045</v>
      </c>
      <c r="B321" s="3">
        <f t="shared" si="22"/>
        <v>9</v>
      </c>
      <c r="C321" s="8">
        <f t="shared" si="19"/>
        <v>53206</v>
      </c>
      <c r="E321" s="12">
        <v>855428</v>
      </c>
      <c r="F321" s="13">
        <v>58289</v>
      </c>
      <c r="G321" s="13">
        <v>1849</v>
      </c>
      <c r="H321" s="13">
        <v>0</v>
      </c>
      <c r="I321" s="13">
        <v>0</v>
      </c>
      <c r="J321" s="13">
        <v>9</v>
      </c>
      <c r="K321" s="13">
        <v>7</v>
      </c>
      <c r="L321" s="13">
        <v>116</v>
      </c>
      <c r="M321" s="13">
        <v>110</v>
      </c>
      <c r="N321" s="13">
        <v>104</v>
      </c>
      <c r="O321" s="13">
        <v>81</v>
      </c>
      <c r="P321" s="14">
        <f t="shared" si="20"/>
        <v>915795</v>
      </c>
    </row>
    <row r="322" spans="1:16" x14ac:dyDescent="0.2">
      <c r="A322" s="3">
        <f t="shared" si="21"/>
        <v>2045</v>
      </c>
      <c r="B322" s="3">
        <f t="shared" si="22"/>
        <v>10</v>
      </c>
      <c r="C322" s="8">
        <f t="shared" si="19"/>
        <v>53236</v>
      </c>
      <c r="E322" s="12">
        <v>855428</v>
      </c>
      <c r="F322" s="13">
        <v>58289</v>
      </c>
      <c r="G322" s="13">
        <v>1847</v>
      </c>
      <c r="H322" s="13">
        <v>0</v>
      </c>
      <c r="I322" s="13">
        <v>0</v>
      </c>
      <c r="J322" s="13">
        <v>9</v>
      </c>
      <c r="K322" s="13">
        <v>7</v>
      </c>
      <c r="L322" s="13">
        <v>116</v>
      </c>
      <c r="M322" s="13">
        <v>110</v>
      </c>
      <c r="N322" s="13">
        <v>104</v>
      </c>
      <c r="O322" s="13">
        <v>81</v>
      </c>
      <c r="P322" s="14">
        <f t="shared" si="20"/>
        <v>915793</v>
      </c>
    </row>
    <row r="323" spans="1:16" x14ac:dyDescent="0.2">
      <c r="A323" s="3">
        <f t="shared" si="21"/>
        <v>2045</v>
      </c>
      <c r="B323" s="3">
        <f t="shared" si="22"/>
        <v>11</v>
      </c>
      <c r="C323" s="8">
        <f t="shared" si="19"/>
        <v>53267</v>
      </c>
      <c r="E323" s="12">
        <v>855428</v>
      </c>
      <c r="F323" s="13">
        <v>58289</v>
      </c>
      <c r="G323" s="13">
        <v>1846</v>
      </c>
      <c r="H323" s="13">
        <v>0</v>
      </c>
      <c r="I323" s="13">
        <v>0</v>
      </c>
      <c r="J323" s="13">
        <v>9</v>
      </c>
      <c r="K323" s="13">
        <v>7</v>
      </c>
      <c r="L323" s="13">
        <v>116</v>
      </c>
      <c r="M323" s="13">
        <v>110</v>
      </c>
      <c r="N323" s="13">
        <v>104</v>
      </c>
      <c r="O323" s="13">
        <v>81</v>
      </c>
      <c r="P323" s="14">
        <f t="shared" si="20"/>
        <v>915792</v>
      </c>
    </row>
    <row r="324" spans="1:16" x14ac:dyDescent="0.2">
      <c r="A324" s="3">
        <f t="shared" si="21"/>
        <v>2045</v>
      </c>
      <c r="B324" s="3">
        <f t="shared" si="22"/>
        <v>12</v>
      </c>
      <c r="C324" s="8">
        <f t="shared" si="19"/>
        <v>53297</v>
      </c>
      <c r="E324" s="12">
        <v>855428</v>
      </c>
      <c r="F324" s="13">
        <v>58289</v>
      </c>
      <c r="G324" s="13">
        <v>1852</v>
      </c>
      <c r="H324" s="13">
        <v>0</v>
      </c>
      <c r="I324" s="13">
        <v>0</v>
      </c>
      <c r="J324" s="13">
        <v>9</v>
      </c>
      <c r="K324" s="13">
        <v>7</v>
      </c>
      <c r="L324" s="13">
        <v>116</v>
      </c>
      <c r="M324" s="13">
        <v>110</v>
      </c>
      <c r="N324" s="13">
        <v>104</v>
      </c>
      <c r="O324" s="13">
        <v>81</v>
      </c>
      <c r="P324" s="14">
        <f t="shared" si="20"/>
        <v>915798</v>
      </c>
    </row>
    <row r="325" spans="1:16" x14ac:dyDescent="0.2">
      <c r="A325" s="3">
        <f t="shared" si="21"/>
        <v>2046</v>
      </c>
      <c r="B325" s="3">
        <f t="shared" si="22"/>
        <v>1</v>
      </c>
      <c r="C325" s="8">
        <f t="shared" si="19"/>
        <v>53328</v>
      </c>
      <c r="E325" s="12">
        <v>855428</v>
      </c>
      <c r="F325" s="13">
        <v>58289</v>
      </c>
      <c r="G325" s="13">
        <v>1854</v>
      </c>
      <c r="H325" s="13">
        <v>0</v>
      </c>
      <c r="I325" s="13">
        <v>0</v>
      </c>
      <c r="J325" s="13">
        <v>9</v>
      </c>
      <c r="K325" s="13">
        <v>7</v>
      </c>
      <c r="L325" s="13">
        <v>116</v>
      </c>
      <c r="M325" s="13">
        <v>110</v>
      </c>
      <c r="N325" s="13">
        <v>104</v>
      </c>
      <c r="O325" s="13">
        <v>81</v>
      </c>
      <c r="P325" s="14">
        <f t="shared" si="20"/>
        <v>915800</v>
      </c>
    </row>
    <row r="326" spans="1:16" x14ac:dyDescent="0.2">
      <c r="A326" s="3">
        <f t="shared" si="21"/>
        <v>2046</v>
      </c>
      <c r="B326" s="3">
        <f t="shared" si="22"/>
        <v>2</v>
      </c>
      <c r="C326" s="8">
        <f t="shared" si="19"/>
        <v>53359</v>
      </c>
      <c r="E326" s="12">
        <v>855428</v>
      </c>
      <c r="F326" s="13">
        <v>58289</v>
      </c>
      <c r="G326" s="13">
        <v>1855</v>
      </c>
      <c r="H326" s="13">
        <v>0</v>
      </c>
      <c r="I326" s="13">
        <v>0</v>
      </c>
      <c r="J326" s="13">
        <v>9</v>
      </c>
      <c r="K326" s="13">
        <v>7</v>
      </c>
      <c r="L326" s="13">
        <v>116</v>
      </c>
      <c r="M326" s="13">
        <v>110</v>
      </c>
      <c r="N326" s="13">
        <v>104</v>
      </c>
      <c r="O326" s="13">
        <v>81</v>
      </c>
      <c r="P326" s="14">
        <f t="shared" si="20"/>
        <v>915801</v>
      </c>
    </row>
    <row r="327" spans="1:16" x14ac:dyDescent="0.2">
      <c r="A327" s="3">
        <f t="shared" si="21"/>
        <v>2046</v>
      </c>
      <c r="B327" s="3">
        <f t="shared" si="22"/>
        <v>3</v>
      </c>
      <c r="C327" s="8">
        <f t="shared" si="19"/>
        <v>53387</v>
      </c>
      <c r="E327" s="12">
        <v>855428</v>
      </c>
      <c r="F327" s="13">
        <v>58289</v>
      </c>
      <c r="G327" s="13">
        <v>1855</v>
      </c>
      <c r="H327" s="13">
        <v>0</v>
      </c>
      <c r="I327" s="13">
        <v>0</v>
      </c>
      <c r="J327" s="13">
        <v>9</v>
      </c>
      <c r="K327" s="13">
        <v>7</v>
      </c>
      <c r="L327" s="13">
        <v>116</v>
      </c>
      <c r="M327" s="13">
        <v>110</v>
      </c>
      <c r="N327" s="13">
        <v>104</v>
      </c>
      <c r="O327" s="13">
        <v>81</v>
      </c>
      <c r="P327" s="14">
        <f t="shared" si="20"/>
        <v>915801</v>
      </c>
    </row>
    <row r="328" spans="1:16" x14ac:dyDescent="0.2">
      <c r="A328" s="3">
        <f t="shared" si="21"/>
        <v>2046</v>
      </c>
      <c r="B328" s="3">
        <f t="shared" si="22"/>
        <v>4</v>
      </c>
      <c r="C328" s="8">
        <f t="shared" si="19"/>
        <v>53418</v>
      </c>
      <c r="E328" s="12">
        <v>855428</v>
      </c>
      <c r="F328" s="13">
        <v>58289</v>
      </c>
      <c r="G328" s="13">
        <v>1848</v>
      </c>
      <c r="H328" s="13">
        <v>0</v>
      </c>
      <c r="I328" s="13">
        <v>0</v>
      </c>
      <c r="J328" s="13">
        <v>9</v>
      </c>
      <c r="K328" s="13">
        <v>7</v>
      </c>
      <c r="L328" s="13">
        <v>116</v>
      </c>
      <c r="M328" s="13">
        <v>110</v>
      </c>
      <c r="N328" s="13">
        <v>104</v>
      </c>
      <c r="O328" s="13">
        <v>81</v>
      </c>
      <c r="P328" s="14">
        <f t="shared" si="20"/>
        <v>915794</v>
      </c>
    </row>
    <row r="329" spans="1:16" x14ac:dyDescent="0.2">
      <c r="A329" s="3">
        <f t="shared" si="21"/>
        <v>2046</v>
      </c>
      <c r="B329" s="3">
        <f t="shared" si="22"/>
        <v>5</v>
      </c>
      <c r="C329" s="8">
        <f t="shared" si="19"/>
        <v>53448</v>
      </c>
      <c r="E329" s="12">
        <v>855428</v>
      </c>
      <c r="F329" s="13">
        <v>58289</v>
      </c>
      <c r="G329" s="13">
        <v>1845</v>
      </c>
      <c r="H329" s="13">
        <v>0</v>
      </c>
      <c r="I329" s="13">
        <v>0</v>
      </c>
      <c r="J329" s="13">
        <v>9</v>
      </c>
      <c r="K329" s="13">
        <v>7</v>
      </c>
      <c r="L329" s="13">
        <v>116</v>
      </c>
      <c r="M329" s="13">
        <v>110</v>
      </c>
      <c r="N329" s="13">
        <v>104</v>
      </c>
      <c r="O329" s="13">
        <v>81</v>
      </c>
      <c r="P329" s="14">
        <f t="shared" si="20"/>
        <v>915791</v>
      </c>
    </row>
    <row r="330" spans="1:16" x14ac:dyDescent="0.2">
      <c r="A330" s="3">
        <f t="shared" si="21"/>
        <v>2046</v>
      </c>
      <c r="B330" s="3">
        <f t="shared" si="22"/>
        <v>6</v>
      </c>
      <c r="C330" s="8">
        <f t="shared" si="19"/>
        <v>53479</v>
      </c>
      <c r="E330" s="12">
        <v>855428</v>
      </c>
      <c r="F330" s="13">
        <v>58289</v>
      </c>
      <c r="G330" s="13">
        <v>1836</v>
      </c>
      <c r="H330" s="13">
        <v>0</v>
      </c>
      <c r="I330" s="13">
        <v>0</v>
      </c>
      <c r="J330" s="13">
        <v>9</v>
      </c>
      <c r="K330" s="13">
        <v>7</v>
      </c>
      <c r="L330" s="13">
        <v>116</v>
      </c>
      <c r="M330" s="13">
        <v>110</v>
      </c>
      <c r="N330" s="13">
        <v>104</v>
      </c>
      <c r="O330" s="13">
        <v>81</v>
      </c>
      <c r="P330" s="14">
        <f t="shared" si="20"/>
        <v>915782</v>
      </c>
    </row>
    <row r="331" spans="1:16" x14ac:dyDescent="0.2">
      <c r="A331" s="3">
        <f t="shared" si="21"/>
        <v>2046</v>
      </c>
      <c r="B331" s="3">
        <f t="shared" si="22"/>
        <v>7</v>
      </c>
      <c r="C331" s="8">
        <f t="shared" si="19"/>
        <v>53509</v>
      </c>
      <c r="E331" s="12">
        <v>855428</v>
      </c>
      <c r="F331" s="13">
        <v>58289</v>
      </c>
      <c r="G331" s="13">
        <v>1834</v>
      </c>
      <c r="H331" s="13">
        <v>0</v>
      </c>
      <c r="I331" s="13">
        <v>0</v>
      </c>
      <c r="J331" s="13">
        <v>9</v>
      </c>
      <c r="K331" s="13">
        <v>7</v>
      </c>
      <c r="L331" s="13">
        <v>116</v>
      </c>
      <c r="M331" s="13">
        <v>110</v>
      </c>
      <c r="N331" s="13">
        <v>104</v>
      </c>
      <c r="O331" s="13">
        <v>81</v>
      </c>
      <c r="P331" s="14">
        <f t="shared" si="20"/>
        <v>915780</v>
      </c>
    </row>
    <row r="332" spans="1:16" x14ac:dyDescent="0.2">
      <c r="A332" s="3">
        <f t="shared" si="21"/>
        <v>2046</v>
      </c>
      <c r="B332" s="3">
        <f t="shared" si="22"/>
        <v>8</v>
      </c>
      <c r="C332" s="8">
        <f t="shared" si="19"/>
        <v>53540</v>
      </c>
      <c r="E332" s="12">
        <v>855428</v>
      </c>
      <c r="F332" s="13">
        <v>58289</v>
      </c>
      <c r="G332" s="13">
        <v>1833</v>
      </c>
      <c r="H332" s="13">
        <v>0</v>
      </c>
      <c r="I332" s="13">
        <v>0</v>
      </c>
      <c r="J332" s="13">
        <v>9</v>
      </c>
      <c r="K332" s="13">
        <v>7</v>
      </c>
      <c r="L332" s="13">
        <v>116</v>
      </c>
      <c r="M332" s="13">
        <v>110</v>
      </c>
      <c r="N332" s="13">
        <v>104</v>
      </c>
      <c r="O332" s="13">
        <v>81</v>
      </c>
      <c r="P332" s="14">
        <f t="shared" si="20"/>
        <v>915779</v>
      </c>
    </row>
    <row r="333" spans="1:16" x14ac:dyDescent="0.2">
      <c r="A333" s="3">
        <f t="shared" si="21"/>
        <v>2046</v>
      </c>
      <c r="B333" s="3">
        <f t="shared" si="22"/>
        <v>9</v>
      </c>
      <c r="C333" s="8">
        <f t="shared" si="19"/>
        <v>53571</v>
      </c>
      <c r="E333" s="12">
        <v>855428</v>
      </c>
      <c r="F333" s="13">
        <v>58289</v>
      </c>
      <c r="G333" s="13">
        <v>1832</v>
      </c>
      <c r="H333" s="13">
        <v>0</v>
      </c>
      <c r="I333" s="13">
        <v>0</v>
      </c>
      <c r="J333" s="13">
        <v>9</v>
      </c>
      <c r="K333" s="13">
        <v>7</v>
      </c>
      <c r="L333" s="13">
        <v>116</v>
      </c>
      <c r="M333" s="13">
        <v>110</v>
      </c>
      <c r="N333" s="13">
        <v>104</v>
      </c>
      <c r="O333" s="13">
        <v>81</v>
      </c>
      <c r="P333" s="14">
        <f t="shared" si="20"/>
        <v>915778</v>
      </c>
    </row>
    <row r="334" spans="1:16" x14ac:dyDescent="0.2">
      <c r="A334" s="3">
        <f t="shared" si="21"/>
        <v>2046</v>
      </c>
      <c r="B334" s="3">
        <f t="shared" si="22"/>
        <v>10</v>
      </c>
      <c r="C334" s="8">
        <f t="shared" si="19"/>
        <v>53601</v>
      </c>
      <c r="E334" s="12">
        <v>855428</v>
      </c>
      <c r="F334" s="13">
        <v>58289</v>
      </c>
      <c r="G334" s="13">
        <v>1830</v>
      </c>
      <c r="H334" s="13">
        <v>0</v>
      </c>
      <c r="I334" s="13">
        <v>0</v>
      </c>
      <c r="J334" s="13">
        <v>9</v>
      </c>
      <c r="K334" s="13">
        <v>7</v>
      </c>
      <c r="L334" s="13">
        <v>116</v>
      </c>
      <c r="M334" s="13">
        <v>110</v>
      </c>
      <c r="N334" s="13">
        <v>104</v>
      </c>
      <c r="O334" s="13">
        <v>81</v>
      </c>
      <c r="P334" s="14">
        <f t="shared" si="20"/>
        <v>915776</v>
      </c>
    </row>
    <row r="335" spans="1:16" x14ac:dyDescent="0.2">
      <c r="A335" s="3">
        <f t="shared" si="21"/>
        <v>2046</v>
      </c>
      <c r="B335" s="3">
        <f t="shared" si="22"/>
        <v>11</v>
      </c>
      <c r="C335" s="8">
        <f t="shared" si="19"/>
        <v>53632</v>
      </c>
      <c r="E335" s="12">
        <v>855428</v>
      </c>
      <c r="F335" s="13">
        <v>58289</v>
      </c>
      <c r="G335" s="13">
        <v>1829</v>
      </c>
      <c r="H335" s="13">
        <v>0</v>
      </c>
      <c r="I335" s="13">
        <v>0</v>
      </c>
      <c r="J335" s="13">
        <v>9</v>
      </c>
      <c r="K335" s="13">
        <v>7</v>
      </c>
      <c r="L335" s="13">
        <v>116</v>
      </c>
      <c r="M335" s="13">
        <v>110</v>
      </c>
      <c r="N335" s="13">
        <v>104</v>
      </c>
      <c r="O335" s="13">
        <v>81</v>
      </c>
      <c r="P335" s="14">
        <f t="shared" si="20"/>
        <v>915775</v>
      </c>
    </row>
    <row r="336" spans="1:16" x14ac:dyDescent="0.2">
      <c r="A336" s="3">
        <f t="shared" si="21"/>
        <v>2046</v>
      </c>
      <c r="B336" s="3">
        <f t="shared" si="22"/>
        <v>12</v>
      </c>
      <c r="C336" s="8">
        <f t="shared" si="19"/>
        <v>53662</v>
      </c>
      <c r="E336" s="12">
        <v>855428</v>
      </c>
      <c r="F336" s="13">
        <v>58289</v>
      </c>
      <c r="G336" s="13">
        <v>1834</v>
      </c>
      <c r="H336" s="13">
        <v>0</v>
      </c>
      <c r="I336" s="13">
        <v>0</v>
      </c>
      <c r="J336" s="13">
        <v>9</v>
      </c>
      <c r="K336" s="13">
        <v>7</v>
      </c>
      <c r="L336" s="13">
        <v>116</v>
      </c>
      <c r="M336" s="13">
        <v>110</v>
      </c>
      <c r="N336" s="13">
        <v>104</v>
      </c>
      <c r="O336" s="13">
        <v>81</v>
      </c>
      <c r="P336" s="14">
        <f t="shared" si="20"/>
        <v>915780</v>
      </c>
    </row>
    <row r="337" spans="1:16" x14ac:dyDescent="0.2">
      <c r="A337" s="3">
        <f t="shared" si="21"/>
        <v>2047</v>
      </c>
      <c r="B337" s="3">
        <f t="shared" si="22"/>
        <v>1</v>
      </c>
      <c r="C337" s="8">
        <f t="shared" si="19"/>
        <v>53693</v>
      </c>
      <c r="E337" s="12">
        <v>855428</v>
      </c>
      <c r="F337" s="13">
        <v>58289</v>
      </c>
      <c r="G337" s="13">
        <v>1837</v>
      </c>
      <c r="H337" s="13">
        <v>0</v>
      </c>
      <c r="I337" s="13">
        <v>0</v>
      </c>
      <c r="J337" s="13">
        <v>9</v>
      </c>
      <c r="K337" s="13">
        <v>7</v>
      </c>
      <c r="L337" s="13">
        <v>116</v>
      </c>
      <c r="M337" s="13">
        <v>110</v>
      </c>
      <c r="N337" s="13">
        <v>104</v>
      </c>
      <c r="O337" s="13">
        <v>81</v>
      </c>
      <c r="P337" s="14">
        <f t="shared" si="20"/>
        <v>915783</v>
      </c>
    </row>
    <row r="338" spans="1:16" x14ac:dyDescent="0.2">
      <c r="A338" s="3">
        <f t="shared" si="21"/>
        <v>2047</v>
      </c>
      <c r="B338" s="3">
        <f t="shared" si="22"/>
        <v>2</v>
      </c>
      <c r="C338" s="8">
        <f t="shared" si="19"/>
        <v>53724</v>
      </c>
      <c r="E338" s="12">
        <v>855428</v>
      </c>
      <c r="F338" s="13">
        <v>58289</v>
      </c>
      <c r="G338" s="13">
        <v>1838</v>
      </c>
      <c r="H338" s="13">
        <v>0</v>
      </c>
      <c r="I338" s="13">
        <v>0</v>
      </c>
      <c r="J338" s="13">
        <v>9</v>
      </c>
      <c r="K338" s="13">
        <v>7</v>
      </c>
      <c r="L338" s="13">
        <v>116</v>
      </c>
      <c r="M338" s="13">
        <v>110</v>
      </c>
      <c r="N338" s="13">
        <v>104</v>
      </c>
      <c r="O338" s="13">
        <v>81</v>
      </c>
      <c r="P338" s="14">
        <f t="shared" si="20"/>
        <v>915784</v>
      </c>
    </row>
    <row r="339" spans="1:16" x14ac:dyDescent="0.2">
      <c r="A339" s="3">
        <f t="shared" si="21"/>
        <v>2047</v>
      </c>
      <c r="B339" s="3">
        <f t="shared" si="22"/>
        <v>3</v>
      </c>
      <c r="C339" s="8">
        <f t="shared" si="19"/>
        <v>53752</v>
      </c>
      <c r="E339" s="12">
        <v>855428</v>
      </c>
      <c r="F339" s="13">
        <v>58289</v>
      </c>
      <c r="G339" s="13">
        <v>1838</v>
      </c>
      <c r="H339" s="13">
        <v>0</v>
      </c>
      <c r="I339" s="13">
        <v>0</v>
      </c>
      <c r="J339" s="13">
        <v>9</v>
      </c>
      <c r="K339" s="13">
        <v>7</v>
      </c>
      <c r="L339" s="13">
        <v>116</v>
      </c>
      <c r="M339" s="13">
        <v>110</v>
      </c>
      <c r="N339" s="13">
        <v>104</v>
      </c>
      <c r="O339" s="13">
        <v>81</v>
      </c>
      <c r="P339" s="14">
        <f t="shared" si="20"/>
        <v>915784</v>
      </c>
    </row>
    <row r="340" spans="1:16" x14ac:dyDescent="0.2">
      <c r="A340" s="3">
        <f t="shared" si="21"/>
        <v>2047</v>
      </c>
      <c r="B340" s="3">
        <f t="shared" si="22"/>
        <v>4</v>
      </c>
      <c r="C340" s="8">
        <f t="shared" si="19"/>
        <v>53783</v>
      </c>
      <c r="E340" s="12">
        <v>855428</v>
      </c>
      <c r="F340" s="13">
        <v>58289</v>
      </c>
      <c r="G340" s="13">
        <v>1831</v>
      </c>
      <c r="H340" s="13">
        <v>0</v>
      </c>
      <c r="I340" s="13">
        <v>0</v>
      </c>
      <c r="J340" s="13">
        <v>9</v>
      </c>
      <c r="K340" s="13">
        <v>7</v>
      </c>
      <c r="L340" s="13">
        <v>116</v>
      </c>
      <c r="M340" s="13">
        <v>110</v>
      </c>
      <c r="N340" s="13">
        <v>104</v>
      </c>
      <c r="O340" s="13">
        <v>81</v>
      </c>
      <c r="P340" s="14">
        <f t="shared" si="20"/>
        <v>915777</v>
      </c>
    </row>
    <row r="341" spans="1:16" x14ac:dyDescent="0.2">
      <c r="A341" s="3">
        <f t="shared" si="21"/>
        <v>2047</v>
      </c>
      <c r="B341" s="3">
        <f t="shared" si="22"/>
        <v>5</v>
      </c>
      <c r="C341" s="8">
        <f t="shared" si="19"/>
        <v>53813</v>
      </c>
      <c r="E341" s="12">
        <v>855428</v>
      </c>
      <c r="F341" s="13">
        <v>58289</v>
      </c>
      <c r="G341" s="13">
        <v>1828</v>
      </c>
      <c r="H341" s="13">
        <v>0</v>
      </c>
      <c r="I341" s="13">
        <v>0</v>
      </c>
      <c r="J341" s="13">
        <v>9</v>
      </c>
      <c r="K341" s="13">
        <v>7</v>
      </c>
      <c r="L341" s="13">
        <v>116</v>
      </c>
      <c r="M341" s="13">
        <v>110</v>
      </c>
      <c r="N341" s="13">
        <v>104</v>
      </c>
      <c r="O341" s="13">
        <v>81</v>
      </c>
      <c r="P341" s="14">
        <f t="shared" si="20"/>
        <v>915774</v>
      </c>
    </row>
    <row r="342" spans="1:16" x14ac:dyDescent="0.2">
      <c r="A342" s="3">
        <f t="shared" si="21"/>
        <v>2047</v>
      </c>
      <c r="B342" s="3">
        <f t="shared" si="22"/>
        <v>6</v>
      </c>
      <c r="C342" s="8">
        <f t="shared" si="19"/>
        <v>53844</v>
      </c>
      <c r="E342" s="12">
        <v>855428</v>
      </c>
      <c r="F342" s="13">
        <v>58289</v>
      </c>
      <c r="G342" s="13">
        <v>1819</v>
      </c>
      <c r="H342" s="13">
        <v>0</v>
      </c>
      <c r="I342" s="13">
        <v>0</v>
      </c>
      <c r="J342" s="13">
        <v>9</v>
      </c>
      <c r="K342" s="13">
        <v>7</v>
      </c>
      <c r="L342" s="13">
        <v>116</v>
      </c>
      <c r="M342" s="13">
        <v>110</v>
      </c>
      <c r="N342" s="13">
        <v>104</v>
      </c>
      <c r="O342" s="13">
        <v>81</v>
      </c>
      <c r="P342" s="14">
        <f t="shared" si="20"/>
        <v>915765</v>
      </c>
    </row>
    <row r="343" spans="1:16" x14ac:dyDescent="0.2">
      <c r="A343" s="3">
        <f t="shared" si="21"/>
        <v>2047</v>
      </c>
      <c r="B343" s="3">
        <f t="shared" si="22"/>
        <v>7</v>
      </c>
      <c r="C343" s="8">
        <f t="shared" si="19"/>
        <v>53874</v>
      </c>
      <c r="E343" s="12">
        <v>855428</v>
      </c>
      <c r="F343" s="13">
        <v>58289</v>
      </c>
      <c r="G343" s="13">
        <v>1817</v>
      </c>
      <c r="H343" s="13">
        <v>0</v>
      </c>
      <c r="I343" s="13">
        <v>0</v>
      </c>
      <c r="J343" s="13">
        <v>9</v>
      </c>
      <c r="K343" s="13">
        <v>7</v>
      </c>
      <c r="L343" s="13">
        <v>116</v>
      </c>
      <c r="M343" s="13">
        <v>110</v>
      </c>
      <c r="N343" s="13">
        <v>104</v>
      </c>
      <c r="O343" s="13">
        <v>81</v>
      </c>
      <c r="P343" s="14">
        <f t="shared" si="20"/>
        <v>915763</v>
      </c>
    </row>
    <row r="344" spans="1:16" x14ac:dyDescent="0.2">
      <c r="A344" s="3">
        <f t="shared" si="21"/>
        <v>2047</v>
      </c>
      <c r="B344" s="3">
        <f t="shared" si="22"/>
        <v>8</v>
      </c>
      <c r="C344" s="8">
        <f t="shared" si="19"/>
        <v>53905</v>
      </c>
      <c r="E344" s="12">
        <v>855428</v>
      </c>
      <c r="F344" s="13">
        <v>58289</v>
      </c>
      <c r="G344" s="13">
        <v>1816</v>
      </c>
      <c r="H344" s="13">
        <v>0</v>
      </c>
      <c r="I344" s="13">
        <v>0</v>
      </c>
      <c r="J344" s="13">
        <v>9</v>
      </c>
      <c r="K344" s="13">
        <v>7</v>
      </c>
      <c r="L344" s="13">
        <v>116</v>
      </c>
      <c r="M344" s="13">
        <v>110</v>
      </c>
      <c r="N344" s="13">
        <v>104</v>
      </c>
      <c r="O344" s="13">
        <v>81</v>
      </c>
      <c r="P344" s="14">
        <f t="shared" si="20"/>
        <v>915762</v>
      </c>
    </row>
    <row r="345" spans="1:16" x14ac:dyDescent="0.2">
      <c r="A345" s="3">
        <f t="shared" si="21"/>
        <v>2047</v>
      </c>
      <c r="B345" s="3">
        <f t="shared" si="22"/>
        <v>9</v>
      </c>
      <c r="C345" s="8">
        <f t="shared" si="19"/>
        <v>53936</v>
      </c>
      <c r="E345" s="12">
        <v>855428</v>
      </c>
      <c r="F345" s="13">
        <v>58289</v>
      </c>
      <c r="G345" s="13">
        <v>1814</v>
      </c>
      <c r="H345" s="13">
        <v>0</v>
      </c>
      <c r="I345" s="13">
        <v>0</v>
      </c>
      <c r="J345" s="13">
        <v>9</v>
      </c>
      <c r="K345" s="13">
        <v>7</v>
      </c>
      <c r="L345" s="13">
        <v>116</v>
      </c>
      <c r="M345" s="13">
        <v>110</v>
      </c>
      <c r="N345" s="13">
        <v>104</v>
      </c>
      <c r="O345" s="13">
        <v>81</v>
      </c>
      <c r="P345" s="14">
        <f t="shared" si="20"/>
        <v>915760</v>
      </c>
    </row>
    <row r="346" spans="1:16" x14ac:dyDescent="0.2">
      <c r="A346" s="3">
        <f t="shared" si="21"/>
        <v>2047</v>
      </c>
      <c r="B346" s="3">
        <f t="shared" si="22"/>
        <v>10</v>
      </c>
      <c r="C346" s="8">
        <f t="shared" si="19"/>
        <v>53966</v>
      </c>
      <c r="E346" s="12">
        <v>855428</v>
      </c>
      <c r="F346" s="13">
        <v>58289</v>
      </c>
      <c r="G346" s="13">
        <v>1813</v>
      </c>
      <c r="H346" s="13">
        <v>0</v>
      </c>
      <c r="I346" s="13">
        <v>0</v>
      </c>
      <c r="J346" s="13">
        <v>9</v>
      </c>
      <c r="K346" s="13">
        <v>7</v>
      </c>
      <c r="L346" s="13">
        <v>116</v>
      </c>
      <c r="M346" s="13">
        <v>110</v>
      </c>
      <c r="N346" s="13">
        <v>104</v>
      </c>
      <c r="O346" s="13">
        <v>81</v>
      </c>
      <c r="P346" s="14">
        <f t="shared" si="20"/>
        <v>915759</v>
      </c>
    </row>
    <row r="347" spans="1:16" x14ac:dyDescent="0.2">
      <c r="A347" s="3">
        <f t="shared" si="21"/>
        <v>2047</v>
      </c>
      <c r="B347" s="3">
        <f t="shared" si="22"/>
        <v>11</v>
      </c>
      <c r="C347" s="8">
        <f t="shared" si="19"/>
        <v>53997</v>
      </c>
      <c r="E347" s="12">
        <v>855428</v>
      </c>
      <c r="F347" s="13">
        <v>58289</v>
      </c>
      <c r="G347" s="13">
        <v>1812</v>
      </c>
      <c r="H347" s="13">
        <v>0</v>
      </c>
      <c r="I347" s="13">
        <v>0</v>
      </c>
      <c r="J347" s="13">
        <v>9</v>
      </c>
      <c r="K347" s="13">
        <v>7</v>
      </c>
      <c r="L347" s="13">
        <v>116</v>
      </c>
      <c r="M347" s="13">
        <v>110</v>
      </c>
      <c r="N347" s="13">
        <v>104</v>
      </c>
      <c r="O347" s="13">
        <v>81</v>
      </c>
      <c r="P347" s="14">
        <f t="shared" si="20"/>
        <v>915758</v>
      </c>
    </row>
    <row r="348" spans="1:16" x14ac:dyDescent="0.2">
      <c r="A348" s="3">
        <f t="shared" si="21"/>
        <v>2047</v>
      </c>
      <c r="B348" s="3">
        <f t="shared" si="22"/>
        <v>12</v>
      </c>
      <c r="C348" s="8">
        <f t="shared" si="19"/>
        <v>54027</v>
      </c>
      <c r="E348" s="12">
        <v>855428</v>
      </c>
      <c r="F348" s="13">
        <v>58289</v>
      </c>
      <c r="G348" s="13">
        <v>1817</v>
      </c>
      <c r="H348" s="13">
        <v>0</v>
      </c>
      <c r="I348" s="13">
        <v>0</v>
      </c>
      <c r="J348" s="13">
        <v>9</v>
      </c>
      <c r="K348" s="13">
        <v>7</v>
      </c>
      <c r="L348" s="13">
        <v>116</v>
      </c>
      <c r="M348" s="13">
        <v>110</v>
      </c>
      <c r="N348" s="13">
        <v>104</v>
      </c>
      <c r="O348" s="13">
        <v>81</v>
      </c>
      <c r="P348" s="14">
        <f t="shared" si="20"/>
        <v>915763</v>
      </c>
    </row>
    <row r="349" spans="1:16" x14ac:dyDescent="0.2">
      <c r="A349" s="3">
        <f t="shared" si="21"/>
        <v>2048</v>
      </c>
      <c r="B349" s="3">
        <f t="shared" si="22"/>
        <v>1</v>
      </c>
      <c r="C349" s="8">
        <f t="shared" si="19"/>
        <v>54058</v>
      </c>
      <c r="E349" s="12">
        <v>855428</v>
      </c>
      <c r="F349" s="13">
        <v>58289</v>
      </c>
      <c r="G349" s="13">
        <v>1820</v>
      </c>
      <c r="H349" s="13">
        <v>0</v>
      </c>
      <c r="I349" s="13">
        <v>0</v>
      </c>
      <c r="J349" s="13">
        <v>9</v>
      </c>
      <c r="K349" s="13">
        <v>7</v>
      </c>
      <c r="L349" s="13">
        <v>116</v>
      </c>
      <c r="M349" s="13">
        <v>110</v>
      </c>
      <c r="N349" s="13">
        <v>104</v>
      </c>
      <c r="O349" s="13">
        <v>81</v>
      </c>
      <c r="P349" s="14">
        <f t="shared" si="20"/>
        <v>915766</v>
      </c>
    </row>
    <row r="350" spans="1:16" x14ac:dyDescent="0.2">
      <c r="A350" s="3">
        <f t="shared" si="21"/>
        <v>2048</v>
      </c>
      <c r="B350" s="3">
        <f t="shared" si="22"/>
        <v>2</v>
      </c>
      <c r="C350" s="8">
        <f t="shared" si="19"/>
        <v>54089</v>
      </c>
      <c r="E350" s="12">
        <v>855428</v>
      </c>
      <c r="F350" s="13">
        <v>58289</v>
      </c>
      <c r="G350" s="13">
        <v>1821</v>
      </c>
      <c r="H350" s="13">
        <v>0</v>
      </c>
      <c r="I350" s="13">
        <v>0</v>
      </c>
      <c r="J350" s="13">
        <v>9</v>
      </c>
      <c r="K350" s="13">
        <v>7</v>
      </c>
      <c r="L350" s="13">
        <v>116</v>
      </c>
      <c r="M350" s="13">
        <v>110</v>
      </c>
      <c r="N350" s="13">
        <v>104</v>
      </c>
      <c r="O350" s="13">
        <v>81</v>
      </c>
      <c r="P350" s="14">
        <f t="shared" si="20"/>
        <v>915767</v>
      </c>
    </row>
    <row r="351" spans="1:16" x14ac:dyDescent="0.2">
      <c r="A351" s="3">
        <f t="shared" si="21"/>
        <v>2048</v>
      </c>
      <c r="B351" s="3">
        <f t="shared" si="22"/>
        <v>3</v>
      </c>
      <c r="C351" s="8">
        <f t="shared" si="19"/>
        <v>54118</v>
      </c>
      <c r="E351" s="12">
        <v>855428</v>
      </c>
      <c r="F351" s="13">
        <v>58289</v>
      </c>
      <c r="G351" s="13">
        <v>1821</v>
      </c>
      <c r="H351" s="13">
        <v>0</v>
      </c>
      <c r="I351" s="13">
        <v>0</v>
      </c>
      <c r="J351" s="13">
        <v>9</v>
      </c>
      <c r="K351" s="13">
        <v>7</v>
      </c>
      <c r="L351" s="13">
        <v>116</v>
      </c>
      <c r="M351" s="13">
        <v>110</v>
      </c>
      <c r="N351" s="13">
        <v>104</v>
      </c>
      <c r="O351" s="13">
        <v>81</v>
      </c>
      <c r="P351" s="14">
        <f t="shared" si="20"/>
        <v>915767</v>
      </c>
    </row>
    <row r="352" spans="1:16" x14ac:dyDescent="0.2">
      <c r="A352" s="3">
        <f t="shared" si="21"/>
        <v>2048</v>
      </c>
      <c r="B352" s="3">
        <f t="shared" si="22"/>
        <v>4</v>
      </c>
      <c r="C352" s="8">
        <f t="shared" si="19"/>
        <v>54149</v>
      </c>
      <c r="E352" s="12">
        <v>855428</v>
      </c>
      <c r="F352" s="13">
        <v>58289</v>
      </c>
      <c r="G352" s="13">
        <v>1813</v>
      </c>
      <c r="H352" s="13">
        <v>0</v>
      </c>
      <c r="I352" s="13">
        <v>0</v>
      </c>
      <c r="J352" s="13">
        <v>9</v>
      </c>
      <c r="K352" s="13">
        <v>7</v>
      </c>
      <c r="L352" s="13">
        <v>116</v>
      </c>
      <c r="M352" s="13">
        <v>110</v>
      </c>
      <c r="N352" s="13">
        <v>104</v>
      </c>
      <c r="O352" s="13">
        <v>81</v>
      </c>
      <c r="P352" s="14">
        <f t="shared" si="20"/>
        <v>915759</v>
      </c>
    </row>
    <row r="353" spans="1:16" x14ac:dyDescent="0.2">
      <c r="A353" s="3">
        <f t="shared" si="21"/>
        <v>2048</v>
      </c>
      <c r="B353" s="3">
        <f t="shared" si="22"/>
        <v>5</v>
      </c>
      <c r="C353" s="8">
        <f t="shared" si="19"/>
        <v>54179</v>
      </c>
      <c r="E353" s="12">
        <v>855428</v>
      </c>
      <c r="F353" s="13">
        <v>58289</v>
      </c>
      <c r="G353" s="13">
        <v>1811</v>
      </c>
      <c r="H353" s="13">
        <v>0</v>
      </c>
      <c r="I353" s="13">
        <v>0</v>
      </c>
      <c r="J353" s="13">
        <v>9</v>
      </c>
      <c r="K353" s="13">
        <v>7</v>
      </c>
      <c r="L353" s="13">
        <v>116</v>
      </c>
      <c r="M353" s="13">
        <v>110</v>
      </c>
      <c r="N353" s="13">
        <v>104</v>
      </c>
      <c r="O353" s="13">
        <v>81</v>
      </c>
      <c r="P353" s="14">
        <f t="shared" si="20"/>
        <v>915757</v>
      </c>
    </row>
    <row r="354" spans="1:16" x14ac:dyDescent="0.2">
      <c r="A354" s="3">
        <f t="shared" si="21"/>
        <v>2048</v>
      </c>
      <c r="B354" s="3">
        <f t="shared" si="22"/>
        <v>6</v>
      </c>
      <c r="C354" s="8">
        <f t="shared" si="19"/>
        <v>54210</v>
      </c>
      <c r="E354" s="12">
        <v>855428</v>
      </c>
      <c r="F354" s="13">
        <v>58289</v>
      </c>
      <c r="G354" s="13">
        <v>1802</v>
      </c>
      <c r="H354" s="13">
        <v>0</v>
      </c>
      <c r="I354" s="13">
        <v>0</v>
      </c>
      <c r="J354" s="13">
        <v>9</v>
      </c>
      <c r="K354" s="13">
        <v>7</v>
      </c>
      <c r="L354" s="13">
        <v>116</v>
      </c>
      <c r="M354" s="13">
        <v>110</v>
      </c>
      <c r="N354" s="13">
        <v>104</v>
      </c>
      <c r="O354" s="13">
        <v>81</v>
      </c>
      <c r="P354" s="14">
        <f t="shared" si="20"/>
        <v>915748</v>
      </c>
    </row>
    <row r="355" spans="1:16" x14ac:dyDescent="0.2">
      <c r="A355" s="3">
        <f t="shared" si="21"/>
        <v>2048</v>
      </c>
      <c r="B355" s="3">
        <f t="shared" si="22"/>
        <v>7</v>
      </c>
      <c r="C355" s="8">
        <f t="shared" si="19"/>
        <v>54240</v>
      </c>
      <c r="E355" s="12">
        <v>855428</v>
      </c>
      <c r="F355" s="13">
        <v>58289</v>
      </c>
      <c r="G355" s="13">
        <v>1800</v>
      </c>
      <c r="H355" s="13">
        <v>0</v>
      </c>
      <c r="I355" s="13">
        <v>0</v>
      </c>
      <c r="J355" s="13">
        <v>9</v>
      </c>
      <c r="K355" s="13">
        <v>7</v>
      </c>
      <c r="L355" s="13">
        <v>116</v>
      </c>
      <c r="M355" s="13">
        <v>110</v>
      </c>
      <c r="N355" s="13">
        <v>104</v>
      </c>
      <c r="O355" s="13">
        <v>81</v>
      </c>
      <c r="P355" s="14">
        <f t="shared" si="20"/>
        <v>915746</v>
      </c>
    </row>
    <row r="356" spans="1:16" x14ac:dyDescent="0.2">
      <c r="A356" s="3">
        <f t="shared" si="21"/>
        <v>2048</v>
      </c>
      <c r="B356" s="3">
        <f t="shared" si="22"/>
        <v>8</v>
      </c>
      <c r="C356" s="8">
        <f t="shared" si="19"/>
        <v>54271</v>
      </c>
      <c r="E356" s="12">
        <v>855428</v>
      </c>
      <c r="F356" s="13">
        <v>58289</v>
      </c>
      <c r="G356" s="13">
        <v>1799</v>
      </c>
      <c r="H356" s="13">
        <v>0</v>
      </c>
      <c r="I356" s="13">
        <v>0</v>
      </c>
      <c r="J356" s="13">
        <v>9</v>
      </c>
      <c r="K356" s="13">
        <v>7</v>
      </c>
      <c r="L356" s="13">
        <v>116</v>
      </c>
      <c r="M356" s="13">
        <v>110</v>
      </c>
      <c r="N356" s="13">
        <v>104</v>
      </c>
      <c r="O356" s="13">
        <v>81</v>
      </c>
      <c r="P356" s="14">
        <f t="shared" si="20"/>
        <v>915745</v>
      </c>
    </row>
    <row r="357" spans="1:16" x14ac:dyDescent="0.2">
      <c r="A357" s="3">
        <f t="shared" si="21"/>
        <v>2048</v>
      </c>
      <c r="B357" s="3">
        <f t="shared" si="22"/>
        <v>9</v>
      </c>
      <c r="C357" s="8">
        <f t="shared" ref="C357:C380" si="23">DATE(A357,B357,1)</f>
        <v>54302</v>
      </c>
      <c r="E357" s="12">
        <v>855428</v>
      </c>
      <c r="F357" s="13">
        <v>58289</v>
      </c>
      <c r="G357" s="13">
        <v>1797</v>
      </c>
      <c r="H357" s="13">
        <v>0</v>
      </c>
      <c r="I357" s="13">
        <v>0</v>
      </c>
      <c r="J357" s="13">
        <v>9</v>
      </c>
      <c r="K357" s="13">
        <v>7</v>
      </c>
      <c r="L357" s="13">
        <v>116</v>
      </c>
      <c r="M357" s="13">
        <v>110</v>
      </c>
      <c r="N357" s="13">
        <v>104</v>
      </c>
      <c r="O357" s="13">
        <v>81</v>
      </c>
      <c r="P357" s="14">
        <f t="shared" ref="P357:P384" si="24">SUM(E357:H357,J357,MAX(L357:M357),MAX(N357:O357))</f>
        <v>915743</v>
      </c>
    </row>
    <row r="358" spans="1:16" x14ac:dyDescent="0.2">
      <c r="A358" s="3">
        <f t="shared" ref="A358:A380" si="25">IF(B358=1,A357+1,A357)</f>
        <v>2048</v>
      </c>
      <c r="B358" s="3">
        <f t="shared" ref="B358:B384" si="26">IF(B357=12,1,B357+1)</f>
        <v>10</v>
      </c>
      <c r="C358" s="8">
        <f t="shared" si="23"/>
        <v>54332</v>
      </c>
      <c r="E358" s="12">
        <v>855428</v>
      </c>
      <c r="F358" s="13">
        <v>58289</v>
      </c>
      <c r="G358" s="13">
        <v>1796</v>
      </c>
      <c r="H358" s="13">
        <v>0</v>
      </c>
      <c r="I358" s="13">
        <v>0</v>
      </c>
      <c r="J358" s="13">
        <v>9</v>
      </c>
      <c r="K358" s="13">
        <v>7</v>
      </c>
      <c r="L358" s="13">
        <v>116</v>
      </c>
      <c r="M358" s="13">
        <v>110</v>
      </c>
      <c r="N358" s="13">
        <v>104</v>
      </c>
      <c r="O358" s="13">
        <v>81</v>
      </c>
      <c r="P358" s="14">
        <f t="shared" si="24"/>
        <v>915742</v>
      </c>
    </row>
    <row r="359" spans="1:16" x14ac:dyDescent="0.2">
      <c r="A359" s="3">
        <f t="shared" si="25"/>
        <v>2048</v>
      </c>
      <c r="B359" s="3">
        <f t="shared" si="26"/>
        <v>11</v>
      </c>
      <c r="C359" s="8">
        <f t="shared" si="23"/>
        <v>54363</v>
      </c>
      <c r="E359" s="12">
        <v>855428</v>
      </c>
      <c r="F359" s="13">
        <v>58289</v>
      </c>
      <c r="G359" s="13">
        <v>1794</v>
      </c>
      <c r="H359" s="13">
        <v>0</v>
      </c>
      <c r="I359" s="13">
        <v>0</v>
      </c>
      <c r="J359" s="13">
        <v>9</v>
      </c>
      <c r="K359" s="13">
        <v>7</v>
      </c>
      <c r="L359" s="13">
        <v>116</v>
      </c>
      <c r="M359" s="13">
        <v>110</v>
      </c>
      <c r="N359" s="13">
        <v>104</v>
      </c>
      <c r="O359" s="13">
        <v>81</v>
      </c>
      <c r="P359" s="14">
        <f t="shared" si="24"/>
        <v>915740</v>
      </c>
    </row>
    <row r="360" spans="1:16" x14ac:dyDescent="0.2">
      <c r="A360" s="3">
        <f t="shared" si="25"/>
        <v>2048</v>
      </c>
      <c r="B360" s="3">
        <f t="shared" si="26"/>
        <v>12</v>
      </c>
      <c r="C360" s="8">
        <f t="shared" si="23"/>
        <v>54393</v>
      </c>
      <c r="E360" s="12">
        <v>855428</v>
      </c>
      <c r="F360" s="13">
        <v>58289</v>
      </c>
      <c r="G360" s="13">
        <v>1800</v>
      </c>
      <c r="H360" s="13">
        <v>0</v>
      </c>
      <c r="I360" s="13">
        <v>0</v>
      </c>
      <c r="J360" s="13">
        <v>9</v>
      </c>
      <c r="K360" s="13">
        <v>7</v>
      </c>
      <c r="L360" s="13">
        <v>116</v>
      </c>
      <c r="M360" s="13">
        <v>110</v>
      </c>
      <c r="N360" s="13">
        <v>104</v>
      </c>
      <c r="O360" s="13">
        <v>81</v>
      </c>
      <c r="P360" s="14">
        <f t="shared" si="24"/>
        <v>915746</v>
      </c>
    </row>
    <row r="361" spans="1:16" x14ac:dyDescent="0.2">
      <c r="A361" s="3">
        <f t="shared" si="25"/>
        <v>2049</v>
      </c>
      <c r="B361" s="3">
        <f t="shared" si="26"/>
        <v>1</v>
      </c>
      <c r="C361" s="8">
        <f t="shared" si="23"/>
        <v>54424</v>
      </c>
      <c r="E361" s="12">
        <v>855428</v>
      </c>
      <c r="F361" s="13">
        <v>58289</v>
      </c>
      <c r="G361" s="13">
        <v>1803</v>
      </c>
      <c r="H361" s="13">
        <v>0</v>
      </c>
      <c r="I361" s="13">
        <v>0</v>
      </c>
      <c r="J361" s="13">
        <v>9</v>
      </c>
      <c r="K361" s="13">
        <v>7</v>
      </c>
      <c r="L361" s="13">
        <v>116</v>
      </c>
      <c r="M361" s="13">
        <v>110</v>
      </c>
      <c r="N361" s="13">
        <v>104</v>
      </c>
      <c r="O361" s="13">
        <v>81</v>
      </c>
      <c r="P361" s="14">
        <f t="shared" si="24"/>
        <v>915749</v>
      </c>
    </row>
    <row r="362" spans="1:16" x14ac:dyDescent="0.2">
      <c r="A362" s="3">
        <f t="shared" si="25"/>
        <v>2049</v>
      </c>
      <c r="B362" s="3">
        <f t="shared" si="26"/>
        <v>2</v>
      </c>
      <c r="C362" s="8">
        <f t="shared" si="23"/>
        <v>54455</v>
      </c>
      <c r="E362" s="12">
        <v>855428</v>
      </c>
      <c r="F362" s="13">
        <v>58289</v>
      </c>
      <c r="G362" s="13">
        <v>1804</v>
      </c>
      <c r="H362" s="13">
        <v>0</v>
      </c>
      <c r="I362" s="13">
        <v>0</v>
      </c>
      <c r="J362" s="13">
        <v>9</v>
      </c>
      <c r="K362" s="13">
        <v>7</v>
      </c>
      <c r="L362" s="13">
        <v>116</v>
      </c>
      <c r="M362" s="13">
        <v>110</v>
      </c>
      <c r="N362" s="13">
        <v>104</v>
      </c>
      <c r="O362" s="13">
        <v>81</v>
      </c>
      <c r="P362" s="14">
        <f t="shared" si="24"/>
        <v>915750</v>
      </c>
    </row>
    <row r="363" spans="1:16" x14ac:dyDescent="0.2">
      <c r="A363" s="3">
        <f t="shared" si="25"/>
        <v>2049</v>
      </c>
      <c r="B363" s="3">
        <f t="shared" si="26"/>
        <v>3</v>
      </c>
      <c r="C363" s="8">
        <f t="shared" si="23"/>
        <v>54483</v>
      </c>
      <c r="E363" s="12">
        <v>855428</v>
      </c>
      <c r="F363" s="13">
        <v>58289</v>
      </c>
      <c r="G363" s="13">
        <v>1804</v>
      </c>
      <c r="H363" s="13">
        <v>0</v>
      </c>
      <c r="I363" s="13">
        <v>0</v>
      </c>
      <c r="J363" s="13">
        <v>9</v>
      </c>
      <c r="K363" s="13">
        <v>7</v>
      </c>
      <c r="L363" s="13">
        <v>116</v>
      </c>
      <c r="M363" s="13">
        <v>110</v>
      </c>
      <c r="N363" s="13">
        <v>104</v>
      </c>
      <c r="O363" s="13">
        <v>81</v>
      </c>
      <c r="P363" s="14">
        <f t="shared" si="24"/>
        <v>915750</v>
      </c>
    </row>
    <row r="364" spans="1:16" x14ac:dyDescent="0.2">
      <c r="A364" s="3">
        <f t="shared" si="25"/>
        <v>2049</v>
      </c>
      <c r="B364" s="3">
        <f t="shared" si="26"/>
        <v>4</v>
      </c>
      <c r="C364" s="8">
        <f t="shared" si="23"/>
        <v>54514</v>
      </c>
      <c r="E364" s="12">
        <v>855428</v>
      </c>
      <c r="F364" s="13">
        <v>58289</v>
      </c>
      <c r="G364" s="13">
        <v>1796</v>
      </c>
      <c r="H364" s="13">
        <v>0</v>
      </c>
      <c r="I364" s="13">
        <v>0</v>
      </c>
      <c r="J364" s="13">
        <v>9</v>
      </c>
      <c r="K364" s="13">
        <v>7</v>
      </c>
      <c r="L364" s="13">
        <v>116</v>
      </c>
      <c r="M364" s="13">
        <v>110</v>
      </c>
      <c r="N364" s="13">
        <v>104</v>
      </c>
      <c r="O364" s="13">
        <v>81</v>
      </c>
      <c r="P364" s="14">
        <f t="shared" si="24"/>
        <v>915742</v>
      </c>
    </row>
    <row r="365" spans="1:16" x14ac:dyDescent="0.2">
      <c r="A365" s="3">
        <f t="shared" si="25"/>
        <v>2049</v>
      </c>
      <c r="B365" s="3">
        <f t="shared" si="26"/>
        <v>5</v>
      </c>
      <c r="C365" s="8">
        <f t="shared" si="23"/>
        <v>54544</v>
      </c>
      <c r="E365" s="12">
        <v>855428</v>
      </c>
      <c r="F365" s="13">
        <v>58289</v>
      </c>
      <c r="G365" s="13">
        <v>1793</v>
      </c>
      <c r="H365" s="13">
        <v>0</v>
      </c>
      <c r="I365" s="13">
        <v>0</v>
      </c>
      <c r="J365" s="13">
        <v>9</v>
      </c>
      <c r="K365" s="13">
        <v>7</v>
      </c>
      <c r="L365" s="13">
        <v>116</v>
      </c>
      <c r="M365" s="13">
        <v>110</v>
      </c>
      <c r="N365" s="13">
        <v>104</v>
      </c>
      <c r="O365" s="13">
        <v>81</v>
      </c>
      <c r="P365" s="14">
        <f t="shared" si="24"/>
        <v>915739</v>
      </c>
    </row>
    <row r="366" spans="1:16" x14ac:dyDescent="0.2">
      <c r="A366" s="3">
        <f t="shared" si="25"/>
        <v>2049</v>
      </c>
      <c r="B366" s="3">
        <f t="shared" si="26"/>
        <v>6</v>
      </c>
      <c r="C366" s="8">
        <f t="shared" si="23"/>
        <v>54575</v>
      </c>
      <c r="E366" s="12">
        <v>855428</v>
      </c>
      <c r="F366" s="13">
        <v>58289</v>
      </c>
      <c r="G366" s="13">
        <v>1784</v>
      </c>
      <c r="H366" s="13">
        <v>0</v>
      </c>
      <c r="I366" s="13">
        <v>0</v>
      </c>
      <c r="J366" s="13">
        <v>9</v>
      </c>
      <c r="K366" s="13">
        <v>7</v>
      </c>
      <c r="L366" s="13">
        <v>116</v>
      </c>
      <c r="M366" s="13">
        <v>110</v>
      </c>
      <c r="N366" s="13">
        <v>104</v>
      </c>
      <c r="O366" s="13">
        <v>81</v>
      </c>
      <c r="P366" s="14">
        <f t="shared" si="24"/>
        <v>915730</v>
      </c>
    </row>
    <row r="367" spans="1:16" x14ac:dyDescent="0.2">
      <c r="A367" s="3">
        <f t="shared" si="25"/>
        <v>2049</v>
      </c>
      <c r="B367" s="3">
        <f t="shared" si="26"/>
        <v>7</v>
      </c>
      <c r="C367" s="8">
        <f t="shared" si="23"/>
        <v>54605</v>
      </c>
      <c r="E367" s="12">
        <v>855428</v>
      </c>
      <c r="F367" s="13">
        <v>58289</v>
      </c>
      <c r="G367" s="13">
        <v>1783</v>
      </c>
      <c r="H367" s="13">
        <v>0</v>
      </c>
      <c r="I367" s="13">
        <v>0</v>
      </c>
      <c r="J367" s="13">
        <v>9</v>
      </c>
      <c r="K367" s="13">
        <v>7</v>
      </c>
      <c r="L367" s="13">
        <v>116</v>
      </c>
      <c r="M367" s="13">
        <v>110</v>
      </c>
      <c r="N367" s="13">
        <v>104</v>
      </c>
      <c r="O367" s="13">
        <v>81</v>
      </c>
      <c r="P367" s="14">
        <f t="shared" si="24"/>
        <v>915729</v>
      </c>
    </row>
    <row r="368" spans="1:16" x14ac:dyDescent="0.2">
      <c r="A368" s="3">
        <f t="shared" si="25"/>
        <v>2049</v>
      </c>
      <c r="B368" s="3">
        <f t="shared" si="26"/>
        <v>8</v>
      </c>
      <c r="C368" s="8">
        <f t="shared" si="23"/>
        <v>54636</v>
      </c>
      <c r="E368" s="12">
        <v>855428</v>
      </c>
      <c r="F368" s="13">
        <v>58289</v>
      </c>
      <c r="G368" s="13">
        <v>1781</v>
      </c>
      <c r="H368" s="13">
        <v>0</v>
      </c>
      <c r="I368" s="13">
        <v>0</v>
      </c>
      <c r="J368" s="13">
        <v>9</v>
      </c>
      <c r="K368" s="13">
        <v>7</v>
      </c>
      <c r="L368" s="13">
        <v>116</v>
      </c>
      <c r="M368" s="13">
        <v>110</v>
      </c>
      <c r="N368" s="13">
        <v>104</v>
      </c>
      <c r="O368" s="13">
        <v>81</v>
      </c>
      <c r="P368" s="14">
        <f t="shared" si="24"/>
        <v>915727</v>
      </c>
    </row>
    <row r="369" spans="1:16" x14ac:dyDescent="0.2">
      <c r="A369" s="3">
        <f t="shared" si="25"/>
        <v>2049</v>
      </c>
      <c r="B369" s="3">
        <f t="shared" si="26"/>
        <v>9</v>
      </c>
      <c r="C369" s="8">
        <f t="shared" si="23"/>
        <v>54667</v>
      </c>
      <c r="E369" s="12">
        <v>855428</v>
      </c>
      <c r="F369" s="13">
        <v>58289</v>
      </c>
      <c r="G369" s="13">
        <v>1780</v>
      </c>
      <c r="H369" s="13">
        <v>0</v>
      </c>
      <c r="I369" s="13">
        <v>0</v>
      </c>
      <c r="J369" s="13">
        <v>9</v>
      </c>
      <c r="K369" s="13">
        <v>7</v>
      </c>
      <c r="L369" s="13">
        <v>116</v>
      </c>
      <c r="M369" s="13">
        <v>110</v>
      </c>
      <c r="N369" s="13">
        <v>104</v>
      </c>
      <c r="O369" s="13">
        <v>81</v>
      </c>
      <c r="P369" s="14">
        <f t="shared" si="24"/>
        <v>915726</v>
      </c>
    </row>
    <row r="370" spans="1:16" x14ac:dyDescent="0.2">
      <c r="A370" s="3">
        <f t="shared" si="25"/>
        <v>2049</v>
      </c>
      <c r="B370" s="3">
        <f t="shared" si="26"/>
        <v>10</v>
      </c>
      <c r="C370" s="8">
        <f t="shared" si="23"/>
        <v>54697</v>
      </c>
      <c r="E370" s="12">
        <v>855428</v>
      </c>
      <c r="F370" s="13">
        <v>58289</v>
      </c>
      <c r="G370" s="13">
        <v>1779</v>
      </c>
      <c r="H370" s="13">
        <v>0</v>
      </c>
      <c r="I370" s="13">
        <v>0</v>
      </c>
      <c r="J370" s="13">
        <v>9</v>
      </c>
      <c r="K370" s="13">
        <v>7</v>
      </c>
      <c r="L370" s="13">
        <v>116</v>
      </c>
      <c r="M370" s="13">
        <v>110</v>
      </c>
      <c r="N370" s="13">
        <v>104</v>
      </c>
      <c r="O370" s="13">
        <v>81</v>
      </c>
      <c r="P370" s="14">
        <f t="shared" si="24"/>
        <v>915725</v>
      </c>
    </row>
    <row r="371" spans="1:16" x14ac:dyDescent="0.2">
      <c r="A371" s="3">
        <f t="shared" si="25"/>
        <v>2049</v>
      </c>
      <c r="B371" s="3">
        <f t="shared" si="26"/>
        <v>11</v>
      </c>
      <c r="C371" s="8">
        <f t="shared" si="23"/>
        <v>54728</v>
      </c>
      <c r="E371" s="12">
        <v>855428</v>
      </c>
      <c r="F371" s="13">
        <v>58289</v>
      </c>
      <c r="G371" s="13">
        <v>1777</v>
      </c>
      <c r="H371" s="13">
        <v>0</v>
      </c>
      <c r="I371" s="13">
        <v>0</v>
      </c>
      <c r="J371" s="13">
        <v>9</v>
      </c>
      <c r="K371" s="13">
        <v>7</v>
      </c>
      <c r="L371" s="13">
        <v>116</v>
      </c>
      <c r="M371" s="13">
        <v>110</v>
      </c>
      <c r="N371" s="13">
        <v>104</v>
      </c>
      <c r="O371" s="13">
        <v>81</v>
      </c>
      <c r="P371" s="14">
        <f t="shared" si="24"/>
        <v>915723</v>
      </c>
    </row>
    <row r="372" spans="1:16" x14ac:dyDescent="0.2">
      <c r="A372" s="3">
        <f t="shared" si="25"/>
        <v>2049</v>
      </c>
      <c r="B372" s="3">
        <f t="shared" si="26"/>
        <v>12</v>
      </c>
      <c r="C372" s="8">
        <f t="shared" si="23"/>
        <v>54758</v>
      </c>
      <c r="E372" s="12">
        <v>855428</v>
      </c>
      <c r="F372" s="13">
        <v>58289</v>
      </c>
      <c r="G372" s="13">
        <v>1783</v>
      </c>
      <c r="H372" s="13">
        <v>0</v>
      </c>
      <c r="I372" s="13">
        <v>0</v>
      </c>
      <c r="J372" s="13">
        <v>9</v>
      </c>
      <c r="K372" s="13">
        <v>7</v>
      </c>
      <c r="L372" s="13">
        <v>116</v>
      </c>
      <c r="M372" s="13">
        <v>110</v>
      </c>
      <c r="N372" s="13">
        <v>104</v>
      </c>
      <c r="O372" s="13">
        <v>81</v>
      </c>
      <c r="P372" s="14">
        <f t="shared" si="24"/>
        <v>915729</v>
      </c>
    </row>
    <row r="373" spans="1:16" x14ac:dyDescent="0.2">
      <c r="A373" s="3">
        <f t="shared" si="25"/>
        <v>2050</v>
      </c>
      <c r="B373" s="3">
        <f t="shared" si="26"/>
        <v>1</v>
      </c>
      <c r="C373" s="8">
        <f t="shared" si="23"/>
        <v>54789</v>
      </c>
      <c r="E373" s="12">
        <v>855428</v>
      </c>
      <c r="F373" s="13">
        <v>58289</v>
      </c>
      <c r="G373" s="13">
        <v>1786</v>
      </c>
      <c r="H373" s="13">
        <v>0</v>
      </c>
      <c r="I373" s="13">
        <v>0</v>
      </c>
      <c r="J373" s="13">
        <v>9</v>
      </c>
      <c r="K373" s="13">
        <v>7</v>
      </c>
      <c r="L373" s="13">
        <v>116</v>
      </c>
      <c r="M373" s="13">
        <v>110</v>
      </c>
      <c r="N373" s="13">
        <v>104</v>
      </c>
      <c r="O373" s="13">
        <v>81</v>
      </c>
      <c r="P373" s="14">
        <f t="shared" si="24"/>
        <v>915732</v>
      </c>
    </row>
    <row r="374" spans="1:16" x14ac:dyDescent="0.2">
      <c r="A374" s="3">
        <f t="shared" si="25"/>
        <v>2050</v>
      </c>
      <c r="B374" s="3">
        <f t="shared" si="26"/>
        <v>2</v>
      </c>
      <c r="C374" s="8">
        <f t="shared" si="23"/>
        <v>54820</v>
      </c>
      <c r="E374" s="12">
        <v>855428</v>
      </c>
      <c r="F374" s="13">
        <v>58289</v>
      </c>
      <c r="G374" s="13">
        <v>1786</v>
      </c>
      <c r="H374" s="13">
        <v>0</v>
      </c>
      <c r="I374" s="13">
        <v>0</v>
      </c>
      <c r="J374" s="13">
        <v>9</v>
      </c>
      <c r="K374" s="13">
        <v>7</v>
      </c>
      <c r="L374" s="13">
        <v>116</v>
      </c>
      <c r="M374" s="13">
        <v>110</v>
      </c>
      <c r="N374" s="13">
        <v>104</v>
      </c>
      <c r="O374" s="13">
        <v>81</v>
      </c>
      <c r="P374" s="14">
        <f t="shared" si="24"/>
        <v>915732</v>
      </c>
    </row>
    <row r="375" spans="1:16" x14ac:dyDescent="0.2">
      <c r="A375" s="3">
        <f t="shared" si="25"/>
        <v>2050</v>
      </c>
      <c r="B375" s="3">
        <f t="shared" si="26"/>
        <v>3</v>
      </c>
      <c r="C375" s="8">
        <f t="shared" si="23"/>
        <v>54848</v>
      </c>
      <c r="E375" s="12">
        <v>855428</v>
      </c>
      <c r="F375" s="13">
        <v>58289</v>
      </c>
      <c r="G375" s="13">
        <v>1786</v>
      </c>
      <c r="H375" s="13">
        <v>0</v>
      </c>
      <c r="I375" s="13">
        <v>0</v>
      </c>
      <c r="J375" s="13">
        <v>9</v>
      </c>
      <c r="K375" s="13">
        <v>7</v>
      </c>
      <c r="L375" s="13">
        <v>116</v>
      </c>
      <c r="M375" s="13">
        <v>110</v>
      </c>
      <c r="N375" s="13">
        <v>104</v>
      </c>
      <c r="O375" s="13">
        <v>81</v>
      </c>
      <c r="P375" s="14">
        <f t="shared" si="24"/>
        <v>915732</v>
      </c>
    </row>
    <row r="376" spans="1:16" x14ac:dyDescent="0.2">
      <c r="A376" s="3">
        <f t="shared" si="25"/>
        <v>2050</v>
      </c>
      <c r="B376" s="3">
        <f t="shared" si="26"/>
        <v>4</v>
      </c>
      <c r="C376" s="8">
        <f t="shared" si="23"/>
        <v>54879</v>
      </c>
      <c r="E376" s="12">
        <v>855428</v>
      </c>
      <c r="F376" s="13">
        <v>58289</v>
      </c>
      <c r="G376" s="13">
        <v>1779</v>
      </c>
      <c r="H376" s="13">
        <v>0</v>
      </c>
      <c r="I376" s="13">
        <v>0</v>
      </c>
      <c r="J376" s="13">
        <v>9</v>
      </c>
      <c r="K376" s="13">
        <v>7</v>
      </c>
      <c r="L376" s="13">
        <v>116</v>
      </c>
      <c r="M376" s="13">
        <v>110</v>
      </c>
      <c r="N376" s="13">
        <v>104</v>
      </c>
      <c r="O376" s="13">
        <v>81</v>
      </c>
      <c r="P376" s="14">
        <f t="shared" si="24"/>
        <v>915725</v>
      </c>
    </row>
    <row r="377" spans="1:16" x14ac:dyDescent="0.2">
      <c r="A377" s="3">
        <f t="shared" si="25"/>
        <v>2050</v>
      </c>
      <c r="B377" s="3">
        <f t="shared" si="26"/>
        <v>5</v>
      </c>
      <c r="C377" s="8">
        <f t="shared" si="23"/>
        <v>54909</v>
      </c>
      <c r="E377" s="12">
        <v>855428</v>
      </c>
      <c r="F377" s="13">
        <v>58289</v>
      </c>
      <c r="G377" s="13">
        <v>1776</v>
      </c>
      <c r="H377" s="13">
        <v>0</v>
      </c>
      <c r="I377" s="13">
        <v>0</v>
      </c>
      <c r="J377" s="13">
        <v>9</v>
      </c>
      <c r="K377" s="13">
        <v>7</v>
      </c>
      <c r="L377" s="13">
        <v>116</v>
      </c>
      <c r="M377" s="13">
        <v>110</v>
      </c>
      <c r="N377" s="13">
        <v>104</v>
      </c>
      <c r="O377" s="13">
        <v>81</v>
      </c>
      <c r="P377" s="14">
        <f t="shared" si="24"/>
        <v>915722</v>
      </c>
    </row>
    <row r="378" spans="1:16" x14ac:dyDescent="0.2">
      <c r="A378" s="3">
        <f t="shared" si="25"/>
        <v>2050</v>
      </c>
      <c r="B378" s="3">
        <f t="shared" si="26"/>
        <v>6</v>
      </c>
      <c r="C378" s="8">
        <f t="shared" si="23"/>
        <v>54940</v>
      </c>
      <c r="E378" s="12">
        <v>855428</v>
      </c>
      <c r="F378" s="13">
        <v>58289</v>
      </c>
      <c r="G378" s="13">
        <v>1767</v>
      </c>
      <c r="H378" s="13">
        <v>0</v>
      </c>
      <c r="I378" s="13">
        <v>0</v>
      </c>
      <c r="J378" s="13">
        <v>9</v>
      </c>
      <c r="K378" s="13">
        <v>7</v>
      </c>
      <c r="L378" s="13">
        <v>116</v>
      </c>
      <c r="M378" s="13">
        <v>110</v>
      </c>
      <c r="N378" s="13">
        <v>104</v>
      </c>
      <c r="O378" s="13">
        <v>81</v>
      </c>
      <c r="P378" s="14">
        <f t="shared" si="24"/>
        <v>915713</v>
      </c>
    </row>
    <row r="379" spans="1:16" x14ac:dyDescent="0.2">
      <c r="A379" s="3">
        <f t="shared" si="25"/>
        <v>2050</v>
      </c>
      <c r="B379" s="3">
        <f t="shared" si="26"/>
        <v>7</v>
      </c>
      <c r="C379" s="8">
        <f t="shared" si="23"/>
        <v>54970</v>
      </c>
      <c r="E379" s="12">
        <v>855428</v>
      </c>
      <c r="F379" s="13">
        <v>58289</v>
      </c>
      <c r="G379" s="13">
        <v>1766</v>
      </c>
      <c r="H379" s="13">
        <v>0</v>
      </c>
      <c r="I379" s="13">
        <v>0</v>
      </c>
      <c r="J379" s="13">
        <v>9</v>
      </c>
      <c r="K379" s="13">
        <v>7</v>
      </c>
      <c r="L379" s="13">
        <v>116</v>
      </c>
      <c r="M379" s="13">
        <v>110</v>
      </c>
      <c r="N379" s="13">
        <v>104</v>
      </c>
      <c r="O379" s="13">
        <v>81</v>
      </c>
      <c r="P379" s="14">
        <f t="shared" si="24"/>
        <v>915712</v>
      </c>
    </row>
    <row r="380" spans="1:16" x14ac:dyDescent="0.2">
      <c r="A380" s="3">
        <f t="shared" si="25"/>
        <v>2050</v>
      </c>
      <c r="B380" s="3">
        <f t="shared" si="26"/>
        <v>8</v>
      </c>
      <c r="C380" s="8">
        <f t="shared" si="23"/>
        <v>55001</v>
      </c>
      <c r="E380" s="12">
        <v>855428</v>
      </c>
      <c r="F380" s="13">
        <v>58289</v>
      </c>
      <c r="G380" s="13">
        <v>1764</v>
      </c>
      <c r="H380" s="13">
        <v>0</v>
      </c>
      <c r="I380" s="13">
        <v>0</v>
      </c>
      <c r="J380" s="13">
        <v>9</v>
      </c>
      <c r="K380" s="13">
        <v>7</v>
      </c>
      <c r="L380" s="13">
        <v>116</v>
      </c>
      <c r="M380" s="13">
        <v>110</v>
      </c>
      <c r="N380" s="13">
        <v>104</v>
      </c>
      <c r="O380" s="13">
        <v>81</v>
      </c>
      <c r="P380" s="14">
        <f t="shared" si="24"/>
        <v>915710</v>
      </c>
    </row>
    <row r="381" spans="1:16" x14ac:dyDescent="0.2">
      <c r="A381" s="3">
        <f>IF(B381=1,A380+1,A380)</f>
        <v>2050</v>
      </c>
      <c r="B381" s="3">
        <f t="shared" si="26"/>
        <v>9</v>
      </c>
      <c r="C381" s="8">
        <f>DATE(A381,B381,1)</f>
        <v>55032</v>
      </c>
      <c r="E381" s="12">
        <v>855428</v>
      </c>
      <c r="F381" s="13">
        <v>58289</v>
      </c>
      <c r="G381" s="13">
        <v>1763</v>
      </c>
      <c r="H381" s="13">
        <v>0</v>
      </c>
      <c r="I381" s="13">
        <v>0</v>
      </c>
      <c r="J381" s="13">
        <v>9</v>
      </c>
      <c r="K381" s="13">
        <v>7</v>
      </c>
      <c r="L381" s="13">
        <v>116</v>
      </c>
      <c r="M381" s="13">
        <v>110</v>
      </c>
      <c r="N381" s="13">
        <v>104</v>
      </c>
      <c r="O381" s="13">
        <v>81</v>
      </c>
      <c r="P381" s="14">
        <f t="shared" si="24"/>
        <v>915709</v>
      </c>
    </row>
    <row r="382" spans="1:16" x14ac:dyDescent="0.2">
      <c r="A382" s="3">
        <f>IF(B382=1,A381+1,A381)</f>
        <v>2050</v>
      </c>
      <c r="B382" s="3">
        <f t="shared" si="26"/>
        <v>10</v>
      </c>
      <c r="C382" s="8">
        <f>DATE(A382,B382,1)</f>
        <v>55062</v>
      </c>
      <c r="E382" s="12">
        <v>855428</v>
      </c>
      <c r="F382" s="13">
        <v>58289</v>
      </c>
      <c r="G382" s="13">
        <v>1761</v>
      </c>
      <c r="H382" s="13">
        <v>0</v>
      </c>
      <c r="I382" s="13">
        <v>0</v>
      </c>
      <c r="J382" s="13">
        <v>9</v>
      </c>
      <c r="K382" s="13">
        <v>7</v>
      </c>
      <c r="L382" s="13">
        <v>116</v>
      </c>
      <c r="M382" s="13">
        <v>110</v>
      </c>
      <c r="N382" s="13">
        <v>104</v>
      </c>
      <c r="O382" s="13">
        <v>81</v>
      </c>
      <c r="P382" s="14">
        <f t="shared" si="24"/>
        <v>915707</v>
      </c>
    </row>
    <row r="383" spans="1:16" x14ac:dyDescent="0.2">
      <c r="A383" s="3">
        <f>IF(B383=1,A382+1,A382)</f>
        <v>2050</v>
      </c>
      <c r="B383" s="3">
        <f t="shared" si="26"/>
        <v>11</v>
      </c>
      <c r="C383" s="8">
        <f>DATE(A383,B383,1)</f>
        <v>55093</v>
      </c>
      <c r="E383" s="12">
        <v>855428</v>
      </c>
      <c r="F383" s="13">
        <v>58289</v>
      </c>
      <c r="G383" s="13">
        <v>1760</v>
      </c>
      <c r="H383" s="13">
        <v>0</v>
      </c>
      <c r="I383" s="13">
        <v>0</v>
      </c>
      <c r="J383" s="13">
        <v>9</v>
      </c>
      <c r="K383" s="13">
        <v>7</v>
      </c>
      <c r="L383" s="13">
        <v>116</v>
      </c>
      <c r="M383" s="13">
        <v>110</v>
      </c>
      <c r="N383" s="13">
        <v>104</v>
      </c>
      <c r="O383" s="13">
        <v>81</v>
      </c>
      <c r="P383" s="14">
        <f t="shared" si="24"/>
        <v>915706</v>
      </c>
    </row>
    <row r="384" spans="1:16" ht="13.5" thickBot="1" x14ac:dyDescent="0.25">
      <c r="A384" s="3">
        <f>IF(B384=1,A383+1,A383)</f>
        <v>2050</v>
      </c>
      <c r="B384" s="3">
        <f t="shared" si="26"/>
        <v>12</v>
      </c>
      <c r="C384" s="8">
        <f>DATE(A384,B384,1)</f>
        <v>55123</v>
      </c>
      <c r="E384" s="15">
        <v>855428</v>
      </c>
      <c r="F384" s="16">
        <v>58289</v>
      </c>
      <c r="G384" s="16">
        <v>1766</v>
      </c>
      <c r="H384" s="16">
        <v>0</v>
      </c>
      <c r="I384" s="16">
        <v>0</v>
      </c>
      <c r="J384" s="16">
        <v>9</v>
      </c>
      <c r="K384" s="16">
        <v>7</v>
      </c>
      <c r="L384" s="16">
        <v>116</v>
      </c>
      <c r="M384" s="16">
        <v>110</v>
      </c>
      <c r="N384" s="16">
        <v>104</v>
      </c>
      <c r="O384" s="16">
        <v>81</v>
      </c>
      <c r="P384" s="17">
        <f t="shared" si="24"/>
        <v>915712</v>
      </c>
    </row>
    <row r="385" spans="1:3" x14ac:dyDescent="0.2">
      <c r="A385" s="3"/>
      <c r="B385" s="3"/>
      <c r="C385" s="8"/>
    </row>
    <row r="386" spans="1:3" x14ac:dyDescent="0.2">
      <c r="A386" s="3"/>
      <c r="B386" s="3"/>
      <c r="C386" s="8"/>
    </row>
    <row r="387" spans="1:3" x14ac:dyDescent="0.2">
      <c r="A387" s="3"/>
      <c r="B387" s="3"/>
      <c r="C387" s="8"/>
    </row>
  </sheetData>
  <mergeCells count="2">
    <mergeCell ref="E4:P4"/>
    <mergeCell ref="B7:B3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AJ392"/>
  <sheetViews>
    <sheetView workbookViewId="0">
      <pane xSplit="4" ySplit="6" topLeftCell="M7" activePane="bottomRight" state="frozen"/>
      <selection activeCell="E4" sqref="E4:S384"/>
      <selection pane="topRight" activeCell="E4" sqref="E4:S384"/>
      <selection pane="bottomLeft" activeCell="E4" sqref="E4:S384"/>
      <selection pane="bottomRight" activeCell="V9" sqref="V9"/>
    </sheetView>
  </sheetViews>
  <sheetFormatPr defaultColWidth="9.140625" defaultRowHeight="12.75" outlineLevelCol="1" x14ac:dyDescent="0.2"/>
  <cols>
    <col min="3" max="3" width="9.140625" hidden="1" customWidth="1" outlineLevel="1"/>
    <col min="4" max="4" width="2.7109375" customWidth="1" collapsed="1"/>
    <col min="5" max="5" width="13.5703125" bestFit="1" customWidth="1"/>
    <col min="6" max="6" width="12" bestFit="1" customWidth="1"/>
    <col min="7" max="7" width="11" bestFit="1" customWidth="1"/>
    <col min="8" max="8" width="21.140625" bestFit="1" customWidth="1"/>
    <col min="9" max="9" width="21.7109375" bestFit="1" customWidth="1"/>
    <col min="10" max="10" width="19.5703125" bestFit="1" customWidth="1"/>
    <col min="11" max="11" width="20" bestFit="1" customWidth="1"/>
    <col min="12" max="12" width="18.85546875" bestFit="1" customWidth="1"/>
    <col min="13" max="13" width="17.28515625" bestFit="1" customWidth="1"/>
    <col min="14" max="14" width="13.5703125" bestFit="1" customWidth="1"/>
    <col min="15" max="15" width="11" bestFit="1" customWidth="1"/>
    <col min="16" max="16" width="12" bestFit="1" customWidth="1"/>
    <col min="17" max="17" width="13.5703125" bestFit="1" customWidth="1"/>
    <col min="18" max="18" width="11" bestFit="1" customWidth="1"/>
    <col min="19" max="19" width="13.5703125" bestFit="1" customWidth="1"/>
    <col min="20" max="20" width="3.140625" customWidth="1"/>
    <col min="21" max="21" width="7.42578125" customWidth="1"/>
    <col min="22" max="24" width="11.5703125" customWidth="1"/>
    <col min="25" max="27" width="7.42578125" customWidth="1"/>
    <col min="28" max="28" width="14.85546875" style="13" bestFit="1" customWidth="1"/>
    <col min="29" max="29" width="14.42578125" customWidth="1"/>
    <col min="30" max="36" width="7.42578125" customWidth="1"/>
  </cols>
  <sheetData>
    <row r="1" spans="1:36" ht="31.5" x14ac:dyDescent="0.5">
      <c r="A1" s="1" t="str">
        <f>'[1]Gas - Sales'!A1</f>
        <v>F22 No Growth Gas Load Forecast - IRP Scenario</v>
      </c>
    </row>
    <row r="2" spans="1:36" ht="21" x14ac:dyDescent="0.35">
      <c r="A2" s="2" t="s">
        <v>0</v>
      </c>
      <c r="E2" t="s">
        <v>88</v>
      </c>
    </row>
    <row r="3" spans="1:36" ht="13.5" thickBot="1" x14ac:dyDescent="0.25">
      <c r="A3" t="s">
        <v>89</v>
      </c>
    </row>
    <row r="4" spans="1:36" x14ac:dyDescent="0.2">
      <c r="E4" s="151" t="s">
        <v>90</v>
      </c>
      <c r="F4" s="152"/>
      <c r="G4" s="152"/>
      <c r="H4" s="152"/>
      <c r="I4" s="152"/>
      <c r="J4" s="152"/>
      <c r="K4" s="152"/>
      <c r="L4" s="152"/>
      <c r="M4" s="152"/>
      <c r="N4" s="152"/>
      <c r="O4" s="152"/>
      <c r="P4" s="152"/>
      <c r="Q4" s="152"/>
      <c r="R4" s="152"/>
      <c r="S4" s="153"/>
    </row>
    <row r="5" spans="1:36" ht="38.25" x14ac:dyDescent="0.2">
      <c r="A5" s="3" t="s">
        <v>1</v>
      </c>
      <c r="B5" s="3" t="s">
        <v>2</v>
      </c>
      <c r="C5" s="3" t="s">
        <v>3</v>
      </c>
      <c r="E5" s="4" t="s">
        <v>4</v>
      </c>
      <c r="F5" s="3" t="s">
        <v>5</v>
      </c>
      <c r="G5" s="3" t="s">
        <v>6</v>
      </c>
      <c r="H5" s="3" t="s">
        <v>7</v>
      </c>
      <c r="I5" s="3" t="s">
        <v>8</v>
      </c>
      <c r="J5" s="3" t="s">
        <v>9</v>
      </c>
      <c r="K5" s="3" t="s">
        <v>10</v>
      </c>
      <c r="L5" s="3" t="s">
        <v>11</v>
      </c>
      <c r="M5" s="3" t="s">
        <v>12</v>
      </c>
      <c r="N5" s="3" t="s">
        <v>13</v>
      </c>
      <c r="O5" s="3" t="s">
        <v>14</v>
      </c>
      <c r="P5" s="3" t="s">
        <v>15</v>
      </c>
      <c r="Q5" s="3" t="s">
        <v>16</v>
      </c>
      <c r="R5" s="3" t="s">
        <v>17</v>
      </c>
      <c r="S5" s="5" t="s">
        <v>18</v>
      </c>
      <c r="T5" s="3"/>
      <c r="U5" s="3"/>
      <c r="V5" s="106" t="s">
        <v>96</v>
      </c>
      <c r="W5" s="106" t="s">
        <v>97</v>
      </c>
      <c r="X5" s="106" t="s">
        <v>95</v>
      </c>
      <c r="Y5" s="3"/>
      <c r="Z5" s="3"/>
      <c r="AA5" s="3"/>
      <c r="AB5" s="131"/>
      <c r="AC5" s="3"/>
    </row>
    <row r="6" spans="1:36" ht="3" customHeight="1" thickBot="1" x14ac:dyDescent="0.25">
      <c r="E6" s="6"/>
      <c r="S6" s="7"/>
      <c r="V6" s="107"/>
      <c r="W6" s="107"/>
      <c r="X6" s="107"/>
    </row>
    <row r="7" spans="1:36" x14ac:dyDescent="0.2">
      <c r="A7" s="3">
        <v>2022</v>
      </c>
      <c r="B7" s="3"/>
      <c r="C7" s="8"/>
      <c r="E7" s="9">
        <f>SUMIF($A$37:$A$384,$A7,E$37:E$384)</f>
        <v>595983692.63999999</v>
      </c>
      <c r="F7" s="10">
        <f t="shared" ref="F7:S7" si="0">SUMIF($A$37:$A$384,$A7,F$37:F$384)</f>
        <v>277638780.72000003</v>
      </c>
      <c r="G7" s="10">
        <f t="shared" si="0"/>
        <v>21843953.249999996</v>
      </c>
      <c r="H7" s="10">
        <f t="shared" si="0"/>
        <v>29877519.210000001</v>
      </c>
      <c r="I7" s="10">
        <f t="shared" si="0"/>
        <v>3279065.58</v>
      </c>
      <c r="J7" s="10">
        <f t="shared" si="0"/>
        <v>2905767.2199999993</v>
      </c>
      <c r="K7" s="10">
        <f t="shared" si="0"/>
        <v>273557.21000000002</v>
      </c>
      <c r="L7" s="10">
        <f t="shared" si="0"/>
        <v>52759951.280000001</v>
      </c>
      <c r="M7" s="10">
        <f t="shared" si="0"/>
        <v>172472770.87</v>
      </c>
      <c r="N7" s="10">
        <f t="shared" si="0"/>
        <v>899019049.39999986</v>
      </c>
      <c r="O7" s="10">
        <f t="shared" si="0"/>
        <v>32783286.43</v>
      </c>
      <c r="P7" s="10">
        <f t="shared" si="0"/>
        <v>225232722.14999998</v>
      </c>
      <c r="Q7" s="10">
        <f t="shared" si="0"/>
        <v>1157035057.98</v>
      </c>
      <c r="R7" s="10">
        <f t="shared" si="0"/>
        <v>10861436.020000011</v>
      </c>
      <c r="S7" s="11">
        <f t="shared" si="0"/>
        <v>1167896494</v>
      </c>
      <c r="V7" s="108">
        <f>ROUND(N7/(1-0.0093), 0)</f>
        <v>907458413</v>
      </c>
      <c r="W7" s="108">
        <f>ROUND(O7/(1-0.0093), 0)</f>
        <v>33091033</v>
      </c>
      <c r="X7" s="109">
        <f>SUM(V7:W7)</f>
        <v>940549446</v>
      </c>
      <c r="AC7" s="82"/>
    </row>
    <row r="8" spans="1:36" x14ac:dyDescent="0.2">
      <c r="A8" s="3">
        <f t="shared" ref="A8:A35" si="1">A7+1</f>
        <v>2023</v>
      </c>
      <c r="B8" s="3"/>
      <c r="C8" s="8"/>
      <c r="E8" s="12">
        <f t="shared" ref="E8:S24" si="2">SUMIF($A$37:$A$384,$A8,E$37:E$384)</f>
        <v>590624652.43000007</v>
      </c>
      <c r="F8" s="13">
        <f t="shared" si="2"/>
        <v>282447588.68999994</v>
      </c>
      <c r="G8" s="13">
        <f t="shared" si="2"/>
        <v>21388225.52</v>
      </c>
      <c r="H8" s="13">
        <f t="shared" si="2"/>
        <v>27212626.379999999</v>
      </c>
      <c r="I8" s="13">
        <f t="shared" si="2"/>
        <v>3157224.7100000009</v>
      </c>
      <c r="J8" s="13">
        <f t="shared" si="2"/>
        <v>2695438.08</v>
      </c>
      <c r="K8" s="13">
        <f t="shared" si="2"/>
        <v>273384.06999999995</v>
      </c>
      <c r="L8" s="13">
        <f t="shared" si="2"/>
        <v>53019439.93</v>
      </c>
      <c r="M8" s="13">
        <f t="shared" si="2"/>
        <v>186551891.69999999</v>
      </c>
      <c r="N8" s="13">
        <f t="shared" si="2"/>
        <v>897891075.42000008</v>
      </c>
      <c r="O8" s="13">
        <f t="shared" si="2"/>
        <v>29908064.460000005</v>
      </c>
      <c r="P8" s="13">
        <f t="shared" si="2"/>
        <v>239571331.63</v>
      </c>
      <c r="Q8" s="13">
        <f t="shared" si="2"/>
        <v>1167370471.51</v>
      </c>
      <c r="R8" s="13">
        <f t="shared" si="2"/>
        <v>10958458.48999998</v>
      </c>
      <c r="S8" s="14">
        <f t="shared" si="2"/>
        <v>1178328930</v>
      </c>
      <c r="V8" s="108">
        <f t="shared" ref="V8:W23" si="3">ROUND(N8/(1-0.0093), 0)</f>
        <v>906319850</v>
      </c>
      <c r="W8" s="108">
        <f t="shared" si="3"/>
        <v>30188820</v>
      </c>
      <c r="X8" s="109">
        <f t="shared" ref="X8:X35" si="4">SUM(V8:W8)</f>
        <v>936508670</v>
      </c>
      <c r="AC8" s="82"/>
    </row>
    <row r="9" spans="1:36" x14ac:dyDescent="0.2">
      <c r="A9" s="3">
        <f t="shared" si="1"/>
        <v>2024</v>
      </c>
      <c r="B9" s="3"/>
      <c r="C9" s="8"/>
      <c r="E9" s="12">
        <f t="shared" si="2"/>
        <v>592838205.19000006</v>
      </c>
      <c r="F9" s="13">
        <f t="shared" si="2"/>
        <v>284801813.89999998</v>
      </c>
      <c r="G9" s="13">
        <f t="shared" si="2"/>
        <v>21011325.789999999</v>
      </c>
      <c r="H9" s="13">
        <f t="shared" si="2"/>
        <v>26052759.390000001</v>
      </c>
      <c r="I9" s="13">
        <f t="shared" si="2"/>
        <v>3029859.14</v>
      </c>
      <c r="J9" s="13">
        <f t="shared" si="2"/>
        <v>2678268.5500000003</v>
      </c>
      <c r="K9" s="13">
        <f t="shared" si="2"/>
        <v>273998.61000000004</v>
      </c>
      <c r="L9" s="13">
        <f t="shared" si="2"/>
        <v>53328690.149999999</v>
      </c>
      <c r="M9" s="13">
        <f t="shared" si="2"/>
        <v>188506223.50999999</v>
      </c>
      <c r="N9" s="13">
        <f t="shared" si="2"/>
        <v>901955202.63000011</v>
      </c>
      <c r="O9" s="13">
        <f t="shared" si="2"/>
        <v>28731027.939999998</v>
      </c>
      <c r="P9" s="13">
        <f t="shared" si="2"/>
        <v>241834913.66</v>
      </c>
      <c r="Q9" s="13">
        <f t="shared" si="2"/>
        <v>1172521144.23</v>
      </c>
      <c r="R9" s="13">
        <f t="shared" si="2"/>
        <v>11006810.769999981</v>
      </c>
      <c r="S9" s="14">
        <f t="shared" si="2"/>
        <v>1183527955</v>
      </c>
      <c r="V9" s="108">
        <f t="shared" si="3"/>
        <v>910422128</v>
      </c>
      <c r="W9" s="108">
        <f t="shared" si="3"/>
        <v>29000735</v>
      </c>
      <c r="X9" s="109">
        <f t="shared" si="4"/>
        <v>939422863</v>
      </c>
      <c r="AC9" s="82"/>
    </row>
    <row r="10" spans="1:36" x14ac:dyDescent="0.2">
      <c r="A10" s="3">
        <f t="shared" si="1"/>
        <v>2025</v>
      </c>
      <c r="B10" s="3"/>
      <c r="C10" s="8"/>
      <c r="E10" s="12">
        <f t="shared" si="2"/>
        <v>591440968.26999998</v>
      </c>
      <c r="F10" s="13">
        <f t="shared" si="2"/>
        <v>284731490.93000001</v>
      </c>
      <c r="G10" s="13">
        <f t="shared" si="2"/>
        <v>20550572.530000001</v>
      </c>
      <c r="H10" s="13">
        <f t="shared" si="2"/>
        <v>24619292.550000001</v>
      </c>
      <c r="I10" s="13">
        <f t="shared" si="2"/>
        <v>2872458.5100000002</v>
      </c>
      <c r="J10" s="13">
        <f t="shared" si="2"/>
        <v>2657978.0999999996</v>
      </c>
      <c r="K10" s="13">
        <f t="shared" si="2"/>
        <v>273002.39999999997</v>
      </c>
      <c r="L10" s="13">
        <f t="shared" si="2"/>
        <v>53290366.25</v>
      </c>
      <c r="M10" s="13">
        <f t="shared" si="2"/>
        <v>192365915.48000002</v>
      </c>
      <c r="N10" s="13">
        <f t="shared" si="2"/>
        <v>899868492.63999987</v>
      </c>
      <c r="O10" s="13">
        <f t="shared" si="2"/>
        <v>27277270.650000002</v>
      </c>
      <c r="P10" s="13">
        <f t="shared" si="2"/>
        <v>245656281.73000002</v>
      </c>
      <c r="Q10" s="13">
        <f t="shared" si="2"/>
        <v>1172802045.02</v>
      </c>
      <c r="R10" s="13">
        <f t="shared" si="2"/>
        <v>11009446.980000012</v>
      </c>
      <c r="S10" s="14">
        <f t="shared" si="2"/>
        <v>1183811492</v>
      </c>
      <c r="T10" s="82"/>
      <c r="U10" s="82"/>
      <c r="V10" s="108">
        <f>ROUND(N10/(1-0.0093), 0)</f>
        <v>908315830</v>
      </c>
      <c r="W10" s="108">
        <f t="shared" si="3"/>
        <v>27533331</v>
      </c>
      <c r="X10" s="109">
        <f t="shared" si="4"/>
        <v>935849161</v>
      </c>
      <c r="Y10" s="82"/>
      <c r="Z10" s="82"/>
      <c r="AC10" s="82"/>
    </row>
    <row r="11" spans="1:36" s="126" customFormat="1" x14ac:dyDescent="0.2">
      <c r="A11" s="124">
        <f t="shared" si="1"/>
        <v>2026</v>
      </c>
      <c r="B11" s="124"/>
      <c r="C11" s="132"/>
      <c r="E11" s="127">
        <f t="shared" si="2"/>
        <v>596620766.20000005</v>
      </c>
      <c r="F11" s="128">
        <f t="shared" si="2"/>
        <v>286874291.21999997</v>
      </c>
      <c r="G11" s="128">
        <f t="shared" si="2"/>
        <v>20316870.68</v>
      </c>
      <c r="H11" s="128">
        <f t="shared" si="2"/>
        <v>23380498.799999997</v>
      </c>
      <c r="I11" s="128">
        <f t="shared" si="2"/>
        <v>2726964.3899999997</v>
      </c>
      <c r="J11" s="128">
        <f t="shared" si="2"/>
        <v>2651482.1700000004</v>
      </c>
      <c r="K11" s="128">
        <f t="shared" si="2"/>
        <v>272924.88</v>
      </c>
      <c r="L11" s="128">
        <f t="shared" si="2"/>
        <v>53646460.290000007</v>
      </c>
      <c r="M11" s="128">
        <f t="shared" si="2"/>
        <v>213074255.88000003</v>
      </c>
      <c r="N11" s="128">
        <f t="shared" si="2"/>
        <v>906811817.36999989</v>
      </c>
      <c r="O11" s="128">
        <f t="shared" si="2"/>
        <v>26031980.970000003</v>
      </c>
      <c r="P11" s="128">
        <f t="shared" si="2"/>
        <v>266720716.16999999</v>
      </c>
      <c r="Q11" s="128">
        <f t="shared" si="2"/>
        <v>1199564514.51</v>
      </c>
      <c r="R11" s="128">
        <f t="shared" si="2"/>
        <v>11260675.490000017</v>
      </c>
      <c r="S11" s="129">
        <f t="shared" si="2"/>
        <v>1210825190</v>
      </c>
      <c r="T11" s="130"/>
      <c r="U11" s="130"/>
      <c r="V11" s="108">
        <f t="shared" ref="V11:W35" si="5">ROUND(N11/(1-0.0093), 0)</f>
        <v>915324334</v>
      </c>
      <c r="W11" s="108">
        <f t="shared" si="3"/>
        <v>26276351</v>
      </c>
      <c r="X11" s="109">
        <f t="shared" si="4"/>
        <v>941600685</v>
      </c>
      <c r="Y11" s="130"/>
      <c r="Z11" s="130"/>
      <c r="AB11" s="128"/>
      <c r="AC11" s="130"/>
    </row>
    <row r="12" spans="1:36" x14ac:dyDescent="0.2">
      <c r="A12" s="3">
        <f t="shared" si="1"/>
        <v>2027</v>
      </c>
      <c r="B12" s="3"/>
      <c r="C12" s="8"/>
      <c r="E12" s="12">
        <f t="shared" si="2"/>
        <v>594203911.79999995</v>
      </c>
      <c r="F12" s="13">
        <f t="shared" si="2"/>
        <v>285340655.08999997</v>
      </c>
      <c r="G12" s="13">
        <f t="shared" si="2"/>
        <v>19986961.259999998</v>
      </c>
      <c r="H12" s="13">
        <f t="shared" si="2"/>
        <v>22033794.799999997</v>
      </c>
      <c r="I12" s="13">
        <f t="shared" si="2"/>
        <v>2578607.2600000002</v>
      </c>
      <c r="J12" s="13">
        <f t="shared" si="2"/>
        <v>2645057.5500000003</v>
      </c>
      <c r="K12" s="13">
        <f t="shared" si="2"/>
        <v>272733.48</v>
      </c>
      <c r="L12" s="13">
        <f t="shared" si="2"/>
        <v>53430421.810000002</v>
      </c>
      <c r="M12" s="13">
        <f t="shared" si="2"/>
        <v>212141066.27999997</v>
      </c>
      <c r="N12" s="13">
        <f t="shared" si="2"/>
        <v>902382868.8900001</v>
      </c>
      <c r="O12" s="13">
        <f t="shared" si="2"/>
        <v>24678852.350000001</v>
      </c>
      <c r="P12" s="13">
        <f t="shared" si="2"/>
        <v>265571488.08999997</v>
      </c>
      <c r="Q12" s="13">
        <f t="shared" si="2"/>
        <v>1192633209.3299999</v>
      </c>
      <c r="R12" s="13">
        <f t="shared" si="2"/>
        <v>11195606.670000017</v>
      </c>
      <c r="S12" s="14">
        <f t="shared" si="2"/>
        <v>1203828816</v>
      </c>
      <c r="T12" s="88"/>
      <c r="U12" s="88"/>
      <c r="V12" s="108">
        <f t="shared" si="5"/>
        <v>910853809</v>
      </c>
      <c r="W12" s="108">
        <f t="shared" si="3"/>
        <v>24910520</v>
      </c>
      <c r="X12" s="109">
        <f t="shared" si="4"/>
        <v>935764329</v>
      </c>
      <c r="Y12" s="88"/>
      <c r="Z12" s="88"/>
      <c r="AC12" s="82"/>
      <c r="AD12" s="88"/>
      <c r="AE12" s="88"/>
      <c r="AF12" s="88"/>
      <c r="AG12" s="88"/>
      <c r="AH12" s="88"/>
      <c r="AI12" s="88"/>
      <c r="AJ12" s="88"/>
    </row>
    <row r="13" spans="1:36" x14ac:dyDescent="0.2">
      <c r="A13" s="3">
        <f t="shared" si="1"/>
        <v>2028</v>
      </c>
      <c r="B13" s="3"/>
      <c r="C13" s="8"/>
      <c r="E13" s="12">
        <f t="shared" si="2"/>
        <v>592827639.21000004</v>
      </c>
      <c r="F13" s="13">
        <f t="shared" si="2"/>
        <v>286741706.43000001</v>
      </c>
      <c r="G13" s="13">
        <f t="shared" si="2"/>
        <v>19792652.109999999</v>
      </c>
      <c r="H13" s="13">
        <f t="shared" si="2"/>
        <v>20810160.529999997</v>
      </c>
      <c r="I13" s="13">
        <f t="shared" si="2"/>
        <v>2439286.1800000002</v>
      </c>
      <c r="J13" s="13">
        <f t="shared" si="2"/>
        <v>2648843.75</v>
      </c>
      <c r="K13" s="13">
        <f t="shared" si="2"/>
        <v>273391.21000000002</v>
      </c>
      <c r="L13" s="13">
        <f t="shared" si="2"/>
        <v>53460629.860000007</v>
      </c>
      <c r="M13" s="13">
        <f t="shared" si="2"/>
        <v>212279222.79000002</v>
      </c>
      <c r="N13" s="13">
        <f t="shared" si="2"/>
        <v>902074675.13999987</v>
      </c>
      <c r="O13" s="13">
        <f t="shared" si="2"/>
        <v>23459004.280000001</v>
      </c>
      <c r="P13" s="13">
        <f t="shared" si="2"/>
        <v>265739852.65000004</v>
      </c>
      <c r="Q13" s="13">
        <f t="shared" si="2"/>
        <v>1191273532.0700002</v>
      </c>
      <c r="R13" s="13">
        <f t="shared" si="2"/>
        <v>11182842.930000052</v>
      </c>
      <c r="S13" s="14">
        <f t="shared" si="2"/>
        <v>1202456375</v>
      </c>
      <c r="T13" s="89"/>
      <c r="U13" s="89"/>
      <c r="V13" s="108">
        <f t="shared" si="5"/>
        <v>910542722</v>
      </c>
      <c r="W13" s="108">
        <f t="shared" si="3"/>
        <v>23679221</v>
      </c>
      <c r="X13" s="109">
        <f t="shared" si="4"/>
        <v>934221943</v>
      </c>
      <c r="Y13" s="90"/>
      <c r="Z13" s="90"/>
      <c r="AA13" s="133"/>
      <c r="AC13" s="82"/>
      <c r="AD13" s="90"/>
      <c r="AE13" s="90"/>
      <c r="AF13" s="90"/>
      <c r="AG13" s="90"/>
      <c r="AH13" s="90"/>
      <c r="AI13" s="90"/>
      <c r="AJ13" s="90"/>
    </row>
    <row r="14" spans="1:36" x14ac:dyDescent="0.2">
      <c r="A14" s="3">
        <f t="shared" si="1"/>
        <v>2029</v>
      </c>
      <c r="B14" s="3"/>
      <c r="C14" s="8"/>
      <c r="E14" s="12">
        <f t="shared" si="2"/>
        <v>588417915.16999996</v>
      </c>
      <c r="F14" s="13">
        <f t="shared" si="2"/>
        <v>286687289.76999998</v>
      </c>
      <c r="G14" s="13">
        <f t="shared" si="2"/>
        <v>19515909.32</v>
      </c>
      <c r="H14" s="13">
        <f t="shared" si="2"/>
        <v>19470567.659999996</v>
      </c>
      <c r="I14" s="13">
        <f t="shared" si="2"/>
        <v>2284401.54</v>
      </c>
      <c r="J14" s="13">
        <f t="shared" si="2"/>
        <v>2638158.0500000003</v>
      </c>
      <c r="K14" s="13">
        <f t="shared" si="2"/>
        <v>272553.57</v>
      </c>
      <c r="L14" s="13">
        <f t="shared" si="2"/>
        <v>53269610.079999998</v>
      </c>
      <c r="M14" s="13">
        <f t="shared" si="2"/>
        <v>211671050.67999998</v>
      </c>
      <c r="N14" s="13">
        <f t="shared" si="2"/>
        <v>897178069.37000012</v>
      </c>
      <c r="O14" s="13">
        <f t="shared" si="2"/>
        <v>22108725.710000005</v>
      </c>
      <c r="P14" s="13">
        <f t="shared" si="2"/>
        <v>264940660.76000002</v>
      </c>
      <c r="Q14" s="13">
        <f t="shared" si="2"/>
        <v>1184227455.8400002</v>
      </c>
      <c r="R14" s="13">
        <f t="shared" si="2"/>
        <v>11116700.160000011</v>
      </c>
      <c r="S14" s="14">
        <f t="shared" si="2"/>
        <v>1195344156</v>
      </c>
      <c r="T14" s="89"/>
      <c r="U14" s="89"/>
      <c r="V14" s="108">
        <f t="shared" si="5"/>
        <v>905600151</v>
      </c>
      <c r="W14" s="108">
        <f t="shared" si="3"/>
        <v>22316267</v>
      </c>
      <c r="X14" s="109">
        <f t="shared" si="4"/>
        <v>927916418</v>
      </c>
      <c r="Y14" s="89"/>
      <c r="Z14" s="89"/>
      <c r="AA14" s="133"/>
      <c r="AC14" s="82"/>
      <c r="AD14" s="89"/>
      <c r="AE14" s="89"/>
      <c r="AF14" s="89"/>
      <c r="AG14" s="89"/>
      <c r="AH14" s="89"/>
      <c r="AI14" s="89"/>
      <c r="AJ14" s="89"/>
    </row>
    <row r="15" spans="1:36" x14ac:dyDescent="0.2">
      <c r="A15" s="3">
        <f t="shared" si="1"/>
        <v>2030</v>
      </c>
      <c r="B15" s="3"/>
      <c r="C15" s="8"/>
      <c r="E15" s="12">
        <f t="shared" si="2"/>
        <v>587613314.78999996</v>
      </c>
      <c r="F15" s="13">
        <f t="shared" si="2"/>
        <v>287940087.39000005</v>
      </c>
      <c r="G15" s="13">
        <f t="shared" si="2"/>
        <v>19316628.02</v>
      </c>
      <c r="H15" s="13">
        <f t="shared" si="2"/>
        <v>18193143.460000001</v>
      </c>
      <c r="I15" s="13">
        <f t="shared" si="2"/>
        <v>2136111.36</v>
      </c>
      <c r="J15" s="13">
        <f t="shared" si="2"/>
        <v>2635444.65</v>
      </c>
      <c r="K15" s="13">
        <f t="shared" si="2"/>
        <v>272518.27</v>
      </c>
      <c r="L15" s="13">
        <f t="shared" si="2"/>
        <v>53238686.689999998</v>
      </c>
      <c r="M15" s="13">
        <f t="shared" si="2"/>
        <v>211454627.02000001</v>
      </c>
      <c r="N15" s="13">
        <f t="shared" si="2"/>
        <v>897278659.82999992</v>
      </c>
      <c r="O15" s="13">
        <f t="shared" si="2"/>
        <v>20828588.109999999</v>
      </c>
      <c r="P15" s="13">
        <f t="shared" si="2"/>
        <v>264693313.71000004</v>
      </c>
      <c r="Q15" s="13">
        <f t="shared" si="2"/>
        <v>1182800561.6499999</v>
      </c>
      <c r="R15" s="13">
        <f t="shared" si="2"/>
        <v>11103307.349999987</v>
      </c>
      <c r="S15" s="14">
        <f t="shared" si="2"/>
        <v>1193903869</v>
      </c>
      <c r="T15" s="82"/>
      <c r="U15" s="82"/>
      <c r="V15" s="108">
        <f t="shared" si="5"/>
        <v>905701686</v>
      </c>
      <c r="W15" s="108">
        <f t="shared" si="3"/>
        <v>21024112</v>
      </c>
      <c r="X15" s="109">
        <f t="shared" si="4"/>
        <v>926725798</v>
      </c>
      <c r="Y15" s="82"/>
      <c r="Z15" s="82"/>
      <c r="AC15" s="82"/>
    </row>
    <row r="16" spans="1:36" x14ac:dyDescent="0.2">
      <c r="A16" s="3">
        <f t="shared" si="1"/>
        <v>2031</v>
      </c>
      <c r="B16" s="3"/>
      <c r="C16" s="8"/>
      <c r="E16" s="12">
        <f t="shared" si="2"/>
        <v>587661595.21000004</v>
      </c>
      <c r="F16" s="13">
        <f t="shared" si="2"/>
        <v>289302224.88999999</v>
      </c>
      <c r="G16" s="13">
        <f t="shared" si="2"/>
        <v>19132361.240000002</v>
      </c>
      <c r="H16" s="13">
        <f t="shared" si="2"/>
        <v>16904593.41</v>
      </c>
      <c r="I16" s="13">
        <f t="shared" si="2"/>
        <v>1986309.94</v>
      </c>
      <c r="J16" s="13">
        <f t="shared" si="2"/>
        <v>2632978.8300000005</v>
      </c>
      <c r="K16" s="13">
        <f t="shared" si="2"/>
        <v>272494.44</v>
      </c>
      <c r="L16" s="13">
        <f t="shared" si="2"/>
        <v>53223164.310000002</v>
      </c>
      <c r="M16" s="13">
        <f t="shared" si="2"/>
        <v>211247268.16000006</v>
      </c>
      <c r="N16" s="13">
        <f t="shared" si="2"/>
        <v>898354985.72000003</v>
      </c>
      <c r="O16" s="13">
        <f t="shared" si="2"/>
        <v>19537572.240000002</v>
      </c>
      <c r="P16" s="13">
        <f t="shared" si="2"/>
        <v>264470432.47000003</v>
      </c>
      <c r="Q16" s="13">
        <f t="shared" si="2"/>
        <v>1182362990.4300001</v>
      </c>
      <c r="R16" s="13">
        <f t="shared" si="2"/>
        <v>11099197.569999985</v>
      </c>
      <c r="S16" s="14">
        <f t="shared" si="2"/>
        <v>1193462188</v>
      </c>
      <c r="T16" s="82"/>
      <c r="U16" s="82"/>
      <c r="V16" s="108">
        <f t="shared" si="5"/>
        <v>906788115</v>
      </c>
      <c r="W16" s="108">
        <f t="shared" si="3"/>
        <v>19720977</v>
      </c>
      <c r="X16" s="109">
        <f t="shared" si="4"/>
        <v>926509092</v>
      </c>
      <c r="Y16" s="82"/>
      <c r="Z16" s="82"/>
      <c r="AC16" s="82"/>
    </row>
    <row r="17" spans="1:29" x14ac:dyDescent="0.2">
      <c r="A17" s="3">
        <f t="shared" si="1"/>
        <v>2032</v>
      </c>
      <c r="B17" s="3"/>
      <c r="C17" s="8"/>
      <c r="E17" s="12">
        <f t="shared" si="2"/>
        <v>588633937.77999997</v>
      </c>
      <c r="F17" s="13">
        <f t="shared" si="2"/>
        <v>291141358.65999997</v>
      </c>
      <c r="G17" s="13">
        <f t="shared" si="2"/>
        <v>18988037.25</v>
      </c>
      <c r="H17" s="13">
        <f t="shared" si="2"/>
        <v>15640894.73</v>
      </c>
      <c r="I17" s="13">
        <f t="shared" si="2"/>
        <v>1840316</v>
      </c>
      <c r="J17" s="13">
        <f t="shared" si="2"/>
        <v>2637894</v>
      </c>
      <c r="K17" s="13">
        <f t="shared" si="2"/>
        <v>273219.25</v>
      </c>
      <c r="L17" s="13">
        <f t="shared" si="2"/>
        <v>53316286.530000009</v>
      </c>
      <c r="M17" s="13">
        <f t="shared" si="2"/>
        <v>211428929.06</v>
      </c>
      <c r="N17" s="13">
        <f t="shared" si="2"/>
        <v>900876868.93999982</v>
      </c>
      <c r="O17" s="13">
        <f t="shared" si="2"/>
        <v>18278788.729999997</v>
      </c>
      <c r="P17" s="13">
        <f t="shared" si="2"/>
        <v>264745215.59</v>
      </c>
      <c r="Q17" s="13">
        <f t="shared" si="2"/>
        <v>1183900873.26</v>
      </c>
      <c r="R17" s="13">
        <f t="shared" si="2"/>
        <v>11113634.740000002</v>
      </c>
      <c r="S17" s="14">
        <f t="shared" si="2"/>
        <v>1195014508</v>
      </c>
      <c r="T17" s="82"/>
      <c r="U17" s="82"/>
      <c r="V17" s="108">
        <f t="shared" si="5"/>
        <v>909333672</v>
      </c>
      <c r="W17" s="108">
        <f t="shared" si="3"/>
        <v>18450377</v>
      </c>
      <c r="X17" s="109">
        <f t="shared" si="4"/>
        <v>927784049</v>
      </c>
      <c r="Y17" s="82"/>
      <c r="Z17" s="82"/>
      <c r="AC17" s="82"/>
    </row>
    <row r="18" spans="1:29" x14ac:dyDescent="0.2">
      <c r="A18" s="3">
        <f t="shared" si="1"/>
        <v>2033</v>
      </c>
      <c r="B18" s="3"/>
      <c r="C18" s="8"/>
      <c r="E18" s="12">
        <f t="shared" si="2"/>
        <v>580904906.63999999</v>
      </c>
      <c r="F18" s="13">
        <f t="shared" si="2"/>
        <v>289845178.94999999</v>
      </c>
      <c r="G18" s="13">
        <f t="shared" si="2"/>
        <v>18639810.420000002</v>
      </c>
      <c r="H18" s="13">
        <f t="shared" si="2"/>
        <v>14214677.200000001</v>
      </c>
      <c r="I18" s="13">
        <f t="shared" si="2"/>
        <v>1680068.49</v>
      </c>
      <c r="J18" s="13">
        <f t="shared" si="2"/>
        <v>2626039.9300000006</v>
      </c>
      <c r="K18" s="13">
        <f t="shared" si="2"/>
        <v>272287.07</v>
      </c>
      <c r="L18" s="13">
        <f t="shared" si="2"/>
        <v>53035122.630000003</v>
      </c>
      <c r="M18" s="13">
        <f t="shared" si="2"/>
        <v>210812285.16</v>
      </c>
      <c r="N18" s="13">
        <f t="shared" si="2"/>
        <v>891342251.56999981</v>
      </c>
      <c r="O18" s="13">
        <f t="shared" si="2"/>
        <v>16840717.129999999</v>
      </c>
      <c r="P18" s="13">
        <f t="shared" si="2"/>
        <v>263847407.78999999</v>
      </c>
      <c r="Q18" s="13">
        <f t="shared" si="2"/>
        <v>1172030376.4900002</v>
      </c>
      <c r="R18" s="13">
        <f t="shared" si="2"/>
        <v>11002202.509999983</v>
      </c>
      <c r="S18" s="14">
        <f t="shared" si="2"/>
        <v>1183032579</v>
      </c>
      <c r="T18" s="82"/>
      <c r="U18" s="82"/>
      <c r="V18" s="108">
        <f t="shared" si="5"/>
        <v>899709550</v>
      </c>
      <c r="W18" s="108">
        <f t="shared" si="3"/>
        <v>16998806</v>
      </c>
      <c r="X18" s="109">
        <f t="shared" si="4"/>
        <v>916708356</v>
      </c>
      <c r="Y18" s="82"/>
      <c r="Z18" s="82"/>
      <c r="AC18" s="82"/>
    </row>
    <row r="19" spans="1:29" x14ac:dyDescent="0.2">
      <c r="A19" s="3">
        <f t="shared" si="1"/>
        <v>2034</v>
      </c>
      <c r="B19" s="3"/>
      <c r="C19" s="8"/>
      <c r="E19" s="12">
        <f t="shared" si="2"/>
        <v>578202735.17000008</v>
      </c>
      <c r="F19" s="13">
        <f t="shared" si="2"/>
        <v>290537086.28000003</v>
      </c>
      <c r="G19" s="13">
        <f t="shared" si="2"/>
        <v>18449548.5</v>
      </c>
      <c r="H19" s="13">
        <f t="shared" si="2"/>
        <v>12885772.619999999</v>
      </c>
      <c r="I19" s="13">
        <f t="shared" si="2"/>
        <v>1526374.5</v>
      </c>
      <c r="J19" s="13">
        <f t="shared" si="2"/>
        <v>2624015.7599999998</v>
      </c>
      <c r="K19" s="13">
        <f t="shared" si="2"/>
        <v>272242.27000000008</v>
      </c>
      <c r="L19" s="13">
        <f t="shared" si="2"/>
        <v>52993500.180000007</v>
      </c>
      <c r="M19" s="13">
        <f t="shared" si="2"/>
        <v>210662492.20999998</v>
      </c>
      <c r="N19" s="13">
        <f t="shared" si="2"/>
        <v>888987986.72000003</v>
      </c>
      <c r="O19" s="13">
        <f t="shared" si="2"/>
        <v>15509788.379999999</v>
      </c>
      <c r="P19" s="13">
        <f t="shared" si="2"/>
        <v>263655992.38999999</v>
      </c>
      <c r="Q19" s="13">
        <f t="shared" si="2"/>
        <v>1168153767.49</v>
      </c>
      <c r="R19" s="13">
        <f t="shared" si="2"/>
        <v>10965810.510000013</v>
      </c>
      <c r="S19" s="14">
        <f t="shared" si="2"/>
        <v>1179119578</v>
      </c>
      <c r="T19" s="82"/>
      <c r="U19" s="82"/>
      <c r="V19" s="108">
        <f t="shared" si="5"/>
        <v>897333185</v>
      </c>
      <c r="W19" s="108">
        <f t="shared" si="3"/>
        <v>15655383</v>
      </c>
      <c r="X19" s="109">
        <f t="shared" si="4"/>
        <v>912988568</v>
      </c>
      <c r="Y19" s="82"/>
      <c r="Z19" s="82"/>
      <c r="AC19" s="82"/>
    </row>
    <row r="20" spans="1:29" x14ac:dyDescent="0.2">
      <c r="A20" s="3">
        <f t="shared" si="1"/>
        <v>2035</v>
      </c>
      <c r="B20" s="3"/>
      <c r="C20" s="8"/>
      <c r="E20" s="12">
        <f t="shared" si="2"/>
        <v>574761991.13000011</v>
      </c>
      <c r="F20" s="13">
        <f t="shared" si="2"/>
        <v>290832051.74000001</v>
      </c>
      <c r="G20" s="13">
        <f t="shared" si="2"/>
        <v>18225883.23</v>
      </c>
      <c r="H20" s="13">
        <f t="shared" si="2"/>
        <v>11528240.699999999</v>
      </c>
      <c r="I20" s="13">
        <f t="shared" si="2"/>
        <v>1370776.8599999999</v>
      </c>
      <c r="J20" s="13">
        <f t="shared" si="2"/>
        <v>2620954.58</v>
      </c>
      <c r="K20" s="13">
        <f t="shared" si="2"/>
        <v>272164.08999999997</v>
      </c>
      <c r="L20" s="13">
        <f t="shared" si="2"/>
        <v>52920750.069999993</v>
      </c>
      <c r="M20" s="13">
        <f t="shared" si="2"/>
        <v>210447463.87</v>
      </c>
      <c r="N20" s="13">
        <f t="shared" si="2"/>
        <v>885462867.04999995</v>
      </c>
      <c r="O20" s="13">
        <f t="shared" si="2"/>
        <v>14149195.279999999</v>
      </c>
      <c r="P20" s="13">
        <f t="shared" si="2"/>
        <v>263368213.94</v>
      </c>
      <c r="Q20" s="13">
        <f t="shared" si="2"/>
        <v>1162980276.27</v>
      </c>
      <c r="R20" s="13">
        <f t="shared" si="2"/>
        <v>10917247.730000064</v>
      </c>
      <c r="S20" s="14">
        <f t="shared" si="2"/>
        <v>1173897524</v>
      </c>
      <c r="T20" s="82"/>
      <c r="U20" s="82"/>
      <c r="V20" s="108">
        <f t="shared" si="5"/>
        <v>893774974</v>
      </c>
      <c r="W20" s="108">
        <f t="shared" si="3"/>
        <v>14282018</v>
      </c>
      <c r="X20" s="109">
        <f t="shared" si="4"/>
        <v>908056992</v>
      </c>
      <c r="Y20" s="82"/>
      <c r="Z20" s="82"/>
      <c r="AC20" s="82"/>
    </row>
    <row r="21" spans="1:29" x14ac:dyDescent="0.2">
      <c r="A21" s="3">
        <f t="shared" si="1"/>
        <v>2036</v>
      </c>
      <c r="B21" s="3"/>
      <c r="C21" s="8"/>
      <c r="E21" s="12">
        <f t="shared" si="2"/>
        <v>575303378.56999981</v>
      </c>
      <c r="F21" s="13">
        <f t="shared" si="2"/>
        <v>292470718.56999999</v>
      </c>
      <c r="G21" s="13">
        <f t="shared" si="2"/>
        <v>18092509.48</v>
      </c>
      <c r="H21" s="13">
        <f t="shared" si="2"/>
        <v>10205386.459999999</v>
      </c>
      <c r="I21" s="13">
        <f t="shared" si="2"/>
        <v>1218255.3699999999</v>
      </c>
      <c r="J21" s="13">
        <f t="shared" si="2"/>
        <v>2625866.1900000004</v>
      </c>
      <c r="K21" s="13">
        <f t="shared" si="2"/>
        <v>272883.70999999996</v>
      </c>
      <c r="L21" s="13">
        <f t="shared" si="2"/>
        <v>53013010.859999992</v>
      </c>
      <c r="M21" s="13">
        <f t="shared" si="2"/>
        <v>210633870.68000004</v>
      </c>
      <c r="N21" s="13">
        <f t="shared" si="2"/>
        <v>887357745.69999993</v>
      </c>
      <c r="O21" s="13">
        <f t="shared" si="2"/>
        <v>12831252.649999999</v>
      </c>
      <c r="P21" s="13">
        <f t="shared" si="2"/>
        <v>263646881.53999999</v>
      </c>
      <c r="Q21" s="13">
        <f t="shared" si="2"/>
        <v>1163835879.8900001</v>
      </c>
      <c r="R21" s="13">
        <f t="shared" si="2"/>
        <v>10925280.110000029</v>
      </c>
      <c r="S21" s="14">
        <f t="shared" si="2"/>
        <v>1174761160</v>
      </c>
      <c r="T21" s="82"/>
      <c r="U21" s="82"/>
      <c r="V21" s="108">
        <f t="shared" si="5"/>
        <v>895687641</v>
      </c>
      <c r="W21" s="108">
        <f t="shared" si="3"/>
        <v>12951703</v>
      </c>
      <c r="X21" s="109">
        <f t="shared" si="4"/>
        <v>908639344</v>
      </c>
      <c r="Y21" s="82"/>
      <c r="Z21" s="82"/>
      <c r="AC21" s="82"/>
    </row>
    <row r="22" spans="1:29" x14ac:dyDescent="0.2">
      <c r="A22" s="3">
        <f t="shared" si="1"/>
        <v>2037</v>
      </c>
      <c r="B22" s="3"/>
      <c r="C22" s="8"/>
      <c r="E22" s="12">
        <f t="shared" si="2"/>
        <v>569523858.8900001</v>
      </c>
      <c r="F22" s="13">
        <f t="shared" si="2"/>
        <v>291439918.30000001</v>
      </c>
      <c r="G22" s="13">
        <f t="shared" si="2"/>
        <v>17779387.780000001</v>
      </c>
      <c r="H22" s="13">
        <f t="shared" si="2"/>
        <v>8778679.0899999999</v>
      </c>
      <c r="I22" s="13">
        <f t="shared" si="2"/>
        <v>1055722.5399999998</v>
      </c>
      <c r="J22" s="13">
        <f t="shared" si="2"/>
        <v>2613952.7599999998</v>
      </c>
      <c r="K22" s="13">
        <f t="shared" si="2"/>
        <v>271966.77999999997</v>
      </c>
      <c r="L22" s="13">
        <f t="shared" si="2"/>
        <v>52752588.700000003</v>
      </c>
      <c r="M22" s="13">
        <f t="shared" si="2"/>
        <v>209966607.75999999</v>
      </c>
      <c r="N22" s="13">
        <f t="shared" si="2"/>
        <v>880070854.28999996</v>
      </c>
      <c r="O22" s="13">
        <f t="shared" si="2"/>
        <v>11392631.85</v>
      </c>
      <c r="P22" s="13">
        <f t="shared" si="2"/>
        <v>262719196.46000001</v>
      </c>
      <c r="Q22" s="13">
        <f t="shared" si="2"/>
        <v>1154182682.6000001</v>
      </c>
      <c r="R22" s="13">
        <f t="shared" si="2"/>
        <v>10834660.400000028</v>
      </c>
      <c r="S22" s="14">
        <f t="shared" si="2"/>
        <v>1165017343</v>
      </c>
      <c r="T22" s="82"/>
      <c r="U22" s="82"/>
      <c r="V22" s="108">
        <f t="shared" si="5"/>
        <v>888332345</v>
      </c>
      <c r="W22" s="108">
        <f t="shared" si="3"/>
        <v>11499578</v>
      </c>
      <c r="X22" s="109">
        <f t="shared" si="4"/>
        <v>899831923</v>
      </c>
      <c r="Y22" s="82"/>
      <c r="Z22" s="82"/>
      <c r="AC22" s="82"/>
    </row>
    <row r="23" spans="1:29" x14ac:dyDescent="0.2">
      <c r="A23" s="3">
        <f t="shared" si="1"/>
        <v>2038</v>
      </c>
      <c r="B23" s="3"/>
      <c r="C23" s="8"/>
      <c r="E23" s="12">
        <f t="shared" si="2"/>
        <v>567955740.66000009</v>
      </c>
      <c r="F23" s="13">
        <f t="shared" si="2"/>
        <v>291909012.16999996</v>
      </c>
      <c r="G23" s="13">
        <f t="shared" si="2"/>
        <v>17558195.52</v>
      </c>
      <c r="H23" s="13">
        <f t="shared" si="2"/>
        <v>7395132.3900000006</v>
      </c>
      <c r="I23" s="13">
        <f t="shared" si="2"/>
        <v>897016.81</v>
      </c>
      <c r="J23" s="13">
        <f t="shared" si="2"/>
        <v>2610549.3000000003</v>
      </c>
      <c r="K23" s="13">
        <f t="shared" si="2"/>
        <v>271874.84999999998</v>
      </c>
      <c r="L23" s="13">
        <f t="shared" si="2"/>
        <v>52670364.219999991</v>
      </c>
      <c r="M23" s="13">
        <f t="shared" si="2"/>
        <v>209739571.46000001</v>
      </c>
      <c r="N23" s="13">
        <f t="shared" si="2"/>
        <v>878591840.00999999</v>
      </c>
      <c r="O23" s="13">
        <f t="shared" si="2"/>
        <v>10005681.690000001</v>
      </c>
      <c r="P23" s="13">
        <f t="shared" si="2"/>
        <v>262409935.68000001</v>
      </c>
      <c r="Q23" s="13">
        <f t="shared" si="2"/>
        <v>1151007457.3799999</v>
      </c>
      <c r="R23" s="13">
        <f t="shared" si="2"/>
        <v>10804852.620000042</v>
      </c>
      <c r="S23" s="14">
        <f t="shared" si="2"/>
        <v>1161812310</v>
      </c>
      <c r="T23" s="82"/>
      <c r="U23" s="82"/>
      <c r="V23" s="108">
        <f t="shared" si="5"/>
        <v>886839447</v>
      </c>
      <c r="W23" s="108">
        <f t="shared" si="3"/>
        <v>10099608</v>
      </c>
      <c r="X23" s="109">
        <f t="shared" si="4"/>
        <v>896939055</v>
      </c>
      <c r="Y23" s="82"/>
      <c r="Z23" s="82"/>
      <c r="AC23" s="82"/>
    </row>
    <row r="24" spans="1:29" x14ac:dyDescent="0.2">
      <c r="A24" s="3">
        <f t="shared" si="1"/>
        <v>2039</v>
      </c>
      <c r="B24" s="3"/>
      <c r="C24" s="8"/>
      <c r="E24" s="12">
        <f t="shared" si="2"/>
        <v>567042494.91000009</v>
      </c>
      <c r="F24" s="13">
        <f t="shared" si="2"/>
        <v>292685199.81</v>
      </c>
      <c r="G24" s="13">
        <f t="shared" si="2"/>
        <v>17367283.510000002</v>
      </c>
      <c r="H24" s="13">
        <f t="shared" si="2"/>
        <v>6014707.1299999999</v>
      </c>
      <c r="I24" s="13">
        <f t="shared" si="2"/>
        <v>737940.15</v>
      </c>
      <c r="J24" s="13">
        <f t="shared" si="2"/>
        <v>2607798.4600000004</v>
      </c>
      <c r="K24" s="13">
        <f t="shared" si="2"/>
        <v>271828.13999999996</v>
      </c>
      <c r="L24" s="13">
        <f t="shared" si="2"/>
        <v>52631880.129999995</v>
      </c>
      <c r="M24" s="13">
        <f t="shared" si="2"/>
        <v>209523738.49999997</v>
      </c>
      <c r="N24" s="13">
        <f t="shared" si="2"/>
        <v>878104746.5200001</v>
      </c>
      <c r="O24" s="13">
        <f t="shared" si="2"/>
        <v>8622505.5899999999</v>
      </c>
      <c r="P24" s="13">
        <f t="shared" si="2"/>
        <v>262155618.63</v>
      </c>
      <c r="Q24" s="13">
        <f t="shared" si="2"/>
        <v>1148882870.7399998</v>
      </c>
      <c r="R24" s="13">
        <f t="shared" si="2"/>
        <v>10784910.260000028</v>
      </c>
      <c r="S24" s="14">
        <f t="shared" si="2"/>
        <v>1159667781</v>
      </c>
      <c r="T24" s="82"/>
      <c r="U24" s="82"/>
      <c r="V24" s="108">
        <f t="shared" si="5"/>
        <v>886347781</v>
      </c>
      <c r="W24" s="108">
        <f t="shared" si="5"/>
        <v>8703448</v>
      </c>
      <c r="X24" s="109">
        <f t="shared" si="4"/>
        <v>895051229</v>
      </c>
      <c r="Y24" s="82"/>
      <c r="Z24" s="82"/>
      <c r="AC24" s="82"/>
    </row>
    <row r="25" spans="1:29" x14ac:dyDescent="0.2">
      <c r="A25" s="3">
        <f t="shared" si="1"/>
        <v>2040</v>
      </c>
      <c r="B25" s="3"/>
      <c r="C25" s="8"/>
      <c r="E25" s="12">
        <f t="shared" ref="E25:S35" si="6">SUMIF($A$37:$A$384,$A25,E$37:E$384)</f>
        <v>567011268.55000007</v>
      </c>
      <c r="F25" s="13">
        <f t="shared" si="6"/>
        <v>294020184.53000003</v>
      </c>
      <c r="G25" s="13">
        <f t="shared" si="6"/>
        <v>17218069</v>
      </c>
      <c r="H25" s="13">
        <f t="shared" si="6"/>
        <v>4641850.79</v>
      </c>
      <c r="I25" s="13">
        <f t="shared" si="6"/>
        <v>580046.87000000011</v>
      </c>
      <c r="J25" s="13">
        <f t="shared" si="6"/>
        <v>2612537.0100000002</v>
      </c>
      <c r="K25" s="13">
        <f t="shared" si="6"/>
        <v>272547.72000000003</v>
      </c>
      <c r="L25" s="13">
        <f t="shared" si="6"/>
        <v>52717248.719999999</v>
      </c>
      <c r="M25" s="13">
        <f t="shared" si="6"/>
        <v>209698898.49000001</v>
      </c>
      <c r="N25" s="13">
        <f t="shared" si="6"/>
        <v>879102116.67000008</v>
      </c>
      <c r="O25" s="13">
        <f t="shared" si="6"/>
        <v>7254387.7999999998</v>
      </c>
      <c r="P25" s="13">
        <f t="shared" si="6"/>
        <v>262416147.21000004</v>
      </c>
      <c r="Q25" s="13">
        <f t="shared" si="6"/>
        <v>1148772651.6799998</v>
      </c>
      <c r="R25" s="13">
        <f t="shared" si="6"/>
        <v>10783876.32000006</v>
      </c>
      <c r="S25" s="14">
        <f t="shared" si="6"/>
        <v>1159556528</v>
      </c>
      <c r="T25" s="82"/>
      <c r="U25" s="82"/>
      <c r="V25" s="108">
        <f t="shared" si="5"/>
        <v>887354514</v>
      </c>
      <c r="W25" s="108">
        <f t="shared" si="5"/>
        <v>7322487</v>
      </c>
      <c r="X25" s="109">
        <f t="shared" si="4"/>
        <v>894677001</v>
      </c>
      <c r="Y25" s="82"/>
      <c r="Z25" s="82"/>
      <c r="AC25" s="82"/>
    </row>
    <row r="26" spans="1:29" x14ac:dyDescent="0.2">
      <c r="A26" s="3">
        <f t="shared" si="1"/>
        <v>2041</v>
      </c>
      <c r="B26" s="3"/>
      <c r="C26" s="8"/>
      <c r="E26" s="12">
        <f t="shared" si="6"/>
        <v>561919294.8900001</v>
      </c>
      <c r="F26" s="13">
        <f t="shared" si="6"/>
        <v>293235106.45999998</v>
      </c>
      <c r="G26" s="13">
        <f t="shared" si="6"/>
        <v>16941535.129999999</v>
      </c>
      <c r="H26" s="13">
        <f t="shared" si="6"/>
        <v>3223824.4000000004</v>
      </c>
      <c r="I26" s="13">
        <f t="shared" si="6"/>
        <v>417206.65</v>
      </c>
      <c r="J26" s="13">
        <f t="shared" si="6"/>
        <v>2601705.52</v>
      </c>
      <c r="K26" s="13">
        <f t="shared" si="6"/>
        <v>271687.06000000006</v>
      </c>
      <c r="L26" s="13">
        <f t="shared" si="6"/>
        <v>52506720.729999989</v>
      </c>
      <c r="M26" s="13">
        <f t="shared" si="6"/>
        <v>209084382.19</v>
      </c>
      <c r="N26" s="13">
        <f t="shared" si="6"/>
        <v>872784830.18999994</v>
      </c>
      <c r="O26" s="13">
        <f t="shared" si="6"/>
        <v>5825529.9199999999</v>
      </c>
      <c r="P26" s="13">
        <f t="shared" si="6"/>
        <v>261591102.92000002</v>
      </c>
      <c r="Q26" s="13">
        <f t="shared" si="6"/>
        <v>1140201463.03</v>
      </c>
      <c r="R26" s="13">
        <f t="shared" si="6"/>
        <v>10703416.969999984</v>
      </c>
      <c r="S26" s="14">
        <f t="shared" si="6"/>
        <v>1150904880</v>
      </c>
      <c r="T26" s="82"/>
      <c r="U26" s="82"/>
      <c r="V26" s="108">
        <f t="shared" si="5"/>
        <v>880977925</v>
      </c>
      <c r="W26" s="108">
        <f t="shared" si="5"/>
        <v>5880216</v>
      </c>
      <c r="X26" s="109">
        <f t="shared" si="4"/>
        <v>886858141</v>
      </c>
      <c r="Y26" s="82"/>
      <c r="Z26" s="82"/>
      <c r="AC26" s="82"/>
    </row>
    <row r="27" spans="1:29" x14ac:dyDescent="0.2">
      <c r="A27" s="3">
        <f t="shared" si="1"/>
        <v>2042</v>
      </c>
      <c r="B27" s="3"/>
      <c r="C27" s="8"/>
      <c r="E27" s="12">
        <f t="shared" si="6"/>
        <v>555244603.78999996</v>
      </c>
      <c r="F27" s="13">
        <f t="shared" si="6"/>
        <v>292195908.39999998</v>
      </c>
      <c r="G27" s="13">
        <f t="shared" si="6"/>
        <v>16611564.52</v>
      </c>
      <c r="H27" s="13">
        <f t="shared" si="6"/>
        <v>1804111.5800000003</v>
      </c>
      <c r="I27" s="13">
        <f t="shared" si="6"/>
        <v>255268.23</v>
      </c>
      <c r="J27" s="13">
        <f t="shared" si="6"/>
        <v>2595739.88</v>
      </c>
      <c r="K27" s="13">
        <f t="shared" si="6"/>
        <v>271434.42</v>
      </c>
      <c r="L27" s="13">
        <f t="shared" si="6"/>
        <v>52272652.670000002</v>
      </c>
      <c r="M27" s="13">
        <f t="shared" si="6"/>
        <v>208773846.53</v>
      </c>
      <c r="N27" s="13">
        <f t="shared" si="6"/>
        <v>864578779.3599999</v>
      </c>
      <c r="O27" s="13">
        <f t="shared" si="6"/>
        <v>4399851.46</v>
      </c>
      <c r="P27" s="13">
        <f t="shared" si="6"/>
        <v>261046499.20000005</v>
      </c>
      <c r="Q27" s="13">
        <f t="shared" si="6"/>
        <v>1130025130.0199997</v>
      </c>
      <c r="R27" s="13">
        <f t="shared" si="6"/>
        <v>10607885.980000041</v>
      </c>
      <c r="S27" s="14">
        <f t="shared" si="6"/>
        <v>1140633016</v>
      </c>
      <c r="T27" s="82"/>
      <c r="U27" s="82"/>
      <c r="V27" s="108">
        <f t="shared" si="5"/>
        <v>872694841</v>
      </c>
      <c r="W27" s="108">
        <f t="shared" si="5"/>
        <v>4441154</v>
      </c>
      <c r="X27" s="109">
        <f t="shared" si="4"/>
        <v>877135995</v>
      </c>
      <c r="Y27" s="82"/>
      <c r="Z27" s="82"/>
      <c r="AC27" s="82"/>
    </row>
    <row r="28" spans="1:29" x14ac:dyDescent="0.2">
      <c r="A28" s="3">
        <f t="shared" si="1"/>
        <v>2043</v>
      </c>
      <c r="B28" s="3"/>
      <c r="C28" s="8"/>
      <c r="E28" s="12">
        <f t="shared" si="6"/>
        <v>558212281.25999999</v>
      </c>
      <c r="F28" s="13">
        <f t="shared" si="6"/>
        <v>294118528.62</v>
      </c>
      <c r="G28" s="13">
        <f t="shared" si="6"/>
        <v>16528346.689999999</v>
      </c>
      <c r="H28" s="13">
        <f t="shared" si="6"/>
        <v>370908.15</v>
      </c>
      <c r="I28" s="13">
        <f t="shared" si="6"/>
        <v>93388.76</v>
      </c>
      <c r="J28" s="13">
        <f t="shared" si="6"/>
        <v>2595873.4700000002</v>
      </c>
      <c r="K28" s="13">
        <f t="shared" si="6"/>
        <v>271547.92</v>
      </c>
      <c r="L28" s="13">
        <f t="shared" si="6"/>
        <v>52379929.460000008</v>
      </c>
      <c r="M28" s="13">
        <f t="shared" si="6"/>
        <v>208676197.59</v>
      </c>
      <c r="N28" s="13">
        <f t="shared" si="6"/>
        <v>869224093.25000012</v>
      </c>
      <c r="O28" s="13">
        <f t="shared" si="6"/>
        <v>2966781.62</v>
      </c>
      <c r="P28" s="13">
        <f t="shared" si="6"/>
        <v>261056127.04999995</v>
      </c>
      <c r="Q28" s="13">
        <f t="shared" si="6"/>
        <v>1133247001.9199998</v>
      </c>
      <c r="R28" s="13">
        <f t="shared" si="6"/>
        <v>10638131.080000065</v>
      </c>
      <c r="S28" s="14">
        <f t="shared" si="6"/>
        <v>1143885133</v>
      </c>
      <c r="T28" s="82"/>
      <c r="U28" s="82"/>
      <c r="V28" s="108">
        <f t="shared" si="5"/>
        <v>877383762</v>
      </c>
      <c r="W28" s="108">
        <f t="shared" si="5"/>
        <v>2994632</v>
      </c>
      <c r="X28" s="109">
        <f t="shared" si="4"/>
        <v>880378394</v>
      </c>
      <c r="Y28" s="82"/>
      <c r="Z28" s="82"/>
      <c r="AC28" s="82"/>
    </row>
    <row r="29" spans="1:29" x14ac:dyDescent="0.2">
      <c r="A29" s="3">
        <f t="shared" si="1"/>
        <v>2044</v>
      </c>
      <c r="B29" s="3"/>
      <c r="C29" s="8"/>
      <c r="E29" s="12">
        <f t="shared" si="6"/>
        <v>556917283.75</v>
      </c>
      <c r="F29" s="13">
        <f t="shared" si="6"/>
        <v>294959527.13</v>
      </c>
      <c r="G29" s="13">
        <f t="shared" si="6"/>
        <v>16335761.85</v>
      </c>
      <c r="H29" s="13">
        <f t="shared" si="6"/>
        <v>0</v>
      </c>
      <c r="I29" s="13">
        <f t="shared" si="6"/>
        <v>0</v>
      </c>
      <c r="J29" s="13">
        <f t="shared" si="6"/>
        <v>2599849.0500000003</v>
      </c>
      <c r="K29" s="13">
        <f t="shared" si="6"/>
        <v>272200.03000000003</v>
      </c>
      <c r="L29" s="13">
        <f t="shared" si="6"/>
        <v>52405266.520000003</v>
      </c>
      <c r="M29" s="13">
        <f t="shared" si="6"/>
        <v>208848845.71999997</v>
      </c>
      <c r="N29" s="13">
        <f t="shared" si="6"/>
        <v>868484772.76000011</v>
      </c>
      <c r="O29" s="13">
        <f t="shared" si="6"/>
        <v>2599849.0500000003</v>
      </c>
      <c r="P29" s="13">
        <f t="shared" si="6"/>
        <v>261254112.23999995</v>
      </c>
      <c r="Q29" s="13">
        <f t="shared" si="6"/>
        <v>1132338734.0500002</v>
      </c>
      <c r="R29" s="13">
        <f t="shared" si="6"/>
        <v>10629605.949999996</v>
      </c>
      <c r="S29" s="14">
        <f t="shared" si="6"/>
        <v>1142968340</v>
      </c>
      <c r="T29" s="82"/>
      <c r="U29" s="82"/>
      <c r="V29" s="108">
        <f t="shared" si="5"/>
        <v>876637502</v>
      </c>
      <c r="W29" s="108">
        <f t="shared" si="5"/>
        <v>2624255</v>
      </c>
      <c r="X29" s="109">
        <f t="shared" si="4"/>
        <v>879261757</v>
      </c>
      <c r="Y29" s="82"/>
      <c r="Z29" s="82"/>
      <c r="AC29" s="82"/>
    </row>
    <row r="30" spans="1:29" x14ac:dyDescent="0.2">
      <c r="A30" s="3">
        <f t="shared" si="1"/>
        <v>2045</v>
      </c>
      <c r="B30" s="3"/>
      <c r="C30" s="8"/>
      <c r="E30" s="12">
        <f t="shared" si="6"/>
        <v>552441140.42999983</v>
      </c>
      <c r="F30" s="13">
        <f t="shared" si="6"/>
        <v>294223457.23000002</v>
      </c>
      <c r="G30" s="13">
        <f t="shared" si="6"/>
        <v>16070293.229999999</v>
      </c>
      <c r="H30" s="13">
        <f t="shared" si="6"/>
        <v>0</v>
      </c>
      <c r="I30" s="13">
        <f t="shared" si="6"/>
        <v>0</v>
      </c>
      <c r="J30" s="13">
        <f t="shared" si="6"/>
        <v>2589159.23</v>
      </c>
      <c r="K30" s="13">
        <f t="shared" si="6"/>
        <v>271327.14</v>
      </c>
      <c r="L30" s="13">
        <f t="shared" si="6"/>
        <v>52181897.659999996</v>
      </c>
      <c r="M30" s="13">
        <f t="shared" si="6"/>
        <v>208255714.80000001</v>
      </c>
      <c r="N30" s="13">
        <f t="shared" si="6"/>
        <v>863006218.02999997</v>
      </c>
      <c r="O30" s="13">
        <f t="shared" si="6"/>
        <v>2589159.23</v>
      </c>
      <c r="P30" s="13">
        <f t="shared" si="6"/>
        <v>260437612.45999998</v>
      </c>
      <c r="Q30" s="13">
        <f t="shared" si="6"/>
        <v>1126032989.72</v>
      </c>
      <c r="R30" s="13">
        <f t="shared" si="6"/>
        <v>10570411.280000001</v>
      </c>
      <c r="S30" s="14">
        <f t="shared" si="6"/>
        <v>1136603401</v>
      </c>
      <c r="T30" s="82"/>
      <c r="U30" s="82"/>
      <c r="V30" s="108">
        <f t="shared" si="5"/>
        <v>871107518</v>
      </c>
      <c r="W30" s="108">
        <f t="shared" si="5"/>
        <v>2613464</v>
      </c>
      <c r="X30" s="109">
        <f t="shared" si="4"/>
        <v>873720982</v>
      </c>
      <c r="Y30" s="82"/>
      <c r="Z30" s="82"/>
      <c r="AC30" s="82"/>
    </row>
    <row r="31" spans="1:29" x14ac:dyDescent="0.2">
      <c r="A31" s="3">
        <f t="shared" si="1"/>
        <v>2046</v>
      </c>
      <c r="B31" s="3"/>
      <c r="C31" s="8"/>
      <c r="E31" s="12">
        <f t="shared" si="6"/>
        <v>551258652.36000001</v>
      </c>
      <c r="F31" s="13">
        <f t="shared" si="6"/>
        <v>294705969.36000001</v>
      </c>
      <c r="G31" s="13">
        <f t="shared" si="6"/>
        <v>15884108.58</v>
      </c>
      <c r="H31" s="13">
        <f t="shared" si="6"/>
        <v>0</v>
      </c>
      <c r="I31" s="13">
        <f t="shared" si="6"/>
        <v>0</v>
      </c>
      <c r="J31" s="13">
        <f t="shared" si="6"/>
        <v>2586858.4500000002</v>
      </c>
      <c r="K31" s="13">
        <f t="shared" si="6"/>
        <v>271291.24</v>
      </c>
      <c r="L31" s="13">
        <f t="shared" si="6"/>
        <v>52148267.04999999</v>
      </c>
      <c r="M31" s="13">
        <f t="shared" si="6"/>
        <v>208077207.94</v>
      </c>
      <c r="N31" s="13">
        <f t="shared" si="6"/>
        <v>862120021.54000008</v>
      </c>
      <c r="O31" s="13">
        <f t="shared" si="6"/>
        <v>2586858.4500000002</v>
      </c>
      <c r="P31" s="13">
        <f t="shared" si="6"/>
        <v>260225474.98999998</v>
      </c>
      <c r="Q31" s="13">
        <f t="shared" si="6"/>
        <v>1124932354.9800003</v>
      </c>
      <c r="R31" s="13">
        <f t="shared" si="6"/>
        <v>10560078.02000007</v>
      </c>
      <c r="S31" s="14">
        <f t="shared" si="6"/>
        <v>1135492433</v>
      </c>
      <c r="T31" s="82"/>
      <c r="U31" s="82"/>
      <c r="V31" s="108">
        <f t="shared" si="5"/>
        <v>870213002</v>
      </c>
      <c r="W31" s="108">
        <f t="shared" si="5"/>
        <v>2611142</v>
      </c>
      <c r="X31" s="109">
        <f t="shared" si="4"/>
        <v>872824144</v>
      </c>
      <c r="Y31" s="82"/>
      <c r="Z31" s="82"/>
      <c r="AC31" s="82"/>
    </row>
    <row r="32" spans="1:29" x14ac:dyDescent="0.2">
      <c r="A32" s="3">
        <f t="shared" si="1"/>
        <v>2047</v>
      </c>
      <c r="B32" s="3"/>
      <c r="C32" s="8"/>
      <c r="E32" s="12">
        <f t="shared" si="6"/>
        <v>549762375.37</v>
      </c>
      <c r="F32" s="13">
        <f t="shared" si="6"/>
        <v>295098970.17000002</v>
      </c>
      <c r="G32" s="13">
        <f t="shared" si="6"/>
        <v>15692688.26</v>
      </c>
      <c r="H32" s="13">
        <f t="shared" si="6"/>
        <v>0</v>
      </c>
      <c r="I32" s="13">
        <f t="shared" si="6"/>
        <v>0</v>
      </c>
      <c r="J32" s="13">
        <f t="shared" si="6"/>
        <v>2584286.94</v>
      </c>
      <c r="K32" s="13">
        <f t="shared" si="6"/>
        <v>271238.5</v>
      </c>
      <c r="L32" s="13">
        <f t="shared" si="6"/>
        <v>52102666.799999997</v>
      </c>
      <c r="M32" s="13">
        <f t="shared" si="6"/>
        <v>207885714.87000003</v>
      </c>
      <c r="N32" s="13">
        <f t="shared" si="6"/>
        <v>860825272.30000007</v>
      </c>
      <c r="O32" s="13">
        <f t="shared" si="6"/>
        <v>2584286.94</v>
      </c>
      <c r="P32" s="13">
        <f t="shared" si="6"/>
        <v>259988381.67000002</v>
      </c>
      <c r="Q32" s="13">
        <f t="shared" si="6"/>
        <v>1123397940.9099998</v>
      </c>
      <c r="R32" s="13">
        <f t="shared" si="6"/>
        <v>10545676.089999989</v>
      </c>
      <c r="S32" s="14">
        <f t="shared" si="6"/>
        <v>1133943617</v>
      </c>
      <c r="T32" s="82"/>
      <c r="U32" s="82"/>
      <c r="V32" s="108">
        <f t="shared" si="5"/>
        <v>868906099</v>
      </c>
      <c r="W32" s="108">
        <f t="shared" si="5"/>
        <v>2608546</v>
      </c>
      <c r="X32" s="109">
        <f t="shared" si="4"/>
        <v>871514645</v>
      </c>
      <c r="Y32" s="82"/>
      <c r="Z32" s="82"/>
      <c r="AC32" s="82"/>
    </row>
    <row r="33" spans="1:29" x14ac:dyDescent="0.2">
      <c r="A33" s="3">
        <f t="shared" si="1"/>
        <v>2048</v>
      </c>
      <c r="B33" s="3"/>
      <c r="C33" s="8"/>
      <c r="E33" s="12">
        <f t="shared" si="6"/>
        <v>550353726.5999999</v>
      </c>
      <c r="F33" s="13">
        <f t="shared" si="6"/>
        <v>296292394.60000002</v>
      </c>
      <c r="G33" s="13">
        <f t="shared" si="6"/>
        <v>15547736.099999998</v>
      </c>
      <c r="H33" s="13">
        <f t="shared" si="6"/>
        <v>0</v>
      </c>
      <c r="I33" s="13">
        <f t="shared" si="6"/>
        <v>0</v>
      </c>
      <c r="J33" s="13">
        <f t="shared" si="6"/>
        <v>2589173.9</v>
      </c>
      <c r="K33" s="13">
        <f t="shared" si="6"/>
        <v>271952.64000000001</v>
      </c>
      <c r="L33" s="13">
        <f t="shared" si="6"/>
        <v>52182859.379999995</v>
      </c>
      <c r="M33" s="13">
        <f t="shared" si="6"/>
        <v>208086748.66</v>
      </c>
      <c r="N33" s="13">
        <f t="shared" si="6"/>
        <v>862465809.94000006</v>
      </c>
      <c r="O33" s="13">
        <f t="shared" si="6"/>
        <v>2589173.9</v>
      </c>
      <c r="P33" s="13">
        <f t="shared" si="6"/>
        <v>260269608.03999999</v>
      </c>
      <c r="Q33" s="13">
        <f t="shared" si="6"/>
        <v>1125324591.8799999</v>
      </c>
      <c r="R33" s="13">
        <f t="shared" si="6"/>
        <v>10563761.119999982</v>
      </c>
      <c r="S33" s="14">
        <f t="shared" si="6"/>
        <v>1135888353</v>
      </c>
      <c r="T33" s="82"/>
      <c r="U33" s="82"/>
      <c r="V33" s="108">
        <f t="shared" si="5"/>
        <v>870562037</v>
      </c>
      <c r="W33" s="108">
        <f t="shared" si="5"/>
        <v>2613479</v>
      </c>
      <c r="X33" s="109">
        <f t="shared" si="4"/>
        <v>873175516</v>
      </c>
      <c r="Y33" s="82"/>
      <c r="Z33" s="82"/>
      <c r="AC33" s="82"/>
    </row>
    <row r="34" spans="1:29" x14ac:dyDescent="0.2">
      <c r="A34" s="3">
        <f t="shared" si="1"/>
        <v>2049</v>
      </c>
      <c r="B34" s="3"/>
      <c r="C34" s="8"/>
      <c r="E34" s="12">
        <f t="shared" si="6"/>
        <v>547863233.55000007</v>
      </c>
      <c r="F34" s="13">
        <f t="shared" si="6"/>
        <v>295860295.63</v>
      </c>
      <c r="G34" s="13">
        <f t="shared" si="6"/>
        <v>15332747.889999999</v>
      </c>
      <c r="H34" s="13">
        <f t="shared" si="6"/>
        <v>0</v>
      </c>
      <c r="I34" s="13">
        <f t="shared" si="6"/>
        <v>0</v>
      </c>
      <c r="J34" s="13">
        <f t="shared" si="6"/>
        <v>2579489.19</v>
      </c>
      <c r="K34" s="13">
        <f t="shared" si="6"/>
        <v>271159.27999999997</v>
      </c>
      <c r="L34" s="13">
        <f t="shared" si="6"/>
        <v>52031368.420000002</v>
      </c>
      <c r="M34" s="13">
        <f t="shared" si="6"/>
        <v>207519132.09</v>
      </c>
      <c r="N34" s="13">
        <f t="shared" si="6"/>
        <v>859327436.35000002</v>
      </c>
      <c r="O34" s="13">
        <f t="shared" si="6"/>
        <v>2579489.19</v>
      </c>
      <c r="P34" s="13">
        <f t="shared" si="6"/>
        <v>259550500.50999999</v>
      </c>
      <c r="Q34" s="13">
        <f t="shared" si="6"/>
        <v>1121457426.05</v>
      </c>
      <c r="R34" s="13">
        <f t="shared" si="6"/>
        <v>10527460.95000004</v>
      </c>
      <c r="S34" s="14">
        <f t="shared" si="6"/>
        <v>1131984887</v>
      </c>
      <c r="T34" s="82"/>
      <c r="U34" s="82"/>
      <c r="V34" s="108">
        <f t="shared" si="5"/>
        <v>867394202</v>
      </c>
      <c r="W34" s="108">
        <f t="shared" si="5"/>
        <v>2603704</v>
      </c>
      <c r="X34" s="109">
        <f t="shared" si="4"/>
        <v>869997906</v>
      </c>
      <c r="Y34" s="82"/>
      <c r="Z34" s="82"/>
      <c r="AC34" s="82"/>
    </row>
    <row r="35" spans="1:29" ht="13.5" thickBot="1" x14ac:dyDescent="0.25">
      <c r="A35" s="3">
        <f t="shared" si="1"/>
        <v>2050</v>
      </c>
      <c r="B35" s="3"/>
      <c r="C35" s="8"/>
      <c r="E35" s="15">
        <f t="shared" si="6"/>
        <v>546112138.56827724</v>
      </c>
      <c r="F35" s="16">
        <f t="shared" si="6"/>
        <v>295985643.75522244</v>
      </c>
      <c r="G35" s="16">
        <f t="shared" si="6"/>
        <v>15136786.760272602</v>
      </c>
      <c r="H35" s="16">
        <f t="shared" si="6"/>
        <v>0</v>
      </c>
      <c r="I35" s="16">
        <f t="shared" si="6"/>
        <v>0</v>
      </c>
      <c r="J35" s="16">
        <f t="shared" si="6"/>
        <v>2576536.1018576371</v>
      </c>
      <c r="K35" s="16">
        <f t="shared" si="6"/>
        <v>271097.47027574317</v>
      </c>
      <c r="L35" s="16">
        <f t="shared" si="6"/>
        <v>51975795.386676855</v>
      </c>
      <c r="M35" s="16">
        <f t="shared" si="6"/>
        <v>207302893.84384027</v>
      </c>
      <c r="N35" s="16">
        <f t="shared" si="6"/>
        <v>857505666.55404794</v>
      </c>
      <c r="O35" s="16">
        <f t="shared" si="6"/>
        <v>2576536.1018576371</v>
      </c>
      <c r="P35" s="16">
        <f t="shared" si="6"/>
        <v>259278689.23051715</v>
      </c>
      <c r="Q35" s="16">
        <f t="shared" si="6"/>
        <v>1119360891.8864226</v>
      </c>
      <c r="R35" s="16">
        <f t="shared" si="6"/>
        <v>10507779.113577284</v>
      </c>
      <c r="S35" s="17">
        <f t="shared" si="6"/>
        <v>1129868671</v>
      </c>
      <c r="T35" s="82"/>
      <c r="U35" s="82"/>
      <c r="V35" s="108">
        <f t="shared" si="5"/>
        <v>865555331</v>
      </c>
      <c r="W35" s="108">
        <f t="shared" si="5"/>
        <v>2600723</v>
      </c>
      <c r="X35" s="109">
        <f t="shared" si="4"/>
        <v>868156054</v>
      </c>
      <c r="Y35" s="82"/>
      <c r="Z35" s="82"/>
      <c r="AC35" s="82"/>
    </row>
    <row r="36" spans="1:29" ht="3" customHeight="1" thickBot="1" x14ac:dyDescent="0.25">
      <c r="A36" s="3">
        <f>A31+1</f>
        <v>2047</v>
      </c>
      <c r="E36" s="82"/>
      <c r="F36" s="82"/>
      <c r="G36" s="82"/>
      <c r="H36" s="82"/>
      <c r="I36" s="82"/>
      <c r="J36" s="82"/>
      <c r="K36" s="82"/>
      <c r="L36" s="82"/>
      <c r="M36" s="82"/>
      <c r="N36" s="82"/>
      <c r="O36" s="82"/>
      <c r="P36" s="82"/>
      <c r="Q36" s="82"/>
      <c r="R36" s="82"/>
      <c r="S36" s="82"/>
      <c r="T36" s="82"/>
      <c r="U36" s="82"/>
      <c r="V36" s="82"/>
      <c r="W36" s="82"/>
      <c r="X36" s="82"/>
      <c r="Y36" s="82"/>
      <c r="Z36" s="82"/>
      <c r="AC36" s="82"/>
    </row>
    <row r="37" spans="1:29" x14ac:dyDescent="0.2">
      <c r="A37" s="3">
        <v>2022</v>
      </c>
      <c r="B37" s="3">
        <v>1</v>
      </c>
      <c r="C37" s="8">
        <f t="shared" ref="C37:C100" si="7">DATE(A37,B37,1)</f>
        <v>44562</v>
      </c>
      <c r="E37" s="134">
        <v>91804001.189999998</v>
      </c>
      <c r="F37" s="135">
        <v>34623694.649999999</v>
      </c>
      <c r="G37" s="135">
        <v>2631942.7799999998</v>
      </c>
      <c r="H37" s="135">
        <v>3616825.51</v>
      </c>
      <c r="I37" s="135">
        <v>298801.21999999997</v>
      </c>
      <c r="J37" s="135">
        <v>308989.5</v>
      </c>
      <c r="K37" s="135">
        <v>23758.34</v>
      </c>
      <c r="L37" s="135">
        <v>4862301.8</v>
      </c>
      <c r="M37" s="135">
        <v>11752082.539999999</v>
      </c>
      <c r="N37" s="10">
        <f t="shared" ref="N37:N100" si="8">SUM(E37:G37,I37,K37)</f>
        <v>129382198.18000001</v>
      </c>
      <c r="O37" s="10">
        <f t="shared" ref="O37:O100" si="9">SUM(H37,J37)</f>
        <v>3925815.01</v>
      </c>
      <c r="P37" s="10">
        <f>SUM(L37:M37)</f>
        <v>16614384.34</v>
      </c>
      <c r="Q37" s="10">
        <f>SUM(N37:P37)</f>
        <v>149922397.53</v>
      </c>
      <c r="R37" s="10">
        <f>S37-Q37</f>
        <v>1407366.4699999988</v>
      </c>
      <c r="S37" s="11">
        <f>ROUND(Q37/(1-0.0093), 0)</f>
        <v>151329764</v>
      </c>
      <c r="T37" s="82"/>
      <c r="U37" s="82"/>
      <c r="V37" s="82"/>
      <c r="W37" s="82"/>
      <c r="X37" s="82"/>
      <c r="Y37" s="82"/>
      <c r="Z37" s="82"/>
      <c r="AC37" s="82"/>
    </row>
    <row r="38" spans="1:29" x14ac:dyDescent="0.2">
      <c r="A38" s="3">
        <f t="shared" ref="A38:A101" si="10">IF(B38=1,A37+1,A37)</f>
        <v>2022</v>
      </c>
      <c r="B38" s="3">
        <f t="shared" ref="B38:B101" si="11">IF(B37=12,1,B37+1)</f>
        <v>2</v>
      </c>
      <c r="C38" s="8">
        <f t="shared" si="7"/>
        <v>44593</v>
      </c>
      <c r="E38" s="136">
        <v>80162163.890000001</v>
      </c>
      <c r="F38" s="82">
        <v>31551163.579999998</v>
      </c>
      <c r="G38" s="82">
        <v>2430110.1</v>
      </c>
      <c r="H38" s="82">
        <v>3416879.94</v>
      </c>
      <c r="I38" s="82">
        <v>305679.78000000003</v>
      </c>
      <c r="J38" s="82">
        <v>286782.74</v>
      </c>
      <c r="K38" s="82">
        <v>23161.48</v>
      </c>
      <c r="L38" s="82">
        <v>5591561.9800000004</v>
      </c>
      <c r="M38" s="82">
        <v>15997017.23</v>
      </c>
      <c r="N38" s="13">
        <f t="shared" si="8"/>
        <v>114472278.83</v>
      </c>
      <c r="O38" s="13">
        <f t="shared" si="9"/>
        <v>3703662.6799999997</v>
      </c>
      <c r="P38" s="13">
        <f t="shared" ref="P38:P101" si="12">SUM(L38:M38)</f>
        <v>21588579.210000001</v>
      </c>
      <c r="Q38" s="13">
        <f t="shared" ref="Q38:Q101" si="13">SUM(N38:P38)</f>
        <v>139764520.72</v>
      </c>
      <c r="R38" s="13">
        <f t="shared" ref="R38:R101" si="14">S38-Q38</f>
        <v>1312011.2800000012</v>
      </c>
      <c r="S38" s="14">
        <f t="shared" ref="S38:S101" si="15">ROUND(Q38/(1-0.0093), 0)</f>
        <v>141076532</v>
      </c>
      <c r="T38" s="82"/>
      <c r="U38" s="82"/>
      <c r="V38" s="82"/>
      <c r="W38" s="82"/>
      <c r="X38" s="82"/>
      <c r="Y38" s="82"/>
      <c r="Z38" s="82"/>
      <c r="AC38" s="82"/>
    </row>
    <row r="39" spans="1:29" x14ac:dyDescent="0.2">
      <c r="A39" s="3">
        <f t="shared" si="10"/>
        <v>2022</v>
      </c>
      <c r="B39" s="3">
        <f t="shared" si="11"/>
        <v>3</v>
      </c>
      <c r="C39" s="8">
        <f t="shared" si="7"/>
        <v>44621</v>
      </c>
      <c r="E39" s="136">
        <v>73389384.060000002</v>
      </c>
      <c r="F39" s="82">
        <v>28464093.710000001</v>
      </c>
      <c r="G39" s="82">
        <v>2236328.3199999998</v>
      </c>
      <c r="H39" s="82">
        <v>3107903.49</v>
      </c>
      <c r="I39" s="82">
        <v>310685.06</v>
      </c>
      <c r="J39" s="82">
        <v>291491.90999999997</v>
      </c>
      <c r="K39" s="82">
        <v>24931.3</v>
      </c>
      <c r="L39" s="82">
        <v>4924476.25</v>
      </c>
      <c r="M39" s="82">
        <v>14213820.220000001</v>
      </c>
      <c r="N39" s="13">
        <f t="shared" si="8"/>
        <v>104425422.45</v>
      </c>
      <c r="O39" s="13">
        <f t="shared" si="9"/>
        <v>3399395.4000000004</v>
      </c>
      <c r="P39" s="13">
        <f t="shared" si="12"/>
        <v>19138296.469999999</v>
      </c>
      <c r="Q39" s="13">
        <f t="shared" si="13"/>
        <v>126963114.32000001</v>
      </c>
      <c r="R39" s="13">
        <f t="shared" si="14"/>
        <v>1191840.6799999923</v>
      </c>
      <c r="S39" s="14">
        <f t="shared" si="15"/>
        <v>128154955</v>
      </c>
      <c r="T39" s="82"/>
      <c r="U39" s="82"/>
      <c r="V39" s="82"/>
      <c r="W39" s="82"/>
      <c r="X39" s="82"/>
      <c r="Y39" s="82"/>
      <c r="Z39" s="82"/>
      <c r="AC39" s="82"/>
    </row>
    <row r="40" spans="1:29" x14ac:dyDescent="0.2">
      <c r="A40" s="3">
        <f t="shared" si="10"/>
        <v>2022</v>
      </c>
      <c r="B40" s="3">
        <f t="shared" si="11"/>
        <v>4</v>
      </c>
      <c r="C40" s="8">
        <f t="shared" si="7"/>
        <v>44652</v>
      </c>
      <c r="E40" s="136">
        <v>50528039.420000002</v>
      </c>
      <c r="F40" s="82">
        <v>21028860.949999999</v>
      </c>
      <c r="G40" s="82">
        <v>1816154.07</v>
      </c>
      <c r="H40" s="82">
        <v>2291870.84</v>
      </c>
      <c r="I40" s="82">
        <v>266894.31</v>
      </c>
      <c r="J40" s="82">
        <v>260424.46</v>
      </c>
      <c r="K40" s="82">
        <v>23913.49</v>
      </c>
      <c r="L40" s="82">
        <v>4966154.78</v>
      </c>
      <c r="M40" s="82">
        <v>15242422.6</v>
      </c>
      <c r="N40" s="13">
        <f t="shared" si="8"/>
        <v>73663862.239999995</v>
      </c>
      <c r="O40" s="13">
        <f t="shared" si="9"/>
        <v>2552295.2999999998</v>
      </c>
      <c r="P40" s="13">
        <f t="shared" si="12"/>
        <v>20208577.379999999</v>
      </c>
      <c r="Q40" s="13">
        <f t="shared" si="13"/>
        <v>96424734.919999987</v>
      </c>
      <c r="R40" s="13">
        <f t="shared" si="14"/>
        <v>905168.08000001311</v>
      </c>
      <c r="S40" s="14">
        <f t="shared" si="15"/>
        <v>97329903</v>
      </c>
      <c r="T40" s="82"/>
      <c r="U40" s="82"/>
      <c r="V40" s="82"/>
      <c r="W40" s="82"/>
      <c r="X40" s="82"/>
      <c r="Y40" s="82"/>
      <c r="Z40" s="82"/>
      <c r="AC40" s="82"/>
    </row>
    <row r="41" spans="1:29" x14ac:dyDescent="0.2">
      <c r="A41" s="3">
        <f t="shared" si="10"/>
        <v>2022</v>
      </c>
      <c r="B41" s="3">
        <f t="shared" si="11"/>
        <v>5</v>
      </c>
      <c r="C41" s="8">
        <f t="shared" si="7"/>
        <v>44682</v>
      </c>
      <c r="E41" s="136">
        <v>28466206.5</v>
      </c>
      <c r="F41" s="82">
        <v>15903862.609999999</v>
      </c>
      <c r="G41" s="82">
        <v>1282063.29</v>
      </c>
      <c r="H41" s="82">
        <v>2073522.75</v>
      </c>
      <c r="I41" s="82">
        <v>291390.83</v>
      </c>
      <c r="J41" s="82">
        <v>226044.17</v>
      </c>
      <c r="K41" s="82">
        <v>22487.47</v>
      </c>
      <c r="L41" s="82">
        <v>4290703.13</v>
      </c>
      <c r="M41" s="82">
        <v>15064351.92</v>
      </c>
      <c r="N41" s="13">
        <f t="shared" si="8"/>
        <v>45966010.699999996</v>
      </c>
      <c r="O41" s="13">
        <f t="shared" si="9"/>
        <v>2299566.92</v>
      </c>
      <c r="P41" s="13">
        <f t="shared" si="12"/>
        <v>19355055.050000001</v>
      </c>
      <c r="Q41" s="13">
        <f t="shared" si="13"/>
        <v>67620632.670000002</v>
      </c>
      <c r="R41" s="13">
        <f t="shared" si="14"/>
        <v>634775.32999999821</v>
      </c>
      <c r="S41" s="14">
        <f t="shared" si="15"/>
        <v>68255408</v>
      </c>
      <c r="T41" s="82"/>
      <c r="U41" s="82"/>
      <c r="V41" s="82"/>
      <c r="W41" s="82"/>
      <c r="X41" s="82"/>
      <c r="Y41" s="82"/>
      <c r="Z41" s="82"/>
      <c r="AC41" s="82"/>
    </row>
    <row r="42" spans="1:29" x14ac:dyDescent="0.2">
      <c r="A42" s="3">
        <f t="shared" si="10"/>
        <v>2022</v>
      </c>
      <c r="B42" s="3">
        <f t="shared" si="11"/>
        <v>6</v>
      </c>
      <c r="C42" s="8">
        <f t="shared" si="7"/>
        <v>44713</v>
      </c>
      <c r="E42" s="136">
        <v>18636276.059999999</v>
      </c>
      <c r="F42" s="82">
        <v>13021835.880000001</v>
      </c>
      <c r="G42" s="82">
        <v>1101494.02</v>
      </c>
      <c r="H42" s="82">
        <v>1578687.26</v>
      </c>
      <c r="I42" s="82">
        <v>222803.92</v>
      </c>
      <c r="J42" s="82">
        <v>216099.46</v>
      </c>
      <c r="K42" s="82">
        <v>22223.95</v>
      </c>
      <c r="L42" s="82">
        <v>3868201.28</v>
      </c>
      <c r="M42" s="82">
        <v>14370151.08</v>
      </c>
      <c r="N42" s="13">
        <f t="shared" si="8"/>
        <v>33004633.829999998</v>
      </c>
      <c r="O42" s="13">
        <f t="shared" si="9"/>
        <v>1794786.72</v>
      </c>
      <c r="P42" s="13">
        <f t="shared" si="12"/>
        <v>18238352.359999999</v>
      </c>
      <c r="Q42" s="13">
        <f t="shared" si="13"/>
        <v>53037772.909999996</v>
      </c>
      <c r="R42" s="13">
        <f t="shared" si="14"/>
        <v>497881.09000000358</v>
      </c>
      <c r="S42" s="14">
        <f t="shared" si="15"/>
        <v>53535654</v>
      </c>
      <c r="T42" s="82"/>
      <c r="U42" s="82"/>
      <c r="V42" s="82"/>
      <c r="W42" s="82"/>
      <c r="X42" s="82"/>
      <c r="Y42" s="82"/>
      <c r="Z42" s="82"/>
      <c r="AC42" s="82"/>
    </row>
    <row r="43" spans="1:29" x14ac:dyDescent="0.2">
      <c r="A43" s="3">
        <f t="shared" si="10"/>
        <v>2022</v>
      </c>
      <c r="B43" s="3">
        <f t="shared" si="11"/>
        <v>7</v>
      </c>
      <c r="C43" s="8">
        <f t="shared" si="7"/>
        <v>44743</v>
      </c>
      <c r="E43" s="136">
        <v>13529820.619999999</v>
      </c>
      <c r="F43" s="82">
        <v>11050919.960000001</v>
      </c>
      <c r="G43" s="82">
        <v>983731.09</v>
      </c>
      <c r="H43" s="82">
        <v>1532685.64</v>
      </c>
      <c r="I43" s="82">
        <v>185438.11</v>
      </c>
      <c r="J43" s="82">
        <v>204299.36</v>
      </c>
      <c r="K43" s="82">
        <v>21115.360000000001</v>
      </c>
      <c r="L43" s="82">
        <v>3264700.3</v>
      </c>
      <c r="M43" s="82">
        <v>14381540.050000001</v>
      </c>
      <c r="N43" s="13">
        <f t="shared" si="8"/>
        <v>25771025.139999997</v>
      </c>
      <c r="O43" s="13">
        <f t="shared" si="9"/>
        <v>1736985</v>
      </c>
      <c r="P43" s="13">
        <f t="shared" si="12"/>
        <v>17646240.350000001</v>
      </c>
      <c r="Q43" s="13">
        <f t="shared" si="13"/>
        <v>45154250.489999995</v>
      </c>
      <c r="R43" s="13">
        <f t="shared" si="14"/>
        <v>423876.51000000536</v>
      </c>
      <c r="S43" s="14">
        <f t="shared" si="15"/>
        <v>45578127</v>
      </c>
      <c r="T43" s="82"/>
      <c r="U43" s="82"/>
      <c r="V43" s="82"/>
      <c r="W43" s="82"/>
      <c r="X43" s="82"/>
      <c r="Y43" s="82"/>
      <c r="Z43" s="82"/>
      <c r="AC43" s="82"/>
    </row>
    <row r="44" spans="1:29" x14ac:dyDescent="0.2">
      <c r="A44" s="3">
        <f t="shared" si="10"/>
        <v>2022</v>
      </c>
      <c r="B44" s="3">
        <f t="shared" si="11"/>
        <v>8</v>
      </c>
      <c r="C44" s="8">
        <f t="shared" si="7"/>
        <v>44774</v>
      </c>
      <c r="E44" s="136">
        <v>13090814.84</v>
      </c>
      <c r="F44" s="82">
        <v>11954267.99</v>
      </c>
      <c r="G44" s="82">
        <v>1100966.08</v>
      </c>
      <c r="H44" s="82">
        <v>1628370.42</v>
      </c>
      <c r="I44" s="82">
        <v>196877.22</v>
      </c>
      <c r="J44" s="82">
        <v>207639.17</v>
      </c>
      <c r="K44" s="82">
        <v>21480.86</v>
      </c>
      <c r="L44" s="82">
        <v>3306340.86</v>
      </c>
      <c r="M44" s="82">
        <v>13757536.119999999</v>
      </c>
      <c r="N44" s="13">
        <f t="shared" si="8"/>
        <v>26364406.989999995</v>
      </c>
      <c r="O44" s="13">
        <f t="shared" si="9"/>
        <v>1836009.5899999999</v>
      </c>
      <c r="P44" s="13">
        <f t="shared" si="12"/>
        <v>17063876.98</v>
      </c>
      <c r="Q44" s="13">
        <f t="shared" si="13"/>
        <v>45264293.559999995</v>
      </c>
      <c r="R44" s="13">
        <f t="shared" si="14"/>
        <v>424909.44000000507</v>
      </c>
      <c r="S44" s="14">
        <f t="shared" si="15"/>
        <v>45689203</v>
      </c>
      <c r="T44" s="82"/>
      <c r="U44" s="82"/>
      <c r="V44" s="82"/>
      <c r="W44" s="82"/>
      <c r="X44" s="82"/>
      <c r="Y44" s="82"/>
      <c r="Z44" s="82"/>
      <c r="AC44" s="82"/>
    </row>
    <row r="45" spans="1:29" x14ac:dyDescent="0.2">
      <c r="A45" s="3">
        <f t="shared" si="10"/>
        <v>2022</v>
      </c>
      <c r="B45" s="3">
        <f t="shared" si="11"/>
        <v>9</v>
      </c>
      <c r="C45" s="8">
        <f t="shared" si="7"/>
        <v>44805</v>
      </c>
      <c r="E45" s="136">
        <v>18827870.920000002</v>
      </c>
      <c r="F45" s="82">
        <v>14000402.24</v>
      </c>
      <c r="G45" s="82">
        <v>1425748.91</v>
      </c>
      <c r="H45" s="82">
        <v>1605610.72</v>
      </c>
      <c r="I45" s="82">
        <v>211302.58</v>
      </c>
      <c r="J45" s="82">
        <v>188541.76</v>
      </c>
      <c r="K45" s="82">
        <v>19343.72</v>
      </c>
      <c r="L45" s="82">
        <v>3985617.4</v>
      </c>
      <c r="M45" s="82">
        <v>15799880.779999999</v>
      </c>
      <c r="N45" s="13">
        <f t="shared" si="8"/>
        <v>34484668.369999997</v>
      </c>
      <c r="O45" s="13">
        <f t="shared" si="9"/>
        <v>1794152.48</v>
      </c>
      <c r="P45" s="13">
        <f t="shared" si="12"/>
        <v>19785498.18</v>
      </c>
      <c r="Q45" s="13">
        <f t="shared" si="13"/>
        <v>56064319.029999994</v>
      </c>
      <c r="R45" s="13">
        <f t="shared" si="14"/>
        <v>526292.97000000626</v>
      </c>
      <c r="S45" s="14">
        <f t="shared" si="15"/>
        <v>56590612</v>
      </c>
      <c r="T45" s="82"/>
      <c r="U45" s="82"/>
      <c r="V45" s="82"/>
      <c r="W45" s="82"/>
      <c r="X45" s="82"/>
      <c r="Y45" s="82"/>
      <c r="Z45" s="82"/>
      <c r="AC45" s="82"/>
    </row>
    <row r="46" spans="1:29" x14ac:dyDescent="0.2">
      <c r="A46" s="3">
        <f t="shared" si="10"/>
        <v>2022</v>
      </c>
      <c r="B46" s="3">
        <f t="shared" si="11"/>
        <v>10</v>
      </c>
      <c r="C46" s="8">
        <f t="shared" si="7"/>
        <v>44835</v>
      </c>
      <c r="E46" s="136">
        <v>43124129.299999997</v>
      </c>
      <c r="F46" s="82">
        <v>23646116.140000001</v>
      </c>
      <c r="G46" s="82">
        <v>1471191.21</v>
      </c>
      <c r="H46" s="82">
        <v>2520364.5299999998</v>
      </c>
      <c r="I46" s="82">
        <v>322947.95</v>
      </c>
      <c r="J46" s="82">
        <v>220371.65</v>
      </c>
      <c r="K46" s="82">
        <v>22246.82</v>
      </c>
      <c r="L46" s="82">
        <v>3842394.56</v>
      </c>
      <c r="M46" s="82">
        <v>13118418.220000001</v>
      </c>
      <c r="N46" s="13">
        <f t="shared" si="8"/>
        <v>68586631.419999987</v>
      </c>
      <c r="O46" s="13">
        <f t="shared" si="9"/>
        <v>2740736.1799999997</v>
      </c>
      <c r="P46" s="13">
        <f t="shared" si="12"/>
        <v>16960812.780000001</v>
      </c>
      <c r="Q46" s="13">
        <f t="shared" si="13"/>
        <v>88288180.379999995</v>
      </c>
      <c r="R46" s="13">
        <f t="shared" si="14"/>
        <v>828787.62000000477</v>
      </c>
      <c r="S46" s="14">
        <f t="shared" si="15"/>
        <v>89116968</v>
      </c>
      <c r="T46" s="82"/>
      <c r="U46" s="82"/>
      <c r="V46" s="82"/>
      <c r="W46" s="82"/>
      <c r="X46" s="82"/>
      <c r="Y46" s="82"/>
      <c r="Z46" s="82"/>
      <c r="AC46" s="82"/>
    </row>
    <row r="47" spans="1:29" x14ac:dyDescent="0.2">
      <c r="A47" s="3">
        <f t="shared" si="10"/>
        <v>2022</v>
      </c>
      <c r="B47" s="3">
        <f t="shared" si="11"/>
        <v>11</v>
      </c>
      <c r="C47" s="8">
        <f t="shared" si="7"/>
        <v>44866</v>
      </c>
      <c r="E47" s="136">
        <v>71203081.75</v>
      </c>
      <c r="F47" s="82">
        <v>32714082.190000001</v>
      </c>
      <c r="G47" s="82">
        <v>2383592.77</v>
      </c>
      <c r="H47" s="82">
        <v>2846191.69</v>
      </c>
      <c r="I47" s="82">
        <v>304202.09999999998</v>
      </c>
      <c r="J47" s="82">
        <v>235767.06</v>
      </c>
      <c r="K47" s="82">
        <v>23414.99</v>
      </c>
      <c r="L47" s="82">
        <v>4768770.28</v>
      </c>
      <c r="M47" s="82">
        <v>13880005.16</v>
      </c>
      <c r="N47" s="13">
        <f t="shared" si="8"/>
        <v>106628373.79999998</v>
      </c>
      <c r="O47" s="13">
        <f t="shared" si="9"/>
        <v>3081958.75</v>
      </c>
      <c r="P47" s="13">
        <f t="shared" si="12"/>
        <v>18648775.440000001</v>
      </c>
      <c r="Q47" s="13">
        <f t="shared" si="13"/>
        <v>128359107.98999998</v>
      </c>
      <c r="R47" s="13">
        <f t="shared" si="14"/>
        <v>1204946.0100000203</v>
      </c>
      <c r="S47" s="14">
        <f t="shared" si="15"/>
        <v>129564054</v>
      </c>
      <c r="T47" s="82"/>
      <c r="U47" s="82"/>
      <c r="V47" s="82"/>
      <c r="W47" s="82"/>
      <c r="X47" s="82"/>
      <c r="Y47" s="82"/>
      <c r="Z47" s="82"/>
      <c r="AC47" s="82"/>
    </row>
    <row r="48" spans="1:29" x14ac:dyDescent="0.2">
      <c r="A48" s="3">
        <f t="shared" si="10"/>
        <v>2022</v>
      </c>
      <c r="B48" s="3">
        <f t="shared" si="11"/>
        <v>12</v>
      </c>
      <c r="C48" s="8">
        <f t="shared" si="7"/>
        <v>44896</v>
      </c>
      <c r="E48" s="136">
        <v>93221904.090000004</v>
      </c>
      <c r="F48" s="82">
        <v>39679480.82</v>
      </c>
      <c r="G48" s="82">
        <v>2980630.61</v>
      </c>
      <c r="H48" s="82">
        <v>3658606.42</v>
      </c>
      <c r="I48" s="82">
        <v>362042.5</v>
      </c>
      <c r="J48" s="82">
        <v>259315.98</v>
      </c>
      <c r="K48" s="82">
        <v>25479.43</v>
      </c>
      <c r="L48" s="82">
        <v>5088728.66</v>
      </c>
      <c r="M48" s="82">
        <v>14895544.949999999</v>
      </c>
      <c r="N48" s="13">
        <f t="shared" si="8"/>
        <v>136269537.45000002</v>
      </c>
      <c r="O48" s="13">
        <f t="shared" si="9"/>
        <v>3917922.4</v>
      </c>
      <c r="P48" s="13">
        <f t="shared" si="12"/>
        <v>19984273.609999999</v>
      </c>
      <c r="Q48" s="13">
        <f t="shared" si="13"/>
        <v>160171733.46000004</v>
      </c>
      <c r="R48" s="13">
        <f t="shared" si="14"/>
        <v>1503580.5399999619</v>
      </c>
      <c r="S48" s="14">
        <f t="shared" si="15"/>
        <v>161675314</v>
      </c>
      <c r="T48" s="82"/>
      <c r="U48" s="82"/>
      <c r="V48" s="82"/>
      <c r="W48" s="82"/>
      <c r="X48" s="82"/>
      <c r="Y48" s="82"/>
      <c r="Z48" s="82"/>
      <c r="AC48" s="82"/>
    </row>
    <row r="49" spans="1:29" x14ac:dyDescent="0.2">
      <c r="A49" s="3">
        <f t="shared" si="10"/>
        <v>2023</v>
      </c>
      <c r="B49" s="3">
        <f t="shared" si="11"/>
        <v>1</v>
      </c>
      <c r="C49" s="8">
        <f t="shared" si="7"/>
        <v>44927</v>
      </c>
      <c r="E49" s="136">
        <v>91127485.930000007</v>
      </c>
      <c r="F49" s="82">
        <v>35674634.270000003</v>
      </c>
      <c r="G49" s="82">
        <v>2587910.2599999998</v>
      </c>
      <c r="H49" s="82">
        <v>2920832.37</v>
      </c>
      <c r="I49" s="82">
        <v>288254.09999999998</v>
      </c>
      <c r="J49" s="82">
        <v>241677.34</v>
      </c>
      <c r="K49" s="82">
        <v>23731.55</v>
      </c>
      <c r="L49" s="82">
        <v>4873784.82</v>
      </c>
      <c r="M49" s="82">
        <v>13100537</v>
      </c>
      <c r="N49" s="13">
        <f t="shared" si="8"/>
        <v>129702016.11000001</v>
      </c>
      <c r="O49" s="13">
        <f t="shared" si="9"/>
        <v>3162509.71</v>
      </c>
      <c r="P49" s="13">
        <f t="shared" si="12"/>
        <v>17974321.82</v>
      </c>
      <c r="Q49" s="13">
        <f t="shared" si="13"/>
        <v>150838847.64000002</v>
      </c>
      <c r="R49" s="13">
        <f t="shared" si="14"/>
        <v>1415969.3599999845</v>
      </c>
      <c r="S49" s="14">
        <f t="shared" si="15"/>
        <v>152254817</v>
      </c>
      <c r="T49" s="82"/>
      <c r="U49" s="82"/>
      <c r="V49" s="82"/>
      <c r="W49" s="82"/>
      <c r="X49" s="82"/>
      <c r="Y49" s="82"/>
      <c r="Z49" s="82"/>
      <c r="AC49" s="82"/>
    </row>
    <row r="50" spans="1:29" x14ac:dyDescent="0.2">
      <c r="A50" s="3">
        <f t="shared" si="10"/>
        <v>2023</v>
      </c>
      <c r="B50" s="3">
        <f t="shared" si="11"/>
        <v>2</v>
      </c>
      <c r="C50" s="8">
        <f t="shared" si="7"/>
        <v>44958</v>
      </c>
      <c r="E50" s="136">
        <v>79673826.620000005</v>
      </c>
      <c r="F50" s="82">
        <v>32553233.710000001</v>
      </c>
      <c r="G50" s="82">
        <v>2394668.79</v>
      </c>
      <c r="H50" s="82">
        <v>2863562.02</v>
      </c>
      <c r="I50" s="82">
        <v>294672.94</v>
      </c>
      <c r="J50" s="82">
        <v>235429.4</v>
      </c>
      <c r="K50" s="82">
        <v>23138.46</v>
      </c>
      <c r="L50" s="82">
        <v>5602532.9800000004</v>
      </c>
      <c r="M50" s="82">
        <v>17661871.91</v>
      </c>
      <c r="N50" s="13">
        <f t="shared" si="8"/>
        <v>114939540.52000001</v>
      </c>
      <c r="O50" s="13">
        <f t="shared" si="9"/>
        <v>3098991.42</v>
      </c>
      <c r="P50" s="13">
        <f t="shared" si="12"/>
        <v>23264404.890000001</v>
      </c>
      <c r="Q50" s="13">
        <f t="shared" si="13"/>
        <v>141302936.83000001</v>
      </c>
      <c r="R50" s="13">
        <f t="shared" si="14"/>
        <v>1326453.1699999869</v>
      </c>
      <c r="S50" s="14">
        <f t="shared" si="15"/>
        <v>142629390</v>
      </c>
      <c r="T50" s="82"/>
      <c r="U50" s="82"/>
      <c r="V50" s="82"/>
      <c r="W50" s="82"/>
      <c r="X50" s="82"/>
      <c r="Y50" s="82"/>
      <c r="Z50" s="82"/>
      <c r="AC50" s="82"/>
    </row>
    <row r="51" spans="1:29" x14ac:dyDescent="0.2">
      <c r="A51" s="3">
        <f t="shared" si="10"/>
        <v>2023</v>
      </c>
      <c r="B51" s="3">
        <f t="shared" si="11"/>
        <v>3</v>
      </c>
      <c r="C51" s="8">
        <f t="shared" si="7"/>
        <v>44986</v>
      </c>
      <c r="E51" s="136">
        <v>73141050.040000007</v>
      </c>
      <c r="F51" s="82">
        <v>29374885.629999999</v>
      </c>
      <c r="G51" s="82">
        <v>2206901.16</v>
      </c>
      <c r="H51" s="82">
        <v>2686433.62</v>
      </c>
      <c r="I51" s="82">
        <v>299478.25</v>
      </c>
      <c r="J51" s="82">
        <v>251275.99</v>
      </c>
      <c r="K51" s="82">
        <v>24915.27</v>
      </c>
      <c r="L51" s="82">
        <v>4942812.6100000003</v>
      </c>
      <c r="M51" s="82">
        <v>14651034</v>
      </c>
      <c r="N51" s="13">
        <f t="shared" si="8"/>
        <v>105047230.34999999</v>
      </c>
      <c r="O51" s="13">
        <f t="shared" si="9"/>
        <v>2937709.6100000003</v>
      </c>
      <c r="P51" s="13">
        <f t="shared" si="12"/>
        <v>19593846.609999999</v>
      </c>
      <c r="Q51" s="13">
        <f t="shared" si="13"/>
        <v>127578786.56999999</v>
      </c>
      <c r="R51" s="13">
        <f t="shared" si="14"/>
        <v>1197620.4300000072</v>
      </c>
      <c r="S51" s="14">
        <f t="shared" si="15"/>
        <v>128776407</v>
      </c>
      <c r="T51" s="82"/>
      <c r="U51" s="82"/>
      <c r="V51" s="82"/>
      <c r="W51" s="82"/>
      <c r="X51" s="82"/>
      <c r="Y51" s="82"/>
      <c r="Z51" s="82"/>
      <c r="AC51" s="82"/>
    </row>
    <row r="52" spans="1:29" x14ac:dyDescent="0.2">
      <c r="A52" s="3">
        <f t="shared" si="10"/>
        <v>2023</v>
      </c>
      <c r="B52" s="3">
        <f t="shared" si="11"/>
        <v>4</v>
      </c>
      <c r="C52" s="8">
        <f t="shared" si="7"/>
        <v>45017</v>
      </c>
      <c r="E52" s="136">
        <v>50313230.759999998</v>
      </c>
      <c r="F52" s="82">
        <v>21690040.640000001</v>
      </c>
      <c r="G52" s="82">
        <v>1792165.85</v>
      </c>
      <c r="H52" s="82">
        <v>2047761.83</v>
      </c>
      <c r="I52" s="82">
        <v>257224.5</v>
      </c>
      <c r="J52" s="82">
        <v>237385.66</v>
      </c>
      <c r="K52" s="82">
        <v>23897.39</v>
      </c>
      <c r="L52" s="82">
        <v>4989979.17</v>
      </c>
      <c r="M52" s="82">
        <v>15812476.880000001</v>
      </c>
      <c r="N52" s="13">
        <f t="shared" si="8"/>
        <v>74076559.140000001</v>
      </c>
      <c r="O52" s="13">
        <f t="shared" si="9"/>
        <v>2285147.4900000002</v>
      </c>
      <c r="P52" s="13">
        <f t="shared" si="12"/>
        <v>20802456.050000001</v>
      </c>
      <c r="Q52" s="13">
        <f t="shared" si="13"/>
        <v>97164162.679999992</v>
      </c>
      <c r="R52" s="13">
        <f t="shared" si="14"/>
        <v>912109.32000000775</v>
      </c>
      <c r="S52" s="14">
        <f t="shared" si="15"/>
        <v>98076272</v>
      </c>
      <c r="T52" s="82"/>
      <c r="U52" s="82"/>
      <c r="V52" s="82"/>
      <c r="W52" s="82"/>
      <c r="X52" s="82"/>
      <c r="Y52" s="82"/>
      <c r="Z52" s="82"/>
      <c r="AC52" s="82"/>
    </row>
    <row r="53" spans="1:29" x14ac:dyDescent="0.2">
      <c r="A53" s="3">
        <f t="shared" si="10"/>
        <v>2023</v>
      </c>
      <c r="B53" s="3">
        <f t="shared" si="11"/>
        <v>5</v>
      </c>
      <c r="C53" s="8">
        <f t="shared" si="7"/>
        <v>45047</v>
      </c>
      <c r="E53" s="136">
        <v>28250085.010000002</v>
      </c>
      <c r="F53" s="82">
        <v>16336116.35</v>
      </c>
      <c r="G53" s="82">
        <v>1259671.19</v>
      </c>
      <c r="H53" s="82">
        <v>1943275.81</v>
      </c>
      <c r="I53" s="82">
        <v>280767.09000000003</v>
      </c>
      <c r="J53" s="82">
        <v>219249.84</v>
      </c>
      <c r="K53" s="82">
        <v>22475.19</v>
      </c>
      <c r="L53" s="82">
        <v>4314103.68</v>
      </c>
      <c r="M53" s="82">
        <v>16788625.859999999</v>
      </c>
      <c r="N53" s="13">
        <f t="shared" si="8"/>
        <v>46149114.829999998</v>
      </c>
      <c r="O53" s="13">
        <f t="shared" si="9"/>
        <v>2162525.65</v>
      </c>
      <c r="P53" s="13">
        <f t="shared" si="12"/>
        <v>21102729.539999999</v>
      </c>
      <c r="Q53" s="13">
        <f t="shared" si="13"/>
        <v>69414370.019999996</v>
      </c>
      <c r="R53" s="13">
        <f t="shared" si="14"/>
        <v>651613.98000000417</v>
      </c>
      <c r="S53" s="14">
        <f t="shared" si="15"/>
        <v>70065984</v>
      </c>
      <c r="T53" s="82"/>
      <c r="U53" s="82"/>
      <c r="V53" s="82"/>
      <c r="W53" s="82"/>
      <c r="X53" s="82"/>
      <c r="Y53" s="82"/>
      <c r="Z53" s="82"/>
      <c r="AC53" s="82"/>
    </row>
    <row r="54" spans="1:29" x14ac:dyDescent="0.2">
      <c r="A54" s="3">
        <f t="shared" si="10"/>
        <v>2023</v>
      </c>
      <c r="B54" s="3">
        <f t="shared" si="11"/>
        <v>6</v>
      </c>
      <c r="C54" s="8">
        <f t="shared" si="7"/>
        <v>45078</v>
      </c>
      <c r="E54" s="136">
        <v>18416847.32</v>
      </c>
      <c r="F54" s="82">
        <v>13349793.1</v>
      </c>
      <c r="G54" s="82">
        <v>1077295.26</v>
      </c>
      <c r="H54" s="82">
        <v>1534780.86</v>
      </c>
      <c r="I54" s="82">
        <v>215052.75</v>
      </c>
      <c r="J54" s="82">
        <v>214058.58</v>
      </c>
      <c r="K54" s="82">
        <v>22216.42</v>
      </c>
      <c r="L54" s="82">
        <v>3897188.13</v>
      </c>
      <c r="M54" s="82">
        <v>16147900.380000001</v>
      </c>
      <c r="N54" s="13">
        <f t="shared" si="8"/>
        <v>33081204.850000005</v>
      </c>
      <c r="O54" s="13">
        <f t="shared" si="9"/>
        <v>1748839.4400000002</v>
      </c>
      <c r="P54" s="13">
        <f t="shared" si="12"/>
        <v>20045088.510000002</v>
      </c>
      <c r="Q54" s="13">
        <f t="shared" si="13"/>
        <v>54875132.800000012</v>
      </c>
      <c r="R54" s="13">
        <f t="shared" si="14"/>
        <v>515129.19999998808</v>
      </c>
      <c r="S54" s="14">
        <f t="shared" si="15"/>
        <v>55390262</v>
      </c>
      <c r="T54" s="82"/>
      <c r="U54" s="82"/>
      <c r="V54" s="82"/>
      <c r="W54" s="82"/>
      <c r="X54" s="82"/>
      <c r="Y54" s="82"/>
      <c r="Z54" s="82"/>
      <c r="AC54" s="82"/>
    </row>
    <row r="55" spans="1:29" x14ac:dyDescent="0.2">
      <c r="A55" s="3">
        <f t="shared" si="10"/>
        <v>2023</v>
      </c>
      <c r="B55" s="3">
        <f t="shared" si="11"/>
        <v>7</v>
      </c>
      <c r="C55" s="8">
        <f t="shared" si="7"/>
        <v>45108</v>
      </c>
      <c r="E55" s="136">
        <v>13230940.93</v>
      </c>
      <c r="F55" s="82">
        <v>11351231.289999999</v>
      </c>
      <c r="G55" s="82">
        <v>964101.21</v>
      </c>
      <c r="H55" s="82">
        <v>1492883.35</v>
      </c>
      <c r="I55" s="82">
        <v>179455.01</v>
      </c>
      <c r="J55" s="82">
        <v>202477.67</v>
      </c>
      <c r="K55" s="82">
        <v>21112.14</v>
      </c>
      <c r="L55" s="82">
        <v>3294969.9</v>
      </c>
      <c r="M55" s="82">
        <v>16188732.460000001</v>
      </c>
      <c r="N55" s="13">
        <f t="shared" si="8"/>
        <v>25746840.580000002</v>
      </c>
      <c r="O55" s="13">
        <f t="shared" si="9"/>
        <v>1695361.02</v>
      </c>
      <c r="P55" s="13">
        <f t="shared" si="12"/>
        <v>19483702.359999999</v>
      </c>
      <c r="Q55" s="13">
        <f t="shared" si="13"/>
        <v>46925903.960000001</v>
      </c>
      <c r="R55" s="13">
        <f t="shared" si="14"/>
        <v>440508.03999999911</v>
      </c>
      <c r="S55" s="14">
        <f t="shared" si="15"/>
        <v>47366412</v>
      </c>
      <c r="T55" s="82"/>
      <c r="U55" s="82"/>
      <c r="V55" s="82"/>
      <c r="W55" s="82"/>
      <c r="X55" s="82"/>
      <c r="Y55" s="82"/>
      <c r="Z55" s="82"/>
      <c r="AC55" s="82"/>
    </row>
    <row r="56" spans="1:29" x14ac:dyDescent="0.2">
      <c r="A56" s="3">
        <f t="shared" si="10"/>
        <v>2023</v>
      </c>
      <c r="B56" s="3">
        <f t="shared" si="11"/>
        <v>8</v>
      </c>
      <c r="C56" s="8">
        <f t="shared" si="7"/>
        <v>45139</v>
      </c>
      <c r="E56" s="136">
        <v>12708926.439999999</v>
      </c>
      <c r="F56" s="82">
        <v>12232695.359999999</v>
      </c>
      <c r="G56" s="82">
        <v>1078779.68</v>
      </c>
      <c r="H56" s="82">
        <v>1583870.65</v>
      </c>
      <c r="I56" s="82">
        <v>190316.04</v>
      </c>
      <c r="J56" s="82">
        <v>205885.11</v>
      </c>
      <c r="K56" s="82">
        <v>21478.38</v>
      </c>
      <c r="L56" s="82">
        <v>3339859.63</v>
      </c>
      <c r="M56" s="82">
        <v>15485389.689999999</v>
      </c>
      <c r="N56" s="13">
        <f t="shared" si="8"/>
        <v>26232195.899999995</v>
      </c>
      <c r="O56" s="13">
        <f t="shared" si="9"/>
        <v>1789755.7599999998</v>
      </c>
      <c r="P56" s="13">
        <f t="shared" si="12"/>
        <v>18825249.32</v>
      </c>
      <c r="Q56" s="13">
        <f t="shared" si="13"/>
        <v>46847200.979999997</v>
      </c>
      <c r="R56" s="13">
        <f t="shared" si="14"/>
        <v>439769.02000000328</v>
      </c>
      <c r="S56" s="14">
        <f t="shared" si="15"/>
        <v>47286970</v>
      </c>
      <c r="T56" s="82"/>
      <c r="U56" s="82"/>
      <c r="V56" s="82"/>
      <c r="W56" s="82"/>
      <c r="X56" s="82"/>
      <c r="Y56" s="82"/>
      <c r="Z56" s="82"/>
      <c r="AC56" s="82"/>
    </row>
    <row r="57" spans="1:29" x14ac:dyDescent="0.2">
      <c r="A57" s="3">
        <f t="shared" si="10"/>
        <v>2023</v>
      </c>
      <c r="B57" s="3">
        <f t="shared" si="11"/>
        <v>9</v>
      </c>
      <c r="C57" s="8">
        <f t="shared" si="7"/>
        <v>45170</v>
      </c>
      <c r="E57" s="136">
        <v>18326643.25</v>
      </c>
      <c r="F57" s="82">
        <v>14213042.15</v>
      </c>
      <c r="G57" s="82">
        <v>1396824.12</v>
      </c>
      <c r="H57" s="82">
        <v>1552006.69</v>
      </c>
      <c r="I57" s="82">
        <v>203469.95</v>
      </c>
      <c r="J57" s="82">
        <v>186926.54</v>
      </c>
      <c r="K57" s="82">
        <v>19333.52</v>
      </c>
      <c r="L57" s="82">
        <v>4014218.7</v>
      </c>
      <c r="M57" s="82">
        <v>17620562.530000001</v>
      </c>
      <c r="N57" s="13">
        <f t="shared" si="8"/>
        <v>34159312.990000002</v>
      </c>
      <c r="O57" s="13">
        <f t="shared" si="9"/>
        <v>1738933.23</v>
      </c>
      <c r="P57" s="13">
        <f t="shared" si="12"/>
        <v>21634781.23</v>
      </c>
      <c r="Q57" s="13">
        <f t="shared" si="13"/>
        <v>57533027.450000003</v>
      </c>
      <c r="R57" s="13">
        <f t="shared" si="14"/>
        <v>540079.54999999702</v>
      </c>
      <c r="S57" s="14">
        <f t="shared" si="15"/>
        <v>58073107</v>
      </c>
      <c r="T57" s="82"/>
      <c r="U57" s="82"/>
      <c r="V57" s="82"/>
      <c r="W57" s="82"/>
      <c r="X57" s="82"/>
      <c r="Y57" s="82"/>
      <c r="Z57" s="82"/>
      <c r="AC57" s="82"/>
    </row>
    <row r="58" spans="1:29" x14ac:dyDescent="0.2">
      <c r="A58" s="3">
        <f t="shared" si="10"/>
        <v>2023</v>
      </c>
      <c r="B58" s="3">
        <f t="shared" si="11"/>
        <v>10</v>
      </c>
      <c r="C58" s="8">
        <f t="shared" si="7"/>
        <v>45200</v>
      </c>
      <c r="E58" s="136">
        <v>42397098</v>
      </c>
      <c r="F58" s="82">
        <v>23747080.789999999</v>
      </c>
      <c r="G58" s="82">
        <v>1436871.84</v>
      </c>
      <c r="H58" s="82">
        <v>2410629.15</v>
      </c>
      <c r="I58" s="82">
        <v>310000.15999999997</v>
      </c>
      <c r="J58" s="82">
        <v>218017.36</v>
      </c>
      <c r="K58" s="82">
        <v>22231.18</v>
      </c>
      <c r="L58" s="82">
        <v>3863623.91</v>
      </c>
      <c r="M58" s="82">
        <v>13697379.76</v>
      </c>
      <c r="N58" s="13">
        <f t="shared" si="8"/>
        <v>67913281.969999999</v>
      </c>
      <c r="O58" s="13">
        <f t="shared" si="9"/>
        <v>2628646.5099999998</v>
      </c>
      <c r="P58" s="13">
        <f t="shared" si="12"/>
        <v>17561003.670000002</v>
      </c>
      <c r="Q58" s="13">
        <f t="shared" si="13"/>
        <v>88102932.150000006</v>
      </c>
      <c r="R58" s="13">
        <f t="shared" si="14"/>
        <v>827048.84999999404</v>
      </c>
      <c r="S58" s="14">
        <f t="shared" si="15"/>
        <v>88929981</v>
      </c>
      <c r="T58" s="82"/>
      <c r="U58" s="82"/>
      <c r="V58" s="82"/>
      <c r="W58" s="82"/>
      <c r="X58" s="82"/>
      <c r="Y58" s="82"/>
      <c r="Z58" s="82"/>
      <c r="AC58" s="82"/>
    </row>
    <row r="59" spans="1:29" x14ac:dyDescent="0.2">
      <c r="A59" s="3">
        <f t="shared" si="10"/>
        <v>2023</v>
      </c>
      <c r="B59" s="3">
        <f t="shared" si="11"/>
        <v>11</v>
      </c>
      <c r="C59" s="8">
        <f t="shared" si="7"/>
        <v>45231</v>
      </c>
      <c r="E59" s="136">
        <v>70474179.420000002</v>
      </c>
      <c r="F59" s="82">
        <v>32545772.390000001</v>
      </c>
      <c r="G59" s="82">
        <v>2308287.91</v>
      </c>
      <c r="H59" s="82">
        <v>2700078.97</v>
      </c>
      <c r="I59" s="82">
        <v>291748.2</v>
      </c>
      <c r="J59" s="82">
        <v>230670.87</v>
      </c>
      <c r="K59" s="82">
        <v>23399.52</v>
      </c>
      <c r="L59" s="82">
        <v>4789605.5999999996</v>
      </c>
      <c r="M59" s="82">
        <v>14494500.17</v>
      </c>
      <c r="N59" s="13">
        <f t="shared" si="8"/>
        <v>105643387.44</v>
      </c>
      <c r="O59" s="13">
        <f t="shared" si="9"/>
        <v>2930749.8400000003</v>
      </c>
      <c r="P59" s="13">
        <f t="shared" si="12"/>
        <v>19284105.77</v>
      </c>
      <c r="Q59" s="13">
        <f t="shared" si="13"/>
        <v>127858243.05</v>
      </c>
      <c r="R59" s="13">
        <f t="shared" si="14"/>
        <v>1200243.950000003</v>
      </c>
      <c r="S59" s="14">
        <f t="shared" si="15"/>
        <v>129058487</v>
      </c>
      <c r="T59" s="82"/>
      <c r="U59" s="82"/>
      <c r="V59" s="82"/>
      <c r="W59" s="82"/>
      <c r="X59" s="82"/>
      <c r="Y59" s="82"/>
      <c r="Z59" s="82"/>
      <c r="AC59" s="82"/>
    </row>
    <row r="60" spans="1:29" x14ac:dyDescent="0.2">
      <c r="A60" s="3">
        <f t="shared" si="10"/>
        <v>2023</v>
      </c>
      <c r="B60" s="3">
        <f t="shared" si="11"/>
        <v>12</v>
      </c>
      <c r="C60" s="8">
        <f t="shared" si="7"/>
        <v>45261</v>
      </c>
      <c r="E60" s="136">
        <v>92564338.709999993</v>
      </c>
      <c r="F60" s="82">
        <v>39379063.009999998</v>
      </c>
      <c r="G60" s="82">
        <v>2884748.25</v>
      </c>
      <c r="H60" s="82">
        <v>3476511.06</v>
      </c>
      <c r="I60" s="82">
        <v>346785.72</v>
      </c>
      <c r="J60" s="82">
        <v>252383.72</v>
      </c>
      <c r="K60" s="82">
        <v>25455.05</v>
      </c>
      <c r="L60" s="82">
        <v>5096760.8</v>
      </c>
      <c r="M60" s="82">
        <v>14902881.060000001</v>
      </c>
      <c r="N60" s="13">
        <f t="shared" si="8"/>
        <v>135200390.74000001</v>
      </c>
      <c r="O60" s="13">
        <f t="shared" si="9"/>
        <v>3728894.7800000003</v>
      </c>
      <c r="P60" s="13">
        <f t="shared" si="12"/>
        <v>19999641.859999999</v>
      </c>
      <c r="Q60" s="13">
        <f t="shared" si="13"/>
        <v>158928927.38</v>
      </c>
      <c r="R60" s="13">
        <f t="shared" si="14"/>
        <v>1491913.6200000048</v>
      </c>
      <c r="S60" s="14">
        <f t="shared" si="15"/>
        <v>160420841</v>
      </c>
      <c r="T60" s="82"/>
      <c r="U60" s="82"/>
      <c r="V60" s="82"/>
      <c r="W60" s="82"/>
      <c r="X60" s="82"/>
      <c r="Y60" s="82"/>
      <c r="Z60" s="82"/>
      <c r="AC60" s="82"/>
    </row>
    <row r="61" spans="1:29" x14ac:dyDescent="0.2">
      <c r="A61" s="3">
        <f t="shared" si="10"/>
        <v>2024</v>
      </c>
      <c r="B61" s="3">
        <f t="shared" si="11"/>
        <v>1</v>
      </c>
      <c r="C61" s="8">
        <f t="shared" si="7"/>
        <v>45292</v>
      </c>
      <c r="E61" s="136">
        <v>90567749.799999997</v>
      </c>
      <c r="F61" s="82">
        <v>35661294.240000002</v>
      </c>
      <c r="G61" s="82">
        <v>2514026.2000000002</v>
      </c>
      <c r="H61" s="82">
        <v>2789706.04</v>
      </c>
      <c r="I61" s="82">
        <v>278272.26</v>
      </c>
      <c r="J61" s="82">
        <v>236663.59</v>
      </c>
      <c r="K61" s="82">
        <v>23796.37</v>
      </c>
      <c r="L61" s="82">
        <v>5008206.66</v>
      </c>
      <c r="M61" s="82">
        <v>13476010.93</v>
      </c>
      <c r="N61" s="13">
        <f t="shared" si="8"/>
        <v>129045138.87</v>
      </c>
      <c r="O61" s="13">
        <f t="shared" si="9"/>
        <v>3026369.63</v>
      </c>
      <c r="P61" s="13">
        <f t="shared" si="12"/>
        <v>18484217.59</v>
      </c>
      <c r="Q61" s="13">
        <f t="shared" si="13"/>
        <v>150555726.09</v>
      </c>
      <c r="R61" s="13">
        <f t="shared" si="14"/>
        <v>1413311.9099999964</v>
      </c>
      <c r="S61" s="14">
        <f t="shared" si="15"/>
        <v>151969038</v>
      </c>
      <c r="T61" s="82"/>
      <c r="U61" s="82"/>
      <c r="V61" s="82"/>
      <c r="W61" s="82"/>
      <c r="X61" s="82"/>
      <c r="Y61" s="82"/>
      <c r="Z61" s="82"/>
      <c r="AC61" s="82"/>
    </row>
    <row r="62" spans="1:29" x14ac:dyDescent="0.2">
      <c r="A62" s="3">
        <f t="shared" si="10"/>
        <v>2024</v>
      </c>
      <c r="B62" s="3">
        <f t="shared" si="11"/>
        <v>2</v>
      </c>
      <c r="C62" s="8">
        <f t="shared" si="7"/>
        <v>45323</v>
      </c>
      <c r="E62" s="136">
        <v>80686167.799999997</v>
      </c>
      <c r="F62" s="82">
        <v>33059297.57</v>
      </c>
      <c r="G62" s="82">
        <v>2367941.42</v>
      </c>
      <c r="H62" s="82">
        <v>2771630.77</v>
      </c>
      <c r="I62" s="82">
        <v>287151.25</v>
      </c>
      <c r="J62" s="82">
        <v>235807.15</v>
      </c>
      <c r="K62" s="82">
        <v>23544.29</v>
      </c>
      <c r="L62" s="82">
        <v>5588581.1100000003</v>
      </c>
      <c r="M62" s="82">
        <v>17750089.579999998</v>
      </c>
      <c r="N62" s="13">
        <f t="shared" si="8"/>
        <v>116424102.33000001</v>
      </c>
      <c r="O62" s="13">
        <f t="shared" si="9"/>
        <v>3007437.92</v>
      </c>
      <c r="P62" s="13">
        <f t="shared" si="12"/>
        <v>23338670.689999998</v>
      </c>
      <c r="Q62" s="13">
        <f t="shared" si="13"/>
        <v>142770210.94</v>
      </c>
      <c r="R62" s="13">
        <f t="shared" si="14"/>
        <v>1340227.0600000024</v>
      </c>
      <c r="S62" s="14">
        <f t="shared" si="15"/>
        <v>144110438</v>
      </c>
      <c r="T62" s="82"/>
      <c r="U62" s="82"/>
      <c r="V62" s="82"/>
      <c r="W62" s="82"/>
      <c r="X62" s="82"/>
      <c r="Y62" s="82"/>
      <c r="Z62" s="82"/>
      <c r="AC62" s="82"/>
    </row>
    <row r="63" spans="1:29" x14ac:dyDescent="0.2">
      <c r="A63" s="3">
        <f t="shared" si="10"/>
        <v>2024</v>
      </c>
      <c r="B63" s="3">
        <f t="shared" si="11"/>
        <v>3</v>
      </c>
      <c r="C63" s="8">
        <f t="shared" si="7"/>
        <v>45352</v>
      </c>
      <c r="E63" s="136">
        <v>74102618.790000007</v>
      </c>
      <c r="F63" s="82">
        <v>29704580.48</v>
      </c>
      <c r="G63" s="82">
        <v>2188960.27</v>
      </c>
      <c r="H63" s="82">
        <v>2581563.69</v>
      </c>
      <c r="I63" s="82">
        <v>289225.17</v>
      </c>
      <c r="J63" s="82">
        <v>250914.63</v>
      </c>
      <c r="K63" s="82">
        <v>25165.15</v>
      </c>
      <c r="L63" s="82">
        <v>4986523.47</v>
      </c>
      <c r="M63" s="82">
        <v>14671759.07</v>
      </c>
      <c r="N63" s="13">
        <f t="shared" si="8"/>
        <v>106310549.86000001</v>
      </c>
      <c r="O63" s="13">
        <f t="shared" si="9"/>
        <v>2832478.32</v>
      </c>
      <c r="P63" s="13">
        <f t="shared" si="12"/>
        <v>19658282.539999999</v>
      </c>
      <c r="Q63" s="13">
        <f t="shared" si="13"/>
        <v>128801310.72</v>
      </c>
      <c r="R63" s="13">
        <f t="shared" si="14"/>
        <v>1209097.2800000012</v>
      </c>
      <c r="S63" s="14">
        <f t="shared" si="15"/>
        <v>130010408</v>
      </c>
      <c r="T63" s="82"/>
      <c r="U63" s="82"/>
      <c r="V63" s="82"/>
      <c r="W63" s="82"/>
      <c r="X63" s="82"/>
      <c r="Y63" s="82"/>
      <c r="Z63" s="82"/>
      <c r="AC63" s="82"/>
    </row>
    <row r="64" spans="1:29" x14ac:dyDescent="0.2">
      <c r="A64" s="3">
        <f t="shared" si="10"/>
        <v>2024</v>
      </c>
      <c r="B64" s="3">
        <f t="shared" si="11"/>
        <v>4</v>
      </c>
      <c r="C64" s="8">
        <f t="shared" si="7"/>
        <v>45383</v>
      </c>
      <c r="E64" s="136">
        <v>49821956.219999999</v>
      </c>
      <c r="F64" s="82">
        <v>21778804.370000001</v>
      </c>
      <c r="G64" s="82">
        <v>1745508.13</v>
      </c>
      <c r="H64" s="82">
        <v>1949543.29</v>
      </c>
      <c r="I64" s="82">
        <v>246035.58</v>
      </c>
      <c r="J64" s="82">
        <v>235155.5</v>
      </c>
      <c r="K64" s="82">
        <v>23872.43</v>
      </c>
      <c r="L64" s="82">
        <v>4997701.9400000004</v>
      </c>
      <c r="M64" s="82">
        <v>15849525.27</v>
      </c>
      <c r="N64" s="13">
        <f t="shared" si="8"/>
        <v>73616176.730000004</v>
      </c>
      <c r="O64" s="13">
        <f t="shared" si="9"/>
        <v>2184698.79</v>
      </c>
      <c r="P64" s="13">
        <f t="shared" si="12"/>
        <v>20847227.210000001</v>
      </c>
      <c r="Q64" s="13">
        <f t="shared" si="13"/>
        <v>96648102.730000019</v>
      </c>
      <c r="R64" s="13">
        <f t="shared" si="14"/>
        <v>907265.26999998093</v>
      </c>
      <c r="S64" s="14">
        <f t="shared" si="15"/>
        <v>97555368</v>
      </c>
      <c r="T64" s="82"/>
      <c r="U64" s="82"/>
      <c r="V64" s="82"/>
      <c r="W64" s="82"/>
      <c r="X64" s="82"/>
      <c r="Y64" s="82"/>
      <c r="Z64" s="82"/>
      <c r="AC64" s="82"/>
    </row>
    <row r="65" spans="1:29" x14ac:dyDescent="0.2">
      <c r="A65" s="3">
        <f t="shared" si="10"/>
        <v>2024</v>
      </c>
      <c r="B65" s="3">
        <f t="shared" si="11"/>
        <v>5</v>
      </c>
      <c r="C65" s="8">
        <f t="shared" si="7"/>
        <v>45413</v>
      </c>
      <c r="E65" s="136">
        <v>27994548.809999999</v>
      </c>
      <c r="F65" s="82">
        <v>16518302.789999999</v>
      </c>
      <c r="G65" s="82">
        <v>1231835.82</v>
      </c>
      <c r="H65" s="82">
        <v>1858855.52</v>
      </c>
      <c r="I65" s="82">
        <v>268629.59000000003</v>
      </c>
      <c r="J65" s="82">
        <v>217741.89</v>
      </c>
      <c r="K65" s="82">
        <v>22455.79</v>
      </c>
      <c r="L65" s="82">
        <v>4324937.24</v>
      </c>
      <c r="M65" s="82">
        <v>17008432.109999999</v>
      </c>
      <c r="N65" s="13">
        <f t="shared" si="8"/>
        <v>46035772.799999997</v>
      </c>
      <c r="O65" s="13">
        <f t="shared" si="9"/>
        <v>2076597.4100000001</v>
      </c>
      <c r="P65" s="13">
        <f t="shared" si="12"/>
        <v>21333369.350000001</v>
      </c>
      <c r="Q65" s="13">
        <f t="shared" si="13"/>
        <v>69445739.560000002</v>
      </c>
      <c r="R65" s="13">
        <f t="shared" si="14"/>
        <v>651908.43999999762</v>
      </c>
      <c r="S65" s="14">
        <f t="shared" si="15"/>
        <v>70097648</v>
      </c>
      <c r="T65" s="82"/>
      <c r="U65" s="82"/>
      <c r="V65" s="82"/>
      <c r="W65" s="82"/>
      <c r="X65" s="82"/>
      <c r="Y65" s="82"/>
      <c r="Z65" s="82"/>
      <c r="AC65" s="82"/>
    </row>
    <row r="66" spans="1:29" x14ac:dyDescent="0.2">
      <c r="A66" s="3">
        <f t="shared" si="10"/>
        <v>2024</v>
      </c>
      <c r="B66" s="3">
        <f t="shared" si="11"/>
        <v>6</v>
      </c>
      <c r="C66" s="8">
        <f t="shared" si="7"/>
        <v>45444</v>
      </c>
      <c r="E66" s="136">
        <v>18302435.73</v>
      </c>
      <c r="F66" s="82">
        <v>13548612.76</v>
      </c>
      <c r="G66" s="82">
        <v>1055416.24</v>
      </c>
      <c r="H66" s="82">
        <v>1474325.87</v>
      </c>
      <c r="I66" s="82">
        <v>205954.99</v>
      </c>
      <c r="J66" s="82">
        <v>212781.3</v>
      </c>
      <c r="K66" s="82">
        <v>22204.1</v>
      </c>
      <c r="L66" s="82">
        <v>3911110.72</v>
      </c>
      <c r="M66" s="82">
        <v>16381145.460000001</v>
      </c>
      <c r="N66" s="13">
        <f t="shared" si="8"/>
        <v>33134623.82</v>
      </c>
      <c r="O66" s="13">
        <f t="shared" si="9"/>
        <v>1687107.1700000002</v>
      </c>
      <c r="P66" s="13">
        <f t="shared" si="12"/>
        <v>20292256.18</v>
      </c>
      <c r="Q66" s="13">
        <f t="shared" si="13"/>
        <v>55113987.170000002</v>
      </c>
      <c r="R66" s="13">
        <f t="shared" si="14"/>
        <v>517371.82999999821</v>
      </c>
      <c r="S66" s="14">
        <f t="shared" si="15"/>
        <v>55631359</v>
      </c>
      <c r="T66" s="82"/>
      <c r="U66" s="82"/>
      <c r="V66" s="82"/>
      <c r="W66" s="82"/>
      <c r="X66" s="82"/>
      <c r="Y66" s="82"/>
      <c r="Z66" s="82"/>
      <c r="AC66" s="82"/>
    </row>
    <row r="67" spans="1:29" x14ac:dyDescent="0.2">
      <c r="A67" s="3">
        <f t="shared" si="10"/>
        <v>2024</v>
      </c>
      <c r="B67" s="3">
        <f t="shared" si="11"/>
        <v>7</v>
      </c>
      <c r="C67" s="8">
        <f t="shared" si="7"/>
        <v>45474</v>
      </c>
      <c r="E67" s="136">
        <v>13207787.199999999</v>
      </c>
      <c r="F67" s="82">
        <v>11566006.5</v>
      </c>
      <c r="G67" s="82">
        <v>947765.83</v>
      </c>
      <c r="H67" s="82">
        <v>1438469.34</v>
      </c>
      <c r="I67" s="82">
        <v>172154.9</v>
      </c>
      <c r="J67" s="82">
        <v>201357.89</v>
      </c>
      <c r="K67" s="82">
        <v>21103.26</v>
      </c>
      <c r="L67" s="82">
        <v>3313701.38</v>
      </c>
      <c r="M67" s="82">
        <v>16429533.859999999</v>
      </c>
      <c r="N67" s="13">
        <f t="shared" si="8"/>
        <v>25914817.689999998</v>
      </c>
      <c r="O67" s="13">
        <f t="shared" si="9"/>
        <v>1639827.23</v>
      </c>
      <c r="P67" s="13">
        <f t="shared" si="12"/>
        <v>19743235.239999998</v>
      </c>
      <c r="Q67" s="13">
        <f t="shared" si="13"/>
        <v>47297880.159999996</v>
      </c>
      <c r="R67" s="13">
        <f t="shared" si="14"/>
        <v>443999.84000000358</v>
      </c>
      <c r="S67" s="14">
        <f t="shared" si="15"/>
        <v>47741880</v>
      </c>
      <c r="T67" s="82"/>
      <c r="U67" s="82"/>
      <c r="V67" s="82"/>
      <c r="W67" s="82"/>
      <c r="X67" s="82"/>
      <c r="Y67" s="82"/>
      <c r="Z67" s="82"/>
      <c r="AC67" s="82"/>
    </row>
    <row r="68" spans="1:29" x14ac:dyDescent="0.2">
      <c r="A68" s="3">
        <f t="shared" si="10"/>
        <v>2024</v>
      </c>
      <c r="B68" s="3">
        <f t="shared" si="11"/>
        <v>8</v>
      </c>
      <c r="C68" s="8">
        <f t="shared" si="7"/>
        <v>45505</v>
      </c>
      <c r="E68" s="136">
        <v>12743718.68</v>
      </c>
      <c r="F68" s="82">
        <v>12463781.08</v>
      </c>
      <c r="G68" s="82">
        <v>1061950.1399999999</v>
      </c>
      <c r="H68" s="82">
        <v>1526471.87</v>
      </c>
      <c r="I68" s="82">
        <v>182528.04</v>
      </c>
      <c r="J68" s="82">
        <v>204787.34</v>
      </c>
      <c r="K68" s="82">
        <v>21470.13</v>
      </c>
      <c r="L68" s="82">
        <v>3360636.92</v>
      </c>
      <c r="M68" s="82">
        <v>15717059.449999999</v>
      </c>
      <c r="N68" s="13">
        <f t="shared" si="8"/>
        <v>26473448.069999997</v>
      </c>
      <c r="O68" s="13">
        <f t="shared" si="9"/>
        <v>1731259.2100000002</v>
      </c>
      <c r="P68" s="13">
        <f t="shared" si="12"/>
        <v>19077696.369999997</v>
      </c>
      <c r="Q68" s="13">
        <f t="shared" si="13"/>
        <v>47282403.649999991</v>
      </c>
      <c r="R68" s="13">
        <f t="shared" si="14"/>
        <v>443854.35000000894</v>
      </c>
      <c r="S68" s="14">
        <f t="shared" si="15"/>
        <v>47726258</v>
      </c>
      <c r="T68" s="82"/>
      <c r="U68" s="82"/>
      <c r="V68" s="82"/>
      <c r="W68" s="82"/>
      <c r="X68" s="82"/>
      <c r="Y68" s="82"/>
      <c r="Z68" s="82"/>
      <c r="AC68" s="82"/>
    </row>
    <row r="69" spans="1:29" x14ac:dyDescent="0.2">
      <c r="A69" s="3">
        <f t="shared" si="10"/>
        <v>2024</v>
      </c>
      <c r="B69" s="3">
        <f t="shared" si="11"/>
        <v>9</v>
      </c>
      <c r="C69" s="8">
        <f t="shared" si="7"/>
        <v>45536</v>
      </c>
      <c r="E69" s="136">
        <v>18406778.289999999</v>
      </c>
      <c r="F69" s="82">
        <v>14410468.32</v>
      </c>
      <c r="G69" s="82">
        <v>1375202.42</v>
      </c>
      <c r="H69" s="82">
        <v>1490012.79</v>
      </c>
      <c r="I69" s="82">
        <v>194738.55</v>
      </c>
      <c r="J69" s="82">
        <v>185955.36</v>
      </c>
      <c r="K69" s="82">
        <v>19326.7</v>
      </c>
      <c r="L69" s="82">
        <v>4033697.38</v>
      </c>
      <c r="M69" s="82">
        <v>17866491.690000001</v>
      </c>
      <c r="N69" s="13">
        <f t="shared" si="8"/>
        <v>34406514.280000001</v>
      </c>
      <c r="O69" s="13">
        <f t="shared" si="9"/>
        <v>1675968.15</v>
      </c>
      <c r="P69" s="13">
        <f t="shared" si="12"/>
        <v>21900189.07</v>
      </c>
      <c r="Q69" s="13">
        <f t="shared" si="13"/>
        <v>57982671.5</v>
      </c>
      <c r="R69" s="13">
        <f t="shared" si="14"/>
        <v>544300.5</v>
      </c>
      <c r="S69" s="14">
        <f t="shared" si="15"/>
        <v>58526972</v>
      </c>
      <c r="T69" s="82"/>
      <c r="U69" s="82"/>
      <c r="V69" s="82"/>
      <c r="W69" s="82"/>
      <c r="X69" s="82"/>
      <c r="Y69" s="82"/>
      <c r="Z69" s="82"/>
      <c r="AC69" s="82"/>
    </row>
    <row r="70" spans="1:29" x14ac:dyDescent="0.2">
      <c r="A70" s="3">
        <f t="shared" si="10"/>
        <v>2024</v>
      </c>
      <c r="B70" s="3">
        <f t="shared" si="11"/>
        <v>10</v>
      </c>
      <c r="C70" s="8">
        <f t="shared" si="7"/>
        <v>45566</v>
      </c>
      <c r="E70" s="136">
        <v>42741315.479999997</v>
      </c>
      <c r="F70" s="82">
        <v>24001642.260000002</v>
      </c>
      <c r="G70" s="82">
        <v>1416606.37</v>
      </c>
      <c r="H70" s="82">
        <v>2306152.98</v>
      </c>
      <c r="I70" s="82">
        <v>296254.15999999997</v>
      </c>
      <c r="J70" s="82">
        <v>216813.44</v>
      </c>
      <c r="K70" s="82">
        <v>22226.57</v>
      </c>
      <c r="L70" s="82">
        <v>3885358.01</v>
      </c>
      <c r="M70" s="82">
        <v>13758030.210000001</v>
      </c>
      <c r="N70" s="13">
        <f t="shared" si="8"/>
        <v>68478044.839999989</v>
      </c>
      <c r="O70" s="13">
        <f t="shared" si="9"/>
        <v>2522966.42</v>
      </c>
      <c r="P70" s="13">
        <f t="shared" si="12"/>
        <v>17643388.219999999</v>
      </c>
      <c r="Q70" s="13">
        <f t="shared" si="13"/>
        <v>88644399.479999989</v>
      </c>
      <c r="R70" s="13">
        <f t="shared" si="14"/>
        <v>832131.52000001073</v>
      </c>
      <c r="S70" s="14">
        <f t="shared" si="15"/>
        <v>89476531</v>
      </c>
      <c r="T70" s="82"/>
      <c r="U70" s="82"/>
      <c r="V70" s="82"/>
      <c r="W70" s="82"/>
      <c r="X70" s="82"/>
      <c r="Y70" s="82"/>
      <c r="Z70" s="82"/>
      <c r="AC70" s="82"/>
    </row>
    <row r="71" spans="1:29" x14ac:dyDescent="0.2">
      <c r="A71" s="3">
        <f t="shared" si="10"/>
        <v>2024</v>
      </c>
      <c r="B71" s="3">
        <f t="shared" si="11"/>
        <v>11</v>
      </c>
      <c r="C71" s="8">
        <f t="shared" si="7"/>
        <v>45597</v>
      </c>
      <c r="E71" s="136">
        <v>71096234.980000004</v>
      </c>
      <c r="F71" s="82">
        <v>32708193.719999999</v>
      </c>
      <c r="G71" s="82">
        <v>2273379.42</v>
      </c>
      <c r="H71" s="82">
        <v>2570618.21</v>
      </c>
      <c r="I71" s="82">
        <v>278488.69</v>
      </c>
      <c r="J71" s="82">
        <v>229151.8</v>
      </c>
      <c r="K71" s="82">
        <v>23393.84</v>
      </c>
      <c r="L71" s="82">
        <v>4811432.4400000004</v>
      </c>
      <c r="M71" s="82">
        <v>14555427.23</v>
      </c>
      <c r="N71" s="13">
        <f t="shared" si="8"/>
        <v>106379690.65000001</v>
      </c>
      <c r="O71" s="13">
        <f t="shared" si="9"/>
        <v>2799770.01</v>
      </c>
      <c r="P71" s="13">
        <f t="shared" si="12"/>
        <v>19366859.670000002</v>
      </c>
      <c r="Q71" s="13">
        <f t="shared" si="13"/>
        <v>128546320.33000001</v>
      </c>
      <c r="R71" s="13">
        <f t="shared" si="14"/>
        <v>1206702.6699999869</v>
      </c>
      <c r="S71" s="14">
        <f t="shared" si="15"/>
        <v>129753023</v>
      </c>
      <c r="T71" s="82"/>
      <c r="U71" s="82"/>
      <c r="V71" s="82"/>
      <c r="W71" s="82"/>
      <c r="X71" s="82"/>
      <c r="Y71" s="82"/>
      <c r="Z71" s="82"/>
      <c r="AC71" s="82"/>
    </row>
    <row r="72" spans="1:29" x14ac:dyDescent="0.2">
      <c r="A72" s="3">
        <f t="shared" si="10"/>
        <v>2024</v>
      </c>
      <c r="B72" s="3">
        <f t="shared" si="11"/>
        <v>12</v>
      </c>
      <c r="C72" s="8">
        <f t="shared" si="7"/>
        <v>45627</v>
      </c>
      <c r="E72" s="136">
        <v>93166893.409999996</v>
      </c>
      <c r="F72" s="82">
        <v>39380829.810000002</v>
      </c>
      <c r="G72" s="82">
        <v>2832733.53</v>
      </c>
      <c r="H72" s="82">
        <v>3295409.02</v>
      </c>
      <c r="I72" s="82">
        <v>330425.96000000002</v>
      </c>
      <c r="J72" s="82">
        <v>251138.66</v>
      </c>
      <c r="K72" s="82">
        <v>25439.98</v>
      </c>
      <c r="L72" s="82">
        <v>5106802.88</v>
      </c>
      <c r="M72" s="82">
        <v>15042718.65</v>
      </c>
      <c r="N72" s="13">
        <f t="shared" si="8"/>
        <v>135736322.69</v>
      </c>
      <c r="O72" s="13">
        <f t="shared" si="9"/>
        <v>3546547.68</v>
      </c>
      <c r="P72" s="13">
        <f t="shared" si="12"/>
        <v>20149521.530000001</v>
      </c>
      <c r="Q72" s="13">
        <f t="shared" si="13"/>
        <v>159432391.90000001</v>
      </c>
      <c r="R72" s="13">
        <f t="shared" si="14"/>
        <v>1496640.099999994</v>
      </c>
      <c r="S72" s="14">
        <f t="shared" si="15"/>
        <v>160929032</v>
      </c>
      <c r="T72" s="82"/>
      <c r="U72" s="82"/>
      <c r="V72" s="82"/>
      <c r="W72" s="82"/>
      <c r="X72" s="82"/>
      <c r="Y72" s="82"/>
      <c r="Z72" s="82"/>
      <c r="AC72" s="82"/>
    </row>
    <row r="73" spans="1:29" x14ac:dyDescent="0.2">
      <c r="A73" s="3">
        <f t="shared" si="10"/>
        <v>2025</v>
      </c>
      <c r="B73" s="3">
        <f t="shared" si="11"/>
        <v>1</v>
      </c>
      <c r="C73" s="8">
        <f t="shared" si="7"/>
        <v>45658</v>
      </c>
      <c r="E73" s="136">
        <v>90723919.810000002</v>
      </c>
      <c r="F73" s="82">
        <v>35473462.700000003</v>
      </c>
      <c r="G73" s="82">
        <v>2453349.0099999998</v>
      </c>
      <c r="H73" s="82">
        <v>2614578.87</v>
      </c>
      <c r="I73" s="82">
        <v>262574.63</v>
      </c>
      <c r="J73" s="82">
        <v>234392.25</v>
      </c>
      <c r="K73" s="82">
        <v>23677.34</v>
      </c>
      <c r="L73" s="82">
        <v>4879080.92</v>
      </c>
      <c r="M73" s="82">
        <v>13232364.9</v>
      </c>
      <c r="N73" s="13">
        <f t="shared" si="8"/>
        <v>128936983.49000001</v>
      </c>
      <c r="O73" s="13">
        <f t="shared" si="9"/>
        <v>2848971.12</v>
      </c>
      <c r="P73" s="13">
        <f t="shared" si="12"/>
        <v>18111445.82</v>
      </c>
      <c r="Q73" s="13">
        <f t="shared" si="13"/>
        <v>149897400.43000001</v>
      </c>
      <c r="R73" s="13">
        <f t="shared" si="14"/>
        <v>1407132.5699999928</v>
      </c>
      <c r="S73" s="14">
        <f t="shared" si="15"/>
        <v>151304533</v>
      </c>
      <c r="T73" s="82"/>
      <c r="U73" s="82"/>
      <c r="V73" s="82"/>
      <c r="W73" s="82"/>
      <c r="X73" s="82"/>
      <c r="Y73" s="82"/>
      <c r="Z73" s="82"/>
      <c r="AC73" s="82"/>
    </row>
    <row r="74" spans="1:29" x14ac:dyDescent="0.2">
      <c r="A74" s="3">
        <f t="shared" si="10"/>
        <v>2025</v>
      </c>
      <c r="B74" s="3">
        <f t="shared" si="11"/>
        <v>2</v>
      </c>
      <c r="C74" s="8">
        <f t="shared" si="7"/>
        <v>45689</v>
      </c>
      <c r="E74" s="136">
        <v>79231449.379999995</v>
      </c>
      <c r="F74" s="82">
        <v>32505095.77</v>
      </c>
      <c r="G74" s="82">
        <v>2278538.31</v>
      </c>
      <c r="H74" s="82">
        <v>2571061.52</v>
      </c>
      <c r="I74" s="82">
        <v>268243.02</v>
      </c>
      <c r="J74" s="82">
        <v>230114.16</v>
      </c>
      <c r="K74" s="82">
        <v>23086.23</v>
      </c>
      <c r="L74" s="82">
        <v>5598903.2999999998</v>
      </c>
      <c r="M74" s="82">
        <v>17841917.66</v>
      </c>
      <c r="N74" s="13">
        <f t="shared" si="8"/>
        <v>114306412.70999999</v>
      </c>
      <c r="O74" s="13">
        <f t="shared" si="9"/>
        <v>2801175.68</v>
      </c>
      <c r="P74" s="13">
        <f t="shared" si="12"/>
        <v>23440820.960000001</v>
      </c>
      <c r="Q74" s="13">
        <f t="shared" si="13"/>
        <v>140548409.34999999</v>
      </c>
      <c r="R74" s="13">
        <f t="shared" si="14"/>
        <v>1319370.650000006</v>
      </c>
      <c r="S74" s="14">
        <f t="shared" si="15"/>
        <v>141867780</v>
      </c>
      <c r="T74" s="82"/>
      <c r="U74" s="82"/>
      <c r="V74" s="82"/>
      <c r="W74" s="82"/>
      <c r="X74" s="82"/>
      <c r="Y74" s="82"/>
      <c r="Z74" s="82"/>
      <c r="AC74" s="82"/>
    </row>
    <row r="75" spans="1:29" x14ac:dyDescent="0.2">
      <c r="A75" s="3">
        <f t="shared" si="10"/>
        <v>2025</v>
      </c>
      <c r="B75" s="3">
        <f t="shared" si="11"/>
        <v>3</v>
      </c>
      <c r="C75" s="8">
        <f t="shared" si="7"/>
        <v>45717</v>
      </c>
      <c r="E75" s="136">
        <v>72661064.260000005</v>
      </c>
      <c r="F75" s="82">
        <v>29366334.940000001</v>
      </c>
      <c r="G75" s="82">
        <v>2102509.29</v>
      </c>
      <c r="H75" s="82">
        <v>2416459.9900000002</v>
      </c>
      <c r="I75" s="82">
        <v>272502.92</v>
      </c>
      <c r="J75" s="82">
        <v>246677.09</v>
      </c>
      <c r="K75" s="82">
        <v>24861.97</v>
      </c>
      <c r="L75" s="82">
        <v>4947884.5599999996</v>
      </c>
      <c r="M75" s="82">
        <v>14806216.210000001</v>
      </c>
      <c r="N75" s="13">
        <f t="shared" si="8"/>
        <v>104427273.38000001</v>
      </c>
      <c r="O75" s="13">
        <f t="shared" si="9"/>
        <v>2663137.08</v>
      </c>
      <c r="P75" s="13">
        <f t="shared" si="12"/>
        <v>19754100.77</v>
      </c>
      <c r="Q75" s="13">
        <f t="shared" si="13"/>
        <v>126844511.23</v>
      </c>
      <c r="R75" s="13">
        <f t="shared" si="14"/>
        <v>1190727.7699999958</v>
      </c>
      <c r="S75" s="14">
        <f t="shared" si="15"/>
        <v>128035239</v>
      </c>
      <c r="T75" s="82"/>
      <c r="U75" s="82"/>
      <c r="V75" s="82"/>
      <c r="W75" s="82"/>
      <c r="X75" s="82"/>
      <c r="Y75" s="82"/>
      <c r="Z75" s="82"/>
      <c r="AC75" s="82"/>
    </row>
    <row r="76" spans="1:29" x14ac:dyDescent="0.2">
      <c r="A76" s="3">
        <f t="shared" si="10"/>
        <v>2025</v>
      </c>
      <c r="B76" s="3">
        <f t="shared" si="11"/>
        <v>4</v>
      </c>
      <c r="C76" s="8">
        <f t="shared" si="7"/>
        <v>45748</v>
      </c>
      <c r="E76" s="136">
        <v>49836097.490000002</v>
      </c>
      <c r="F76" s="82">
        <v>21872089.170000002</v>
      </c>
      <c r="G76" s="82">
        <v>1708877.43</v>
      </c>
      <c r="H76" s="82">
        <v>1848262.16</v>
      </c>
      <c r="I76" s="82">
        <v>234066.38</v>
      </c>
      <c r="J76" s="82">
        <v>233945.23</v>
      </c>
      <c r="K76" s="82">
        <v>23850.55</v>
      </c>
      <c r="L76" s="82">
        <v>4999128.91</v>
      </c>
      <c r="M76" s="82">
        <v>15999525.130000001</v>
      </c>
      <c r="N76" s="13">
        <f t="shared" si="8"/>
        <v>73674981.019999996</v>
      </c>
      <c r="O76" s="13">
        <f t="shared" si="9"/>
        <v>2082207.39</v>
      </c>
      <c r="P76" s="13">
        <f t="shared" si="12"/>
        <v>20998654.039999999</v>
      </c>
      <c r="Q76" s="13">
        <f t="shared" si="13"/>
        <v>96755842.449999988</v>
      </c>
      <c r="R76" s="13">
        <f t="shared" si="14"/>
        <v>908276.55000001192</v>
      </c>
      <c r="S76" s="14">
        <f t="shared" si="15"/>
        <v>97664119</v>
      </c>
      <c r="T76" s="82"/>
      <c r="U76" s="82"/>
      <c r="V76" s="82"/>
      <c r="W76" s="82"/>
      <c r="X76" s="82"/>
      <c r="Y76" s="82"/>
      <c r="Z76" s="82"/>
      <c r="AC76" s="82"/>
    </row>
    <row r="77" spans="1:29" x14ac:dyDescent="0.2">
      <c r="A77" s="3">
        <f t="shared" si="10"/>
        <v>2025</v>
      </c>
      <c r="B77" s="3">
        <f t="shared" si="11"/>
        <v>5</v>
      </c>
      <c r="C77" s="8">
        <f t="shared" si="7"/>
        <v>45778</v>
      </c>
      <c r="E77" s="136">
        <v>28074362.879999999</v>
      </c>
      <c r="F77" s="82">
        <v>16646726.5</v>
      </c>
      <c r="G77" s="82">
        <v>1209161.55</v>
      </c>
      <c r="H77" s="82">
        <v>1768725.32</v>
      </c>
      <c r="I77" s="82">
        <v>255627.76</v>
      </c>
      <c r="J77" s="82">
        <v>216704.75</v>
      </c>
      <c r="K77" s="82">
        <v>22439.64</v>
      </c>
      <c r="L77" s="82">
        <v>4334242.29</v>
      </c>
      <c r="M77" s="82">
        <v>17432480.109999999</v>
      </c>
      <c r="N77" s="13">
        <f t="shared" si="8"/>
        <v>46208318.329999991</v>
      </c>
      <c r="O77" s="13">
        <f t="shared" si="9"/>
        <v>1985430.07</v>
      </c>
      <c r="P77" s="13">
        <f t="shared" si="12"/>
        <v>21766722.399999999</v>
      </c>
      <c r="Q77" s="13">
        <f t="shared" si="13"/>
        <v>69960470.799999982</v>
      </c>
      <c r="R77" s="13">
        <f t="shared" si="14"/>
        <v>656740.20000001788</v>
      </c>
      <c r="S77" s="14">
        <f t="shared" si="15"/>
        <v>70617211</v>
      </c>
      <c r="T77" s="82"/>
      <c r="U77" s="82"/>
      <c r="V77" s="82"/>
      <c r="W77" s="82"/>
      <c r="X77" s="82"/>
      <c r="Y77" s="82"/>
      <c r="Z77" s="82"/>
      <c r="AC77" s="82"/>
    </row>
    <row r="78" spans="1:29" x14ac:dyDescent="0.2">
      <c r="A78" s="3">
        <f t="shared" si="10"/>
        <v>2025</v>
      </c>
      <c r="B78" s="3">
        <f t="shared" si="11"/>
        <v>6</v>
      </c>
      <c r="C78" s="8">
        <f t="shared" si="7"/>
        <v>45809</v>
      </c>
      <c r="E78" s="136">
        <v>18403544.420000002</v>
      </c>
      <c r="F78" s="82">
        <v>13696421.460000001</v>
      </c>
      <c r="G78" s="82">
        <v>1039822.41</v>
      </c>
      <c r="H78" s="82">
        <v>1408900.26</v>
      </c>
      <c r="I78" s="82">
        <v>196189.64</v>
      </c>
      <c r="J78" s="82">
        <v>211890.91</v>
      </c>
      <c r="K78" s="82">
        <v>22193.83</v>
      </c>
      <c r="L78" s="82">
        <v>3926699.1</v>
      </c>
      <c r="M78" s="82">
        <v>16822527.98</v>
      </c>
      <c r="N78" s="13">
        <f t="shared" si="8"/>
        <v>33358171.760000002</v>
      </c>
      <c r="O78" s="13">
        <f t="shared" si="9"/>
        <v>1620791.17</v>
      </c>
      <c r="P78" s="13">
        <f t="shared" si="12"/>
        <v>20749227.080000002</v>
      </c>
      <c r="Q78" s="13">
        <f t="shared" si="13"/>
        <v>55728190.010000005</v>
      </c>
      <c r="R78" s="13">
        <f t="shared" si="14"/>
        <v>523136.98999999464</v>
      </c>
      <c r="S78" s="14">
        <f t="shared" si="15"/>
        <v>56251327</v>
      </c>
      <c r="T78" s="82"/>
      <c r="U78" s="82"/>
      <c r="V78" s="82"/>
      <c r="W78" s="82"/>
      <c r="X78" s="82"/>
      <c r="Y78" s="82"/>
      <c r="Z78" s="82"/>
      <c r="AC78" s="82"/>
    </row>
    <row r="79" spans="1:29" x14ac:dyDescent="0.2">
      <c r="A79" s="3">
        <f t="shared" si="10"/>
        <v>2025</v>
      </c>
      <c r="B79" s="3">
        <f t="shared" si="11"/>
        <v>7</v>
      </c>
      <c r="C79" s="8">
        <f t="shared" si="7"/>
        <v>45839</v>
      </c>
      <c r="E79" s="136">
        <v>13294768.970000001</v>
      </c>
      <c r="F79" s="82">
        <v>11702048.640000001</v>
      </c>
      <c r="G79" s="82">
        <v>935074.33</v>
      </c>
      <c r="H79" s="82">
        <v>1376773.82</v>
      </c>
      <c r="I79" s="82">
        <v>164156.99</v>
      </c>
      <c r="J79" s="82">
        <v>200594.53</v>
      </c>
      <c r="K79" s="82">
        <v>21097.52</v>
      </c>
      <c r="L79" s="82">
        <v>3331280.29</v>
      </c>
      <c r="M79" s="82">
        <v>16879878.27</v>
      </c>
      <c r="N79" s="13">
        <f t="shared" si="8"/>
        <v>26117146.449999996</v>
      </c>
      <c r="O79" s="13">
        <f t="shared" si="9"/>
        <v>1577368.35</v>
      </c>
      <c r="P79" s="13">
        <f t="shared" si="12"/>
        <v>20211158.559999999</v>
      </c>
      <c r="Q79" s="13">
        <f t="shared" si="13"/>
        <v>47905673.359999999</v>
      </c>
      <c r="R79" s="13">
        <f t="shared" si="14"/>
        <v>449704.6400000006</v>
      </c>
      <c r="S79" s="14">
        <f t="shared" si="15"/>
        <v>48355378</v>
      </c>
      <c r="T79" s="82"/>
      <c r="U79" s="82"/>
      <c r="V79" s="82"/>
      <c r="W79" s="82"/>
      <c r="X79" s="82"/>
      <c r="Y79" s="82"/>
      <c r="Z79" s="82"/>
      <c r="AC79" s="82"/>
    </row>
    <row r="80" spans="1:29" x14ac:dyDescent="0.2">
      <c r="A80" s="3">
        <f t="shared" si="10"/>
        <v>2025</v>
      </c>
      <c r="B80" s="3">
        <f t="shared" si="11"/>
        <v>8</v>
      </c>
      <c r="C80" s="8">
        <f t="shared" si="7"/>
        <v>45870</v>
      </c>
      <c r="E80" s="136">
        <v>12846373.25</v>
      </c>
      <c r="F80" s="82">
        <v>12600786.68</v>
      </c>
      <c r="G80" s="82">
        <v>1048080.87</v>
      </c>
      <c r="H80" s="82">
        <v>1460251.73</v>
      </c>
      <c r="I80" s="82">
        <v>174025.63</v>
      </c>
      <c r="J80" s="82">
        <v>204061.04</v>
      </c>
      <c r="K80" s="82">
        <v>21466.3</v>
      </c>
      <c r="L80" s="82">
        <v>3381773.74</v>
      </c>
      <c r="M80" s="82">
        <v>16150584.359999999</v>
      </c>
      <c r="N80" s="13">
        <f t="shared" si="8"/>
        <v>26690732.73</v>
      </c>
      <c r="O80" s="13">
        <f t="shared" si="9"/>
        <v>1664312.77</v>
      </c>
      <c r="P80" s="13">
        <f t="shared" si="12"/>
        <v>19532358.100000001</v>
      </c>
      <c r="Q80" s="13">
        <f t="shared" si="13"/>
        <v>47887403.600000001</v>
      </c>
      <c r="R80" s="13">
        <f t="shared" si="14"/>
        <v>449533.39999999851</v>
      </c>
      <c r="S80" s="14">
        <f t="shared" si="15"/>
        <v>48336937</v>
      </c>
      <c r="T80" s="82"/>
      <c r="U80" s="82"/>
      <c r="V80" s="82"/>
      <c r="W80" s="82"/>
      <c r="X80" s="82"/>
      <c r="Y80" s="82"/>
      <c r="Z80" s="82"/>
      <c r="AC80" s="82"/>
    </row>
    <row r="81" spans="1:29" x14ac:dyDescent="0.2">
      <c r="A81" s="3">
        <f t="shared" si="10"/>
        <v>2025</v>
      </c>
      <c r="B81" s="3">
        <f t="shared" si="11"/>
        <v>9</v>
      </c>
      <c r="C81" s="8">
        <f t="shared" si="7"/>
        <v>45901</v>
      </c>
      <c r="E81" s="136">
        <v>18531719.280000001</v>
      </c>
      <c r="F81" s="82">
        <v>14521779.43</v>
      </c>
      <c r="G81" s="82">
        <v>1356866.61</v>
      </c>
      <c r="H81" s="82">
        <v>1421012.52</v>
      </c>
      <c r="I81" s="82">
        <v>185368.72</v>
      </c>
      <c r="J81" s="82">
        <v>185253.34</v>
      </c>
      <c r="K81" s="82">
        <v>19318.919999999998</v>
      </c>
      <c r="L81" s="82">
        <v>4053777.86</v>
      </c>
      <c r="M81" s="82">
        <v>18319459.949999999</v>
      </c>
      <c r="N81" s="13">
        <f t="shared" si="8"/>
        <v>34615052.960000001</v>
      </c>
      <c r="O81" s="13">
        <f t="shared" si="9"/>
        <v>1606265.86</v>
      </c>
      <c r="P81" s="13">
        <f t="shared" si="12"/>
        <v>22373237.809999999</v>
      </c>
      <c r="Q81" s="13">
        <f t="shared" si="13"/>
        <v>58594556.629999995</v>
      </c>
      <c r="R81" s="13">
        <f t="shared" si="14"/>
        <v>550044.37000000477</v>
      </c>
      <c r="S81" s="14">
        <f t="shared" si="15"/>
        <v>59144601</v>
      </c>
      <c r="T81" s="82"/>
      <c r="U81" s="82"/>
      <c r="V81" s="82"/>
      <c r="W81" s="82"/>
      <c r="X81" s="82"/>
      <c r="Y81" s="82"/>
      <c r="Z81" s="82"/>
      <c r="AC81" s="82"/>
    </row>
    <row r="82" spans="1:29" x14ac:dyDescent="0.2">
      <c r="A82" s="3">
        <f t="shared" si="10"/>
        <v>2025</v>
      </c>
      <c r="B82" s="3">
        <f t="shared" si="11"/>
        <v>10</v>
      </c>
      <c r="C82" s="8">
        <f t="shared" si="7"/>
        <v>45931</v>
      </c>
      <c r="E82" s="136">
        <v>42910456.159999996</v>
      </c>
      <c r="F82" s="82">
        <v>24083232.68</v>
      </c>
      <c r="G82" s="82">
        <v>1394949.62</v>
      </c>
      <c r="H82" s="82">
        <v>2187385.0299999998</v>
      </c>
      <c r="I82" s="82">
        <v>281487.57</v>
      </c>
      <c r="J82" s="82">
        <v>215954.14</v>
      </c>
      <c r="K82" s="82">
        <v>22212.78</v>
      </c>
      <c r="L82" s="82">
        <v>3896961.59</v>
      </c>
      <c r="M82" s="82">
        <v>13915362.050000001</v>
      </c>
      <c r="N82" s="13">
        <f t="shared" si="8"/>
        <v>68692338.809999987</v>
      </c>
      <c r="O82" s="13">
        <f t="shared" si="9"/>
        <v>2403339.17</v>
      </c>
      <c r="P82" s="13">
        <f t="shared" si="12"/>
        <v>17812323.640000001</v>
      </c>
      <c r="Q82" s="13">
        <f t="shared" si="13"/>
        <v>88908001.61999999</v>
      </c>
      <c r="R82" s="13">
        <f t="shared" si="14"/>
        <v>834606.38000001013</v>
      </c>
      <c r="S82" s="14">
        <f t="shared" si="15"/>
        <v>89742608</v>
      </c>
      <c r="T82" s="82"/>
      <c r="U82" s="82"/>
      <c r="V82" s="82"/>
      <c r="W82" s="82"/>
      <c r="X82" s="82"/>
      <c r="Y82" s="82"/>
      <c r="Z82" s="82"/>
      <c r="AC82" s="82"/>
    </row>
    <row r="83" spans="1:29" x14ac:dyDescent="0.2">
      <c r="A83" s="3">
        <f t="shared" si="10"/>
        <v>2025</v>
      </c>
      <c r="B83" s="3">
        <f t="shared" si="11"/>
        <v>11</v>
      </c>
      <c r="C83" s="8">
        <f t="shared" si="7"/>
        <v>45962</v>
      </c>
      <c r="E83" s="136">
        <v>71174211.900000006</v>
      </c>
      <c r="F83" s="82">
        <v>32697690.690000001</v>
      </c>
      <c r="G83" s="82">
        <v>2231087.94</v>
      </c>
      <c r="H83" s="82">
        <v>2424585.38</v>
      </c>
      <c r="I83" s="82">
        <v>264291.81</v>
      </c>
      <c r="J83" s="82">
        <v>228116.11</v>
      </c>
      <c r="K83" s="82">
        <v>23369.77</v>
      </c>
      <c r="L83" s="82">
        <v>4814574.05</v>
      </c>
      <c r="M83" s="82">
        <v>14715901.109999999</v>
      </c>
      <c r="N83" s="13">
        <f t="shared" si="8"/>
        <v>106390652.11</v>
      </c>
      <c r="O83" s="13">
        <f t="shared" si="9"/>
        <v>2652701.4899999998</v>
      </c>
      <c r="P83" s="13">
        <f t="shared" si="12"/>
        <v>19530475.16</v>
      </c>
      <c r="Q83" s="13">
        <f t="shared" si="13"/>
        <v>128573828.75999999</v>
      </c>
      <c r="R83" s="13">
        <f t="shared" si="14"/>
        <v>1206961.2400000095</v>
      </c>
      <c r="S83" s="14">
        <f t="shared" si="15"/>
        <v>129780790</v>
      </c>
      <c r="T83" s="82"/>
      <c r="U83" s="82"/>
      <c r="V83" s="82"/>
      <c r="W83" s="82"/>
      <c r="X83" s="82"/>
      <c r="Y83" s="82"/>
      <c r="Z83" s="82"/>
      <c r="AC83" s="82"/>
    </row>
    <row r="84" spans="1:29" x14ac:dyDescent="0.2">
      <c r="A84" s="3">
        <f t="shared" si="10"/>
        <v>2025</v>
      </c>
      <c r="B84" s="3">
        <f t="shared" si="11"/>
        <v>12</v>
      </c>
      <c r="C84" s="8">
        <f t="shared" si="7"/>
        <v>45992</v>
      </c>
      <c r="E84" s="136">
        <v>93753000.469999999</v>
      </c>
      <c r="F84" s="82">
        <v>39565822.270000003</v>
      </c>
      <c r="G84" s="82">
        <v>2792255.16</v>
      </c>
      <c r="H84" s="82">
        <v>3121295.95</v>
      </c>
      <c r="I84" s="82">
        <v>313923.44</v>
      </c>
      <c r="J84" s="82">
        <v>250274.55</v>
      </c>
      <c r="K84" s="82">
        <v>25427.55</v>
      </c>
      <c r="L84" s="82">
        <v>5126059.6399999997</v>
      </c>
      <c r="M84" s="82">
        <v>16249697.75</v>
      </c>
      <c r="N84" s="13">
        <f t="shared" si="8"/>
        <v>136450428.89000002</v>
      </c>
      <c r="O84" s="13">
        <f t="shared" si="9"/>
        <v>3371570.5</v>
      </c>
      <c r="P84" s="13">
        <f t="shared" si="12"/>
        <v>21375757.390000001</v>
      </c>
      <c r="Q84" s="13">
        <f t="shared" si="13"/>
        <v>161197756.78000003</v>
      </c>
      <c r="R84" s="13">
        <f t="shared" si="14"/>
        <v>1513212.219999969</v>
      </c>
      <c r="S84" s="14">
        <f t="shared" si="15"/>
        <v>162710969</v>
      </c>
      <c r="T84" s="82"/>
      <c r="U84" s="82"/>
      <c r="V84" s="82"/>
      <c r="W84" s="82"/>
      <c r="X84" s="82"/>
      <c r="Y84" s="82"/>
      <c r="Z84" s="82"/>
      <c r="AC84" s="82"/>
    </row>
    <row r="85" spans="1:29" x14ac:dyDescent="0.2">
      <c r="A85" s="3">
        <f t="shared" si="10"/>
        <v>2026</v>
      </c>
      <c r="B85" s="3">
        <f t="shared" si="11"/>
        <v>1</v>
      </c>
      <c r="C85" s="8">
        <f t="shared" si="7"/>
        <v>46023</v>
      </c>
      <c r="E85" s="136">
        <v>92079032.359999999</v>
      </c>
      <c r="F85" s="82">
        <v>35857859.130000003</v>
      </c>
      <c r="G85" s="82">
        <v>2439654.9700000002</v>
      </c>
      <c r="H85" s="82">
        <v>2490448.42</v>
      </c>
      <c r="I85" s="82">
        <v>249834.94</v>
      </c>
      <c r="J85" s="82">
        <v>234016.26</v>
      </c>
      <c r="K85" s="82">
        <v>23687.87</v>
      </c>
      <c r="L85" s="82">
        <v>4920019.25</v>
      </c>
      <c r="M85" s="82">
        <v>14291809.369999999</v>
      </c>
      <c r="N85" s="13">
        <f t="shared" si="8"/>
        <v>130650069.27000001</v>
      </c>
      <c r="O85" s="13">
        <f t="shared" si="9"/>
        <v>2724464.6799999997</v>
      </c>
      <c r="P85" s="13">
        <f t="shared" si="12"/>
        <v>19211828.619999997</v>
      </c>
      <c r="Q85" s="13">
        <f t="shared" si="13"/>
        <v>152586362.57000002</v>
      </c>
      <c r="R85" s="13">
        <f t="shared" si="14"/>
        <v>1432374.4299999774</v>
      </c>
      <c r="S85" s="14">
        <f t="shared" si="15"/>
        <v>154018737</v>
      </c>
      <c r="T85" s="82"/>
      <c r="U85" s="82"/>
      <c r="V85" s="82"/>
      <c r="W85" s="82"/>
      <c r="X85" s="82"/>
      <c r="Y85" s="82"/>
      <c r="Z85" s="82"/>
      <c r="AC85" s="82"/>
    </row>
    <row r="86" spans="1:29" x14ac:dyDescent="0.2">
      <c r="A86" s="3">
        <f t="shared" si="10"/>
        <v>2026</v>
      </c>
      <c r="B86" s="3">
        <f t="shared" si="11"/>
        <v>2</v>
      </c>
      <c r="C86" s="8">
        <f t="shared" si="7"/>
        <v>46054</v>
      </c>
      <c r="E86" s="136">
        <v>80294482.640000001</v>
      </c>
      <c r="F86" s="82">
        <v>32758670.09</v>
      </c>
      <c r="G86" s="82">
        <v>2263626.0699999998</v>
      </c>
      <c r="H86" s="82">
        <v>2446884.77</v>
      </c>
      <c r="I86" s="82">
        <v>255030.15</v>
      </c>
      <c r="J86" s="82">
        <v>229663.27</v>
      </c>
      <c r="K86" s="82">
        <v>23090.35</v>
      </c>
      <c r="L86" s="82">
        <v>5640028.3499999996</v>
      </c>
      <c r="M86" s="82">
        <v>19131468.07</v>
      </c>
      <c r="N86" s="13">
        <f t="shared" si="8"/>
        <v>115594899.3</v>
      </c>
      <c r="O86" s="13">
        <f t="shared" si="9"/>
        <v>2676548.04</v>
      </c>
      <c r="P86" s="13">
        <f t="shared" si="12"/>
        <v>24771496.420000002</v>
      </c>
      <c r="Q86" s="13">
        <f t="shared" si="13"/>
        <v>143042943.75999999</v>
      </c>
      <c r="R86" s="13">
        <f t="shared" si="14"/>
        <v>1342787.2400000095</v>
      </c>
      <c r="S86" s="14">
        <f t="shared" si="15"/>
        <v>144385731</v>
      </c>
      <c r="T86" s="82"/>
      <c r="U86" s="82"/>
      <c r="V86" s="82"/>
      <c r="W86" s="82"/>
      <c r="X86" s="82"/>
      <c r="Y86" s="82"/>
      <c r="Z86" s="82"/>
      <c r="AC86" s="82"/>
    </row>
    <row r="87" spans="1:29" x14ac:dyDescent="0.2">
      <c r="A87" s="3">
        <f t="shared" si="10"/>
        <v>2026</v>
      </c>
      <c r="B87" s="3">
        <f t="shared" si="11"/>
        <v>3</v>
      </c>
      <c r="C87" s="8">
        <f t="shared" si="7"/>
        <v>46082</v>
      </c>
      <c r="E87" s="136">
        <v>73333964.560000002</v>
      </c>
      <c r="F87" s="82">
        <v>29552107.829999998</v>
      </c>
      <c r="G87" s="82">
        <v>2080288.86</v>
      </c>
      <c r="H87" s="82">
        <v>2295699.13</v>
      </c>
      <c r="I87" s="82">
        <v>258860.35</v>
      </c>
      <c r="J87" s="82">
        <v>246072.23</v>
      </c>
      <c r="K87" s="82">
        <v>24858.92</v>
      </c>
      <c r="L87" s="82">
        <v>4978345.26</v>
      </c>
      <c r="M87" s="82">
        <v>15881435.82</v>
      </c>
      <c r="N87" s="13">
        <f t="shared" si="8"/>
        <v>105250080.52</v>
      </c>
      <c r="O87" s="13">
        <f t="shared" si="9"/>
        <v>2541771.36</v>
      </c>
      <c r="P87" s="13">
        <f t="shared" si="12"/>
        <v>20859781.079999998</v>
      </c>
      <c r="Q87" s="13">
        <f t="shared" si="13"/>
        <v>128651632.95999999</v>
      </c>
      <c r="R87" s="13">
        <f t="shared" si="14"/>
        <v>1207692.0400000066</v>
      </c>
      <c r="S87" s="14">
        <f t="shared" si="15"/>
        <v>129859325</v>
      </c>
      <c r="T87" s="82"/>
      <c r="U87" s="82"/>
      <c r="V87" s="82"/>
      <c r="W87" s="82"/>
      <c r="X87" s="82"/>
      <c r="Y87" s="82"/>
      <c r="Z87" s="82"/>
      <c r="AC87" s="82"/>
    </row>
    <row r="88" spans="1:29" x14ac:dyDescent="0.2">
      <c r="A88" s="3">
        <f t="shared" si="10"/>
        <v>2026</v>
      </c>
      <c r="B88" s="3">
        <f t="shared" si="11"/>
        <v>4</v>
      </c>
      <c r="C88" s="8">
        <f t="shared" si="7"/>
        <v>46113</v>
      </c>
      <c r="E88" s="136">
        <v>50152370.850000001</v>
      </c>
      <c r="F88" s="82">
        <v>21976522.600000001</v>
      </c>
      <c r="G88" s="82">
        <v>1685885.87</v>
      </c>
      <c r="H88" s="82">
        <v>1753897.13</v>
      </c>
      <c r="I88" s="82">
        <v>222204.36</v>
      </c>
      <c r="J88" s="82">
        <v>233273.47</v>
      </c>
      <c r="K88" s="82">
        <v>23841.27</v>
      </c>
      <c r="L88" s="82">
        <v>5027579.18</v>
      </c>
      <c r="M88" s="82">
        <v>17200660.300000001</v>
      </c>
      <c r="N88" s="13">
        <f t="shared" si="8"/>
        <v>74060824.950000003</v>
      </c>
      <c r="O88" s="13">
        <f t="shared" si="9"/>
        <v>1987170.5999999999</v>
      </c>
      <c r="P88" s="13">
        <f t="shared" si="12"/>
        <v>22228239.48</v>
      </c>
      <c r="Q88" s="13">
        <f t="shared" si="13"/>
        <v>98276235.030000001</v>
      </c>
      <c r="R88" s="13">
        <f t="shared" si="14"/>
        <v>922548.96999999881</v>
      </c>
      <c r="S88" s="14">
        <f t="shared" si="15"/>
        <v>99198784</v>
      </c>
      <c r="T88" s="82"/>
      <c r="U88" s="82"/>
      <c r="V88" s="82"/>
      <c r="W88" s="82"/>
      <c r="X88" s="82"/>
      <c r="Y88" s="82"/>
      <c r="Z88" s="82"/>
      <c r="AC88" s="82"/>
    </row>
    <row r="89" spans="1:29" x14ac:dyDescent="0.2">
      <c r="A89" s="3">
        <f t="shared" si="10"/>
        <v>2026</v>
      </c>
      <c r="B89" s="3">
        <f t="shared" si="11"/>
        <v>5</v>
      </c>
      <c r="C89" s="8">
        <f t="shared" si="7"/>
        <v>46143</v>
      </c>
      <c r="E89" s="136">
        <v>28127832.77</v>
      </c>
      <c r="F89" s="82">
        <v>16750123.85</v>
      </c>
      <c r="G89" s="82">
        <v>1189333.33</v>
      </c>
      <c r="H89" s="82">
        <v>1678264.82</v>
      </c>
      <c r="I89" s="82">
        <v>242540.08</v>
      </c>
      <c r="J89" s="82">
        <v>215988.34</v>
      </c>
      <c r="K89" s="82">
        <v>22424.3</v>
      </c>
      <c r="L89" s="82">
        <v>4356817.6399999997</v>
      </c>
      <c r="M89" s="82">
        <v>20027670.440000001</v>
      </c>
      <c r="N89" s="13">
        <f t="shared" si="8"/>
        <v>46332254.329999991</v>
      </c>
      <c r="O89" s="13">
        <f t="shared" si="9"/>
        <v>1894253.1600000001</v>
      </c>
      <c r="P89" s="13">
        <f t="shared" si="12"/>
        <v>24384488.080000002</v>
      </c>
      <c r="Q89" s="13">
        <f t="shared" si="13"/>
        <v>72610995.569999993</v>
      </c>
      <c r="R89" s="13">
        <f t="shared" si="14"/>
        <v>681621.43000000715</v>
      </c>
      <c r="S89" s="14">
        <f t="shared" si="15"/>
        <v>73292617</v>
      </c>
      <c r="T89" s="82"/>
      <c r="U89" s="82"/>
      <c r="V89" s="82"/>
      <c r="W89" s="82"/>
      <c r="X89" s="82"/>
      <c r="Y89" s="82"/>
      <c r="Z89" s="82"/>
      <c r="AC89" s="82"/>
    </row>
    <row r="90" spans="1:29" x14ac:dyDescent="0.2">
      <c r="A90" s="3">
        <f t="shared" si="10"/>
        <v>2026</v>
      </c>
      <c r="B90" s="3">
        <f t="shared" si="11"/>
        <v>6</v>
      </c>
      <c r="C90" s="8">
        <f t="shared" si="7"/>
        <v>46174</v>
      </c>
      <c r="E90" s="136">
        <v>18418027.210000001</v>
      </c>
      <c r="F90" s="82">
        <v>13823016.57</v>
      </c>
      <c r="G90" s="82">
        <v>1023161.82</v>
      </c>
      <c r="H90" s="82">
        <v>1339983.02</v>
      </c>
      <c r="I90" s="82">
        <v>186206.92</v>
      </c>
      <c r="J90" s="82">
        <v>211226.62</v>
      </c>
      <c r="K90" s="82">
        <v>22179.18</v>
      </c>
      <c r="L90" s="82">
        <v>3948761.69</v>
      </c>
      <c r="M90" s="82">
        <v>19491548.469999999</v>
      </c>
      <c r="N90" s="13">
        <f t="shared" si="8"/>
        <v>33472591.700000003</v>
      </c>
      <c r="O90" s="13">
        <f t="shared" si="9"/>
        <v>1551209.6400000001</v>
      </c>
      <c r="P90" s="13">
        <f t="shared" si="12"/>
        <v>23440310.16</v>
      </c>
      <c r="Q90" s="13">
        <f t="shared" si="13"/>
        <v>58464111.5</v>
      </c>
      <c r="R90" s="13">
        <f t="shared" si="14"/>
        <v>548820.5</v>
      </c>
      <c r="S90" s="14">
        <f t="shared" si="15"/>
        <v>59012932</v>
      </c>
      <c r="T90" s="82"/>
      <c r="U90" s="82"/>
      <c r="V90" s="82"/>
      <c r="W90" s="82"/>
      <c r="X90" s="82"/>
      <c r="Y90" s="82"/>
      <c r="Z90" s="82"/>
      <c r="AC90" s="82"/>
    </row>
    <row r="91" spans="1:29" x14ac:dyDescent="0.2">
      <c r="A91" s="3">
        <f t="shared" si="10"/>
        <v>2026</v>
      </c>
      <c r="B91" s="3">
        <f t="shared" si="11"/>
        <v>7</v>
      </c>
      <c r="C91" s="8">
        <f t="shared" si="7"/>
        <v>46204</v>
      </c>
      <c r="E91" s="136">
        <v>13331598.91</v>
      </c>
      <c r="F91" s="82">
        <v>11833947.08</v>
      </c>
      <c r="G91" s="82">
        <v>922288.55</v>
      </c>
      <c r="H91" s="82">
        <v>1312710.1000000001</v>
      </c>
      <c r="I91" s="82">
        <v>155948</v>
      </c>
      <c r="J91" s="82">
        <v>200052.77</v>
      </c>
      <c r="K91" s="82">
        <v>21086.94</v>
      </c>
      <c r="L91" s="82">
        <v>3354657.31</v>
      </c>
      <c r="M91" s="82">
        <v>19581756.109999999</v>
      </c>
      <c r="N91" s="13">
        <f t="shared" si="8"/>
        <v>26264869.480000004</v>
      </c>
      <c r="O91" s="13">
        <f t="shared" si="9"/>
        <v>1512762.87</v>
      </c>
      <c r="P91" s="13">
        <f t="shared" si="12"/>
        <v>22936413.419999998</v>
      </c>
      <c r="Q91" s="13">
        <f t="shared" si="13"/>
        <v>50714045.770000003</v>
      </c>
      <c r="R91" s="13">
        <f t="shared" si="14"/>
        <v>476068.22999999672</v>
      </c>
      <c r="S91" s="14">
        <f t="shared" si="15"/>
        <v>51190114</v>
      </c>
      <c r="T91" s="82"/>
      <c r="U91" s="82"/>
      <c r="V91" s="82"/>
      <c r="W91" s="82"/>
      <c r="X91" s="82"/>
      <c r="Y91" s="82"/>
      <c r="Z91" s="82"/>
      <c r="AC91" s="82"/>
    </row>
    <row r="92" spans="1:29" x14ac:dyDescent="0.2">
      <c r="A92" s="3">
        <f t="shared" si="10"/>
        <v>2026</v>
      </c>
      <c r="B92" s="3">
        <f t="shared" si="11"/>
        <v>8</v>
      </c>
      <c r="C92" s="8">
        <f t="shared" si="7"/>
        <v>46235</v>
      </c>
      <c r="E92" s="136">
        <v>12900527.689999999</v>
      </c>
      <c r="F92" s="82">
        <v>12759204.859999999</v>
      </c>
      <c r="G92" s="82">
        <v>1035358.17</v>
      </c>
      <c r="H92" s="82">
        <v>1393595.12</v>
      </c>
      <c r="I92" s="82">
        <v>165373.81</v>
      </c>
      <c r="J92" s="82">
        <v>203550.52</v>
      </c>
      <c r="K92" s="82">
        <v>21457</v>
      </c>
      <c r="L92" s="82">
        <v>3409111.22</v>
      </c>
      <c r="M92" s="82">
        <v>18725364.530000001</v>
      </c>
      <c r="N92" s="13">
        <f t="shared" si="8"/>
        <v>26881921.529999997</v>
      </c>
      <c r="O92" s="13">
        <f t="shared" si="9"/>
        <v>1597145.6400000001</v>
      </c>
      <c r="P92" s="13">
        <f t="shared" si="12"/>
        <v>22134475.75</v>
      </c>
      <c r="Q92" s="13">
        <f t="shared" si="13"/>
        <v>50613542.920000002</v>
      </c>
      <c r="R92" s="13">
        <f t="shared" si="14"/>
        <v>475125.07999999821</v>
      </c>
      <c r="S92" s="14">
        <f t="shared" si="15"/>
        <v>51088668</v>
      </c>
      <c r="T92" s="82"/>
      <c r="U92" s="82"/>
      <c r="V92" s="82"/>
      <c r="W92" s="82"/>
      <c r="X92" s="82"/>
      <c r="Y92" s="82"/>
      <c r="Z92" s="82"/>
      <c r="AC92" s="82"/>
    </row>
    <row r="93" spans="1:29" x14ac:dyDescent="0.2">
      <c r="A93" s="3">
        <f t="shared" si="10"/>
        <v>2026</v>
      </c>
      <c r="B93" s="3">
        <f t="shared" si="11"/>
        <v>9</v>
      </c>
      <c r="C93" s="8">
        <f t="shared" si="7"/>
        <v>46266</v>
      </c>
      <c r="E93" s="136">
        <v>18670349.07</v>
      </c>
      <c r="F93" s="82">
        <v>14682685.789999999</v>
      </c>
      <c r="G93" s="82">
        <v>1342142.21</v>
      </c>
      <c r="H93" s="82">
        <v>1354284.09</v>
      </c>
      <c r="I93" s="82">
        <v>176043.65</v>
      </c>
      <c r="J93" s="82">
        <v>184860.35</v>
      </c>
      <c r="K93" s="82">
        <v>19315.07</v>
      </c>
      <c r="L93" s="82">
        <v>4081914.31</v>
      </c>
      <c r="M93" s="82">
        <v>21037534.390000001</v>
      </c>
      <c r="N93" s="13">
        <f t="shared" si="8"/>
        <v>34890535.789999999</v>
      </c>
      <c r="O93" s="13">
        <f t="shared" si="9"/>
        <v>1539144.4400000002</v>
      </c>
      <c r="P93" s="13">
        <f t="shared" si="12"/>
        <v>25119448.699999999</v>
      </c>
      <c r="Q93" s="13">
        <f t="shared" si="13"/>
        <v>61549128.929999992</v>
      </c>
      <c r="R93" s="13">
        <f t="shared" si="14"/>
        <v>577780.07000000775</v>
      </c>
      <c r="S93" s="14">
        <f t="shared" si="15"/>
        <v>62126909</v>
      </c>
      <c r="T93" s="82"/>
      <c r="U93" s="82"/>
      <c r="V93" s="82"/>
      <c r="W93" s="82"/>
      <c r="X93" s="82"/>
      <c r="Y93" s="82"/>
      <c r="Z93" s="82"/>
      <c r="AC93" s="82"/>
    </row>
    <row r="94" spans="1:29" x14ac:dyDescent="0.2">
      <c r="A94" s="3">
        <f t="shared" si="10"/>
        <v>2026</v>
      </c>
      <c r="B94" s="3">
        <f t="shared" si="11"/>
        <v>10</v>
      </c>
      <c r="C94" s="8">
        <f t="shared" si="7"/>
        <v>46296</v>
      </c>
      <c r="E94" s="136">
        <v>43288103.18</v>
      </c>
      <c r="F94" s="82">
        <v>24244654.510000002</v>
      </c>
      <c r="G94" s="82">
        <v>1378670.26</v>
      </c>
      <c r="H94" s="82">
        <v>2076206.55</v>
      </c>
      <c r="I94" s="82">
        <v>267020.33</v>
      </c>
      <c r="J94" s="82">
        <v>215511.72</v>
      </c>
      <c r="K94" s="82">
        <v>22208.560000000001</v>
      </c>
      <c r="L94" s="82">
        <v>3927612.27</v>
      </c>
      <c r="M94" s="82">
        <v>15067576.9</v>
      </c>
      <c r="N94" s="13">
        <f t="shared" si="8"/>
        <v>69200656.840000004</v>
      </c>
      <c r="O94" s="13">
        <f t="shared" si="9"/>
        <v>2291718.27</v>
      </c>
      <c r="P94" s="13">
        <f t="shared" si="12"/>
        <v>18995189.170000002</v>
      </c>
      <c r="Q94" s="13">
        <f t="shared" si="13"/>
        <v>90487564.280000001</v>
      </c>
      <c r="R94" s="13">
        <f t="shared" si="14"/>
        <v>849433.71999999881</v>
      </c>
      <c r="S94" s="14">
        <f t="shared" si="15"/>
        <v>91336998</v>
      </c>
      <c r="T94" s="82"/>
      <c r="U94" s="82"/>
      <c r="V94" s="82"/>
      <c r="W94" s="82"/>
      <c r="X94" s="82"/>
      <c r="Y94" s="82"/>
      <c r="Z94" s="82"/>
      <c r="AC94" s="82"/>
    </row>
    <row r="95" spans="1:29" x14ac:dyDescent="0.2">
      <c r="A95" s="3">
        <f t="shared" si="10"/>
        <v>2026</v>
      </c>
      <c r="B95" s="3">
        <f t="shared" si="11"/>
        <v>11</v>
      </c>
      <c r="C95" s="8">
        <f t="shared" si="7"/>
        <v>46327</v>
      </c>
      <c r="E95" s="136">
        <v>71637280.040000007</v>
      </c>
      <c r="F95" s="82">
        <v>32847244.739999998</v>
      </c>
      <c r="G95" s="82">
        <v>2201214.9</v>
      </c>
      <c r="H95" s="82">
        <v>2290498.0699999998</v>
      </c>
      <c r="I95" s="82">
        <v>250481.02</v>
      </c>
      <c r="J95" s="82">
        <v>227568.33</v>
      </c>
      <c r="K95" s="82">
        <v>23359.19</v>
      </c>
      <c r="L95" s="82">
        <v>4840612.32</v>
      </c>
      <c r="M95" s="82">
        <v>15908325.18</v>
      </c>
      <c r="N95" s="13">
        <f t="shared" si="8"/>
        <v>106959579.89</v>
      </c>
      <c r="O95" s="13">
        <f t="shared" si="9"/>
        <v>2518066.4</v>
      </c>
      <c r="P95" s="13">
        <f t="shared" si="12"/>
        <v>20748937.5</v>
      </c>
      <c r="Q95" s="13">
        <f t="shared" si="13"/>
        <v>130226583.79000001</v>
      </c>
      <c r="R95" s="13">
        <f t="shared" si="14"/>
        <v>1222476.2099999934</v>
      </c>
      <c r="S95" s="14">
        <f t="shared" si="15"/>
        <v>131449060</v>
      </c>
      <c r="T95" s="82"/>
      <c r="U95" s="82"/>
      <c r="V95" s="82"/>
      <c r="W95" s="82"/>
      <c r="X95" s="82"/>
      <c r="Y95" s="82"/>
      <c r="Z95" s="82"/>
      <c r="AC95" s="82"/>
    </row>
    <row r="96" spans="1:29" x14ac:dyDescent="0.2">
      <c r="A96" s="3">
        <f t="shared" si="10"/>
        <v>2026</v>
      </c>
      <c r="B96" s="3">
        <f t="shared" si="11"/>
        <v>12</v>
      </c>
      <c r="C96" s="8">
        <f t="shared" si="7"/>
        <v>46357</v>
      </c>
      <c r="E96" s="136">
        <v>94387196.920000002</v>
      </c>
      <c r="F96" s="82">
        <v>39788254.170000002</v>
      </c>
      <c r="G96" s="82">
        <v>2755245.67</v>
      </c>
      <c r="H96" s="82">
        <v>2948027.58</v>
      </c>
      <c r="I96" s="82">
        <v>297420.78000000003</v>
      </c>
      <c r="J96" s="82">
        <v>249698.29</v>
      </c>
      <c r="K96" s="82">
        <v>25416.23</v>
      </c>
      <c r="L96" s="82">
        <v>5161001.49</v>
      </c>
      <c r="M96" s="82">
        <v>16729106.300000001</v>
      </c>
      <c r="N96" s="13">
        <f t="shared" si="8"/>
        <v>137253533.76999998</v>
      </c>
      <c r="O96" s="13">
        <f t="shared" si="9"/>
        <v>3197725.87</v>
      </c>
      <c r="P96" s="13">
        <f t="shared" si="12"/>
        <v>21890107.789999999</v>
      </c>
      <c r="Q96" s="13">
        <f t="shared" si="13"/>
        <v>162341367.42999998</v>
      </c>
      <c r="R96" s="13">
        <f t="shared" si="14"/>
        <v>1523947.5700000226</v>
      </c>
      <c r="S96" s="14">
        <f t="shared" si="15"/>
        <v>163865315</v>
      </c>
      <c r="T96" s="82"/>
      <c r="U96" s="82"/>
      <c r="V96" s="82"/>
      <c r="W96" s="82"/>
      <c r="X96" s="82"/>
      <c r="Y96" s="82"/>
      <c r="Z96" s="82"/>
      <c r="AC96" s="82"/>
    </row>
    <row r="97" spans="1:29" x14ac:dyDescent="0.2">
      <c r="A97" s="3">
        <f t="shared" si="10"/>
        <v>2027</v>
      </c>
      <c r="B97" s="3">
        <f t="shared" si="11"/>
        <v>1</v>
      </c>
      <c r="C97" s="8">
        <f t="shared" si="7"/>
        <v>46388</v>
      </c>
      <c r="E97" s="136">
        <v>92527999.730000004</v>
      </c>
      <c r="F97" s="82">
        <v>35691878.539999999</v>
      </c>
      <c r="G97" s="82">
        <v>2406371.9900000002</v>
      </c>
      <c r="H97" s="82">
        <v>2346584.69</v>
      </c>
      <c r="I97" s="82">
        <v>236533.83</v>
      </c>
      <c r="J97" s="82">
        <v>233491.46</v>
      </c>
      <c r="K97" s="82">
        <v>23677.13</v>
      </c>
      <c r="L97" s="82">
        <v>4911081.51</v>
      </c>
      <c r="M97" s="82">
        <v>14256845.619999999</v>
      </c>
      <c r="N97" s="13">
        <f t="shared" si="8"/>
        <v>130886461.22</v>
      </c>
      <c r="O97" s="13">
        <f t="shared" si="9"/>
        <v>2580076.15</v>
      </c>
      <c r="P97" s="13">
        <f t="shared" si="12"/>
        <v>19167927.129999999</v>
      </c>
      <c r="Q97" s="13">
        <f t="shared" si="13"/>
        <v>152634464.5</v>
      </c>
      <c r="R97" s="13">
        <f t="shared" si="14"/>
        <v>1432825.5</v>
      </c>
      <c r="S97" s="14">
        <f t="shared" si="15"/>
        <v>154067290</v>
      </c>
      <c r="T97" s="82"/>
      <c r="U97" s="82"/>
      <c r="V97" s="82"/>
      <c r="W97" s="82"/>
      <c r="X97" s="82"/>
      <c r="Y97" s="82"/>
      <c r="Z97" s="82"/>
      <c r="AC97" s="82"/>
    </row>
    <row r="98" spans="1:29" x14ac:dyDescent="0.2">
      <c r="A98" s="3">
        <f t="shared" si="10"/>
        <v>2027</v>
      </c>
      <c r="B98" s="3">
        <f t="shared" si="11"/>
        <v>2</v>
      </c>
      <c r="C98" s="8">
        <f t="shared" si="7"/>
        <v>46419</v>
      </c>
      <c r="E98" s="136">
        <v>80171686.439999998</v>
      </c>
      <c r="F98" s="82">
        <v>32505450.91</v>
      </c>
      <c r="G98" s="82">
        <v>2222056.8199999998</v>
      </c>
      <c r="H98" s="82">
        <v>2299833.29</v>
      </c>
      <c r="I98" s="82">
        <v>241164.33</v>
      </c>
      <c r="J98" s="82">
        <v>228923</v>
      </c>
      <c r="K98" s="82">
        <v>23066.240000000002</v>
      </c>
      <c r="L98" s="82">
        <v>5619394.0999999996</v>
      </c>
      <c r="M98" s="82">
        <v>19077635.82</v>
      </c>
      <c r="N98" s="13">
        <f t="shared" si="8"/>
        <v>115163424.73999998</v>
      </c>
      <c r="O98" s="13">
        <f t="shared" si="9"/>
        <v>2528756.29</v>
      </c>
      <c r="P98" s="13">
        <f t="shared" si="12"/>
        <v>24697029.920000002</v>
      </c>
      <c r="Q98" s="13">
        <f t="shared" si="13"/>
        <v>142389210.94999999</v>
      </c>
      <c r="R98" s="13">
        <f t="shared" si="14"/>
        <v>1336650.0500000119</v>
      </c>
      <c r="S98" s="14">
        <f t="shared" si="15"/>
        <v>143725861</v>
      </c>
      <c r="T98" s="82"/>
      <c r="U98" s="82"/>
      <c r="V98" s="82"/>
      <c r="W98" s="82"/>
      <c r="X98" s="82"/>
      <c r="Y98" s="82"/>
      <c r="Z98" s="82"/>
      <c r="AC98" s="82"/>
    </row>
    <row r="99" spans="1:29" x14ac:dyDescent="0.2">
      <c r="A99" s="3">
        <f t="shared" si="10"/>
        <v>2027</v>
      </c>
      <c r="B99" s="3">
        <f t="shared" si="11"/>
        <v>3</v>
      </c>
      <c r="C99" s="8">
        <f t="shared" si="7"/>
        <v>46447</v>
      </c>
      <c r="E99" s="136">
        <v>73037408.200000003</v>
      </c>
      <c r="F99" s="82">
        <v>29361995.109999999</v>
      </c>
      <c r="G99" s="82">
        <v>2037293.4</v>
      </c>
      <c r="H99" s="82">
        <v>2158090.3199999998</v>
      </c>
      <c r="I99" s="82">
        <v>244748.45</v>
      </c>
      <c r="J99" s="82">
        <v>245287.26</v>
      </c>
      <c r="K99" s="82">
        <v>24833.46</v>
      </c>
      <c r="L99" s="82">
        <v>4954959.5999999996</v>
      </c>
      <c r="M99" s="82">
        <v>15845814.66</v>
      </c>
      <c r="N99" s="13">
        <f t="shared" si="8"/>
        <v>104706278.62</v>
      </c>
      <c r="O99" s="13">
        <f t="shared" si="9"/>
        <v>2403377.58</v>
      </c>
      <c r="P99" s="13">
        <f t="shared" si="12"/>
        <v>20800774.259999998</v>
      </c>
      <c r="Q99" s="13">
        <f t="shared" si="13"/>
        <v>127910430.46000001</v>
      </c>
      <c r="R99" s="13">
        <f t="shared" si="14"/>
        <v>1200733.5399999917</v>
      </c>
      <c r="S99" s="14">
        <f t="shared" si="15"/>
        <v>129111164</v>
      </c>
      <c r="T99" s="82"/>
      <c r="U99" s="82"/>
      <c r="V99" s="82"/>
      <c r="W99" s="82"/>
      <c r="X99" s="82"/>
      <c r="Y99" s="82"/>
      <c r="Z99" s="82"/>
      <c r="AC99" s="82"/>
    </row>
    <row r="100" spans="1:29" x14ac:dyDescent="0.2">
      <c r="A100" s="3">
        <f t="shared" si="10"/>
        <v>2027</v>
      </c>
      <c r="B100" s="3">
        <f t="shared" si="11"/>
        <v>4</v>
      </c>
      <c r="C100" s="8">
        <f t="shared" si="7"/>
        <v>46478</v>
      </c>
      <c r="E100" s="136">
        <v>49909684.530000001</v>
      </c>
      <c r="F100" s="82">
        <v>21846999.98</v>
      </c>
      <c r="G100" s="82">
        <v>1653238.12</v>
      </c>
      <c r="H100" s="82">
        <v>1650596.94</v>
      </c>
      <c r="I100" s="82">
        <v>210110.5</v>
      </c>
      <c r="J100" s="82">
        <v>232564.37</v>
      </c>
      <c r="K100" s="82">
        <v>23818.68</v>
      </c>
      <c r="L100" s="82">
        <v>5007810.3099999996</v>
      </c>
      <c r="M100" s="82">
        <v>17158891.219999999</v>
      </c>
      <c r="N100" s="13">
        <f t="shared" si="8"/>
        <v>73643851.810000017</v>
      </c>
      <c r="O100" s="13">
        <f t="shared" si="9"/>
        <v>1883161.31</v>
      </c>
      <c r="P100" s="13">
        <f t="shared" si="12"/>
        <v>22166701.529999997</v>
      </c>
      <c r="Q100" s="13">
        <f t="shared" si="13"/>
        <v>97693714.650000021</v>
      </c>
      <c r="R100" s="13">
        <f t="shared" si="14"/>
        <v>917080.34999997914</v>
      </c>
      <c r="S100" s="14">
        <f t="shared" si="15"/>
        <v>98610795</v>
      </c>
      <c r="T100" s="82"/>
      <c r="U100" s="82"/>
      <c r="V100" s="82"/>
      <c r="W100" s="82"/>
      <c r="X100" s="82"/>
      <c r="Y100" s="82"/>
      <c r="Z100" s="82"/>
      <c r="AC100" s="82"/>
    </row>
    <row r="101" spans="1:29" x14ac:dyDescent="0.2">
      <c r="A101" s="3">
        <f t="shared" si="10"/>
        <v>2027</v>
      </c>
      <c r="B101" s="3">
        <f t="shared" si="11"/>
        <v>5</v>
      </c>
      <c r="C101" s="8">
        <f t="shared" ref="C101:C164" si="16">DATE(A101,B101,1)</f>
        <v>46508</v>
      </c>
      <c r="E101" s="136">
        <v>27935242.710000001</v>
      </c>
      <c r="F101" s="82">
        <v>16719723.529999999</v>
      </c>
      <c r="G101" s="82">
        <v>1166126.23</v>
      </c>
      <c r="H101" s="82">
        <v>1582935.03</v>
      </c>
      <c r="I101" s="82">
        <v>229340.6</v>
      </c>
      <c r="J101" s="82">
        <v>215369.15</v>
      </c>
      <c r="K101" s="82">
        <v>22404.29</v>
      </c>
      <c r="L101" s="82">
        <v>4339889.51</v>
      </c>
      <c r="M101" s="82">
        <v>19991467.010000002</v>
      </c>
      <c r="N101" s="13">
        <f t="shared" ref="N101:N164" si="17">SUM(E101:G101,I101,K101)</f>
        <v>46072837.359999999</v>
      </c>
      <c r="O101" s="13">
        <f t="shared" ref="O101:O164" si="18">SUM(H101,J101)</f>
        <v>1798304.18</v>
      </c>
      <c r="P101" s="13">
        <f t="shared" si="12"/>
        <v>24331356.520000003</v>
      </c>
      <c r="Q101" s="13">
        <f t="shared" si="13"/>
        <v>72202498.060000002</v>
      </c>
      <c r="R101" s="13">
        <f t="shared" si="14"/>
        <v>677786.93999999762</v>
      </c>
      <c r="S101" s="14">
        <f t="shared" si="15"/>
        <v>72880285</v>
      </c>
      <c r="T101" s="82"/>
      <c r="U101" s="82"/>
      <c r="V101" s="82"/>
      <c r="W101" s="82"/>
      <c r="X101" s="82"/>
      <c r="Y101" s="82"/>
      <c r="Z101" s="82"/>
      <c r="AC101" s="82"/>
    </row>
    <row r="102" spans="1:29" x14ac:dyDescent="0.2">
      <c r="A102" s="3">
        <f t="shared" ref="A102:A165" si="19">IF(B102=1,A101+1,A101)</f>
        <v>2027</v>
      </c>
      <c r="B102" s="3">
        <f t="shared" ref="B102:B165" si="20">IF(B101=12,1,B101+1)</f>
        <v>6</v>
      </c>
      <c r="C102" s="8">
        <f t="shared" si="16"/>
        <v>46539</v>
      </c>
      <c r="E102" s="136">
        <v>18365103.489999998</v>
      </c>
      <c r="F102" s="82">
        <v>13847115.109999999</v>
      </c>
      <c r="G102" s="82">
        <v>1008353.78</v>
      </c>
      <c r="H102" s="82">
        <v>1270228.3999999999</v>
      </c>
      <c r="I102" s="82">
        <v>176231.98</v>
      </c>
      <c r="J102" s="82">
        <v>210763.68</v>
      </c>
      <c r="K102" s="82">
        <v>22165.18</v>
      </c>
      <c r="L102" s="82">
        <v>3935114.66</v>
      </c>
      <c r="M102" s="82">
        <v>19459654.190000001</v>
      </c>
      <c r="N102" s="13">
        <f t="shared" si="17"/>
        <v>33418969.539999999</v>
      </c>
      <c r="O102" s="13">
        <f t="shared" si="18"/>
        <v>1480992.0799999998</v>
      </c>
      <c r="P102" s="13">
        <f t="shared" ref="P102:P165" si="21">SUM(L102:M102)</f>
        <v>23394768.850000001</v>
      </c>
      <c r="Q102" s="13">
        <f t="shared" ref="Q102:Q165" si="22">SUM(N102:P102)</f>
        <v>58294730.469999999</v>
      </c>
      <c r="R102" s="13">
        <f t="shared" ref="R102:R165" si="23">S102-Q102</f>
        <v>547230.53000000119</v>
      </c>
      <c r="S102" s="14">
        <f t="shared" ref="S102:S165" si="24">ROUND(Q102/(1-0.0093), 0)</f>
        <v>58841961</v>
      </c>
      <c r="T102" s="82"/>
      <c r="U102" s="82"/>
      <c r="V102" s="82"/>
      <c r="W102" s="82"/>
      <c r="X102" s="82"/>
      <c r="Y102" s="82"/>
      <c r="Z102" s="82"/>
      <c r="AC102" s="82"/>
    </row>
    <row r="103" spans="1:29" x14ac:dyDescent="0.2">
      <c r="A103" s="3">
        <f t="shared" si="19"/>
        <v>2027</v>
      </c>
      <c r="B103" s="3">
        <f t="shared" si="20"/>
        <v>7</v>
      </c>
      <c r="C103" s="8">
        <f t="shared" si="16"/>
        <v>46569</v>
      </c>
      <c r="E103" s="136">
        <v>13334021.140000001</v>
      </c>
      <c r="F103" s="82">
        <v>11878791.48</v>
      </c>
      <c r="G103" s="82">
        <v>912094.81</v>
      </c>
      <c r="H103" s="82">
        <v>1247948.43</v>
      </c>
      <c r="I103" s="82">
        <v>147794.6</v>
      </c>
      <c r="J103" s="82">
        <v>199720.27</v>
      </c>
      <c r="K103" s="82">
        <v>21079.33</v>
      </c>
      <c r="L103" s="82">
        <v>3347174.89</v>
      </c>
      <c r="M103" s="82">
        <v>19554368.93</v>
      </c>
      <c r="N103" s="13">
        <f t="shared" si="17"/>
        <v>26293781.359999999</v>
      </c>
      <c r="O103" s="13">
        <f t="shared" si="18"/>
        <v>1447668.7</v>
      </c>
      <c r="P103" s="13">
        <f t="shared" si="21"/>
        <v>22901543.82</v>
      </c>
      <c r="Q103" s="13">
        <f t="shared" si="22"/>
        <v>50642993.879999995</v>
      </c>
      <c r="R103" s="13">
        <f t="shared" si="23"/>
        <v>475401.12000000477</v>
      </c>
      <c r="S103" s="14">
        <f t="shared" si="24"/>
        <v>51118395</v>
      </c>
      <c r="T103" s="82"/>
      <c r="U103" s="82"/>
      <c r="V103" s="82"/>
      <c r="W103" s="82"/>
      <c r="X103" s="82"/>
      <c r="Y103" s="82"/>
      <c r="Z103" s="82"/>
      <c r="AC103" s="82"/>
    </row>
    <row r="104" spans="1:29" x14ac:dyDescent="0.2">
      <c r="A104" s="3">
        <f t="shared" si="19"/>
        <v>2027</v>
      </c>
      <c r="B104" s="3">
        <f t="shared" si="20"/>
        <v>8</v>
      </c>
      <c r="C104" s="8">
        <f t="shared" si="16"/>
        <v>46600</v>
      </c>
      <c r="E104" s="136">
        <v>12934386.76</v>
      </c>
      <c r="F104" s="82">
        <v>12806789.85</v>
      </c>
      <c r="G104" s="82">
        <v>1024901.03</v>
      </c>
      <c r="H104" s="82">
        <v>1325228.74</v>
      </c>
      <c r="I104" s="82">
        <v>156787.81</v>
      </c>
      <c r="J104" s="82">
        <v>203273.8</v>
      </c>
      <c r="K104" s="82">
        <v>21453.64</v>
      </c>
      <c r="L104" s="82">
        <v>3405126.54</v>
      </c>
      <c r="M104" s="82">
        <v>18702655.149999999</v>
      </c>
      <c r="N104" s="13">
        <f t="shared" si="17"/>
        <v>26944319.09</v>
      </c>
      <c r="O104" s="13">
        <f t="shared" si="18"/>
        <v>1528502.54</v>
      </c>
      <c r="P104" s="13">
        <f t="shared" si="21"/>
        <v>22107781.689999998</v>
      </c>
      <c r="Q104" s="13">
        <f t="shared" si="22"/>
        <v>50580603.319999993</v>
      </c>
      <c r="R104" s="13">
        <f t="shared" si="23"/>
        <v>474815.68000000715</v>
      </c>
      <c r="S104" s="14">
        <f t="shared" si="24"/>
        <v>51055419</v>
      </c>
      <c r="T104" s="82"/>
      <c r="U104" s="82"/>
      <c r="V104" s="82"/>
      <c r="W104" s="82"/>
      <c r="X104" s="82"/>
      <c r="Y104" s="82"/>
      <c r="Z104" s="82"/>
      <c r="AC104" s="82"/>
    </row>
    <row r="105" spans="1:29" x14ac:dyDescent="0.2">
      <c r="A105" s="3">
        <f t="shared" si="19"/>
        <v>2027</v>
      </c>
      <c r="B105" s="3">
        <f t="shared" si="20"/>
        <v>9</v>
      </c>
      <c r="C105" s="8">
        <f t="shared" si="16"/>
        <v>46631</v>
      </c>
      <c r="E105" s="136">
        <v>18687987.73</v>
      </c>
      <c r="F105" s="82">
        <v>14687744.84</v>
      </c>
      <c r="G105" s="82">
        <v>1328213.33</v>
      </c>
      <c r="H105" s="82">
        <v>1284784.81</v>
      </c>
      <c r="I105" s="82">
        <v>166675.06</v>
      </c>
      <c r="J105" s="82">
        <v>184580.86</v>
      </c>
      <c r="K105" s="82">
        <v>19310.11</v>
      </c>
      <c r="L105" s="82">
        <v>4078968.35</v>
      </c>
      <c r="M105" s="82">
        <v>21011860.920000002</v>
      </c>
      <c r="N105" s="13">
        <f t="shared" si="17"/>
        <v>34889931.07</v>
      </c>
      <c r="O105" s="13">
        <f t="shared" si="18"/>
        <v>1469365.67</v>
      </c>
      <c r="P105" s="13">
        <f t="shared" si="21"/>
        <v>25090829.270000003</v>
      </c>
      <c r="Q105" s="13">
        <f t="shared" si="22"/>
        <v>61450126.010000005</v>
      </c>
      <c r="R105" s="13">
        <f t="shared" si="23"/>
        <v>576850.98999999464</v>
      </c>
      <c r="S105" s="14">
        <f t="shared" si="24"/>
        <v>62026977</v>
      </c>
      <c r="T105" s="82"/>
      <c r="U105" s="82"/>
      <c r="V105" s="82"/>
      <c r="W105" s="82"/>
      <c r="X105" s="82"/>
      <c r="Y105" s="82"/>
      <c r="Z105" s="82"/>
      <c r="AC105" s="82"/>
    </row>
    <row r="106" spans="1:29" x14ac:dyDescent="0.2">
      <c r="A106" s="3">
        <f t="shared" si="19"/>
        <v>2027</v>
      </c>
      <c r="B106" s="3">
        <f t="shared" si="20"/>
        <v>10</v>
      </c>
      <c r="C106" s="8">
        <f t="shared" si="16"/>
        <v>46661</v>
      </c>
      <c r="E106" s="136">
        <v>43012490.030000001</v>
      </c>
      <c r="F106" s="82">
        <v>24078976.879999999</v>
      </c>
      <c r="G106" s="82">
        <v>1358583.66</v>
      </c>
      <c r="H106" s="82">
        <v>1956722.37</v>
      </c>
      <c r="I106" s="82">
        <v>252242.32</v>
      </c>
      <c r="J106" s="82">
        <v>215041.2</v>
      </c>
      <c r="K106" s="82">
        <v>22194.02</v>
      </c>
      <c r="L106" s="82">
        <v>3916264.15</v>
      </c>
      <c r="M106" s="82">
        <v>15033549.699999999</v>
      </c>
      <c r="N106" s="13">
        <f t="shared" si="17"/>
        <v>68724486.909999982</v>
      </c>
      <c r="O106" s="13">
        <f t="shared" si="18"/>
        <v>2171763.5700000003</v>
      </c>
      <c r="P106" s="13">
        <f t="shared" si="21"/>
        <v>18949813.849999998</v>
      </c>
      <c r="Q106" s="13">
        <f t="shared" si="22"/>
        <v>89846064.329999983</v>
      </c>
      <c r="R106" s="13">
        <f t="shared" si="23"/>
        <v>843411.67000001669</v>
      </c>
      <c r="S106" s="14">
        <f t="shared" si="24"/>
        <v>90689476</v>
      </c>
      <c r="T106" s="82"/>
      <c r="U106" s="82"/>
      <c r="V106" s="82"/>
      <c r="W106" s="82"/>
      <c r="X106" s="82"/>
      <c r="Y106" s="82"/>
      <c r="Z106" s="82"/>
      <c r="AC106" s="82"/>
    </row>
    <row r="107" spans="1:29" x14ac:dyDescent="0.2">
      <c r="A107" s="3">
        <f t="shared" si="19"/>
        <v>2027</v>
      </c>
      <c r="B107" s="3">
        <f t="shared" si="20"/>
        <v>11</v>
      </c>
      <c r="C107" s="8">
        <f t="shared" si="16"/>
        <v>46692</v>
      </c>
      <c r="E107" s="136">
        <v>70822926.390000001</v>
      </c>
      <c r="F107" s="82">
        <v>32504127.359999999</v>
      </c>
      <c r="G107" s="82">
        <v>2160448.59</v>
      </c>
      <c r="H107" s="82">
        <v>2146201.36</v>
      </c>
      <c r="I107" s="82">
        <v>236326.37</v>
      </c>
      <c r="J107" s="82">
        <v>226937.08</v>
      </c>
      <c r="K107" s="82">
        <v>23335.77</v>
      </c>
      <c r="L107" s="82">
        <v>4817563.22</v>
      </c>
      <c r="M107" s="82">
        <v>15872288.52</v>
      </c>
      <c r="N107" s="13">
        <f t="shared" si="17"/>
        <v>105747164.48</v>
      </c>
      <c r="O107" s="13">
        <f t="shared" si="18"/>
        <v>2373138.44</v>
      </c>
      <c r="P107" s="13">
        <f t="shared" si="21"/>
        <v>20689851.739999998</v>
      </c>
      <c r="Q107" s="13">
        <f t="shared" si="22"/>
        <v>128810154.66</v>
      </c>
      <c r="R107" s="13">
        <f t="shared" si="23"/>
        <v>1209179.3400000036</v>
      </c>
      <c r="S107" s="14">
        <f t="shared" si="24"/>
        <v>130019334</v>
      </c>
      <c r="T107" s="82"/>
      <c r="U107" s="82"/>
      <c r="V107" s="82"/>
      <c r="W107" s="82"/>
      <c r="X107" s="82"/>
      <c r="Y107" s="82"/>
      <c r="Z107" s="82"/>
      <c r="AC107" s="82"/>
    </row>
    <row r="108" spans="1:29" x14ac:dyDescent="0.2">
      <c r="A108" s="3">
        <f t="shared" si="19"/>
        <v>2027</v>
      </c>
      <c r="B108" s="3">
        <f t="shared" si="20"/>
        <v>12</v>
      </c>
      <c r="C108" s="8">
        <f t="shared" si="16"/>
        <v>46722</v>
      </c>
      <c r="E108" s="136">
        <v>93464974.650000006</v>
      </c>
      <c r="F108" s="82">
        <v>39411061.5</v>
      </c>
      <c r="G108" s="82">
        <v>2709279.5</v>
      </c>
      <c r="H108" s="82">
        <v>2764640.42</v>
      </c>
      <c r="I108" s="82">
        <v>280651.40999999997</v>
      </c>
      <c r="J108" s="82">
        <v>249105.42</v>
      </c>
      <c r="K108" s="82">
        <v>25395.63</v>
      </c>
      <c r="L108" s="82">
        <v>5097074.97</v>
      </c>
      <c r="M108" s="82">
        <v>16176034.539999999</v>
      </c>
      <c r="N108" s="13">
        <f t="shared" si="17"/>
        <v>135891362.69</v>
      </c>
      <c r="O108" s="13">
        <f t="shared" si="18"/>
        <v>3013745.84</v>
      </c>
      <c r="P108" s="13">
        <f t="shared" si="21"/>
        <v>21273109.509999998</v>
      </c>
      <c r="Q108" s="13">
        <f t="shared" si="22"/>
        <v>160178218.03999999</v>
      </c>
      <c r="R108" s="13">
        <f t="shared" si="23"/>
        <v>1503640.9600000083</v>
      </c>
      <c r="S108" s="14">
        <f t="shared" si="24"/>
        <v>161681859</v>
      </c>
      <c r="T108" s="82"/>
      <c r="U108" s="82"/>
      <c r="V108" s="82"/>
      <c r="W108" s="82"/>
      <c r="X108" s="82"/>
      <c r="Y108" s="82"/>
      <c r="Z108" s="82"/>
      <c r="AC108" s="82"/>
    </row>
    <row r="109" spans="1:29" x14ac:dyDescent="0.2">
      <c r="A109" s="3">
        <f t="shared" si="19"/>
        <v>2028</v>
      </c>
      <c r="B109" s="3">
        <f t="shared" si="20"/>
        <v>1</v>
      </c>
      <c r="C109" s="8">
        <f t="shared" si="16"/>
        <v>46753</v>
      </c>
      <c r="E109" s="136">
        <v>91995153.239999995</v>
      </c>
      <c r="F109" s="82">
        <v>35800466.68</v>
      </c>
      <c r="G109" s="82">
        <v>2378706.52</v>
      </c>
      <c r="H109" s="82">
        <v>2219807.13</v>
      </c>
      <c r="I109" s="82">
        <v>225049.54</v>
      </c>
      <c r="J109" s="82">
        <v>233923.28</v>
      </c>
      <c r="K109" s="82">
        <v>23753.41</v>
      </c>
      <c r="L109" s="82">
        <v>5027639.92</v>
      </c>
      <c r="M109" s="82">
        <v>14585571.18</v>
      </c>
      <c r="N109" s="13">
        <f t="shared" si="17"/>
        <v>130423129.38999999</v>
      </c>
      <c r="O109" s="13">
        <f t="shared" si="18"/>
        <v>2453730.4099999997</v>
      </c>
      <c r="P109" s="13">
        <f t="shared" si="21"/>
        <v>19613211.100000001</v>
      </c>
      <c r="Q109" s="13">
        <f t="shared" si="22"/>
        <v>152490070.89999998</v>
      </c>
      <c r="R109" s="13">
        <f t="shared" si="23"/>
        <v>1431470.1000000238</v>
      </c>
      <c r="S109" s="14">
        <f t="shared" si="24"/>
        <v>153921541</v>
      </c>
      <c r="T109" s="82"/>
      <c r="U109" s="82"/>
      <c r="V109" s="82"/>
      <c r="W109" s="82"/>
      <c r="X109" s="82"/>
      <c r="Y109" s="82"/>
      <c r="Z109" s="82"/>
      <c r="AC109" s="82"/>
    </row>
    <row r="110" spans="1:29" x14ac:dyDescent="0.2">
      <c r="A110" s="3">
        <f t="shared" si="19"/>
        <v>2028</v>
      </c>
      <c r="B110" s="3">
        <f t="shared" si="20"/>
        <v>2</v>
      </c>
      <c r="C110" s="8">
        <f t="shared" si="16"/>
        <v>46784</v>
      </c>
      <c r="E110" s="136">
        <v>80814029.060000002</v>
      </c>
      <c r="F110" s="82">
        <v>32943360.34</v>
      </c>
      <c r="G110" s="82">
        <v>2218883.73</v>
      </c>
      <c r="H110" s="82">
        <v>2196279.69</v>
      </c>
      <c r="I110" s="82">
        <v>231491.35</v>
      </c>
      <c r="J110" s="82">
        <v>232633.27</v>
      </c>
      <c r="K110" s="82">
        <v>23471.96</v>
      </c>
      <c r="L110" s="82">
        <v>5582975.1799999997</v>
      </c>
      <c r="M110" s="82">
        <v>19098224.690000001</v>
      </c>
      <c r="N110" s="13">
        <f t="shared" si="17"/>
        <v>116231236.44</v>
      </c>
      <c r="O110" s="13">
        <f t="shared" si="18"/>
        <v>2428912.96</v>
      </c>
      <c r="P110" s="13">
        <f t="shared" si="21"/>
        <v>24681199.870000001</v>
      </c>
      <c r="Q110" s="13">
        <f t="shared" si="22"/>
        <v>143341349.26999998</v>
      </c>
      <c r="R110" s="13">
        <f t="shared" si="23"/>
        <v>1345588.7300000191</v>
      </c>
      <c r="S110" s="14">
        <f t="shared" si="24"/>
        <v>144686938</v>
      </c>
      <c r="T110" s="82"/>
      <c r="U110" s="82"/>
      <c r="V110" s="82"/>
      <c r="W110" s="82"/>
      <c r="X110" s="82"/>
      <c r="Y110" s="82"/>
      <c r="Z110" s="82"/>
      <c r="AC110" s="82"/>
    </row>
    <row r="111" spans="1:29" x14ac:dyDescent="0.2">
      <c r="A111" s="3">
        <f t="shared" si="19"/>
        <v>2028</v>
      </c>
      <c r="B111" s="3">
        <f t="shared" si="20"/>
        <v>3</v>
      </c>
      <c r="C111" s="8">
        <f t="shared" si="16"/>
        <v>46813</v>
      </c>
      <c r="E111" s="136">
        <v>73593220.430000007</v>
      </c>
      <c r="F111" s="82">
        <v>29668986.289999999</v>
      </c>
      <c r="G111" s="82">
        <v>2035705.12</v>
      </c>
      <c r="H111" s="82">
        <v>2046332.5</v>
      </c>
      <c r="I111" s="82">
        <v>232931.04</v>
      </c>
      <c r="J111" s="82">
        <v>247502.48</v>
      </c>
      <c r="K111" s="82">
        <v>25084.63</v>
      </c>
      <c r="L111" s="82">
        <v>4971498.04</v>
      </c>
      <c r="M111" s="82">
        <v>15815585.960000001</v>
      </c>
      <c r="N111" s="13">
        <f t="shared" si="17"/>
        <v>105555927.51000001</v>
      </c>
      <c r="O111" s="13">
        <f t="shared" si="18"/>
        <v>2293834.98</v>
      </c>
      <c r="P111" s="13">
        <f t="shared" si="21"/>
        <v>20787084</v>
      </c>
      <c r="Q111" s="13">
        <f t="shared" si="22"/>
        <v>128636846.49000001</v>
      </c>
      <c r="R111" s="13">
        <f t="shared" si="23"/>
        <v>1207552.5099999905</v>
      </c>
      <c r="S111" s="14">
        <f t="shared" si="24"/>
        <v>129844399</v>
      </c>
      <c r="T111" s="82"/>
      <c r="U111" s="82"/>
      <c r="V111" s="82"/>
      <c r="W111" s="82"/>
      <c r="X111" s="82"/>
      <c r="Y111" s="82"/>
      <c r="Z111" s="82"/>
      <c r="AC111" s="82"/>
    </row>
    <row r="112" spans="1:29" x14ac:dyDescent="0.2">
      <c r="A112" s="3">
        <f t="shared" si="19"/>
        <v>2028</v>
      </c>
      <c r="B112" s="3">
        <f t="shared" si="20"/>
        <v>4</v>
      </c>
      <c r="C112" s="8">
        <f t="shared" si="16"/>
        <v>46844</v>
      </c>
      <c r="E112" s="136">
        <v>49417856.869999997</v>
      </c>
      <c r="F112" s="82">
        <v>21874705.129999999</v>
      </c>
      <c r="G112" s="82">
        <v>1626626.4</v>
      </c>
      <c r="H112" s="82">
        <v>1552449.08</v>
      </c>
      <c r="I112" s="82">
        <v>198131.52</v>
      </c>
      <c r="J112" s="82">
        <v>232105.41</v>
      </c>
      <c r="K112" s="82">
        <v>23803.07</v>
      </c>
      <c r="L112" s="82">
        <v>4994891</v>
      </c>
      <c r="M112" s="82">
        <v>17135476.920000002</v>
      </c>
      <c r="N112" s="13">
        <f t="shared" si="17"/>
        <v>73141122.989999995</v>
      </c>
      <c r="O112" s="13">
        <f t="shared" si="18"/>
        <v>1784554.49</v>
      </c>
      <c r="P112" s="13">
        <f t="shared" si="21"/>
        <v>22130367.920000002</v>
      </c>
      <c r="Q112" s="13">
        <f t="shared" si="22"/>
        <v>97056045.399999991</v>
      </c>
      <c r="R112" s="13">
        <f t="shared" si="23"/>
        <v>911094.60000000894</v>
      </c>
      <c r="S112" s="14">
        <f t="shared" si="24"/>
        <v>97967140</v>
      </c>
      <c r="T112" s="82"/>
      <c r="U112" s="82"/>
      <c r="V112" s="82"/>
      <c r="W112" s="82"/>
      <c r="X112" s="82"/>
      <c r="Y112" s="82"/>
      <c r="Z112" s="82"/>
      <c r="AC112" s="82"/>
    </row>
    <row r="113" spans="1:29" x14ac:dyDescent="0.2">
      <c r="A113" s="3">
        <f t="shared" si="19"/>
        <v>2028</v>
      </c>
      <c r="B113" s="3">
        <f t="shared" si="20"/>
        <v>5</v>
      </c>
      <c r="C113" s="8">
        <f t="shared" si="16"/>
        <v>46874</v>
      </c>
      <c r="E113" s="136">
        <v>27670783.93</v>
      </c>
      <c r="F113" s="82">
        <v>16765580.810000001</v>
      </c>
      <c r="G113" s="82">
        <v>1149532.17</v>
      </c>
      <c r="H113" s="82">
        <v>1492802.34</v>
      </c>
      <c r="I113" s="82">
        <v>216250.43</v>
      </c>
      <c r="J113" s="82">
        <v>214977.36</v>
      </c>
      <c r="K113" s="82">
        <v>22390.03</v>
      </c>
      <c r="L113" s="82">
        <v>4330027.9400000004</v>
      </c>
      <c r="M113" s="82">
        <v>19966274.870000001</v>
      </c>
      <c r="N113" s="13">
        <f t="shared" si="17"/>
        <v>45824537.370000005</v>
      </c>
      <c r="O113" s="13">
        <f t="shared" si="18"/>
        <v>1707779.7000000002</v>
      </c>
      <c r="P113" s="13">
        <f t="shared" si="21"/>
        <v>24296302.810000002</v>
      </c>
      <c r="Q113" s="13">
        <f t="shared" si="22"/>
        <v>71828619.88000001</v>
      </c>
      <c r="R113" s="13">
        <f t="shared" si="23"/>
        <v>674277.11999998987</v>
      </c>
      <c r="S113" s="14">
        <f t="shared" si="24"/>
        <v>72502897</v>
      </c>
      <c r="T113" s="82"/>
      <c r="U113" s="82"/>
      <c r="V113" s="82"/>
      <c r="W113" s="82"/>
      <c r="X113" s="82"/>
      <c r="Y113" s="82"/>
      <c r="Z113" s="82"/>
      <c r="AC113" s="82"/>
    </row>
    <row r="114" spans="1:29" x14ac:dyDescent="0.2">
      <c r="A114" s="3">
        <f t="shared" si="19"/>
        <v>2028</v>
      </c>
      <c r="B114" s="3">
        <f t="shared" si="20"/>
        <v>6</v>
      </c>
      <c r="C114" s="8">
        <f t="shared" si="16"/>
        <v>46905</v>
      </c>
      <c r="E114" s="136">
        <v>18146272.329999998</v>
      </c>
      <c r="F114" s="82">
        <v>13913668.84</v>
      </c>
      <c r="G114" s="82">
        <v>993849.78</v>
      </c>
      <c r="H114" s="82">
        <v>1200135.03</v>
      </c>
      <c r="I114" s="82">
        <v>166201.29999999999</v>
      </c>
      <c r="J114" s="82">
        <v>210398.77</v>
      </c>
      <c r="K114" s="82">
        <v>22150.33</v>
      </c>
      <c r="L114" s="82">
        <v>3922216.89</v>
      </c>
      <c r="M114" s="82">
        <v>19434753.600000001</v>
      </c>
      <c r="N114" s="13">
        <f t="shared" si="17"/>
        <v>33242142.579999998</v>
      </c>
      <c r="O114" s="13">
        <f t="shared" si="18"/>
        <v>1410533.8</v>
      </c>
      <c r="P114" s="13">
        <f t="shared" si="21"/>
        <v>23356970.490000002</v>
      </c>
      <c r="Q114" s="13">
        <f t="shared" si="22"/>
        <v>58009646.869999997</v>
      </c>
      <c r="R114" s="13">
        <f t="shared" si="23"/>
        <v>544554.13000000268</v>
      </c>
      <c r="S114" s="14">
        <f t="shared" si="24"/>
        <v>58554201</v>
      </c>
      <c r="T114" s="82"/>
      <c r="U114" s="82"/>
      <c r="V114" s="82"/>
      <c r="W114" s="82"/>
      <c r="X114" s="82"/>
      <c r="Y114" s="82"/>
      <c r="Z114" s="82"/>
      <c r="AC114" s="82"/>
    </row>
    <row r="115" spans="1:29" x14ac:dyDescent="0.2">
      <c r="A115" s="3">
        <f t="shared" si="19"/>
        <v>2028</v>
      </c>
      <c r="B115" s="3">
        <f t="shared" si="20"/>
        <v>7</v>
      </c>
      <c r="C115" s="8">
        <f t="shared" si="16"/>
        <v>46935</v>
      </c>
      <c r="E115" s="136">
        <v>13198972.220000001</v>
      </c>
      <c r="F115" s="82">
        <v>11974068.4</v>
      </c>
      <c r="G115" s="82">
        <v>902074.91</v>
      </c>
      <c r="H115" s="82">
        <v>1181873.8500000001</v>
      </c>
      <c r="I115" s="82">
        <v>139579.9</v>
      </c>
      <c r="J115" s="82">
        <v>199478.28</v>
      </c>
      <c r="K115" s="82">
        <v>21071.599999999999</v>
      </c>
      <c r="L115" s="82">
        <v>3338662.79</v>
      </c>
      <c r="M115" s="82">
        <v>19536250.460000001</v>
      </c>
      <c r="N115" s="13">
        <f t="shared" si="17"/>
        <v>26235767.030000001</v>
      </c>
      <c r="O115" s="13">
        <f t="shared" si="18"/>
        <v>1381352.1300000001</v>
      </c>
      <c r="P115" s="13">
        <f t="shared" si="21"/>
        <v>22874913.25</v>
      </c>
      <c r="Q115" s="13">
        <f t="shared" si="22"/>
        <v>50492032.409999996</v>
      </c>
      <c r="R115" s="13">
        <f t="shared" si="23"/>
        <v>473983.59000000358</v>
      </c>
      <c r="S115" s="14">
        <f t="shared" si="24"/>
        <v>50966016</v>
      </c>
      <c r="T115" s="82"/>
      <c r="U115" s="82"/>
      <c r="V115" s="82"/>
      <c r="W115" s="82"/>
      <c r="X115" s="82"/>
      <c r="Y115" s="82"/>
      <c r="Z115" s="82"/>
      <c r="AC115" s="82"/>
    </row>
    <row r="116" spans="1:29" x14ac:dyDescent="0.2">
      <c r="A116" s="3">
        <f t="shared" si="19"/>
        <v>2028</v>
      </c>
      <c r="B116" s="3">
        <f t="shared" si="20"/>
        <v>8</v>
      </c>
      <c r="C116" s="8">
        <f t="shared" si="16"/>
        <v>46966</v>
      </c>
      <c r="E116" s="136">
        <v>12855571.74</v>
      </c>
      <c r="F116" s="82">
        <v>12916881.18</v>
      </c>
      <c r="G116" s="82">
        <v>1015259.83</v>
      </c>
      <c r="H116" s="82">
        <v>1256161.73</v>
      </c>
      <c r="I116" s="82">
        <v>148151.25</v>
      </c>
      <c r="J116" s="82">
        <v>203098.42</v>
      </c>
      <c r="K116" s="82">
        <v>21451.05</v>
      </c>
      <c r="L116" s="82">
        <v>3401879</v>
      </c>
      <c r="M116" s="82">
        <v>18687592.859999999</v>
      </c>
      <c r="N116" s="13">
        <f t="shared" si="17"/>
        <v>26957315.050000001</v>
      </c>
      <c r="O116" s="13">
        <f t="shared" si="18"/>
        <v>1459260.15</v>
      </c>
      <c r="P116" s="13">
        <f t="shared" si="21"/>
        <v>22089471.859999999</v>
      </c>
      <c r="Q116" s="13">
        <f t="shared" si="22"/>
        <v>50506047.060000002</v>
      </c>
      <c r="R116" s="13">
        <f t="shared" si="23"/>
        <v>474115.93999999762</v>
      </c>
      <c r="S116" s="14">
        <f t="shared" si="24"/>
        <v>50980163</v>
      </c>
      <c r="T116" s="82"/>
      <c r="U116" s="82"/>
      <c r="V116" s="82"/>
      <c r="W116" s="82"/>
      <c r="X116" s="82"/>
      <c r="Y116" s="82"/>
      <c r="Z116" s="82"/>
      <c r="AC116" s="82"/>
    </row>
    <row r="117" spans="1:29" x14ac:dyDescent="0.2">
      <c r="A117" s="3">
        <f t="shared" si="19"/>
        <v>2028</v>
      </c>
      <c r="B117" s="3">
        <f t="shared" si="20"/>
        <v>9</v>
      </c>
      <c r="C117" s="8">
        <f t="shared" si="16"/>
        <v>46997</v>
      </c>
      <c r="E117" s="136">
        <v>18600260.23</v>
      </c>
      <c r="F117" s="82">
        <v>14779733.529999999</v>
      </c>
      <c r="G117" s="82">
        <v>1315294.28</v>
      </c>
      <c r="H117" s="82">
        <v>1216012.3899999999</v>
      </c>
      <c r="I117" s="82">
        <v>157283.78</v>
      </c>
      <c r="J117" s="82">
        <v>184426.14</v>
      </c>
      <c r="K117" s="82">
        <v>19308.060000000001</v>
      </c>
      <c r="L117" s="82">
        <v>4076409.92</v>
      </c>
      <c r="M117" s="82">
        <v>20994376.879999999</v>
      </c>
      <c r="N117" s="13">
        <f t="shared" si="17"/>
        <v>34871879.880000003</v>
      </c>
      <c r="O117" s="13">
        <f t="shared" si="18"/>
        <v>1400438.5299999998</v>
      </c>
      <c r="P117" s="13">
        <f t="shared" si="21"/>
        <v>25070786.799999997</v>
      </c>
      <c r="Q117" s="13">
        <f t="shared" si="22"/>
        <v>61343105.210000001</v>
      </c>
      <c r="R117" s="13">
        <f t="shared" si="23"/>
        <v>575845.78999999911</v>
      </c>
      <c r="S117" s="14">
        <f t="shared" si="24"/>
        <v>61918951</v>
      </c>
      <c r="T117" s="82"/>
      <c r="U117" s="82"/>
      <c r="V117" s="82"/>
      <c r="W117" s="82"/>
      <c r="X117" s="82"/>
      <c r="Y117" s="82"/>
      <c r="Z117" s="82"/>
      <c r="AC117" s="82"/>
    </row>
    <row r="118" spans="1:29" x14ac:dyDescent="0.2">
      <c r="A118" s="3">
        <f t="shared" si="19"/>
        <v>2028</v>
      </c>
      <c r="B118" s="3">
        <f t="shared" si="20"/>
        <v>10</v>
      </c>
      <c r="C118" s="8">
        <f t="shared" si="16"/>
        <v>47027</v>
      </c>
      <c r="E118" s="136">
        <v>42866994.289999999</v>
      </c>
      <c r="F118" s="82">
        <v>24168307</v>
      </c>
      <c r="G118" s="82">
        <v>1344941</v>
      </c>
      <c r="H118" s="82">
        <v>1845196.85</v>
      </c>
      <c r="I118" s="82">
        <v>237700.97</v>
      </c>
      <c r="J118" s="82">
        <v>214845.7</v>
      </c>
      <c r="K118" s="82">
        <v>22190.82</v>
      </c>
      <c r="L118" s="82">
        <v>3912991.36</v>
      </c>
      <c r="M118" s="82">
        <v>15017666.789999999</v>
      </c>
      <c r="N118" s="13">
        <f t="shared" si="17"/>
        <v>68640134.079999983</v>
      </c>
      <c r="O118" s="13">
        <f t="shared" si="18"/>
        <v>2060042.55</v>
      </c>
      <c r="P118" s="13">
        <f t="shared" si="21"/>
        <v>18930658.149999999</v>
      </c>
      <c r="Q118" s="13">
        <f t="shared" si="22"/>
        <v>89630834.779999971</v>
      </c>
      <c r="R118" s="13">
        <f t="shared" si="23"/>
        <v>841391.22000002861</v>
      </c>
      <c r="S118" s="14">
        <f t="shared" si="24"/>
        <v>90472226</v>
      </c>
      <c r="T118" s="82"/>
      <c r="U118" s="82"/>
      <c r="V118" s="82"/>
      <c r="W118" s="82"/>
      <c r="X118" s="82"/>
      <c r="Y118" s="82"/>
      <c r="Z118" s="82"/>
      <c r="AC118" s="82"/>
    </row>
    <row r="119" spans="1:29" x14ac:dyDescent="0.2">
      <c r="A119" s="3">
        <f t="shared" si="19"/>
        <v>2028</v>
      </c>
      <c r="B119" s="3">
        <f t="shared" si="20"/>
        <v>11</v>
      </c>
      <c r="C119" s="8">
        <f t="shared" si="16"/>
        <v>47058</v>
      </c>
      <c r="E119" s="136">
        <v>70582285.099999994</v>
      </c>
      <c r="F119" s="82">
        <v>32554402.199999999</v>
      </c>
      <c r="G119" s="82">
        <v>2136818.1800000002</v>
      </c>
      <c r="H119" s="82">
        <v>2014236.47</v>
      </c>
      <c r="I119" s="82">
        <v>222515.45</v>
      </c>
      <c r="J119" s="82">
        <v>226672.13</v>
      </c>
      <c r="K119" s="82">
        <v>23329.360000000001</v>
      </c>
      <c r="L119" s="82">
        <v>4812770.3899999997</v>
      </c>
      <c r="M119" s="82">
        <v>15853012.15</v>
      </c>
      <c r="N119" s="13">
        <f t="shared" si="17"/>
        <v>105519350.29000001</v>
      </c>
      <c r="O119" s="13">
        <f t="shared" si="18"/>
        <v>2240908.6</v>
      </c>
      <c r="P119" s="13">
        <f t="shared" si="21"/>
        <v>20665782.539999999</v>
      </c>
      <c r="Q119" s="13">
        <f t="shared" si="22"/>
        <v>128426041.43000001</v>
      </c>
      <c r="R119" s="13">
        <f t="shared" si="23"/>
        <v>1205573.5699999928</v>
      </c>
      <c r="S119" s="14">
        <f t="shared" si="24"/>
        <v>129631615</v>
      </c>
      <c r="T119" s="82"/>
      <c r="U119" s="82"/>
      <c r="V119" s="82"/>
      <c r="W119" s="82"/>
      <c r="X119" s="82"/>
      <c r="Y119" s="82"/>
      <c r="Z119" s="82"/>
      <c r="AC119" s="82"/>
    </row>
    <row r="120" spans="1:29" x14ac:dyDescent="0.2">
      <c r="A120" s="3">
        <f t="shared" si="19"/>
        <v>2028</v>
      </c>
      <c r="B120" s="3">
        <f t="shared" si="20"/>
        <v>12</v>
      </c>
      <c r="C120" s="8">
        <f t="shared" si="16"/>
        <v>47088</v>
      </c>
      <c r="E120" s="136">
        <v>93086239.769999996</v>
      </c>
      <c r="F120" s="82">
        <v>39381546.030000001</v>
      </c>
      <c r="G120" s="82">
        <v>2674960.19</v>
      </c>
      <c r="H120" s="82">
        <v>2588873.4700000002</v>
      </c>
      <c r="I120" s="82">
        <v>263999.65000000002</v>
      </c>
      <c r="J120" s="82">
        <v>248782.51</v>
      </c>
      <c r="K120" s="82">
        <v>25386.89</v>
      </c>
      <c r="L120" s="82">
        <v>5088667.43</v>
      </c>
      <c r="M120" s="82">
        <v>16154436.43</v>
      </c>
      <c r="N120" s="13">
        <f t="shared" si="17"/>
        <v>135432132.53</v>
      </c>
      <c r="O120" s="13">
        <f t="shared" si="18"/>
        <v>2837655.9800000004</v>
      </c>
      <c r="P120" s="13">
        <f t="shared" si="21"/>
        <v>21243103.859999999</v>
      </c>
      <c r="Q120" s="13">
        <f t="shared" si="22"/>
        <v>159512892.37</v>
      </c>
      <c r="R120" s="13">
        <f t="shared" si="23"/>
        <v>1497395.6299999952</v>
      </c>
      <c r="S120" s="14">
        <f t="shared" si="24"/>
        <v>161010288</v>
      </c>
      <c r="T120" s="82"/>
      <c r="U120" s="82"/>
      <c r="V120" s="82"/>
      <c r="W120" s="82"/>
      <c r="X120" s="82"/>
      <c r="Y120" s="82"/>
      <c r="Z120" s="82"/>
      <c r="AC120" s="82"/>
    </row>
    <row r="121" spans="1:29" x14ac:dyDescent="0.2">
      <c r="A121" s="3">
        <f t="shared" si="19"/>
        <v>2029</v>
      </c>
      <c r="B121" s="3">
        <f t="shared" si="20"/>
        <v>1</v>
      </c>
      <c r="C121" s="8">
        <f t="shared" si="16"/>
        <v>47119</v>
      </c>
      <c r="E121" s="136">
        <v>91595478.200000003</v>
      </c>
      <c r="F121" s="82">
        <v>35638522.75</v>
      </c>
      <c r="G121" s="82">
        <v>2341526.29</v>
      </c>
      <c r="H121" s="82">
        <v>2061624.25</v>
      </c>
      <c r="I121" s="82">
        <v>209866.45</v>
      </c>
      <c r="J121" s="82">
        <v>232695.54</v>
      </c>
      <c r="K121" s="82">
        <v>23652.16</v>
      </c>
      <c r="L121" s="82">
        <v>4889083.24</v>
      </c>
      <c r="M121" s="82">
        <v>14213323.640000001</v>
      </c>
      <c r="N121" s="13">
        <f t="shared" si="17"/>
        <v>129809045.85000001</v>
      </c>
      <c r="O121" s="13">
        <f t="shared" si="18"/>
        <v>2294319.79</v>
      </c>
      <c r="P121" s="13">
        <f t="shared" si="21"/>
        <v>19102406.880000003</v>
      </c>
      <c r="Q121" s="13">
        <f t="shared" si="22"/>
        <v>151205772.52000001</v>
      </c>
      <c r="R121" s="13">
        <f t="shared" si="23"/>
        <v>1419414.4799999893</v>
      </c>
      <c r="S121" s="14">
        <f t="shared" si="24"/>
        <v>152625187</v>
      </c>
      <c r="T121" s="82"/>
      <c r="U121" s="82"/>
      <c r="V121" s="82"/>
      <c r="W121" s="82"/>
      <c r="X121" s="82"/>
      <c r="Y121" s="82"/>
      <c r="Z121" s="82"/>
      <c r="AC121" s="82"/>
    </row>
    <row r="122" spans="1:29" x14ac:dyDescent="0.2">
      <c r="A122" s="3">
        <f t="shared" si="19"/>
        <v>2029</v>
      </c>
      <c r="B122" s="3">
        <f t="shared" si="20"/>
        <v>2</v>
      </c>
      <c r="C122" s="8">
        <f t="shared" si="16"/>
        <v>47150</v>
      </c>
      <c r="E122" s="136">
        <v>79378390.959999993</v>
      </c>
      <c r="F122" s="82">
        <v>32558284.039999999</v>
      </c>
      <c r="G122" s="82">
        <v>2165938.11</v>
      </c>
      <c r="H122" s="82">
        <v>2027975.73</v>
      </c>
      <c r="I122" s="82">
        <v>213966.23</v>
      </c>
      <c r="J122" s="82">
        <v>228209.5</v>
      </c>
      <c r="K122" s="82">
        <v>23045.35</v>
      </c>
      <c r="L122" s="82">
        <v>5597962.6900000004</v>
      </c>
      <c r="M122" s="82">
        <v>19030425.870000001</v>
      </c>
      <c r="N122" s="13">
        <f t="shared" si="17"/>
        <v>114339624.69</v>
      </c>
      <c r="O122" s="13">
        <f t="shared" si="18"/>
        <v>2256185.23</v>
      </c>
      <c r="P122" s="13">
        <f t="shared" si="21"/>
        <v>24628388.560000002</v>
      </c>
      <c r="Q122" s="13">
        <f t="shared" si="22"/>
        <v>141224198.48000002</v>
      </c>
      <c r="R122" s="13">
        <f t="shared" si="23"/>
        <v>1325714.5199999809</v>
      </c>
      <c r="S122" s="14">
        <f t="shared" si="24"/>
        <v>142549913</v>
      </c>
      <c r="T122" s="82"/>
      <c r="U122" s="82"/>
      <c r="V122" s="82"/>
      <c r="W122" s="82"/>
      <c r="X122" s="82"/>
      <c r="Y122" s="82"/>
      <c r="Z122" s="82"/>
      <c r="AC122" s="82"/>
    </row>
    <row r="123" spans="1:29" x14ac:dyDescent="0.2">
      <c r="A123" s="3">
        <f t="shared" si="19"/>
        <v>2029</v>
      </c>
      <c r="B123" s="3">
        <f t="shared" si="20"/>
        <v>3</v>
      </c>
      <c r="C123" s="8">
        <f t="shared" si="16"/>
        <v>47178</v>
      </c>
      <c r="E123" s="136">
        <v>72335555.769999996</v>
      </c>
      <c r="F123" s="82">
        <v>29449084.030000001</v>
      </c>
      <c r="G123" s="82">
        <v>1987828.84</v>
      </c>
      <c r="H123" s="82">
        <v>1907509.6</v>
      </c>
      <c r="I123" s="82">
        <v>217118.36</v>
      </c>
      <c r="J123" s="82">
        <v>244606.45</v>
      </c>
      <c r="K123" s="82">
        <v>24815.52</v>
      </c>
      <c r="L123" s="82">
        <v>4939345.07</v>
      </c>
      <c r="M123" s="82">
        <v>15808401.189999999</v>
      </c>
      <c r="N123" s="13">
        <f t="shared" si="17"/>
        <v>104014402.52</v>
      </c>
      <c r="O123" s="13">
        <f t="shared" si="18"/>
        <v>2152116.0500000003</v>
      </c>
      <c r="P123" s="13">
        <f t="shared" si="21"/>
        <v>20747746.259999998</v>
      </c>
      <c r="Q123" s="13">
        <f t="shared" si="22"/>
        <v>126914264.82999998</v>
      </c>
      <c r="R123" s="13">
        <f t="shared" si="23"/>
        <v>1191382.1700000167</v>
      </c>
      <c r="S123" s="14">
        <f t="shared" si="24"/>
        <v>128105647</v>
      </c>
      <c r="T123" s="82"/>
      <c r="U123" s="82"/>
      <c r="V123" s="82"/>
      <c r="W123" s="82"/>
      <c r="X123" s="82"/>
      <c r="Y123" s="82"/>
      <c r="Z123" s="82"/>
      <c r="AC123" s="82"/>
    </row>
    <row r="124" spans="1:29" x14ac:dyDescent="0.2">
      <c r="A124" s="3">
        <f t="shared" si="19"/>
        <v>2029</v>
      </c>
      <c r="B124" s="3">
        <f t="shared" si="20"/>
        <v>4</v>
      </c>
      <c r="C124" s="8">
        <f t="shared" si="16"/>
        <v>47209</v>
      </c>
      <c r="E124" s="136">
        <v>49436075.68</v>
      </c>
      <c r="F124" s="82">
        <v>21988025.809999999</v>
      </c>
      <c r="G124" s="82">
        <v>1614061.14</v>
      </c>
      <c r="H124" s="82">
        <v>1463070.94</v>
      </c>
      <c r="I124" s="82">
        <v>186386.69</v>
      </c>
      <c r="J124" s="82">
        <v>232000.44</v>
      </c>
      <c r="K124" s="82">
        <v>23806.69</v>
      </c>
      <c r="L124" s="82">
        <v>4995119.3600000003</v>
      </c>
      <c r="M124" s="82">
        <v>17122453.050000001</v>
      </c>
      <c r="N124" s="13">
        <f t="shared" si="17"/>
        <v>73248356.00999999</v>
      </c>
      <c r="O124" s="13">
        <f t="shared" si="18"/>
        <v>1695071.38</v>
      </c>
      <c r="P124" s="13">
        <f t="shared" si="21"/>
        <v>22117572.41</v>
      </c>
      <c r="Q124" s="13">
        <f t="shared" si="22"/>
        <v>97060999.799999982</v>
      </c>
      <c r="R124" s="13">
        <f t="shared" si="23"/>
        <v>911141.20000001788</v>
      </c>
      <c r="S124" s="14">
        <f t="shared" si="24"/>
        <v>97972141</v>
      </c>
      <c r="T124" s="82"/>
      <c r="U124" s="82"/>
      <c r="V124" s="82"/>
      <c r="W124" s="82"/>
      <c r="X124" s="82"/>
      <c r="Y124" s="82"/>
      <c r="Z124" s="82"/>
      <c r="AC124" s="82"/>
    </row>
    <row r="125" spans="1:29" x14ac:dyDescent="0.2">
      <c r="A125" s="3">
        <f t="shared" si="19"/>
        <v>2029</v>
      </c>
      <c r="B125" s="3">
        <f t="shared" si="20"/>
        <v>5</v>
      </c>
      <c r="C125" s="8">
        <f t="shared" si="16"/>
        <v>47239</v>
      </c>
      <c r="E125" s="136">
        <v>27589843.59</v>
      </c>
      <c r="F125" s="82">
        <v>16883515.829999998</v>
      </c>
      <c r="G125" s="82">
        <v>1139342.48</v>
      </c>
      <c r="H125" s="82">
        <v>1408653.91</v>
      </c>
      <c r="I125" s="82">
        <v>203383.56</v>
      </c>
      <c r="J125" s="82">
        <v>214768.99</v>
      </c>
      <c r="K125" s="82">
        <v>22386.51</v>
      </c>
      <c r="L125" s="82">
        <v>4330465.45</v>
      </c>
      <c r="M125" s="82">
        <v>19949485.219999999</v>
      </c>
      <c r="N125" s="13">
        <f t="shared" si="17"/>
        <v>45838471.969999999</v>
      </c>
      <c r="O125" s="13">
        <f t="shared" si="18"/>
        <v>1623422.9</v>
      </c>
      <c r="P125" s="13">
        <f t="shared" si="21"/>
        <v>24279950.669999998</v>
      </c>
      <c r="Q125" s="13">
        <f t="shared" si="22"/>
        <v>71741845.539999992</v>
      </c>
      <c r="R125" s="13">
        <f t="shared" si="23"/>
        <v>673462.46000000834</v>
      </c>
      <c r="S125" s="14">
        <f t="shared" si="24"/>
        <v>72415308</v>
      </c>
      <c r="T125" s="82"/>
      <c r="U125" s="82"/>
      <c r="V125" s="82"/>
      <c r="W125" s="82"/>
      <c r="X125" s="82"/>
      <c r="Y125" s="82"/>
      <c r="Z125" s="82"/>
      <c r="AC125" s="82"/>
    </row>
    <row r="126" spans="1:29" x14ac:dyDescent="0.2">
      <c r="A126" s="3">
        <f t="shared" si="19"/>
        <v>2029</v>
      </c>
      <c r="B126" s="3">
        <f t="shared" si="20"/>
        <v>6</v>
      </c>
      <c r="C126" s="8">
        <f t="shared" si="16"/>
        <v>47270</v>
      </c>
      <c r="E126" s="136">
        <v>18072244.379999999</v>
      </c>
      <c r="F126" s="82">
        <v>14031863.970000001</v>
      </c>
      <c r="G126" s="82">
        <v>985106.47</v>
      </c>
      <c r="H126" s="82">
        <v>1133528.1000000001</v>
      </c>
      <c r="I126" s="82">
        <v>156384.44</v>
      </c>
      <c r="J126" s="82">
        <v>210224.89</v>
      </c>
      <c r="K126" s="82">
        <v>22149.23</v>
      </c>
      <c r="L126" s="82">
        <v>3919859.59</v>
      </c>
      <c r="M126" s="82">
        <v>19420669.140000001</v>
      </c>
      <c r="N126" s="13">
        <f t="shared" si="17"/>
        <v>33267748.490000002</v>
      </c>
      <c r="O126" s="13">
        <f t="shared" si="18"/>
        <v>1343752.9900000002</v>
      </c>
      <c r="P126" s="13">
        <f t="shared" si="21"/>
        <v>23340528.73</v>
      </c>
      <c r="Q126" s="13">
        <f t="shared" si="22"/>
        <v>57952030.210000008</v>
      </c>
      <c r="R126" s="13">
        <f t="shared" si="23"/>
        <v>544012.78999999166</v>
      </c>
      <c r="S126" s="14">
        <f t="shared" si="24"/>
        <v>58496043</v>
      </c>
      <c r="T126" s="82"/>
      <c r="U126" s="82"/>
      <c r="V126" s="82"/>
      <c r="W126" s="82"/>
      <c r="X126" s="82"/>
      <c r="Y126" s="82"/>
      <c r="Z126" s="82"/>
      <c r="AC126" s="82"/>
    </row>
    <row r="127" spans="1:29" x14ac:dyDescent="0.2">
      <c r="A127" s="3">
        <f t="shared" si="19"/>
        <v>2029</v>
      </c>
      <c r="B127" s="3">
        <f t="shared" si="20"/>
        <v>7</v>
      </c>
      <c r="C127" s="8">
        <f t="shared" si="16"/>
        <v>47300</v>
      </c>
      <c r="E127" s="136">
        <v>13141579.5</v>
      </c>
      <c r="F127" s="82">
        <v>12083942.369999999</v>
      </c>
      <c r="G127" s="82">
        <v>893669.41</v>
      </c>
      <c r="H127" s="82">
        <v>1116214.58</v>
      </c>
      <c r="I127" s="82">
        <v>131436.88</v>
      </c>
      <c r="J127" s="82">
        <v>199310.79</v>
      </c>
      <c r="K127" s="82">
        <v>21070.26</v>
      </c>
      <c r="L127" s="82">
        <v>3338451.76</v>
      </c>
      <c r="M127" s="82">
        <v>19519794.52</v>
      </c>
      <c r="N127" s="13">
        <f t="shared" si="17"/>
        <v>26271698.419999998</v>
      </c>
      <c r="O127" s="13">
        <f t="shared" si="18"/>
        <v>1315525.3700000001</v>
      </c>
      <c r="P127" s="13">
        <f t="shared" si="21"/>
        <v>22858246.280000001</v>
      </c>
      <c r="Q127" s="13">
        <f t="shared" si="22"/>
        <v>50445470.07</v>
      </c>
      <c r="R127" s="13">
        <f t="shared" si="23"/>
        <v>473546.9299999997</v>
      </c>
      <c r="S127" s="14">
        <f t="shared" si="24"/>
        <v>50919017</v>
      </c>
      <c r="T127" s="82"/>
      <c r="U127" s="82"/>
      <c r="V127" s="82"/>
      <c r="W127" s="82"/>
      <c r="X127" s="82"/>
      <c r="Y127" s="82"/>
      <c r="Z127" s="82"/>
      <c r="AC127" s="82"/>
    </row>
    <row r="128" spans="1:29" x14ac:dyDescent="0.2">
      <c r="A128" s="3">
        <f t="shared" si="19"/>
        <v>2029</v>
      </c>
      <c r="B128" s="3">
        <f t="shared" si="20"/>
        <v>8</v>
      </c>
      <c r="C128" s="8">
        <f t="shared" si="16"/>
        <v>47331</v>
      </c>
      <c r="E128" s="136">
        <v>12804153.67</v>
      </c>
      <c r="F128" s="82">
        <v>13025019.17</v>
      </c>
      <c r="G128" s="82">
        <v>1005563.86</v>
      </c>
      <c r="H128" s="82">
        <v>1185133.49</v>
      </c>
      <c r="I128" s="82">
        <v>139435.04999999999</v>
      </c>
      <c r="J128" s="82">
        <v>202937.52</v>
      </c>
      <c r="K128" s="82">
        <v>21451.45</v>
      </c>
      <c r="L128" s="82">
        <v>3400992.76</v>
      </c>
      <c r="M128" s="82">
        <v>18673975.059999999</v>
      </c>
      <c r="N128" s="13">
        <f t="shared" si="17"/>
        <v>26995623.199999999</v>
      </c>
      <c r="O128" s="13">
        <f t="shared" si="18"/>
        <v>1388071.01</v>
      </c>
      <c r="P128" s="13">
        <f t="shared" si="21"/>
        <v>22074967.82</v>
      </c>
      <c r="Q128" s="13">
        <f t="shared" si="22"/>
        <v>50458662.030000001</v>
      </c>
      <c r="R128" s="13">
        <f t="shared" si="23"/>
        <v>473670.96999999881</v>
      </c>
      <c r="S128" s="14">
        <f t="shared" si="24"/>
        <v>50932333</v>
      </c>
      <c r="T128" s="82"/>
      <c r="U128" s="82"/>
      <c r="V128" s="82"/>
      <c r="W128" s="82"/>
      <c r="X128" s="82"/>
      <c r="Y128" s="82"/>
      <c r="Z128" s="82"/>
      <c r="AC128" s="82"/>
    </row>
    <row r="129" spans="1:29" x14ac:dyDescent="0.2">
      <c r="A129" s="3">
        <f t="shared" si="19"/>
        <v>2029</v>
      </c>
      <c r="B129" s="3">
        <f t="shared" si="20"/>
        <v>9</v>
      </c>
      <c r="C129" s="8">
        <f t="shared" si="16"/>
        <v>47362</v>
      </c>
      <c r="E129" s="136">
        <v>18449629.98</v>
      </c>
      <c r="F129" s="82">
        <v>14837494.279999999</v>
      </c>
      <c r="G129" s="82">
        <v>1299017.57</v>
      </c>
      <c r="H129" s="82">
        <v>1142742.77</v>
      </c>
      <c r="I129" s="82">
        <v>147686.75</v>
      </c>
      <c r="J129" s="82">
        <v>184133.6</v>
      </c>
      <c r="K129" s="82">
        <v>19298.990000000002</v>
      </c>
      <c r="L129" s="82">
        <v>4071964.7</v>
      </c>
      <c r="M129" s="82">
        <v>20966859.949999999</v>
      </c>
      <c r="N129" s="13">
        <f t="shared" si="17"/>
        <v>34753127.57</v>
      </c>
      <c r="O129" s="13">
        <f t="shared" si="18"/>
        <v>1326876.3700000001</v>
      </c>
      <c r="P129" s="13">
        <f t="shared" si="21"/>
        <v>25038824.649999999</v>
      </c>
      <c r="Q129" s="13">
        <f t="shared" si="22"/>
        <v>61118828.589999996</v>
      </c>
      <c r="R129" s="13">
        <f t="shared" si="23"/>
        <v>573740.41000000387</v>
      </c>
      <c r="S129" s="14">
        <f t="shared" si="24"/>
        <v>61692569</v>
      </c>
      <c r="T129" s="82"/>
      <c r="U129" s="82"/>
      <c r="V129" s="82"/>
      <c r="W129" s="82"/>
      <c r="X129" s="82"/>
      <c r="Y129" s="82"/>
      <c r="Z129" s="82"/>
      <c r="AC129" s="82"/>
    </row>
    <row r="130" spans="1:29" x14ac:dyDescent="0.2">
      <c r="A130" s="3">
        <f t="shared" si="19"/>
        <v>2029</v>
      </c>
      <c r="B130" s="3">
        <f t="shared" si="20"/>
        <v>10</v>
      </c>
      <c r="C130" s="8">
        <f t="shared" si="16"/>
        <v>47392</v>
      </c>
      <c r="E130" s="136">
        <v>42578449.200000003</v>
      </c>
      <c r="F130" s="82">
        <v>24231593.690000001</v>
      </c>
      <c r="G130" s="82">
        <v>1328661.6599999999</v>
      </c>
      <c r="H130" s="82">
        <v>1727781.46</v>
      </c>
      <c r="I130" s="82">
        <v>222835.72</v>
      </c>
      <c r="J130" s="82">
        <v>214474.37</v>
      </c>
      <c r="K130" s="82">
        <v>22178.32</v>
      </c>
      <c r="L130" s="82">
        <v>3901069.72</v>
      </c>
      <c r="M130" s="82">
        <v>14997600.51</v>
      </c>
      <c r="N130" s="13">
        <f t="shared" si="17"/>
        <v>68383718.589999989</v>
      </c>
      <c r="O130" s="13">
        <f t="shared" si="18"/>
        <v>1942255.83</v>
      </c>
      <c r="P130" s="13">
        <f t="shared" si="21"/>
        <v>18898670.23</v>
      </c>
      <c r="Q130" s="13">
        <f t="shared" si="22"/>
        <v>89224644.649999991</v>
      </c>
      <c r="R130" s="13">
        <f t="shared" si="23"/>
        <v>837578.35000000894</v>
      </c>
      <c r="S130" s="14">
        <f t="shared" si="24"/>
        <v>90062223</v>
      </c>
      <c r="T130" s="82"/>
      <c r="U130" s="82"/>
      <c r="V130" s="82"/>
      <c r="W130" s="82"/>
      <c r="X130" s="82"/>
      <c r="Y130" s="82"/>
      <c r="Z130" s="82"/>
      <c r="AC130" s="82"/>
    </row>
    <row r="131" spans="1:29" x14ac:dyDescent="0.2">
      <c r="A131" s="3">
        <f t="shared" si="19"/>
        <v>2029</v>
      </c>
      <c r="B131" s="3">
        <f t="shared" si="20"/>
        <v>11</v>
      </c>
      <c r="C131" s="8">
        <f t="shared" si="16"/>
        <v>47423</v>
      </c>
      <c r="E131" s="136">
        <v>70272847.890000001</v>
      </c>
      <c r="F131" s="82">
        <v>32595735.809999999</v>
      </c>
      <c r="G131" s="82">
        <v>2112081.73</v>
      </c>
      <c r="H131" s="82">
        <v>1879818.27</v>
      </c>
      <c r="I131" s="82">
        <v>208538.6</v>
      </c>
      <c r="J131" s="82">
        <v>226316.92</v>
      </c>
      <c r="K131" s="82">
        <v>23318.82</v>
      </c>
      <c r="L131" s="82">
        <v>4803741.1100000003</v>
      </c>
      <c r="M131" s="82">
        <v>15830454.07</v>
      </c>
      <c r="N131" s="13">
        <f t="shared" si="17"/>
        <v>105212522.84999999</v>
      </c>
      <c r="O131" s="13">
        <f t="shared" si="18"/>
        <v>2106135.19</v>
      </c>
      <c r="P131" s="13">
        <f t="shared" si="21"/>
        <v>20634195.18</v>
      </c>
      <c r="Q131" s="13">
        <f t="shared" si="22"/>
        <v>127952853.22</v>
      </c>
      <c r="R131" s="13">
        <f t="shared" si="23"/>
        <v>1201131.7800000012</v>
      </c>
      <c r="S131" s="14">
        <f t="shared" si="24"/>
        <v>129153985</v>
      </c>
      <c r="T131" s="82"/>
      <c r="U131" s="82"/>
      <c r="V131" s="82"/>
      <c r="W131" s="82"/>
      <c r="X131" s="82"/>
      <c r="Y131" s="82"/>
      <c r="Z131" s="82"/>
      <c r="AC131" s="82"/>
    </row>
    <row r="132" spans="1:29" x14ac:dyDescent="0.2">
      <c r="A132" s="3">
        <f t="shared" si="19"/>
        <v>2029</v>
      </c>
      <c r="B132" s="3">
        <f t="shared" si="20"/>
        <v>12</v>
      </c>
      <c r="C132" s="8">
        <f t="shared" si="16"/>
        <v>47453</v>
      </c>
      <c r="E132" s="136">
        <v>92763666.349999994</v>
      </c>
      <c r="F132" s="82">
        <v>39364208.020000003</v>
      </c>
      <c r="G132" s="82">
        <v>2643111.7599999998</v>
      </c>
      <c r="H132" s="82">
        <v>2416514.56</v>
      </c>
      <c r="I132" s="82">
        <v>247362.81</v>
      </c>
      <c r="J132" s="82">
        <v>248479.04</v>
      </c>
      <c r="K132" s="82">
        <v>25380.27</v>
      </c>
      <c r="L132" s="82">
        <v>5081554.63</v>
      </c>
      <c r="M132" s="82">
        <v>16137608.460000001</v>
      </c>
      <c r="N132" s="13">
        <f t="shared" si="17"/>
        <v>135043729.21000001</v>
      </c>
      <c r="O132" s="13">
        <f t="shared" si="18"/>
        <v>2664993.6</v>
      </c>
      <c r="P132" s="13">
        <f t="shared" si="21"/>
        <v>21219163.09</v>
      </c>
      <c r="Q132" s="13">
        <f t="shared" si="22"/>
        <v>158927885.90000001</v>
      </c>
      <c r="R132" s="13">
        <f t="shared" si="23"/>
        <v>1491904.099999994</v>
      </c>
      <c r="S132" s="14">
        <f t="shared" si="24"/>
        <v>160419790</v>
      </c>
      <c r="T132" s="82"/>
      <c r="U132" s="82"/>
      <c r="V132" s="82"/>
      <c r="W132" s="82"/>
      <c r="X132" s="82"/>
      <c r="Y132" s="82"/>
      <c r="Z132" s="82"/>
      <c r="AC132" s="82"/>
    </row>
    <row r="133" spans="1:29" x14ac:dyDescent="0.2">
      <c r="A133" s="3">
        <f t="shared" si="19"/>
        <v>2030</v>
      </c>
      <c r="B133" s="3">
        <f t="shared" si="20"/>
        <v>1</v>
      </c>
      <c r="C133" s="8">
        <f t="shared" si="16"/>
        <v>47484</v>
      </c>
      <c r="E133" s="136">
        <v>91286606.260000005</v>
      </c>
      <c r="F133" s="82">
        <v>35611962.530000001</v>
      </c>
      <c r="G133" s="82">
        <v>2313747.4900000002</v>
      </c>
      <c r="H133" s="82">
        <v>1921173.94</v>
      </c>
      <c r="I133" s="82">
        <v>196469.83</v>
      </c>
      <c r="J133" s="82">
        <v>232380.01</v>
      </c>
      <c r="K133" s="82">
        <v>23643.68</v>
      </c>
      <c r="L133" s="82">
        <v>4882836.1900000004</v>
      </c>
      <c r="M133" s="82">
        <v>14191913.99</v>
      </c>
      <c r="N133" s="13">
        <f t="shared" si="17"/>
        <v>129432429.79000001</v>
      </c>
      <c r="O133" s="13">
        <f t="shared" si="18"/>
        <v>2153553.9500000002</v>
      </c>
      <c r="P133" s="13">
        <f t="shared" si="21"/>
        <v>19074750.18</v>
      </c>
      <c r="Q133" s="13">
        <f t="shared" si="22"/>
        <v>150660733.92000002</v>
      </c>
      <c r="R133" s="13">
        <f t="shared" si="23"/>
        <v>1414298.0799999833</v>
      </c>
      <c r="S133" s="14">
        <f t="shared" si="24"/>
        <v>152075032</v>
      </c>
      <c r="T133" s="82"/>
      <c r="U133" s="82"/>
      <c r="V133" s="82"/>
      <c r="W133" s="82"/>
      <c r="X133" s="82"/>
      <c r="Y133" s="82"/>
      <c r="Z133" s="82"/>
      <c r="AC133" s="82"/>
    </row>
    <row r="134" spans="1:29" x14ac:dyDescent="0.2">
      <c r="A134" s="3">
        <f t="shared" si="19"/>
        <v>2030</v>
      </c>
      <c r="B134" s="3">
        <f t="shared" si="20"/>
        <v>2</v>
      </c>
      <c r="C134" s="8">
        <f t="shared" si="16"/>
        <v>47515</v>
      </c>
      <c r="E134" s="136">
        <v>79073982.870000005</v>
      </c>
      <c r="F134" s="82">
        <v>32565551.039999999</v>
      </c>
      <c r="G134" s="82">
        <v>2137929.27</v>
      </c>
      <c r="H134" s="82">
        <v>1891583.13</v>
      </c>
      <c r="I134" s="82">
        <v>200228.58</v>
      </c>
      <c r="J134" s="82">
        <v>227892.88</v>
      </c>
      <c r="K134" s="82">
        <v>23037.03</v>
      </c>
      <c r="L134" s="82">
        <v>5588704.1799999997</v>
      </c>
      <c r="M134" s="82">
        <v>19009321.210000001</v>
      </c>
      <c r="N134" s="13">
        <f t="shared" si="17"/>
        <v>114000728.78999999</v>
      </c>
      <c r="O134" s="13">
        <f t="shared" si="18"/>
        <v>2119476.0099999998</v>
      </c>
      <c r="P134" s="13">
        <f t="shared" si="21"/>
        <v>24598025.390000001</v>
      </c>
      <c r="Q134" s="13">
        <f t="shared" si="22"/>
        <v>140718230.19</v>
      </c>
      <c r="R134" s="13">
        <f t="shared" si="23"/>
        <v>1320964.8100000024</v>
      </c>
      <c r="S134" s="14">
        <f t="shared" si="24"/>
        <v>142039195</v>
      </c>
      <c r="T134" s="82"/>
      <c r="U134" s="82"/>
      <c r="V134" s="82"/>
      <c r="W134" s="82"/>
      <c r="X134" s="82"/>
      <c r="Y134" s="82"/>
      <c r="Z134" s="82"/>
      <c r="AC134" s="82"/>
    </row>
    <row r="135" spans="1:29" x14ac:dyDescent="0.2">
      <c r="A135" s="3">
        <f t="shared" si="19"/>
        <v>2030</v>
      </c>
      <c r="B135" s="3">
        <f t="shared" si="20"/>
        <v>3</v>
      </c>
      <c r="C135" s="8">
        <f t="shared" si="16"/>
        <v>47543</v>
      </c>
      <c r="E135" s="136">
        <v>72200936.239999995</v>
      </c>
      <c r="F135" s="82">
        <v>29577118.870000001</v>
      </c>
      <c r="G135" s="82">
        <v>1967799</v>
      </c>
      <c r="H135" s="82">
        <v>1783596.45</v>
      </c>
      <c r="I135" s="82">
        <v>203213.72</v>
      </c>
      <c r="J135" s="82">
        <v>244339.87</v>
      </c>
      <c r="K135" s="82">
        <v>24810.95</v>
      </c>
      <c r="L135" s="82">
        <v>4935366.67</v>
      </c>
      <c r="M135" s="82">
        <v>15792065.210000001</v>
      </c>
      <c r="N135" s="13">
        <f t="shared" si="17"/>
        <v>103973878.78</v>
      </c>
      <c r="O135" s="13">
        <f t="shared" si="18"/>
        <v>2027936.3199999998</v>
      </c>
      <c r="P135" s="13">
        <f t="shared" si="21"/>
        <v>20727431.880000003</v>
      </c>
      <c r="Q135" s="13">
        <f t="shared" si="22"/>
        <v>126729246.97999999</v>
      </c>
      <c r="R135" s="13">
        <f t="shared" si="23"/>
        <v>1189646.0200000107</v>
      </c>
      <c r="S135" s="14">
        <f t="shared" si="24"/>
        <v>127918893</v>
      </c>
      <c r="T135" s="82"/>
      <c r="U135" s="82"/>
      <c r="V135" s="82"/>
      <c r="W135" s="82"/>
      <c r="X135" s="82"/>
      <c r="Y135" s="82"/>
      <c r="Z135" s="82"/>
      <c r="AC135" s="82"/>
    </row>
    <row r="136" spans="1:29" x14ac:dyDescent="0.2">
      <c r="A136" s="3">
        <f t="shared" si="19"/>
        <v>2030</v>
      </c>
      <c r="B136" s="3">
        <f t="shared" si="20"/>
        <v>4</v>
      </c>
      <c r="C136" s="8">
        <f t="shared" si="16"/>
        <v>47574</v>
      </c>
      <c r="E136" s="136">
        <v>49329336.219999999</v>
      </c>
      <c r="F136" s="82">
        <v>22098588.800000001</v>
      </c>
      <c r="G136" s="82">
        <v>1598362.92</v>
      </c>
      <c r="H136" s="82">
        <v>1369686.06</v>
      </c>
      <c r="I136" s="82">
        <v>174435.56</v>
      </c>
      <c r="J136" s="82">
        <v>231730.43</v>
      </c>
      <c r="K136" s="82">
        <v>23802.27</v>
      </c>
      <c r="L136" s="82">
        <v>4991589.3899999997</v>
      </c>
      <c r="M136" s="82">
        <v>17103921.390000001</v>
      </c>
      <c r="N136" s="13">
        <f t="shared" si="17"/>
        <v>73224525.769999996</v>
      </c>
      <c r="O136" s="13">
        <f t="shared" si="18"/>
        <v>1601416.49</v>
      </c>
      <c r="P136" s="13">
        <f t="shared" si="21"/>
        <v>22095510.780000001</v>
      </c>
      <c r="Q136" s="13">
        <f t="shared" si="22"/>
        <v>96921453.039999992</v>
      </c>
      <c r="R136" s="13">
        <f t="shared" si="23"/>
        <v>909830.96000000834</v>
      </c>
      <c r="S136" s="14">
        <f t="shared" si="24"/>
        <v>97831284</v>
      </c>
      <c r="T136" s="82"/>
      <c r="U136" s="82"/>
      <c r="V136" s="82"/>
      <c r="W136" s="82"/>
      <c r="X136" s="82"/>
      <c r="Y136" s="82"/>
      <c r="Z136" s="82"/>
      <c r="AC136" s="82"/>
    </row>
    <row r="137" spans="1:29" x14ac:dyDescent="0.2">
      <c r="A137" s="3">
        <f t="shared" si="19"/>
        <v>2030</v>
      </c>
      <c r="B137" s="3">
        <f t="shared" si="20"/>
        <v>5</v>
      </c>
      <c r="C137" s="8">
        <f t="shared" si="16"/>
        <v>47604</v>
      </c>
      <c r="E137" s="136">
        <v>27555885.84</v>
      </c>
      <c r="F137" s="82">
        <v>16995698.41</v>
      </c>
      <c r="G137" s="82">
        <v>1127862.6200000001</v>
      </c>
      <c r="H137" s="82">
        <v>1320981.28</v>
      </c>
      <c r="I137" s="82">
        <v>190319.41</v>
      </c>
      <c r="J137" s="82">
        <v>214573.52</v>
      </c>
      <c r="K137" s="82">
        <v>22385.7</v>
      </c>
      <c r="L137" s="82">
        <v>4328668.42</v>
      </c>
      <c r="M137" s="82">
        <v>19933304.989999998</v>
      </c>
      <c r="N137" s="13">
        <f t="shared" si="17"/>
        <v>45892151.979999997</v>
      </c>
      <c r="O137" s="13">
        <f t="shared" si="18"/>
        <v>1535554.8</v>
      </c>
      <c r="P137" s="13">
        <f t="shared" si="21"/>
        <v>24261973.409999996</v>
      </c>
      <c r="Q137" s="13">
        <f t="shared" si="22"/>
        <v>71689680.189999998</v>
      </c>
      <c r="R137" s="13">
        <f t="shared" si="23"/>
        <v>672972.81000000238</v>
      </c>
      <c r="S137" s="14">
        <f t="shared" si="24"/>
        <v>72362653</v>
      </c>
      <c r="T137" s="82"/>
      <c r="U137" s="82"/>
      <c r="V137" s="82"/>
      <c r="W137" s="82"/>
      <c r="X137" s="82"/>
      <c r="Y137" s="82"/>
      <c r="Z137" s="82"/>
      <c r="AC137" s="82"/>
    </row>
    <row r="138" spans="1:29" x14ac:dyDescent="0.2">
      <c r="A138" s="3">
        <f t="shared" si="19"/>
        <v>2030</v>
      </c>
      <c r="B138" s="3">
        <f t="shared" si="20"/>
        <v>6</v>
      </c>
      <c r="C138" s="8">
        <f t="shared" si="16"/>
        <v>47635</v>
      </c>
      <c r="E138" s="136">
        <v>18077548.219999999</v>
      </c>
      <c r="F138" s="82">
        <v>14150751.76</v>
      </c>
      <c r="G138" s="82">
        <v>975490.76</v>
      </c>
      <c r="H138" s="82">
        <v>1064583.42</v>
      </c>
      <c r="I138" s="82">
        <v>146400.06</v>
      </c>
      <c r="J138" s="82">
        <v>210027.25</v>
      </c>
      <c r="K138" s="82">
        <v>22147.79</v>
      </c>
      <c r="L138" s="82">
        <v>3918954.06</v>
      </c>
      <c r="M138" s="82">
        <v>19402873.640000001</v>
      </c>
      <c r="N138" s="13">
        <f t="shared" si="17"/>
        <v>33372338.589999996</v>
      </c>
      <c r="O138" s="13">
        <f t="shared" si="18"/>
        <v>1274610.67</v>
      </c>
      <c r="P138" s="13">
        <f t="shared" si="21"/>
        <v>23321827.699999999</v>
      </c>
      <c r="Q138" s="13">
        <f t="shared" si="22"/>
        <v>57968776.959999993</v>
      </c>
      <c r="R138" s="13">
        <f t="shared" si="23"/>
        <v>544170.04000000656</v>
      </c>
      <c r="S138" s="14">
        <f t="shared" si="24"/>
        <v>58512947</v>
      </c>
      <c r="T138" s="82"/>
      <c r="U138" s="82"/>
      <c r="V138" s="82"/>
      <c r="W138" s="82"/>
      <c r="X138" s="82"/>
      <c r="Y138" s="82"/>
      <c r="Z138" s="82"/>
      <c r="AC138" s="82"/>
    </row>
    <row r="139" spans="1:29" x14ac:dyDescent="0.2">
      <c r="A139" s="3">
        <f t="shared" si="19"/>
        <v>2030</v>
      </c>
      <c r="B139" s="3">
        <f t="shared" si="20"/>
        <v>7</v>
      </c>
      <c r="C139" s="8">
        <f t="shared" si="16"/>
        <v>47665</v>
      </c>
      <c r="E139" s="136">
        <v>13157014.039999999</v>
      </c>
      <c r="F139" s="82">
        <v>12202388.890000001</v>
      </c>
      <c r="G139" s="82">
        <v>885254.41</v>
      </c>
      <c r="H139" s="82">
        <v>1048295.17</v>
      </c>
      <c r="I139" s="82">
        <v>123119.87</v>
      </c>
      <c r="J139" s="82">
        <v>199123.87</v>
      </c>
      <c r="K139" s="82">
        <v>21069.3</v>
      </c>
      <c r="L139" s="82">
        <v>3337548.24</v>
      </c>
      <c r="M139" s="82">
        <v>19502601.850000001</v>
      </c>
      <c r="N139" s="13">
        <f t="shared" si="17"/>
        <v>26388846.510000002</v>
      </c>
      <c r="O139" s="13">
        <f t="shared" si="18"/>
        <v>1247419.04</v>
      </c>
      <c r="P139" s="13">
        <f t="shared" si="21"/>
        <v>22840150.090000004</v>
      </c>
      <c r="Q139" s="13">
        <f t="shared" si="22"/>
        <v>50476415.640000001</v>
      </c>
      <c r="R139" s="13">
        <f t="shared" si="23"/>
        <v>473837.3599999994</v>
      </c>
      <c r="S139" s="14">
        <f t="shared" si="24"/>
        <v>50950253</v>
      </c>
      <c r="T139" s="82"/>
      <c r="U139" s="82"/>
      <c r="V139" s="82"/>
      <c r="W139" s="82"/>
      <c r="X139" s="82"/>
      <c r="Y139" s="82"/>
      <c r="Z139" s="82"/>
      <c r="AC139" s="82"/>
    </row>
    <row r="140" spans="1:29" x14ac:dyDescent="0.2">
      <c r="A140" s="3">
        <f t="shared" si="19"/>
        <v>2030</v>
      </c>
      <c r="B140" s="3">
        <f t="shared" si="20"/>
        <v>8</v>
      </c>
      <c r="C140" s="8">
        <f t="shared" si="16"/>
        <v>47696</v>
      </c>
      <c r="E140" s="136">
        <v>12841943.93</v>
      </c>
      <c r="F140" s="82">
        <v>13153543.9</v>
      </c>
      <c r="G140" s="82">
        <v>996329.1</v>
      </c>
      <c r="H140" s="82">
        <v>1112601.53</v>
      </c>
      <c r="I140" s="82">
        <v>130568.9</v>
      </c>
      <c r="J140" s="82">
        <v>202757.92</v>
      </c>
      <c r="K140" s="82">
        <v>21451.06</v>
      </c>
      <c r="L140" s="82">
        <v>3400977.45</v>
      </c>
      <c r="M140" s="82">
        <v>18658654.77</v>
      </c>
      <c r="N140" s="13">
        <f t="shared" si="17"/>
        <v>27143836.889999997</v>
      </c>
      <c r="O140" s="13">
        <f t="shared" si="18"/>
        <v>1315359.45</v>
      </c>
      <c r="P140" s="13">
        <f t="shared" si="21"/>
        <v>22059632.219999999</v>
      </c>
      <c r="Q140" s="13">
        <f t="shared" si="22"/>
        <v>50518828.559999995</v>
      </c>
      <c r="R140" s="13">
        <f t="shared" si="23"/>
        <v>474235.44000000507</v>
      </c>
      <c r="S140" s="14">
        <f t="shared" si="24"/>
        <v>50993064</v>
      </c>
      <c r="T140" s="82"/>
      <c r="U140" s="82"/>
      <c r="V140" s="82"/>
      <c r="W140" s="82"/>
      <c r="X140" s="82"/>
      <c r="Y140" s="82"/>
      <c r="Z140" s="82"/>
      <c r="AC140" s="82"/>
    </row>
    <row r="141" spans="1:29" x14ac:dyDescent="0.2">
      <c r="A141" s="3">
        <f t="shared" si="19"/>
        <v>2030</v>
      </c>
      <c r="B141" s="3">
        <f t="shared" si="20"/>
        <v>9</v>
      </c>
      <c r="C141" s="8">
        <f t="shared" si="16"/>
        <v>47727</v>
      </c>
      <c r="E141" s="136">
        <v>18525584.199999999</v>
      </c>
      <c r="F141" s="82">
        <v>14986129.16</v>
      </c>
      <c r="G141" s="82">
        <v>1289292.04</v>
      </c>
      <c r="H141" s="82">
        <v>1072588.31</v>
      </c>
      <c r="I141" s="82">
        <v>138139.64000000001</v>
      </c>
      <c r="J141" s="82">
        <v>184014.64</v>
      </c>
      <c r="K141" s="82">
        <v>19301.09</v>
      </c>
      <c r="L141" s="82">
        <v>4073659.05</v>
      </c>
      <c r="M141" s="82">
        <v>20952314.879999999</v>
      </c>
      <c r="N141" s="13">
        <f t="shared" si="17"/>
        <v>34958446.130000003</v>
      </c>
      <c r="O141" s="13">
        <f t="shared" si="18"/>
        <v>1256602.9500000002</v>
      </c>
      <c r="P141" s="13">
        <f t="shared" si="21"/>
        <v>25025973.93</v>
      </c>
      <c r="Q141" s="13">
        <f t="shared" si="22"/>
        <v>61241023.010000005</v>
      </c>
      <c r="R141" s="13">
        <f t="shared" si="23"/>
        <v>574887.98999999464</v>
      </c>
      <c r="S141" s="14">
        <f t="shared" si="24"/>
        <v>61815911</v>
      </c>
      <c r="T141" s="82"/>
      <c r="U141" s="82"/>
      <c r="V141" s="82"/>
      <c r="W141" s="82"/>
      <c r="X141" s="82"/>
      <c r="Y141" s="82"/>
      <c r="Z141" s="82"/>
      <c r="AC141" s="82"/>
    </row>
    <row r="142" spans="1:29" x14ac:dyDescent="0.2">
      <c r="A142" s="3">
        <f t="shared" si="19"/>
        <v>2030</v>
      </c>
      <c r="B142" s="3">
        <f t="shared" si="20"/>
        <v>10</v>
      </c>
      <c r="C142" s="8">
        <f t="shared" si="16"/>
        <v>47757</v>
      </c>
      <c r="E142" s="136">
        <v>42671377.329999998</v>
      </c>
      <c r="F142" s="82">
        <v>24352056.710000001</v>
      </c>
      <c r="G142" s="82">
        <v>1317111.17</v>
      </c>
      <c r="H142" s="82">
        <v>1615434.73</v>
      </c>
      <c r="I142" s="82">
        <v>208084.5</v>
      </c>
      <c r="J142" s="82">
        <v>214357.99</v>
      </c>
      <c r="K142" s="82">
        <v>22181.59</v>
      </c>
      <c r="L142" s="82">
        <v>3902171.55</v>
      </c>
      <c r="M142" s="82">
        <v>14980980.67</v>
      </c>
      <c r="N142" s="13">
        <f t="shared" si="17"/>
        <v>68570811.299999997</v>
      </c>
      <c r="O142" s="13">
        <f t="shared" si="18"/>
        <v>1829792.72</v>
      </c>
      <c r="P142" s="13">
        <f t="shared" si="21"/>
        <v>18883152.219999999</v>
      </c>
      <c r="Q142" s="13">
        <f t="shared" si="22"/>
        <v>89283756.239999995</v>
      </c>
      <c r="R142" s="13">
        <f t="shared" si="23"/>
        <v>838133.76000000536</v>
      </c>
      <c r="S142" s="14">
        <f t="shared" si="24"/>
        <v>90121890</v>
      </c>
      <c r="T142" s="82"/>
      <c r="U142" s="82"/>
      <c r="V142" s="82"/>
      <c r="W142" s="82"/>
      <c r="X142" s="82"/>
      <c r="Y142" s="82"/>
      <c r="Z142" s="82"/>
      <c r="AC142" s="82"/>
    </row>
    <row r="143" spans="1:29" x14ac:dyDescent="0.2">
      <c r="A143" s="3">
        <f t="shared" si="19"/>
        <v>2030</v>
      </c>
      <c r="B143" s="3">
        <f t="shared" si="20"/>
        <v>11</v>
      </c>
      <c r="C143" s="8">
        <f t="shared" si="16"/>
        <v>47788</v>
      </c>
      <c r="E143" s="136">
        <v>70278079.75</v>
      </c>
      <c r="F143" s="82">
        <v>32691243.190000001</v>
      </c>
      <c r="G143" s="82">
        <v>2090672.66</v>
      </c>
      <c r="H143" s="82">
        <v>1747867.77</v>
      </c>
      <c r="I143" s="82">
        <v>194535.46</v>
      </c>
      <c r="J143" s="82">
        <v>226114.69</v>
      </c>
      <c r="K143" s="82">
        <v>23317.09</v>
      </c>
      <c r="L143" s="82">
        <v>4802210.18</v>
      </c>
      <c r="M143" s="82">
        <v>15812874.49</v>
      </c>
      <c r="N143" s="13">
        <f t="shared" si="17"/>
        <v>105277848.14999999</v>
      </c>
      <c r="O143" s="13">
        <f t="shared" si="18"/>
        <v>1973982.46</v>
      </c>
      <c r="P143" s="13">
        <f t="shared" si="21"/>
        <v>20615084.670000002</v>
      </c>
      <c r="Q143" s="13">
        <f t="shared" si="22"/>
        <v>127866915.27999999</v>
      </c>
      <c r="R143" s="13">
        <f t="shared" si="23"/>
        <v>1200325.7200000137</v>
      </c>
      <c r="S143" s="14">
        <f t="shared" si="24"/>
        <v>129067241</v>
      </c>
      <c r="T143" s="82"/>
      <c r="U143" s="82"/>
      <c r="V143" s="82"/>
      <c r="W143" s="82"/>
      <c r="X143" s="82"/>
      <c r="Y143" s="82"/>
      <c r="Z143" s="82"/>
      <c r="AC143" s="82"/>
    </row>
    <row r="144" spans="1:29" x14ac:dyDescent="0.2">
      <c r="A144" s="3">
        <f t="shared" si="19"/>
        <v>2030</v>
      </c>
      <c r="B144" s="3">
        <f t="shared" si="20"/>
        <v>12</v>
      </c>
      <c r="C144" s="8">
        <f t="shared" si="16"/>
        <v>47818</v>
      </c>
      <c r="E144" s="136">
        <v>92615019.890000001</v>
      </c>
      <c r="F144" s="82">
        <v>39555054.130000003</v>
      </c>
      <c r="G144" s="82">
        <v>2616776.58</v>
      </c>
      <c r="H144" s="82">
        <v>2244751.67</v>
      </c>
      <c r="I144" s="82">
        <v>230595.83</v>
      </c>
      <c r="J144" s="82">
        <v>248131.58</v>
      </c>
      <c r="K144" s="82">
        <v>25370.720000000001</v>
      </c>
      <c r="L144" s="82">
        <v>5076001.3099999996</v>
      </c>
      <c r="M144" s="82">
        <v>16113799.93</v>
      </c>
      <c r="N144" s="13">
        <f t="shared" si="17"/>
        <v>135042817.15000004</v>
      </c>
      <c r="O144" s="13">
        <f t="shared" si="18"/>
        <v>2492883.25</v>
      </c>
      <c r="P144" s="13">
        <f t="shared" si="21"/>
        <v>21189801.239999998</v>
      </c>
      <c r="Q144" s="13">
        <f t="shared" si="22"/>
        <v>158725501.64000005</v>
      </c>
      <c r="R144" s="13">
        <f t="shared" si="23"/>
        <v>1490004.3599999547</v>
      </c>
      <c r="S144" s="14">
        <f t="shared" si="24"/>
        <v>160215506</v>
      </c>
      <c r="T144" s="82"/>
      <c r="U144" s="82"/>
      <c r="V144" s="82"/>
      <c r="W144" s="82"/>
      <c r="X144" s="82"/>
      <c r="Y144" s="82"/>
      <c r="Z144" s="82"/>
      <c r="AC144" s="82"/>
    </row>
    <row r="145" spans="1:29" x14ac:dyDescent="0.2">
      <c r="A145" s="3">
        <f t="shared" si="19"/>
        <v>2031</v>
      </c>
      <c r="B145" s="3">
        <f t="shared" si="20"/>
        <v>1</v>
      </c>
      <c r="C145" s="8">
        <f t="shared" si="16"/>
        <v>47849</v>
      </c>
      <c r="E145" s="136">
        <v>91447428.310000002</v>
      </c>
      <c r="F145" s="82">
        <v>35809293.939999998</v>
      </c>
      <c r="G145" s="82">
        <v>2295391.85</v>
      </c>
      <c r="H145" s="82">
        <v>1786958.1</v>
      </c>
      <c r="I145" s="82">
        <v>183184.08</v>
      </c>
      <c r="J145" s="82">
        <v>232241.5</v>
      </c>
      <c r="K145" s="82">
        <v>23645.75</v>
      </c>
      <c r="L145" s="82">
        <v>4882074.45</v>
      </c>
      <c r="M145" s="82">
        <v>14185339.57</v>
      </c>
      <c r="N145" s="13">
        <f t="shared" si="17"/>
        <v>129758943.92999999</v>
      </c>
      <c r="O145" s="13">
        <f t="shared" si="18"/>
        <v>2019199.6</v>
      </c>
      <c r="P145" s="13">
        <f t="shared" si="21"/>
        <v>19067414.02</v>
      </c>
      <c r="Q145" s="13">
        <f t="shared" si="22"/>
        <v>150845557.54999998</v>
      </c>
      <c r="R145" s="13">
        <f t="shared" si="23"/>
        <v>1416032.4500000179</v>
      </c>
      <c r="S145" s="14">
        <f t="shared" si="24"/>
        <v>152261590</v>
      </c>
      <c r="T145" s="82"/>
      <c r="U145" s="82"/>
      <c r="V145" s="82"/>
      <c r="W145" s="82"/>
      <c r="X145" s="82"/>
      <c r="Y145" s="82"/>
      <c r="Z145" s="82"/>
      <c r="AC145" s="82"/>
    </row>
    <row r="146" spans="1:29" x14ac:dyDescent="0.2">
      <c r="A146" s="3">
        <f t="shared" si="19"/>
        <v>2031</v>
      </c>
      <c r="B146" s="3">
        <f t="shared" si="20"/>
        <v>2</v>
      </c>
      <c r="C146" s="8">
        <f t="shared" si="16"/>
        <v>47880</v>
      </c>
      <c r="E146" s="136">
        <v>79429675.200000003</v>
      </c>
      <c r="F146" s="82">
        <v>32790050.91</v>
      </c>
      <c r="G146" s="82">
        <v>2127824.3199999998</v>
      </c>
      <c r="H146" s="82">
        <v>1763477.21</v>
      </c>
      <c r="I146" s="82">
        <v>186652.27</v>
      </c>
      <c r="J146" s="82">
        <v>227845.99</v>
      </c>
      <c r="K146" s="82">
        <v>23043.67</v>
      </c>
      <c r="L146" s="82">
        <v>5597576.8600000003</v>
      </c>
      <c r="M146" s="82">
        <v>18994056.93</v>
      </c>
      <c r="N146" s="13">
        <f t="shared" si="17"/>
        <v>114557246.36999999</v>
      </c>
      <c r="O146" s="13">
        <f t="shared" si="18"/>
        <v>1991323.2</v>
      </c>
      <c r="P146" s="13">
        <f t="shared" si="21"/>
        <v>24591633.789999999</v>
      </c>
      <c r="Q146" s="13">
        <f t="shared" si="22"/>
        <v>141140203.35999998</v>
      </c>
      <c r="R146" s="13">
        <f t="shared" si="23"/>
        <v>1324925.6400000155</v>
      </c>
      <c r="S146" s="14">
        <f t="shared" si="24"/>
        <v>142465129</v>
      </c>
      <c r="T146" s="82"/>
      <c r="U146" s="82"/>
      <c r="V146" s="82"/>
      <c r="W146" s="82"/>
      <c r="X146" s="82"/>
      <c r="Y146" s="82"/>
      <c r="Z146" s="82"/>
      <c r="AC146" s="82"/>
    </row>
    <row r="147" spans="1:29" x14ac:dyDescent="0.2">
      <c r="A147" s="3">
        <f t="shared" si="19"/>
        <v>2031</v>
      </c>
      <c r="B147" s="3">
        <f t="shared" si="20"/>
        <v>3</v>
      </c>
      <c r="C147" s="8">
        <f t="shared" si="16"/>
        <v>47908</v>
      </c>
      <c r="E147" s="136">
        <v>72338771.640000001</v>
      </c>
      <c r="F147" s="82">
        <v>29717683.120000001</v>
      </c>
      <c r="G147" s="82">
        <v>1953264.09</v>
      </c>
      <c r="H147" s="82">
        <v>1661844.51</v>
      </c>
      <c r="I147" s="82">
        <v>189282.69</v>
      </c>
      <c r="J147" s="82">
        <v>244207.22</v>
      </c>
      <c r="K147" s="82">
        <v>24813.74</v>
      </c>
      <c r="L147" s="82">
        <v>4937348.91</v>
      </c>
      <c r="M147" s="82">
        <v>15778916.029999999</v>
      </c>
      <c r="N147" s="13">
        <f t="shared" si="17"/>
        <v>104223815.28</v>
      </c>
      <c r="O147" s="13">
        <f t="shared" si="18"/>
        <v>1906051.73</v>
      </c>
      <c r="P147" s="13">
        <f t="shared" si="21"/>
        <v>20716264.939999998</v>
      </c>
      <c r="Q147" s="13">
        <f t="shared" si="22"/>
        <v>126846131.95</v>
      </c>
      <c r="R147" s="13">
        <f t="shared" si="23"/>
        <v>1190743.049999997</v>
      </c>
      <c r="S147" s="14">
        <f t="shared" si="24"/>
        <v>128036875</v>
      </c>
      <c r="T147" s="82"/>
      <c r="U147" s="82"/>
      <c r="V147" s="82"/>
      <c r="W147" s="82"/>
      <c r="X147" s="82"/>
      <c r="Y147" s="82"/>
      <c r="Z147" s="82"/>
      <c r="AC147" s="82"/>
    </row>
    <row r="148" spans="1:29" x14ac:dyDescent="0.2">
      <c r="A148" s="3">
        <f t="shared" si="19"/>
        <v>2031</v>
      </c>
      <c r="B148" s="3">
        <f t="shared" si="20"/>
        <v>4</v>
      </c>
      <c r="C148" s="8">
        <f t="shared" si="16"/>
        <v>47939</v>
      </c>
      <c r="E148" s="136">
        <v>49420910.840000004</v>
      </c>
      <c r="F148" s="82">
        <v>22217067.920000002</v>
      </c>
      <c r="G148" s="82">
        <v>1584478.95</v>
      </c>
      <c r="H148" s="82">
        <v>1276453.78</v>
      </c>
      <c r="I148" s="82">
        <v>162402.04</v>
      </c>
      <c r="J148" s="82">
        <v>231567.67</v>
      </c>
      <c r="K148" s="82">
        <v>23803.27</v>
      </c>
      <c r="L148" s="82">
        <v>4992646.75</v>
      </c>
      <c r="M148" s="82">
        <v>17087705.969999999</v>
      </c>
      <c r="N148" s="13">
        <f t="shared" si="17"/>
        <v>73408663.020000011</v>
      </c>
      <c r="O148" s="13">
        <f t="shared" si="18"/>
        <v>1508021.45</v>
      </c>
      <c r="P148" s="13">
        <f t="shared" si="21"/>
        <v>22080352.719999999</v>
      </c>
      <c r="Q148" s="13">
        <f t="shared" si="22"/>
        <v>96997037.190000013</v>
      </c>
      <c r="R148" s="13">
        <f t="shared" si="23"/>
        <v>910540.80999998748</v>
      </c>
      <c r="S148" s="14">
        <f t="shared" si="24"/>
        <v>97907578</v>
      </c>
      <c r="T148" s="82"/>
      <c r="U148" s="82"/>
      <c r="V148" s="82"/>
      <c r="W148" s="82"/>
      <c r="X148" s="82"/>
      <c r="Y148" s="82"/>
      <c r="Z148" s="82"/>
      <c r="AC148" s="82"/>
    </row>
    <row r="149" spans="1:29" x14ac:dyDescent="0.2">
      <c r="A149" s="3">
        <f t="shared" si="19"/>
        <v>2031</v>
      </c>
      <c r="B149" s="3">
        <f t="shared" si="20"/>
        <v>5</v>
      </c>
      <c r="C149" s="8">
        <f t="shared" si="16"/>
        <v>47969</v>
      </c>
      <c r="E149" s="136">
        <v>27637419.370000001</v>
      </c>
      <c r="F149" s="82">
        <v>17140544.66</v>
      </c>
      <c r="G149" s="82">
        <v>1118672.6000000001</v>
      </c>
      <c r="H149" s="82">
        <v>1233334.18</v>
      </c>
      <c r="I149" s="82">
        <v>177203.96</v>
      </c>
      <c r="J149" s="82">
        <v>214424.12</v>
      </c>
      <c r="K149" s="82">
        <v>22387.89</v>
      </c>
      <c r="L149" s="82">
        <v>4330125.91</v>
      </c>
      <c r="M149" s="82">
        <v>19921068.489999998</v>
      </c>
      <c r="N149" s="13">
        <f t="shared" si="17"/>
        <v>46096228.480000004</v>
      </c>
      <c r="O149" s="13">
        <f t="shared" si="18"/>
        <v>1447758.2999999998</v>
      </c>
      <c r="P149" s="13">
        <f t="shared" si="21"/>
        <v>24251194.399999999</v>
      </c>
      <c r="Q149" s="13">
        <f t="shared" si="22"/>
        <v>71795181.180000007</v>
      </c>
      <c r="R149" s="13">
        <f t="shared" si="23"/>
        <v>673962.81999999285</v>
      </c>
      <c r="S149" s="14">
        <f t="shared" si="24"/>
        <v>72469144</v>
      </c>
      <c r="T149" s="82"/>
      <c r="U149" s="82"/>
      <c r="V149" s="82"/>
      <c r="W149" s="82"/>
      <c r="X149" s="82"/>
      <c r="Y149" s="82"/>
      <c r="Z149" s="82"/>
      <c r="AC149" s="82"/>
    </row>
    <row r="150" spans="1:29" x14ac:dyDescent="0.2">
      <c r="A150" s="3">
        <f t="shared" si="19"/>
        <v>2031</v>
      </c>
      <c r="B150" s="3">
        <f t="shared" si="20"/>
        <v>6</v>
      </c>
      <c r="C150" s="8">
        <f t="shared" si="16"/>
        <v>48000</v>
      </c>
      <c r="E150" s="136">
        <v>18172825.969999999</v>
      </c>
      <c r="F150" s="82">
        <v>14289735.82</v>
      </c>
      <c r="G150" s="82">
        <v>968169.07</v>
      </c>
      <c r="H150" s="82">
        <v>995007.69</v>
      </c>
      <c r="I150" s="82">
        <v>136394.78</v>
      </c>
      <c r="J150" s="82">
        <v>209913.05</v>
      </c>
      <c r="K150" s="82">
        <v>22153.26</v>
      </c>
      <c r="L150" s="82">
        <v>3923130.13</v>
      </c>
      <c r="M150" s="82">
        <v>19390792.289999999</v>
      </c>
      <c r="N150" s="13">
        <f t="shared" si="17"/>
        <v>33589278.899999999</v>
      </c>
      <c r="O150" s="13">
        <f t="shared" si="18"/>
        <v>1204920.74</v>
      </c>
      <c r="P150" s="13">
        <f t="shared" si="21"/>
        <v>23313922.419999998</v>
      </c>
      <c r="Q150" s="13">
        <f t="shared" si="22"/>
        <v>58108122.060000002</v>
      </c>
      <c r="R150" s="13">
        <f t="shared" si="23"/>
        <v>545478.93999999762</v>
      </c>
      <c r="S150" s="14">
        <f t="shared" si="24"/>
        <v>58653601</v>
      </c>
      <c r="T150" s="82"/>
      <c r="U150" s="82"/>
      <c r="V150" s="82"/>
      <c r="W150" s="82"/>
      <c r="X150" s="82"/>
      <c r="Y150" s="82"/>
      <c r="Z150" s="82"/>
      <c r="AC150" s="82"/>
    </row>
    <row r="151" spans="1:29" x14ac:dyDescent="0.2">
      <c r="A151" s="3">
        <f t="shared" si="19"/>
        <v>2031</v>
      </c>
      <c r="B151" s="3">
        <f t="shared" si="20"/>
        <v>7</v>
      </c>
      <c r="C151" s="8">
        <f t="shared" si="16"/>
        <v>48030</v>
      </c>
      <c r="E151" s="136">
        <v>13212755.76</v>
      </c>
      <c r="F151" s="82">
        <v>12322678.1</v>
      </c>
      <c r="G151" s="82">
        <v>877315.09</v>
      </c>
      <c r="H151" s="82">
        <v>979242.17</v>
      </c>
      <c r="I151" s="82">
        <v>114734.01</v>
      </c>
      <c r="J151" s="82">
        <v>198974.88</v>
      </c>
      <c r="K151" s="82">
        <v>21071.119999999999</v>
      </c>
      <c r="L151" s="82">
        <v>3340469.21</v>
      </c>
      <c r="M151" s="82">
        <v>19486751.960000001</v>
      </c>
      <c r="N151" s="13">
        <f t="shared" si="17"/>
        <v>26548554.080000002</v>
      </c>
      <c r="O151" s="13">
        <f t="shared" si="18"/>
        <v>1178217.05</v>
      </c>
      <c r="P151" s="13">
        <f t="shared" si="21"/>
        <v>22827221.170000002</v>
      </c>
      <c r="Q151" s="13">
        <f t="shared" si="22"/>
        <v>50553992.300000004</v>
      </c>
      <c r="R151" s="13">
        <f t="shared" si="23"/>
        <v>474565.69999999553</v>
      </c>
      <c r="S151" s="14">
        <f t="shared" si="24"/>
        <v>51028558</v>
      </c>
      <c r="T151" s="82"/>
      <c r="U151" s="82"/>
      <c r="V151" s="82"/>
      <c r="W151" s="82"/>
      <c r="X151" s="82"/>
      <c r="Y151" s="82"/>
      <c r="Z151" s="82"/>
      <c r="AC151" s="82"/>
    </row>
    <row r="152" spans="1:29" x14ac:dyDescent="0.2">
      <c r="A152" s="3">
        <f t="shared" si="19"/>
        <v>2031</v>
      </c>
      <c r="B152" s="3">
        <f t="shared" si="20"/>
        <v>8</v>
      </c>
      <c r="C152" s="8">
        <f t="shared" si="16"/>
        <v>48061</v>
      </c>
      <c r="E152" s="136">
        <v>12834099</v>
      </c>
      <c r="F152" s="82">
        <v>13256652.050000001</v>
      </c>
      <c r="G152" s="82">
        <v>985861.54</v>
      </c>
      <c r="H152" s="82">
        <v>1037734.52</v>
      </c>
      <c r="I152" s="82">
        <v>121490.6</v>
      </c>
      <c r="J152" s="82">
        <v>202536.08</v>
      </c>
      <c r="K152" s="82">
        <v>21446.98</v>
      </c>
      <c r="L152" s="82">
        <v>3399590.54</v>
      </c>
      <c r="M152" s="82">
        <v>18639212.300000001</v>
      </c>
      <c r="N152" s="13">
        <f t="shared" si="17"/>
        <v>27219550.170000002</v>
      </c>
      <c r="O152" s="13">
        <f t="shared" si="18"/>
        <v>1240270.6000000001</v>
      </c>
      <c r="P152" s="13">
        <f t="shared" si="21"/>
        <v>22038802.84</v>
      </c>
      <c r="Q152" s="13">
        <f t="shared" si="22"/>
        <v>50498623.609999999</v>
      </c>
      <c r="R152" s="13">
        <f t="shared" si="23"/>
        <v>474045.3900000006</v>
      </c>
      <c r="S152" s="14">
        <f t="shared" si="24"/>
        <v>50972669</v>
      </c>
      <c r="T152" s="82"/>
      <c r="U152" s="82"/>
      <c r="V152" s="82"/>
      <c r="W152" s="82"/>
      <c r="X152" s="82"/>
      <c r="Y152" s="82"/>
      <c r="Z152" s="82"/>
      <c r="AC152" s="82"/>
    </row>
    <row r="153" spans="1:29" x14ac:dyDescent="0.2">
      <c r="A153" s="3">
        <f t="shared" si="19"/>
        <v>2031</v>
      </c>
      <c r="B153" s="3">
        <f t="shared" si="20"/>
        <v>9</v>
      </c>
      <c r="C153" s="8">
        <f t="shared" si="16"/>
        <v>48092</v>
      </c>
      <c r="E153" s="136">
        <v>18506710.940000001</v>
      </c>
      <c r="F153" s="82">
        <v>15101224.73</v>
      </c>
      <c r="G153" s="82">
        <v>1276776.49</v>
      </c>
      <c r="H153" s="82">
        <v>999453.24</v>
      </c>
      <c r="I153" s="82">
        <v>128309.89</v>
      </c>
      <c r="J153" s="82">
        <v>183795.28</v>
      </c>
      <c r="K153" s="82">
        <v>19295.240000000002</v>
      </c>
      <c r="L153" s="82">
        <v>4068453.14</v>
      </c>
      <c r="M153" s="82">
        <v>20931184.59</v>
      </c>
      <c r="N153" s="13">
        <f t="shared" si="17"/>
        <v>35032317.290000007</v>
      </c>
      <c r="O153" s="13">
        <f t="shared" si="18"/>
        <v>1183248.52</v>
      </c>
      <c r="P153" s="13">
        <f t="shared" si="21"/>
        <v>24999637.73</v>
      </c>
      <c r="Q153" s="13">
        <f t="shared" si="22"/>
        <v>61215203.540000007</v>
      </c>
      <c r="R153" s="13">
        <f t="shared" si="23"/>
        <v>574645.45999999344</v>
      </c>
      <c r="S153" s="14">
        <f t="shared" si="24"/>
        <v>61789849</v>
      </c>
      <c r="T153" s="82"/>
      <c r="U153" s="82"/>
      <c r="V153" s="82"/>
      <c r="W153" s="82"/>
      <c r="X153" s="82"/>
      <c r="Y153" s="82"/>
      <c r="Z153" s="82"/>
      <c r="AC153" s="82"/>
    </row>
    <row r="154" spans="1:29" x14ac:dyDescent="0.2">
      <c r="A154" s="3">
        <f t="shared" si="19"/>
        <v>2031</v>
      </c>
      <c r="B154" s="3">
        <f t="shared" si="20"/>
        <v>10</v>
      </c>
      <c r="C154" s="8">
        <f t="shared" si="16"/>
        <v>48122</v>
      </c>
      <c r="E154" s="136">
        <v>42716015.93</v>
      </c>
      <c r="F154" s="82">
        <v>24434054.039999999</v>
      </c>
      <c r="G154" s="82">
        <v>1305479.83</v>
      </c>
      <c r="H154" s="82">
        <v>1500290.34</v>
      </c>
      <c r="I154" s="82">
        <v>193080.46</v>
      </c>
      <c r="J154" s="82">
        <v>214179.32</v>
      </c>
      <c r="K154" s="82">
        <v>22179.81</v>
      </c>
      <c r="L154" s="82">
        <v>3899068</v>
      </c>
      <c r="M154" s="82">
        <v>14966321.24</v>
      </c>
      <c r="N154" s="13">
        <f t="shared" si="17"/>
        <v>68670810.069999993</v>
      </c>
      <c r="O154" s="13">
        <f t="shared" si="18"/>
        <v>1714469.6600000001</v>
      </c>
      <c r="P154" s="13">
        <f t="shared" si="21"/>
        <v>18865389.240000002</v>
      </c>
      <c r="Q154" s="13">
        <f t="shared" si="22"/>
        <v>89250668.969999999</v>
      </c>
      <c r="R154" s="13">
        <f t="shared" si="23"/>
        <v>837823.03000000119</v>
      </c>
      <c r="S154" s="14">
        <f t="shared" si="24"/>
        <v>90088492</v>
      </c>
      <c r="T154" s="82"/>
      <c r="U154" s="82"/>
      <c r="V154" s="82"/>
      <c r="W154" s="82"/>
      <c r="X154" s="82"/>
      <c r="Y154" s="82"/>
      <c r="Z154" s="82"/>
      <c r="AC154" s="82"/>
    </row>
    <row r="155" spans="1:29" x14ac:dyDescent="0.2">
      <c r="A155" s="3">
        <f t="shared" si="19"/>
        <v>2031</v>
      </c>
      <c r="B155" s="3">
        <f t="shared" si="20"/>
        <v>11</v>
      </c>
      <c r="C155" s="8">
        <f t="shared" si="16"/>
        <v>48153</v>
      </c>
      <c r="E155" s="136">
        <v>70082851.079999998</v>
      </c>
      <c r="F155" s="82">
        <v>32674248.41</v>
      </c>
      <c r="G155" s="82">
        <v>2064859.65</v>
      </c>
      <c r="H155" s="82">
        <v>1610162.69</v>
      </c>
      <c r="I155" s="82">
        <v>180241.5</v>
      </c>
      <c r="J155" s="82">
        <v>225777.35</v>
      </c>
      <c r="K155" s="82">
        <v>23307.19</v>
      </c>
      <c r="L155" s="82">
        <v>4796222.0599999996</v>
      </c>
      <c r="M155" s="82">
        <v>15785126.27</v>
      </c>
      <c r="N155" s="13">
        <f t="shared" si="17"/>
        <v>105025507.83</v>
      </c>
      <c r="O155" s="13">
        <f t="shared" si="18"/>
        <v>1835940.04</v>
      </c>
      <c r="P155" s="13">
        <f t="shared" si="21"/>
        <v>20581348.329999998</v>
      </c>
      <c r="Q155" s="13">
        <f t="shared" si="22"/>
        <v>127442796.2</v>
      </c>
      <c r="R155" s="13">
        <f t="shared" si="23"/>
        <v>1196343.799999997</v>
      </c>
      <c r="S155" s="14">
        <f t="shared" si="24"/>
        <v>128639140</v>
      </c>
      <c r="T155" s="82"/>
      <c r="U155" s="82"/>
      <c r="V155" s="82"/>
      <c r="W155" s="82"/>
      <c r="X155" s="82"/>
      <c r="Y155" s="82"/>
      <c r="Z155" s="82"/>
      <c r="AC155" s="82"/>
    </row>
    <row r="156" spans="1:29" x14ac:dyDescent="0.2">
      <c r="A156" s="3">
        <f t="shared" si="19"/>
        <v>2031</v>
      </c>
      <c r="B156" s="3">
        <f t="shared" si="20"/>
        <v>12</v>
      </c>
      <c r="C156" s="8">
        <f t="shared" si="16"/>
        <v>48183</v>
      </c>
      <c r="E156" s="136">
        <v>91862131.170000002</v>
      </c>
      <c r="F156" s="82">
        <v>39548991.189999998</v>
      </c>
      <c r="G156" s="82">
        <v>2574267.7599999998</v>
      </c>
      <c r="H156" s="82">
        <v>2060634.98</v>
      </c>
      <c r="I156" s="82">
        <v>213333.66</v>
      </c>
      <c r="J156" s="82">
        <v>247516.37</v>
      </c>
      <c r="K156" s="82">
        <v>25346.52</v>
      </c>
      <c r="L156" s="82">
        <v>5056458.3499999996</v>
      </c>
      <c r="M156" s="82">
        <v>16080792.52</v>
      </c>
      <c r="N156" s="13">
        <f t="shared" si="17"/>
        <v>134224070.30000001</v>
      </c>
      <c r="O156" s="13">
        <f t="shared" si="18"/>
        <v>2308151.35</v>
      </c>
      <c r="P156" s="13">
        <f t="shared" si="21"/>
        <v>21137250.869999997</v>
      </c>
      <c r="Q156" s="13">
        <f t="shared" si="22"/>
        <v>157669472.52000001</v>
      </c>
      <c r="R156" s="13">
        <f t="shared" si="23"/>
        <v>1480090.4799999893</v>
      </c>
      <c r="S156" s="14">
        <f t="shared" si="24"/>
        <v>159149563</v>
      </c>
      <c r="T156" s="82"/>
      <c r="U156" s="82"/>
      <c r="V156" s="82"/>
      <c r="W156" s="82"/>
      <c r="X156" s="82"/>
      <c r="Y156" s="82"/>
      <c r="Z156" s="82"/>
      <c r="AC156" s="82"/>
    </row>
    <row r="157" spans="1:29" x14ac:dyDescent="0.2">
      <c r="A157" s="3">
        <f t="shared" si="19"/>
        <v>2032</v>
      </c>
      <c r="B157" s="3">
        <f t="shared" si="20"/>
        <v>1</v>
      </c>
      <c r="C157" s="8">
        <f t="shared" si="16"/>
        <v>48214</v>
      </c>
      <c r="E157" s="136">
        <v>90943050.159999996</v>
      </c>
      <c r="F157" s="82">
        <v>35989157.869999997</v>
      </c>
      <c r="G157" s="82">
        <v>2267367.41</v>
      </c>
      <c r="H157" s="82">
        <v>1654890.86</v>
      </c>
      <c r="I157" s="82">
        <v>170900.24</v>
      </c>
      <c r="J157" s="82">
        <v>232679.63</v>
      </c>
      <c r="K157" s="82">
        <v>23721.73</v>
      </c>
      <c r="L157" s="82">
        <v>4995455.25</v>
      </c>
      <c r="M157" s="82">
        <v>14518661.1</v>
      </c>
      <c r="N157" s="13">
        <f t="shared" si="17"/>
        <v>129394197.41</v>
      </c>
      <c r="O157" s="13">
        <f t="shared" si="18"/>
        <v>1887570.4900000002</v>
      </c>
      <c r="P157" s="13">
        <f t="shared" si="21"/>
        <v>19514116.350000001</v>
      </c>
      <c r="Q157" s="13">
        <f t="shared" si="22"/>
        <v>150795884.25</v>
      </c>
      <c r="R157" s="13">
        <f t="shared" si="23"/>
        <v>1415566.75</v>
      </c>
      <c r="S157" s="14">
        <f t="shared" si="24"/>
        <v>152211451</v>
      </c>
      <c r="T157" s="82"/>
      <c r="U157" s="82"/>
      <c r="V157" s="82"/>
      <c r="W157" s="82"/>
      <c r="X157" s="82"/>
      <c r="Y157" s="82"/>
      <c r="Z157" s="82"/>
      <c r="AC157" s="82"/>
    </row>
    <row r="158" spans="1:29" x14ac:dyDescent="0.2">
      <c r="A158" s="3">
        <f t="shared" si="19"/>
        <v>2032</v>
      </c>
      <c r="B158" s="3">
        <f t="shared" si="20"/>
        <v>2</v>
      </c>
      <c r="C158" s="8">
        <f t="shared" si="16"/>
        <v>48245</v>
      </c>
      <c r="E158" s="136">
        <v>80646759.709999993</v>
      </c>
      <c r="F158" s="82">
        <v>33403805.289999999</v>
      </c>
      <c r="G158" s="82">
        <v>2136256.96</v>
      </c>
      <c r="H158" s="82">
        <v>1655634.81</v>
      </c>
      <c r="I158" s="82">
        <v>175809.23</v>
      </c>
      <c r="J158" s="82">
        <v>231787.87</v>
      </c>
      <c r="K158" s="82">
        <v>23462.05</v>
      </c>
      <c r="L158" s="82">
        <v>5572759.1200000001</v>
      </c>
      <c r="M158" s="82">
        <v>19026978.010000002</v>
      </c>
      <c r="N158" s="13">
        <f t="shared" si="17"/>
        <v>116386093.23999999</v>
      </c>
      <c r="O158" s="13">
        <f t="shared" si="18"/>
        <v>1887422.6800000002</v>
      </c>
      <c r="P158" s="13">
        <f t="shared" si="21"/>
        <v>24599737.130000003</v>
      </c>
      <c r="Q158" s="13">
        <f t="shared" si="22"/>
        <v>142873253.05000001</v>
      </c>
      <c r="R158" s="13">
        <f t="shared" si="23"/>
        <v>1341193.9499999881</v>
      </c>
      <c r="S158" s="14">
        <f t="shared" si="24"/>
        <v>144214447</v>
      </c>
      <c r="T158" s="82"/>
      <c r="U158" s="82"/>
      <c r="V158" s="82"/>
      <c r="W158" s="82"/>
      <c r="X158" s="82"/>
      <c r="Y158" s="82"/>
      <c r="Z158" s="82"/>
      <c r="AC158" s="82"/>
    </row>
    <row r="159" spans="1:29" x14ac:dyDescent="0.2">
      <c r="A159" s="3">
        <f t="shared" si="19"/>
        <v>2032</v>
      </c>
      <c r="B159" s="3">
        <f t="shared" si="20"/>
        <v>3</v>
      </c>
      <c r="C159" s="8">
        <f t="shared" si="16"/>
        <v>48274</v>
      </c>
      <c r="E159" s="136">
        <v>73689313.829999998</v>
      </c>
      <c r="F159" s="82">
        <v>30238616.25</v>
      </c>
      <c r="G159" s="82">
        <v>1969541.44</v>
      </c>
      <c r="H159" s="82">
        <v>1552529.65</v>
      </c>
      <c r="I159" s="82">
        <v>176829.91</v>
      </c>
      <c r="J159" s="82">
        <v>246816.21</v>
      </c>
      <c r="K159" s="82">
        <v>25087.040000000001</v>
      </c>
      <c r="L159" s="82">
        <v>4970955.1500000004</v>
      </c>
      <c r="M159" s="82">
        <v>15763437.35</v>
      </c>
      <c r="N159" s="13">
        <f t="shared" si="17"/>
        <v>106099388.47</v>
      </c>
      <c r="O159" s="13">
        <f t="shared" si="18"/>
        <v>1799345.8599999999</v>
      </c>
      <c r="P159" s="13">
        <f t="shared" si="21"/>
        <v>20734392.5</v>
      </c>
      <c r="Q159" s="13">
        <f t="shared" si="22"/>
        <v>128633126.83</v>
      </c>
      <c r="R159" s="13">
        <f t="shared" si="23"/>
        <v>1207518.1700000018</v>
      </c>
      <c r="S159" s="14">
        <f t="shared" si="24"/>
        <v>129840645</v>
      </c>
      <c r="T159" s="82"/>
      <c r="U159" s="82"/>
      <c r="V159" s="82"/>
      <c r="W159" s="82"/>
      <c r="X159" s="82"/>
      <c r="Y159" s="82"/>
      <c r="Z159" s="82"/>
      <c r="AC159" s="82"/>
    </row>
    <row r="160" spans="1:29" x14ac:dyDescent="0.2">
      <c r="A160" s="3">
        <f t="shared" si="19"/>
        <v>2032</v>
      </c>
      <c r="B160" s="3">
        <f t="shared" si="20"/>
        <v>4</v>
      </c>
      <c r="C160" s="8">
        <f t="shared" si="16"/>
        <v>48305</v>
      </c>
      <c r="E160" s="136">
        <v>49525054.409999996</v>
      </c>
      <c r="F160" s="82">
        <v>22351492.199999999</v>
      </c>
      <c r="G160" s="82">
        <v>1572604.24</v>
      </c>
      <c r="H160" s="82">
        <v>1182930.6100000001</v>
      </c>
      <c r="I160" s="82">
        <v>150291.76</v>
      </c>
      <c r="J160" s="82">
        <v>231492.95</v>
      </c>
      <c r="K160" s="82">
        <v>23810.65</v>
      </c>
      <c r="L160" s="82">
        <v>4999794.29</v>
      </c>
      <c r="M160" s="82">
        <v>17077038.82</v>
      </c>
      <c r="N160" s="13">
        <f t="shared" si="17"/>
        <v>73623253.260000005</v>
      </c>
      <c r="O160" s="13">
        <f t="shared" si="18"/>
        <v>1414423.56</v>
      </c>
      <c r="P160" s="13">
        <f t="shared" si="21"/>
        <v>22076833.109999999</v>
      </c>
      <c r="Q160" s="13">
        <f t="shared" si="22"/>
        <v>97114509.930000007</v>
      </c>
      <c r="R160" s="13">
        <f t="shared" si="23"/>
        <v>911643.06999999285</v>
      </c>
      <c r="S160" s="14">
        <f t="shared" si="24"/>
        <v>98026153</v>
      </c>
      <c r="T160" s="82"/>
      <c r="U160" s="82"/>
      <c r="V160" s="82"/>
      <c r="W160" s="82"/>
      <c r="X160" s="82"/>
      <c r="Y160" s="82"/>
      <c r="Z160" s="82"/>
      <c r="AC160" s="82"/>
    </row>
    <row r="161" spans="1:29" x14ac:dyDescent="0.2">
      <c r="A161" s="3">
        <f t="shared" si="19"/>
        <v>2032</v>
      </c>
      <c r="B161" s="3">
        <f t="shared" si="20"/>
        <v>5</v>
      </c>
      <c r="C161" s="8">
        <f t="shared" si="16"/>
        <v>48335</v>
      </c>
      <c r="E161" s="136">
        <v>27625774.390000001</v>
      </c>
      <c r="F161" s="82">
        <v>17232060.449999999</v>
      </c>
      <c r="G161" s="82">
        <v>1108214.4099999999</v>
      </c>
      <c r="H161" s="82">
        <v>1143629.55</v>
      </c>
      <c r="I161" s="82">
        <v>163843.73000000001</v>
      </c>
      <c r="J161" s="82">
        <v>214211.79</v>
      </c>
      <c r="K161" s="82">
        <v>22384.83</v>
      </c>
      <c r="L161" s="82">
        <v>4332253.2300000004</v>
      </c>
      <c r="M161" s="82">
        <v>19900321.620000001</v>
      </c>
      <c r="N161" s="13">
        <f t="shared" si="17"/>
        <v>46152277.809999995</v>
      </c>
      <c r="O161" s="13">
        <f t="shared" si="18"/>
        <v>1357841.34</v>
      </c>
      <c r="P161" s="13">
        <f t="shared" si="21"/>
        <v>24232574.850000001</v>
      </c>
      <c r="Q161" s="13">
        <f t="shared" si="22"/>
        <v>71742694</v>
      </c>
      <c r="R161" s="13">
        <f t="shared" si="23"/>
        <v>673470</v>
      </c>
      <c r="S161" s="14">
        <f t="shared" si="24"/>
        <v>72416164</v>
      </c>
      <c r="T161" s="82"/>
      <c r="U161" s="82"/>
      <c r="V161" s="82"/>
      <c r="W161" s="82"/>
      <c r="X161" s="82"/>
      <c r="Y161" s="82"/>
      <c r="Z161" s="82"/>
      <c r="AC161" s="82"/>
    </row>
    <row r="162" spans="1:29" x14ac:dyDescent="0.2">
      <c r="A162" s="3">
        <f t="shared" si="19"/>
        <v>2032</v>
      </c>
      <c r="B162" s="3">
        <f t="shared" si="20"/>
        <v>6</v>
      </c>
      <c r="C162" s="8">
        <f t="shared" si="16"/>
        <v>48366</v>
      </c>
      <c r="E162" s="136">
        <v>18107012.379999999</v>
      </c>
      <c r="F162" s="82">
        <v>14381046.15</v>
      </c>
      <c r="G162" s="82">
        <v>957772.84</v>
      </c>
      <c r="H162" s="82">
        <v>922171.11</v>
      </c>
      <c r="I162" s="82">
        <v>126052.24</v>
      </c>
      <c r="J162" s="82">
        <v>209666.48</v>
      </c>
      <c r="K162" s="82">
        <v>22146.94</v>
      </c>
      <c r="L162" s="82">
        <v>3917126.03</v>
      </c>
      <c r="M162" s="82">
        <v>19372359.030000001</v>
      </c>
      <c r="N162" s="13">
        <f t="shared" si="17"/>
        <v>33594030.549999997</v>
      </c>
      <c r="O162" s="13">
        <f t="shared" si="18"/>
        <v>1131837.5900000001</v>
      </c>
      <c r="P162" s="13">
        <f t="shared" si="21"/>
        <v>23289485.060000002</v>
      </c>
      <c r="Q162" s="13">
        <f t="shared" si="22"/>
        <v>58015353.200000003</v>
      </c>
      <c r="R162" s="13">
        <f t="shared" si="23"/>
        <v>544607.79999999702</v>
      </c>
      <c r="S162" s="14">
        <f t="shared" si="24"/>
        <v>58559961</v>
      </c>
      <c r="T162" s="82"/>
      <c r="U162" s="82"/>
      <c r="V162" s="82"/>
      <c r="W162" s="82"/>
      <c r="X162" s="82"/>
      <c r="Y162" s="82"/>
      <c r="Z162" s="82"/>
      <c r="AC162" s="82"/>
    </row>
    <row r="163" spans="1:29" x14ac:dyDescent="0.2">
      <c r="A163" s="3">
        <f t="shared" si="19"/>
        <v>2032</v>
      </c>
      <c r="B163" s="3">
        <f t="shared" si="20"/>
        <v>7</v>
      </c>
      <c r="C163" s="8">
        <f t="shared" si="16"/>
        <v>48396</v>
      </c>
      <c r="E163" s="136">
        <v>13181152.039999999</v>
      </c>
      <c r="F163" s="82">
        <v>12420139.16</v>
      </c>
      <c r="G163" s="82">
        <v>868941.07</v>
      </c>
      <c r="H163" s="82">
        <v>907957.75</v>
      </c>
      <c r="I163" s="82">
        <v>106103.34</v>
      </c>
      <c r="J163" s="82">
        <v>198783.7</v>
      </c>
      <c r="K163" s="82">
        <v>21068.240000000002</v>
      </c>
      <c r="L163" s="82">
        <v>3337799.95</v>
      </c>
      <c r="M163" s="82">
        <v>19470334.079999998</v>
      </c>
      <c r="N163" s="13">
        <f t="shared" si="17"/>
        <v>26597403.849999998</v>
      </c>
      <c r="O163" s="13">
        <f t="shared" si="18"/>
        <v>1106741.45</v>
      </c>
      <c r="P163" s="13">
        <f t="shared" si="21"/>
        <v>22808134.029999997</v>
      </c>
      <c r="Q163" s="13">
        <f t="shared" si="22"/>
        <v>50512279.329999998</v>
      </c>
      <c r="R163" s="13">
        <f t="shared" si="23"/>
        <v>474173.67000000179</v>
      </c>
      <c r="S163" s="14">
        <f t="shared" si="24"/>
        <v>50986453</v>
      </c>
      <c r="T163" s="82"/>
      <c r="U163" s="82"/>
      <c r="V163" s="82"/>
      <c r="W163" s="82"/>
      <c r="X163" s="82"/>
      <c r="Y163" s="82"/>
      <c r="Z163" s="82"/>
      <c r="AC163" s="82"/>
    </row>
    <row r="164" spans="1:29" x14ac:dyDescent="0.2">
      <c r="A164" s="3">
        <f t="shared" si="19"/>
        <v>2032</v>
      </c>
      <c r="B164" s="3">
        <f t="shared" si="20"/>
        <v>8</v>
      </c>
      <c r="C164" s="8">
        <f t="shared" si="16"/>
        <v>48427</v>
      </c>
      <c r="E164" s="136">
        <v>12795593.699999999</v>
      </c>
      <c r="F164" s="82">
        <v>13344281.85</v>
      </c>
      <c r="G164" s="82">
        <v>975811.73</v>
      </c>
      <c r="H164" s="82">
        <v>961475.91</v>
      </c>
      <c r="I164" s="82">
        <v>112258.6</v>
      </c>
      <c r="J164" s="82">
        <v>202340.51</v>
      </c>
      <c r="K164" s="82">
        <v>21443.42</v>
      </c>
      <c r="L164" s="82">
        <v>3397664.63</v>
      </c>
      <c r="M164" s="82">
        <v>18621739.440000001</v>
      </c>
      <c r="N164" s="13">
        <f t="shared" si="17"/>
        <v>27249389.300000001</v>
      </c>
      <c r="O164" s="13">
        <f t="shared" si="18"/>
        <v>1163816.42</v>
      </c>
      <c r="P164" s="13">
        <f t="shared" si="21"/>
        <v>22019404.07</v>
      </c>
      <c r="Q164" s="13">
        <f t="shared" si="22"/>
        <v>50432609.789999999</v>
      </c>
      <c r="R164" s="13">
        <f t="shared" si="23"/>
        <v>473426.21000000089</v>
      </c>
      <c r="S164" s="14">
        <f t="shared" si="24"/>
        <v>50906036</v>
      </c>
      <c r="T164" s="82"/>
      <c r="U164" s="82"/>
      <c r="V164" s="82"/>
      <c r="W164" s="82"/>
      <c r="X164" s="82"/>
      <c r="Y164" s="82"/>
      <c r="Z164" s="82"/>
      <c r="AC164" s="82"/>
    </row>
    <row r="165" spans="1:29" x14ac:dyDescent="0.2">
      <c r="A165" s="3">
        <f t="shared" si="19"/>
        <v>2032</v>
      </c>
      <c r="B165" s="3">
        <f t="shared" si="20"/>
        <v>9</v>
      </c>
      <c r="C165" s="8">
        <f t="shared" ref="C165:C228" si="25">DATE(A165,B165,1)</f>
        <v>48458</v>
      </c>
      <c r="E165" s="136">
        <v>18436275.949999999</v>
      </c>
      <c r="F165" s="82">
        <v>15186479.32</v>
      </c>
      <c r="G165" s="82">
        <v>1263453.29</v>
      </c>
      <c r="H165" s="82">
        <v>924508.92</v>
      </c>
      <c r="I165" s="82">
        <v>118342.8</v>
      </c>
      <c r="J165" s="82">
        <v>183571.53</v>
      </c>
      <c r="K165" s="82">
        <v>19288.330000000002</v>
      </c>
      <c r="L165" s="82">
        <v>4063484.14</v>
      </c>
      <c r="M165" s="82">
        <v>20909861.539999999</v>
      </c>
      <c r="N165" s="13">
        <f t="shared" ref="N165:N228" si="26">SUM(E165:G165,I165,K165)</f>
        <v>35023839.68999999</v>
      </c>
      <c r="O165" s="13">
        <f t="shared" ref="O165:O228" si="27">SUM(H165,J165)</f>
        <v>1108080.45</v>
      </c>
      <c r="P165" s="13">
        <f t="shared" si="21"/>
        <v>24973345.68</v>
      </c>
      <c r="Q165" s="13">
        <f t="shared" si="22"/>
        <v>61105265.819999993</v>
      </c>
      <c r="R165" s="13">
        <f t="shared" si="23"/>
        <v>573613.18000000715</v>
      </c>
      <c r="S165" s="14">
        <f t="shared" si="24"/>
        <v>61678879</v>
      </c>
      <c r="T165" s="82"/>
      <c r="U165" s="82"/>
      <c r="V165" s="82"/>
      <c r="W165" s="82"/>
      <c r="X165" s="82"/>
      <c r="Y165" s="82"/>
      <c r="Z165" s="82"/>
      <c r="AC165" s="82"/>
    </row>
    <row r="166" spans="1:29" x14ac:dyDescent="0.2">
      <c r="A166" s="3">
        <f t="shared" ref="A166:A229" si="28">IF(B166=1,A165+1,A165)</f>
        <v>2032</v>
      </c>
      <c r="B166" s="3">
        <f t="shared" ref="B166:B229" si="29">IF(B165=12,1,B165+1)</f>
        <v>10</v>
      </c>
      <c r="C166" s="8">
        <f t="shared" si="25"/>
        <v>48488</v>
      </c>
      <c r="E166" s="136">
        <v>42746770.200000003</v>
      </c>
      <c r="F166" s="82">
        <v>24578123.289999999</v>
      </c>
      <c r="G166" s="82">
        <v>1296025.93</v>
      </c>
      <c r="H166" s="82">
        <v>1385388.45</v>
      </c>
      <c r="I166" s="82">
        <v>177983.25</v>
      </c>
      <c r="J166" s="82">
        <v>214051.18</v>
      </c>
      <c r="K166" s="82">
        <v>22180.13</v>
      </c>
      <c r="L166" s="82">
        <v>3896816.76</v>
      </c>
      <c r="M166" s="82">
        <v>14957124.07</v>
      </c>
      <c r="N166" s="13">
        <f t="shared" si="26"/>
        <v>68821082.800000012</v>
      </c>
      <c r="O166" s="13">
        <f t="shared" si="27"/>
        <v>1599439.63</v>
      </c>
      <c r="P166" s="13">
        <f t="shared" ref="P166:P229" si="30">SUM(L166:M166)</f>
        <v>18853940.829999998</v>
      </c>
      <c r="Q166" s="13">
        <f t="shared" ref="Q166:Q229" si="31">SUM(N166:P166)</f>
        <v>89274463.260000005</v>
      </c>
      <c r="R166" s="13">
        <f t="shared" ref="R166:R229" si="32">S166-Q166</f>
        <v>838046.73999999464</v>
      </c>
      <c r="S166" s="14">
        <f t="shared" ref="S166:S229" si="33">ROUND(Q166/(1-0.0093), 0)</f>
        <v>90112510</v>
      </c>
      <c r="T166" s="82"/>
      <c r="U166" s="82"/>
      <c r="V166" s="82"/>
      <c r="W166" s="82"/>
      <c r="X166" s="82"/>
      <c r="Y166" s="82"/>
      <c r="Z166" s="82"/>
      <c r="AC166" s="82"/>
    </row>
    <row r="167" spans="1:29" x14ac:dyDescent="0.2">
      <c r="A167" s="3">
        <f t="shared" si="28"/>
        <v>2032</v>
      </c>
      <c r="B167" s="3">
        <f t="shared" si="29"/>
        <v>11</v>
      </c>
      <c r="C167" s="8">
        <f t="shared" si="25"/>
        <v>48519</v>
      </c>
      <c r="E167" s="136">
        <v>69924645.870000005</v>
      </c>
      <c r="F167" s="82">
        <v>32672924.850000001</v>
      </c>
      <c r="G167" s="82">
        <v>2043476.2</v>
      </c>
      <c r="H167" s="82">
        <v>1474192.65</v>
      </c>
      <c r="I167" s="82">
        <v>165923.24</v>
      </c>
      <c r="J167" s="82">
        <v>225540.35</v>
      </c>
      <c r="K167" s="82">
        <v>23302.22</v>
      </c>
      <c r="L167" s="82">
        <v>4794362.92</v>
      </c>
      <c r="M167" s="82">
        <v>15760858.359999999</v>
      </c>
      <c r="N167" s="13">
        <f t="shared" si="26"/>
        <v>104830272.38</v>
      </c>
      <c r="O167" s="13">
        <f t="shared" si="27"/>
        <v>1699733</v>
      </c>
      <c r="P167" s="13">
        <f t="shared" si="30"/>
        <v>20555221.280000001</v>
      </c>
      <c r="Q167" s="13">
        <f t="shared" si="31"/>
        <v>127085226.66</v>
      </c>
      <c r="R167" s="13">
        <f t="shared" si="32"/>
        <v>1192987.3400000036</v>
      </c>
      <c r="S167" s="14">
        <f t="shared" si="33"/>
        <v>128278214</v>
      </c>
      <c r="T167" s="82"/>
      <c r="U167" s="82"/>
      <c r="V167" s="82"/>
      <c r="W167" s="82"/>
      <c r="X167" s="82"/>
      <c r="Y167" s="82"/>
      <c r="Z167" s="82"/>
      <c r="AC167" s="82"/>
    </row>
    <row r="168" spans="1:29" x14ac:dyDescent="0.2">
      <c r="A168" s="3">
        <f t="shared" si="28"/>
        <v>2032</v>
      </c>
      <c r="B168" s="3">
        <f t="shared" si="29"/>
        <v>12</v>
      </c>
      <c r="C168" s="8">
        <f t="shared" si="25"/>
        <v>48549</v>
      </c>
      <c r="E168" s="136">
        <v>91012535.140000001</v>
      </c>
      <c r="F168" s="82">
        <v>39343231.979999997</v>
      </c>
      <c r="G168" s="82">
        <v>2528571.73</v>
      </c>
      <c r="H168" s="82">
        <v>1875584.46</v>
      </c>
      <c r="I168" s="82">
        <v>195977.66</v>
      </c>
      <c r="J168" s="82">
        <v>246951.8</v>
      </c>
      <c r="K168" s="82">
        <v>25323.67</v>
      </c>
      <c r="L168" s="82">
        <v>5037815.0599999996</v>
      </c>
      <c r="M168" s="82">
        <v>16050215.640000001</v>
      </c>
      <c r="N168" s="13">
        <f t="shared" si="26"/>
        <v>133105640.18000001</v>
      </c>
      <c r="O168" s="13">
        <f t="shared" si="27"/>
        <v>2122536.2599999998</v>
      </c>
      <c r="P168" s="13">
        <f t="shared" si="30"/>
        <v>21088030.699999999</v>
      </c>
      <c r="Q168" s="13">
        <f t="shared" si="31"/>
        <v>156316207.13999999</v>
      </c>
      <c r="R168" s="13">
        <f t="shared" si="32"/>
        <v>1467387.8600000143</v>
      </c>
      <c r="S168" s="14">
        <f t="shared" si="33"/>
        <v>157783595</v>
      </c>
      <c r="T168" s="82"/>
      <c r="U168" s="82"/>
      <c r="V168" s="82"/>
      <c r="W168" s="82"/>
      <c r="X168" s="82"/>
      <c r="Y168" s="82"/>
      <c r="Z168" s="82"/>
      <c r="AC168" s="82"/>
    </row>
    <row r="169" spans="1:29" x14ac:dyDescent="0.2">
      <c r="A169" s="3">
        <f t="shared" si="28"/>
        <v>2033</v>
      </c>
      <c r="B169" s="3">
        <f t="shared" si="29"/>
        <v>1</v>
      </c>
      <c r="C169" s="8">
        <f t="shared" si="25"/>
        <v>48580</v>
      </c>
      <c r="E169" s="136">
        <v>90101658.359999999</v>
      </c>
      <c r="F169" s="82">
        <v>35659190.939999998</v>
      </c>
      <c r="G169" s="82">
        <v>2220298.5299999998</v>
      </c>
      <c r="H169" s="82">
        <v>1493005.5</v>
      </c>
      <c r="I169" s="82">
        <v>155588.89000000001</v>
      </c>
      <c r="J169" s="82">
        <v>231267.95</v>
      </c>
      <c r="K169" s="82">
        <v>23609.79</v>
      </c>
      <c r="L169" s="82">
        <v>4846337.58</v>
      </c>
      <c r="M169" s="82">
        <v>14144559.050000001</v>
      </c>
      <c r="N169" s="13">
        <f t="shared" si="26"/>
        <v>128160346.51000001</v>
      </c>
      <c r="O169" s="13">
        <f t="shared" si="27"/>
        <v>1724273.45</v>
      </c>
      <c r="P169" s="13">
        <f t="shared" si="30"/>
        <v>18990896.630000003</v>
      </c>
      <c r="Q169" s="13">
        <f t="shared" si="31"/>
        <v>148875516.59</v>
      </c>
      <c r="R169" s="13">
        <f t="shared" si="32"/>
        <v>1397539.4099999964</v>
      </c>
      <c r="S169" s="14">
        <f t="shared" si="33"/>
        <v>150273056</v>
      </c>
      <c r="T169" s="82"/>
      <c r="U169" s="82"/>
      <c r="V169" s="82"/>
      <c r="W169" s="82"/>
      <c r="X169" s="82"/>
      <c r="Y169" s="82"/>
      <c r="Z169" s="82"/>
      <c r="AC169" s="82"/>
    </row>
    <row r="170" spans="1:29" x14ac:dyDescent="0.2">
      <c r="A170" s="3">
        <f t="shared" si="28"/>
        <v>2033</v>
      </c>
      <c r="B170" s="3">
        <f t="shared" si="29"/>
        <v>2</v>
      </c>
      <c r="C170" s="8">
        <f t="shared" si="25"/>
        <v>48611</v>
      </c>
      <c r="E170" s="136">
        <v>78649269.519999996</v>
      </c>
      <c r="F170" s="82">
        <v>32738339.010000002</v>
      </c>
      <c r="G170" s="82">
        <v>2068845.02</v>
      </c>
      <c r="H170" s="82">
        <v>1481575.74</v>
      </c>
      <c r="I170" s="82">
        <v>158458.19</v>
      </c>
      <c r="J170" s="82">
        <v>227087.07</v>
      </c>
      <c r="K170" s="82">
        <v>23018.39</v>
      </c>
      <c r="L170" s="82">
        <v>5572835.5599999996</v>
      </c>
      <c r="M170" s="82">
        <v>18942868.280000001</v>
      </c>
      <c r="N170" s="13">
        <f t="shared" si="26"/>
        <v>113637930.13</v>
      </c>
      <c r="O170" s="13">
        <f t="shared" si="27"/>
        <v>1708662.81</v>
      </c>
      <c r="P170" s="13">
        <f t="shared" si="30"/>
        <v>24515703.84</v>
      </c>
      <c r="Q170" s="13">
        <f t="shared" si="31"/>
        <v>139862296.78</v>
      </c>
      <c r="R170" s="13">
        <f t="shared" si="32"/>
        <v>1312929.2199999988</v>
      </c>
      <c r="S170" s="14">
        <f t="shared" si="33"/>
        <v>141175226</v>
      </c>
      <c r="T170" s="82"/>
      <c r="U170" s="82"/>
      <c r="V170" s="82"/>
      <c r="W170" s="82"/>
      <c r="X170" s="82"/>
      <c r="Y170" s="82"/>
      <c r="Z170" s="82"/>
      <c r="AC170" s="82"/>
    </row>
    <row r="171" spans="1:29" x14ac:dyDescent="0.2">
      <c r="A171" s="3">
        <f t="shared" si="28"/>
        <v>2033</v>
      </c>
      <c r="B171" s="3">
        <f t="shared" si="29"/>
        <v>3</v>
      </c>
      <c r="C171" s="8">
        <f t="shared" si="25"/>
        <v>48639</v>
      </c>
      <c r="E171" s="136">
        <v>71618746.769999996</v>
      </c>
      <c r="F171" s="82">
        <v>29786879.079999998</v>
      </c>
      <c r="G171" s="82">
        <v>1901761.35</v>
      </c>
      <c r="H171" s="82">
        <v>1401154.33</v>
      </c>
      <c r="I171" s="82">
        <v>160650.79999999999</v>
      </c>
      <c r="J171" s="82">
        <v>243504.37</v>
      </c>
      <c r="K171" s="82">
        <v>24793.200000000001</v>
      </c>
      <c r="L171" s="82">
        <v>4918236.1100000003</v>
      </c>
      <c r="M171" s="82">
        <v>15746223.17</v>
      </c>
      <c r="N171" s="13">
        <f t="shared" si="26"/>
        <v>103492831.19999999</v>
      </c>
      <c r="O171" s="13">
        <f t="shared" si="27"/>
        <v>1644658.7000000002</v>
      </c>
      <c r="P171" s="13">
        <f t="shared" si="30"/>
        <v>20664459.280000001</v>
      </c>
      <c r="Q171" s="13">
        <f t="shared" si="31"/>
        <v>125801949.17999999</v>
      </c>
      <c r="R171" s="13">
        <f t="shared" si="32"/>
        <v>1180940.8200000077</v>
      </c>
      <c r="S171" s="14">
        <f t="shared" si="33"/>
        <v>126982890</v>
      </c>
      <c r="T171" s="82"/>
      <c r="U171" s="82"/>
      <c r="V171" s="82"/>
      <c r="W171" s="82"/>
      <c r="X171" s="82"/>
      <c r="Y171" s="82"/>
      <c r="Z171" s="82"/>
      <c r="AC171" s="82"/>
    </row>
    <row r="172" spans="1:29" x14ac:dyDescent="0.2">
      <c r="A172" s="3">
        <f t="shared" si="28"/>
        <v>2033</v>
      </c>
      <c r="B172" s="3">
        <f t="shared" si="29"/>
        <v>4</v>
      </c>
      <c r="C172" s="8">
        <f t="shared" si="25"/>
        <v>48670</v>
      </c>
      <c r="E172" s="136">
        <v>49078098.990000002</v>
      </c>
      <c r="F172" s="82">
        <v>22367893</v>
      </c>
      <c r="G172" s="82">
        <v>1549294.95</v>
      </c>
      <c r="H172" s="82">
        <v>1081656.01</v>
      </c>
      <c r="I172" s="82">
        <v>137856.29</v>
      </c>
      <c r="J172" s="82">
        <v>231090.99</v>
      </c>
      <c r="K172" s="82">
        <v>23795.68</v>
      </c>
      <c r="L172" s="82">
        <v>4982783.0199999996</v>
      </c>
      <c r="M172" s="82">
        <v>17056160.890000001</v>
      </c>
      <c r="N172" s="13">
        <f t="shared" si="26"/>
        <v>73156938.910000026</v>
      </c>
      <c r="O172" s="13">
        <f t="shared" si="27"/>
        <v>1312747</v>
      </c>
      <c r="P172" s="13">
        <f t="shared" si="30"/>
        <v>22038943.91</v>
      </c>
      <c r="Q172" s="13">
        <f t="shared" si="31"/>
        <v>96508629.820000023</v>
      </c>
      <c r="R172" s="13">
        <f t="shared" si="32"/>
        <v>905955.17999997735</v>
      </c>
      <c r="S172" s="14">
        <f t="shared" si="33"/>
        <v>97414585</v>
      </c>
      <c r="T172" s="82"/>
      <c r="U172" s="82"/>
      <c r="V172" s="82"/>
      <c r="W172" s="82"/>
      <c r="X172" s="82"/>
      <c r="Y172" s="82"/>
      <c r="Z172" s="82"/>
      <c r="AC172" s="82"/>
    </row>
    <row r="173" spans="1:29" x14ac:dyDescent="0.2">
      <c r="A173" s="3">
        <f t="shared" si="28"/>
        <v>2033</v>
      </c>
      <c r="B173" s="3">
        <f t="shared" si="29"/>
        <v>5</v>
      </c>
      <c r="C173" s="8">
        <f t="shared" si="25"/>
        <v>48700</v>
      </c>
      <c r="E173" s="136">
        <v>27412605.300000001</v>
      </c>
      <c r="F173" s="82">
        <v>17296155.059999999</v>
      </c>
      <c r="G173" s="82">
        <v>1094481.02</v>
      </c>
      <c r="H173" s="82">
        <v>1049737.81</v>
      </c>
      <c r="I173" s="82">
        <v>150308.76</v>
      </c>
      <c r="J173" s="82">
        <v>213976.46</v>
      </c>
      <c r="K173" s="82">
        <v>22378.98</v>
      </c>
      <c r="L173" s="82">
        <v>4324741.38</v>
      </c>
      <c r="M173" s="82">
        <v>19887516.309999999</v>
      </c>
      <c r="N173" s="13">
        <f t="shared" si="26"/>
        <v>45975929.119999997</v>
      </c>
      <c r="O173" s="13">
        <f t="shared" si="27"/>
        <v>1263714.27</v>
      </c>
      <c r="P173" s="13">
        <f t="shared" si="30"/>
        <v>24212257.689999998</v>
      </c>
      <c r="Q173" s="13">
        <f t="shared" si="31"/>
        <v>71451901.079999998</v>
      </c>
      <c r="R173" s="13">
        <f t="shared" si="32"/>
        <v>670740.92000000179</v>
      </c>
      <c r="S173" s="14">
        <f t="shared" si="33"/>
        <v>72122642</v>
      </c>
      <c r="T173" s="82"/>
      <c r="U173" s="82"/>
      <c r="V173" s="82"/>
      <c r="W173" s="82"/>
      <c r="X173" s="82"/>
      <c r="Y173" s="82"/>
      <c r="Z173" s="82"/>
      <c r="AC173" s="82"/>
    </row>
    <row r="174" spans="1:29" x14ac:dyDescent="0.2">
      <c r="A174" s="3">
        <f t="shared" si="28"/>
        <v>2033</v>
      </c>
      <c r="B174" s="3">
        <f t="shared" si="29"/>
        <v>6</v>
      </c>
      <c r="C174" s="8">
        <f t="shared" si="25"/>
        <v>48731</v>
      </c>
      <c r="E174" s="136">
        <v>17973758.989999998</v>
      </c>
      <c r="F174" s="82">
        <v>14464431.98</v>
      </c>
      <c r="G174" s="82">
        <v>947815.85</v>
      </c>
      <c r="H174" s="82">
        <v>848748.55</v>
      </c>
      <c r="I174" s="82">
        <v>115689.97</v>
      </c>
      <c r="J174" s="82">
        <v>209490.08</v>
      </c>
      <c r="K174" s="82">
        <v>22142.84</v>
      </c>
      <c r="L174" s="82">
        <v>3914796.37</v>
      </c>
      <c r="M174" s="82">
        <v>19358511.07</v>
      </c>
      <c r="N174" s="13">
        <f t="shared" si="26"/>
        <v>33523839.629999999</v>
      </c>
      <c r="O174" s="13">
        <f t="shared" si="27"/>
        <v>1058238.6300000001</v>
      </c>
      <c r="P174" s="13">
        <f t="shared" si="30"/>
        <v>23273307.440000001</v>
      </c>
      <c r="Q174" s="13">
        <f t="shared" si="31"/>
        <v>57855385.700000003</v>
      </c>
      <c r="R174" s="13">
        <f t="shared" si="32"/>
        <v>543106.29999999702</v>
      </c>
      <c r="S174" s="14">
        <f t="shared" si="33"/>
        <v>58398492</v>
      </c>
      <c r="T174" s="82"/>
      <c r="U174" s="82"/>
      <c r="V174" s="82"/>
      <c r="W174" s="82"/>
      <c r="X174" s="82"/>
      <c r="Y174" s="82"/>
      <c r="Z174" s="82"/>
      <c r="AC174" s="82"/>
    </row>
    <row r="175" spans="1:29" x14ac:dyDescent="0.2">
      <c r="A175" s="3">
        <f t="shared" si="28"/>
        <v>2033</v>
      </c>
      <c r="B175" s="3">
        <f t="shared" si="29"/>
        <v>7</v>
      </c>
      <c r="C175" s="8">
        <f t="shared" si="25"/>
        <v>48761</v>
      </c>
      <c r="E175" s="136">
        <v>13062786.83</v>
      </c>
      <c r="F175" s="82">
        <v>12506368.66</v>
      </c>
      <c r="G175" s="82">
        <v>860925.77</v>
      </c>
      <c r="H175" s="82">
        <v>836021.73</v>
      </c>
      <c r="I175" s="82">
        <v>97432.61</v>
      </c>
      <c r="J175" s="82">
        <v>198651.66</v>
      </c>
      <c r="K175" s="82">
        <v>21066.880000000001</v>
      </c>
      <c r="L175" s="82">
        <v>3335870.68</v>
      </c>
      <c r="M175" s="82">
        <v>19459328.25</v>
      </c>
      <c r="N175" s="13">
        <f t="shared" si="26"/>
        <v>26548580.75</v>
      </c>
      <c r="O175" s="13">
        <f t="shared" si="27"/>
        <v>1034673.39</v>
      </c>
      <c r="P175" s="13">
        <f t="shared" si="30"/>
        <v>22795198.93</v>
      </c>
      <c r="Q175" s="13">
        <f t="shared" si="31"/>
        <v>50378453.07</v>
      </c>
      <c r="R175" s="13">
        <f t="shared" si="32"/>
        <v>472917.9299999997</v>
      </c>
      <c r="S175" s="14">
        <f t="shared" si="33"/>
        <v>50851371</v>
      </c>
      <c r="T175" s="82"/>
      <c r="U175" s="82"/>
      <c r="V175" s="82"/>
      <c r="W175" s="82"/>
      <c r="X175" s="82"/>
      <c r="Y175" s="82"/>
      <c r="Z175" s="82"/>
      <c r="AC175" s="82"/>
    </row>
    <row r="176" spans="1:29" x14ac:dyDescent="0.2">
      <c r="A176" s="3">
        <f t="shared" si="28"/>
        <v>2033</v>
      </c>
      <c r="B176" s="3">
        <f t="shared" si="29"/>
        <v>8</v>
      </c>
      <c r="C176" s="8">
        <f t="shared" si="25"/>
        <v>48792</v>
      </c>
      <c r="E176" s="136">
        <v>12679447.25</v>
      </c>
      <c r="F176" s="82">
        <v>13422702.73</v>
      </c>
      <c r="G176" s="82">
        <v>966259.34</v>
      </c>
      <c r="H176" s="82">
        <v>884447.91</v>
      </c>
      <c r="I176" s="82">
        <v>103006.64</v>
      </c>
      <c r="J176" s="82">
        <v>202211.24</v>
      </c>
      <c r="K176" s="82">
        <v>21442.33</v>
      </c>
      <c r="L176" s="82">
        <v>3396782.76</v>
      </c>
      <c r="M176" s="82">
        <v>18610429.27</v>
      </c>
      <c r="N176" s="13">
        <f t="shared" si="26"/>
        <v>27192858.289999999</v>
      </c>
      <c r="O176" s="13">
        <f t="shared" si="27"/>
        <v>1086659.1499999999</v>
      </c>
      <c r="P176" s="13">
        <f t="shared" si="30"/>
        <v>22007212.030000001</v>
      </c>
      <c r="Q176" s="13">
        <f t="shared" si="31"/>
        <v>50286729.469999999</v>
      </c>
      <c r="R176" s="13">
        <f t="shared" si="32"/>
        <v>472056.53000000119</v>
      </c>
      <c r="S176" s="14">
        <f t="shared" si="33"/>
        <v>50758786</v>
      </c>
      <c r="T176" s="82"/>
      <c r="U176" s="82"/>
      <c r="V176" s="82"/>
      <c r="W176" s="82"/>
      <c r="X176" s="82"/>
      <c r="Y176" s="82"/>
      <c r="Z176" s="82"/>
      <c r="AC176" s="82"/>
    </row>
    <row r="177" spans="1:29" x14ac:dyDescent="0.2">
      <c r="A177" s="3">
        <f t="shared" si="28"/>
        <v>2033</v>
      </c>
      <c r="B177" s="3">
        <f t="shared" si="29"/>
        <v>9</v>
      </c>
      <c r="C177" s="8">
        <f t="shared" si="25"/>
        <v>48823</v>
      </c>
      <c r="E177" s="136">
        <v>18244906.140000001</v>
      </c>
      <c r="F177" s="82">
        <v>15224468.73</v>
      </c>
      <c r="G177" s="82">
        <v>1248362.75</v>
      </c>
      <c r="H177" s="82">
        <v>847362.41</v>
      </c>
      <c r="I177" s="82">
        <v>108327.23</v>
      </c>
      <c r="J177" s="82">
        <v>183352.69</v>
      </c>
      <c r="K177" s="82">
        <v>19280.05</v>
      </c>
      <c r="L177" s="82">
        <v>4058335.88</v>
      </c>
      <c r="M177" s="82">
        <v>20890581.469999999</v>
      </c>
      <c r="N177" s="13">
        <f t="shared" si="26"/>
        <v>34845344.899999999</v>
      </c>
      <c r="O177" s="13">
        <f t="shared" si="27"/>
        <v>1030715.1000000001</v>
      </c>
      <c r="P177" s="13">
        <f t="shared" si="30"/>
        <v>24948917.349999998</v>
      </c>
      <c r="Q177" s="13">
        <f t="shared" si="31"/>
        <v>60824977.349999994</v>
      </c>
      <c r="R177" s="13">
        <f t="shared" si="32"/>
        <v>570982.65000000596</v>
      </c>
      <c r="S177" s="14">
        <f t="shared" si="33"/>
        <v>61395960</v>
      </c>
      <c r="T177" s="82"/>
      <c r="U177" s="82"/>
      <c r="V177" s="82"/>
      <c r="W177" s="82"/>
      <c r="X177" s="82"/>
      <c r="Y177" s="82"/>
      <c r="Z177" s="82"/>
      <c r="AC177" s="82"/>
    </row>
    <row r="178" spans="1:29" x14ac:dyDescent="0.2">
      <c r="A178" s="3">
        <f t="shared" si="28"/>
        <v>2033</v>
      </c>
      <c r="B178" s="3">
        <f t="shared" si="29"/>
        <v>10</v>
      </c>
      <c r="C178" s="8">
        <f t="shared" si="25"/>
        <v>48853</v>
      </c>
      <c r="E178" s="136">
        <v>42244820.810000002</v>
      </c>
      <c r="F178" s="82">
        <v>24541699.300000001</v>
      </c>
      <c r="G178" s="82">
        <v>1276692.4099999999</v>
      </c>
      <c r="H178" s="82">
        <v>1260755.73</v>
      </c>
      <c r="I178" s="82">
        <v>162555.06</v>
      </c>
      <c r="J178" s="82">
        <v>213642.96</v>
      </c>
      <c r="K178" s="82">
        <v>22161.72</v>
      </c>
      <c r="L178" s="82">
        <v>3881861.6</v>
      </c>
      <c r="M178" s="82">
        <v>14934115.59</v>
      </c>
      <c r="N178" s="13">
        <f t="shared" si="26"/>
        <v>68247929.299999997</v>
      </c>
      <c r="O178" s="13">
        <f t="shared" si="27"/>
        <v>1474398.69</v>
      </c>
      <c r="P178" s="13">
        <f t="shared" si="30"/>
        <v>18815977.190000001</v>
      </c>
      <c r="Q178" s="13">
        <f t="shared" si="31"/>
        <v>88538305.179999992</v>
      </c>
      <c r="R178" s="13">
        <f t="shared" si="32"/>
        <v>831135.82000000775</v>
      </c>
      <c r="S178" s="14">
        <f t="shared" si="33"/>
        <v>89369441</v>
      </c>
      <c r="T178" s="82"/>
      <c r="U178" s="82"/>
      <c r="V178" s="82"/>
      <c r="W178" s="82"/>
      <c r="X178" s="82"/>
      <c r="Y178" s="82"/>
      <c r="Z178" s="82"/>
      <c r="AC178" s="82"/>
    </row>
    <row r="179" spans="1:29" x14ac:dyDescent="0.2">
      <c r="A179" s="3">
        <f t="shared" si="28"/>
        <v>2033</v>
      </c>
      <c r="B179" s="3">
        <f t="shared" si="29"/>
        <v>11</v>
      </c>
      <c r="C179" s="8">
        <f t="shared" si="25"/>
        <v>48884</v>
      </c>
      <c r="E179" s="136">
        <v>69225202.409999996</v>
      </c>
      <c r="F179" s="82">
        <v>32539506.57</v>
      </c>
      <c r="G179" s="82">
        <v>2008768.17</v>
      </c>
      <c r="H179" s="82">
        <v>1331359.75</v>
      </c>
      <c r="I179" s="82">
        <v>151361.26</v>
      </c>
      <c r="J179" s="82">
        <v>225081.95</v>
      </c>
      <c r="K179" s="82">
        <v>23282.13</v>
      </c>
      <c r="L179" s="82">
        <v>4774426.09</v>
      </c>
      <c r="M179" s="82">
        <v>15740175.890000001</v>
      </c>
      <c r="N179" s="13">
        <f t="shared" si="26"/>
        <v>103948120.53999999</v>
      </c>
      <c r="O179" s="13">
        <f t="shared" si="27"/>
        <v>1556441.7</v>
      </c>
      <c r="P179" s="13">
        <f t="shared" si="30"/>
        <v>20514601.98</v>
      </c>
      <c r="Q179" s="13">
        <f t="shared" si="31"/>
        <v>126019164.22</v>
      </c>
      <c r="R179" s="13">
        <f t="shared" si="32"/>
        <v>1182979.7800000012</v>
      </c>
      <c r="S179" s="14">
        <f t="shared" si="33"/>
        <v>127202144</v>
      </c>
      <c r="T179" s="82"/>
      <c r="U179" s="82"/>
      <c r="V179" s="82"/>
      <c r="W179" s="82"/>
      <c r="X179" s="82"/>
      <c r="Y179" s="82"/>
      <c r="Z179" s="82"/>
      <c r="AC179" s="82"/>
    </row>
    <row r="180" spans="1:29" x14ac:dyDescent="0.2">
      <c r="A180" s="3">
        <f t="shared" si="28"/>
        <v>2033</v>
      </c>
      <c r="B180" s="3">
        <f t="shared" si="29"/>
        <v>12</v>
      </c>
      <c r="C180" s="8">
        <f t="shared" si="25"/>
        <v>48914</v>
      </c>
      <c r="E180" s="136">
        <v>90613605.269999996</v>
      </c>
      <c r="F180" s="82">
        <v>39297543.890000001</v>
      </c>
      <c r="G180" s="82">
        <v>2496305.2599999998</v>
      </c>
      <c r="H180" s="82">
        <v>1698851.73</v>
      </c>
      <c r="I180" s="82">
        <v>178832.79</v>
      </c>
      <c r="J180" s="82">
        <v>246682.51</v>
      </c>
      <c r="K180" s="82">
        <v>25315.08</v>
      </c>
      <c r="L180" s="82">
        <v>5028115.5999999996</v>
      </c>
      <c r="M180" s="82">
        <v>16041815.92</v>
      </c>
      <c r="N180" s="13">
        <f t="shared" si="26"/>
        <v>132611602.29000001</v>
      </c>
      <c r="O180" s="13">
        <f t="shared" si="27"/>
        <v>1945534.24</v>
      </c>
      <c r="P180" s="13">
        <f t="shared" si="30"/>
        <v>21069931.52</v>
      </c>
      <c r="Q180" s="13">
        <f t="shared" si="31"/>
        <v>155627068.05000001</v>
      </c>
      <c r="R180" s="13">
        <f t="shared" si="32"/>
        <v>1460917.9499999881</v>
      </c>
      <c r="S180" s="14">
        <f t="shared" si="33"/>
        <v>157087986</v>
      </c>
      <c r="T180" s="82"/>
      <c r="U180" s="82"/>
      <c r="V180" s="82"/>
      <c r="W180" s="82"/>
      <c r="X180" s="82"/>
      <c r="Y180" s="82"/>
      <c r="Z180" s="82"/>
      <c r="AC180" s="82"/>
    </row>
    <row r="181" spans="1:29" x14ac:dyDescent="0.2">
      <c r="A181" s="3">
        <f t="shared" si="28"/>
        <v>2034</v>
      </c>
      <c r="B181" s="3">
        <f t="shared" si="29"/>
        <v>1</v>
      </c>
      <c r="C181" s="8">
        <f t="shared" si="25"/>
        <v>48945</v>
      </c>
      <c r="E181" s="136">
        <v>90083967.730000004</v>
      </c>
      <c r="F181" s="82">
        <v>35703936.539999999</v>
      </c>
      <c r="G181" s="82">
        <v>2201145.83</v>
      </c>
      <c r="H181" s="82">
        <v>1354156.64</v>
      </c>
      <c r="I181" s="82">
        <v>141950.47</v>
      </c>
      <c r="J181" s="82">
        <v>231210.15</v>
      </c>
      <c r="K181" s="82">
        <v>23612.2</v>
      </c>
      <c r="L181" s="82">
        <v>4847171.63</v>
      </c>
      <c r="M181" s="82">
        <v>14136988.689999999</v>
      </c>
      <c r="N181" s="13">
        <f t="shared" si="26"/>
        <v>128154612.77000001</v>
      </c>
      <c r="O181" s="13">
        <f t="shared" si="27"/>
        <v>1585366.7899999998</v>
      </c>
      <c r="P181" s="13">
        <f t="shared" si="30"/>
        <v>18984160.32</v>
      </c>
      <c r="Q181" s="13">
        <f t="shared" si="31"/>
        <v>148724139.88000003</v>
      </c>
      <c r="R181" s="13">
        <f t="shared" si="32"/>
        <v>1396118.119999975</v>
      </c>
      <c r="S181" s="14">
        <f t="shared" si="33"/>
        <v>150120258</v>
      </c>
      <c r="T181" s="82"/>
      <c r="U181" s="82"/>
      <c r="V181" s="82"/>
      <c r="W181" s="82"/>
      <c r="X181" s="82"/>
      <c r="Y181" s="82"/>
      <c r="Z181" s="82"/>
      <c r="AC181" s="82"/>
    </row>
    <row r="182" spans="1:29" x14ac:dyDescent="0.2">
      <c r="A182" s="3">
        <f t="shared" si="28"/>
        <v>2034</v>
      </c>
      <c r="B182" s="3">
        <f t="shared" si="29"/>
        <v>2</v>
      </c>
      <c r="C182" s="8">
        <f t="shared" si="25"/>
        <v>48976</v>
      </c>
      <c r="E182" s="136">
        <v>78246939.829999998</v>
      </c>
      <c r="F182" s="82">
        <v>32698794.079999998</v>
      </c>
      <c r="G182" s="82">
        <v>2043527.7</v>
      </c>
      <c r="H182" s="82">
        <v>1341989.8799999999</v>
      </c>
      <c r="I182" s="82">
        <v>144319</v>
      </c>
      <c r="J182" s="82">
        <v>226810.26</v>
      </c>
      <c r="K182" s="82">
        <v>23008.02</v>
      </c>
      <c r="L182" s="82">
        <v>5566118.8600000003</v>
      </c>
      <c r="M182" s="82">
        <v>18919270.57</v>
      </c>
      <c r="N182" s="13">
        <f t="shared" si="26"/>
        <v>113156588.63</v>
      </c>
      <c r="O182" s="13">
        <f t="shared" si="27"/>
        <v>1568800.14</v>
      </c>
      <c r="P182" s="13">
        <f t="shared" si="30"/>
        <v>24485389.43</v>
      </c>
      <c r="Q182" s="13">
        <f t="shared" si="31"/>
        <v>139210778.19999999</v>
      </c>
      <c r="R182" s="13">
        <f t="shared" si="32"/>
        <v>1306813.8000000119</v>
      </c>
      <c r="S182" s="14">
        <f t="shared" si="33"/>
        <v>140517592</v>
      </c>
      <c r="T182" s="82"/>
      <c r="U182" s="82"/>
      <c r="V182" s="82"/>
      <c r="W182" s="82"/>
      <c r="X182" s="82"/>
      <c r="Y182" s="82"/>
      <c r="Z182" s="82"/>
      <c r="AC182" s="82"/>
    </row>
    <row r="183" spans="1:29" x14ac:dyDescent="0.2">
      <c r="A183" s="3">
        <f t="shared" si="28"/>
        <v>2034</v>
      </c>
      <c r="B183" s="3">
        <f t="shared" si="29"/>
        <v>3</v>
      </c>
      <c r="C183" s="8">
        <f t="shared" si="25"/>
        <v>49004</v>
      </c>
      <c r="E183" s="136">
        <v>70910060.430000007</v>
      </c>
      <c r="F183" s="82">
        <v>29754081.739999998</v>
      </c>
      <c r="G183" s="82">
        <v>1871674.19</v>
      </c>
      <c r="H183" s="82">
        <v>1268487.1499999999</v>
      </c>
      <c r="I183" s="82">
        <v>146172.46</v>
      </c>
      <c r="J183" s="82">
        <v>243090.99</v>
      </c>
      <c r="K183" s="82">
        <v>24776.07</v>
      </c>
      <c r="L183" s="82">
        <v>4903193.24</v>
      </c>
      <c r="M183" s="82">
        <v>15730497.560000001</v>
      </c>
      <c r="N183" s="13">
        <f t="shared" si="26"/>
        <v>102706764.88999999</v>
      </c>
      <c r="O183" s="13">
        <f t="shared" si="27"/>
        <v>1511578.14</v>
      </c>
      <c r="P183" s="13">
        <f t="shared" si="30"/>
        <v>20633690.800000001</v>
      </c>
      <c r="Q183" s="13">
        <f t="shared" si="31"/>
        <v>124852033.82999998</v>
      </c>
      <c r="R183" s="13">
        <f t="shared" si="32"/>
        <v>1172024.1700000167</v>
      </c>
      <c r="S183" s="14">
        <f t="shared" si="33"/>
        <v>126024058</v>
      </c>
      <c r="T183" s="82"/>
      <c r="U183" s="82"/>
      <c r="V183" s="82"/>
      <c r="W183" s="82"/>
      <c r="X183" s="82"/>
      <c r="Y183" s="82"/>
      <c r="Z183" s="82"/>
      <c r="AC183" s="82"/>
    </row>
    <row r="184" spans="1:29" x14ac:dyDescent="0.2">
      <c r="A184" s="3">
        <f t="shared" si="28"/>
        <v>2034</v>
      </c>
      <c r="B184" s="3">
        <f t="shared" si="29"/>
        <v>4</v>
      </c>
      <c r="C184" s="8">
        <f t="shared" si="25"/>
        <v>49035</v>
      </c>
      <c r="E184" s="136">
        <v>48719144.479999997</v>
      </c>
      <c r="F184" s="82">
        <v>22422005.280000001</v>
      </c>
      <c r="G184" s="82">
        <v>1529653.61</v>
      </c>
      <c r="H184" s="82">
        <v>982740.46</v>
      </c>
      <c r="I184" s="82">
        <v>125457.26</v>
      </c>
      <c r="J184" s="82">
        <v>230861.62</v>
      </c>
      <c r="K184" s="82">
        <v>23789.47</v>
      </c>
      <c r="L184" s="82">
        <v>4973845.0199999996</v>
      </c>
      <c r="M184" s="82">
        <v>17046480.34</v>
      </c>
      <c r="N184" s="13">
        <f t="shared" si="26"/>
        <v>72820050.099999994</v>
      </c>
      <c r="O184" s="13">
        <f t="shared" si="27"/>
        <v>1213602.08</v>
      </c>
      <c r="P184" s="13">
        <f t="shared" si="30"/>
        <v>22020325.359999999</v>
      </c>
      <c r="Q184" s="13">
        <f t="shared" si="31"/>
        <v>96053977.539999992</v>
      </c>
      <c r="R184" s="13">
        <f t="shared" si="32"/>
        <v>901687.46000000834</v>
      </c>
      <c r="S184" s="14">
        <f t="shared" si="33"/>
        <v>96955665</v>
      </c>
      <c r="T184" s="82"/>
      <c r="U184" s="82"/>
      <c r="V184" s="82"/>
      <c r="W184" s="82"/>
      <c r="X184" s="82"/>
      <c r="Y184" s="82"/>
      <c r="Z184" s="82"/>
      <c r="AC184" s="82"/>
    </row>
    <row r="185" spans="1:29" x14ac:dyDescent="0.2">
      <c r="A185" s="3">
        <f t="shared" si="28"/>
        <v>2034</v>
      </c>
      <c r="B185" s="3">
        <f t="shared" si="29"/>
        <v>5</v>
      </c>
      <c r="C185" s="8">
        <f t="shared" si="25"/>
        <v>49065</v>
      </c>
      <c r="E185" s="136">
        <v>27244897.68</v>
      </c>
      <c r="F185" s="82">
        <v>17378023.579999998</v>
      </c>
      <c r="G185" s="82">
        <v>1084043.67</v>
      </c>
      <c r="H185" s="82">
        <v>957865.35</v>
      </c>
      <c r="I185" s="82">
        <v>136779.24</v>
      </c>
      <c r="J185" s="82">
        <v>213870.88</v>
      </c>
      <c r="K185" s="82">
        <v>22378.79</v>
      </c>
      <c r="L185" s="82">
        <v>4324197.32</v>
      </c>
      <c r="M185" s="82">
        <v>19878035.640000001</v>
      </c>
      <c r="N185" s="13">
        <f t="shared" si="26"/>
        <v>45866122.960000001</v>
      </c>
      <c r="O185" s="13">
        <f t="shared" si="27"/>
        <v>1171736.23</v>
      </c>
      <c r="P185" s="13">
        <f t="shared" si="30"/>
        <v>24202232.960000001</v>
      </c>
      <c r="Q185" s="13">
        <f t="shared" si="31"/>
        <v>71240092.150000006</v>
      </c>
      <c r="R185" s="13">
        <f t="shared" si="32"/>
        <v>668751.84999999404</v>
      </c>
      <c r="S185" s="14">
        <f t="shared" si="33"/>
        <v>71908844</v>
      </c>
      <c r="T185" s="82"/>
      <c r="U185" s="82"/>
      <c r="V185" s="82"/>
      <c r="W185" s="82"/>
      <c r="X185" s="82"/>
      <c r="Y185" s="82"/>
      <c r="Z185" s="82"/>
      <c r="AC185" s="82"/>
    </row>
    <row r="186" spans="1:29" x14ac:dyDescent="0.2">
      <c r="A186" s="3">
        <f t="shared" si="28"/>
        <v>2034</v>
      </c>
      <c r="B186" s="3">
        <f t="shared" si="29"/>
        <v>6</v>
      </c>
      <c r="C186" s="8">
        <f t="shared" si="25"/>
        <v>49096</v>
      </c>
      <c r="E186" s="136">
        <v>17798569.07</v>
      </c>
      <c r="F186" s="82">
        <v>14533077.24</v>
      </c>
      <c r="G186" s="82">
        <v>938493.25</v>
      </c>
      <c r="H186" s="82">
        <v>774960.37</v>
      </c>
      <c r="I186" s="82">
        <v>105240.63</v>
      </c>
      <c r="J186" s="82">
        <v>209349.97</v>
      </c>
      <c r="K186" s="82">
        <v>22139.14</v>
      </c>
      <c r="L186" s="82">
        <v>3912628.64</v>
      </c>
      <c r="M186" s="82">
        <v>19345195.02</v>
      </c>
      <c r="N186" s="13">
        <f t="shared" si="26"/>
        <v>33397519.330000002</v>
      </c>
      <c r="O186" s="13">
        <f t="shared" si="27"/>
        <v>984310.34</v>
      </c>
      <c r="P186" s="13">
        <f t="shared" si="30"/>
        <v>23257823.66</v>
      </c>
      <c r="Q186" s="13">
        <f t="shared" si="31"/>
        <v>57639653.329999998</v>
      </c>
      <c r="R186" s="13">
        <f t="shared" si="32"/>
        <v>541080.67000000179</v>
      </c>
      <c r="S186" s="14">
        <f t="shared" si="33"/>
        <v>58180734</v>
      </c>
      <c r="T186" s="82"/>
      <c r="U186" s="82"/>
      <c r="V186" s="82"/>
      <c r="W186" s="82"/>
      <c r="X186" s="82"/>
      <c r="Y186" s="82"/>
      <c r="Z186" s="82"/>
      <c r="AC186" s="82"/>
    </row>
    <row r="187" spans="1:29" x14ac:dyDescent="0.2">
      <c r="A187" s="3">
        <f t="shared" si="28"/>
        <v>2034</v>
      </c>
      <c r="B187" s="3">
        <f t="shared" si="29"/>
        <v>7</v>
      </c>
      <c r="C187" s="8">
        <f t="shared" si="25"/>
        <v>49126</v>
      </c>
      <c r="E187" s="136">
        <v>12893508.76</v>
      </c>
      <c r="F187" s="82">
        <v>12577219.42</v>
      </c>
      <c r="G187" s="82">
        <v>852815.47</v>
      </c>
      <c r="H187" s="82">
        <v>762696.21</v>
      </c>
      <c r="I187" s="82">
        <v>88636.09</v>
      </c>
      <c r="J187" s="82">
        <v>198523.39</v>
      </c>
      <c r="K187" s="82">
        <v>21064.73</v>
      </c>
      <c r="L187" s="82">
        <v>3332943.55</v>
      </c>
      <c r="M187" s="82">
        <v>19448609.359999999</v>
      </c>
      <c r="N187" s="13">
        <f t="shared" si="26"/>
        <v>26433244.469999999</v>
      </c>
      <c r="O187" s="13">
        <f t="shared" si="27"/>
        <v>961219.6</v>
      </c>
      <c r="P187" s="13">
        <f t="shared" si="30"/>
        <v>22781552.91</v>
      </c>
      <c r="Q187" s="13">
        <f t="shared" si="31"/>
        <v>50176016.980000004</v>
      </c>
      <c r="R187" s="13">
        <f t="shared" si="32"/>
        <v>471017.01999999583</v>
      </c>
      <c r="S187" s="14">
        <f t="shared" si="33"/>
        <v>50647034</v>
      </c>
      <c r="T187" s="82"/>
      <c r="U187" s="82"/>
      <c r="V187" s="82"/>
      <c r="W187" s="82"/>
      <c r="X187" s="82"/>
      <c r="Y187" s="82"/>
      <c r="Z187" s="82"/>
      <c r="AC187" s="82"/>
    </row>
    <row r="188" spans="1:29" x14ac:dyDescent="0.2">
      <c r="A188" s="3">
        <f t="shared" si="28"/>
        <v>2034</v>
      </c>
      <c r="B188" s="3">
        <f t="shared" si="29"/>
        <v>8</v>
      </c>
      <c r="C188" s="8">
        <f t="shared" si="25"/>
        <v>49157</v>
      </c>
      <c r="E188" s="136">
        <v>12513616.619999999</v>
      </c>
      <c r="F188" s="82">
        <v>13491024.58</v>
      </c>
      <c r="G188" s="82">
        <v>956860.72</v>
      </c>
      <c r="H188" s="82">
        <v>806254.86</v>
      </c>
      <c r="I188" s="82">
        <v>93625.68</v>
      </c>
      <c r="J188" s="82">
        <v>202079.42</v>
      </c>
      <c r="K188" s="82">
        <v>21440.2</v>
      </c>
      <c r="L188" s="82">
        <v>3395551.99</v>
      </c>
      <c r="M188" s="82">
        <v>18598298.969999999</v>
      </c>
      <c r="N188" s="13">
        <f t="shared" si="26"/>
        <v>27076567.799999997</v>
      </c>
      <c r="O188" s="13">
        <f t="shared" si="27"/>
        <v>1008334.28</v>
      </c>
      <c r="P188" s="13">
        <f t="shared" si="30"/>
        <v>21993850.960000001</v>
      </c>
      <c r="Q188" s="13">
        <f t="shared" si="31"/>
        <v>50078753.039999999</v>
      </c>
      <c r="R188" s="13">
        <f t="shared" si="32"/>
        <v>470103.96000000089</v>
      </c>
      <c r="S188" s="14">
        <f t="shared" si="33"/>
        <v>50548857</v>
      </c>
      <c r="T188" s="82"/>
      <c r="U188" s="82"/>
      <c r="V188" s="82"/>
      <c r="W188" s="82"/>
      <c r="X188" s="82"/>
      <c r="Y188" s="82"/>
      <c r="Z188" s="82"/>
      <c r="AC188" s="82"/>
    </row>
    <row r="189" spans="1:29" x14ac:dyDescent="0.2">
      <c r="A189" s="3">
        <f t="shared" si="28"/>
        <v>2034</v>
      </c>
      <c r="B189" s="3">
        <f t="shared" si="29"/>
        <v>9</v>
      </c>
      <c r="C189" s="8">
        <f t="shared" si="25"/>
        <v>49188</v>
      </c>
      <c r="E189" s="136">
        <v>18039977.719999999</v>
      </c>
      <c r="F189" s="82">
        <v>15269499.15</v>
      </c>
      <c r="G189" s="82">
        <v>1234990.45</v>
      </c>
      <c r="H189" s="82">
        <v>770312.32</v>
      </c>
      <c r="I189" s="82">
        <v>98242.16</v>
      </c>
      <c r="J189" s="82">
        <v>183164.33</v>
      </c>
      <c r="K189" s="82">
        <v>19273.63</v>
      </c>
      <c r="L189" s="82">
        <v>4053991.18</v>
      </c>
      <c r="M189" s="82">
        <v>20873617.129999999</v>
      </c>
      <c r="N189" s="13">
        <f t="shared" si="26"/>
        <v>34661983.109999999</v>
      </c>
      <c r="O189" s="13">
        <f t="shared" si="27"/>
        <v>953476.64999999991</v>
      </c>
      <c r="P189" s="13">
        <f t="shared" si="30"/>
        <v>24927608.309999999</v>
      </c>
      <c r="Q189" s="13">
        <f t="shared" si="31"/>
        <v>60543068.069999993</v>
      </c>
      <c r="R189" s="13">
        <f t="shared" si="32"/>
        <v>568335.93000000715</v>
      </c>
      <c r="S189" s="14">
        <f t="shared" si="33"/>
        <v>61111404</v>
      </c>
      <c r="T189" s="82"/>
      <c r="U189" s="82"/>
      <c r="V189" s="82"/>
      <c r="W189" s="82"/>
      <c r="X189" s="82"/>
      <c r="Y189" s="82"/>
      <c r="Z189" s="82"/>
      <c r="AC189" s="82"/>
    </row>
    <row r="190" spans="1:29" x14ac:dyDescent="0.2">
      <c r="A190" s="3">
        <f t="shared" si="28"/>
        <v>2034</v>
      </c>
      <c r="B190" s="3">
        <f t="shared" si="29"/>
        <v>10</v>
      </c>
      <c r="C190" s="8">
        <f t="shared" si="25"/>
        <v>49218</v>
      </c>
      <c r="E190" s="136">
        <v>41982096.649999999</v>
      </c>
      <c r="F190" s="82">
        <v>24621353.02</v>
      </c>
      <c r="G190" s="82">
        <v>1264289.4099999999</v>
      </c>
      <c r="H190" s="82">
        <v>1141261.73</v>
      </c>
      <c r="I190" s="82">
        <v>147211.78</v>
      </c>
      <c r="J190" s="82">
        <v>213438.67</v>
      </c>
      <c r="K190" s="82">
        <v>22155.86</v>
      </c>
      <c r="L190" s="82">
        <v>3876397.52</v>
      </c>
      <c r="M190" s="82">
        <v>14921464.83</v>
      </c>
      <c r="N190" s="13">
        <f t="shared" si="26"/>
        <v>68037106.719999999</v>
      </c>
      <c r="O190" s="13">
        <f t="shared" si="27"/>
        <v>1354700.4</v>
      </c>
      <c r="P190" s="13">
        <f t="shared" si="30"/>
        <v>18797862.350000001</v>
      </c>
      <c r="Q190" s="13">
        <f t="shared" si="31"/>
        <v>88189669.469999999</v>
      </c>
      <c r="R190" s="13">
        <f t="shared" si="32"/>
        <v>827863.53000000119</v>
      </c>
      <c r="S190" s="14">
        <f t="shared" si="33"/>
        <v>89017533</v>
      </c>
      <c r="T190" s="82"/>
      <c r="U190" s="82"/>
      <c r="V190" s="82"/>
      <c r="W190" s="82"/>
      <c r="X190" s="82"/>
      <c r="Y190" s="82"/>
      <c r="Z190" s="82"/>
      <c r="AC190" s="82"/>
    </row>
    <row r="191" spans="1:29" x14ac:dyDescent="0.2">
      <c r="A191" s="3">
        <f t="shared" si="28"/>
        <v>2034</v>
      </c>
      <c r="B191" s="3">
        <f t="shared" si="29"/>
        <v>11</v>
      </c>
      <c r="C191" s="8">
        <f t="shared" si="25"/>
        <v>49249</v>
      </c>
      <c r="E191" s="136">
        <v>69103228.489999995</v>
      </c>
      <c r="F191" s="82">
        <v>32646518.059999999</v>
      </c>
      <c r="G191" s="82">
        <v>1992653.88</v>
      </c>
      <c r="H191" s="82">
        <v>1197606.31</v>
      </c>
      <c r="I191" s="82">
        <v>136999.59</v>
      </c>
      <c r="J191" s="82">
        <v>224973.4</v>
      </c>
      <c r="K191" s="82">
        <v>23283.23</v>
      </c>
      <c r="L191" s="82">
        <v>4774694.38</v>
      </c>
      <c r="M191" s="82">
        <v>15730774.789999999</v>
      </c>
      <c r="N191" s="13">
        <f t="shared" si="26"/>
        <v>103902683.25</v>
      </c>
      <c r="O191" s="13">
        <f t="shared" si="27"/>
        <v>1422579.71</v>
      </c>
      <c r="P191" s="13">
        <f t="shared" si="30"/>
        <v>20505469.169999998</v>
      </c>
      <c r="Q191" s="13">
        <f t="shared" si="31"/>
        <v>125830732.13</v>
      </c>
      <c r="R191" s="13">
        <f t="shared" si="32"/>
        <v>1181210.8700000048</v>
      </c>
      <c r="S191" s="14">
        <f t="shared" si="33"/>
        <v>127011943</v>
      </c>
      <c r="T191" s="82"/>
      <c r="U191" s="82"/>
      <c r="V191" s="82"/>
      <c r="W191" s="82"/>
      <c r="X191" s="82"/>
      <c r="Y191" s="82"/>
      <c r="Z191" s="82"/>
      <c r="AC191" s="82"/>
    </row>
    <row r="192" spans="1:29" x14ac:dyDescent="0.2">
      <c r="A192" s="3">
        <f t="shared" si="28"/>
        <v>2034</v>
      </c>
      <c r="B192" s="3">
        <f t="shared" si="29"/>
        <v>12</v>
      </c>
      <c r="C192" s="8">
        <f t="shared" si="25"/>
        <v>49279</v>
      </c>
      <c r="E192" s="136">
        <v>90666727.709999993</v>
      </c>
      <c r="F192" s="82">
        <v>39441553.590000004</v>
      </c>
      <c r="G192" s="82">
        <v>2479400.3199999998</v>
      </c>
      <c r="H192" s="82">
        <v>1527441.34</v>
      </c>
      <c r="I192" s="82">
        <v>161740.14000000001</v>
      </c>
      <c r="J192" s="82">
        <v>246642.68</v>
      </c>
      <c r="K192" s="82">
        <v>25320.93</v>
      </c>
      <c r="L192" s="82">
        <v>5032766.8499999996</v>
      </c>
      <c r="M192" s="82">
        <v>16033259.310000001</v>
      </c>
      <c r="N192" s="13">
        <f t="shared" si="26"/>
        <v>132774742.69</v>
      </c>
      <c r="O192" s="13">
        <f t="shared" si="27"/>
        <v>1774084.02</v>
      </c>
      <c r="P192" s="13">
        <f t="shared" si="30"/>
        <v>21066026.16</v>
      </c>
      <c r="Q192" s="13">
        <f t="shared" si="31"/>
        <v>155614852.87</v>
      </c>
      <c r="R192" s="13">
        <f t="shared" si="32"/>
        <v>1460803.1299999952</v>
      </c>
      <c r="S192" s="14">
        <f t="shared" si="33"/>
        <v>157075656</v>
      </c>
      <c r="T192" s="82"/>
      <c r="U192" s="82"/>
      <c r="V192" s="82"/>
      <c r="W192" s="82"/>
      <c r="X192" s="82"/>
      <c r="Y192" s="82"/>
      <c r="Z192" s="82"/>
      <c r="AC192" s="82"/>
    </row>
    <row r="193" spans="1:29" x14ac:dyDescent="0.2">
      <c r="A193" s="3">
        <f t="shared" si="28"/>
        <v>2035</v>
      </c>
      <c r="B193" s="3">
        <f t="shared" si="29"/>
        <v>1</v>
      </c>
      <c r="C193" s="8">
        <f t="shared" si="25"/>
        <v>49310</v>
      </c>
      <c r="E193" s="136">
        <v>89892610.260000005</v>
      </c>
      <c r="F193" s="82">
        <v>35691725.460000001</v>
      </c>
      <c r="G193" s="82">
        <v>2179859.38</v>
      </c>
      <c r="H193" s="82">
        <v>1212291.3799999999</v>
      </c>
      <c r="I193" s="82">
        <v>128127.7</v>
      </c>
      <c r="J193" s="82">
        <v>231033.67</v>
      </c>
      <c r="K193" s="82">
        <v>23609.59</v>
      </c>
      <c r="L193" s="82">
        <v>4846699.42</v>
      </c>
      <c r="M193" s="82">
        <v>14119547.41</v>
      </c>
      <c r="N193" s="13">
        <f t="shared" si="26"/>
        <v>127915932.39</v>
      </c>
      <c r="O193" s="13">
        <f t="shared" si="27"/>
        <v>1443325.0499999998</v>
      </c>
      <c r="P193" s="13">
        <f t="shared" si="30"/>
        <v>18966246.829999998</v>
      </c>
      <c r="Q193" s="13">
        <f t="shared" si="31"/>
        <v>148325504.26999998</v>
      </c>
      <c r="R193" s="13">
        <f t="shared" si="32"/>
        <v>1392376.7300000191</v>
      </c>
      <c r="S193" s="14">
        <f t="shared" si="33"/>
        <v>149717881</v>
      </c>
      <c r="T193" s="82"/>
      <c r="U193" s="82"/>
      <c r="V193" s="82"/>
      <c r="W193" s="82"/>
      <c r="X193" s="82"/>
      <c r="Y193" s="82"/>
      <c r="Z193" s="82"/>
      <c r="AC193" s="82"/>
    </row>
    <row r="194" spans="1:29" x14ac:dyDescent="0.2">
      <c r="A194" s="3">
        <f t="shared" si="28"/>
        <v>2035</v>
      </c>
      <c r="B194" s="3">
        <f t="shared" si="29"/>
        <v>2</v>
      </c>
      <c r="C194" s="8">
        <f t="shared" si="25"/>
        <v>49341</v>
      </c>
      <c r="E194" s="136">
        <v>77404635.560000002</v>
      </c>
      <c r="F194" s="82">
        <v>32526283.82</v>
      </c>
      <c r="G194" s="82">
        <v>2008753.46</v>
      </c>
      <c r="H194" s="82">
        <v>1198637</v>
      </c>
      <c r="I194" s="82">
        <v>129985.84</v>
      </c>
      <c r="J194" s="82">
        <v>226296.04</v>
      </c>
      <c r="K194" s="82">
        <v>22986.799999999999</v>
      </c>
      <c r="L194" s="82">
        <v>5548013.1200000001</v>
      </c>
      <c r="M194" s="82">
        <v>18884929.879999999</v>
      </c>
      <c r="N194" s="13">
        <f t="shared" si="26"/>
        <v>112092645.47999999</v>
      </c>
      <c r="O194" s="13">
        <f t="shared" si="27"/>
        <v>1424933.04</v>
      </c>
      <c r="P194" s="13">
        <f t="shared" si="30"/>
        <v>24432943</v>
      </c>
      <c r="Q194" s="13">
        <f t="shared" si="31"/>
        <v>137950521.51999998</v>
      </c>
      <c r="R194" s="13">
        <f t="shared" si="32"/>
        <v>1294983.4800000191</v>
      </c>
      <c r="S194" s="14">
        <f t="shared" si="33"/>
        <v>139245505</v>
      </c>
      <c r="T194" s="82"/>
      <c r="U194" s="82"/>
      <c r="V194" s="82"/>
      <c r="W194" s="82"/>
      <c r="X194" s="82"/>
      <c r="Y194" s="82"/>
      <c r="Z194" s="82"/>
      <c r="AC194" s="82"/>
    </row>
    <row r="195" spans="1:29" x14ac:dyDescent="0.2">
      <c r="A195" s="3">
        <f t="shared" si="28"/>
        <v>2035</v>
      </c>
      <c r="B195" s="3">
        <f t="shared" si="29"/>
        <v>3</v>
      </c>
      <c r="C195" s="8">
        <f t="shared" si="25"/>
        <v>49369</v>
      </c>
      <c r="E195" s="136">
        <v>70205618.700000003</v>
      </c>
      <c r="F195" s="82">
        <v>29763753.52</v>
      </c>
      <c r="G195" s="82">
        <v>1840118.08</v>
      </c>
      <c r="H195" s="82">
        <v>1136517.95</v>
      </c>
      <c r="I195" s="82">
        <v>131641.07</v>
      </c>
      <c r="J195" s="82">
        <v>242707.26</v>
      </c>
      <c r="K195" s="82">
        <v>24763.89</v>
      </c>
      <c r="L195" s="82">
        <v>4887655.7300000004</v>
      </c>
      <c r="M195" s="82">
        <v>15719279.699999999</v>
      </c>
      <c r="N195" s="13">
        <f t="shared" si="26"/>
        <v>101965895.25999999</v>
      </c>
      <c r="O195" s="13">
        <f t="shared" si="27"/>
        <v>1379225.21</v>
      </c>
      <c r="P195" s="13">
        <f t="shared" si="30"/>
        <v>20606935.43</v>
      </c>
      <c r="Q195" s="13">
        <f t="shared" si="31"/>
        <v>123952055.89999998</v>
      </c>
      <c r="R195" s="13">
        <f t="shared" si="32"/>
        <v>1163575.1000000238</v>
      </c>
      <c r="S195" s="14">
        <f t="shared" si="33"/>
        <v>125115631</v>
      </c>
      <c r="T195" s="82"/>
      <c r="U195" s="82"/>
      <c r="V195" s="82"/>
      <c r="W195" s="82"/>
      <c r="X195" s="82"/>
      <c r="Y195" s="82"/>
      <c r="Z195" s="82"/>
      <c r="AC195" s="82"/>
    </row>
    <row r="196" spans="1:29" x14ac:dyDescent="0.2">
      <c r="A196" s="3">
        <f t="shared" si="28"/>
        <v>2035</v>
      </c>
      <c r="B196" s="3">
        <f t="shared" si="29"/>
        <v>4</v>
      </c>
      <c r="C196" s="8">
        <f t="shared" si="25"/>
        <v>49400</v>
      </c>
      <c r="E196" s="136">
        <v>48638752.259999998</v>
      </c>
      <c r="F196" s="82">
        <v>22519982.870000001</v>
      </c>
      <c r="G196" s="82">
        <v>1516052.99</v>
      </c>
      <c r="H196" s="82">
        <v>885605.64</v>
      </c>
      <c r="I196" s="82">
        <v>113032.45</v>
      </c>
      <c r="J196" s="82">
        <v>230755.35</v>
      </c>
      <c r="K196" s="82">
        <v>23792.49</v>
      </c>
      <c r="L196" s="82">
        <v>4974333.92</v>
      </c>
      <c r="M196" s="82">
        <v>17035330.050000001</v>
      </c>
      <c r="N196" s="13">
        <f t="shared" si="26"/>
        <v>72811613.059999987</v>
      </c>
      <c r="O196" s="13">
        <f t="shared" si="27"/>
        <v>1116360.99</v>
      </c>
      <c r="P196" s="13">
        <f t="shared" si="30"/>
        <v>22009663.969999999</v>
      </c>
      <c r="Q196" s="13">
        <f t="shared" si="31"/>
        <v>95937638.019999981</v>
      </c>
      <c r="R196" s="13">
        <f t="shared" si="32"/>
        <v>900595.98000001907</v>
      </c>
      <c r="S196" s="14">
        <f t="shared" si="33"/>
        <v>96838234</v>
      </c>
      <c r="T196" s="82"/>
      <c r="U196" s="82"/>
      <c r="V196" s="82"/>
      <c r="W196" s="82"/>
      <c r="X196" s="82"/>
      <c r="Y196" s="82"/>
      <c r="Z196" s="82"/>
      <c r="AC196" s="82"/>
    </row>
    <row r="197" spans="1:29" x14ac:dyDescent="0.2">
      <c r="A197" s="3">
        <f t="shared" si="28"/>
        <v>2035</v>
      </c>
      <c r="B197" s="3">
        <f t="shared" si="29"/>
        <v>5</v>
      </c>
      <c r="C197" s="8">
        <f t="shared" si="25"/>
        <v>49430</v>
      </c>
      <c r="E197" s="136">
        <v>27171370.550000001</v>
      </c>
      <c r="F197" s="82">
        <v>17461427.93</v>
      </c>
      <c r="G197" s="82">
        <v>1075347.7</v>
      </c>
      <c r="H197" s="82">
        <v>865282.25</v>
      </c>
      <c r="I197" s="82">
        <v>123134.13</v>
      </c>
      <c r="J197" s="82">
        <v>213737.95</v>
      </c>
      <c r="K197" s="82">
        <v>22379.08</v>
      </c>
      <c r="L197" s="82">
        <v>4326436.96</v>
      </c>
      <c r="M197" s="82">
        <v>19864027.609999999</v>
      </c>
      <c r="N197" s="13">
        <f t="shared" si="26"/>
        <v>45853659.390000008</v>
      </c>
      <c r="O197" s="13">
        <f t="shared" si="27"/>
        <v>1079020.2</v>
      </c>
      <c r="P197" s="13">
        <f t="shared" si="30"/>
        <v>24190464.57</v>
      </c>
      <c r="Q197" s="13">
        <f t="shared" si="31"/>
        <v>71123144.160000011</v>
      </c>
      <c r="R197" s="13">
        <f t="shared" si="32"/>
        <v>667654.83999998868</v>
      </c>
      <c r="S197" s="14">
        <f t="shared" si="33"/>
        <v>71790799</v>
      </c>
      <c r="T197" s="82"/>
      <c r="U197" s="82"/>
      <c r="V197" s="82"/>
      <c r="W197" s="82"/>
      <c r="X197" s="82"/>
      <c r="Y197" s="82"/>
      <c r="Z197" s="82"/>
      <c r="AC197" s="82"/>
    </row>
    <row r="198" spans="1:29" x14ac:dyDescent="0.2">
      <c r="A198" s="3">
        <f t="shared" si="28"/>
        <v>2035</v>
      </c>
      <c r="B198" s="3">
        <f t="shared" si="29"/>
        <v>6</v>
      </c>
      <c r="C198" s="8">
        <f t="shared" si="25"/>
        <v>49461</v>
      </c>
      <c r="E198" s="136">
        <v>17667562.780000001</v>
      </c>
      <c r="F198" s="82">
        <v>14603087.619999999</v>
      </c>
      <c r="G198" s="82">
        <v>928834.44</v>
      </c>
      <c r="H198" s="82">
        <v>699597.33</v>
      </c>
      <c r="I198" s="82">
        <v>94666.4</v>
      </c>
      <c r="J198" s="82">
        <v>209162.5</v>
      </c>
      <c r="K198" s="82">
        <v>22135.4</v>
      </c>
      <c r="L198" s="82">
        <v>3911087.37</v>
      </c>
      <c r="M198" s="82">
        <v>19327921.98</v>
      </c>
      <c r="N198" s="13">
        <f t="shared" si="26"/>
        <v>33316286.639999997</v>
      </c>
      <c r="O198" s="13">
        <f t="shared" si="27"/>
        <v>908759.83</v>
      </c>
      <c r="P198" s="13">
        <f t="shared" si="30"/>
        <v>23239009.350000001</v>
      </c>
      <c r="Q198" s="13">
        <f t="shared" si="31"/>
        <v>57464055.82</v>
      </c>
      <c r="R198" s="13">
        <f t="shared" si="32"/>
        <v>539432.1799999997</v>
      </c>
      <c r="S198" s="14">
        <f t="shared" si="33"/>
        <v>58003488</v>
      </c>
      <c r="T198" s="82"/>
      <c r="U198" s="82"/>
      <c r="V198" s="82"/>
      <c r="W198" s="82"/>
      <c r="X198" s="82"/>
      <c r="Y198" s="82"/>
      <c r="Z198" s="82"/>
      <c r="AC198" s="82"/>
    </row>
    <row r="199" spans="1:29" x14ac:dyDescent="0.2">
      <c r="A199" s="3">
        <f t="shared" si="28"/>
        <v>2035</v>
      </c>
      <c r="B199" s="3">
        <f t="shared" si="29"/>
        <v>7</v>
      </c>
      <c r="C199" s="8">
        <f t="shared" si="25"/>
        <v>49491</v>
      </c>
      <c r="E199" s="136">
        <v>12769658</v>
      </c>
      <c r="F199" s="82">
        <v>12650684.4</v>
      </c>
      <c r="G199" s="82">
        <v>844465.83</v>
      </c>
      <c r="H199" s="82">
        <v>687899.21</v>
      </c>
      <c r="I199" s="82">
        <v>79714.86</v>
      </c>
      <c r="J199" s="82">
        <v>198355.42</v>
      </c>
      <c r="K199" s="82">
        <v>21062.799999999999</v>
      </c>
      <c r="L199" s="82">
        <v>3330343.68</v>
      </c>
      <c r="M199" s="82">
        <v>19433923.460000001</v>
      </c>
      <c r="N199" s="13">
        <f t="shared" si="26"/>
        <v>26365585.889999997</v>
      </c>
      <c r="O199" s="13">
        <f t="shared" si="27"/>
        <v>886254.63</v>
      </c>
      <c r="P199" s="13">
        <f t="shared" si="30"/>
        <v>22764267.140000001</v>
      </c>
      <c r="Q199" s="13">
        <f t="shared" si="31"/>
        <v>50016107.659999996</v>
      </c>
      <c r="R199" s="13">
        <f t="shared" si="32"/>
        <v>469516.34000000358</v>
      </c>
      <c r="S199" s="14">
        <f t="shared" si="33"/>
        <v>50485624</v>
      </c>
      <c r="T199" s="82"/>
      <c r="U199" s="82"/>
      <c r="V199" s="82"/>
      <c r="W199" s="82"/>
      <c r="X199" s="82"/>
      <c r="Y199" s="82"/>
      <c r="Z199" s="82"/>
      <c r="AC199" s="82"/>
    </row>
    <row r="200" spans="1:29" x14ac:dyDescent="0.2">
      <c r="A200" s="3">
        <f t="shared" si="28"/>
        <v>2035</v>
      </c>
      <c r="B200" s="3">
        <f t="shared" si="29"/>
        <v>8</v>
      </c>
      <c r="C200" s="8">
        <f t="shared" si="25"/>
        <v>49522</v>
      </c>
      <c r="E200" s="136">
        <v>12402542.970000001</v>
      </c>
      <c r="F200" s="82">
        <v>13553024.43</v>
      </c>
      <c r="G200" s="82">
        <v>946890.39</v>
      </c>
      <c r="H200" s="82">
        <v>726149.29</v>
      </c>
      <c r="I200" s="82">
        <v>84101.24</v>
      </c>
      <c r="J200" s="82">
        <v>201910.48</v>
      </c>
      <c r="K200" s="82">
        <v>21438.61</v>
      </c>
      <c r="L200" s="82">
        <v>3394414.02</v>
      </c>
      <c r="M200" s="82">
        <v>18583274.32</v>
      </c>
      <c r="N200" s="13">
        <f t="shared" si="26"/>
        <v>27007997.639999997</v>
      </c>
      <c r="O200" s="13">
        <f t="shared" si="27"/>
        <v>928059.77</v>
      </c>
      <c r="P200" s="13">
        <f t="shared" si="30"/>
        <v>21977688.34</v>
      </c>
      <c r="Q200" s="13">
        <f t="shared" si="31"/>
        <v>49913745.75</v>
      </c>
      <c r="R200" s="13">
        <f t="shared" si="32"/>
        <v>468555.25</v>
      </c>
      <c r="S200" s="14">
        <f t="shared" si="33"/>
        <v>50382301</v>
      </c>
      <c r="T200" s="82"/>
      <c r="U200" s="82"/>
      <c r="V200" s="82"/>
      <c r="W200" s="82"/>
      <c r="X200" s="82"/>
      <c r="Y200" s="82"/>
      <c r="Z200" s="82"/>
      <c r="AC200" s="82"/>
    </row>
    <row r="201" spans="1:29" x14ac:dyDescent="0.2">
      <c r="A201" s="3">
        <f t="shared" si="28"/>
        <v>2035</v>
      </c>
      <c r="B201" s="3">
        <f t="shared" si="29"/>
        <v>9</v>
      </c>
      <c r="C201" s="8">
        <f t="shared" si="25"/>
        <v>49553</v>
      </c>
      <c r="E201" s="136">
        <v>17835712.100000001</v>
      </c>
      <c r="F201" s="82">
        <v>15272552.550000001</v>
      </c>
      <c r="G201" s="82">
        <v>1218440.6499999999</v>
      </c>
      <c r="H201" s="82">
        <v>690574.35</v>
      </c>
      <c r="I201" s="82">
        <v>87994.95</v>
      </c>
      <c r="J201" s="82">
        <v>182876.83</v>
      </c>
      <c r="K201" s="82">
        <v>19263.23</v>
      </c>
      <c r="L201" s="82">
        <v>4047880.45</v>
      </c>
      <c r="M201" s="82">
        <v>20847974.739999998</v>
      </c>
      <c r="N201" s="13">
        <f t="shared" si="26"/>
        <v>34433963.480000004</v>
      </c>
      <c r="O201" s="13">
        <f t="shared" si="27"/>
        <v>873451.17999999993</v>
      </c>
      <c r="P201" s="13">
        <f t="shared" si="30"/>
        <v>24895855.189999998</v>
      </c>
      <c r="Q201" s="13">
        <f t="shared" si="31"/>
        <v>60203269.850000001</v>
      </c>
      <c r="R201" s="13">
        <f t="shared" si="32"/>
        <v>565146.14999999851</v>
      </c>
      <c r="S201" s="14">
        <f t="shared" si="33"/>
        <v>60768416</v>
      </c>
      <c r="T201" s="82"/>
      <c r="U201" s="82"/>
      <c r="V201" s="82"/>
      <c r="W201" s="82"/>
      <c r="X201" s="82"/>
      <c r="Y201" s="82"/>
      <c r="Z201" s="82"/>
      <c r="AC201" s="82"/>
    </row>
    <row r="202" spans="1:29" x14ac:dyDescent="0.2">
      <c r="A202" s="3">
        <f t="shared" si="28"/>
        <v>2035</v>
      </c>
      <c r="B202" s="3">
        <f t="shared" si="29"/>
        <v>10</v>
      </c>
      <c r="C202" s="8">
        <f t="shared" si="25"/>
        <v>49583</v>
      </c>
      <c r="E202" s="136">
        <v>41572615.700000003</v>
      </c>
      <c r="F202" s="82">
        <v>24585211.210000001</v>
      </c>
      <c r="G202" s="82">
        <v>1246273.95</v>
      </c>
      <c r="H202" s="82">
        <v>1015953.45</v>
      </c>
      <c r="I202" s="82">
        <v>131583.57999999999</v>
      </c>
      <c r="J202" s="82">
        <v>213032.92</v>
      </c>
      <c r="K202" s="82">
        <v>22140.09</v>
      </c>
      <c r="L202" s="82">
        <v>3862467.05</v>
      </c>
      <c r="M202" s="82">
        <v>14898540.66</v>
      </c>
      <c r="N202" s="13">
        <f t="shared" si="26"/>
        <v>67557824.530000001</v>
      </c>
      <c r="O202" s="13">
        <f t="shared" si="27"/>
        <v>1228986.3699999999</v>
      </c>
      <c r="P202" s="13">
        <f t="shared" si="30"/>
        <v>18761007.710000001</v>
      </c>
      <c r="Q202" s="13">
        <f t="shared" si="31"/>
        <v>87547818.610000014</v>
      </c>
      <c r="R202" s="13">
        <f t="shared" si="32"/>
        <v>821837.38999998569</v>
      </c>
      <c r="S202" s="14">
        <f t="shared" si="33"/>
        <v>88369656</v>
      </c>
      <c r="T202" s="82"/>
      <c r="U202" s="82"/>
      <c r="V202" s="82"/>
      <c r="W202" s="82"/>
      <c r="X202" s="82"/>
      <c r="Y202" s="82"/>
      <c r="Z202" s="82"/>
      <c r="AC202" s="82"/>
    </row>
    <row r="203" spans="1:29" x14ac:dyDescent="0.2">
      <c r="A203" s="3">
        <f t="shared" si="28"/>
        <v>2035</v>
      </c>
      <c r="B203" s="3">
        <f t="shared" si="29"/>
        <v>11</v>
      </c>
      <c r="C203" s="8">
        <f t="shared" si="25"/>
        <v>49614</v>
      </c>
      <c r="E203" s="136">
        <v>68687767.230000004</v>
      </c>
      <c r="F203" s="82">
        <v>32654161.780000001</v>
      </c>
      <c r="G203" s="82">
        <v>1966135.17</v>
      </c>
      <c r="H203" s="82">
        <v>1057879.83</v>
      </c>
      <c r="I203" s="82">
        <v>122366.16</v>
      </c>
      <c r="J203" s="82">
        <v>224615.5</v>
      </c>
      <c r="K203" s="82">
        <v>23271.52</v>
      </c>
      <c r="L203" s="82">
        <v>4762270.5199999996</v>
      </c>
      <c r="M203" s="82">
        <v>15710190.65</v>
      </c>
      <c r="N203" s="13">
        <f t="shared" si="26"/>
        <v>103453701.86</v>
      </c>
      <c r="O203" s="13">
        <f t="shared" si="27"/>
        <v>1282495.33</v>
      </c>
      <c r="P203" s="13">
        <f t="shared" si="30"/>
        <v>20472461.170000002</v>
      </c>
      <c r="Q203" s="13">
        <f t="shared" si="31"/>
        <v>125208658.36</v>
      </c>
      <c r="R203" s="13">
        <f t="shared" si="32"/>
        <v>1175371.6400000006</v>
      </c>
      <c r="S203" s="14">
        <f t="shared" si="33"/>
        <v>126384030</v>
      </c>
      <c r="T203" s="82"/>
      <c r="U203" s="82"/>
      <c r="V203" s="82"/>
      <c r="W203" s="82"/>
      <c r="X203" s="82"/>
      <c r="Y203" s="82"/>
      <c r="Z203" s="82"/>
      <c r="AC203" s="82"/>
    </row>
    <row r="204" spans="1:29" x14ac:dyDescent="0.2">
      <c r="A204" s="3">
        <f t="shared" si="28"/>
        <v>2035</v>
      </c>
      <c r="B204" s="3">
        <f t="shared" si="29"/>
        <v>12</v>
      </c>
      <c r="C204" s="8">
        <f t="shared" si="25"/>
        <v>49644</v>
      </c>
      <c r="E204" s="136">
        <v>90513145.019999996</v>
      </c>
      <c r="F204" s="82">
        <v>39550156.149999999</v>
      </c>
      <c r="G204" s="82">
        <v>2454711.19</v>
      </c>
      <c r="H204" s="82">
        <v>1351853.02</v>
      </c>
      <c r="I204" s="82">
        <v>144428.48000000001</v>
      </c>
      <c r="J204" s="82">
        <v>246470.66</v>
      </c>
      <c r="K204" s="82">
        <v>25320.59</v>
      </c>
      <c r="L204" s="82">
        <v>5029147.83</v>
      </c>
      <c r="M204" s="82">
        <v>16022523.41</v>
      </c>
      <c r="N204" s="13">
        <f t="shared" si="26"/>
        <v>132687761.42999999</v>
      </c>
      <c r="O204" s="13">
        <f t="shared" si="27"/>
        <v>1598323.68</v>
      </c>
      <c r="P204" s="13">
        <f t="shared" si="30"/>
        <v>21051671.240000002</v>
      </c>
      <c r="Q204" s="13">
        <f t="shared" si="31"/>
        <v>155337756.34999999</v>
      </c>
      <c r="R204" s="13">
        <f t="shared" si="32"/>
        <v>1458202.650000006</v>
      </c>
      <c r="S204" s="14">
        <f t="shared" si="33"/>
        <v>156795959</v>
      </c>
      <c r="T204" s="82"/>
      <c r="U204" s="82"/>
      <c r="V204" s="82"/>
      <c r="W204" s="82"/>
      <c r="X204" s="82"/>
      <c r="Y204" s="82"/>
      <c r="Z204" s="82"/>
      <c r="AC204" s="82"/>
    </row>
    <row r="205" spans="1:29" x14ac:dyDescent="0.2">
      <c r="A205" s="3">
        <f t="shared" si="28"/>
        <v>2036</v>
      </c>
      <c r="B205" s="3">
        <f t="shared" si="29"/>
        <v>1</v>
      </c>
      <c r="C205" s="8">
        <f t="shared" si="25"/>
        <v>49675</v>
      </c>
      <c r="E205" s="136">
        <v>89978613.989999995</v>
      </c>
      <c r="F205" s="82">
        <v>35983744.939999998</v>
      </c>
      <c r="G205" s="82">
        <v>2170320.88</v>
      </c>
      <c r="H205" s="82">
        <v>1080907.72</v>
      </c>
      <c r="I205" s="82">
        <v>115262.62</v>
      </c>
      <c r="J205" s="82">
        <v>231828.79</v>
      </c>
      <c r="K205" s="82">
        <v>23703.78</v>
      </c>
      <c r="L205" s="82">
        <v>4978382.3499999996</v>
      </c>
      <c r="M205" s="82">
        <v>14458186.85</v>
      </c>
      <c r="N205" s="13">
        <f t="shared" si="26"/>
        <v>128271646.20999999</v>
      </c>
      <c r="O205" s="13">
        <f t="shared" si="27"/>
        <v>1312736.51</v>
      </c>
      <c r="P205" s="13">
        <f t="shared" si="30"/>
        <v>19436569.199999999</v>
      </c>
      <c r="Q205" s="13">
        <f t="shared" si="31"/>
        <v>149020951.91999999</v>
      </c>
      <c r="R205" s="13">
        <f t="shared" si="32"/>
        <v>1398905.0800000131</v>
      </c>
      <c r="S205" s="14">
        <f t="shared" si="33"/>
        <v>150419857</v>
      </c>
      <c r="T205" s="82"/>
      <c r="U205" s="82"/>
      <c r="V205" s="82"/>
      <c r="W205" s="82"/>
      <c r="X205" s="82"/>
      <c r="Y205" s="82"/>
      <c r="Z205" s="82"/>
      <c r="AC205" s="82"/>
    </row>
    <row r="206" spans="1:29" x14ac:dyDescent="0.2">
      <c r="A206" s="3">
        <f t="shared" si="28"/>
        <v>2036</v>
      </c>
      <c r="B206" s="3">
        <f t="shared" si="29"/>
        <v>2</v>
      </c>
      <c r="C206" s="8">
        <f t="shared" si="25"/>
        <v>49706</v>
      </c>
      <c r="E206" s="136">
        <v>78521737.920000002</v>
      </c>
      <c r="F206" s="82">
        <v>33036241.75</v>
      </c>
      <c r="G206" s="82">
        <v>2017285.84</v>
      </c>
      <c r="H206" s="82">
        <v>1079618.7</v>
      </c>
      <c r="I206" s="82">
        <v>117800.75</v>
      </c>
      <c r="J206" s="82">
        <v>230234.1</v>
      </c>
      <c r="K206" s="82">
        <v>23404.19</v>
      </c>
      <c r="L206" s="82">
        <v>5526486.1200000001</v>
      </c>
      <c r="M206" s="82">
        <v>18917255.82</v>
      </c>
      <c r="N206" s="13">
        <f t="shared" si="26"/>
        <v>113716470.45</v>
      </c>
      <c r="O206" s="13">
        <f t="shared" si="27"/>
        <v>1309852.8</v>
      </c>
      <c r="P206" s="13">
        <f t="shared" si="30"/>
        <v>24443741.940000001</v>
      </c>
      <c r="Q206" s="13">
        <f t="shared" si="31"/>
        <v>139470065.19</v>
      </c>
      <c r="R206" s="13">
        <f t="shared" si="32"/>
        <v>1309247.8100000024</v>
      </c>
      <c r="S206" s="14">
        <f t="shared" si="33"/>
        <v>140779313</v>
      </c>
      <c r="T206" s="82"/>
      <c r="U206" s="82"/>
      <c r="V206" s="82"/>
      <c r="W206" s="82"/>
      <c r="X206" s="82"/>
      <c r="Y206" s="82"/>
      <c r="Z206" s="82"/>
      <c r="AC206" s="82"/>
    </row>
    <row r="207" spans="1:29" x14ac:dyDescent="0.2">
      <c r="A207" s="3">
        <f t="shared" si="28"/>
        <v>2036</v>
      </c>
      <c r="B207" s="3">
        <f t="shared" si="29"/>
        <v>3</v>
      </c>
      <c r="C207" s="8">
        <f t="shared" si="25"/>
        <v>49735</v>
      </c>
      <c r="E207" s="136">
        <v>71048227.170000002</v>
      </c>
      <c r="F207" s="82">
        <v>30105550.690000001</v>
      </c>
      <c r="G207" s="82">
        <v>1845727.12</v>
      </c>
      <c r="H207" s="82">
        <v>1015178.58</v>
      </c>
      <c r="I207" s="82">
        <v>118115.49</v>
      </c>
      <c r="J207" s="82">
        <v>245055.79</v>
      </c>
      <c r="K207" s="82">
        <v>25021.19</v>
      </c>
      <c r="L207" s="82">
        <v>4911772.05</v>
      </c>
      <c r="M207" s="82">
        <v>15692270.050000001</v>
      </c>
      <c r="N207" s="13">
        <f t="shared" si="26"/>
        <v>103142641.66</v>
      </c>
      <c r="O207" s="13">
        <f t="shared" si="27"/>
        <v>1260234.3699999999</v>
      </c>
      <c r="P207" s="13">
        <f t="shared" si="30"/>
        <v>20604042.100000001</v>
      </c>
      <c r="Q207" s="13">
        <f t="shared" si="31"/>
        <v>125006918.13</v>
      </c>
      <c r="R207" s="13">
        <f t="shared" si="32"/>
        <v>1173477.8700000048</v>
      </c>
      <c r="S207" s="14">
        <f t="shared" si="33"/>
        <v>126180396</v>
      </c>
      <c r="T207" s="82"/>
      <c r="U207" s="82"/>
      <c r="V207" s="82"/>
      <c r="W207" s="82"/>
      <c r="X207" s="82"/>
      <c r="Y207" s="82"/>
      <c r="Z207" s="82"/>
      <c r="AC207" s="82"/>
    </row>
    <row r="208" spans="1:29" x14ac:dyDescent="0.2">
      <c r="A208" s="3">
        <f t="shared" si="28"/>
        <v>2036</v>
      </c>
      <c r="B208" s="3">
        <f t="shared" si="29"/>
        <v>4</v>
      </c>
      <c r="C208" s="8">
        <f t="shared" si="25"/>
        <v>49766</v>
      </c>
      <c r="E208" s="136">
        <v>48323687.770000003</v>
      </c>
      <c r="F208" s="82">
        <v>22570669.190000001</v>
      </c>
      <c r="G208" s="82">
        <v>1495418.45</v>
      </c>
      <c r="H208" s="82">
        <v>784628.64</v>
      </c>
      <c r="I208" s="82">
        <v>100392.75</v>
      </c>
      <c r="J208" s="82">
        <v>230441.55</v>
      </c>
      <c r="K208" s="82">
        <v>23783.46</v>
      </c>
      <c r="L208" s="82">
        <v>4966002.5599999996</v>
      </c>
      <c r="M208" s="82">
        <v>17019309.890000001</v>
      </c>
      <c r="N208" s="13">
        <f t="shared" si="26"/>
        <v>72513951.620000005</v>
      </c>
      <c r="O208" s="13">
        <f t="shared" si="27"/>
        <v>1015070.19</v>
      </c>
      <c r="P208" s="13">
        <f t="shared" si="30"/>
        <v>21985312.449999999</v>
      </c>
      <c r="Q208" s="13">
        <f t="shared" si="31"/>
        <v>95514334.260000005</v>
      </c>
      <c r="R208" s="13">
        <f t="shared" si="32"/>
        <v>896621.73999999464</v>
      </c>
      <c r="S208" s="14">
        <f t="shared" si="33"/>
        <v>96410956</v>
      </c>
      <c r="T208" s="82"/>
      <c r="U208" s="82"/>
      <c r="V208" s="82"/>
      <c r="W208" s="82"/>
      <c r="X208" s="82"/>
      <c r="Y208" s="82"/>
      <c r="Z208" s="82"/>
      <c r="AC208" s="82"/>
    </row>
    <row r="209" spans="1:29" x14ac:dyDescent="0.2">
      <c r="A209" s="3">
        <f t="shared" si="28"/>
        <v>2036</v>
      </c>
      <c r="B209" s="3">
        <f t="shared" si="29"/>
        <v>5</v>
      </c>
      <c r="C209" s="8">
        <f t="shared" si="25"/>
        <v>49796</v>
      </c>
      <c r="E209" s="136">
        <v>27054411.469999999</v>
      </c>
      <c r="F209" s="82">
        <v>17520214.25</v>
      </c>
      <c r="G209" s="82">
        <v>1063960.53</v>
      </c>
      <c r="H209" s="82">
        <v>769569.11</v>
      </c>
      <c r="I209" s="82">
        <v>109282.25</v>
      </c>
      <c r="J209" s="82">
        <v>213504.44</v>
      </c>
      <c r="K209" s="82">
        <v>22373.31</v>
      </c>
      <c r="L209" s="82">
        <v>4323450.79</v>
      </c>
      <c r="M209" s="82">
        <v>19846525.350000001</v>
      </c>
      <c r="N209" s="13">
        <f t="shared" si="26"/>
        <v>45770241.810000002</v>
      </c>
      <c r="O209" s="13">
        <f t="shared" si="27"/>
        <v>983073.55</v>
      </c>
      <c r="P209" s="13">
        <f t="shared" si="30"/>
        <v>24169976.140000001</v>
      </c>
      <c r="Q209" s="13">
        <f t="shared" si="31"/>
        <v>70923291.5</v>
      </c>
      <c r="R209" s="13">
        <f t="shared" si="32"/>
        <v>665778.5</v>
      </c>
      <c r="S209" s="14">
        <f t="shared" si="33"/>
        <v>71589070</v>
      </c>
      <c r="T209" s="82"/>
      <c r="U209" s="82"/>
      <c r="V209" s="82"/>
      <c r="W209" s="82"/>
      <c r="X209" s="82"/>
      <c r="Y209" s="82"/>
      <c r="Z209" s="82"/>
      <c r="AC209" s="82"/>
    </row>
    <row r="210" spans="1:29" x14ac:dyDescent="0.2">
      <c r="A210" s="3">
        <f t="shared" si="28"/>
        <v>2036</v>
      </c>
      <c r="B210" s="3">
        <f t="shared" si="29"/>
        <v>6</v>
      </c>
      <c r="C210" s="8">
        <f t="shared" si="25"/>
        <v>49827</v>
      </c>
      <c r="E210" s="136">
        <v>17528558.190000001</v>
      </c>
      <c r="F210" s="82">
        <v>14660758.33</v>
      </c>
      <c r="G210" s="82">
        <v>918009.72</v>
      </c>
      <c r="H210" s="82">
        <v>622223.4</v>
      </c>
      <c r="I210" s="82">
        <v>83935.55</v>
      </c>
      <c r="J210" s="82">
        <v>208910.82</v>
      </c>
      <c r="K210" s="82">
        <v>22127.16</v>
      </c>
      <c r="L210" s="82">
        <v>3905319.97</v>
      </c>
      <c r="M210" s="82">
        <v>19308066.16</v>
      </c>
      <c r="N210" s="13">
        <f t="shared" si="26"/>
        <v>33213388.950000003</v>
      </c>
      <c r="O210" s="13">
        <f t="shared" si="27"/>
        <v>831134.22</v>
      </c>
      <c r="P210" s="13">
        <f t="shared" si="30"/>
        <v>23213386.129999999</v>
      </c>
      <c r="Q210" s="13">
        <f t="shared" si="31"/>
        <v>57257909.299999997</v>
      </c>
      <c r="R210" s="13">
        <f t="shared" si="32"/>
        <v>537497.70000000298</v>
      </c>
      <c r="S210" s="14">
        <f t="shared" si="33"/>
        <v>57795407</v>
      </c>
      <c r="T210" s="82"/>
      <c r="U210" s="82"/>
      <c r="V210" s="82"/>
      <c r="W210" s="82"/>
      <c r="X210" s="82"/>
      <c r="Y210" s="82"/>
      <c r="Z210" s="82"/>
      <c r="AC210" s="82"/>
    </row>
    <row r="211" spans="1:29" x14ac:dyDescent="0.2">
      <c r="A211" s="3">
        <f t="shared" si="28"/>
        <v>2036</v>
      </c>
      <c r="B211" s="3">
        <f t="shared" si="29"/>
        <v>7</v>
      </c>
      <c r="C211" s="8">
        <f t="shared" si="25"/>
        <v>49857</v>
      </c>
      <c r="E211" s="136">
        <v>12671387.4</v>
      </c>
      <c r="F211" s="82">
        <v>12720156.4</v>
      </c>
      <c r="G211" s="82">
        <v>835667.7</v>
      </c>
      <c r="H211" s="82">
        <v>611601.63</v>
      </c>
      <c r="I211" s="82">
        <v>70651.06</v>
      </c>
      <c r="J211" s="82">
        <v>198163.01</v>
      </c>
      <c r="K211" s="82">
        <v>21058.9</v>
      </c>
      <c r="L211" s="82">
        <v>3325364.35</v>
      </c>
      <c r="M211" s="82">
        <v>19417921.879999999</v>
      </c>
      <c r="N211" s="13">
        <f t="shared" si="26"/>
        <v>26318921.459999997</v>
      </c>
      <c r="O211" s="13">
        <f t="shared" si="27"/>
        <v>809764.64</v>
      </c>
      <c r="P211" s="13">
        <f t="shared" si="30"/>
        <v>22743286.23</v>
      </c>
      <c r="Q211" s="13">
        <f t="shared" si="31"/>
        <v>49871972.329999998</v>
      </c>
      <c r="R211" s="13">
        <f t="shared" si="32"/>
        <v>468163.67000000179</v>
      </c>
      <c r="S211" s="14">
        <f t="shared" si="33"/>
        <v>50340136</v>
      </c>
      <c r="T211" s="82"/>
      <c r="U211" s="82"/>
      <c r="V211" s="82"/>
      <c r="W211" s="82"/>
      <c r="X211" s="82"/>
      <c r="Y211" s="82"/>
      <c r="Z211" s="82"/>
      <c r="AC211" s="82"/>
    </row>
    <row r="212" spans="1:29" x14ac:dyDescent="0.2">
      <c r="A212" s="3">
        <f t="shared" si="28"/>
        <v>2036</v>
      </c>
      <c r="B212" s="3">
        <f t="shared" si="29"/>
        <v>8</v>
      </c>
      <c r="C212" s="8">
        <f t="shared" si="25"/>
        <v>49888</v>
      </c>
      <c r="E212" s="136">
        <v>12342696.529999999</v>
      </c>
      <c r="F212" s="82">
        <v>13630438.460000001</v>
      </c>
      <c r="G212" s="82">
        <v>937563.37</v>
      </c>
      <c r="H212" s="82">
        <v>644868.12</v>
      </c>
      <c r="I212" s="82">
        <v>74473.509999999995</v>
      </c>
      <c r="J212" s="82">
        <v>201747.24</v>
      </c>
      <c r="K212" s="82">
        <v>21438.03</v>
      </c>
      <c r="L212" s="82">
        <v>3392921.07</v>
      </c>
      <c r="M212" s="82">
        <v>18568922.050000001</v>
      </c>
      <c r="N212" s="13">
        <f t="shared" si="26"/>
        <v>27006609.900000006</v>
      </c>
      <c r="O212" s="13">
        <f t="shared" si="27"/>
        <v>846615.36</v>
      </c>
      <c r="P212" s="13">
        <f t="shared" si="30"/>
        <v>21961843.120000001</v>
      </c>
      <c r="Q212" s="13">
        <f t="shared" si="31"/>
        <v>49815068.38000001</v>
      </c>
      <c r="R212" s="13">
        <f t="shared" si="32"/>
        <v>467628.61999998987</v>
      </c>
      <c r="S212" s="14">
        <f t="shared" si="33"/>
        <v>50282697</v>
      </c>
      <c r="T212" s="82"/>
      <c r="U212" s="82"/>
      <c r="V212" s="82"/>
      <c r="W212" s="82"/>
      <c r="X212" s="82"/>
      <c r="Y212" s="82"/>
      <c r="Z212" s="82"/>
      <c r="AC212" s="82"/>
    </row>
    <row r="213" spans="1:29" x14ac:dyDescent="0.2">
      <c r="A213" s="3">
        <f t="shared" si="28"/>
        <v>2036</v>
      </c>
      <c r="B213" s="3">
        <f t="shared" si="29"/>
        <v>9</v>
      </c>
      <c r="C213" s="8">
        <f t="shared" si="25"/>
        <v>49919</v>
      </c>
      <c r="E213" s="136">
        <v>17755486.510000002</v>
      </c>
      <c r="F213" s="82">
        <v>15319408.369999999</v>
      </c>
      <c r="G213" s="82">
        <v>1205448.01</v>
      </c>
      <c r="H213" s="82">
        <v>611486.79</v>
      </c>
      <c r="I213" s="82">
        <v>77744.63</v>
      </c>
      <c r="J213" s="82">
        <v>182699.02</v>
      </c>
      <c r="K213" s="82">
        <v>19260.560000000001</v>
      </c>
      <c r="L213" s="82">
        <v>4046211.3</v>
      </c>
      <c r="M213" s="82">
        <v>20829730.899999999</v>
      </c>
      <c r="N213" s="13">
        <f t="shared" si="26"/>
        <v>34377348.080000006</v>
      </c>
      <c r="O213" s="13">
        <f t="shared" si="27"/>
        <v>794185.81</v>
      </c>
      <c r="P213" s="13">
        <f t="shared" si="30"/>
        <v>24875942.199999999</v>
      </c>
      <c r="Q213" s="13">
        <f t="shared" si="31"/>
        <v>60047476.090000004</v>
      </c>
      <c r="R213" s="13">
        <f t="shared" si="32"/>
        <v>563683.90999999642</v>
      </c>
      <c r="S213" s="14">
        <f t="shared" si="33"/>
        <v>60611160</v>
      </c>
      <c r="T213" s="82"/>
      <c r="U213" s="82"/>
      <c r="V213" s="82"/>
      <c r="W213" s="82"/>
      <c r="X213" s="82"/>
      <c r="Y213" s="82"/>
      <c r="Z213" s="82"/>
      <c r="AC213" s="82"/>
    </row>
    <row r="214" spans="1:29" x14ac:dyDescent="0.2">
      <c r="A214" s="3">
        <f t="shared" si="28"/>
        <v>2036</v>
      </c>
      <c r="B214" s="3">
        <f t="shared" si="29"/>
        <v>10</v>
      </c>
      <c r="C214" s="8">
        <f t="shared" si="25"/>
        <v>49949</v>
      </c>
      <c r="E214" s="136">
        <v>41308398.399999999</v>
      </c>
      <c r="F214" s="82">
        <v>24584830.59</v>
      </c>
      <c r="G214" s="82">
        <v>1230258.55</v>
      </c>
      <c r="H214" s="82">
        <v>892443.64</v>
      </c>
      <c r="I214" s="82">
        <v>115962.51</v>
      </c>
      <c r="J214" s="82">
        <v>212726.19</v>
      </c>
      <c r="K214" s="82">
        <v>22131.39</v>
      </c>
      <c r="L214" s="82">
        <v>3855759.01</v>
      </c>
      <c r="M214" s="82">
        <v>14876067.43</v>
      </c>
      <c r="N214" s="13">
        <f t="shared" si="26"/>
        <v>67261581.439999998</v>
      </c>
      <c r="O214" s="13">
        <f t="shared" si="27"/>
        <v>1105169.83</v>
      </c>
      <c r="P214" s="13">
        <f t="shared" si="30"/>
        <v>18731826.439999998</v>
      </c>
      <c r="Q214" s="13">
        <f t="shared" si="31"/>
        <v>87098577.709999993</v>
      </c>
      <c r="R214" s="13">
        <f t="shared" si="32"/>
        <v>817620.29000000656</v>
      </c>
      <c r="S214" s="14">
        <f t="shared" si="33"/>
        <v>87916198</v>
      </c>
      <c r="T214" s="82"/>
      <c r="U214" s="82"/>
      <c r="V214" s="82"/>
      <c r="W214" s="82"/>
      <c r="X214" s="82"/>
      <c r="Y214" s="82"/>
      <c r="Z214" s="82"/>
      <c r="AC214" s="82"/>
    </row>
    <row r="215" spans="1:29" x14ac:dyDescent="0.2">
      <c r="A215" s="3">
        <f t="shared" si="28"/>
        <v>2036</v>
      </c>
      <c r="B215" s="3">
        <f t="shared" si="29"/>
        <v>11</v>
      </c>
      <c r="C215" s="8">
        <f t="shared" si="25"/>
        <v>49980</v>
      </c>
      <c r="E215" s="136">
        <v>68376012.329999998</v>
      </c>
      <c r="F215" s="82">
        <v>32698071.890000001</v>
      </c>
      <c r="G215" s="82">
        <v>1941770.36</v>
      </c>
      <c r="H215" s="82">
        <v>918823.93</v>
      </c>
      <c r="I215" s="82">
        <v>107685.28</v>
      </c>
      <c r="J215" s="82">
        <v>224304.68</v>
      </c>
      <c r="K215" s="82">
        <v>23263.55</v>
      </c>
      <c r="L215" s="82">
        <v>4754179.8499999996</v>
      </c>
      <c r="M215" s="82">
        <v>15692736.77</v>
      </c>
      <c r="N215" s="13">
        <f t="shared" si="26"/>
        <v>103146803.41</v>
      </c>
      <c r="O215" s="13">
        <f t="shared" si="27"/>
        <v>1143128.6100000001</v>
      </c>
      <c r="P215" s="13">
        <f t="shared" si="30"/>
        <v>20446916.619999997</v>
      </c>
      <c r="Q215" s="13">
        <f t="shared" si="31"/>
        <v>124736848.63999999</v>
      </c>
      <c r="R215" s="13">
        <f t="shared" si="32"/>
        <v>1170942.3600000143</v>
      </c>
      <c r="S215" s="14">
        <f t="shared" si="33"/>
        <v>125907791</v>
      </c>
      <c r="T215" s="82"/>
      <c r="U215" s="82"/>
      <c r="V215" s="82"/>
      <c r="W215" s="82"/>
      <c r="X215" s="82"/>
      <c r="Y215" s="82"/>
      <c r="Z215" s="82"/>
      <c r="AC215" s="82"/>
    </row>
    <row r="216" spans="1:29" x14ac:dyDescent="0.2">
      <c r="A216" s="3">
        <f t="shared" si="28"/>
        <v>2036</v>
      </c>
      <c r="B216" s="3">
        <f t="shared" si="29"/>
        <v>12</v>
      </c>
      <c r="C216" s="8">
        <f t="shared" si="25"/>
        <v>50010</v>
      </c>
      <c r="E216" s="136">
        <v>90394160.890000001</v>
      </c>
      <c r="F216" s="82">
        <v>39640633.710000001</v>
      </c>
      <c r="G216" s="82">
        <v>2431078.9500000002</v>
      </c>
      <c r="H216" s="82">
        <v>1174036.2</v>
      </c>
      <c r="I216" s="82">
        <v>126948.97</v>
      </c>
      <c r="J216" s="82">
        <v>246250.56</v>
      </c>
      <c r="K216" s="82">
        <v>25318.19</v>
      </c>
      <c r="L216" s="82">
        <v>5027161.4400000004</v>
      </c>
      <c r="M216" s="82">
        <v>16006877.529999999</v>
      </c>
      <c r="N216" s="13">
        <f t="shared" si="26"/>
        <v>132618140.70999999</v>
      </c>
      <c r="O216" s="13">
        <f t="shared" si="27"/>
        <v>1420286.76</v>
      </c>
      <c r="P216" s="13">
        <f t="shared" si="30"/>
        <v>21034038.969999999</v>
      </c>
      <c r="Q216" s="13">
        <f t="shared" si="31"/>
        <v>155072466.44</v>
      </c>
      <c r="R216" s="13">
        <f t="shared" si="32"/>
        <v>1455712.5600000024</v>
      </c>
      <c r="S216" s="14">
        <f t="shared" si="33"/>
        <v>156528179</v>
      </c>
      <c r="T216" s="82"/>
      <c r="U216" s="82"/>
      <c r="V216" s="82"/>
      <c r="W216" s="82"/>
      <c r="X216" s="82"/>
      <c r="Y216" s="82"/>
      <c r="Z216" s="82"/>
      <c r="AC216" s="82"/>
    </row>
    <row r="217" spans="1:29" x14ac:dyDescent="0.2">
      <c r="A217" s="3">
        <f t="shared" si="28"/>
        <v>2037</v>
      </c>
      <c r="B217" s="3">
        <f t="shared" si="29"/>
        <v>1</v>
      </c>
      <c r="C217" s="8">
        <f t="shared" si="25"/>
        <v>50041</v>
      </c>
      <c r="E217" s="136">
        <v>89752422.459999993</v>
      </c>
      <c r="F217" s="82">
        <v>35764076.740000002</v>
      </c>
      <c r="G217" s="82">
        <v>2139019.46</v>
      </c>
      <c r="H217" s="82">
        <v>927726.64</v>
      </c>
      <c r="I217" s="82">
        <v>100252.54</v>
      </c>
      <c r="J217" s="82">
        <v>230698.56</v>
      </c>
      <c r="K217" s="82">
        <v>23608.01</v>
      </c>
      <c r="L217" s="82">
        <v>4846109.45</v>
      </c>
      <c r="M217" s="82">
        <v>14089122.289999999</v>
      </c>
      <c r="N217" s="13">
        <f t="shared" si="26"/>
        <v>127779379.20999999</v>
      </c>
      <c r="O217" s="13">
        <f t="shared" si="27"/>
        <v>1158425.2</v>
      </c>
      <c r="P217" s="13">
        <f t="shared" si="30"/>
        <v>18935231.739999998</v>
      </c>
      <c r="Q217" s="13">
        <f t="shared" si="31"/>
        <v>147873036.15000001</v>
      </c>
      <c r="R217" s="13">
        <f t="shared" si="32"/>
        <v>1388128.849999994</v>
      </c>
      <c r="S217" s="14">
        <f t="shared" si="33"/>
        <v>149261165</v>
      </c>
      <c r="T217" s="82"/>
      <c r="U217" s="82"/>
      <c r="V217" s="82"/>
      <c r="W217" s="82"/>
      <c r="X217" s="82"/>
      <c r="Y217" s="82"/>
      <c r="Z217" s="82"/>
      <c r="AC217" s="82"/>
    </row>
    <row r="218" spans="1:29" x14ac:dyDescent="0.2">
      <c r="A218" s="3">
        <f t="shared" si="28"/>
        <v>2037</v>
      </c>
      <c r="B218" s="3">
        <f t="shared" si="29"/>
        <v>2</v>
      </c>
      <c r="C218" s="8">
        <f t="shared" si="25"/>
        <v>50072</v>
      </c>
      <c r="E218" s="136">
        <v>76761405.109999999</v>
      </c>
      <c r="F218" s="82">
        <v>32419122.09</v>
      </c>
      <c r="G218" s="82">
        <v>1958521.03</v>
      </c>
      <c r="H218" s="82">
        <v>918738.22</v>
      </c>
      <c r="I218" s="82">
        <v>101283.81</v>
      </c>
      <c r="J218" s="82">
        <v>225657.83</v>
      </c>
      <c r="K218" s="82">
        <v>22967.87</v>
      </c>
      <c r="L218" s="82">
        <v>5533616.54</v>
      </c>
      <c r="M218" s="82">
        <v>18835818.25</v>
      </c>
      <c r="N218" s="13">
        <f t="shared" si="26"/>
        <v>111263299.91000001</v>
      </c>
      <c r="O218" s="13">
        <f t="shared" si="27"/>
        <v>1144396.05</v>
      </c>
      <c r="P218" s="13">
        <f t="shared" si="30"/>
        <v>24369434.789999999</v>
      </c>
      <c r="Q218" s="13">
        <f t="shared" si="31"/>
        <v>136777130.75</v>
      </c>
      <c r="R218" s="13">
        <f t="shared" si="32"/>
        <v>1283968.25</v>
      </c>
      <c r="S218" s="14">
        <f t="shared" si="33"/>
        <v>138061099</v>
      </c>
      <c r="T218" s="82"/>
      <c r="U218" s="82"/>
      <c r="V218" s="82"/>
      <c r="W218" s="82"/>
      <c r="X218" s="82"/>
      <c r="Y218" s="82"/>
      <c r="Z218" s="82"/>
      <c r="AC218" s="82"/>
    </row>
    <row r="219" spans="1:29" x14ac:dyDescent="0.2">
      <c r="A219" s="3">
        <f t="shared" si="28"/>
        <v>2037</v>
      </c>
      <c r="B219" s="3">
        <f t="shared" si="29"/>
        <v>3</v>
      </c>
      <c r="C219" s="8">
        <f t="shared" si="25"/>
        <v>50100</v>
      </c>
      <c r="E219" s="136">
        <v>69168528.359999999</v>
      </c>
      <c r="F219" s="82">
        <v>29678293.48</v>
      </c>
      <c r="G219" s="82">
        <v>1785171.77</v>
      </c>
      <c r="H219" s="82">
        <v>871142.62</v>
      </c>
      <c r="I219" s="82">
        <v>102250.39</v>
      </c>
      <c r="J219" s="82">
        <v>241798.17</v>
      </c>
      <c r="K219" s="82">
        <v>24731.18</v>
      </c>
      <c r="L219" s="82">
        <v>4863349.58</v>
      </c>
      <c r="M219" s="82">
        <v>15673906.029999999</v>
      </c>
      <c r="N219" s="13">
        <f t="shared" si="26"/>
        <v>100758975.18000001</v>
      </c>
      <c r="O219" s="13">
        <f t="shared" si="27"/>
        <v>1112940.79</v>
      </c>
      <c r="P219" s="13">
        <f t="shared" si="30"/>
        <v>20537255.609999999</v>
      </c>
      <c r="Q219" s="13">
        <f t="shared" si="31"/>
        <v>122409171.58000001</v>
      </c>
      <c r="R219" s="13">
        <f t="shared" si="32"/>
        <v>1149091.4199999869</v>
      </c>
      <c r="S219" s="14">
        <f t="shared" si="33"/>
        <v>123558263</v>
      </c>
      <c r="T219" s="82"/>
      <c r="U219" s="82"/>
      <c r="V219" s="82"/>
      <c r="W219" s="82"/>
      <c r="X219" s="82"/>
      <c r="Y219" s="82"/>
      <c r="Z219" s="82"/>
      <c r="AC219" s="82"/>
    </row>
    <row r="220" spans="1:29" x14ac:dyDescent="0.2">
      <c r="A220" s="3">
        <f t="shared" si="28"/>
        <v>2037</v>
      </c>
      <c r="B220" s="3">
        <f t="shared" si="29"/>
        <v>4</v>
      </c>
      <c r="C220" s="8">
        <f t="shared" si="25"/>
        <v>50131</v>
      </c>
      <c r="E220" s="136">
        <v>47997874.100000001</v>
      </c>
      <c r="F220" s="82">
        <v>22581043.649999999</v>
      </c>
      <c r="G220" s="82">
        <v>1474012.63</v>
      </c>
      <c r="H220" s="82">
        <v>682365.99</v>
      </c>
      <c r="I220" s="82">
        <v>87646.45</v>
      </c>
      <c r="J220" s="82">
        <v>230050.4</v>
      </c>
      <c r="K220" s="82">
        <v>23770.82</v>
      </c>
      <c r="L220" s="82">
        <v>4951416.1500000004</v>
      </c>
      <c r="M220" s="82">
        <v>16997514.140000001</v>
      </c>
      <c r="N220" s="13">
        <f t="shared" si="26"/>
        <v>72164347.649999991</v>
      </c>
      <c r="O220" s="13">
        <f t="shared" si="27"/>
        <v>912416.39</v>
      </c>
      <c r="P220" s="13">
        <f t="shared" si="30"/>
        <v>21948930.289999999</v>
      </c>
      <c r="Q220" s="13">
        <f t="shared" si="31"/>
        <v>95025694.329999983</v>
      </c>
      <c r="R220" s="13">
        <f t="shared" si="32"/>
        <v>892034.67000001669</v>
      </c>
      <c r="S220" s="14">
        <f t="shared" si="33"/>
        <v>95917729</v>
      </c>
      <c r="T220" s="82"/>
      <c r="U220" s="82"/>
      <c r="V220" s="82"/>
      <c r="W220" s="82"/>
      <c r="X220" s="82"/>
      <c r="Y220" s="82"/>
      <c r="Z220" s="82"/>
      <c r="AC220" s="82"/>
    </row>
    <row r="221" spans="1:29" x14ac:dyDescent="0.2">
      <c r="A221" s="3">
        <f t="shared" si="28"/>
        <v>2037</v>
      </c>
      <c r="B221" s="3">
        <f t="shared" si="29"/>
        <v>5</v>
      </c>
      <c r="C221" s="8">
        <f t="shared" si="25"/>
        <v>50161</v>
      </c>
      <c r="E221" s="136">
        <v>26851145.489999998</v>
      </c>
      <c r="F221" s="82">
        <v>17546265.030000001</v>
      </c>
      <c r="G221" s="82">
        <v>1049561.57</v>
      </c>
      <c r="H221" s="82">
        <v>671199.6</v>
      </c>
      <c r="I221" s="82">
        <v>95271.76</v>
      </c>
      <c r="J221" s="82">
        <v>213145.39</v>
      </c>
      <c r="K221" s="82">
        <v>22360.94</v>
      </c>
      <c r="L221" s="82">
        <v>4314798.79</v>
      </c>
      <c r="M221" s="82">
        <v>19822952.140000001</v>
      </c>
      <c r="N221" s="13">
        <f t="shared" si="26"/>
        <v>45564604.789999992</v>
      </c>
      <c r="O221" s="13">
        <f t="shared" si="27"/>
        <v>884344.99</v>
      </c>
      <c r="P221" s="13">
        <f t="shared" si="30"/>
        <v>24137750.93</v>
      </c>
      <c r="Q221" s="13">
        <f t="shared" si="31"/>
        <v>70586700.709999993</v>
      </c>
      <c r="R221" s="13">
        <f t="shared" si="32"/>
        <v>662618.29000000656</v>
      </c>
      <c r="S221" s="14">
        <f t="shared" si="33"/>
        <v>71249319</v>
      </c>
      <c r="T221" s="82"/>
      <c r="U221" s="82"/>
      <c r="V221" s="82"/>
      <c r="W221" s="82"/>
      <c r="X221" s="82"/>
      <c r="Y221" s="82"/>
      <c r="Z221" s="82"/>
      <c r="AC221" s="82"/>
    </row>
    <row r="222" spans="1:29" x14ac:dyDescent="0.2">
      <c r="A222" s="3">
        <f t="shared" si="28"/>
        <v>2037</v>
      </c>
      <c r="B222" s="3">
        <f t="shared" si="29"/>
        <v>6</v>
      </c>
      <c r="C222" s="8">
        <f t="shared" si="25"/>
        <v>50192</v>
      </c>
      <c r="E222" s="136">
        <v>17364626.57</v>
      </c>
      <c r="F222" s="82">
        <v>14699253.369999999</v>
      </c>
      <c r="G222" s="82">
        <v>904911.66</v>
      </c>
      <c r="H222" s="82">
        <v>542984.77</v>
      </c>
      <c r="I222" s="82">
        <v>73072.86</v>
      </c>
      <c r="J222" s="82">
        <v>208563.17</v>
      </c>
      <c r="K222" s="82">
        <v>22113.32</v>
      </c>
      <c r="L222" s="82">
        <v>3893688.65</v>
      </c>
      <c r="M222" s="82">
        <v>19283373.02</v>
      </c>
      <c r="N222" s="13">
        <f t="shared" si="26"/>
        <v>33063977.779999997</v>
      </c>
      <c r="O222" s="13">
        <f t="shared" si="27"/>
        <v>751547.94000000006</v>
      </c>
      <c r="P222" s="13">
        <f t="shared" si="30"/>
        <v>23177061.669999998</v>
      </c>
      <c r="Q222" s="13">
        <f t="shared" si="31"/>
        <v>56992587.390000001</v>
      </c>
      <c r="R222" s="13">
        <f t="shared" si="32"/>
        <v>535006.6099999994</v>
      </c>
      <c r="S222" s="14">
        <f t="shared" si="33"/>
        <v>57527594</v>
      </c>
      <c r="T222" s="82"/>
      <c r="U222" s="82"/>
      <c r="V222" s="82"/>
      <c r="W222" s="82"/>
      <c r="X222" s="82"/>
      <c r="Y222" s="82"/>
      <c r="Z222" s="82"/>
      <c r="AC222" s="82"/>
    </row>
    <row r="223" spans="1:29" x14ac:dyDescent="0.2">
      <c r="A223" s="3">
        <f t="shared" si="28"/>
        <v>2037</v>
      </c>
      <c r="B223" s="3">
        <f t="shared" si="29"/>
        <v>7</v>
      </c>
      <c r="C223" s="8">
        <f t="shared" si="25"/>
        <v>50222</v>
      </c>
      <c r="E223" s="136">
        <v>12593088.02</v>
      </c>
      <c r="F223" s="82">
        <v>12787090.560000001</v>
      </c>
      <c r="G223" s="82">
        <v>826057.97</v>
      </c>
      <c r="H223" s="82">
        <v>533887.11</v>
      </c>
      <c r="I223" s="82">
        <v>61464.6</v>
      </c>
      <c r="J223" s="82">
        <v>197918.47</v>
      </c>
      <c r="K223" s="82">
        <v>21051.56</v>
      </c>
      <c r="L223" s="82">
        <v>3317294.26</v>
      </c>
      <c r="M223" s="82">
        <v>19398793.420000002</v>
      </c>
      <c r="N223" s="13">
        <f t="shared" si="26"/>
        <v>26288752.709999997</v>
      </c>
      <c r="O223" s="13">
        <f t="shared" si="27"/>
        <v>731805.58</v>
      </c>
      <c r="P223" s="13">
        <f t="shared" si="30"/>
        <v>22716087.68</v>
      </c>
      <c r="Q223" s="13">
        <f t="shared" si="31"/>
        <v>49736645.969999999</v>
      </c>
      <c r="R223" s="13">
        <f t="shared" si="32"/>
        <v>466893.03000000119</v>
      </c>
      <c r="S223" s="14">
        <f t="shared" si="33"/>
        <v>50203539</v>
      </c>
      <c r="T223" s="82"/>
      <c r="U223" s="82"/>
      <c r="V223" s="82"/>
      <c r="W223" s="82"/>
      <c r="X223" s="82"/>
      <c r="Y223" s="82"/>
      <c r="Z223" s="82"/>
      <c r="AC223" s="82"/>
    </row>
    <row r="224" spans="1:29" x14ac:dyDescent="0.2">
      <c r="A224" s="3">
        <f t="shared" si="28"/>
        <v>2037</v>
      </c>
      <c r="B224" s="3">
        <f t="shared" si="29"/>
        <v>8</v>
      </c>
      <c r="C224" s="8">
        <f t="shared" si="25"/>
        <v>50253</v>
      </c>
      <c r="E224" s="136">
        <v>12319316.890000001</v>
      </c>
      <c r="F224" s="82">
        <v>13714300.140000001</v>
      </c>
      <c r="G224" s="82">
        <v>928172.81</v>
      </c>
      <c r="H224" s="82">
        <v>562504.07999999996</v>
      </c>
      <c r="I224" s="82">
        <v>64729.82</v>
      </c>
      <c r="J224" s="82">
        <v>201546.33</v>
      </c>
      <c r="K224" s="82">
        <v>21434.47</v>
      </c>
      <c r="L224" s="82">
        <v>3389395.67</v>
      </c>
      <c r="M224" s="82">
        <v>18551991.25</v>
      </c>
      <c r="N224" s="13">
        <f t="shared" si="26"/>
        <v>27047954.129999999</v>
      </c>
      <c r="O224" s="13">
        <f t="shared" si="27"/>
        <v>764050.40999999992</v>
      </c>
      <c r="P224" s="13">
        <f t="shared" si="30"/>
        <v>21941386.920000002</v>
      </c>
      <c r="Q224" s="13">
        <f t="shared" si="31"/>
        <v>49753391.460000001</v>
      </c>
      <c r="R224" s="13">
        <f t="shared" si="32"/>
        <v>467050.53999999911</v>
      </c>
      <c r="S224" s="14">
        <f t="shared" si="33"/>
        <v>50220442</v>
      </c>
      <c r="T224" s="82"/>
      <c r="U224" s="82"/>
      <c r="V224" s="82"/>
      <c r="W224" s="82"/>
      <c r="X224" s="82"/>
      <c r="Y224" s="82"/>
      <c r="Z224" s="82"/>
      <c r="AC224" s="82"/>
    </row>
    <row r="225" spans="1:29" x14ac:dyDescent="0.2">
      <c r="A225" s="3">
        <f t="shared" si="28"/>
        <v>2037</v>
      </c>
      <c r="B225" s="3">
        <f t="shared" si="29"/>
        <v>9</v>
      </c>
      <c r="C225" s="8">
        <f t="shared" si="25"/>
        <v>50284</v>
      </c>
      <c r="E225" s="136">
        <v>17736225.859999999</v>
      </c>
      <c r="F225" s="82">
        <v>15381854.33</v>
      </c>
      <c r="G225" s="82">
        <v>1192836.18</v>
      </c>
      <c r="H225" s="82">
        <v>531602.78</v>
      </c>
      <c r="I225" s="82">
        <v>67406.850000000006</v>
      </c>
      <c r="J225" s="82">
        <v>182517.84</v>
      </c>
      <c r="K225" s="82">
        <v>19257.8</v>
      </c>
      <c r="L225" s="82">
        <v>4043511.02</v>
      </c>
      <c r="M225" s="82">
        <v>20812542.170000002</v>
      </c>
      <c r="N225" s="13">
        <f t="shared" si="26"/>
        <v>34397581.019999996</v>
      </c>
      <c r="O225" s="13">
        <f t="shared" si="27"/>
        <v>714120.62</v>
      </c>
      <c r="P225" s="13">
        <f t="shared" si="30"/>
        <v>24856053.190000001</v>
      </c>
      <c r="Q225" s="13">
        <f t="shared" si="31"/>
        <v>59967754.829999998</v>
      </c>
      <c r="R225" s="13">
        <f t="shared" si="32"/>
        <v>562935.17000000179</v>
      </c>
      <c r="S225" s="14">
        <f t="shared" si="33"/>
        <v>60530690</v>
      </c>
      <c r="T225" s="82"/>
      <c r="U225" s="82"/>
      <c r="V225" s="82"/>
      <c r="W225" s="82"/>
      <c r="X225" s="82"/>
      <c r="Y225" s="82"/>
      <c r="Z225" s="82"/>
      <c r="AC225" s="82"/>
    </row>
    <row r="226" spans="1:29" x14ac:dyDescent="0.2">
      <c r="A226" s="3">
        <f t="shared" si="28"/>
        <v>2037</v>
      </c>
      <c r="B226" s="3">
        <f t="shared" si="29"/>
        <v>10</v>
      </c>
      <c r="C226" s="8">
        <f t="shared" si="25"/>
        <v>50314</v>
      </c>
      <c r="E226" s="136">
        <v>41130346.43</v>
      </c>
      <c r="F226" s="82">
        <v>24573611.57</v>
      </c>
      <c r="G226" s="82">
        <v>1213676.6299999999</v>
      </c>
      <c r="H226" s="82">
        <v>767605.89</v>
      </c>
      <c r="I226" s="82">
        <v>100230.47</v>
      </c>
      <c r="J226" s="82">
        <v>212399.26</v>
      </c>
      <c r="K226" s="82">
        <v>22121.18</v>
      </c>
      <c r="L226" s="82">
        <v>3848805.5</v>
      </c>
      <c r="M226" s="82">
        <v>14850921.68</v>
      </c>
      <c r="N226" s="13">
        <f t="shared" si="26"/>
        <v>67039986.280000001</v>
      </c>
      <c r="O226" s="13">
        <f t="shared" si="27"/>
        <v>980005.15</v>
      </c>
      <c r="P226" s="13">
        <f t="shared" si="30"/>
        <v>18699727.18</v>
      </c>
      <c r="Q226" s="13">
        <f t="shared" si="31"/>
        <v>86719718.610000014</v>
      </c>
      <c r="R226" s="13">
        <f t="shared" si="32"/>
        <v>814064.38999998569</v>
      </c>
      <c r="S226" s="14">
        <f t="shared" si="33"/>
        <v>87533783</v>
      </c>
      <c r="T226" s="82"/>
      <c r="U226" s="82"/>
      <c r="V226" s="82"/>
      <c r="W226" s="82"/>
      <c r="X226" s="82"/>
      <c r="Y226" s="82"/>
      <c r="Z226" s="82"/>
      <c r="AC226" s="82"/>
    </row>
    <row r="227" spans="1:29" x14ac:dyDescent="0.2">
      <c r="A227" s="3">
        <f t="shared" si="28"/>
        <v>2037</v>
      </c>
      <c r="B227" s="3">
        <f t="shared" si="29"/>
        <v>11</v>
      </c>
      <c r="C227" s="8">
        <f t="shared" si="25"/>
        <v>50345</v>
      </c>
      <c r="E227" s="136">
        <v>67958155.909999996</v>
      </c>
      <c r="F227" s="82">
        <v>32667364.829999998</v>
      </c>
      <c r="G227" s="82">
        <v>1912384.83</v>
      </c>
      <c r="H227" s="82">
        <v>777082.96</v>
      </c>
      <c r="I227" s="82">
        <v>92849.46</v>
      </c>
      <c r="J227" s="82">
        <v>223855.07</v>
      </c>
      <c r="K227" s="82">
        <v>23246.89</v>
      </c>
      <c r="L227" s="82">
        <v>4738527.45</v>
      </c>
      <c r="M227" s="82">
        <v>15667715.08</v>
      </c>
      <c r="N227" s="13">
        <f t="shared" si="26"/>
        <v>102654001.91999999</v>
      </c>
      <c r="O227" s="13">
        <f t="shared" si="27"/>
        <v>1000938.03</v>
      </c>
      <c r="P227" s="13">
        <f t="shared" si="30"/>
        <v>20406242.530000001</v>
      </c>
      <c r="Q227" s="13">
        <f t="shared" si="31"/>
        <v>124061182.47999999</v>
      </c>
      <c r="R227" s="13">
        <f t="shared" si="32"/>
        <v>1164599.5200000107</v>
      </c>
      <c r="S227" s="14">
        <f t="shared" si="33"/>
        <v>125225782</v>
      </c>
      <c r="T227" s="82"/>
      <c r="U227" s="82"/>
      <c r="V227" s="82"/>
      <c r="W227" s="82"/>
      <c r="X227" s="82"/>
      <c r="Y227" s="82"/>
      <c r="Z227" s="82"/>
      <c r="AC227" s="82"/>
    </row>
    <row r="228" spans="1:29" x14ac:dyDescent="0.2">
      <c r="A228" s="3">
        <f t="shared" si="28"/>
        <v>2037</v>
      </c>
      <c r="B228" s="3">
        <f t="shared" si="29"/>
        <v>12</v>
      </c>
      <c r="C228" s="8">
        <f t="shared" si="25"/>
        <v>50375</v>
      </c>
      <c r="E228" s="136">
        <v>89890723.689999998</v>
      </c>
      <c r="F228" s="82">
        <v>39627642.509999998</v>
      </c>
      <c r="G228" s="82">
        <v>2395061.2400000002</v>
      </c>
      <c r="H228" s="82">
        <v>991838.43</v>
      </c>
      <c r="I228" s="82">
        <v>109263.53</v>
      </c>
      <c r="J228" s="82">
        <v>245802.27</v>
      </c>
      <c r="K228" s="82">
        <v>25302.74</v>
      </c>
      <c r="L228" s="82">
        <v>5012075.6399999997</v>
      </c>
      <c r="M228" s="82">
        <v>15981958.289999999</v>
      </c>
      <c r="N228" s="13">
        <f t="shared" si="26"/>
        <v>132047993.70999998</v>
      </c>
      <c r="O228" s="13">
        <f t="shared" si="27"/>
        <v>1237640.7</v>
      </c>
      <c r="P228" s="13">
        <f t="shared" si="30"/>
        <v>20994033.93</v>
      </c>
      <c r="Q228" s="13">
        <f t="shared" si="31"/>
        <v>154279668.33999997</v>
      </c>
      <c r="R228" s="13">
        <f t="shared" si="32"/>
        <v>1448269.6600000262</v>
      </c>
      <c r="S228" s="14">
        <f t="shared" si="33"/>
        <v>155727938</v>
      </c>
      <c r="T228" s="82"/>
      <c r="U228" s="82"/>
      <c r="V228" s="82"/>
      <c r="W228" s="82"/>
      <c r="X228" s="82"/>
      <c r="Y228" s="82"/>
      <c r="Z228" s="82"/>
      <c r="AC228" s="82"/>
    </row>
    <row r="229" spans="1:29" x14ac:dyDescent="0.2">
      <c r="A229" s="3">
        <f t="shared" si="28"/>
        <v>2038</v>
      </c>
      <c r="B229" s="3">
        <f t="shared" si="29"/>
        <v>1</v>
      </c>
      <c r="C229" s="8">
        <f t="shared" ref="C229:C292" si="34">DATE(A229,B229,1)</f>
        <v>50406</v>
      </c>
      <c r="E229" s="136">
        <v>89290285.340000004</v>
      </c>
      <c r="F229" s="82">
        <v>35698907.170000002</v>
      </c>
      <c r="G229" s="82">
        <v>2106045.9700000002</v>
      </c>
      <c r="H229" s="82">
        <v>780884.45</v>
      </c>
      <c r="I229" s="82">
        <v>86089.68</v>
      </c>
      <c r="J229" s="82">
        <v>230290.01</v>
      </c>
      <c r="K229" s="82">
        <v>23594.01</v>
      </c>
      <c r="L229" s="82">
        <v>4832786.82</v>
      </c>
      <c r="M229" s="82">
        <v>14067154.939999999</v>
      </c>
      <c r="N229" s="13">
        <f t="shared" ref="N229:N292" si="35">SUM(E229:G229,I229,K229)</f>
        <v>127204922.17000002</v>
      </c>
      <c r="O229" s="13">
        <f t="shared" ref="O229:O292" si="36">SUM(H229,J229)</f>
        <v>1011174.46</v>
      </c>
      <c r="P229" s="13">
        <f t="shared" si="30"/>
        <v>18899941.759999998</v>
      </c>
      <c r="Q229" s="13">
        <f t="shared" si="31"/>
        <v>147116038.39000002</v>
      </c>
      <c r="R229" s="13">
        <f t="shared" si="32"/>
        <v>1381022.6099999845</v>
      </c>
      <c r="S229" s="14">
        <f t="shared" si="33"/>
        <v>148497061</v>
      </c>
      <c r="T229" s="82"/>
      <c r="U229" s="82"/>
      <c r="V229" s="82"/>
      <c r="W229" s="82"/>
      <c r="X229" s="82"/>
      <c r="Y229" s="82"/>
      <c r="Z229" s="82"/>
      <c r="AC229" s="82"/>
    </row>
    <row r="230" spans="1:29" x14ac:dyDescent="0.2">
      <c r="A230" s="3">
        <f t="shared" ref="A230:A287" si="37">IF(B230=1,A229+1,A229)</f>
        <v>2038</v>
      </c>
      <c r="B230" s="3">
        <f t="shared" ref="B230:B293" si="38">IF(B229=12,1,B229+1)</f>
        <v>2</v>
      </c>
      <c r="C230" s="8">
        <f t="shared" si="34"/>
        <v>50437</v>
      </c>
      <c r="E230" s="136">
        <v>76390222.969999999</v>
      </c>
      <c r="F230" s="82">
        <v>32381541.329999998</v>
      </c>
      <c r="G230" s="82">
        <v>1929577.69</v>
      </c>
      <c r="H230" s="82">
        <v>777398.09</v>
      </c>
      <c r="I230" s="82">
        <v>86809.79</v>
      </c>
      <c r="J230" s="82">
        <v>225251.04</v>
      </c>
      <c r="K230" s="82">
        <v>22953.97</v>
      </c>
      <c r="L230" s="82">
        <v>5520331.8799999999</v>
      </c>
      <c r="M230" s="82">
        <v>18810346</v>
      </c>
      <c r="N230" s="13">
        <f t="shared" si="35"/>
        <v>110811105.75</v>
      </c>
      <c r="O230" s="13">
        <f t="shared" si="36"/>
        <v>1002649.13</v>
      </c>
      <c r="P230" s="13">
        <f t="shared" ref="P230:P293" si="39">SUM(L230:M230)</f>
        <v>24330677.879999999</v>
      </c>
      <c r="Q230" s="13">
        <f t="shared" ref="Q230:Q293" si="40">SUM(N230:P230)</f>
        <v>136144432.75999999</v>
      </c>
      <c r="R230" s="13">
        <f t="shared" ref="R230:R293" si="41">S230-Q230</f>
        <v>1278029.2400000095</v>
      </c>
      <c r="S230" s="14">
        <f t="shared" ref="S230:S293" si="42">ROUND(Q230/(1-0.0093), 0)</f>
        <v>137422462</v>
      </c>
      <c r="T230" s="82"/>
      <c r="U230" s="82"/>
      <c r="V230" s="82"/>
      <c r="W230" s="82"/>
      <c r="X230" s="82"/>
      <c r="Y230" s="82"/>
      <c r="Z230" s="82"/>
      <c r="AC230" s="82"/>
    </row>
    <row r="231" spans="1:29" x14ac:dyDescent="0.2">
      <c r="A231" s="3">
        <f t="shared" si="37"/>
        <v>2038</v>
      </c>
      <c r="B231" s="3">
        <f t="shared" si="38"/>
        <v>3</v>
      </c>
      <c r="C231" s="8">
        <f t="shared" si="34"/>
        <v>50465</v>
      </c>
      <c r="E231" s="136">
        <v>68817078.620000005</v>
      </c>
      <c r="F231" s="82">
        <v>29677335.079999998</v>
      </c>
      <c r="G231" s="82">
        <v>1759658.49</v>
      </c>
      <c r="H231" s="82">
        <v>738904.98</v>
      </c>
      <c r="I231" s="82">
        <v>87483.81</v>
      </c>
      <c r="J231" s="82">
        <v>241362.39</v>
      </c>
      <c r="K231" s="82">
        <v>24716.29</v>
      </c>
      <c r="L231" s="82">
        <v>4851416.97</v>
      </c>
      <c r="M231" s="82">
        <v>15652009.960000001</v>
      </c>
      <c r="N231" s="13">
        <f t="shared" si="35"/>
        <v>100366272.29000001</v>
      </c>
      <c r="O231" s="13">
        <f t="shared" si="36"/>
        <v>980267.37</v>
      </c>
      <c r="P231" s="13">
        <f t="shared" si="39"/>
        <v>20503426.93</v>
      </c>
      <c r="Q231" s="13">
        <f t="shared" si="40"/>
        <v>121849966.59</v>
      </c>
      <c r="R231" s="13">
        <f t="shared" si="41"/>
        <v>1143842.4099999964</v>
      </c>
      <c r="S231" s="14">
        <f t="shared" si="42"/>
        <v>122993809</v>
      </c>
      <c r="T231" s="82"/>
      <c r="U231" s="82"/>
      <c r="V231" s="82"/>
      <c r="W231" s="82"/>
      <c r="X231" s="82"/>
      <c r="Y231" s="82"/>
      <c r="Z231" s="82"/>
      <c r="AC231" s="82"/>
    </row>
    <row r="232" spans="1:29" x14ac:dyDescent="0.2">
      <c r="A232" s="3">
        <f t="shared" si="37"/>
        <v>2038</v>
      </c>
      <c r="B232" s="3">
        <f t="shared" si="38"/>
        <v>4</v>
      </c>
      <c r="C232" s="8">
        <f t="shared" si="34"/>
        <v>50496</v>
      </c>
      <c r="E232" s="136">
        <v>47764796.229999997</v>
      </c>
      <c r="F232" s="82">
        <v>22622579.5</v>
      </c>
      <c r="G232" s="82">
        <v>1453891.39</v>
      </c>
      <c r="H232" s="82">
        <v>580289.47</v>
      </c>
      <c r="I232" s="82">
        <v>74856.83</v>
      </c>
      <c r="J232" s="82">
        <v>229661.19</v>
      </c>
      <c r="K232" s="82">
        <v>23757.52</v>
      </c>
      <c r="L232" s="82">
        <v>4939588.59</v>
      </c>
      <c r="M232" s="82">
        <v>16975350.940000001</v>
      </c>
      <c r="N232" s="13">
        <f t="shared" si="35"/>
        <v>71939881.469999984</v>
      </c>
      <c r="O232" s="13">
        <f t="shared" si="36"/>
        <v>809950.65999999992</v>
      </c>
      <c r="P232" s="13">
        <f t="shared" si="39"/>
        <v>21914939.530000001</v>
      </c>
      <c r="Q232" s="13">
        <f t="shared" si="40"/>
        <v>94664771.659999982</v>
      </c>
      <c r="R232" s="13">
        <f t="shared" si="41"/>
        <v>888646.34000001848</v>
      </c>
      <c r="S232" s="14">
        <f t="shared" si="42"/>
        <v>95553418</v>
      </c>
      <c r="T232" s="82"/>
      <c r="U232" s="82"/>
      <c r="V232" s="82"/>
      <c r="W232" s="82"/>
      <c r="X232" s="82"/>
      <c r="Y232" s="82"/>
      <c r="Z232" s="82"/>
      <c r="AC232" s="82"/>
    </row>
    <row r="233" spans="1:29" x14ac:dyDescent="0.2">
      <c r="A233" s="3">
        <f t="shared" si="37"/>
        <v>2038</v>
      </c>
      <c r="B233" s="3">
        <f t="shared" si="38"/>
        <v>5</v>
      </c>
      <c r="C233" s="8">
        <f t="shared" si="34"/>
        <v>50526</v>
      </c>
      <c r="E233" s="136">
        <v>26773724.219999999</v>
      </c>
      <c r="F233" s="82">
        <v>17608041.989999998</v>
      </c>
      <c r="G233" s="82">
        <v>1036418.49</v>
      </c>
      <c r="H233" s="82">
        <v>573056.22</v>
      </c>
      <c r="I233" s="82">
        <v>81232.83</v>
      </c>
      <c r="J233" s="82">
        <v>212865.09</v>
      </c>
      <c r="K233" s="82">
        <v>22353.119999999999</v>
      </c>
      <c r="L233" s="82">
        <v>4307430.95</v>
      </c>
      <c r="M233" s="82">
        <v>19805229.010000002</v>
      </c>
      <c r="N233" s="13">
        <f t="shared" si="35"/>
        <v>45521770.649999991</v>
      </c>
      <c r="O233" s="13">
        <f t="shared" si="36"/>
        <v>785921.30999999994</v>
      </c>
      <c r="P233" s="13">
        <f t="shared" si="39"/>
        <v>24112659.960000001</v>
      </c>
      <c r="Q233" s="13">
        <f t="shared" si="40"/>
        <v>70420351.919999987</v>
      </c>
      <c r="R233" s="13">
        <f t="shared" si="41"/>
        <v>661057.08000001311</v>
      </c>
      <c r="S233" s="14">
        <f t="shared" si="42"/>
        <v>71081409</v>
      </c>
      <c r="T233" s="82"/>
      <c r="U233" s="82"/>
      <c r="V233" s="82"/>
      <c r="W233" s="82"/>
      <c r="X233" s="82"/>
      <c r="Y233" s="82"/>
      <c r="Z233" s="82"/>
      <c r="AC233" s="82"/>
    </row>
    <row r="234" spans="1:29" x14ac:dyDescent="0.2">
      <c r="A234" s="3">
        <f t="shared" si="37"/>
        <v>2038</v>
      </c>
      <c r="B234" s="3">
        <f t="shared" si="38"/>
        <v>6</v>
      </c>
      <c r="C234" s="8">
        <f t="shared" si="34"/>
        <v>50557</v>
      </c>
      <c r="E234" s="136">
        <v>17338337.969999999</v>
      </c>
      <c r="F234" s="82">
        <v>14775364.949999999</v>
      </c>
      <c r="G234" s="82">
        <v>894514.83</v>
      </c>
      <c r="H234" s="82">
        <v>463952.79</v>
      </c>
      <c r="I234" s="82">
        <v>62219.49</v>
      </c>
      <c r="J234" s="82">
        <v>208320.71</v>
      </c>
      <c r="K234" s="82">
        <v>22106.44</v>
      </c>
      <c r="L234" s="82">
        <v>3888767.4</v>
      </c>
      <c r="M234" s="82">
        <v>19264948.359999999</v>
      </c>
      <c r="N234" s="13">
        <f t="shared" si="35"/>
        <v>33092543.679999996</v>
      </c>
      <c r="O234" s="13">
        <f t="shared" si="36"/>
        <v>672273.5</v>
      </c>
      <c r="P234" s="13">
        <f t="shared" si="39"/>
        <v>23153715.759999998</v>
      </c>
      <c r="Q234" s="13">
        <f t="shared" si="40"/>
        <v>56918532.93999999</v>
      </c>
      <c r="R234" s="13">
        <f t="shared" si="41"/>
        <v>534311.06000000983</v>
      </c>
      <c r="S234" s="14">
        <f t="shared" si="42"/>
        <v>57452844</v>
      </c>
      <c r="T234" s="82"/>
      <c r="U234" s="82"/>
      <c r="V234" s="82"/>
      <c r="W234" s="82"/>
      <c r="X234" s="82"/>
      <c r="Y234" s="82"/>
      <c r="Z234" s="82"/>
      <c r="AC234" s="82"/>
    </row>
    <row r="235" spans="1:29" x14ac:dyDescent="0.2">
      <c r="A235" s="3">
        <f t="shared" si="37"/>
        <v>2038</v>
      </c>
      <c r="B235" s="3">
        <f t="shared" si="38"/>
        <v>7</v>
      </c>
      <c r="C235" s="8">
        <f t="shared" si="34"/>
        <v>50587</v>
      </c>
      <c r="E235" s="136">
        <v>12589883.35</v>
      </c>
      <c r="F235" s="82">
        <v>12866837.66</v>
      </c>
      <c r="G235" s="82">
        <v>817361.14</v>
      </c>
      <c r="H235" s="82">
        <v>455641.3</v>
      </c>
      <c r="I235" s="82">
        <v>52257.120000000003</v>
      </c>
      <c r="J235" s="82">
        <v>197724.04</v>
      </c>
      <c r="K235" s="82">
        <v>21047.84</v>
      </c>
      <c r="L235" s="82">
        <v>3313289.75</v>
      </c>
      <c r="M235" s="82">
        <v>19382379.940000001</v>
      </c>
      <c r="N235" s="13">
        <f t="shared" si="35"/>
        <v>26347387.109999999</v>
      </c>
      <c r="O235" s="13">
        <f t="shared" si="36"/>
        <v>653365.34</v>
      </c>
      <c r="P235" s="13">
        <f t="shared" si="39"/>
        <v>22695669.690000001</v>
      </c>
      <c r="Q235" s="13">
        <f t="shared" si="40"/>
        <v>49696422.140000001</v>
      </c>
      <c r="R235" s="13">
        <f t="shared" si="41"/>
        <v>466514.8599999994</v>
      </c>
      <c r="S235" s="14">
        <f t="shared" si="42"/>
        <v>50162937</v>
      </c>
      <c r="T235" s="82"/>
      <c r="U235" s="82"/>
      <c r="V235" s="82"/>
      <c r="W235" s="82"/>
      <c r="X235" s="82"/>
      <c r="Y235" s="82"/>
      <c r="Z235" s="82"/>
      <c r="AC235" s="82"/>
    </row>
    <row r="236" spans="1:29" x14ac:dyDescent="0.2">
      <c r="A236" s="3">
        <f t="shared" si="37"/>
        <v>2038</v>
      </c>
      <c r="B236" s="3">
        <f t="shared" si="38"/>
        <v>8</v>
      </c>
      <c r="C236" s="8">
        <f t="shared" si="34"/>
        <v>50618</v>
      </c>
      <c r="E236" s="136">
        <v>12324304.970000001</v>
      </c>
      <c r="F236" s="82">
        <v>13792010.539999999</v>
      </c>
      <c r="G236" s="82">
        <v>918098.77</v>
      </c>
      <c r="H236" s="82">
        <v>478952.15</v>
      </c>
      <c r="I236" s="82">
        <v>54900.45</v>
      </c>
      <c r="J236" s="82">
        <v>201349.01</v>
      </c>
      <c r="K236" s="82">
        <v>21430.51</v>
      </c>
      <c r="L236" s="82">
        <v>3386455.69</v>
      </c>
      <c r="M236" s="82">
        <v>18535124.300000001</v>
      </c>
      <c r="N236" s="13">
        <f t="shared" si="35"/>
        <v>27110745.239999998</v>
      </c>
      <c r="O236" s="13">
        <f t="shared" si="36"/>
        <v>680301.16</v>
      </c>
      <c r="P236" s="13">
        <f t="shared" si="39"/>
        <v>21921579.990000002</v>
      </c>
      <c r="Q236" s="13">
        <f t="shared" si="40"/>
        <v>49712626.390000001</v>
      </c>
      <c r="R236" s="13">
        <f t="shared" si="41"/>
        <v>466667.6099999994</v>
      </c>
      <c r="S236" s="14">
        <f t="shared" si="42"/>
        <v>50179294</v>
      </c>
      <c r="T236" s="82"/>
      <c r="U236" s="82"/>
      <c r="V236" s="82"/>
      <c r="W236" s="82"/>
      <c r="X236" s="82"/>
      <c r="Y236" s="82"/>
      <c r="Z236" s="82"/>
      <c r="AC236" s="82"/>
    </row>
    <row r="237" spans="1:29" x14ac:dyDescent="0.2">
      <c r="A237" s="3">
        <f t="shared" si="37"/>
        <v>2038</v>
      </c>
      <c r="B237" s="3">
        <f t="shared" si="38"/>
        <v>9</v>
      </c>
      <c r="C237" s="8">
        <f t="shared" si="34"/>
        <v>50649</v>
      </c>
      <c r="E237" s="136">
        <v>17771986.489999998</v>
      </c>
      <c r="F237" s="82">
        <v>15466862.65</v>
      </c>
      <c r="G237" s="82">
        <v>1181371.1499999999</v>
      </c>
      <c r="H237" s="82">
        <v>451411.16</v>
      </c>
      <c r="I237" s="82">
        <v>57001.43</v>
      </c>
      <c r="J237" s="82">
        <v>182365.88</v>
      </c>
      <c r="K237" s="82">
        <v>19255.650000000001</v>
      </c>
      <c r="L237" s="82">
        <v>4040997.81</v>
      </c>
      <c r="M237" s="82">
        <v>20796698.440000001</v>
      </c>
      <c r="N237" s="13">
        <f t="shared" si="35"/>
        <v>34496477.369999997</v>
      </c>
      <c r="O237" s="13">
        <f t="shared" si="36"/>
        <v>633777.04</v>
      </c>
      <c r="P237" s="13">
        <f t="shared" si="39"/>
        <v>24837696.25</v>
      </c>
      <c r="Q237" s="13">
        <f t="shared" si="40"/>
        <v>59967950.659999996</v>
      </c>
      <c r="R237" s="13">
        <f t="shared" si="41"/>
        <v>562937.34000000358</v>
      </c>
      <c r="S237" s="14">
        <f t="shared" si="42"/>
        <v>60530888</v>
      </c>
      <c r="T237" s="82"/>
      <c r="U237" s="82"/>
      <c r="V237" s="82"/>
      <c r="W237" s="82"/>
      <c r="X237" s="82"/>
      <c r="Y237" s="82"/>
      <c r="Z237" s="82"/>
      <c r="AC237" s="82"/>
    </row>
    <row r="238" spans="1:29" x14ac:dyDescent="0.2">
      <c r="A238" s="3">
        <f t="shared" si="37"/>
        <v>2038</v>
      </c>
      <c r="B238" s="3">
        <f t="shared" si="38"/>
        <v>10</v>
      </c>
      <c r="C238" s="8">
        <f t="shared" si="34"/>
        <v>50679</v>
      </c>
      <c r="E238" s="136">
        <v>41160062.740000002</v>
      </c>
      <c r="F238" s="82">
        <v>24662083.640000001</v>
      </c>
      <c r="G238" s="82">
        <v>1202110.54</v>
      </c>
      <c r="H238" s="82">
        <v>645083.71</v>
      </c>
      <c r="I238" s="82">
        <v>84520.78</v>
      </c>
      <c r="J238" s="82">
        <v>212205.5</v>
      </c>
      <c r="K238" s="82">
        <v>22118.68</v>
      </c>
      <c r="L238" s="82">
        <v>3846841.55</v>
      </c>
      <c r="M238" s="82">
        <v>14833674.050000001</v>
      </c>
      <c r="N238" s="13">
        <f t="shared" si="35"/>
        <v>67130896.38000001</v>
      </c>
      <c r="O238" s="13">
        <f t="shared" si="36"/>
        <v>857289.21</v>
      </c>
      <c r="P238" s="13">
        <f t="shared" si="39"/>
        <v>18680515.600000001</v>
      </c>
      <c r="Q238" s="13">
        <f t="shared" si="40"/>
        <v>86668701.189999998</v>
      </c>
      <c r="R238" s="13">
        <f t="shared" si="41"/>
        <v>813584.81000000238</v>
      </c>
      <c r="S238" s="14">
        <f t="shared" si="42"/>
        <v>87482286</v>
      </c>
      <c r="T238" s="82"/>
      <c r="U238" s="82"/>
      <c r="V238" s="82"/>
      <c r="W238" s="82"/>
      <c r="X238" s="82"/>
      <c r="Y238" s="82"/>
      <c r="Z238" s="82"/>
      <c r="AC238" s="82"/>
    </row>
    <row r="239" spans="1:29" x14ac:dyDescent="0.2">
      <c r="A239" s="3">
        <f t="shared" si="37"/>
        <v>2038</v>
      </c>
      <c r="B239" s="3">
        <f t="shared" si="38"/>
        <v>11</v>
      </c>
      <c r="C239" s="8">
        <f t="shared" si="34"/>
        <v>50710</v>
      </c>
      <c r="E239" s="136">
        <v>67811350.840000004</v>
      </c>
      <c r="F239" s="82">
        <v>32669273.289999999</v>
      </c>
      <c r="G239" s="82">
        <v>1889021.92</v>
      </c>
      <c r="H239" s="82">
        <v>637306.67000000004</v>
      </c>
      <c r="I239" s="82">
        <v>78030.350000000006</v>
      </c>
      <c r="J239" s="82">
        <v>223559.21</v>
      </c>
      <c r="K239" s="82">
        <v>23239.43</v>
      </c>
      <c r="L239" s="82">
        <v>4732770.7699999996</v>
      </c>
      <c r="M239" s="82">
        <v>15646771.32</v>
      </c>
      <c r="N239" s="13">
        <f t="shared" si="35"/>
        <v>102470915.83</v>
      </c>
      <c r="O239" s="13">
        <f t="shared" si="36"/>
        <v>860865.88</v>
      </c>
      <c r="P239" s="13">
        <f t="shared" si="39"/>
        <v>20379542.09</v>
      </c>
      <c r="Q239" s="13">
        <f t="shared" si="40"/>
        <v>123711323.8</v>
      </c>
      <c r="R239" s="13">
        <f t="shared" si="41"/>
        <v>1161315.200000003</v>
      </c>
      <c r="S239" s="14">
        <f t="shared" si="42"/>
        <v>124872639</v>
      </c>
      <c r="T239" s="82"/>
      <c r="U239" s="82"/>
      <c r="V239" s="82"/>
      <c r="W239" s="82"/>
      <c r="X239" s="82"/>
      <c r="Y239" s="82"/>
      <c r="Z239" s="82"/>
      <c r="AC239" s="82"/>
    </row>
    <row r="240" spans="1:29" x14ac:dyDescent="0.2">
      <c r="A240" s="3">
        <f t="shared" si="37"/>
        <v>2038</v>
      </c>
      <c r="B240" s="3">
        <f t="shared" si="38"/>
        <v>12</v>
      </c>
      <c r="C240" s="8">
        <f t="shared" si="34"/>
        <v>50740</v>
      </c>
      <c r="E240" s="136">
        <v>89923706.920000002</v>
      </c>
      <c r="F240" s="82">
        <v>39688174.369999997</v>
      </c>
      <c r="G240" s="82">
        <v>2370125.14</v>
      </c>
      <c r="H240" s="82">
        <v>812251.4</v>
      </c>
      <c r="I240" s="82">
        <v>91614.25</v>
      </c>
      <c r="J240" s="82">
        <v>245595.23</v>
      </c>
      <c r="K240" s="82">
        <v>25301.39</v>
      </c>
      <c r="L240" s="82">
        <v>5009686.04</v>
      </c>
      <c r="M240" s="82">
        <v>15969884.199999999</v>
      </c>
      <c r="N240" s="13">
        <f t="shared" si="35"/>
        <v>132098922.06999999</v>
      </c>
      <c r="O240" s="13">
        <f t="shared" si="36"/>
        <v>1057846.6300000001</v>
      </c>
      <c r="P240" s="13">
        <f t="shared" si="39"/>
        <v>20979570.239999998</v>
      </c>
      <c r="Q240" s="13">
        <f t="shared" si="40"/>
        <v>154136338.94</v>
      </c>
      <c r="R240" s="13">
        <f t="shared" si="41"/>
        <v>1446924.0600000024</v>
      </c>
      <c r="S240" s="14">
        <f t="shared" si="42"/>
        <v>155583263</v>
      </c>
      <c r="T240" s="82"/>
      <c r="U240" s="82"/>
      <c r="V240" s="82"/>
      <c r="W240" s="82"/>
      <c r="X240" s="82"/>
      <c r="Y240" s="82"/>
      <c r="Z240" s="82"/>
      <c r="AC240" s="82"/>
    </row>
    <row r="241" spans="1:29" x14ac:dyDescent="0.2">
      <c r="A241" s="3">
        <f t="shared" si="37"/>
        <v>2039</v>
      </c>
      <c r="B241" s="3">
        <f t="shared" si="38"/>
        <v>1</v>
      </c>
      <c r="C241" s="8">
        <f t="shared" si="34"/>
        <v>50771</v>
      </c>
      <c r="E241" s="136">
        <v>89473525.870000005</v>
      </c>
      <c r="F241" s="82">
        <v>35853758.579999998</v>
      </c>
      <c r="G241" s="82">
        <v>2089907.38</v>
      </c>
      <c r="H241" s="82">
        <v>638415.76</v>
      </c>
      <c r="I241" s="82">
        <v>72016.5</v>
      </c>
      <c r="J241" s="82">
        <v>230197.77</v>
      </c>
      <c r="K241" s="82">
        <v>23598.05</v>
      </c>
      <c r="L241" s="82">
        <v>4836071.92</v>
      </c>
      <c r="M241" s="82">
        <v>14054602.02</v>
      </c>
      <c r="N241" s="13">
        <f t="shared" si="35"/>
        <v>127512806.38</v>
      </c>
      <c r="O241" s="13">
        <f t="shared" si="36"/>
        <v>868613.53</v>
      </c>
      <c r="P241" s="13">
        <f t="shared" si="39"/>
        <v>18890673.939999998</v>
      </c>
      <c r="Q241" s="13">
        <f t="shared" si="40"/>
        <v>147272093.84999999</v>
      </c>
      <c r="R241" s="13">
        <f t="shared" si="41"/>
        <v>1382487.150000006</v>
      </c>
      <c r="S241" s="14">
        <f t="shared" si="42"/>
        <v>148654581</v>
      </c>
      <c r="T241" s="82"/>
      <c r="U241" s="82"/>
      <c r="V241" s="82"/>
      <c r="W241" s="82"/>
      <c r="X241" s="82"/>
      <c r="Y241" s="82"/>
      <c r="Z241" s="82"/>
      <c r="AC241" s="82"/>
    </row>
    <row r="242" spans="1:29" x14ac:dyDescent="0.2">
      <c r="A242" s="3">
        <f t="shared" si="37"/>
        <v>2039</v>
      </c>
      <c r="B242" s="3">
        <f t="shared" si="38"/>
        <v>2</v>
      </c>
      <c r="C242" s="8">
        <f t="shared" si="34"/>
        <v>50802</v>
      </c>
      <c r="E242" s="136">
        <v>76368057.769999996</v>
      </c>
      <c r="F242" s="82">
        <v>32458082.559999999</v>
      </c>
      <c r="G242" s="82">
        <v>1911145.79</v>
      </c>
      <c r="H242" s="82">
        <v>639554.9</v>
      </c>
      <c r="I242" s="82">
        <v>72396.87</v>
      </c>
      <c r="J242" s="82">
        <v>225067.72</v>
      </c>
      <c r="K242" s="82">
        <v>22952.55</v>
      </c>
      <c r="L242" s="82">
        <v>5519567.79</v>
      </c>
      <c r="M242" s="82">
        <v>18791885.239999998</v>
      </c>
      <c r="N242" s="13">
        <f t="shared" si="35"/>
        <v>110832635.54000001</v>
      </c>
      <c r="O242" s="13">
        <f t="shared" si="36"/>
        <v>864622.62</v>
      </c>
      <c r="P242" s="13">
        <f t="shared" si="39"/>
        <v>24311453.029999997</v>
      </c>
      <c r="Q242" s="13">
        <f t="shared" si="40"/>
        <v>136008711.19</v>
      </c>
      <c r="R242" s="13">
        <f t="shared" si="41"/>
        <v>1276754.8100000024</v>
      </c>
      <c r="S242" s="14">
        <f t="shared" si="42"/>
        <v>137285466</v>
      </c>
      <c r="T242" s="82"/>
      <c r="U242" s="82"/>
      <c r="V242" s="82"/>
      <c r="W242" s="82"/>
      <c r="X242" s="82"/>
      <c r="Y242" s="82"/>
      <c r="Z242" s="82"/>
      <c r="AC242" s="82"/>
    </row>
    <row r="243" spans="1:29" x14ac:dyDescent="0.2">
      <c r="A243" s="3">
        <f t="shared" si="37"/>
        <v>2039</v>
      </c>
      <c r="B243" s="3">
        <f t="shared" si="38"/>
        <v>3</v>
      </c>
      <c r="C243" s="8">
        <f t="shared" si="34"/>
        <v>50830</v>
      </c>
      <c r="E243" s="136">
        <v>68764689.599999994</v>
      </c>
      <c r="F243" s="82">
        <v>29726059.879999999</v>
      </c>
      <c r="G243" s="82">
        <v>1740135</v>
      </c>
      <c r="H243" s="82">
        <v>608927.34</v>
      </c>
      <c r="I243" s="82">
        <v>72745.539999999994</v>
      </c>
      <c r="J243" s="82">
        <v>241128.95999999999</v>
      </c>
      <c r="K243" s="82">
        <v>24713.07</v>
      </c>
      <c r="L243" s="82">
        <v>4848875.34</v>
      </c>
      <c r="M243" s="82">
        <v>15636422.16</v>
      </c>
      <c r="N243" s="13">
        <f t="shared" si="35"/>
        <v>100328343.08999999</v>
      </c>
      <c r="O243" s="13">
        <f t="shared" si="36"/>
        <v>850056.29999999993</v>
      </c>
      <c r="P243" s="13">
        <f t="shared" si="39"/>
        <v>20485297.5</v>
      </c>
      <c r="Q243" s="13">
        <f t="shared" si="40"/>
        <v>121663696.88999999</v>
      </c>
      <c r="R243" s="13">
        <f t="shared" si="41"/>
        <v>1142094.1100000143</v>
      </c>
      <c r="S243" s="14">
        <f t="shared" si="42"/>
        <v>122805791</v>
      </c>
      <c r="T243" s="82"/>
      <c r="U243" s="82"/>
      <c r="V243" s="82"/>
      <c r="W243" s="82"/>
      <c r="X243" s="82"/>
      <c r="Y243" s="82"/>
      <c r="Z243" s="82"/>
      <c r="AC243" s="82"/>
    </row>
    <row r="244" spans="1:29" x14ac:dyDescent="0.2">
      <c r="A244" s="3">
        <f t="shared" si="37"/>
        <v>2039</v>
      </c>
      <c r="B244" s="3">
        <f t="shared" si="38"/>
        <v>4</v>
      </c>
      <c r="C244" s="8">
        <f t="shared" si="34"/>
        <v>50861</v>
      </c>
      <c r="E244" s="136">
        <v>47768353.450000003</v>
      </c>
      <c r="F244" s="82">
        <v>22716508.68</v>
      </c>
      <c r="G244" s="82">
        <v>1438934.75</v>
      </c>
      <c r="H244" s="82">
        <v>479627.39</v>
      </c>
      <c r="I244" s="82">
        <v>62084.81</v>
      </c>
      <c r="J244" s="82">
        <v>229467.43</v>
      </c>
      <c r="K244" s="82">
        <v>23756.66</v>
      </c>
      <c r="L244" s="82">
        <v>4938049.91</v>
      </c>
      <c r="M244" s="82">
        <v>16959326.550000001</v>
      </c>
      <c r="N244" s="13">
        <f t="shared" si="35"/>
        <v>72009638.349999994</v>
      </c>
      <c r="O244" s="13">
        <f t="shared" si="36"/>
        <v>709094.82000000007</v>
      </c>
      <c r="P244" s="13">
        <f t="shared" si="39"/>
        <v>21897376.460000001</v>
      </c>
      <c r="Q244" s="13">
        <f t="shared" si="40"/>
        <v>94616109.629999995</v>
      </c>
      <c r="R244" s="13">
        <f t="shared" si="41"/>
        <v>888190.37000000477</v>
      </c>
      <c r="S244" s="14">
        <f t="shared" si="42"/>
        <v>95504300</v>
      </c>
      <c r="T244" s="82"/>
      <c r="U244" s="82"/>
      <c r="V244" s="82"/>
      <c r="W244" s="82"/>
      <c r="X244" s="82"/>
      <c r="Y244" s="82"/>
      <c r="Z244" s="82"/>
      <c r="AC244" s="82"/>
    </row>
    <row r="245" spans="1:29" x14ac:dyDescent="0.2">
      <c r="A245" s="3">
        <f t="shared" si="37"/>
        <v>2039</v>
      </c>
      <c r="B245" s="3">
        <f t="shared" si="38"/>
        <v>5</v>
      </c>
      <c r="C245" s="8">
        <f t="shared" si="34"/>
        <v>50891</v>
      </c>
      <c r="E245" s="136">
        <v>26781914.280000001</v>
      </c>
      <c r="F245" s="82">
        <v>17701195.199999999</v>
      </c>
      <c r="G245" s="82">
        <v>1026792.39</v>
      </c>
      <c r="H245" s="82">
        <v>475491.82</v>
      </c>
      <c r="I245" s="82">
        <v>67193.3</v>
      </c>
      <c r="J245" s="82">
        <v>212670.57</v>
      </c>
      <c r="K245" s="82">
        <v>22351.48</v>
      </c>
      <c r="L245" s="82">
        <v>4307001.45</v>
      </c>
      <c r="M245" s="82">
        <v>19789029.530000001</v>
      </c>
      <c r="N245" s="13">
        <f t="shared" si="35"/>
        <v>45599446.649999999</v>
      </c>
      <c r="O245" s="13">
        <f t="shared" si="36"/>
        <v>688162.39</v>
      </c>
      <c r="P245" s="13">
        <f t="shared" si="39"/>
        <v>24096030.98</v>
      </c>
      <c r="Q245" s="13">
        <f t="shared" si="40"/>
        <v>70383640.019999996</v>
      </c>
      <c r="R245" s="13">
        <f t="shared" si="41"/>
        <v>660711.98000000417</v>
      </c>
      <c r="S245" s="14">
        <f t="shared" si="42"/>
        <v>71044352</v>
      </c>
      <c r="T245" s="82"/>
      <c r="U245" s="82"/>
      <c r="V245" s="82"/>
      <c r="W245" s="82"/>
      <c r="X245" s="82"/>
      <c r="Y245" s="82"/>
      <c r="Z245" s="82"/>
      <c r="AC245" s="82"/>
    </row>
    <row r="246" spans="1:29" x14ac:dyDescent="0.2">
      <c r="A246" s="3">
        <f t="shared" si="37"/>
        <v>2039</v>
      </c>
      <c r="B246" s="3">
        <f t="shared" si="38"/>
        <v>6</v>
      </c>
      <c r="C246" s="8">
        <f t="shared" si="34"/>
        <v>50922</v>
      </c>
      <c r="E246" s="136">
        <v>17334203.699999999</v>
      </c>
      <c r="F246" s="82">
        <v>14855278.17</v>
      </c>
      <c r="G246" s="82">
        <v>885128.7</v>
      </c>
      <c r="H246" s="82">
        <v>384511.47</v>
      </c>
      <c r="I246" s="82">
        <v>51334.63</v>
      </c>
      <c r="J246" s="82">
        <v>208124.68</v>
      </c>
      <c r="K246" s="82">
        <v>22104.3</v>
      </c>
      <c r="L246" s="82">
        <v>3887318.57</v>
      </c>
      <c r="M246" s="82">
        <v>19248031.84</v>
      </c>
      <c r="N246" s="13">
        <f t="shared" si="35"/>
        <v>33148049.499999996</v>
      </c>
      <c r="O246" s="13">
        <f t="shared" si="36"/>
        <v>592636.14999999991</v>
      </c>
      <c r="P246" s="13">
        <f t="shared" si="39"/>
        <v>23135350.41</v>
      </c>
      <c r="Q246" s="13">
        <f t="shared" si="40"/>
        <v>56876036.060000002</v>
      </c>
      <c r="R246" s="13">
        <f t="shared" si="41"/>
        <v>533912.93999999762</v>
      </c>
      <c r="S246" s="14">
        <f t="shared" si="42"/>
        <v>57409949</v>
      </c>
      <c r="T246" s="82"/>
      <c r="U246" s="82"/>
      <c r="V246" s="82"/>
      <c r="W246" s="82"/>
      <c r="X246" s="82"/>
      <c r="Y246" s="82"/>
      <c r="Z246" s="82"/>
      <c r="AC246" s="82"/>
    </row>
    <row r="247" spans="1:29" x14ac:dyDescent="0.2">
      <c r="A247" s="3">
        <f t="shared" si="37"/>
        <v>2039</v>
      </c>
      <c r="B247" s="3">
        <f t="shared" si="38"/>
        <v>7</v>
      </c>
      <c r="C247" s="8">
        <f t="shared" si="34"/>
        <v>50952</v>
      </c>
      <c r="E247" s="136">
        <v>12579871.039999999</v>
      </c>
      <c r="F247" s="82">
        <v>12944675.68</v>
      </c>
      <c r="G247" s="82">
        <v>808944.98</v>
      </c>
      <c r="H247" s="82">
        <v>376623.92</v>
      </c>
      <c r="I247" s="82">
        <v>42998.06</v>
      </c>
      <c r="J247" s="82">
        <v>197547.7</v>
      </c>
      <c r="K247" s="82">
        <v>21046.71</v>
      </c>
      <c r="L247" s="82">
        <v>3312275.56</v>
      </c>
      <c r="M247" s="82">
        <v>19365908.920000002</v>
      </c>
      <c r="N247" s="13">
        <f t="shared" si="35"/>
        <v>26397536.469999999</v>
      </c>
      <c r="O247" s="13">
        <f t="shared" si="36"/>
        <v>574171.62</v>
      </c>
      <c r="P247" s="13">
        <f t="shared" si="39"/>
        <v>22678184.48</v>
      </c>
      <c r="Q247" s="13">
        <f t="shared" si="40"/>
        <v>49649892.57</v>
      </c>
      <c r="R247" s="13">
        <f t="shared" si="41"/>
        <v>466078.4299999997</v>
      </c>
      <c r="S247" s="14">
        <f t="shared" si="42"/>
        <v>50115971</v>
      </c>
      <c r="T247" s="82"/>
      <c r="U247" s="82"/>
      <c r="V247" s="82"/>
      <c r="W247" s="82"/>
      <c r="X247" s="82"/>
      <c r="Y247" s="82"/>
      <c r="Z247" s="82"/>
      <c r="AC247" s="82"/>
    </row>
    <row r="248" spans="1:29" x14ac:dyDescent="0.2">
      <c r="A248" s="3">
        <f t="shared" si="37"/>
        <v>2039</v>
      </c>
      <c r="B248" s="3">
        <f t="shared" si="38"/>
        <v>8</v>
      </c>
      <c r="C248" s="8">
        <f t="shared" si="34"/>
        <v>50983</v>
      </c>
      <c r="E248" s="136">
        <v>12293259.859999999</v>
      </c>
      <c r="F248" s="82">
        <v>13860727.5</v>
      </c>
      <c r="G248" s="82">
        <v>908240.54</v>
      </c>
      <c r="H248" s="82">
        <v>394409.7</v>
      </c>
      <c r="I248" s="82">
        <v>45005.83</v>
      </c>
      <c r="J248" s="82">
        <v>201150.13</v>
      </c>
      <c r="K248" s="82">
        <v>21427.57</v>
      </c>
      <c r="L248" s="82">
        <v>3385030.51</v>
      </c>
      <c r="M248" s="82">
        <v>18517766.52</v>
      </c>
      <c r="N248" s="13">
        <f t="shared" si="35"/>
        <v>27128661.299999997</v>
      </c>
      <c r="O248" s="13">
        <f t="shared" si="36"/>
        <v>595559.83000000007</v>
      </c>
      <c r="P248" s="13">
        <f t="shared" si="39"/>
        <v>21902797.030000001</v>
      </c>
      <c r="Q248" s="13">
        <f t="shared" si="40"/>
        <v>49627018.159999996</v>
      </c>
      <c r="R248" s="13">
        <f t="shared" si="41"/>
        <v>465863.84000000358</v>
      </c>
      <c r="S248" s="14">
        <f t="shared" si="42"/>
        <v>50092882</v>
      </c>
      <c r="T248" s="82"/>
      <c r="U248" s="82"/>
      <c r="V248" s="82"/>
      <c r="W248" s="82"/>
      <c r="X248" s="82"/>
      <c r="Y248" s="82"/>
      <c r="Z248" s="82"/>
      <c r="AC248" s="82"/>
    </row>
    <row r="249" spans="1:29" x14ac:dyDescent="0.2">
      <c r="A249" s="3">
        <f t="shared" si="37"/>
        <v>2039</v>
      </c>
      <c r="B249" s="3">
        <f t="shared" si="38"/>
        <v>9</v>
      </c>
      <c r="C249" s="8">
        <f t="shared" si="34"/>
        <v>51014</v>
      </c>
      <c r="E249" s="136">
        <v>17662880.829999998</v>
      </c>
      <c r="F249" s="82">
        <v>15507256.92</v>
      </c>
      <c r="G249" s="82">
        <v>1166940.97</v>
      </c>
      <c r="H249" s="82">
        <v>369504.57</v>
      </c>
      <c r="I249" s="82">
        <v>46505.63</v>
      </c>
      <c r="J249" s="82">
        <v>182106.34</v>
      </c>
      <c r="K249" s="82">
        <v>19247.75</v>
      </c>
      <c r="L249" s="82">
        <v>4035203.79</v>
      </c>
      <c r="M249" s="82">
        <v>20773000.91</v>
      </c>
      <c r="N249" s="13">
        <f t="shared" si="35"/>
        <v>34402832.100000001</v>
      </c>
      <c r="O249" s="13">
        <f t="shared" si="36"/>
        <v>551610.91</v>
      </c>
      <c r="P249" s="13">
        <f t="shared" si="39"/>
        <v>24808204.699999999</v>
      </c>
      <c r="Q249" s="13">
        <f t="shared" si="40"/>
        <v>59762647.709999993</v>
      </c>
      <c r="R249" s="13">
        <f t="shared" si="41"/>
        <v>561010.29000000656</v>
      </c>
      <c r="S249" s="14">
        <f t="shared" si="42"/>
        <v>60323658</v>
      </c>
      <c r="T249" s="82"/>
      <c r="U249" s="82"/>
      <c r="V249" s="82"/>
      <c r="W249" s="82"/>
      <c r="X249" s="82"/>
      <c r="Y249" s="82"/>
      <c r="Z249" s="82"/>
      <c r="AC249" s="82"/>
    </row>
    <row r="250" spans="1:29" x14ac:dyDescent="0.2">
      <c r="A250" s="3">
        <f t="shared" si="37"/>
        <v>2039</v>
      </c>
      <c r="B250" s="3">
        <f t="shared" si="38"/>
        <v>10</v>
      </c>
      <c r="C250" s="8">
        <f t="shared" si="34"/>
        <v>51044</v>
      </c>
      <c r="E250" s="136">
        <v>40876486.030000001</v>
      </c>
      <c r="F250" s="82">
        <v>24657506.77</v>
      </c>
      <c r="G250" s="82">
        <v>1185801.06</v>
      </c>
      <c r="H250" s="82">
        <v>519672.43</v>
      </c>
      <c r="I250" s="82">
        <v>68663.64</v>
      </c>
      <c r="J250" s="82">
        <v>211855.96</v>
      </c>
      <c r="K250" s="82">
        <v>22107.31</v>
      </c>
      <c r="L250" s="82">
        <v>3836332.78</v>
      </c>
      <c r="M250" s="82">
        <v>14811390.42</v>
      </c>
      <c r="N250" s="13">
        <f t="shared" si="35"/>
        <v>66810564.810000002</v>
      </c>
      <c r="O250" s="13">
        <f t="shared" si="36"/>
        <v>731528.39</v>
      </c>
      <c r="P250" s="13">
        <f t="shared" si="39"/>
        <v>18647723.199999999</v>
      </c>
      <c r="Q250" s="13">
        <f t="shared" si="40"/>
        <v>86189816.400000006</v>
      </c>
      <c r="R250" s="13">
        <f t="shared" si="41"/>
        <v>809089.59999999404</v>
      </c>
      <c r="S250" s="14">
        <f t="shared" si="42"/>
        <v>86998906</v>
      </c>
      <c r="T250" s="82"/>
      <c r="U250" s="82"/>
      <c r="V250" s="82"/>
      <c r="W250" s="82"/>
      <c r="X250" s="82"/>
      <c r="Y250" s="82"/>
      <c r="Z250" s="82"/>
      <c r="AC250" s="82"/>
    </row>
    <row r="251" spans="1:29" x14ac:dyDescent="0.2">
      <c r="A251" s="3">
        <f t="shared" si="37"/>
        <v>2039</v>
      </c>
      <c r="B251" s="3">
        <f t="shared" si="38"/>
        <v>11</v>
      </c>
      <c r="C251" s="8">
        <f t="shared" si="34"/>
        <v>51075</v>
      </c>
      <c r="E251" s="136">
        <v>67481343.450000003</v>
      </c>
      <c r="F251" s="82">
        <v>32643923.989999998</v>
      </c>
      <c r="G251" s="82">
        <v>1862974.45</v>
      </c>
      <c r="H251" s="82">
        <v>496666.74</v>
      </c>
      <c r="I251" s="82">
        <v>63139.79</v>
      </c>
      <c r="J251" s="82">
        <v>223211.06</v>
      </c>
      <c r="K251" s="82">
        <v>23229.279999999999</v>
      </c>
      <c r="L251" s="82">
        <v>4722894.4000000004</v>
      </c>
      <c r="M251" s="82">
        <v>15626135.470000001</v>
      </c>
      <c r="N251" s="13">
        <f t="shared" si="35"/>
        <v>102074610.96000001</v>
      </c>
      <c r="O251" s="13">
        <f t="shared" si="36"/>
        <v>719877.8</v>
      </c>
      <c r="P251" s="13">
        <f t="shared" si="39"/>
        <v>20349029.870000001</v>
      </c>
      <c r="Q251" s="13">
        <f t="shared" si="40"/>
        <v>123143518.63000001</v>
      </c>
      <c r="R251" s="13">
        <f t="shared" si="41"/>
        <v>1155985.3699999899</v>
      </c>
      <c r="S251" s="14">
        <f t="shared" si="42"/>
        <v>124299504</v>
      </c>
      <c r="T251" s="82"/>
      <c r="U251" s="82"/>
      <c r="V251" s="82"/>
      <c r="W251" s="82"/>
      <c r="X251" s="82"/>
      <c r="Y251" s="82"/>
      <c r="Z251" s="82"/>
      <c r="AC251" s="82"/>
    </row>
    <row r="252" spans="1:29" x14ac:dyDescent="0.2">
      <c r="A252" s="3">
        <f t="shared" si="37"/>
        <v>2039</v>
      </c>
      <c r="B252" s="3">
        <f t="shared" si="38"/>
        <v>12</v>
      </c>
      <c r="C252" s="8">
        <f t="shared" si="34"/>
        <v>51105</v>
      </c>
      <c r="E252" s="136">
        <v>89657909.030000001</v>
      </c>
      <c r="F252" s="82">
        <v>39760225.880000003</v>
      </c>
      <c r="G252" s="82">
        <v>2342337.5</v>
      </c>
      <c r="H252" s="82">
        <v>631301.09</v>
      </c>
      <c r="I252" s="82">
        <v>73855.55</v>
      </c>
      <c r="J252" s="82">
        <v>245270.14</v>
      </c>
      <c r="K252" s="82">
        <v>25293.41</v>
      </c>
      <c r="L252" s="82">
        <v>5003258.1100000003</v>
      </c>
      <c r="M252" s="82">
        <v>15950238.92</v>
      </c>
      <c r="N252" s="13">
        <f t="shared" si="35"/>
        <v>131859621.36999999</v>
      </c>
      <c r="O252" s="13">
        <f t="shared" si="36"/>
        <v>876571.23</v>
      </c>
      <c r="P252" s="13">
        <f t="shared" si="39"/>
        <v>20953497.030000001</v>
      </c>
      <c r="Q252" s="13">
        <f t="shared" si="40"/>
        <v>153689689.63</v>
      </c>
      <c r="R252" s="13">
        <f t="shared" si="41"/>
        <v>1442731.3700000048</v>
      </c>
      <c r="S252" s="14">
        <f t="shared" si="42"/>
        <v>155132421</v>
      </c>
      <c r="T252" s="82"/>
      <c r="U252" s="82"/>
      <c r="V252" s="82"/>
      <c r="W252" s="82"/>
      <c r="X252" s="82"/>
      <c r="Y252" s="82"/>
      <c r="Z252" s="82"/>
      <c r="AC252" s="82"/>
    </row>
    <row r="253" spans="1:29" x14ac:dyDescent="0.2">
      <c r="A253" s="3">
        <f t="shared" si="37"/>
        <v>2040</v>
      </c>
      <c r="B253" s="3">
        <f t="shared" si="38"/>
        <v>1</v>
      </c>
      <c r="C253" s="8">
        <f t="shared" si="34"/>
        <v>51136</v>
      </c>
      <c r="E253" s="136">
        <v>89230505.170000002</v>
      </c>
      <c r="F253" s="82">
        <v>36084407.630000003</v>
      </c>
      <c r="G253" s="82">
        <v>2072681.52</v>
      </c>
      <c r="H253" s="82">
        <v>497181.19</v>
      </c>
      <c r="I253" s="82">
        <v>58300.25</v>
      </c>
      <c r="J253" s="82">
        <v>230794.61</v>
      </c>
      <c r="K253" s="82">
        <v>23682.55</v>
      </c>
      <c r="L253" s="82">
        <v>4959820.99</v>
      </c>
      <c r="M253" s="82">
        <v>14385131.470000001</v>
      </c>
      <c r="N253" s="13">
        <f t="shared" si="35"/>
        <v>127469577.12</v>
      </c>
      <c r="O253" s="13">
        <f t="shared" si="36"/>
        <v>727975.8</v>
      </c>
      <c r="P253" s="13">
        <f t="shared" si="39"/>
        <v>19344952.460000001</v>
      </c>
      <c r="Q253" s="13">
        <f t="shared" si="40"/>
        <v>147542505.38</v>
      </c>
      <c r="R253" s="13">
        <f t="shared" si="41"/>
        <v>1385025.6200000048</v>
      </c>
      <c r="S253" s="14">
        <f t="shared" si="42"/>
        <v>148927531</v>
      </c>
      <c r="T253" s="82"/>
      <c r="U253" s="82"/>
      <c r="V253" s="82"/>
      <c r="W253" s="82"/>
      <c r="X253" s="82"/>
      <c r="Y253" s="82"/>
      <c r="Z253" s="82"/>
      <c r="AC253" s="82"/>
    </row>
    <row r="254" spans="1:29" x14ac:dyDescent="0.2">
      <c r="A254" s="3">
        <f t="shared" si="37"/>
        <v>2040</v>
      </c>
      <c r="B254" s="3">
        <f t="shared" si="38"/>
        <v>2</v>
      </c>
      <c r="C254" s="8">
        <f t="shared" si="34"/>
        <v>51167</v>
      </c>
      <c r="E254" s="136">
        <v>77248319.069999993</v>
      </c>
      <c r="F254" s="82">
        <v>32942664.23</v>
      </c>
      <c r="G254" s="82">
        <v>1914041.41</v>
      </c>
      <c r="H254" s="82">
        <v>508931.77</v>
      </c>
      <c r="I254" s="82">
        <v>58905.24</v>
      </c>
      <c r="J254" s="82">
        <v>228894.46</v>
      </c>
      <c r="K254" s="82">
        <v>23365.78</v>
      </c>
      <c r="L254" s="82">
        <v>5491962.5999999996</v>
      </c>
      <c r="M254" s="82">
        <v>18818870.850000001</v>
      </c>
      <c r="N254" s="13">
        <f t="shared" si="35"/>
        <v>112187295.72999999</v>
      </c>
      <c r="O254" s="13">
        <f t="shared" si="36"/>
        <v>737826.23</v>
      </c>
      <c r="P254" s="13">
        <f t="shared" si="39"/>
        <v>24310833.450000003</v>
      </c>
      <c r="Q254" s="13">
        <f t="shared" si="40"/>
        <v>137235955.41</v>
      </c>
      <c r="R254" s="13">
        <f t="shared" si="41"/>
        <v>1288275.5900000036</v>
      </c>
      <c r="S254" s="14">
        <f t="shared" si="42"/>
        <v>138524231</v>
      </c>
      <c r="T254" s="82"/>
      <c r="U254" s="82"/>
      <c r="V254" s="82"/>
      <c r="W254" s="82"/>
      <c r="X254" s="82"/>
      <c r="Y254" s="82"/>
      <c r="Z254" s="82"/>
      <c r="AC254" s="82"/>
    </row>
    <row r="255" spans="1:29" x14ac:dyDescent="0.2">
      <c r="A255" s="3">
        <f t="shared" si="37"/>
        <v>2040</v>
      </c>
      <c r="B255" s="3">
        <f t="shared" si="38"/>
        <v>3</v>
      </c>
      <c r="C255" s="8">
        <f t="shared" si="34"/>
        <v>51196</v>
      </c>
      <c r="E255" s="136">
        <v>69657680.349999994</v>
      </c>
      <c r="F255" s="82">
        <v>30111163.649999999</v>
      </c>
      <c r="G255" s="82">
        <v>1745153.66</v>
      </c>
      <c r="H255" s="82">
        <v>482939.41</v>
      </c>
      <c r="I255" s="82">
        <v>58465.24</v>
      </c>
      <c r="J255" s="82">
        <v>243536.15</v>
      </c>
      <c r="K255" s="82">
        <v>24975.63</v>
      </c>
      <c r="L255" s="82">
        <v>4873804.0199999996</v>
      </c>
      <c r="M255" s="82">
        <v>15613986.220000001</v>
      </c>
      <c r="N255" s="13">
        <f t="shared" si="35"/>
        <v>101597438.52999999</v>
      </c>
      <c r="O255" s="13">
        <f t="shared" si="36"/>
        <v>726475.55999999994</v>
      </c>
      <c r="P255" s="13">
        <f t="shared" si="39"/>
        <v>20487790.240000002</v>
      </c>
      <c r="Q255" s="13">
        <f t="shared" si="40"/>
        <v>122811704.32999998</v>
      </c>
      <c r="R255" s="13">
        <f t="shared" si="41"/>
        <v>1152870.6700000167</v>
      </c>
      <c r="S255" s="14">
        <f t="shared" si="42"/>
        <v>123964575</v>
      </c>
      <c r="T255" s="82"/>
      <c r="U255" s="82"/>
      <c r="V255" s="82"/>
      <c r="W255" s="82"/>
      <c r="X255" s="82"/>
      <c r="Y255" s="82"/>
      <c r="Z255" s="82"/>
      <c r="AC255" s="82"/>
    </row>
    <row r="256" spans="1:29" x14ac:dyDescent="0.2">
      <c r="A256" s="3">
        <f t="shared" si="37"/>
        <v>2040</v>
      </c>
      <c r="B256" s="3">
        <f t="shared" si="38"/>
        <v>4</v>
      </c>
      <c r="C256" s="8">
        <f t="shared" si="34"/>
        <v>51227</v>
      </c>
      <c r="E256" s="136">
        <v>47625439.799999997</v>
      </c>
      <c r="F256" s="82">
        <v>22800545.870000001</v>
      </c>
      <c r="G256" s="82">
        <v>1422763.73</v>
      </c>
      <c r="H256" s="82">
        <v>378145.45</v>
      </c>
      <c r="I256" s="82">
        <v>49244.4</v>
      </c>
      <c r="J256" s="82">
        <v>229256.18</v>
      </c>
      <c r="K256" s="82">
        <v>23754.74</v>
      </c>
      <c r="L256" s="82">
        <v>4936479.49</v>
      </c>
      <c r="M256" s="82">
        <v>16944865.469999999</v>
      </c>
      <c r="N256" s="13">
        <f t="shared" si="35"/>
        <v>71921748.540000007</v>
      </c>
      <c r="O256" s="13">
        <f t="shared" si="36"/>
        <v>607401.63</v>
      </c>
      <c r="P256" s="13">
        <f t="shared" si="39"/>
        <v>21881344.960000001</v>
      </c>
      <c r="Q256" s="13">
        <f t="shared" si="40"/>
        <v>94410495.129999995</v>
      </c>
      <c r="R256" s="13">
        <f t="shared" si="41"/>
        <v>886259.87000000477</v>
      </c>
      <c r="S256" s="14">
        <f t="shared" si="42"/>
        <v>95296755</v>
      </c>
      <c r="T256" s="82"/>
      <c r="U256" s="82"/>
      <c r="V256" s="82"/>
      <c r="W256" s="82"/>
      <c r="X256" s="82"/>
      <c r="Y256" s="82"/>
      <c r="Z256" s="82"/>
      <c r="AC256" s="82"/>
    </row>
    <row r="257" spans="1:29" x14ac:dyDescent="0.2">
      <c r="A257" s="3">
        <f t="shared" si="37"/>
        <v>2040</v>
      </c>
      <c r="B257" s="3">
        <f t="shared" si="38"/>
        <v>5</v>
      </c>
      <c r="C257" s="8">
        <f t="shared" si="34"/>
        <v>51257</v>
      </c>
      <c r="E257" s="136">
        <v>26758752.239999998</v>
      </c>
      <c r="F257" s="82">
        <v>17782671.77</v>
      </c>
      <c r="G257" s="82">
        <v>1018069.92</v>
      </c>
      <c r="H257" s="82">
        <v>377257.17</v>
      </c>
      <c r="I257" s="82">
        <v>53085.61</v>
      </c>
      <c r="J257" s="82">
        <v>212533.53</v>
      </c>
      <c r="K257" s="82">
        <v>22353.07</v>
      </c>
      <c r="L257" s="82">
        <v>4308605.8099999996</v>
      </c>
      <c r="M257" s="82">
        <v>19774930.98</v>
      </c>
      <c r="N257" s="13">
        <f t="shared" si="35"/>
        <v>45634932.609999999</v>
      </c>
      <c r="O257" s="13">
        <f t="shared" si="36"/>
        <v>589790.69999999995</v>
      </c>
      <c r="P257" s="13">
        <f t="shared" si="39"/>
        <v>24083536.789999999</v>
      </c>
      <c r="Q257" s="13">
        <f t="shared" si="40"/>
        <v>70308260.099999994</v>
      </c>
      <c r="R257" s="13">
        <f t="shared" si="41"/>
        <v>660004.90000000596</v>
      </c>
      <c r="S257" s="14">
        <f t="shared" si="42"/>
        <v>70968265</v>
      </c>
      <c r="T257" s="82"/>
      <c r="U257" s="82"/>
      <c r="V257" s="82"/>
      <c r="W257" s="82"/>
      <c r="X257" s="82"/>
      <c r="Y257" s="82"/>
      <c r="Z257" s="82"/>
      <c r="AC257" s="82"/>
    </row>
    <row r="258" spans="1:29" x14ac:dyDescent="0.2">
      <c r="A258" s="3">
        <f t="shared" si="37"/>
        <v>2040</v>
      </c>
      <c r="B258" s="3">
        <f t="shared" si="38"/>
        <v>6</v>
      </c>
      <c r="C258" s="8">
        <f t="shared" si="34"/>
        <v>51288</v>
      </c>
      <c r="E258" s="136">
        <v>17278711.18</v>
      </c>
      <c r="F258" s="82">
        <v>14924239.619999999</v>
      </c>
      <c r="G258" s="82">
        <v>876016.96</v>
      </c>
      <c r="H258" s="82">
        <v>304331.82</v>
      </c>
      <c r="I258" s="82">
        <v>40386.39</v>
      </c>
      <c r="J258" s="82">
        <v>207946.68</v>
      </c>
      <c r="K258" s="82">
        <v>22103.38</v>
      </c>
      <c r="L258" s="82">
        <v>3887915.75</v>
      </c>
      <c r="M258" s="82">
        <v>19231610.190000001</v>
      </c>
      <c r="N258" s="13">
        <f t="shared" si="35"/>
        <v>33141457.529999997</v>
      </c>
      <c r="O258" s="13">
        <f t="shared" si="36"/>
        <v>512278.5</v>
      </c>
      <c r="P258" s="13">
        <f t="shared" si="39"/>
        <v>23119525.940000001</v>
      </c>
      <c r="Q258" s="13">
        <f t="shared" si="40"/>
        <v>56773261.969999999</v>
      </c>
      <c r="R258" s="13">
        <f t="shared" si="41"/>
        <v>532948.03000000119</v>
      </c>
      <c r="S258" s="14">
        <f t="shared" si="42"/>
        <v>57306210</v>
      </c>
      <c r="T258" s="82"/>
      <c r="U258" s="82"/>
      <c r="V258" s="82"/>
      <c r="W258" s="82"/>
      <c r="X258" s="82"/>
      <c r="Y258" s="82"/>
      <c r="Z258" s="82"/>
      <c r="AC258" s="82"/>
    </row>
    <row r="259" spans="1:29" x14ac:dyDescent="0.2">
      <c r="A259" s="3">
        <f t="shared" si="37"/>
        <v>2040</v>
      </c>
      <c r="B259" s="3">
        <f t="shared" si="38"/>
        <v>7</v>
      </c>
      <c r="C259" s="8">
        <f t="shared" si="34"/>
        <v>51318</v>
      </c>
      <c r="E259" s="136">
        <v>12509737.369999999</v>
      </c>
      <c r="F259" s="82">
        <v>13009867.43</v>
      </c>
      <c r="G259" s="82">
        <v>800449.07</v>
      </c>
      <c r="H259" s="82">
        <v>296749.07</v>
      </c>
      <c r="I259" s="82">
        <v>33666.9</v>
      </c>
      <c r="J259" s="82">
        <v>197364.96</v>
      </c>
      <c r="K259" s="82">
        <v>21044.74</v>
      </c>
      <c r="L259" s="82">
        <v>3310888.04</v>
      </c>
      <c r="M259" s="82">
        <v>19348986.640000001</v>
      </c>
      <c r="N259" s="13">
        <f t="shared" si="35"/>
        <v>26374765.509999994</v>
      </c>
      <c r="O259" s="13">
        <f t="shared" si="36"/>
        <v>494114.03</v>
      </c>
      <c r="P259" s="13">
        <f t="shared" si="39"/>
        <v>22659874.68</v>
      </c>
      <c r="Q259" s="13">
        <f t="shared" si="40"/>
        <v>49528754.219999999</v>
      </c>
      <c r="R259" s="13">
        <f t="shared" si="41"/>
        <v>464941.78000000119</v>
      </c>
      <c r="S259" s="14">
        <f t="shared" si="42"/>
        <v>49993696</v>
      </c>
      <c r="T259" s="82"/>
      <c r="U259" s="82"/>
      <c r="V259" s="82"/>
      <c r="W259" s="82"/>
      <c r="X259" s="82"/>
      <c r="Y259" s="82"/>
      <c r="Z259" s="82"/>
      <c r="AC259" s="82"/>
    </row>
    <row r="260" spans="1:29" x14ac:dyDescent="0.2">
      <c r="A260" s="3">
        <f t="shared" si="37"/>
        <v>2040</v>
      </c>
      <c r="B260" s="3">
        <f t="shared" si="38"/>
        <v>8</v>
      </c>
      <c r="C260" s="8">
        <f t="shared" si="34"/>
        <v>51349</v>
      </c>
      <c r="E260" s="136">
        <v>12203578.93</v>
      </c>
      <c r="F260" s="82">
        <v>13907992.640000001</v>
      </c>
      <c r="G260" s="82">
        <v>897746.1</v>
      </c>
      <c r="H260" s="82">
        <v>308888.36</v>
      </c>
      <c r="I260" s="82">
        <v>35033.18</v>
      </c>
      <c r="J260" s="82">
        <v>200942.07</v>
      </c>
      <c r="K260" s="82">
        <v>21423.73</v>
      </c>
      <c r="L260" s="82">
        <v>3382667.26</v>
      </c>
      <c r="M260" s="82">
        <v>18499744.280000001</v>
      </c>
      <c r="N260" s="13">
        <f t="shared" si="35"/>
        <v>27065774.580000002</v>
      </c>
      <c r="O260" s="13">
        <f t="shared" si="36"/>
        <v>509830.43</v>
      </c>
      <c r="P260" s="13">
        <f t="shared" si="39"/>
        <v>21882411.539999999</v>
      </c>
      <c r="Q260" s="13">
        <f t="shared" si="40"/>
        <v>49458016.549999997</v>
      </c>
      <c r="R260" s="13">
        <f t="shared" si="41"/>
        <v>464277.45000000298</v>
      </c>
      <c r="S260" s="14">
        <f t="shared" si="42"/>
        <v>49922294</v>
      </c>
      <c r="T260" s="82"/>
      <c r="U260" s="82"/>
      <c r="V260" s="82"/>
      <c r="W260" s="82"/>
      <c r="X260" s="82"/>
      <c r="Y260" s="82"/>
      <c r="Z260" s="82"/>
      <c r="AC260" s="82"/>
    </row>
    <row r="261" spans="1:29" x14ac:dyDescent="0.2">
      <c r="A261" s="3">
        <f t="shared" si="37"/>
        <v>2040</v>
      </c>
      <c r="B261" s="3">
        <f t="shared" si="38"/>
        <v>9</v>
      </c>
      <c r="C261" s="8">
        <f t="shared" si="34"/>
        <v>51380</v>
      </c>
      <c r="E261" s="136">
        <v>17535606.620000001</v>
      </c>
      <c r="F261" s="82">
        <v>15544430.92</v>
      </c>
      <c r="G261" s="82">
        <v>1153247.44</v>
      </c>
      <c r="H261" s="82">
        <v>287164.18</v>
      </c>
      <c r="I261" s="82">
        <v>35958.639999999999</v>
      </c>
      <c r="J261" s="82">
        <v>181862.2</v>
      </c>
      <c r="K261" s="82">
        <v>19240.259999999998</v>
      </c>
      <c r="L261" s="82">
        <v>4029758.22</v>
      </c>
      <c r="M261" s="82">
        <v>20751294.5</v>
      </c>
      <c r="N261" s="13">
        <f t="shared" si="35"/>
        <v>34288483.879999995</v>
      </c>
      <c r="O261" s="13">
        <f t="shared" si="36"/>
        <v>469026.38</v>
      </c>
      <c r="P261" s="13">
        <f t="shared" si="39"/>
        <v>24781052.719999999</v>
      </c>
      <c r="Q261" s="13">
        <f t="shared" si="40"/>
        <v>59538562.979999997</v>
      </c>
      <c r="R261" s="13">
        <f t="shared" si="41"/>
        <v>558906.02000000328</v>
      </c>
      <c r="S261" s="14">
        <f t="shared" si="42"/>
        <v>60097469</v>
      </c>
      <c r="T261" s="82"/>
      <c r="U261" s="82"/>
      <c r="V261" s="82"/>
      <c r="W261" s="82"/>
      <c r="X261" s="82"/>
      <c r="Y261" s="82"/>
      <c r="Z261" s="82"/>
      <c r="AC261" s="82"/>
    </row>
    <row r="262" spans="1:29" x14ac:dyDescent="0.2">
      <c r="A262" s="3">
        <f t="shared" si="37"/>
        <v>2040</v>
      </c>
      <c r="B262" s="3">
        <f t="shared" si="38"/>
        <v>10</v>
      </c>
      <c r="C262" s="8">
        <f t="shared" si="34"/>
        <v>51410</v>
      </c>
      <c r="E262" s="136">
        <v>40666821.32</v>
      </c>
      <c r="F262" s="82">
        <v>24683984.140000001</v>
      </c>
      <c r="G262" s="82">
        <v>1172435.24</v>
      </c>
      <c r="H262" s="82">
        <v>394945.27</v>
      </c>
      <c r="I262" s="82">
        <v>52780.97</v>
      </c>
      <c r="J262" s="82">
        <v>211581.89</v>
      </c>
      <c r="K262" s="82">
        <v>22099.78</v>
      </c>
      <c r="L262" s="82">
        <v>3829114.65</v>
      </c>
      <c r="M262" s="82">
        <v>14793833.060000001</v>
      </c>
      <c r="N262" s="13">
        <f t="shared" si="35"/>
        <v>66598121.450000003</v>
      </c>
      <c r="O262" s="13">
        <f t="shared" si="36"/>
        <v>606527.16</v>
      </c>
      <c r="P262" s="13">
        <f t="shared" si="39"/>
        <v>18622947.710000001</v>
      </c>
      <c r="Q262" s="13">
        <f t="shared" si="40"/>
        <v>85827596.319999993</v>
      </c>
      <c r="R262" s="13">
        <f t="shared" si="41"/>
        <v>805689.68000000715</v>
      </c>
      <c r="S262" s="14">
        <f t="shared" si="42"/>
        <v>86633286</v>
      </c>
      <c r="T262" s="82"/>
      <c r="U262" s="82"/>
      <c r="V262" s="82"/>
      <c r="W262" s="82"/>
      <c r="X262" s="82"/>
      <c r="Y262" s="82"/>
      <c r="Z262" s="82"/>
      <c r="AC262" s="82"/>
    </row>
    <row r="263" spans="1:29" x14ac:dyDescent="0.2">
      <c r="A263" s="3">
        <f t="shared" si="37"/>
        <v>2040</v>
      </c>
      <c r="B263" s="3">
        <f t="shared" si="38"/>
        <v>11</v>
      </c>
      <c r="C263" s="8">
        <f t="shared" si="34"/>
        <v>51441</v>
      </c>
      <c r="E263" s="136">
        <v>67070573.530000001</v>
      </c>
      <c r="F263" s="82">
        <v>32568919.649999999</v>
      </c>
      <c r="G263" s="82">
        <v>1836386.85</v>
      </c>
      <c r="H263" s="82">
        <v>355998.91</v>
      </c>
      <c r="I263" s="82">
        <v>48196.65</v>
      </c>
      <c r="J263" s="82">
        <v>222871.93</v>
      </c>
      <c r="K263" s="82">
        <v>23219.01</v>
      </c>
      <c r="L263" s="82">
        <v>4713129.9000000004</v>
      </c>
      <c r="M263" s="82">
        <v>15600922.15</v>
      </c>
      <c r="N263" s="13">
        <f t="shared" si="35"/>
        <v>101547295.69000001</v>
      </c>
      <c r="O263" s="13">
        <f t="shared" si="36"/>
        <v>578870.84</v>
      </c>
      <c r="P263" s="13">
        <f t="shared" si="39"/>
        <v>20314052.050000001</v>
      </c>
      <c r="Q263" s="13">
        <f t="shared" si="40"/>
        <v>122440218.58000001</v>
      </c>
      <c r="R263" s="13">
        <f t="shared" si="41"/>
        <v>1149383.4199999869</v>
      </c>
      <c r="S263" s="14">
        <f t="shared" si="42"/>
        <v>123589602</v>
      </c>
      <c r="T263" s="82"/>
      <c r="U263" s="82"/>
      <c r="V263" s="82"/>
      <c r="W263" s="82"/>
      <c r="X263" s="82"/>
      <c r="Y263" s="82"/>
      <c r="Z263" s="82"/>
      <c r="AC263" s="82"/>
    </row>
    <row r="264" spans="1:29" x14ac:dyDescent="0.2">
      <c r="A264" s="3">
        <f t="shared" si="37"/>
        <v>2040</v>
      </c>
      <c r="B264" s="3">
        <f t="shared" si="38"/>
        <v>12</v>
      </c>
      <c r="C264" s="8">
        <f t="shared" si="34"/>
        <v>51471</v>
      </c>
      <c r="E264" s="136">
        <v>89225542.969999999</v>
      </c>
      <c r="F264" s="82">
        <v>39659296.979999997</v>
      </c>
      <c r="G264" s="82">
        <v>2309077.1</v>
      </c>
      <c r="H264" s="82">
        <v>449318.19</v>
      </c>
      <c r="I264" s="82">
        <v>56023.4</v>
      </c>
      <c r="J264" s="82">
        <v>244952.35</v>
      </c>
      <c r="K264" s="82">
        <v>25285.05</v>
      </c>
      <c r="L264" s="82">
        <v>4993101.99</v>
      </c>
      <c r="M264" s="82">
        <v>15934722.68</v>
      </c>
      <c r="N264" s="13">
        <f t="shared" si="35"/>
        <v>131275225.49999999</v>
      </c>
      <c r="O264" s="13">
        <f t="shared" si="36"/>
        <v>694270.54</v>
      </c>
      <c r="P264" s="13">
        <f t="shared" si="39"/>
        <v>20927824.670000002</v>
      </c>
      <c r="Q264" s="13">
        <f t="shared" si="40"/>
        <v>152897320.70999998</v>
      </c>
      <c r="R264" s="13">
        <f t="shared" si="41"/>
        <v>1435293.2900000215</v>
      </c>
      <c r="S264" s="14">
        <f t="shared" si="42"/>
        <v>154332614</v>
      </c>
      <c r="T264" s="82"/>
      <c r="U264" s="82"/>
      <c r="V264" s="82"/>
      <c r="W264" s="82"/>
      <c r="X264" s="82"/>
      <c r="Y264" s="82"/>
      <c r="Z264" s="82"/>
      <c r="AC264" s="82"/>
    </row>
    <row r="265" spans="1:29" x14ac:dyDescent="0.2">
      <c r="A265" s="3">
        <f t="shared" si="37"/>
        <v>2041</v>
      </c>
      <c r="B265" s="3">
        <f t="shared" si="38"/>
        <v>1</v>
      </c>
      <c r="C265" s="8">
        <f t="shared" si="34"/>
        <v>51502</v>
      </c>
      <c r="E265" s="136">
        <v>88800000.670000002</v>
      </c>
      <c r="F265" s="82">
        <v>35841567.829999998</v>
      </c>
      <c r="G265" s="82">
        <v>2039045.25</v>
      </c>
      <c r="H265" s="82">
        <v>347367.98</v>
      </c>
      <c r="I265" s="82">
        <v>43538.55</v>
      </c>
      <c r="J265" s="82">
        <v>229592.48</v>
      </c>
      <c r="K265" s="82">
        <v>23581.86</v>
      </c>
      <c r="L265" s="82">
        <v>4823104.5</v>
      </c>
      <c r="M265" s="82">
        <v>14015100.310000001</v>
      </c>
      <c r="N265" s="13">
        <f t="shared" si="35"/>
        <v>126747734.16</v>
      </c>
      <c r="O265" s="13">
        <f t="shared" si="36"/>
        <v>576960.46</v>
      </c>
      <c r="P265" s="13">
        <f t="shared" si="39"/>
        <v>18838204.810000002</v>
      </c>
      <c r="Q265" s="13">
        <f t="shared" si="40"/>
        <v>146162899.43000001</v>
      </c>
      <c r="R265" s="13">
        <f t="shared" si="41"/>
        <v>1372075.5699999928</v>
      </c>
      <c r="S265" s="14">
        <f t="shared" si="42"/>
        <v>147534975</v>
      </c>
      <c r="T265" s="82"/>
      <c r="U265" s="82"/>
      <c r="V265" s="82"/>
      <c r="W265" s="82"/>
      <c r="X265" s="82"/>
      <c r="Y265" s="82"/>
      <c r="Z265" s="82"/>
      <c r="AC265" s="82"/>
    </row>
    <row r="266" spans="1:29" x14ac:dyDescent="0.2">
      <c r="A266" s="3">
        <f t="shared" si="37"/>
        <v>2041</v>
      </c>
      <c r="B266" s="3">
        <f t="shared" si="38"/>
        <v>2</v>
      </c>
      <c r="C266" s="8">
        <f t="shared" si="34"/>
        <v>51533</v>
      </c>
      <c r="E266" s="136">
        <v>75562085.090000004</v>
      </c>
      <c r="F266" s="82">
        <v>32362600.789999999</v>
      </c>
      <c r="G266" s="82">
        <v>1858405.33</v>
      </c>
      <c r="H266" s="82">
        <v>358678.9</v>
      </c>
      <c r="I266" s="82">
        <v>43272</v>
      </c>
      <c r="J266" s="82">
        <v>224381.79</v>
      </c>
      <c r="K266" s="82">
        <v>22931.8</v>
      </c>
      <c r="L266" s="82">
        <v>5498619.5800000001</v>
      </c>
      <c r="M266" s="82">
        <v>18746334.18</v>
      </c>
      <c r="N266" s="13">
        <f t="shared" si="35"/>
        <v>109849295.00999999</v>
      </c>
      <c r="O266" s="13">
        <f t="shared" si="36"/>
        <v>583060.69000000006</v>
      </c>
      <c r="P266" s="13">
        <f t="shared" si="39"/>
        <v>24244953.759999998</v>
      </c>
      <c r="Q266" s="13">
        <f t="shared" si="40"/>
        <v>134677309.45999998</v>
      </c>
      <c r="R266" s="13">
        <f t="shared" si="41"/>
        <v>1264256.5400000215</v>
      </c>
      <c r="S266" s="14">
        <f t="shared" si="42"/>
        <v>135941566</v>
      </c>
      <c r="T266" s="82"/>
      <c r="U266" s="82"/>
      <c r="V266" s="82"/>
      <c r="W266" s="82"/>
      <c r="X266" s="82"/>
      <c r="Y266" s="82"/>
      <c r="Z266" s="82"/>
      <c r="AC266" s="82"/>
    </row>
    <row r="267" spans="1:29" x14ac:dyDescent="0.2">
      <c r="A267" s="3">
        <f t="shared" si="37"/>
        <v>2041</v>
      </c>
      <c r="B267" s="3">
        <f t="shared" si="38"/>
        <v>3</v>
      </c>
      <c r="C267" s="8">
        <f t="shared" si="34"/>
        <v>51561</v>
      </c>
      <c r="E267" s="136">
        <v>68139972.730000004</v>
      </c>
      <c r="F267" s="82">
        <v>29770779.57</v>
      </c>
      <c r="G267" s="82">
        <v>1694779.12</v>
      </c>
      <c r="H267" s="82">
        <v>345950.11</v>
      </c>
      <c r="I267" s="82">
        <v>43036.93</v>
      </c>
      <c r="J267" s="82">
        <v>240509.88</v>
      </c>
      <c r="K267" s="82">
        <v>24697.62</v>
      </c>
      <c r="L267" s="82">
        <v>4835470.3</v>
      </c>
      <c r="M267" s="82">
        <v>15603329.5</v>
      </c>
      <c r="N267" s="13">
        <f t="shared" si="35"/>
        <v>99673265.970000029</v>
      </c>
      <c r="O267" s="13">
        <f t="shared" si="36"/>
        <v>586459.99</v>
      </c>
      <c r="P267" s="13">
        <f t="shared" si="39"/>
        <v>20438799.800000001</v>
      </c>
      <c r="Q267" s="13">
        <f t="shared" si="40"/>
        <v>120698525.76000002</v>
      </c>
      <c r="R267" s="13">
        <f t="shared" si="41"/>
        <v>1133033.2399999797</v>
      </c>
      <c r="S267" s="14">
        <f t="shared" si="42"/>
        <v>121831559</v>
      </c>
      <c r="T267" s="82"/>
      <c r="U267" s="82"/>
      <c r="V267" s="82"/>
      <c r="W267" s="82"/>
      <c r="X267" s="82"/>
      <c r="Y267" s="82"/>
      <c r="Z267" s="82"/>
      <c r="AC267" s="82"/>
    </row>
    <row r="268" spans="1:29" x14ac:dyDescent="0.2">
      <c r="A268" s="3">
        <f t="shared" si="37"/>
        <v>2041</v>
      </c>
      <c r="B268" s="3">
        <f t="shared" si="38"/>
        <v>4</v>
      </c>
      <c r="C268" s="8">
        <f t="shared" si="34"/>
        <v>51592</v>
      </c>
      <c r="E268" s="136">
        <v>47478446.469999999</v>
      </c>
      <c r="F268" s="82">
        <v>22863918.010000002</v>
      </c>
      <c r="G268" s="82">
        <v>1407848.27</v>
      </c>
      <c r="H268" s="82">
        <v>276083.03999999998</v>
      </c>
      <c r="I268" s="82">
        <v>36341.129999999997</v>
      </c>
      <c r="J268" s="82">
        <v>229043.55</v>
      </c>
      <c r="K268" s="82">
        <v>23751.040000000001</v>
      </c>
      <c r="L268" s="82">
        <v>4930849.8600000003</v>
      </c>
      <c r="M268" s="82">
        <v>16928970.73</v>
      </c>
      <c r="N268" s="13">
        <f t="shared" si="35"/>
        <v>71810304.920000002</v>
      </c>
      <c r="O268" s="13">
        <f t="shared" si="36"/>
        <v>505126.58999999997</v>
      </c>
      <c r="P268" s="13">
        <f t="shared" si="39"/>
        <v>21859820.59</v>
      </c>
      <c r="Q268" s="13">
        <f t="shared" si="40"/>
        <v>94175252.100000009</v>
      </c>
      <c r="R268" s="13">
        <f t="shared" si="41"/>
        <v>884051.89999999106</v>
      </c>
      <c r="S268" s="14">
        <f t="shared" si="42"/>
        <v>95059304</v>
      </c>
      <c r="T268" s="82"/>
      <c r="U268" s="82"/>
      <c r="V268" s="82"/>
      <c r="W268" s="82"/>
      <c r="X268" s="82"/>
      <c r="Y268" s="82"/>
      <c r="Z268" s="82"/>
      <c r="AC268" s="82"/>
    </row>
    <row r="269" spans="1:29" x14ac:dyDescent="0.2">
      <c r="A269" s="3">
        <f t="shared" si="37"/>
        <v>2041</v>
      </c>
      <c r="B269" s="3">
        <f t="shared" si="38"/>
        <v>5</v>
      </c>
      <c r="C269" s="8">
        <f t="shared" si="34"/>
        <v>51622</v>
      </c>
      <c r="E269" s="136">
        <v>26651412.98</v>
      </c>
      <c r="F269" s="82">
        <v>17844695.149999999</v>
      </c>
      <c r="G269" s="82">
        <v>1007183.86</v>
      </c>
      <c r="H269" s="82">
        <v>277550.53999999998</v>
      </c>
      <c r="I269" s="82">
        <v>38875.39</v>
      </c>
      <c r="J269" s="82">
        <v>212340.66</v>
      </c>
      <c r="K269" s="82">
        <v>22350.34</v>
      </c>
      <c r="L269" s="82">
        <v>4305823.1500000004</v>
      </c>
      <c r="M269" s="82">
        <v>19759910.5</v>
      </c>
      <c r="N269" s="13">
        <f t="shared" si="35"/>
        <v>45564517.719999999</v>
      </c>
      <c r="O269" s="13">
        <f t="shared" si="36"/>
        <v>489891.19999999995</v>
      </c>
      <c r="P269" s="13">
        <f t="shared" si="39"/>
        <v>24065733.649999999</v>
      </c>
      <c r="Q269" s="13">
        <f t="shared" si="40"/>
        <v>70120142.569999993</v>
      </c>
      <c r="R269" s="13">
        <f t="shared" si="41"/>
        <v>658239.43000000715</v>
      </c>
      <c r="S269" s="14">
        <f t="shared" si="42"/>
        <v>70778382</v>
      </c>
      <c r="T269" s="82"/>
      <c r="U269" s="82"/>
      <c r="V269" s="82"/>
      <c r="W269" s="82"/>
      <c r="X269" s="82"/>
      <c r="Y269" s="82"/>
      <c r="Z269" s="82"/>
      <c r="AC269" s="82"/>
    </row>
    <row r="270" spans="1:29" x14ac:dyDescent="0.2">
      <c r="A270" s="3">
        <f t="shared" si="37"/>
        <v>2041</v>
      </c>
      <c r="B270" s="3">
        <f t="shared" si="38"/>
        <v>6</v>
      </c>
      <c r="C270" s="8">
        <f t="shared" si="34"/>
        <v>51653</v>
      </c>
      <c r="E270" s="136">
        <v>17201087.879999999</v>
      </c>
      <c r="F270" s="82">
        <v>14995990.220000001</v>
      </c>
      <c r="G270" s="82">
        <v>866906.48</v>
      </c>
      <c r="H270" s="82">
        <v>223169.26</v>
      </c>
      <c r="I270" s="82">
        <v>29363.49</v>
      </c>
      <c r="J270" s="82">
        <v>207778.82</v>
      </c>
      <c r="K270" s="82">
        <v>22102.22</v>
      </c>
      <c r="L270" s="82">
        <v>3885921.19</v>
      </c>
      <c r="M270" s="82">
        <v>19217371.359999999</v>
      </c>
      <c r="N270" s="13">
        <f t="shared" si="35"/>
        <v>33115450.289999999</v>
      </c>
      <c r="O270" s="13">
        <f t="shared" si="36"/>
        <v>430948.08</v>
      </c>
      <c r="P270" s="13">
        <f t="shared" si="39"/>
        <v>23103292.550000001</v>
      </c>
      <c r="Q270" s="13">
        <f t="shared" si="40"/>
        <v>56649690.920000002</v>
      </c>
      <c r="R270" s="13">
        <f t="shared" si="41"/>
        <v>531788.07999999821</v>
      </c>
      <c r="S270" s="14">
        <f t="shared" si="42"/>
        <v>57181479</v>
      </c>
      <c r="T270" s="82"/>
      <c r="U270" s="82"/>
      <c r="V270" s="82"/>
      <c r="W270" s="82"/>
      <c r="X270" s="82"/>
      <c r="Y270" s="82"/>
      <c r="Z270" s="82"/>
      <c r="AC270" s="82"/>
    </row>
    <row r="271" spans="1:29" x14ac:dyDescent="0.2">
      <c r="A271" s="3">
        <f t="shared" si="37"/>
        <v>2041</v>
      </c>
      <c r="B271" s="3">
        <f t="shared" si="38"/>
        <v>7</v>
      </c>
      <c r="C271" s="8">
        <f t="shared" si="34"/>
        <v>51683</v>
      </c>
      <c r="E271" s="136">
        <v>12443862.369999999</v>
      </c>
      <c r="F271" s="82">
        <v>13079720.92</v>
      </c>
      <c r="G271" s="82">
        <v>792435.01</v>
      </c>
      <c r="H271" s="82">
        <v>216042.81</v>
      </c>
      <c r="I271" s="82">
        <v>24268.14</v>
      </c>
      <c r="J271" s="82">
        <v>197207.49</v>
      </c>
      <c r="K271" s="82">
        <v>21043.39</v>
      </c>
      <c r="L271" s="82">
        <v>3310195.24</v>
      </c>
      <c r="M271" s="82">
        <v>19334526.27</v>
      </c>
      <c r="N271" s="13">
        <f t="shared" si="35"/>
        <v>26361329.830000002</v>
      </c>
      <c r="O271" s="13">
        <f t="shared" si="36"/>
        <v>413250.3</v>
      </c>
      <c r="P271" s="13">
        <f t="shared" si="39"/>
        <v>22644721.509999998</v>
      </c>
      <c r="Q271" s="13">
        <f t="shared" si="40"/>
        <v>49419301.640000001</v>
      </c>
      <c r="R271" s="13">
        <f t="shared" si="41"/>
        <v>463914.3599999994</v>
      </c>
      <c r="S271" s="14">
        <f t="shared" si="42"/>
        <v>49883216</v>
      </c>
      <c r="T271" s="82"/>
      <c r="U271" s="82"/>
      <c r="V271" s="82"/>
      <c r="W271" s="82"/>
      <c r="X271" s="82"/>
      <c r="Y271" s="82"/>
      <c r="Z271" s="82"/>
      <c r="AC271" s="82"/>
    </row>
    <row r="272" spans="1:29" x14ac:dyDescent="0.2">
      <c r="A272" s="3">
        <f t="shared" si="37"/>
        <v>2041</v>
      </c>
      <c r="B272" s="3">
        <f t="shared" si="38"/>
        <v>8</v>
      </c>
      <c r="C272" s="8">
        <f t="shared" si="34"/>
        <v>51714</v>
      </c>
      <c r="E272" s="136">
        <v>12133759.060000001</v>
      </c>
      <c r="F272" s="82">
        <v>13972247.66</v>
      </c>
      <c r="G272" s="82">
        <v>887987.89</v>
      </c>
      <c r="H272" s="82">
        <v>222740.73</v>
      </c>
      <c r="I272" s="82">
        <v>25001.439999999999</v>
      </c>
      <c r="J272" s="82">
        <v>200763.82</v>
      </c>
      <c r="K272" s="82">
        <v>21420.82</v>
      </c>
      <c r="L272" s="82">
        <v>3380721.19</v>
      </c>
      <c r="M272" s="82">
        <v>18484389.140000001</v>
      </c>
      <c r="N272" s="13">
        <f t="shared" si="35"/>
        <v>27040416.870000001</v>
      </c>
      <c r="O272" s="13">
        <f t="shared" si="36"/>
        <v>423504.55000000005</v>
      </c>
      <c r="P272" s="13">
        <f t="shared" si="39"/>
        <v>21865110.330000002</v>
      </c>
      <c r="Q272" s="13">
        <f t="shared" si="40"/>
        <v>49329031.75</v>
      </c>
      <c r="R272" s="13">
        <f t="shared" si="41"/>
        <v>463066.25</v>
      </c>
      <c r="S272" s="14">
        <f t="shared" si="42"/>
        <v>49792098</v>
      </c>
      <c r="T272" s="82"/>
      <c r="U272" s="82"/>
      <c r="V272" s="82"/>
      <c r="W272" s="82"/>
      <c r="X272" s="82"/>
      <c r="Y272" s="82"/>
      <c r="Z272" s="82"/>
      <c r="AC272" s="82"/>
    </row>
    <row r="273" spans="1:29" x14ac:dyDescent="0.2">
      <c r="A273" s="3">
        <f t="shared" si="37"/>
        <v>2041</v>
      </c>
      <c r="B273" s="3">
        <f t="shared" si="38"/>
        <v>9</v>
      </c>
      <c r="C273" s="8">
        <f t="shared" si="34"/>
        <v>51745</v>
      </c>
      <c r="E273" s="136">
        <v>17452502.300000001</v>
      </c>
      <c r="F273" s="82">
        <v>15591956.52</v>
      </c>
      <c r="G273" s="82">
        <v>1140310.53</v>
      </c>
      <c r="H273" s="82">
        <v>204391.03</v>
      </c>
      <c r="I273" s="82">
        <v>25369.85</v>
      </c>
      <c r="J273" s="82">
        <v>181676.21</v>
      </c>
      <c r="K273" s="82">
        <v>19235.82</v>
      </c>
      <c r="L273" s="82">
        <v>4026056.71</v>
      </c>
      <c r="M273" s="82">
        <v>20733678.710000001</v>
      </c>
      <c r="N273" s="13">
        <f t="shared" si="35"/>
        <v>34229375.020000003</v>
      </c>
      <c r="O273" s="13">
        <f t="shared" si="36"/>
        <v>386067.24</v>
      </c>
      <c r="P273" s="13">
        <f t="shared" si="39"/>
        <v>24759735.420000002</v>
      </c>
      <c r="Q273" s="13">
        <f t="shared" si="40"/>
        <v>59375177.680000007</v>
      </c>
      <c r="R273" s="13">
        <f t="shared" si="41"/>
        <v>557372.31999999285</v>
      </c>
      <c r="S273" s="14">
        <f t="shared" si="42"/>
        <v>59932550</v>
      </c>
      <c r="T273" s="82"/>
      <c r="U273" s="82"/>
      <c r="V273" s="82"/>
      <c r="W273" s="82"/>
      <c r="X273" s="82"/>
      <c r="Y273" s="82"/>
      <c r="Z273" s="82"/>
      <c r="AC273" s="82"/>
    </row>
    <row r="274" spans="1:29" x14ac:dyDescent="0.2">
      <c r="A274" s="3">
        <f t="shared" si="37"/>
        <v>2041</v>
      </c>
      <c r="B274" s="3">
        <f t="shared" si="38"/>
        <v>10</v>
      </c>
      <c r="C274" s="8">
        <f t="shared" si="34"/>
        <v>51775</v>
      </c>
      <c r="E274" s="136">
        <v>40484887.189999998</v>
      </c>
      <c r="F274" s="82">
        <v>24716341.07</v>
      </c>
      <c r="G274" s="82">
        <v>1158278.28</v>
      </c>
      <c r="H274" s="82">
        <v>269401.12</v>
      </c>
      <c r="I274" s="82">
        <v>36827.629999999997</v>
      </c>
      <c r="J274" s="82">
        <v>211306.54</v>
      </c>
      <c r="K274" s="82">
        <v>22091.67</v>
      </c>
      <c r="L274" s="82">
        <v>3822713.72</v>
      </c>
      <c r="M274" s="82">
        <v>14774235.23</v>
      </c>
      <c r="N274" s="13">
        <f t="shared" si="35"/>
        <v>66418425.840000004</v>
      </c>
      <c r="O274" s="13">
        <f t="shared" si="36"/>
        <v>480707.66000000003</v>
      </c>
      <c r="P274" s="13">
        <f t="shared" si="39"/>
        <v>18596948.949999999</v>
      </c>
      <c r="Q274" s="13">
        <f t="shared" si="40"/>
        <v>85496082.450000003</v>
      </c>
      <c r="R274" s="13">
        <f t="shared" si="41"/>
        <v>802577.54999999702</v>
      </c>
      <c r="S274" s="14">
        <f t="shared" si="42"/>
        <v>86298660</v>
      </c>
      <c r="T274" s="82"/>
      <c r="U274" s="82"/>
      <c r="V274" s="82"/>
      <c r="W274" s="82"/>
      <c r="X274" s="82"/>
      <c r="Y274" s="82"/>
      <c r="Z274" s="82"/>
      <c r="AC274" s="82"/>
    </row>
    <row r="275" spans="1:29" x14ac:dyDescent="0.2">
      <c r="A275" s="3">
        <f t="shared" si="37"/>
        <v>2041</v>
      </c>
      <c r="B275" s="3">
        <f t="shared" si="38"/>
        <v>11</v>
      </c>
      <c r="C275" s="8">
        <f t="shared" si="34"/>
        <v>51806</v>
      </c>
      <c r="E275" s="136">
        <v>66936481.740000002</v>
      </c>
      <c r="F275" s="82">
        <v>32637097.629999999</v>
      </c>
      <c r="G275" s="82">
        <v>1815710.46</v>
      </c>
      <c r="H275" s="82">
        <v>215670.66</v>
      </c>
      <c r="I275" s="82">
        <v>33226.959999999999</v>
      </c>
      <c r="J275" s="82">
        <v>222637.43</v>
      </c>
      <c r="K275" s="82">
        <v>23214.23</v>
      </c>
      <c r="L275" s="82">
        <v>4707350.0199999996</v>
      </c>
      <c r="M275" s="82">
        <v>15587195.140000001</v>
      </c>
      <c r="N275" s="13">
        <f t="shared" si="35"/>
        <v>101445731.02</v>
      </c>
      <c r="O275" s="13">
        <f t="shared" si="36"/>
        <v>438308.08999999997</v>
      </c>
      <c r="P275" s="13">
        <f t="shared" si="39"/>
        <v>20294545.16</v>
      </c>
      <c r="Q275" s="13">
        <f t="shared" si="40"/>
        <v>122178584.27</v>
      </c>
      <c r="R275" s="13">
        <f t="shared" si="41"/>
        <v>1146927.7300000042</v>
      </c>
      <c r="S275" s="14">
        <f t="shared" si="42"/>
        <v>123325512</v>
      </c>
      <c r="T275" s="82"/>
      <c r="U275" s="82"/>
      <c r="V275" s="82"/>
      <c r="W275" s="82"/>
      <c r="X275" s="82"/>
      <c r="Y275" s="82"/>
      <c r="Z275" s="82"/>
      <c r="AC275" s="82"/>
    </row>
    <row r="276" spans="1:29" x14ac:dyDescent="0.2">
      <c r="A276" s="3">
        <f t="shared" si="37"/>
        <v>2041</v>
      </c>
      <c r="B276" s="3">
        <f t="shared" si="38"/>
        <v>12</v>
      </c>
      <c r="C276" s="8">
        <f t="shared" si="34"/>
        <v>51836</v>
      </c>
      <c r="E276" s="136">
        <v>88634796.409999996</v>
      </c>
      <c r="F276" s="82">
        <v>39558191.090000004</v>
      </c>
      <c r="G276" s="82">
        <v>2272644.65</v>
      </c>
      <c r="H276" s="82">
        <v>266778.21999999997</v>
      </c>
      <c r="I276" s="82">
        <v>38085.14</v>
      </c>
      <c r="J276" s="82">
        <v>244466.85</v>
      </c>
      <c r="K276" s="82">
        <v>25266.25</v>
      </c>
      <c r="L276" s="82">
        <v>4979895.2699999996</v>
      </c>
      <c r="M276" s="82">
        <v>15899341.119999999</v>
      </c>
      <c r="N276" s="13">
        <f t="shared" si="35"/>
        <v>130528983.54000001</v>
      </c>
      <c r="O276" s="13">
        <f t="shared" si="36"/>
        <v>511245.06999999995</v>
      </c>
      <c r="P276" s="13">
        <f t="shared" si="39"/>
        <v>20879236.390000001</v>
      </c>
      <c r="Q276" s="13">
        <f t="shared" si="40"/>
        <v>151919465</v>
      </c>
      <c r="R276" s="13">
        <f t="shared" si="41"/>
        <v>1426114</v>
      </c>
      <c r="S276" s="14">
        <f t="shared" si="42"/>
        <v>153345579</v>
      </c>
      <c r="T276" s="82"/>
      <c r="U276" s="82"/>
      <c r="V276" s="82"/>
      <c r="W276" s="82"/>
      <c r="X276" s="82"/>
      <c r="Y276" s="82"/>
      <c r="Z276" s="82"/>
      <c r="AC276" s="82"/>
    </row>
    <row r="277" spans="1:29" x14ac:dyDescent="0.2">
      <c r="A277" s="3">
        <f t="shared" si="37"/>
        <v>2042</v>
      </c>
      <c r="B277" s="3">
        <f t="shared" si="38"/>
        <v>1</v>
      </c>
      <c r="C277" s="8">
        <f t="shared" si="34"/>
        <v>51867</v>
      </c>
      <c r="E277" s="136">
        <v>87671893</v>
      </c>
      <c r="F277" s="82">
        <v>35531981.759999998</v>
      </c>
      <c r="G277" s="82">
        <v>1990847.62</v>
      </c>
      <c r="H277" s="82">
        <v>198892.64</v>
      </c>
      <c r="I277" s="82">
        <v>29149.46</v>
      </c>
      <c r="J277" s="82">
        <v>228881.56</v>
      </c>
      <c r="K277" s="82">
        <v>23550.46</v>
      </c>
      <c r="L277" s="82">
        <v>4794733.71</v>
      </c>
      <c r="M277" s="82">
        <v>13983379.24</v>
      </c>
      <c r="N277" s="13">
        <f t="shared" si="35"/>
        <v>125247422.29999998</v>
      </c>
      <c r="O277" s="13">
        <f t="shared" si="36"/>
        <v>427774.2</v>
      </c>
      <c r="P277" s="13">
        <f t="shared" si="39"/>
        <v>18778112.949999999</v>
      </c>
      <c r="Q277" s="13">
        <f t="shared" si="40"/>
        <v>144453309.44999999</v>
      </c>
      <c r="R277" s="13">
        <f t="shared" si="41"/>
        <v>1356026.5500000119</v>
      </c>
      <c r="S277" s="14">
        <f t="shared" si="42"/>
        <v>145809336</v>
      </c>
      <c r="T277" s="82"/>
      <c r="U277" s="82"/>
      <c r="V277" s="82"/>
      <c r="W277" s="82"/>
      <c r="X277" s="82"/>
      <c r="Y277" s="82"/>
      <c r="Z277" s="82"/>
      <c r="AC277" s="82"/>
    </row>
    <row r="278" spans="1:29" x14ac:dyDescent="0.2">
      <c r="A278" s="3">
        <f t="shared" si="37"/>
        <v>2042</v>
      </c>
      <c r="B278" s="3">
        <f t="shared" si="38"/>
        <v>2</v>
      </c>
      <c r="C278" s="8">
        <f t="shared" si="34"/>
        <v>51898</v>
      </c>
      <c r="E278" s="136">
        <v>74347789.549999997</v>
      </c>
      <c r="F278" s="82">
        <v>32081416.73</v>
      </c>
      <c r="G278" s="82">
        <v>1811567.69</v>
      </c>
      <c r="H278" s="82">
        <v>215782.39</v>
      </c>
      <c r="I278" s="82">
        <v>28562.59</v>
      </c>
      <c r="J278" s="82">
        <v>223555.82</v>
      </c>
      <c r="K278" s="82">
        <v>22893.46</v>
      </c>
      <c r="L278" s="82">
        <v>5463004.9299999997</v>
      </c>
      <c r="M278" s="82">
        <v>18701091.829999998</v>
      </c>
      <c r="N278" s="13">
        <f t="shared" si="35"/>
        <v>108292230.02</v>
      </c>
      <c r="O278" s="13">
        <f t="shared" si="36"/>
        <v>439338.21</v>
      </c>
      <c r="P278" s="13">
        <f t="shared" si="39"/>
        <v>24164096.759999998</v>
      </c>
      <c r="Q278" s="13">
        <f t="shared" si="40"/>
        <v>132895664.98999998</v>
      </c>
      <c r="R278" s="13">
        <f t="shared" si="41"/>
        <v>1247532.0100000203</v>
      </c>
      <c r="S278" s="14">
        <f t="shared" si="42"/>
        <v>134143197</v>
      </c>
      <c r="T278" s="82"/>
      <c r="U278" s="82"/>
      <c r="V278" s="82"/>
      <c r="W278" s="82"/>
      <c r="X278" s="82"/>
      <c r="Y278" s="82"/>
      <c r="Z278" s="82"/>
      <c r="AC278" s="82"/>
    </row>
    <row r="279" spans="1:29" x14ac:dyDescent="0.2">
      <c r="A279" s="3">
        <f t="shared" si="37"/>
        <v>2042</v>
      </c>
      <c r="B279" s="3">
        <f t="shared" si="38"/>
        <v>3</v>
      </c>
      <c r="C279" s="8">
        <f t="shared" si="34"/>
        <v>51926</v>
      </c>
      <c r="E279" s="136">
        <v>66859189.869999997</v>
      </c>
      <c r="F279" s="82">
        <v>29570666.609999999</v>
      </c>
      <c r="G279" s="82">
        <v>1649922.22</v>
      </c>
      <c r="H279" s="82">
        <v>211646.73</v>
      </c>
      <c r="I279" s="82">
        <v>28026.07</v>
      </c>
      <c r="J279" s="82">
        <v>239644.22</v>
      </c>
      <c r="K279" s="82">
        <v>24658.04</v>
      </c>
      <c r="L279" s="82">
        <v>4800840.79</v>
      </c>
      <c r="M279" s="82">
        <v>15573156.279999999</v>
      </c>
      <c r="N279" s="13">
        <f t="shared" si="35"/>
        <v>98132462.809999987</v>
      </c>
      <c r="O279" s="13">
        <f t="shared" si="36"/>
        <v>451290.95</v>
      </c>
      <c r="P279" s="13">
        <f t="shared" si="39"/>
        <v>20373997.07</v>
      </c>
      <c r="Q279" s="13">
        <f t="shared" si="40"/>
        <v>118957750.82999998</v>
      </c>
      <c r="R279" s="13">
        <f t="shared" si="41"/>
        <v>1116692.1700000167</v>
      </c>
      <c r="S279" s="14">
        <f t="shared" si="42"/>
        <v>120074443</v>
      </c>
      <c r="T279" s="82"/>
      <c r="U279" s="82"/>
      <c r="V279" s="82"/>
      <c r="W279" s="82"/>
      <c r="X279" s="82"/>
      <c r="Y279" s="82"/>
      <c r="Z279" s="82"/>
      <c r="AC279" s="82"/>
    </row>
    <row r="280" spans="1:29" x14ac:dyDescent="0.2">
      <c r="A280" s="3">
        <f t="shared" si="37"/>
        <v>2042</v>
      </c>
      <c r="B280" s="3">
        <f t="shared" si="38"/>
        <v>4</v>
      </c>
      <c r="C280" s="8">
        <f t="shared" si="34"/>
        <v>51957</v>
      </c>
      <c r="E280" s="136">
        <v>46919439.450000003</v>
      </c>
      <c r="F280" s="82">
        <v>22823532.739999998</v>
      </c>
      <c r="G280" s="82">
        <v>1378638.15</v>
      </c>
      <c r="H280" s="82">
        <v>171955.79</v>
      </c>
      <c r="I280" s="82">
        <v>23325.51</v>
      </c>
      <c r="J280" s="82">
        <v>228542.13</v>
      </c>
      <c r="K280" s="82">
        <v>23731.03</v>
      </c>
      <c r="L280" s="82">
        <v>4907870.43</v>
      </c>
      <c r="M280" s="82">
        <v>16905290.609999999</v>
      </c>
      <c r="N280" s="13">
        <f t="shared" si="35"/>
        <v>71168666.88000001</v>
      </c>
      <c r="O280" s="13">
        <f t="shared" si="36"/>
        <v>400497.92000000004</v>
      </c>
      <c r="P280" s="13">
        <f t="shared" si="39"/>
        <v>21813161.039999999</v>
      </c>
      <c r="Q280" s="13">
        <f t="shared" si="40"/>
        <v>93382325.840000004</v>
      </c>
      <c r="R280" s="13">
        <f t="shared" si="41"/>
        <v>876608.15999999642</v>
      </c>
      <c r="S280" s="14">
        <f t="shared" si="42"/>
        <v>94258934</v>
      </c>
      <c r="T280" s="82"/>
      <c r="U280" s="82"/>
      <c r="V280" s="82"/>
      <c r="W280" s="82"/>
      <c r="X280" s="82"/>
      <c r="Y280" s="82"/>
      <c r="Z280" s="82"/>
      <c r="AC280" s="82"/>
    </row>
    <row r="281" spans="1:29" x14ac:dyDescent="0.2">
      <c r="A281" s="3">
        <f t="shared" si="37"/>
        <v>2042</v>
      </c>
      <c r="B281" s="3">
        <f t="shared" si="38"/>
        <v>5</v>
      </c>
      <c r="C281" s="8">
        <f t="shared" si="34"/>
        <v>51987</v>
      </c>
      <c r="E281" s="136">
        <v>26397274.300000001</v>
      </c>
      <c r="F281" s="82">
        <v>17852912.300000001</v>
      </c>
      <c r="G281" s="82">
        <v>990072.64</v>
      </c>
      <c r="H281" s="82">
        <v>176242.15</v>
      </c>
      <c r="I281" s="82">
        <v>24548.43</v>
      </c>
      <c r="J281" s="82">
        <v>211876.56</v>
      </c>
      <c r="K281" s="82">
        <v>22328.86</v>
      </c>
      <c r="L281" s="82">
        <v>4292599.01</v>
      </c>
      <c r="M281" s="82">
        <v>19732063.920000002</v>
      </c>
      <c r="N281" s="13">
        <f t="shared" si="35"/>
        <v>45287136.530000001</v>
      </c>
      <c r="O281" s="13">
        <f t="shared" si="36"/>
        <v>388118.70999999996</v>
      </c>
      <c r="P281" s="13">
        <f t="shared" si="39"/>
        <v>24024662.93</v>
      </c>
      <c r="Q281" s="13">
        <f t="shared" si="40"/>
        <v>69699918.170000002</v>
      </c>
      <c r="R281" s="13">
        <f t="shared" si="41"/>
        <v>654293.82999999821</v>
      </c>
      <c r="S281" s="14">
        <f t="shared" si="42"/>
        <v>70354212</v>
      </c>
      <c r="T281" s="82"/>
      <c r="U281" s="82"/>
      <c r="V281" s="82"/>
      <c r="W281" s="82"/>
      <c r="X281" s="82"/>
      <c r="Y281" s="82"/>
      <c r="Z281" s="82"/>
      <c r="AC281" s="82"/>
    </row>
    <row r="282" spans="1:29" x14ac:dyDescent="0.2">
      <c r="A282" s="3">
        <f t="shared" si="37"/>
        <v>2042</v>
      </c>
      <c r="B282" s="3">
        <f t="shared" si="38"/>
        <v>6</v>
      </c>
      <c r="C282" s="8">
        <f t="shared" si="34"/>
        <v>52018</v>
      </c>
      <c r="E282" s="136">
        <v>17044536.239999998</v>
      </c>
      <c r="F282" s="82">
        <v>15053994.039999999</v>
      </c>
      <c r="G282" s="82">
        <v>855103.04</v>
      </c>
      <c r="H282" s="82">
        <v>140837.13</v>
      </c>
      <c r="I282" s="82">
        <v>18241.11</v>
      </c>
      <c r="J282" s="82">
        <v>207455.74</v>
      </c>
      <c r="K282" s="82">
        <v>22088.84</v>
      </c>
      <c r="L282" s="82">
        <v>3870886.19</v>
      </c>
      <c r="M282" s="82">
        <v>19198433.300000001</v>
      </c>
      <c r="N282" s="13">
        <f t="shared" si="35"/>
        <v>32993963.269999996</v>
      </c>
      <c r="O282" s="13">
        <f t="shared" si="36"/>
        <v>348292.87</v>
      </c>
      <c r="P282" s="13">
        <f t="shared" si="39"/>
        <v>23069319.490000002</v>
      </c>
      <c r="Q282" s="13">
        <f t="shared" si="40"/>
        <v>56411575.629999995</v>
      </c>
      <c r="R282" s="13">
        <f t="shared" si="41"/>
        <v>529552.37000000477</v>
      </c>
      <c r="S282" s="14">
        <f t="shared" si="42"/>
        <v>56941128</v>
      </c>
      <c r="T282" s="82"/>
      <c r="U282" s="82"/>
      <c r="V282" s="82"/>
      <c r="W282" s="82"/>
      <c r="X282" s="82"/>
      <c r="Y282" s="82"/>
      <c r="Z282" s="82"/>
      <c r="AC282" s="82"/>
    </row>
    <row r="283" spans="1:29" x14ac:dyDescent="0.2">
      <c r="A283" s="3">
        <f t="shared" si="37"/>
        <v>2042</v>
      </c>
      <c r="B283" s="3">
        <f t="shared" si="38"/>
        <v>7</v>
      </c>
      <c r="C283" s="8">
        <f t="shared" si="34"/>
        <v>52048</v>
      </c>
      <c r="E283" s="136">
        <v>12395031.359999999</v>
      </c>
      <c r="F283" s="82">
        <v>13150867.98</v>
      </c>
      <c r="G283" s="82">
        <v>783785.54</v>
      </c>
      <c r="H283" s="82">
        <v>134321.35</v>
      </c>
      <c r="I283" s="82">
        <v>14782.48</v>
      </c>
      <c r="J283" s="82">
        <v>197017.11</v>
      </c>
      <c r="K283" s="82">
        <v>21039.16</v>
      </c>
      <c r="L283" s="82">
        <v>3305203.99</v>
      </c>
      <c r="M283" s="82">
        <v>19318370.690000001</v>
      </c>
      <c r="N283" s="13">
        <f t="shared" si="35"/>
        <v>26365506.52</v>
      </c>
      <c r="O283" s="13">
        <f t="shared" si="36"/>
        <v>331338.45999999996</v>
      </c>
      <c r="P283" s="13">
        <f t="shared" si="39"/>
        <v>22623574.68</v>
      </c>
      <c r="Q283" s="13">
        <f t="shared" si="40"/>
        <v>49320419.659999996</v>
      </c>
      <c r="R283" s="13">
        <f t="shared" si="41"/>
        <v>462985.34000000358</v>
      </c>
      <c r="S283" s="14">
        <f t="shared" si="42"/>
        <v>49783405</v>
      </c>
      <c r="T283" s="82"/>
      <c r="U283" s="82"/>
      <c r="V283" s="82"/>
      <c r="W283" s="82"/>
      <c r="X283" s="82"/>
      <c r="Y283" s="82"/>
      <c r="Z283" s="82"/>
      <c r="AC283" s="82"/>
    </row>
    <row r="284" spans="1:29" x14ac:dyDescent="0.2">
      <c r="A284" s="3">
        <f t="shared" si="37"/>
        <v>2042</v>
      </c>
      <c r="B284" s="3">
        <f t="shared" si="38"/>
        <v>8</v>
      </c>
      <c r="C284" s="8">
        <f t="shared" si="34"/>
        <v>52079</v>
      </c>
      <c r="E284" s="136">
        <v>12050485.189999999</v>
      </c>
      <c r="F284" s="82">
        <v>14022233.32</v>
      </c>
      <c r="G284" s="82">
        <v>876947.07</v>
      </c>
      <c r="H284" s="82">
        <v>135464.17000000001</v>
      </c>
      <c r="I284" s="82">
        <v>14878.73</v>
      </c>
      <c r="J284" s="82">
        <v>200510.42</v>
      </c>
      <c r="K284" s="82">
        <v>21411.32</v>
      </c>
      <c r="L284" s="82">
        <v>3375656.6</v>
      </c>
      <c r="M284" s="82">
        <v>18462659.989999998</v>
      </c>
      <c r="N284" s="13">
        <f t="shared" si="35"/>
        <v>26985955.629999999</v>
      </c>
      <c r="O284" s="13">
        <f t="shared" si="36"/>
        <v>335974.59</v>
      </c>
      <c r="P284" s="13">
        <f t="shared" si="39"/>
        <v>21838316.59</v>
      </c>
      <c r="Q284" s="13">
        <f t="shared" si="40"/>
        <v>49160246.810000002</v>
      </c>
      <c r="R284" s="13">
        <f t="shared" si="41"/>
        <v>461482.18999999762</v>
      </c>
      <c r="S284" s="14">
        <f t="shared" si="42"/>
        <v>49621729</v>
      </c>
      <c r="T284" s="82"/>
      <c r="U284" s="82"/>
      <c r="V284" s="82"/>
      <c r="W284" s="82"/>
      <c r="X284" s="82"/>
      <c r="Y284" s="82"/>
      <c r="Z284" s="82"/>
      <c r="AC284" s="82"/>
    </row>
    <row r="285" spans="1:29" x14ac:dyDescent="0.2">
      <c r="A285" s="3">
        <f t="shared" si="37"/>
        <v>2042</v>
      </c>
      <c r="B285" s="3">
        <f t="shared" si="38"/>
        <v>9</v>
      </c>
      <c r="C285" s="8">
        <f t="shared" si="34"/>
        <v>52110</v>
      </c>
      <c r="E285" s="136">
        <v>17312433.449999999</v>
      </c>
      <c r="F285" s="82">
        <v>15629048.08</v>
      </c>
      <c r="G285" s="82">
        <v>1125202.92</v>
      </c>
      <c r="H285" s="82">
        <v>120717.12</v>
      </c>
      <c r="I285" s="82">
        <v>14700.6</v>
      </c>
      <c r="J285" s="82">
        <v>181374.55</v>
      </c>
      <c r="K285" s="82">
        <v>19222.75</v>
      </c>
      <c r="L285" s="82">
        <v>4014537.24</v>
      </c>
      <c r="M285" s="82">
        <v>20709643.789999999</v>
      </c>
      <c r="N285" s="13">
        <f t="shared" si="35"/>
        <v>34100607.800000004</v>
      </c>
      <c r="O285" s="13">
        <f t="shared" si="36"/>
        <v>302091.67</v>
      </c>
      <c r="P285" s="13">
        <f t="shared" si="39"/>
        <v>24724181.030000001</v>
      </c>
      <c r="Q285" s="13">
        <f t="shared" si="40"/>
        <v>59126880.500000007</v>
      </c>
      <c r="R285" s="13">
        <f t="shared" si="41"/>
        <v>555041.49999999255</v>
      </c>
      <c r="S285" s="14">
        <f t="shared" si="42"/>
        <v>59681922</v>
      </c>
      <c r="T285" s="82"/>
      <c r="U285" s="82"/>
      <c r="V285" s="82"/>
      <c r="W285" s="82"/>
      <c r="X285" s="82"/>
      <c r="Y285" s="82"/>
      <c r="Z285" s="82"/>
      <c r="AC285" s="82"/>
    </row>
    <row r="286" spans="1:29" x14ac:dyDescent="0.2">
      <c r="A286" s="3">
        <f t="shared" si="37"/>
        <v>2042</v>
      </c>
      <c r="B286" s="3">
        <f t="shared" si="38"/>
        <v>10</v>
      </c>
      <c r="C286" s="8">
        <f t="shared" si="34"/>
        <v>52140</v>
      </c>
      <c r="E286" s="136">
        <v>39959885.460000001</v>
      </c>
      <c r="F286" s="82">
        <v>24591683.039999999</v>
      </c>
      <c r="G286" s="82">
        <v>1136376.78</v>
      </c>
      <c r="H286" s="82">
        <v>142324.34</v>
      </c>
      <c r="I286" s="82">
        <v>20772.84</v>
      </c>
      <c r="J286" s="82">
        <v>210783.58</v>
      </c>
      <c r="K286" s="82">
        <v>22068.47</v>
      </c>
      <c r="L286" s="82">
        <v>3802743.22</v>
      </c>
      <c r="M286" s="82">
        <v>14739625.060000001</v>
      </c>
      <c r="N286" s="13">
        <f t="shared" si="35"/>
        <v>65730786.590000004</v>
      </c>
      <c r="O286" s="13">
        <f t="shared" si="36"/>
        <v>353107.92</v>
      </c>
      <c r="P286" s="13">
        <f t="shared" si="39"/>
        <v>18542368.280000001</v>
      </c>
      <c r="Q286" s="13">
        <f t="shared" si="40"/>
        <v>84626262.790000007</v>
      </c>
      <c r="R286" s="13">
        <f t="shared" si="41"/>
        <v>794412.20999999344</v>
      </c>
      <c r="S286" s="14">
        <f t="shared" si="42"/>
        <v>85420675</v>
      </c>
      <c r="T286" s="82"/>
      <c r="U286" s="82"/>
      <c r="V286" s="82"/>
      <c r="W286" s="82"/>
      <c r="X286" s="82"/>
      <c r="Y286" s="82"/>
      <c r="Z286" s="82"/>
      <c r="AC286" s="82"/>
    </row>
    <row r="287" spans="1:29" x14ac:dyDescent="0.2">
      <c r="A287" s="3">
        <f t="shared" si="37"/>
        <v>2042</v>
      </c>
      <c r="B287" s="3">
        <f t="shared" si="38"/>
        <v>11</v>
      </c>
      <c r="C287" s="8">
        <f t="shared" si="34"/>
        <v>52171</v>
      </c>
      <c r="E287" s="136">
        <v>65913713.960000001</v>
      </c>
      <c r="F287" s="82">
        <v>32317941.59</v>
      </c>
      <c r="G287" s="82">
        <v>1770364.47</v>
      </c>
      <c r="H287" s="82">
        <v>72335.48</v>
      </c>
      <c r="I287" s="82">
        <v>18135.91</v>
      </c>
      <c r="J287" s="82">
        <v>221919.52</v>
      </c>
      <c r="K287" s="82">
        <v>23181.919999999998</v>
      </c>
      <c r="L287" s="82">
        <v>4675547.32</v>
      </c>
      <c r="M287" s="82">
        <v>15552450.109999999</v>
      </c>
      <c r="N287" s="13">
        <f t="shared" si="35"/>
        <v>100043337.84999999</v>
      </c>
      <c r="O287" s="13">
        <f t="shared" si="36"/>
        <v>294255</v>
      </c>
      <c r="P287" s="13">
        <f t="shared" si="39"/>
        <v>20227997.43</v>
      </c>
      <c r="Q287" s="13">
        <f t="shared" si="40"/>
        <v>120565590.28</v>
      </c>
      <c r="R287" s="13">
        <f t="shared" si="41"/>
        <v>1131785.7199999988</v>
      </c>
      <c r="S287" s="14">
        <f t="shared" si="42"/>
        <v>121697376</v>
      </c>
      <c r="T287" s="82"/>
      <c r="U287" s="82"/>
      <c r="V287" s="82"/>
      <c r="W287" s="82"/>
      <c r="X287" s="82"/>
      <c r="Y287" s="82"/>
      <c r="Z287" s="82"/>
      <c r="AC287" s="82"/>
    </row>
    <row r="288" spans="1:29" x14ac:dyDescent="0.2">
      <c r="A288" s="3">
        <f>IF(B288=1,A287+1,A287)</f>
        <v>2042</v>
      </c>
      <c r="B288" s="3">
        <f t="shared" si="38"/>
        <v>12</v>
      </c>
      <c r="C288" s="8">
        <f t="shared" si="34"/>
        <v>52201</v>
      </c>
      <c r="E288" s="136">
        <v>88372931.959999993</v>
      </c>
      <c r="F288" s="82">
        <v>39569630.210000001</v>
      </c>
      <c r="G288" s="82">
        <v>2242736.38</v>
      </c>
      <c r="H288" s="82">
        <v>83592.289999999994</v>
      </c>
      <c r="I288" s="82">
        <v>20144.5</v>
      </c>
      <c r="J288" s="82">
        <v>244178.67</v>
      </c>
      <c r="K288" s="82">
        <v>25260.11</v>
      </c>
      <c r="L288" s="82">
        <v>4969029.24</v>
      </c>
      <c r="M288" s="82">
        <v>15897681.710000001</v>
      </c>
      <c r="N288" s="13">
        <f t="shared" si="35"/>
        <v>130230703.15999998</v>
      </c>
      <c r="O288" s="13">
        <f t="shared" si="36"/>
        <v>327770.96000000002</v>
      </c>
      <c r="P288" s="13">
        <f t="shared" si="39"/>
        <v>20866710.950000003</v>
      </c>
      <c r="Q288" s="13">
        <f t="shared" si="40"/>
        <v>151425185.06999999</v>
      </c>
      <c r="R288" s="13">
        <f t="shared" si="41"/>
        <v>1421473.9300000072</v>
      </c>
      <c r="S288" s="14">
        <f t="shared" si="42"/>
        <v>152846659</v>
      </c>
      <c r="T288" s="82"/>
      <c r="U288" s="82"/>
      <c r="V288" s="82"/>
      <c r="W288" s="82"/>
      <c r="X288" s="82"/>
      <c r="Y288" s="82"/>
      <c r="Z288" s="82"/>
      <c r="AC288" s="82"/>
    </row>
    <row r="289" spans="1:29" x14ac:dyDescent="0.2">
      <c r="A289" s="3">
        <f t="shared" ref="A289:A352" si="43">IF(B289=1,A288+1,A288)</f>
        <v>2043</v>
      </c>
      <c r="B289" s="3">
        <f t="shared" si="38"/>
        <v>1</v>
      </c>
      <c r="C289" s="8">
        <f t="shared" si="34"/>
        <v>52232</v>
      </c>
      <c r="E289" s="136">
        <v>88341881.379999995</v>
      </c>
      <c r="F289" s="82">
        <v>35824318.75</v>
      </c>
      <c r="G289" s="82">
        <v>1988057.93</v>
      </c>
      <c r="H289" s="82">
        <v>54252.92</v>
      </c>
      <c r="I289" s="82">
        <v>14846.46</v>
      </c>
      <c r="J289" s="82">
        <v>229074.53</v>
      </c>
      <c r="K289" s="82">
        <v>23569.59</v>
      </c>
      <c r="L289" s="82">
        <v>4810395.2300000004</v>
      </c>
      <c r="M289" s="82">
        <v>13983157.220000001</v>
      </c>
      <c r="N289" s="13">
        <f t="shared" si="35"/>
        <v>126192674.11</v>
      </c>
      <c r="O289" s="13">
        <f t="shared" si="36"/>
        <v>283327.45</v>
      </c>
      <c r="P289" s="13">
        <f t="shared" si="39"/>
        <v>18793552.450000003</v>
      </c>
      <c r="Q289" s="13">
        <f t="shared" si="40"/>
        <v>145269554.00999999</v>
      </c>
      <c r="R289" s="13">
        <f t="shared" si="41"/>
        <v>1363688.9900000095</v>
      </c>
      <c r="S289" s="14">
        <f t="shared" si="42"/>
        <v>146633243</v>
      </c>
      <c r="T289" s="82"/>
      <c r="U289" s="82"/>
      <c r="V289" s="82"/>
      <c r="W289" s="82"/>
      <c r="X289" s="82"/>
      <c r="Y289" s="82"/>
      <c r="Z289" s="82"/>
      <c r="AC289" s="82"/>
    </row>
    <row r="290" spans="1:29" x14ac:dyDescent="0.2">
      <c r="A290" s="3">
        <f t="shared" si="43"/>
        <v>2043</v>
      </c>
      <c r="B290" s="3">
        <f t="shared" si="38"/>
        <v>2</v>
      </c>
      <c r="C290" s="8">
        <f t="shared" si="34"/>
        <v>52263</v>
      </c>
      <c r="E290" s="136">
        <v>74887595.920000002</v>
      </c>
      <c r="F290" s="82">
        <v>32309351.850000001</v>
      </c>
      <c r="G290" s="82">
        <v>1808054.32</v>
      </c>
      <c r="H290" s="82">
        <v>76880.12</v>
      </c>
      <c r="I290" s="82">
        <v>13947.85</v>
      </c>
      <c r="J290" s="82">
        <v>223710.29</v>
      </c>
      <c r="K290" s="82">
        <v>22910.21</v>
      </c>
      <c r="L290" s="82">
        <v>5480595.3300000001</v>
      </c>
      <c r="M290" s="82">
        <v>18696737.789999999</v>
      </c>
      <c r="N290" s="13">
        <f t="shared" si="35"/>
        <v>109041860.14999999</v>
      </c>
      <c r="O290" s="13">
        <f t="shared" si="36"/>
        <v>300590.41000000003</v>
      </c>
      <c r="P290" s="13">
        <f t="shared" si="39"/>
        <v>24177333.119999997</v>
      </c>
      <c r="Q290" s="13">
        <f t="shared" si="40"/>
        <v>133519783.67999998</v>
      </c>
      <c r="R290" s="13">
        <f t="shared" si="41"/>
        <v>1253390.3200000226</v>
      </c>
      <c r="S290" s="14">
        <f t="shared" si="42"/>
        <v>134773174</v>
      </c>
      <c r="T290" s="82"/>
      <c r="U290" s="82"/>
      <c r="V290" s="82"/>
      <c r="W290" s="82"/>
      <c r="X290" s="82"/>
      <c r="Y290" s="82"/>
      <c r="Z290" s="82"/>
      <c r="AC290" s="82"/>
    </row>
    <row r="291" spans="1:29" x14ac:dyDescent="0.2">
      <c r="A291" s="3">
        <f t="shared" si="43"/>
        <v>2043</v>
      </c>
      <c r="B291" s="3">
        <f t="shared" si="38"/>
        <v>3</v>
      </c>
      <c r="C291" s="8">
        <f t="shared" si="34"/>
        <v>52291</v>
      </c>
      <c r="E291" s="136">
        <v>67304892.090000004</v>
      </c>
      <c r="F291" s="82">
        <v>29768289.620000001</v>
      </c>
      <c r="G291" s="82">
        <v>1644794.82</v>
      </c>
      <c r="H291" s="82">
        <v>80522.460000000006</v>
      </c>
      <c r="I291" s="82">
        <v>13083.33</v>
      </c>
      <c r="J291" s="82">
        <v>239776.93</v>
      </c>
      <c r="K291" s="82">
        <v>24674.46</v>
      </c>
      <c r="L291" s="82">
        <v>4813935</v>
      </c>
      <c r="M291" s="82">
        <v>15569579.300000001</v>
      </c>
      <c r="N291" s="13">
        <f t="shared" si="35"/>
        <v>98755734.319999993</v>
      </c>
      <c r="O291" s="13">
        <f t="shared" si="36"/>
        <v>320299.39</v>
      </c>
      <c r="P291" s="13">
        <f t="shared" si="39"/>
        <v>20383514.300000001</v>
      </c>
      <c r="Q291" s="13">
        <f t="shared" si="40"/>
        <v>119459548.00999999</v>
      </c>
      <c r="R291" s="13">
        <f t="shared" si="41"/>
        <v>1121402.9900000095</v>
      </c>
      <c r="S291" s="14">
        <f t="shared" si="42"/>
        <v>120580951</v>
      </c>
      <c r="T291" s="82"/>
      <c r="U291" s="82"/>
      <c r="V291" s="82"/>
      <c r="W291" s="82"/>
      <c r="X291" s="82"/>
      <c r="Y291" s="82"/>
      <c r="Z291" s="82"/>
      <c r="AC291" s="82"/>
    </row>
    <row r="292" spans="1:29" x14ac:dyDescent="0.2">
      <c r="A292" s="3">
        <f t="shared" si="43"/>
        <v>2043</v>
      </c>
      <c r="B292" s="3">
        <f t="shared" si="38"/>
        <v>4</v>
      </c>
      <c r="C292" s="8">
        <f t="shared" si="34"/>
        <v>52322</v>
      </c>
      <c r="E292" s="136">
        <v>47154828.469999999</v>
      </c>
      <c r="F292" s="82">
        <v>22964788.93</v>
      </c>
      <c r="G292" s="82">
        <v>1372284.93</v>
      </c>
      <c r="H292" s="82">
        <v>68912.41</v>
      </c>
      <c r="I292" s="82">
        <v>10327.82</v>
      </c>
      <c r="J292" s="82">
        <v>228558.73</v>
      </c>
      <c r="K292" s="82">
        <v>23741.09</v>
      </c>
      <c r="L292" s="82">
        <v>4919037.93</v>
      </c>
      <c r="M292" s="82">
        <v>16895654.949999999</v>
      </c>
      <c r="N292" s="13">
        <f t="shared" si="35"/>
        <v>71525971.24000001</v>
      </c>
      <c r="O292" s="13">
        <f t="shared" si="36"/>
        <v>297471.14</v>
      </c>
      <c r="P292" s="13">
        <f t="shared" si="39"/>
        <v>21814692.879999999</v>
      </c>
      <c r="Q292" s="13">
        <f t="shared" si="40"/>
        <v>93638135.260000005</v>
      </c>
      <c r="R292" s="13">
        <f t="shared" si="41"/>
        <v>879009.73999999464</v>
      </c>
      <c r="S292" s="14">
        <f t="shared" si="42"/>
        <v>94517145</v>
      </c>
      <c r="T292" s="82"/>
      <c r="U292" s="82"/>
      <c r="V292" s="82"/>
      <c r="W292" s="82"/>
      <c r="X292" s="82"/>
      <c r="Y292" s="82"/>
      <c r="Z292" s="82"/>
      <c r="AC292" s="82"/>
    </row>
    <row r="293" spans="1:29" x14ac:dyDescent="0.2">
      <c r="A293" s="3">
        <f t="shared" si="43"/>
        <v>2043</v>
      </c>
      <c r="B293" s="3">
        <f t="shared" si="38"/>
        <v>5</v>
      </c>
      <c r="C293" s="8">
        <f t="shared" ref="C293:C356" si="44">DATE(A293,B293,1)</f>
        <v>52352</v>
      </c>
      <c r="E293" s="136">
        <v>26475209.75</v>
      </c>
      <c r="F293" s="82">
        <v>17949645.489999998</v>
      </c>
      <c r="G293" s="82">
        <v>983031.27</v>
      </c>
      <c r="H293" s="82">
        <v>75071.839999999997</v>
      </c>
      <c r="I293" s="82">
        <v>10221.049999999999</v>
      </c>
      <c r="J293" s="82">
        <v>211826.86</v>
      </c>
      <c r="K293" s="82">
        <v>22336.16</v>
      </c>
      <c r="L293" s="82">
        <v>4297603.67</v>
      </c>
      <c r="M293" s="82">
        <v>19723561.960000001</v>
      </c>
      <c r="N293" s="13">
        <f t="shared" ref="N293:N356" si="45">SUM(E293:G293,I293,K293)</f>
        <v>45440443.719999991</v>
      </c>
      <c r="O293" s="13">
        <f t="shared" ref="O293:O356" si="46">SUM(H293,J293)</f>
        <v>286898.69999999995</v>
      </c>
      <c r="P293" s="13">
        <f t="shared" si="39"/>
        <v>24021165.630000003</v>
      </c>
      <c r="Q293" s="13">
        <f t="shared" si="40"/>
        <v>69748508.049999997</v>
      </c>
      <c r="R293" s="13">
        <f t="shared" si="41"/>
        <v>654749.95000000298</v>
      </c>
      <c r="S293" s="14">
        <f t="shared" si="42"/>
        <v>70403258</v>
      </c>
      <c r="T293" s="82"/>
      <c r="U293" s="82"/>
      <c r="V293" s="82"/>
      <c r="W293" s="82"/>
      <c r="X293" s="82"/>
      <c r="Y293" s="82"/>
      <c r="Z293" s="82"/>
      <c r="AC293" s="82"/>
    </row>
    <row r="294" spans="1:29" x14ac:dyDescent="0.2">
      <c r="A294" s="3">
        <f t="shared" si="43"/>
        <v>2043</v>
      </c>
      <c r="B294" s="3">
        <f t="shared" ref="B294:B357" si="47">IF(B293=12,1,B293+1)</f>
        <v>6</v>
      </c>
      <c r="C294" s="8">
        <f t="shared" si="44"/>
        <v>52383</v>
      </c>
      <c r="E294" s="136">
        <v>17076886.510000002</v>
      </c>
      <c r="F294" s="82">
        <v>15141436.24</v>
      </c>
      <c r="G294" s="82">
        <v>847506.64</v>
      </c>
      <c r="H294" s="82">
        <v>57881.97</v>
      </c>
      <c r="I294" s="82">
        <v>7091.54</v>
      </c>
      <c r="J294" s="82">
        <v>207359.39</v>
      </c>
      <c r="K294" s="82">
        <v>22093.67</v>
      </c>
      <c r="L294" s="82">
        <v>3875989.88</v>
      </c>
      <c r="M294" s="82">
        <v>19186828.300000001</v>
      </c>
      <c r="N294" s="13">
        <f t="shared" si="45"/>
        <v>33095014.600000001</v>
      </c>
      <c r="O294" s="13">
        <f t="shared" si="46"/>
        <v>265241.36</v>
      </c>
      <c r="P294" s="13">
        <f t="shared" ref="P294:P357" si="48">SUM(L294:M294)</f>
        <v>23062818.18</v>
      </c>
      <c r="Q294" s="13">
        <f t="shared" ref="Q294:Q357" si="49">SUM(N294:P294)</f>
        <v>56423074.140000001</v>
      </c>
      <c r="R294" s="13">
        <f t="shared" ref="R294:R357" si="50">S294-Q294</f>
        <v>529660.8599999994</v>
      </c>
      <c r="S294" s="14">
        <f t="shared" ref="S294:S357" si="51">ROUND(Q294/(1-0.0093), 0)</f>
        <v>56952735</v>
      </c>
      <c r="T294" s="82"/>
      <c r="U294" s="82"/>
      <c r="V294" s="82"/>
      <c r="W294" s="82"/>
      <c r="X294" s="82"/>
      <c r="Y294" s="82"/>
      <c r="Z294" s="82"/>
      <c r="AC294" s="82"/>
    </row>
    <row r="295" spans="1:29" x14ac:dyDescent="0.2">
      <c r="A295" s="3">
        <f t="shared" si="43"/>
        <v>2043</v>
      </c>
      <c r="B295" s="3">
        <f t="shared" si="47"/>
        <v>7</v>
      </c>
      <c r="C295" s="8">
        <f t="shared" si="44"/>
        <v>52413</v>
      </c>
      <c r="E295" s="136">
        <v>12394934.529999999</v>
      </c>
      <c r="F295" s="82">
        <v>13227599.32</v>
      </c>
      <c r="G295" s="82">
        <v>776028.52</v>
      </c>
      <c r="H295" s="82">
        <v>51390.7</v>
      </c>
      <c r="I295" s="82">
        <v>5236.8900000000003</v>
      </c>
      <c r="J295" s="82">
        <v>196886.03</v>
      </c>
      <c r="K295" s="82">
        <v>21040.47</v>
      </c>
      <c r="L295" s="82">
        <v>3307057.13</v>
      </c>
      <c r="M295" s="82">
        <v>19305030.34</v>
      </c>
      <c r="N295" s="13">
        <f t="shared" si="45"/>
        <v>26424839.73</v>
      </c>
      <c r="O295" s="13">
        <f t="shared" si="46"/>
        <v>248276.72999999998</v>
      </c>
      <c r="P295" s="13">
        <f t="shared" si="48"/>
        <v>22612087.469999999</v>
      </c>
      <c r="Q295" s="13">
        <f t="shared" si="49"/>
        <v>49285203.93</v>
      </c>
      <c r="R295" s="13">
        <f t="shared" si="50"/>
        <v>462655.0700000003</v>
      </c>
      <c r="S295" s="14">
        <f t="shared" si="51"/>
        <v>49747859</v>
      </c>
      <c r="T295" s="82"/>
      <c r="U295" s="82"/>
      <c r="V295" s="82"/>
      <c r="W295" s="82"/>
      <c r="X295" s="82"/>
      <c r="Y295" s="82"/>
      <c r="Z295" s="82"/>
      <c r="AC295" s="82"/>
    </row>
    <row r="296" spans="1:29" x14ac:dyDescent="0.2">
      <c r="A296" s="3">
        <f t="shared" si="43"/>
        <v>2043</v>
      </c>
      <c r="B296" s="3">
        <f t="shared" si="47"/>
        <v>8</v>
      </c>
      <c r="C296" s="8">
        <f t="shared" si="44"/>
        <v>52444</v>
      </c>
      <c r="E296" s="136">
        <v>12057835.9</v>
      </c>
      <c r="F296" s="82">
        <v>14110111.52</v>
      </c>
      <c r="G296" s="82">
        <v>868782.82</v>
      </c>
      <c r="H296" s="82">
        <v>46964.56</v>
      </c>
      <c r="I296" s="82">
        <v>4706.8500000000004</v>
      </c>
      <c r="J296" s="82">
        <v>200390.76</v>
      </c>
      <c r="K296" s="82">
        <v>21413.599999999999</v>
      </c>
      <c r="L296" s="82">
        <v>3376951.81</v>
      </c>
      <c r="M296" s="82">
        <v>18452090.489999998</v>
      </c>
      <c r="N296" s="13">
        <f t="shared" si="45"/>
        <v>27062850.690000005</v>
      </c>
      <c r="O296" s="13">
        <f t="shared" si="46"/>
        <v>247355.32</v>
      </c>
      <c r="P296" s="13">
        <f t="shared" si="48"/>
        <v>21829042.299999997</v>
      </c>
      <c r="Q296" s="13">
        <f t="shared" si="49"/>
        <v>49139248.310000002</v>
      </c>
      <c r="R296" s="13">
        <f t="shared" si="50"/>
        <v>461284.68999999762</v>
      </c>
      <c r="S296" s="14">
        <f t="shared" si="51"/>
        <v>49600533</v>
      </c>
      <c r="T296" s="82"/>
      <c r="U296" s="82"/>
      <c r="V296" s="82"/>
      <c r="W296" s="82"/>
      <c r="X296" s="82"/>
      <c r="Y296" s="82"/>
      <c r="Z296" s="82"/>
      <c r="AC296" s="82"/>
    </row>
    <row r="297" spans="1:29" x14ac:dyDescent="0.2">
      <c r="A297" s="3">
        <f t="shared" si="43"/>
        <v>2043</v>
      </c>
      <c r="B297" s="3">
        <f t="shared" si="47"/>
        <v>9</v>
      </c>
      <c r="C297" s="8">
        <f t="shared" si="44"/>
        <v>52475</v>
      </c>
      <c r="E297" s="136">
        <v>17327839.899999999</v>
      </c>
      <c r="F297" s="82">
        <v>15705048.27</v>
      </c>
      <c r="G297" s="82">
        <v>1115123.95</v>
      </c>
      <c r="H297" s="82">
        <v>36048.04</v>
      </c>
      <c r="I297" s="82">
        <v>4005.57</v>
      </c>
      <c r="J297" s="82">
        <v>181290.34</v>
      </c>
      <c r="K297" s="82">
        <v>19226.41</v>
      </c>
      <c r="L297" s="82">
        <v>4017753.48</v>
      </c>
      <c r="M297" s="82">
        <v>20698983.719999999</v>
      </c>
      <c r="N297" s="13">
        <f t="shared" si="45"/>
        <v>34171244.099999994</v>
      </c>
      <c r="O297" s="13">
        <f t="shared" si="46"/>
        <v>217338.38</v>
      </c>
      <c r="P297" s="13">
        <f t="shared" si="48"/>
        <v>24716737.199999999</v>
      </c>
      <c r="Q297" s="13">
        <f t="shared" si="49"/>
        <v>59105319.679999992</v>
      </c>
      <c r="R297" s="13">
        <f t="shared" si="50"/>
        <v>554839.32000000775</v>
      </c>
      <c r="S297" s="14">
        <f t="shared" si="51"/>
        <v>59660159</v>
      </c>
      <c r="T297" s="82"/>
      <c r="U297" s="82"/>
      <c r="V297" s="82"/>
      <c r="W297" s="82"/>
      <c r="X297" s="82"/>
      <c r="Y297" s="82"/>
      <c r="Z297" s="82"/>
      <c r="AC297" s="82"/>
    </row>
    <row r="298" spans="1:29" x14ac:dyDescent="0.2">
      <c r="A298" s="3">
        <f t="shared" si="43"/>
        <v>2043</v>
      </c>
      <c r="B298" s="3">
        <f t="shared" si="47"/>
        <v>10</v>
      </c>
      <c r="C298" s="8">
        <f t="shared" si="44"/>
        <v>52505</v>
      </c>
      <c r="E298" s="136">
        <v>40119999.979999997</v>
      </c>
      <c r="F298" s="82">
        <v>24774877.420000002</v>
      </c>
      <c r="G298" s="82">
        <v>1129579.3700000001</v>
      </c>
      <c r="H298" s="82">
        <v>12779.76</v>
      </c>
      <c r="I298" s="82">
        <v>4718.9799999999996</v>
      </c>
      <c r="J298" s="82">
        <v>210783.11</v>
      </c>
      <c r="K298" s="82">
        <v>22077.39</v>
      </c>
      <c r="L298" s="82">
        <v>3809960.91</v>
      </c>
      <c r="M298" s="82">
        <v>14735629.720000001</v>
      </c>
      <c r="N298" s="13">
        <f t="shared" si="45"/>
        <v>66051253.139999993</v>
      </c>
      <c r="O298" s="13">
        <f t="shared" si="46"/>
        <v>223562.87</v>
      </c>
      <c r="P298" s="13">
        <f t="shared" si="48"/>
        <v>18545590.630000003</v>
      </c>
      <c r="Q298" s="13">
        <f t="shared" si="49"/>
        <v>84820406.639999986</v>
      </c>
      <c r="R298" s="13">
        <f t="shared" si="50"/>
        <v>796234.36000001431</v>
      </c>
      <c r="S298" s="14">
        <f t="shared" si="51"/>
        <v>85616641</v>
      </c>
      <c r="T298" s="82"/>
      <c r="U298" s="82"/>
      <c r="V298" s="82"/>
      <c r="W298" s="82"/>
      <c r="X298" s="82"/>
      <c r="Y298" s="82"/>
      <c r="Z298" s="82"/>
      <c r="AC298" s="82"/>
    </row>
    <row r="299" spans="1:29" x14ac:dyDescent="0.2">
      <c r="A299" s="3">
        <f t="shared" si="43"/>
        <v>2043</v>
      </c>
      <c r="B299" s="3">
        <f t="shared" si="47"/>
        <v>11</v>
      </c>
      <c r="C299" s="8">
        <f t="shared" si="44"/>
        <v>52536</v>
      </c>
      <c r="E299" s="136">
        <v>66536305.020000003</v>
      </c>
      <c r="F299" s="82">
        <v>32655540.41</v>
      </c>
      <c r="G299" s="82">
        <v>1769115.38</v>
      </c>
      <c r="H299" s="82">
        <v>-77581.58</v>
      </c>
      <c r="I299" s="82">
        <v>3077.91</v>
      </c>
      <c r="J299" s="82">
        <v>222133.91</v>
      </c>
      <c r="K299" s="82">
        <v>23202.49</v>
      </c>
      <c r="L299" s="82">
        <v>4694113.9800000004</v>
      </c>
      <c r="M299" s="82">
        <v>15556666.5</v>
      </c>
      <c r="N299" s="13">
        <f t="shared" si="45"/>
        <v>100987241.20999999</v>
      </c>
      <c r="O299" s="13">
        <f t="shared" si="46"/>
        <v>144552.33000000002</v>
      </c>
      <c r="P299" s="13">
        <f t="shared" si="48"/>
        <v>20250780.48</v>
      </c>
      <c r="Q299" s="13">
        <f t="shared" si="49"/>
        <v>121382574.02</v>
      </c>
      <c r="R299" s="13">
        <f t="shared" si="50"/>
        <v>1139454.9800000042</v>
      </c>
      <c r="S299" s="14">
        <f t="shared" si="51"/>
        <v>122522029</v>
      </c>
      <c r="T299" s="82"/>
      <c r="U299" s="82"/>
      <c r="V299" s="82"/>
      <c r="W299" s="82"/>
      <c r="X299" s="82"/>
      <c r="Y299" s="82"/>
      <c r="Z299" s="82"/>
      <c r="AC299" s="82"/>
    </row>
    <row r="300" spans="1:29" x14ac:dyDescent="0.2">
      <c r="A300" s="3">
        <f t="shared" si="43"/>
        <v>2043</v>
      </c>
      <c r="B300" s="3">
        <f t="shared" si="47"/>
        <v>12</v>
      </c>
      <c r="C300" s="8">
        <f t="shared" si="44"/>
        <v>52566</v>
      </c>
      <c r="E300" s="136">
        <v>88534071.810000002</v>
      </c>
      <c r="F300" s="82">
        <v>39687520.799999997</v>
      </c>
      <c r="G300" s="82">
        <v>2225986.7400000002</v>
      </c>
      <c r="H300" s="82">
        <v>-112215.05</v>
      </c>
      <c r="I300" s="82">
        <v>2124.5100000000002</v>
      </c>
      <c r="J300" s="82">
        <v>244082.59</v>
      </c>
      <c r="K300" s="82">
        <v>25262.38</v>
      </c>
      <c r="L300" s="82">
        <v>4976535.1100000003</v>
      </c>
      <c r="M300" s="82">
        <v>15872277.300000001</v>
      </c>
      <c r="N300" s="13">
        <f t="shared" si="45"/>
        <v>130474966.23999999</v>
      </c>
      <c r="O300" s="13">
        <f t="shared" si="46"/>
        <v>131867.53999999998</v>
      </c>
      <c r="P300" s="13">
        <f t="shared" si="48"/>
        <v>20848812.41</v>
      </c>
      <c r="Q300" s="13">
        <f t="shared" si="49"/>
        <v>151455646.19</v>
      </c>
      <c r="R300" s="13">
        <f t="shared" si="50"/>
        <v>1421759.8100000024</v>
      </c>
      <c r="S300" s="14">
        <f t="shared" si="51"/>
        <v>152877406</v>
      </c>
      <c r="T300" s="82"/>
      <c r="U300" s="82"/>
      <c r="V300" s="82"/>
      <c r="W300" s="82"/>
      <c r="X300" s="82"/>
      <c r="Y300" s="82"/>
      <c r="Z300" s="82"/>
      <c r="AC300" s="82"/>
    </row>
    <row r="301" spans="1:29" x14ac:dyDescent="0.2">
      <c r="A301" s="3">
        <f t="shared" si="43"/>
        <v>2044</v>
      </c>
      <c r="B301" s="3">
        <f t="shared" si="47"/>
        <v>1</v>
      </c>
      <c r="C301" s="8">
        <f t="shared" si="44"/>
        <v>52597</v>
      </c>
      <c r="E301" s="136">
        <v>87645420.489999995</v>
      </c>
      <c r="F301" s="82">
        <v>35845092.68</v>
      </c>
      <c r="G301" s="82">
        <v>1957890.06</v>
      </c>
      <c r="H301" s="82">
        <v>0</v>
      </c>
      <c r="I301" s="82">
        <v>0</v>
      </c>
      <c r="J301" s="82">
        <v>229456.44</v>
      </c>
      <c r="K301" s="82">
        <v>23640.27</v>
      </c>
      <c r="L301" s="82">
        <v>4922283.3499999996</v>
      </c>
      <c r="M301" s="82">
        <v>14305702.390000001</v>
      </c>
      <c r="N301" s="13">
        <f t="shared" si="45"/>
        <v>125472043.49999999</v>
      </c>
      <c r="O301" s="13">
        <f t="shared" si="46"/>
        <v>229456.44</v>
      </c>
      <c r="P301" s="13">
        <f t="shared" si="48"/>
        <v>19227985.740000002</v>
      </c>
      <c r="Q301" s="13">
        <f t="shared" si="49"/>
        <v>144929485.67999998</v>
      </c>
      <c r="R301" s="13">
        <f t="shared" si="50"/>
        <v>1360497.3200000226</v>
      </c>
      <c r="S301" s="14">
        <f t="shared" si="51"/>
        <v>146289983</v>
      </c>
    </row>
    <row r="302" spans="1:29" x14ac:dyDescent="0.2">
      <c r="A302" s="3">
        <f t="shared" si="43"/>
        <v>2044</v>
      </c>
      <c r="B302" s="3">
        <f t="shared" si="47"/>
        <v>2</v>
      </c>
      <c r="C302" s="8">
        <f t="shared" si="44"/>
        <v>52628</v>
      </c>
      <c r="E302" s="136">
        <v>75504102.280000001</v>
      </c>
      <c r="F302" s="82">
        <v>32758961.41</v>
      </c>
      <c r="G302" s="82">
        <v>1802532.22</v>
      </c>
      <c r="H302" s="82">
        <v>0</v>
      </c>
      <c r="I302" s="82">
        <v>0</v>
      </c>
      <c r="J302" s="82">
        <v>227386.37</v>
      </c>
      <c r="K302" s="82">
        <v>23313.599999999999</v>
      </c>
      <c r="L302" s="82">
        <v>5443078.5099999998</v>
      </c>
      <c r="M302" s="82">
        <v>18722608.510000002</v>
      </c>
      <c r="N302" s="13">
        <f t="shared" si="45"/>
        <v>110088909.50999999</v>
      </c>
      <c r="O302" s="13">
        <f t="shared" si="46"/>
        <v>227386.37</v>
      </c>
      <c r="P302" s="13">
        <f t="shared" si="48"/>
        <v>24165687.020000003</v>
      </c>
      <c r="Q302" s="13">
        <f t="shared" si="49"/>
        <v>134481982.90000001</v>
      </c>
      <c r="R302" s="13">
        <f t="shared" si="50"/>
        <v>1262423.099999994</v>
      </c>
      <c r="S302" s="14">
        <f t="shared" si="51"/>
        <v>135744406</v>
      </c>
    </row>
    <row r="303" spans="1:29" x14ac:dyDescent="0.2">
      <c r="A303" s="3">
        <f t="shared" si="43"/>
        <v>2044</v>
      </c>
      <c r="B303" s="3">
        <f t="shared" si="47"/>
        <v>3</v>
      </c>
      <c r="C303" s="8">
        <f t="shared" si="44"/>
        <v>52657</v>
      </c>
      <c r="E303" s="136">
        <v>68073083.489999995</v>
      </c>
      <c r="F303" s="82">
        <v>30134034.75</v>
      </c>
      <c r="G303" s="82">
        <v>1646317.15</v>
      </c>
      <c r="H303" s="82">
        <v>0</v>
      </c>
      <c r="I303" s="82">
        <v>0</v>
      </c>
      <c r="J303" s="82">
        <v>242087.64</v>
      </c>
      <c r="K303" s="82">
        <v>24929.66</v>
      </c>
      <c r="L303" s="82">
        <v>4832917.4000000004</v>
      </c>
      <c r="M303" s="82">
        <v>15546520.130000001</v>
      </c>
      <c r="N303" s="13">
        <f t="shared" si="45"/>
        <v>99878365.049999997</v>
      </c>
      <c r="O303" s="13">
        <f t="shared" si="46"/>
        <v>242087.64</v>
      </c>
      <c r="P303" s="13">
        <f t="shared" si="48"/>
        <v>20379437.530000001</v>
      </c>
      <c r="Q303" s="13">
        <f t="shared" si="49"/>
        <v>120499890.22</v>
      </c>
      <c r="R303" s="13">
        <f t="shared" si="50"/>
        <v>1131168.7800000012</v>
      </c>
      <c r="S303" s="14">
        <f t="shared" si="51"/>
        <v>121631059</v>
      </c>
    </row>
    <row r="304" spans="1:29" x14ac:dyDescent="0.2">
      <c r="A304" s="3">
        <f t="shared" si="43"/>
        <v>2044</v>
      </c>
      <c r="B304" s="3">
        <f t="shared" si="47"/>
        <v>4</v>
      </c>
      <c r="C304" s="8">
        <f t="shared" si="44"/>
        <v>52688</v>
      </c>
      <c r="E304" s="136">
        <v>46890855.5</v>
      </c>
      <c r="F304" s="82">
        <v>22982172.850000001</v>
      </c>
      <c r="G304" s="82">
        <v>1352119.63</v>
      </c>
      <c r="H304" s="82">
        <v>0</v>
      </c>
      <c r="I304" s="82">
        <v>0</v>
      </c>
      <c r="J304" s="82">
        <v>228248.33</v>
      </c>
      <c r="K304" s="82">
        <v>23731.03</v>
      </c>
      <c r="L304" s="82">
        <v>4910442.83</v>
      </c>
      <c r="M304" s="82">
        <v>16879075.850000001</v>
      </c>
      <c r="N304" s="13">
        <f t="shared" si="45"/>
        <v>71248879.00999999</v>
      </c>
      <c r="O304" s="13">
        <f t="shared" si="46"/>
        <v>228248.33</v>
      </c>
      <c r="P304" s="13">
        <f t="shared" si="48"/>
        <v>21789518.68</v>
      </c>
      <c r="Q304" s="13">
        <f t="shared" si="49"/>
        <v>93266646.019999981</v>
      </c>
      <c r="R304" s="13">
        <f t="shared" si="50"/>
        <v>875521.98000001907</v>
      </c>
      <c r="S304" s="14">
        <f t="shared" si="51"/>
        <v>94142168</v>
      </c>
    </row>
    <row r="305" spans="1:19" x14ac:dyDescent="0.2">
      <c r="A305" s="3">
        <f t="shared" si="43"/>
        <v>2044</v>
      </c>
      <c r="B305" s="3">
        <f t="shared" si="47"/>
        <v>5</v>
      </c>
      <c r="C305" s="8">
        <f t="shared" si="44"/>
        <v>52718</v>
      </c>
      <c r="E305" s="136">
        <v>26371166.530000001</v>
      </c>
      <c r="F305" s="82">
        <v>18005749.91</v>
      </c>
      <c r="G305" s="82">
        <v>970807.37</v>
      </c>
      <c r="H305" s="82">
        <v>0</v>
      </c>
      <c r="I305" s="82">
        <v>0</v>
      </c>
      <c r="J305" s="82">
        <v>211594.18</v>
      </c>
      <c r="K305" s="82">
        <v>22328.86</v>
      </c>
      <c r="L305" s="82">
        <v>4292599.01</v>
      </c>
      <c r="M305" s="82">
        <v>19707146.73</v>
      </c>
      <c r="N305" s="13">
        <f t="shared" si="45"/>
        <v>45370052.669999994</v>
      </c>
      <c r="O305" s="13">
        <f t="shared" si="46"/>
        <v>211594.18</v>
      </c>
      <c r="P305" s="13">
        <f t="shared" si="48"/>
        <v>23999745.740000002</v>
      </c>
      <c r="Q305" s="13">
        <f t="shared" si="49"/>
        <v>69581392.590000004</v>
      </c>
      <c r="R305" s="13">
        <f t="shared" si="50"/>
        <v>653181.40999999642</v>
      </c>
      <c r="S305" s="14">
        <f t="shared" si="51"/>
        <v>70234574</v>
      </c>
    </row>
    <row r="306" spans="1:19" x14ac:dyDescent="0.2">
      <c r="A306" s="3">
        <f t="shared" si="43"/>
        <v>2044</v>
      </c>
      <c r="B306" s="3">
        <f t="shared" si="47"/>
        <v>6</v>
      </c>
      <c r="C306" s="8">
        <f t="shared" si="44"/>
        <v>52749</v>
      </c>
      <c r="E306" s="136">
        <v>17017806.309999999</v>
      </c>
      <c r="F306" s="82">
        <v>15209393.800000001</v>
      </c>
      <c r="G306" s="82">
        <v>838124.91</v>
      </c>
      <c r="H306" s="82">
        <v>0</v>
      </c>
      <c r="I306" s="82">
        <v>0</v>
      </c>
      <c r="J306" s="82">
        <v>207171.81</v>
      </c>
      <c r="K306" s="82">
        <v>22088.84</v>
      </c>
      <c r="L306" s="82">
        <v>3870886.19</v>
      </c>
      <c r="M306" s="82">
        <v>19172861.600000001</v>
      </c>
      <c r="N306" s="13">
        <f t="shared" si="45"/>
        <v>33087413.859999999</v>
      </c>
      <c r="O306" s="13">
        <f t="shared" si="46"/>
        <v>207171.81</v>
      </c>
      <c r="P306" s="13">
        <f t="shared" si="48"/>
        <v>23043747.790000003</v>
      </c>
      <c r="Q306" s="13">
        <f t="shared" si="49"/>
        <v>56338333.460000001</v>
      </c>
      <c r="R306" s="13">
        <f t="shared" si="50"/>
        <v>528864.53999999911</v>
      </c>
      <c r="S306" s="14">
        <f t="shared" si="51"/>
        <v>56867198</v>
      </c>
    </row>
    <row r="307" spans="1:19" x14ac:dyDescent="0.2">
      <c r="A307" s="3">
        <f t="shared" si="43"/>
        <v>2044</v>
      </c>
      <c r="B307" s="3">
        <f t="shared" si="47"/>
        <v>7</v>
      </c>
      <c r="C307" s="8">
        <f t="shared" si="44"/>
        <v>52779</v>
      </c>
      <c r="E307" s="136">
        <v>12369719.9</v>
      </c>
      <c r="F307" s="82">
        <v>13300002.27</v>
      </c>
      <c r="G307" s="82">
        <v>768182.96</v>
      </c>
      <c r="H307" s="82">
        <v>0</v>
      </c>
      <c r="I307" s="82">
        <v>0</v>
      </c>
      <c r="J307" s="82">
        <v>196745.72</v>
      </c>
      <c r="K307" s="82">
        <v>21039.16</v>
      </c>
      <c r="L307" s="82">
        <v>3305203.99</v>
      </c>
      <c r="M307" s="82">
        <v>19292710.07</v>
      </c>
      <c r="N307" s="13">
        <f t="shared" si="45"/>
        <v>26458944.290000003</v>
      </c>
      <c r="O307" s="13">
        <f t="shared" si="46"/>
        <v>196745.72</v>
      </c>
      <c r="P307" s="13">
        <f t="shared" si="48"/>
        <v>22597914.060000002</v>
      </c>
      <c r="Q307" s="13">
        <f t="shared" si="49"/>
        <v>49253604.070000008</v>
      </c>
      <c r="R307" s="13">
        <f t="shared" si="50"/>
        <v>462358.92999999225</v>
      </c>
      <c r="S307" s="14">
        <f t="shared" si="51"/>
        <v>49715963</v>
      </c>
    </row>
    <row r="308" spans="1:19" x14ac:dyDescent="0.2">
      <c r="A308" s="3">
        <f t="shared" si="43"/>
        <v>2044</v>
      </c>
      <c r="B308" s="3">
        <f t="shared" si="47"/>
        <v>8</v>
      </c>
      <c r="C308" s="8">
        <f t="shared" si="44"/>
        <v>52810</v>
      </c>
      <c r="E308" s="136">
        <v>12026505.16</v>
      </c>
      <c r="F308" s="82">
        <v>14177119.630000001</v>
      </c>
      <c r="G308" s="82">
        <v>859516.99</v>
      </c>
      <c r="H308" s="82">
        <v>0</v>
      </c>
      <c r="I308" s="82">
        <v>0</v>
      </c>
      <c r="J308" s="82">
        <v>200236.36</v>
      </c>
      <c r="K308" s="82">
        <v>21411.32</v>
      </c>
      <c r="L308" s="82">
        <v>3375656.6</v>
      </c>
      <c r="M308" s="82">
        <v>18438385.16</v>
      </c>
      <c r="N308" s="13">
        <f t="shared" si="45"/>
        <v>27084553.099999998</v>
      </c>
      <c r="O308" s="13">
        <f t="shared" si="46"/>
        <v>200236.36</v>
      </c>
      <c r="P308" s="13">
        <f t="shared" si="48"/>
        <v>21814041.760000002</v>
      </c>
      <c r="Q308" s="13">
        <f t="shared" si="49"/>
        <v>49098831.219999999</v>
      </c>
      <c r="R308" s="13">
        <f t="shared" si="50"/>
        <v>460905.78000000119</v>
      </c>
      <c r="S308" s="14">
        <f t="shared" si="51"/>
        <v>49559737</v>
      </c>
    </row>
    <row r="309" spans="1:19" x14ac:dyDescent="0.2">
      <c r="A309" s="3">
        <f t="shared" si="43"/>
        <v>2044</v>
      </c>
      <c r="B309" s="3">
        <f t="shared" si="47"/>
        <v>9</v>
      </c>
      <c r="C309" s="8">
        <f t="shared" si="44"/>
        <v>52841</v>
      </c>
      <c r="E309" s="136">
        <v>17289661.609999999</v>
      </c>
      <c r="F309" s="82">
        <v>15770406.74</v>
      </c>
      <c r="G309" s="82">
        <v>1103150.6000000001</v>
      </c>
      <c r="H309" s="82">
        <v>0</v>
      </c>
      <c r="I309" s="82">
        <v>0</v>
      </c>
      <c r="J309" s="82">
        <v>181134.46</v>
      </c>
      <c r="K309" s="82">
        <v>19222.75</v>
      </c>
      <c r="L309" s="82">
        <v>4014537.24</v>
      </c>
      <c r="M309" s="82">
        <v>20684241.640000001</v>
      </c>
      <c r="N309" s="13">
        <f t="shared" si="45"/>
        <v>34182441.700000003</v>
      </c>
      <c r="O309" s="13">
        <f t="shared" si="46"/>
        <v>181134.46</v>
      </c>
      <c r="P309" s="13">
        <f t="shared" si="48"/>
        <v>24698778.880000003</v>
      </c>
      <c r="Q309" s="13">
        <f t="shared" si="49"/>
        <v>59062355.040000007</v>
      </c>
      <c r="R309" s="13">
        <f t="shared" si="50"/>
        <v>554435.95999999344</v>
      </c>
      <c r="S309" s="14">
        <f t="shared" si="51"/>
        <v>59616791</v>
      </c>
    </row>
    <row r="310" spans="1:19" x14ac:dyDescent="0.2">
      <c r="A310" s="3">
        <f t="shared" si="43"/>
        <v>2044</v>
      </c>
      <c r="B310" s="3">
        <f t="shared" si="47"/>
        <v>10</v>
      </c>
      <c r="C310" s="8">
        <f t="shared" si="44"/>
        <v>52871</v>
      </c>
      <c r="E310" s="136">
        <v>39932776.75</v>
      </c>
      <c r="F310" s="82">
        <v>24749582.100000001</v>
      </c>
      <c r="G310" s="82">
        <v>1114271.03</v>
      </c>
      <c r="H310" s="82">
        <v>0</v>
      </c>
      <c r="I310" s="82">
        <v>0</v>
      </c>
      <c r="J310" s="82">
        <v>210517.73</v>
      </c>
      <c r="K310" s="82">
        <v>22068.47</v>
      </c>
      <c r="L310" s="82">
        <v>3802743.22</v>
      </c>
      <c r="M310" s="82">
        <v>14715365.76</v>
      </c>
      <c r="N310" s="13">
        <f t="shared" si="45"/>
        <v>65818698.350000001</v>
      </c>
      <c r="O310" s="13">
        <f t="shared" si="46"/>
        <v>210517.73</v>
      </c>
      <c r="P310" s="13">
        <f t="shared" si="48"/>
        <v>18518108.98</v>
      </c>
      <c r="Q310" s="13">
        <f t="shared" si="49"/>
        <v>84547325.060000002</v>
      </c>
      <c r="R310" s="13">
        <f t="shared" si="50"/>
        <v>793670.93999999762</v>
      </c>
      <c r="S310" s="14">
        <f t="shared" si="51"/>
        <v>85340996</v>
      </c>
    </row>
    <row r="311" spans="1:19" x14ac:dyDescent="0.2">
      <c r="A311" s="3">
        <f t="shared" si="43"/>
        <v>2044</v>
      </c>
      <c r="B311" s="3">
        <f t="shared" si="47"/>
        <v>11</v>
      </c>
      <c r="C311" s="8">
        <f t="shared" si="44"/>
        <v>52902</v>
      </c>
      <c r="E311" s="136">
        <v>65887404.810000002</v>
      </c>
      <c r="F311" s="82">
        <v>32473685.199999999</v>
      </c>
      <c r="G311" s="82">
        <v>1735304.27</v>
      </c>
      <c r="H311" s="82">
        <v>0</v>
      </c>
      <c r="I311" s="82">
        <v>0</v>
      </c>
      <c r="J311" s="82">
        <v>221650.62</v>
      </c>
      <c r="K311" s="82">
        <v>23181.919999999998</v>
      </c>
      <c r="L311" s="82">
        <v>4675547.32</v>
      </c>
      <c r="M311" s="82">
        <v>15527827.039999999</v>
      </c>
      <c r="N311" s="13">
        <f t="shared" si="45"/>
        <v>100119576.2</v>
      </c>
      <c r="O311" s="13">
        <f t="shared" si="46"/>
        <v>221650.62</v>
      </c>
      <c r="P311" s="13">
        <f t="shared" si="48"/>
        <v>20203374.359999999</v>
      </c>
      <c r="Q311" s="13">
        <f t="shared" si="49"/>
        <v>120544601.18000001</v>
      </c>
      <c r="R311" s="13">
        <f t="shared" si="50"/>
        <v>1131588.8199999928</v>
      </c>
      <c r="S311" s="14">
        <f t="shared" si="51"/>
        <v>121676190</v>
      </c>
    </row>
    <row r="312" spans="1:19" x14ac:dyDescent="0.2">
      <c r="A312" s="3">
        <f t="shared" si="43"/>
        <v>2044</v>
      </c>
      <c r="B312" s="3">
        <f t="shared" si="47"/>
        <v>12</v>
      </c>
      <c r="C312" s="8">
        <f t="shared" si="44"/>
        <v>52932</v>
      </c>
      <c r="E312" s="136">
        <v>87908780.920000002</v>
      </c>
      <c r="F312" s="82">
        <v>39553325.789999999</v>
      </c>
      <c r="G312" s="82">
        <v>2187544.66</v>
      </c>
      <c r="H312" s="82">
        <v>0</v>
      </c>
      <c r="I312" s="82">
        <v>0</v>
      </c>
      <c r="J312" s="82">
        <v>243619.39</v>
      </c>
      <c r="K312" s="82">
        <v>25244.15</v>
      </c>
      <c r="L312" s="82">
        <v>4959370.8600000003</v>
      </c>
      <c r="M312" s="82">
        <v>15856400.84</v>
      </c>
      <c r="N312" s="13">
        <f t="shared" si="45"/>
        <v>129674895.52000001</v>
      </c>
      <c r="O312" s="13">
        <f t="shared" si="46"/>
        <v>243619.39</v>
      </c>
      <c r="P312" s="13">
        <f t="shared" si="48"/>
        <v>20815771.699999999</v>
      </c>
      <c r="Q312" s="13">
        <f t="shared" si="49"/>
        <v>150734286.61000001</v>
      </c>
      <c r="R312" s="13">
        <f t="shared" si="50"/>
        <v>1414988.3899999857</v>
      </c>
      <c r="S312" s="14">
        <f t="shared" si="51"/>
        <v>152149275</v>
      </c>
    </row>
    <row r="313" spans="1:19" x14ac:dyDescent="0.2">
      <c r="A313" s="3">
        <f t="shared" si="43"/>
        <v>2045</v>
      </c>
      <c r="B313" s="3">
        <f t="shared" si="47"/>
        <v>1</v>
      </c>
      <c r="C313" s="8">
        <f t="shared" si="44"/>
        <v>52963</v>
      </c>
      <c r="E313" s="136">
        <v>87410167.730000004</v>
      </c>
      <c r="F313" s="82">
        <v>35659249.840000004</v>
      </c>
      <c r="G313" s="82">
        <v>1927448.83</v>
      </c>
      <c r="H313" s="82">
        <v>0</v>
      </c>
      <c r="I313" s="82">
        <v>0</v>
      </c>
      <c r="J313" s="82">
        <v>228331.67</v>
      </c>
      <c r="K313" s="82">
        <v>23542.59</v>
      </c>
      <c r="L313" s="82">
        <v>4787583.97</v>
      </c>
      <c r="M313" s="82">
        <v>13944452.51</v>
      </c>
      <c r="N313" s="13">
        <f t="shared" si="45"/>
        <v>125020408.99000001</v>
      </c>
      <c r="O313" s="13">
        <f t="shared" si="46"/>
        <v>228331.67</v>
      </c>
      <c r="P313" s="13">
        <f t="shared" si="48"/>
        <v>18732036.48</v>
      </c>
      <c r="Q313" s="13">
        <f t="shared" si="49"/>
        <v>143980777.14000002</v>
      </c>
      <c r="R313" s="13">
        <f t="shared" si="50"/>
        <v>1351590.8599999845</v>
      </c>
      <c r="S313" s="14">
        <f t="shared" si="51"/>
        <v>145332368</v>
      </c>
    </row>
    <row r="314" spans="1:19" x14ac:dyDescent="0.2">
      <c r="A314" s="3">
        <f t="shared" si="43"/>
        <v>2045</v>
      </c>
      <c r="B314" s="3">
        <f t="shared" si="47"/>
        <v>2</v>
      </c>
      <c r="C314" s="8">
        <f t="shared" si="44"/>
        <v>52994</v>
      </c>
      <c r="E314" s="136">
        <v>74001168.219999999</v>
      </c>
      <c r="F314" s="82">
        <v>32231936.050000001</v>
      </c>
      <c r="G314" s="82">
        <v>1753022.55</v>
      </c>
      <c r="H314" s="82">
        <v>0</v>
      </c>
      <c r="I314" s="82">
        <v>0</v>
      </c>
      <c r="J314" s="82">
        <v>222977.28</v>
      </c>
      <c r="K314" s="82">
        <v>22883.32</v>
      </c>
      <c r="L314" s="82">
        <v>5453585.3700000001</v>
      </c>
      <c r="M314" s="82">
        <v>18651788.68</v>
      </c>
      <c r="N314" s="13">
        <f t="shared" si="45"/>
        <v>108009010.13999999</v>
      </c>
      <c r="O314" s="13">
        <f t="shared" si="46"/>
        <v>222977.28</v>
      </c>
      <c r="P314" s="13">
        <f t="shared" si="48"/>
        <v>24105374.050000001</v>
      </c>
      <c r="Q314" s="13">
        <f t="shared" si="49"/>
        <v>132337361.46999998</v>
      </c>
      <c r="R314" s="13">
        <f t="shared" si="50"/>
        <v>1242290.5300000161</v>
      </c>
      <c r="S314" s="14">
        <f t="shared" si="51"/>
        <v>133579652</v>
      </c>
    </row>
    <row r="315" spans="1:19" x14ac:dyDescent="0.2">
      <c r="A315" s="3">
        <f t="shared" si="43"/>
        <v>2045</v>
      </c>
      <c r="B315" s="3">
        <f t="shared" si="47"/>
        <v>3</v>
      </c>
      <c r="C315" s="8">
        <f t="shared" si="44"/>
        <v>53022</v>
      </c>
      <c r="E315" s="136">
        <v>66595137.469999999</v>
      </c>
      <c r="F315" s="82">
        <v>29745567.460000001</v>
      </c>
      <c r="G315" s="82">
        <v>1596471.5</v>
      </c>
      <c r="H315" s="82">
        <v>0</v>
      </c>
      <c r="I315" s="82">
        <v>0</v>
      </c>
      <c r="J315" s="82">
        <v>239102.41</v>
      </c>
      <c r="K315" s="82">
        <v>24652.06</v>
      </c>
      <c r="L315" s="82">
        <v>4793767.13</v>
      </c>
      <c r="M315" s="82">
        <v>15538483.6</v>
      </c>
      <c r="N315" s="13">
        <f t="shared" si="45"/>
        <v>97961828.49000001</v>
      </c>
      <c r="O315" s="13">
        <f t="shared" si="46"/>
        <v>239102.41</v>
      </c>
      <c r="P315" s="13">
        <f t="shared" si="48"/>
        <v>20332250.73</v>
      </c>
      <c r="Q315" s="13">
        <f t="shared" si="49"/>
        <v>118533181.63000001</v>
      </c>
      <c r="R315" s="13">
        <f t="shared" si="50"/>
        <v>1112706.3699999899</v>
      </c>
      <c r="S315" s="14">
        <f t="shared" si="51"/>
        <v>119645888</v>
      </c>
    </row>
    <row r="316" spans="1:19" x14ac:dyDescent="0.2">
      <c r="A316" s="3">
        <f t="shared" si="43"/>
        <v>2045</v>
      </c>
      <c r="B316" s="3">
        <f t="shared" si="47"/>
        <v>4</v>
      </c>
      <c r="C316" s="8">
        <f t="shared" si="44"/>
        <v>53053</v>
      </c>
      <c r="E316" s="136">
        <v>46778112.420000002</v>
      </c>
      <c r="F316" s="82">
        <v>23020489.699999999</v>
      </c>
      <c r="G316" s="82">
        <v>1335961.71</v>
      </c>
      <c r="H316" s="82">
        <v>0</v>
      </c>
      <c r="I316" s="82">
        <v>0</v>
      </c>
      <c r="J316" s="82">
        <v>228021.42</v>
      </c>
      <c r="K316" s="82">
        <v>23725.58</v>
      </c>
      <c r="L316" s="82">
        <v>4904959.3600000003</v>
      </c>
      <c r="M316" s="82">
        <v>16862756.219999999</v>
      </c>
      <c r="N316" s="13">
        <f t="shared" si="45"/>
        <v>71158289.409999996</v>
      </c>
      <c r="O316" s="13">
        <f t="shared" si="46"/>
        <v>228021.42</v>
      </c>
      <c r="P316" s="13">
        <f t="shared" si="48"/>
        <v>21767715.579999998</v>
      </c>
      <c r="Q316" s="13">
        <f t="shared" si="49"/>
        <v>93154026.409999996</v>
      </c>
      <c r="R316" s="13">
        <f t="shared" si="50"/>
        <v>874464.59000000358</v>
      </c>
      <c r="S316" s="14">
        <f t="shared" si="51"/>
        <v>94028491</v>
      </c>
    </row>
    <row r="317" spans="1:19" x14ac:dyDescent="0.2">
      <c r="A317" s="3">
        <f t="shared" si="43"/>
        <v>2045</v>
      </c>
      <c r="B317" s="3">
        <f t="shared" si="47"/>
        <v>5</v>
      </c>
      <c r="C317" s="8">
        <f t="shared" si="44"/>
        <v>53083</v>
      </c>
      <c r="E317" s="136">
        <v>26225049.969999999</v>
      </c>
      <c r="F317" s="82">
        <v>18041823.27</v>
      </c>
      <c r="G317" s="82">
        <v>958149.62</v>
      </c>
      <c r="H317" s="82">
        <v>0</v>
      </c>
      <c r="I317" s="82">
        <v>0</v>
      </c>
      <c r="J317" s="82">
        <v>211317.31</v>
      </c>
      <c r="K317" s="82">
        <v>22318.29</v>
      </c>
      <c r="L317" s="82">
        <v>4286021.84</v>
      </c>
      <c r="M317" s="82">
        <v>19687769.210000001</v>
      </c>
      <c r="N317" s="13">
        <f t="shared" si="45"/>
        <v>45247341.149999991</v>
      </c>
      <c r="O317" s="13">
        <f t="shared" si="46"/>
        <v>211317.31</v>
      </c>
      <c r="P317" s="13">
        <f t="shared" si="48"/>
        <v>23973791.050000001</v>
      </c>
      <c r="Q317" s="13">
        <f t="shared" si="49"/>
        <v>69432449.50999999</v>
      </c>
      <c r="R317" s="13">
        <f t="shared" si="50"/>
        <v>651783.49000000954</v>
      </c>
      <c r="S317" s="14">
        <f t="shared" si="51"/>
        <v>70084233</v>
      </c>
    </row>
    <row r="318" spans="1:19" x14ac:dyDescent="0.2">
      <c r="A318" s="3">
        <f t="shared" si="43"/>
        <v>2045</v>
      </c>
      <c r="B318" s="3">
        <f t="shared" si="47"/>
        <v>6</v>
      </c>
      <c r="C318" s="8">
        <f t="shared" si="44"/>
        <v>53114</v>
      </c>
      <c r="E318" s="136">
        <v>16917342.050000001</v>
      </c>
      <c r="F318" s="82">
        <v>15261763.65</v>
      </c>
      <c r="G318" s="82">
        <v>827323.25</v>
      </c>
      <c r="H318" s="82">
        <v>0</v>
      </c>
      <c r="I318" s="82">
        <v>0</v>
      </c>
      <c r="J318" s="82">
        <v>206938.91</v>
      </c>
      <c r="K318" s="82">
        <v>22080.71</v>
      </c>
      <c r="L318" s="82">
        <v>3862035.13</v>
      </c>
      <c r="M318" s="82">
        <v>19156331.18</v>
      </c>
      <c r="N318" s="13">
        <f t="shared" si="45"/>
        <v>33028509.660000004</v>
      </c>
      <c r="O318" s="13">
        <f t="shared" si="46"/>
        <v>206938.91</v>
      </c>
      <c r="P318" s="13">
        <f t="shared" si="48"/>
        <v>23018366.309999999</v>
      </c>
      <c r="Q318" s="13">
        <f t="shared" si="49"/>
        <v>56253814.880000003</v>
      </c>
      <c r="R318" s="13">
        <f t="shared" si="50"/>
        <v>528071.11999999732</v>
      </c>
      <c r="S318" s="14">
        <f t="shared" si="51"/>
        <v>56781886</v>
      </c>
    </row>
    <row r="319" spans="1:19" x14ac:dyDescent="0.2">
      <c r="A319" s="3">
        <f t="shared" si="43"/>
        <v>2045</v>
      </c>
      <c r="B319" s="3">
        <f t="shared" si="47"/>
        <v>7</v>
      </c>
      <c r="C319" s="8">
        <f t="shared" si="44"/>
        <v>53144</v>
      </c>
      <c r="E319" s="136">
        <v>12324564.449999999</v>
      </c>
      <c r="F319" s="82">
        <v>13367212.49</v>
      </c>
      <c r="G319" s="82">
        <v>759944.37</v>
      </c>
      <c r="H319" s="82">
        <v>0</v>
      </c>
      <c r="I319" s="82">
        <v>0</v>
      </c>
      <c r="J319" s="82">
        <v>196580.12</v>
      </c>
      <c r="K319" s="82">
        <v>21035.66</v>
      </c>
      <c r="L319" s="82">
        <v>3301488</v>
      </c>
      <c r="M319" s="82">
        <v>19278952.870000001</v>
      </c>
      <c r="N319" s="13">
        <f t="shared" si="45"/>
        <v>26472756.969999999</v>
      </c>
      <c r="O319" s="13">
        <f t="shared" si="46"/>
        <v>196580.12</v>
      </c>
      <c r="P319" s="13">
        <f t="shared" si="48"/>
        <v>22580440.870000001</v>
      </c>
      <c r="Q319" s="13">
        <f t="shared" si="49"/>
        <v>49249777.960000001</v>
      </c>
      <c r="R319" s="13">
        <f t="shared" si="50"/>
        <v>462322.03999999911</v>
      </c>
      <c r="S319" s="14">
        <f t="shared" si="51"/>
        <v>49712100</v>
      </c>
    </row>
    <row r="320" spans="1:19" x14ac:dyDescent="0.2">
      <c r="A320" s="3">
        <f t="shared" si="43"/>
        <v>2045</v>
      </c>
      <c r="B320" s="3">
        <f t="shared" si="47"/>
        <v>8</v>
      </c>
      <c r="C320" s="8">
        <f t="shared" si="44"/>
        <v>53175</v>
      </c>
      <c r="E320" s="136">
        <v>11990101.699999999</v>
      </c>
      <c r="F320" s="82">
        <v>14237963.720000001</v>
      </c>
      <c r="G320" s="82">
        <v>850029.08</v>
      </c>
      <c r="H320" s="82">
        <v>0</v>
      </c>
      <c r="I320" s="82">
        <v>0</v>
      </c>
      <c r="J320" s="82">
        <v>200071.49</v>
      </c>
      <c r="K320" s="82">
        <v>21407.91</v>
      </c>
      <c r="L320" s="82">
        <v>3373427.06</v>
      </c>
      <c r="M320" s="82">
        <v>18424155.870000001</v>
      </c>
      <c r="N320" s="13">
        <f t="shared" si="45"/>
        <v>27099502.41</v>
      </c>
      <c r="O320" s="13">
        <f t="shared" si="46"/>
        <v>200071.49</v>
      </c>
      <c r="P320" s="13">
        <f t="shared" si="48"/>
        <v>21797582.93</v>
      </c>
      <c r="Q320" s="13">
        <f t="shared" si="49"/>
        <v>49097156.829999998</v>
      </c>
      <c r="R320" s="13">
        <f t="shared" si="50"/>
        <v>460890.17000000179</v>
      </c>
      <c r="S320" s="14">
        <f t="shared" si="51"/>
        <v>49558047</v>
      </c>
    </row>
    <row r="321" spans="1:19" x14ac:dyDescent="0.2">
      <c r="A321" s="3">
        <f t="shared" si="43"/>
        <v>2045</v>
      </c>
      <c r="B321" s="3">
        <f t="shared" si="47"/>
        <v>9</v>
      </c>
      <c r="C321" s="8">
        <f t="shared" si="44"/>
        <v>53206</v>
      </c>
      <c r="E321" s="136">
        <v>17189383.969999999</v>
      </c>
      <c r="F321" s="82">
        <v>15801967.289999999</v>
      </c>
      <c r="G321" s="82">
        <v>1089132.29</v>
      </c>
      <c r="H321" s="82">
        <v>0</v>
      </c>
      <c r="I321" s="82">
        <v>0</v>
      </c>
      <c r="J321" s="82">
        <v>180908.25</v>
      </c>
      <c r="K321" s="82">
        <v>19214.18</v>
      </c>
      <c r="L321" s="82">
        <v>4008457.29</v>
      </c>
      <c r="M321" s="82">
        <v>20662687.41</v>
      </c>
      <c r="N321" s="13">
        <f t="shared" si="45"/>
        <v>34099697.729999997</v>
      </c>
      <c r="O321" s="13">
        <f t="shared" si="46"/>
        <v>180908.25</v>
      </c>
      <c r="P321" s="13">
        <f t="shared" si="48"/>
        <v>24671144.699999999</v>
      </c>
      <c r="Q321" s="13">
        <f t="shared" si="49"/>
        <v>58951750.679999992</v>
      </c>
      <c r="R321" s="13">
        <f t="shared" si="50"/>
        <v>553398.32000000775</v>
      </c>
      <c r="S321" s="14">
        <f t="shared" si="51"/>
        <v>59505149</v>
      </c>
    </row>
    <row r="322" spans="1:19" x14ac:dyDescent="0.2">
      <c r="A322" s="3">
        <f t="shared" si="43"/>
        <v>2045</v>
      </c>
      <c r="B322" s="3">
        <f t="shared" si="47"/>
        <v>10</v>
      </c>
      <c r="C322" s="8">
        <f t="shared" si="44"/>
        <v>53236</v>
      </c>
      <c r="E322" s="136">
        <v>39724865.030000001</v>
      </c>
      <c r="F322" s="82">
        <v>24772525.170000002</v>
      </c>
      <c r="G322" s="82">
        <v>1099918.68</v>
      </c>
      <c r="H322" s="82">
        <v>0</v>
      </c>
      <c r="I322" s="82">
        <v>0</v>
      </c>
      <c r="J322" s="82">
        <v>210220.22</v>
      </c>
      <c r="K322" s="82">
        <v>22057.48</v>
      </c>
      <c r="L322" s="82">
        <v>3792809.76</v>
      </c>
      <c r="M322" s="82">
        <v>14698115.09</v>
      </c>
      <c r="N322" s="13">
        <f t="shared" si="45"/>
        <v>65619366.359999999</v>
      </c>
      <c r="O322" s="13">
        <f t="shared" si="46"/>
        <v>210220.22</v>
      </c>
      <c r="P322" s="13">
        <f t="shared" si="48"/>
        <v>18490924.850000001</v>
      </c>
      <c r="Q322" s="13">
        <f t="shared" si="49"/>
        <v>84320511.430000007</v>
      </c>
      <c r="R322" s="13">
        <f t="shared" si="50"/>
        <v>791542.56999999285</v>
      </c>
      <c r="S322" s="14">
        <f t="shared" si="51"/>
        <v>85112054</v>
      </c>
    </row>
    <row r="323" spans="1:19" x14ac:dyDescent="0.2">
      <c r="A323" s="3">
        <f t="shared" si="43"/>
        <v>2045</v>
      </c>
      <c r="B323" s="3">
        <f t="shared" si="47"/>
        <v>11</v>
      </c>
      <c r="C323" s="8">
        <f t="shared" si="44"/>
        <v>53267</v>
      </c>
      <c r="E323" s="136">
        <v>65628647.009999998</v>
      </c>
      <c r="F323" s="82">
        <v>32494486.460000001</v>
      </c>
      <c r="G323" s="82">
        <v>1712518.82</v>
      </c>
      <c r="H323" s="82">
        <v>0</v>
      </c>
      <c r="I323" s="82">
        <v>0</v>
      </c>
      <c r="J323" s="82">
        <v>221332.09</v>
      </c>
      <c r="K323" s="82">
        <v>23171.42</v>
      </c>
      <c r="L323" s="82">
        <v>4666011.67</v>
      </c>
      <c r="M323" s="82">
        <v>15507704.15</v>
      </c>
      <c r="N323" s="13">
        <f t="shared" si="45"/>
        <v>99858823.709999993</v>
      </c>
      <c r="O323" s="13">
        <f t="shared" si="46"/>
        <v>221332.09</v>
      </c>
      <c r="P323" s="13">
        <f t="shared" si="48"/>
        <v>20173715.82</v>
      </c>
      <c r="Q323" s="13">
        <f t="shared" si="49"/>
        <v>120253871.62</v>
      </c>
      <c r="R323" s="13">
        <f t="shared" si="50"/>
        <v>1128859.3799999952</v>
      </c>
      <c r="S323" s="14">
        <f t="shared" si="51"/>
        <v>121382731</v>
      </c>
    </row>
    <row r="324" spans="1:19" x14ac:dyDescent="0.2">
      <c r="A324" s="3">
        <f t="shared" si="43"/>
        <v>2045</v>
      </c>
      <c r="B324" s="3">
        <f t="shared" si="47"/>
        <v>12</v>
      </c>
      <c r="C324" s="8">
        <f t="shared" si="44"/>
        <v>53297</v>
      </c>
      <c r="E324" s="136">
        <v>87656600.409999996</v>
      </c>
      <c r="F324" s="82">
        <v>39588472.130000003</v>
      </c>
      <c r="G324" s="82">
        <v>2160372.5299999998</v>
      </c>
      <c r="H324" s="82">
        <v>0</v>
      </c>
      <c r="I324" s="82">
        <v>0</v>
      </c>
      <c r="J324" s="82">
        <v>243358.06</v>
      </c>
      <c r="K324" s="82">
        <v>25237.94</v>
      </c>
      <c r="L324" s="82">
        <v>4951751.08</v>
      </c>
      <c r="M324" s="82">
        <v>15842518.01</v>
      </c>
      <c r="N324" s="13">
        <f t="shared" si="45"/>
        <v>129430683.00999999</v>
      </c>
      <c r="O324" s="13">
        <f t="shared" si="46"/>
        <v>243358.06</v>
      </c>
      <c r="P324" s="13">
        <f t="shared" si="48"/>
        <v>20794269.09</v>
      </c>
      <c r="Q324" s="13">
        <f t="shared" si="49"/>
        <v>150468310.16</v>
      </c>
      <c r="R324" s="13">
        <f t="shared" si="50"/>
        <v>1412491.8400000036</v>
      </c>
      <c r="S324" s="14">
        <f t="shared" si="51"/>
        <v>151880802</v>
      </c>
    </row>
    <row r="325" spans="1:19" x14ac:dyDescent="0.2">
      <c r="A325" s="3">
        <f t="shared" si="43"/>
        <v>2046</v>
      </c>
      <c r="B325" s="3">
        <f t="shared" si="47"/>
        <v>1</v>
      </c>
      <c r="C325" s="8">
        <f t="shared" si="44"/>
        <v>53328</v>
      </c>
      <c r="E325" s="136">
        <v>87201823.319999993</v>
      </c>
      <c r="F325" s="82">
        <v>35661005.479999997</v>
      </c>
      <c r="G325" s="82">
        <v>1904064.77</v>
      </c>
      <c r="H325" s="82">
        <v>0</v>
      </c>
      <c r="I325" s="82">
        <v>0</v>
      </c>
      <c r="J325" s="82">
        <v>228135.06</v>
      </c>
      <c r="K325" s="82">
        <v>23539.55</v>
      </c>
      <c r="L325" s="82">
        <v>4783662.7300000004</v>
      </c>
      <c r="M325" s="82">
        <v>13930027.029999999</v>
      </c>
      <c r="N325" s="13">
        <f t="shared" si="45"/>
        <v>124790433.11999997</v>
      </c>
      <c r="O325" s="13">
        <f t="shared" si="46"/>
        <v>228135.06</v>
      </c>
      <c r="P325" s="13">
        <f t="shared" si="48"/>
        <v>18713689.759999998</v>
      </c>
      <c r="Q325" s="13">
        <f t="shared" si="49"/>
        <v>143732257.93999997</v>
      </c>
      <c r="R325" s="13">
        <f t="shared" si="50"/>
        <v>1349258.0600000322</v>
      </c>
      <c r="S325" s="14">
        <f t="shared" si="51"/>
        <v>145081516</v>
      </c>
    </row>
    <row r="326" spans="1:19" x14ac:dyDescent="0.2">
      <c r="A326" s="3">
        <f t="shared" si="43"/>
        <v>2046</v>
      </c>
      <c r="B326" s="3">
        <f t="shared" si="47"/>
        <v>2</v>
      </c>
      <c r="C326" s="8">
        <f t="shared" si="44"/>
        <v>53359</v>
      </c>
      <c r="E326" s="136">
        <v>73709731.140000001</v>
      </c>
      <c r="F326" s="82">
        <v>32219240.649999999</v>
      </c>
      <c r="G326" s="82">
        <v>1729128.21</v>
      </c>
      <c r="H326" s="82">
        <v>0</v>
      </c>
      <c r="I326" s="82">
        <v>0</v>
      </c>
      <c r="J326" s="82">
        <v>222706.74</v>
      </c>
      <c r="K326" s="82">
        <v>22875.9</v>
      </c>
      <c r="L326" s="82">
        <v>5446543.4100000001</v>
      </c>
      <c r="M326" s="82">
        <v>18631182.620000001</v>
      </c>
      <c r="N326" s="13">
        <f t="shared" si="45"/>
        <v>107680975.89999999</v>
      </c>
      <c r="O326" s="13">
        <f t="shared" si="46"/>
        <v>222706.74</v>
      </c>
      <c r="P326" s="13">
        <f t="shared" si="48"/>
        <v>24077726.030000001</v>
      </c>
      <c r="Q326" s="13">
        <f t="shared" si="49"/>
        <v>131981408.66999999</v>
      </c>
      <c r="R326" s="13">
        <f t="shared" si="50"/>
        <v>1238949.3300000131</v>
      </c>
      <c r="S326" s="14">
        <f t="shared" si="51"/>
        <v>133220358</v>
      </c>
    </row>
    <row r="327" spans="1:19" x14ac:dyDescent="0.2">
      <c r="A327" s="3">
        <f t="shared" si="43"/>
        <v>2046</v>
      </c>
      <c r="B327" s="3">
        <f t="shared" si="47"/>
        <v>3</v>
      </c>
      <c r="C327" s="8">
        <f t="shared" si="44"/>
        <v>53387</v>
      </c>
      <c r="E327" s="136">
        <v>66363684.189999998</v>
      </c>
      <c r="F327" s="82">
        <v>29782351.039999999</v>
      </c>
      <c r="G327" s="82">
        <v>1575829.84</v>
      </c>
      <c r="H327" s="82">
        <v>0</v>
      </c>
      <c r="I327" s="82">
        <v>0</v>
      </c>
      <c r="J327" s="82">
        <v>238856.64</v>
      </c>
      <c r="K327" s="82">
        <v>24646.78</v>
      </c>
      <c r="L327" s="82">
        <v>4787780.5599999996</v>
      </c>
      <c r="M327" s="82">
        <v>15525303.800000001</v>
      </c>
      <c r="N327" s="13">
        <f t="shared" si="45"/>
        <v>97746511.849999994</v>
      </c>
      <c r="O327" s="13">
        <f t="shared" si="46"/>
        <v>238856.64</v>
      </c>
      <c r="P327" s="13">
        <f t="shared" si="48"/>
        <v>20313084.359999999</v>
      </c>
      <c r="Q327" s="13">
        <f t="shared" si="49"/>
        <v>118298452.84999999</v>
      </c>
      <c r="R327" s="13">
        <f t="shared" si="50"/>
        <v>1110503.150000006</v>
      </c>
      <c r="S327" s="14">
        <f t="shared" si="51"/>
        <v>119408956</v>
      </c>
    </row>
    <row r="328" spans="1:19" x14ac:dyDescent="0.2">
      <c r="A328" s="3">
        <f t="shared" si="43"/>
        <v>2046</v>
      </c>
      <c r="B328" s="3">
        <f t="shared" si="47"/>
        <v>4</v>
      </c>
      <c r="C328" s="8">
        <f t="shared" si="44"/>
        <v>53418</v>
      </c>
      <c r="E328" s="136">
        <v>46664816.270000003</v>
      </c>
      <c r="F328" s="82">
        <v>23071883.379999999</v>
      </c>
      <c r="G328" s="82">
        <v>1320427.53</v>
      </c>
      <c r="H328" s="82">
        <v>0</v>
      </c>
      <c r="I328" s="82">
        <v>0</v>
      </c>
      <c r="J328" s="82">
        <v>227830.34</v>
      </c>
      <c r="K328" s="82">
        <v>23723.38</v>
      </c>
      <c r="L328" s="82">
        <v>4902061.5999999996</v>
      </c>
      <c r="M328" s="82">
        <v>16849211.960000001</v>
      </c>
      <c r="N328" s="13">
        <f t="shared" si="45"/>
        <v>71080850.560000002</v>
      </c>
      <c r="O328" s="13">
        <f t="shared" si="46"/>
        <v>227830.34</v>
      </c>
      <c r="P328" s="13">
        <f t="shared" si="48"/>
        <v>21751273.560000002</v>
      </c>
      <c r="Q328" s="13">
        <f t="shared" si="49"/>
        <v>93059954.460000008</v>
      </c>
      <c r="R328" s="13">
        <f t="shared" si="50"/>
        <v>873581.53999999166</v>
      </c>
      <c r="S328" s="14">
        <f t="shared" si="51"/>
        <v>93933536</v>
      </c>
    </row>
    <row r="329" spans="1:19" x14ac:dyDescent="0.2">
      <c r="A329" s="3">
        <f t="shared" si="43"/>
        <v>2046</v>
      </c>
      <c r="B329" s="3">
        <f t="shared" si="47"/>
        <v>5</v>
      </c>
      <c r="C329" s="8">
        <f t="shared" si="44"/>
        <v>53448</v>
      </c>
      <c r="E329" s="136">
        <v>26173354.559999999</v>
      </c>
      <c r="F329" s="82">
        <v>18115876.829999998</v>
      </c>
      <c r="G329" s="82">
        <v>947776.92</v>
      </c>
      <c r="H329" s="82">
        <v>0</v>
      </c>
      <c r="I329" s="82">
        <v>0</v>
      </c>
      <c r="J329" s="82">
        <v>211152.84</v>
      </c>
      <c r="K329" s="82">
        <v>22317.01</v>
      </c>
      <c r="L329" s="82">
        <v>4285556.28</v>
      </c>
      <c r="M329" s="82">
        <v>19674735.460000001</v>
      </c>
      <c r="N329" s="13">
        <f t="shared" si="45"/>
        <v>45259325.32</v>
      </c>
      <c r="O329" s="13">
        <f t="shared" si="46"/>
        <v>211152.84</v>
      </c>
      <c r="P329" s="13">
        <f t="shared" si="48"/>
        <v>23960291.740000002</v>
      </c>
      <c r="Q329" s="13">
        <f t="shared" si="49"/>
        <v>69430769.900000006</v>
      </c>
      <c r="R329" s="13">
        <f t="shared" si="50"/>
        <v>651767.09999999404</v>
      </c>
      <c r="S329" s="14">
        <f t="shared" si="51"/>
        <v>70082537</v>
      </c>
    </row>
    <row r="330" spans="1:19" x14ac:dyDescent="0.2">
      <c r="A330" s="3">
        <f t="shared" si="43"/>
        <v>2046</v>
      </c>
      <c r="B330" s="3">
        <f t="shared" si="47"/>
        <v>6</v>
      </c>
      <c r="C330" s="8">
        <f t="shared" si="44"/>
        <v>53479</v>
      </c>
      <c r="E330" s="136">
        <v>16899291.32</v>
      </c>
      <c r="F330" s="82">
        <v>15333276.34</v>
      </c>
      <c r="G330" s="82">
        <v>818952.42</v>
      </c>
      <c r="H330" s="82">
        <v>0</v>
      </c>
      <c r="I330" s="82">
        <v>0</v>
      </c>
      <c r="J330" s="82">
        <v>206793.99</v>
      </c>
      <c r="K330" s="82">
        <v>22080.46</v>
      </c>
      <c r="L330" s="82">
        <v>3861581.37</v>
      </c>
      <c r="M330" s="82">
        <v>19143297.93</v>
      </c>
      <c r="N330" s="13">
        <f t="shared" si="45"/>
        <v>33073600.540000003</v>
      </c>
      <c r="O330" s="13">
        <f t="shared" si="46"/>
        <v>206793.99</v>
      </c>
      <c r="P330" s="13">
        <f t="shared" si="48"/>
        <v>23004879.300000001</v>
      </c>
      <c r="Q330" s="13">
        <f t="shared" si="49"/>
        <v>56285273.829999998</v>
      </c>
      <c r="R330" s="13">
        <f t="shared" si="50"/>
        <v>528367.17000000179</v>
      </c>
      <c r="S330" s="14">
        <f t="shared" si="51"/>
        <v>56813641</v>
      </c>
    </row>
    <row r="331" spans="1:19" x14ac:dyDescent="0.2">
      <c r="A331" s="3">
        <f t="shared" si="43"/>
        <v>2046</v>
      </c>
      <c r="B331" s="3">
        <f t="shared" si="47"/>
        <v>7</v>
      </c>
      <c r="C331" s="8">
        <f t="shared" si="44"/>
        <v>53509</v>
      </c>
      <c r="E331" s="136">
        <v>12307288.41</v>
      </c>
      <c r="F331" s="82">
        <v>13430587.279999999</v>
      </c>
      <c r="G331" s="82">
        <v>751875.28</v>
      </c>
      <c r="H331" s="82">
        <v>0</v>
      </c>
      <c r="I331" s="82">
        <v>0</v>
      </c>
      <c r="J331" s="82">
        <v>196436.31</v>
      </c>
      <c r="K331" s="82">
        <v>21035.1</v>
      </c>
      <c r="L331" s="82">
        <v>3301301.49</v>
      </c>
      <c r="M331" s="82">
        <v>19265414.949999999</v>
      </c>
      <c r="N331" s="13">
        <f t="shared" si="45"/>
        <v>26510786.07</v>
      </c>
      <c r="O331" s="13">
        <f t="shared" si="46"/>
        <v>196436.31</v>
      </c>
      <c r="P331" s="13">
        <f t="shared" si="48"/>
        <v>22566716.439999998</v>
      </c>
      <c r="Q331" s="13">
        <f t="shared" si="49"/>
        <v>49273938.819999993</v>
      </c>
      <c r="R331" s="13">
        <f t="shared" si="50"/>
        <v>462549.18000000715</v>
      </c>
      <c r="S331" s="14">
        <f t="shared" si="51"/>
        <v>49736488</v>
      </c>
    </row>
    <row r="332" spans="1:19" x14ac:dyDescent="0.2">
      <c r="A332" s="3">
        <f t="shared" si="43"/>
        <v>2046</v>
      </c>
      <c r="B332" s="3">
        <f t="shared" si="47"/>
        <v>8</v>
      </c>
      <c r="C332" s="8">
        <f t="shared" si="44"/>
        <v>53540</v>
      </c>
      <c r="E332" s="136">
        <v>11955183.93</v>
      </c>
      <c r="F332" s="82">
        <v>14295937.199999999</v>
      </c>
      <c r="G332" s="82">
        <v>840410.19</v>
      </c>
      <c r="H332" s="82">
        <v>0</v>
      </c>
      <c r="I332" s="82">
        <v>0</v>
      </c>
      <c r="J332" s="82">
        <v>199889.6</v>
      </c>
      <c r="K332" s="82">
        <v>21404.69</v>
      </c>
      <c r="L332" s="82">
        <v>3371901.41</v>
      </c>
      <c r="M332" s="82">
        <v>18408120.809999999</v>
      </c>
      <c r="N332" s="13">
        <f t="shared" si="45"/>
        <v>27112936.010000002</v>
      </c>
      <c r="O332" s="13">
        <f t="shared" si="46"/>
        <v>199889.6</v>
      </c>
      <c r="P332" s="13">
        <f t="shared" si="48"/>
        <v>21780022.219999999</v>
      </c>
      <c r="Q332" s="13">
        <f t="shared" si="49"/>
        <v>49092847.829999998</v>
      </c>
      <c r="R332" s="13">
        <f t="shared" si="50"/>
        <v>460849.17000000179</v>
      </c>
      <c r="S332" s="14">
        <f t="shared" si="51"/>
        <v>49553697</v>
      </c>
    </row>
    <row r="333" spans="1:19" x14ac:dyDescent="0.2">
      <c r="A333" s="3">
        <f t="shared" si="43"/>
        <v>2046</v>
      </c>
      <c r="B333" s="3">
        <f t="shared" si="47"/>
        <v>9</v>
      </c>
      <c r="C333" s="8">
        <f t="shared" si="44"/>
        <v>53571</v>
      </c>
      <c r="E333" s="136">
        <v>17124957.780000001</v>
      </c>
      <c r="F333" s="82">
        <v>15843631.939999999</v>
      </c>
      <c r="G333" s="82">
        <v>1076539.95</v>
      </c>
      <c r="H333" s="82">
        <v>0</v>
      </c>
      <c r="I333" s="82">
        <v>0</v>
      </c>
      <c r="J333" s="82">
        <v>180714.55</v>
      </c>
      <c r="K333" s="82">
        <v>19209.27</v>
      </c>
      <c r="L333" s="82">
        <v>4004021.11</v>
      </c>
      <c r="M333" s="82">
        <v>20645066.710000001</v>
      </c>
      <c r="N333" s="13">
        <f t="shared" si="45"/>
        <v>34064338.940000005</v>
      </c>
      <c r="O333" s="13">
        <f t="shared" si="46"/>
        <v>180714.55</v>
      </c>
      <c r="P333" s="13">
        <f t="shared" si="48"/>
        <v>24649087.82</v>
      </c>
      <c r="Q333" s="13">
        <f t="shared" si="49"/>
        <v>58894141.310000002</v>
      </c>
      <c r="R333" s="13">
        <f t="shared" si="50"/>
        <v>552856.68999999762</v>
      </c>
      <c r="S333" s="14">
        <f t="shared" si="51"/>
        <v>59446998</v>
      </c>
    </row>
    <row r="334" spans="1:19" x14ac:dyDescent="0.2">
      <c r="A334" s="3">
        <f t="shared" si="43"/>
        <v>2046</v>
      </c>
      <c r="B334" s="3">
        <f t="shared" si="47"/>
        <v>10</v>
      </c>
      <c r="C334" s="8">
        <f t="shared" si="44"/>
        <v>53601</v>
      </c>
      <c r="E334" s="136">
        <v>39614933.310000002</v>
      </c>
      <c r="F334" s="82">
        <v>24822663.109999999</v>
      </c>
      <c r="G334" s="82">
        <v>1087504.1200000001</v>
      </c>
      <c r="H334" s="82">
        <v>0</v>
      </c>
      <c r="I334" s="82">
        <v>0</v>
      </c>
      <c r="J334" s="82">
        <v>209996.91</v>
      </c>
      <c r="K334" s="82">
        <v>22052.28</v>
      </c>
      <c r="L334" s="82">
        <v>3788093.87</v>
      </c>
      <c r="M334" s="82">
        <v>14682211.859999999</v>
      </c>
      <c r="N334" s="13">
        <f t="shared" si="45"/>
        <v>65547152.82</v>
      </c>
      <c r="O334" s="13">
        <f t="shared" si="46"/>
        <v>209996.91</v>
      </c>
      <c r="P334" s="13">
        <f t="shared" si="48"/>
        <v>18470305.73</v>
      </c>
      <c r="Q334" s="13">
        <f t="shared" si="49"/>
        <v>84227455.459999993</v>
      </c>
      <c r="R334" s="13">
        <f t="shared" si="50"/>
        <v>790668.54000000656</v>
      </c>
      <c r="S334" s="14">
        <f t="shared" si="51"/>
        <v>85018124</v>
      </c>
    </row>
    <row r="335" spans="1:19" x14ac:dyDescent="0.2">
      <c r="A335" s="3">
        <f t="shared" si="43"/>
        <v>2046</v>
      </c>
      <c r="B335" s="3">
        <f t="shared" si="47"/>
        <v>11</v>
      </c>
      <c r="C335" s="8">
        <f t="shared" si="44"/>
        <v>53632</v>
      </c>
      <c r="E335" s="136">
        <v>65580003.549999997</v>
      </c>
      <c r="F335" s="82">
        <v>32542143.920000002</v>
      </c>
      <c r="G335" s="82">
        <v>1693980.63</v>
      </c>
      <c r="H335" s="82">
        <v>0</v>
      </c>
      <c r="I335" s="82">
        <v>0</v>
      </c>
      <c r="J335" s="82">
        <v>221149.27</v>
      </c>
      <c r="K335" s="82">
        <v>23169.29</v>
      </c>
      <c r="L335" s="82">
        <v>4663975.3</v>
      </c>
      <c r="M335" s="82">
        <v>15494454</v>
      </c>
      <c r="N335" s="13">
        <f t="shared" si="45"/>
        <v>99839297.390000001</v>
      </c>
      <c r="O335" s="13">
        <f t="shared" si="46"/>
        <v>221149.27</v>
      </c>
      <c r="P335" s="13">
        <f t="shared" si="48"/>
        <v>20158429.300000001</v>
      </c>
      <c r="Q335" s="13">
        <f t="shared" si="49"/>
        <v>120218875.95999999</v>
      </c>
      <c r="R335" s="13">
        <f t="shared" si="50"/>
        <v>1128531.0400000066</v>
      </c>
      <c r="S335" s="14">
        <f t="shared" si="51"/>
        <v>121347407</v>
      </c>
    </row>
    <row r="336" spans="1:19" x14ac:dyDescent="0.2">
      <c r="A336" s="3">
        <f t="shared" si="43"/>
        <v>2046</v>
      </c>
      <c r="B336" s="3">
        <f t="shared" si="47"/>
        <v>12</v>
      </c>
      <c r="C336" s="8">
        <f t="shared" si="44"/>
        <v>53662</v>
      </c>
      <c r="E336" s="136">
        <v>87663584.579999998</v>
      </c>
      <c r="F336" s="82">
        <v>39587372.189999998</v>
      </c>
      <c r="G336" s="82">
        <v>2137618.7200000002</v>
      </c>
      <c r="H336" s="82">
        <v>0</v>
      </c>
      <c r="I336" s="82">
        <v>0</v>
      </c>
      <c r="J336" s="82">
        <v>243196.2</v>
      </c>
      <c r="K336" s="82">
        <v>25237.53</v>
      </c>
      <c r="L336" s="82">
        <v>4951787.92</v>
      </c>
      <c r="M336" s="82">
        <v>15828180.810000001</v>
      </c>
      <c r="N336" s="13">
        <f t="shared" si="45"/>
        <v>129413813.02</v>
      </c>
      <c r="O336" s="13">
        <f t="shared" si="46"/>
        <v>243196.2</v>
      </c>
      <c r="P336" s="13">
        <f t="shared" si="48"/>
        <v>20779968.73</v>
      </c>
      <c r="Q336" s="13">
        <f t="shared" si="49"/>
        <v>150436977.94999999</v>
      </c>
      <c r="R336" s="13">
        <f t="shared" si="50"/>
        <v>1412197.0500000119</v>
      </c>
      <c r="S336" s="14">
        <f t="shared" si="51"/>
        <v>151849175</v>
      </c>
    </row>
    <row r="337" spans="1:19" x14ac:dyDescent="0.2">
      <c r="A337" s="3">
        <f t="shared" si="43"/>
        <v>2047</v>
      </c>
      <c r="B337" s="3">
        <f t="shared" si="47"/>
        <v>1</v>
      </c>
      <c r="C337" s="8">
        <f t="shared" si="44"/>
        <v>53693</v>
      </c>
      <c r="E337" s="136">
        <v>86956529.230000004</v>
      </c>
      <c r="F337" s="82">
        <v>35589169.130000003</v>
      </c>
      <c r="G337" s="82">
        <v>1878902.44</v>
      </c>
      <c r="H337" s="82">
        <v>0</v>
      </c>
      <c r="I337" s="82">
        <v>0</v>
      </c>
      <c r="J337" s="82">
        <v>227856.51</v>
      </c>
      <c r="K337" s="82">
        <v>23531.81</v>
      </c>
      <c r="L337" s="82">
        <v>4778351.25</v>
      </c>
      <c r="M337" s="82">
        <v>13909669.98</v>
      </c>
      <c r="N337" s="13">
        <f t="shared" si="45"/>
        <v>124448132.61000001</v>
      </c>
      <c r="O337" s="13">
        <f t="shared" si="46"/>
        <v>227856.51</v>
      </c>
      <c r="P337" s="13">
        <f t="shared" si="48"/>
        <v>18688021.23</v>
      </c>
      <c r="Q337" s="13">
        <f t="shared" si="49"/>
        <v>143364010.35000002</v>
      </c>
      <c r="R337" s="13">
        <f t="shared" si="50"/>
        <v>1345801.6499999762</v>
      </c>
      <c r="S337" s="14">
        <f t="shared" si="51"/>
        <v>144709812</v>
      </c>
    </row>
    <row r="338" spans="1:19" x14ac:dyDescent="0.2">
      <c r="A338" s="3">
        <f t="shared" si="43"/>
        <v>2047</v>
      </c>
      <c r="B338" s="3">
        <f t="shared" si="47"/>
        <v>2</v>
      </c>
      <c r="C338" s="8">
        <f t="shared" si="44"/>
        <v>53724</v>
      </c>
      <c r="E338" s="136">
        <v>73271731.810000002</v>
      </c>
      <c r="F338" s="82">
        <v>32170663.350000001</v>
      </c>
      <c r="G338" s="82">
        <v>1702264.18</v>
      </c>
      <c r="H338" s="82">
        <v>0</v>
      </c>
      <c r="I338" s="82">
        <v>0</v>
      </c>
      <c r="J338" s="82">
        <v>222329.09</v>
      </c>
      <c r="K338" s="82">
        <v>22862.82</v>
      </c>
      <c r="L338" s="82">
        <v>5434111.3099999996</v>
      </c>
      <c r="M338" s="82">
        <v>18607839.940000001</v>
      </c>
      <c r="N338" s="13">
        <f t="shared" si="45"/>
        <v>107167522.16</v>
      </c>
      <c r="O338" s="13">
        <f t="shared" si="46"/>
        <v>222329.09</v>
      </c>
      <c r="P338" s="13">
        <f t="shared" si="48"/>
        <v>24041951.25</v>
      </c>
      <c r="Q338" s="13">
        <f t="shared" si="49"/>
        <v>131431802.5</v>
      </c>
      <c r="R338" s="13">
        <f t="shared" si="50"/>
        <v>1233790.5</v>
      </c>
      <c r="S338" s="14">
        <f t="shared" si="51"/>
        <v>132665593</v>
      </c>
    </row>
    <row r="339" spans="1:19" x14ac:dyDescent="0.2">
      <c r="A339" s="3">
        <f t="shared" si="43"/>
        <v>2047</v>
      </c>
      <c r="B339" s="3">
        <f t="shared" si="47"/>
        <v>3</v>
      </c>
      <c r="C339" s="8">
        <f t="shared" si="44"/>
        <v>53752</v>
      </c>
      <c r="E339" s="136">
        <v>66072896.240000002</v>
      </c>
      <c r="F339" s="82">
        <v>29804459.34</v>
      </c>
      <c r="G339" s="82">
        <v>1554075.67</v>
      </c>
      <c r="H339" s="82">
        <v>0</v>
      </c>
      <c r="I339" s="82">
        <v>0</v>
      </c>
      <c r="J339" s="82">
        <v>238574.39</v>
      </c>
      <c r="K339" s="82">
        <v>24639.95</v>
      </c>
      <c r="L339" s="82">
        <v>4780111.96</v>
      </c>
      <c r="M339" s="82">
        <v>15511457</v>
      </c>
      <c r="N339" s="13">
        <f t="shared" si="45"/>
        <v>97456071.200000003</v>
      </c>
      <c r="O339" s="13">
        <f t="shared" si="46"/>
        <v>238574.39</v>
      </c>
      <c r="P339" s="13">
        <f t="shared" si="48"/>
        <v>20291568.960000001</v>
      </c>
      <c r="Q339" s="13">
        <f t="shared" si="49"/>
        <v>117986214.55000001</v>
      </c>
      <c r="R339" s="13">
        <f t="shared" si="50"/>
        <v>1107572.4499999881</v>
      </c>
      <c r="S339" s="14">
        <f t="shared" si="51"/>
        <v>119093787</v>
      </c>
    </row>
    <row r="340" spans="1:19" x14ac:dyDescent="0.2">
      <c r="A340" s="3">
        <f t="shared" si="43"/>
        <v>2047</v>
      </c>
      <c r="B340" s="3">
        <f t="shared" si="47"/>
        <v>4</v>
      </c>
      <c r="C340" s="8">
        <f t="shared" si="44"/>
        <v>53783</v>
      </c>
      <c r="E340" s="136">
        <v>46515796.289999999</v>
      </c>
      <c r="F340" s="82">
        <v>23089755.239999998</v>
      </c>
      <c r="G340" s="82">
        <v>1303749.55</v>
      </c>
      <c r="H340" s="82">
        <v>0</v>
      </c>
      <c r="I340" s="82">
        <v>0</v>
      </c>
      <c r="J340" s="82">
        <v>227598.16</v>
      </c>
      <c r="K340" s="82">
        <v>23719.01</v>
      </c>
      <c r="L340" s="82">
        <v>4897893.7300000004</v>
      </c>
      <c r="M340" s="82">
        <v>16832154.699999999</v>
      </c>
      <c r="N340" s="13">
        <f t="shared" si="45"/>
        <v>70933020.090000004</v>
      </c>
      <c r="O340" s="13">
        <f t="shared" si="46"/>
        <v>227598.16</v>
      </c>
      <c r="P340" s="13">
        <f t="shared" si="48"/>
        <v>21730048.43</v>
      </c>
      <c r="Q340" s="13">
        <f t="shared" si="49"/>
        <v>92890666.680000007</v>
      </c>
      <c r="R340" s="13">
        <f t="shared" si="50"/>
        <v>871992.31999999285</v>
      </c>
      <c r="S340" s="14">
        <f t="shared" si="51"/>
        <v>93762659</v>
      </c>
    </row>
    <row r="341" spans="1:19" x14ac:dyDescent="0.2">
      <c r="A341" s="3">
        <f t="shared" si="43"/>
        <v>2047</v>
      </c>
      <c r="B341" s="3">
        <f t="shared" si="47"/>
        <v>5</v>
      </c>
      <c r="C341" s="8">
        <f t="shared" si="44"/>
        <v>53813</v>
      </c>
      <c r="E341" s="136">
        <v>26059847.350000001</v>
      </c>
      <c r="F341" s="82">
        <v>18156569.920000002</v>
      </c>
      <c r="G341" s="82">
        <v>935503.23</v>
      </c>
      <c r="H341" s="82">
        <v>0</v>
      </c>
      <c r="I341" s="82">
        <v>0</v>
      </c>
      <c r="J341" s="82">
        <v>210902.82</v>
      </c>
      <c r="K341" s="82">
        <v>22310.62</v>
      </c>
      <c r="L341" s="82">
        <v>4281193.6399999997</v>
      </c>
      <c r="M341" s="82">
        <v>19658177.68</v>
      </c>
      <c r="N341" s="13">
        <f t="shared" si="45"/>
        <v>45174231.119999997</v>
      </c>
      <c r="O341" s="13">
        <f t="shared" si="46"/>
        <v>210902.82</v>
      </c>
      <c r="P341" s="13">
        <f t="shared" si="48"/>
        <v>23939371.32</v>
      </c>
      <c r="Q341" s="13">
        <f t="shared" si="49"/>
        <v>69324505.25999999</v>
      </c>
      <c r="R341" s="13">
        <f t="shared" si="50"/>
        <v>650769.74000000954</v>
      </c>
      <c r="S341" s="14">
        <f t="shared" si="51"/>
        <v>69975275</v>
      </c>
    </row>
    <row r="342" spans="1:19" x14ac:dyDescent="0.2">
      <c r="A342" s="3">
        <f t="shared" si="43"/>
        <v>2047</v>
      </c>
      <c r="B342" s="3">
        <f t="shared" si="47"/>
        <v>6</v>
      </c>
      <c r="C342" s="8">
        <f t="shared" si="44"/>
        <v>53844</v>
      </c>
      <c r="E342" s="136">
        <v>16825293.23</v>
      </c>
      <c r="F342" s="82">
        <v>15380581.779999999</v>
      </c>
      <c r="G342" s="82">
        <v>809380.61</v>
      </c>
      <c r="H342" s="82">
        <v>0</v>
      </c>
      <c r="I342" s="82">
        <v>0</v>
      </c>
      <c r="J342" s="82">
        <v>206573.63</v>
      </c>
      <c r="K342" s="82">
        <v>22074.47</v>
      </c>
      <c r="L342" s="82">
        <v>3856737.79</v>
      </c>
      <c r="M342" s="82">
        <v>19126676.09</v>
      </c>
      <c r="N342" s="13">
        <f t="shared" si="45"/>
        <v>33037330.089999996</v>
      </c>
      <c r="O342" s="13">
        <f t="shared" si="46"/>
        <v>206573.63</v>
      </c>
      <c r="P342" s="13">
        <f t="shared" si="48"/>
        <v>22983413.879999999</v>
      </c>
      <c r="Q342" s="13">
        <f t="shared" si="49"/>
        <v>56227317.599999994</v>
      </c>
      <c r="R342" s="13">
        <f t="shared" si="50"/>
        <v>527822.40000000596</v>
      </c>
      <c r="S342" s="14">
        <f t="shared" si="51"/>
        <v>56755140</v>
      </c>
    </row>
    <row r="343" spans="1:19" x14ac:dyDescent="0.2">
      <c r="A343" s="3">
        <f t="shared" si="43"/>
        <v>2047</v>
      </c>
      <c r="B343" s="3">
        <f t="shared" si="47"/>
        <v>7</v>
      </c>
      <c r="C343" s="8">
        <f t="shared" si="44"/>
        <v>53874</v>
      </c>
      <c r="E343" s="136">
        <v>12261922.029999999</v>
      </c>
      <c r="F343" s="82">
        <v>13478993.51</v>
      </c>
      <c r="G343" s="82">
        <v>743282.7</v>
      </c>
      <c r="H343" s="82">
        <v>0</v>
      </c>
      <c r="I343" s="82">
        <v>0</v>
      </c>
      <c r="J343" s="82">
        <v>196255.65</v>
      </c>
      <c r="K343" s="82">
        <v>21031.27</v>
      </c>
      <c r="L343" s="82">
        <v>3297573.2</v>
      </c>
      <c r="M343" s="82">
        <v>19249743.030000001</v>
      </c>
      <c r="N343" s="13">
        <f t="shared" si="45"/>
        <v>26505229.509999998</v>
      </c>
      <c r="O343" s="13">
        <f t="shared" si="46"/>
        <v>196255.65</v>
      </c>
      <c r="P343" s="13">
        <f t="shared" si="48"/>
        <v>22547316.23</v>
      </c>
      <c r="Q343" s="13">
        <f t="shared" si="49"/>
        <v>49248801.390000001</v>
      </c>
      <c r="R343" s="13">
        <f t="shared" si="50"/>
        <v>462313.6099999994</v>
      </c>
      <c r="S343" s="14">
        <f t="shared" si="51"/>
        <v>49711115</v>
      </c>
    </row>
    <row r="344" spans="1:19" x14ac:dyDescent="0.2">
      <c r="A344" s="3">
        <f t="shared" si="43"/>
        <v>2047</v>
      </c>
      <c r="B344" s="3">
        <f t="shared" si="47"/>
        <v>8</v>
      </c>
      <c r="C344" s="8">
        <f t="shared" si="44"/>
        <v>53905</v>
      </c>
      <c r="E344" s="136">
        <v>11928778.48</v>
      </c>
      <c r="F344" s="82">
        <v>14352306.449999999</v>
      </c>
      <c r="G344" s="82">
        <v>831576.61</v>
      </c>
      <c r="H344" s="82">
        <v>0</v>
      </c>
      <c r="I344" s="82">
        <v>0</v>
      </c>
      <c r="J344" s="82">
        <v>199732.47</v>
      </c>
      <c r="K344" s="82">
        <v>21403.22</v>
      </c>
      <c r="L344" s="82">
        <v>3369989.14</v>
      </c>
      <c r="M344" s="82">
        <v>18395245.32</v>
      </c>
      <c r="N344" s="13">
        <f t="shared" si="45"/>
        <v>27134064.759999998</v>
      </c>
      <c r="O344" s="13">
        <f t="shared" si="46"/>
        <v>199732.47</v>
      </c>
      <c r="P344" s="13">
        <f t="shared" si="48"/>
        <v>21765234.460000001</v>
      </c>
      <c r="Q344" s="13">
        <f t="shared" si="49"/>
        <v>49099031.689999998</v>
      </c>
      <c r="R344" s="13">
        <f t="shared" si="50"/>
        <v>460907.31000000238</v>
      </c>
      <c r="S344" s="14">
        <f t="shared" si="51"/>
        <v>49559939</v>
      </c>
    </row>
    <row r="345" spans="1:19" x14ac:dyDescent="0.2">
      <c r="A345" s="3">
        <f t="shared" si="43"/>
        <v>2047</v>
      </c>
      <c r="B345" s="3">
        <f t="shared" si="47"/>
        <v>9</v>
      </c>
      <c r="C345" s="8">
        <f t="shared" si="44"/>
        <v>53936</v>
      </c>
      <c r="E345" s="136">
        <v>17103945.09</v>
      </c>
      <c r="F345" s="82">
        <v>15897557.68</v>
      </c>
      <c r="G345" s="82">
        <v>1065536.03</v>
      </c>
      <c r="H345" s="82">
        <v>0</v>
      </c>
      <c r="I345" s="82">
        <v>0</v>
      </c>
      <c r="J345" s="82">
        <v>180581.6</v>
      </c>
      <c r="K345" s="82">
        <v>19208.580000000002</v>
      </c>
      <c r="L345" s="82">
        <v>4003318.38</v>
      </c>
      <c r="M345" s="82">
        <v>20631376.550000001</v>
      </c>
      <c r="N345" s="13">
        <f t="shared" si="45"/>
        <v>34086247.379999995</v>
      </c>
      <c r="O345" s="13">
        <f t="shared" si="46"/>
        <v>180581.6</v>
      </c>
      <c r="P345" s="13">
        <f t="shared" si="48"/>
        <v>24634694.93</v>
      </c>
      <c r="Q345" s="13">
        <f t="shared" si="49"/>
        <v>58901523.909999996</v>
      </c>
      <c r="R345" s="13">
        <f t="shared" si="50"/>
        <v>552926.09000000358</v>
      </c>
      <c r="S345" s="14">
        <f t="shared" si="51"/>
        <v>59454450</v>
      </c>
    </row>
    <row r="346" spans="1:19" x14ac:dyDescent="0.2">
      <c r="A346" s="3">
        <f t="shared" si="43"/>
        <v>2047</v>
      </c>
      <c r="B346" s="3">
        <f t="shared" si="47"/>
        <v>10</v>
      </c>
      <c r="C346" s="8">
        <f t="shared" si="44"/>
        <v>53966</v>
      </c>
      <c r="E346" s="136">
        <v>39589750.619999997</v>
      </c>
      <c r="F346" s="82">
        <v>24884641.940000001</v>
      </c>
      <c r="G346" s="82">
        <v>1076487.73</v>
      </c>
      <c r="H346" s="82">
        <v>0</v>
      </c>
      <c r="I346" s="82">
        <v>0</v>
      </c>
      <c r="J346" s="82">
        <v>209870.27</v>
      </c>
      <c r="K346" s="82">
        <v>22052.82</v>
      </c>
      <c r="L346" s="82">
        <v>3787681.36</v>
      </c>
      <c r="M346" s="82">
        <v>14669944.5</v>
      </c>
      <c r="N346" s="13">
        <f t="shared" si="45"/>
        <v>65572933.109999999</v>
      </c>
      <c r="O346" s="13">
        <f t="shared" si="46"/>
        <v>209870.27</v>
      </c>
      <c r="P346" s="13">
        <f t="shared" si="48"/>
        <v>18457625.859999999</v>
      </c>
      <c r="Q346" s="13">
        <f t="shared" si="49"/>
        <v>84240429.24000001</v>
      </c>
      <c r="R346" s="13">
        <f t="shared" si="50"/>
        <v>790790.75999999046</v>
      </c>
      <c r="S346" s="14">
        <f t="shared" si="51"/>
        <v>85031220</v>
      </c>
    </row>
    <row r="347" spans="1:19" x14ac:dyDescent="0.2">
      <c r="A347" s="3">
        <f t="shared" si="43"/>
        <v>2047</v>
      </c>
      <c r="B347" s="3">
        <f t="shared" si="47"/>
        <v>11</v>
      </c>
      <c r="C347" s="8">
        <f t="shared" si="44"/>
        <v>53997</v>
      </c>
      <c r="E347" s="136">
        <v>65611472.590000004</v>
      </c>
      <c r="F347" s="82">
        <v>32618568.32</v>
      </c>
      <c r="G347" s="82">
        <v>1677314.02</v>
      </c>
      <c r="H347" s="82">
        <v>0</v>
      </c>
      <c r="I347" s="82">
        <v>0</v>
      </c>
      <c r="J347" s="82">
        <v>221038.33</v>
      </c>
      <c r="K347" s="82">
        <v>23170.83</v>
      </c>
      <c r="L347" s="82">
        <v>4665328.42</v>
      </c>
      <c r="M347" s="82">
        <v>15483810.029999999</v>
      </c>
      <c r="N347" s="13">
        <f t="shared" si="45"/>
        <v>99930525.75999999</v>
      </c>
      <c r="O347" s="13">
        <f t="shared" si="46"/>
        <v>221038.33</v>
      </c>
      <c r="P347" s="13">
        <f t="shared" si="48"/>
        <v>20149138.449999999</v>
      </c>
      <c r="Q347" s="13">
        <f t="shared" si="49"/>
        <v>120300702.53999999</v>
      </c>
      <c r="R347" s="13">
        <f t="shared" si="50"/>
        <v>1129299.4600000083</v>
      </c>
      <c r="S347" s="14">
        <f t="shared" si="51"/>
        <v>121430002</v>
      </c>
    </row>
    <row r="348" spans="1:19" x14ac:dyDescent="0.2">
      <c r="A348" s="3">
        <f t="shared" si="43"/>
        <v>2047</v>
      </c>
      <c r="B348" s="3">
        <f t="shared" si="47"/>
        <v>12</v>
      </c>
      <c r="C348" s="8">
        <f t="shared" si="44"/>
        <v>54027</v>
      </c>
      <c r="E348" s="136">
        <v>87564412.409999996</v>
      </c>
      <c r="F348" s="82">
        <v>39675703.509999998</v>
      </c>
      <c r="G348" s="82">
        <v>2114615.4900000002</v>
      </c>
      <c r="H348" s="82">
        <v>0</v>
      </c>
      <c r="I348" s="82">
        <v>0</v>
      </c>
      <c r="J348" s="82">
        <v>242974.02</v>
      </c>
      <c r="K348" s="82">
        <v>25233.1</v>
      </c>
      <c r="L348" s="82">
        <v>4950376.62</v>
      </c>
      <c r="M348" s="82">
        <v>15809620.050000001</v>
      </c>
      <c r="N348" s="13">
        <f t="shared" si="45"/>
        <v>129379964.50999998</v>
      </c>
      <c r="O348" s="13">
        <f t="shared" si="46"/>
        <v>242974.02</v>
      </c>
      <c r="P348" s="13">
        <f t="shared" si="48"/>
        <v>20759996.670000002</v>
      </c>
      <c r="Q348" s="13">
        <f t="shared" si="49"/>
        <v>150382935.19999999</v>
      </c>
      <c r="R348" s="13">
        <f t="shared" si="50"/>
        <v>1411689.8000000119</v>
      </c>
      <c r="S348" s="14">
        <f t="shared" si="51"/>
        <v>151794625</v>
      </c>
    </row>
    <row r="349" spans="1:19" x14ac:dyDescent="0.2">
      <c r="A349" s="3">
        <f t="shared" si="43"/>
        <v>2048</v>
      </c>
      <c r="B349" s="3">
        <f t="shared" si="47"/>
        <v>1</v>
      </c>
      <c r="C349" s="8">
        <f t="shared" si="44"/>
        <v>54058</v>
      </c>
      <c r="E349" s="136">
        <v>86725205.939999998</v>
      </c>
      <c r="F349" s="82">
        <v>35758576.450000003</v>
      </c>
      <c r="G349" s="82">
        <v>1860314.56</v>
      </c>
      <c r="H349" s="82">
        <v>0</v>
      </c>
      <c r="I349" s="82">
        <v>0</v>
      </c>
      <c r="J349" s="82">
        <v>228482.98</v>
      </c>
      <c r="K349" s="82">
        <v>23616.33</v>
      </c>
      <c r="L349" s="82">
        <v>4900190.93</v>
      </c>
      <c r="M349" s="82">
        <v>14240421.689999999</v>
      </c>
      <c r="N349" s="13">
        <f t="shared" si="45"/>
        <v>124367713.28</v>
      </c>
      <c r="O349" s="13">
        <f t="shared" si="46"/>
        <v>228482.98</v>
      </c>
      <c r="P349" s="13">
        <f t="shared" si="48"/>
        <v>19140612.619999997</v>
      </c>
      <c r="Q349" s="13">
        <f t="shared" si="49"/>
        <v>143736808.88</v>
      </c>
      <c r="R349" s="13">
        <f t="shared" si="50"/>
        <v>1349301.1200000048</v>
      </c>
      <c r="S349" s="14">
        <f t="shared" si="51"/>
        <v>145086110</v>
      </c>
    </row>
    <row r="350" spans="1:19" x14ac:dyDescent="0.2">
      <c r="A350" s="3">
        <f t="shared" si="43"/>
        <v>2048</v>
      </c>
      <c r="B350" s="3">
        <f t="shared" si="47"/>
        <v>2</v>
      </c>
      <c r="C350" s="8">
        <f t="shared" si="44"/>
        <v>54089</v>
      </c>
      <c r="E350" s="136">
        <v>74195228.540000007</v>
      </c>
      <c r="F350" s="82">
        <v>32652425.93</v>
      </c>
      <c r="G350" s="82">
        <v>1704057.98</v>
      </c>
      <c r="H350" s="82">
        <v>0</v>
      </c>
      <c r="I350" s="82">
        <v>0</v>
      </c>
      <c r="J350" s="82">
        <v>226149.58</v>
      </c>
      <c r="K350" s="82">
        <v>23274.58</v>
      </c>
      <c r="L350" s="82">
        <v>5407889.1699999999</v>
      </c>
      <c r="M350" s="82">
        <v>18636825.09</v>
      </c>
      <c r="N350" s="13">
        <f t="shared" si="45"/>
        <v>108574987.03</v>
      </c>
      <c r="O350" s="13">
        <f t="shared" si="46"/>
        <v>226149.58</v>
      </c>
      <c r="P350" s="13">
        <f t="shared" si="48"/>
        <v>24044714.259999998</v>
      </c>
      <c r="Q350" s="13">
        <f t="shared" si="49"/>
        <v>132845850.87</v>
      </c>
      <c r="R350" s="13">
        <f t="shared" si="50"/>
        <v>1247064.1299999952</v>
      </c>
      <c r="S350" s="14">
        <f t="shared" si="51"/>
        <v>134092915</v>
      </c>
    </row>
    <row r="351" spans="1:19" x14ac:dyDescent="0.2">
      <c r="A351" s="3">
        <f t="shared" si="43"/>
        <v>2048</v>
      </c>
      <c r="B351" s="3">
        <f t="shared" si="47"/>
        <v>3</v>
      </c>
      <c r="C351" s="8">
        <f t="shared" si="44"/>
        <v>54118</v>
      </c>
      <c r="E351" s="136">
        <v>66992709.43</v>
      </c>
      <c r="F351" s="82">
        <v>30185584.18</v>
      </c>
      <c r="G351" s="82">
        <v>1558192.76</v>
      </c>
      <c r="H351" s="82">
        <v>0</v>
      </c>
      <c r="I351" s="82">
        <v>0</v>
      </c>
      <c r="J351" s="82">
        <v>240997.14</v>
      </c>
      <c r="K351" s="82">
        <v>24901.89</v>
      </c>
      <c r="L351" s="82">
        <v>4803742.82</v>
      </c>
      <c r="M351" s="82">
        <v>15492311.01</v>
      </c>
      <c r="N351" s="13">
        <f t="shared" si="45"/>
        <v>98761388.260000005</v>
      </c>
      <c r="O351" s="13">
        <f t="shared" si="46"/>
        <v>240997.14</v>
      </c>
      <c r="P351" s="13">
        <f t="shared" si="48"/>
        <v>20296053.829999998</v>
      </c>
      <c r="Q351" s="13">
        <f t="shared" si="49"/>
        <v>119298439.23</v>
      </c>
      <c r="R351" s="13">
        <f t="shared" si="50"/>
        <v>1119890.7699999958</v>
      </c>
      <c r="S351" s="14">
        <f t="shared" si="51"/>
        <v>120418330</v>
      </c>
    </row>
    <row r="352" spans="1:19" x14ac:dyDescent="0.2">
      <c r="A352" s="3">
        <f t="shared" si="43"/>
        <v>2048</v>
      </c>
      <c r="B352" s="3">
        <f t="shared" si="47"/>
        <v>4</v>
      </c>
      <c r="C352" s="8">
        <f t="shared" si="44"/>
        <v>54149</v>
      </c>
      <c r="E352" s="136">
        <v>46358485.390000001</v>
      </c>
      <c r="F352" s="82">
        <v>23124147.890000001</v>
      </c>
      <c r="G352" s="82">
        <v>1286841.97</v>
      </c>
      <c r="H352" s="82">
        <v>0</v>
      </c>
      <c r="I352" s="82">
        <v>0</v>
      </c>
      <c r="J352" s="82">
        <v>227359.24</v>
      </c>
      <c r="K352" s="82">
        <v>23713.18</v>
      </c>
      <c r="L352" s="82">
        <v>4894290.8099999996</v>
      </c>
      <c r="M352" s="82">
        <v>16816153.989999998</v>
      </c>
      <c r="N352" s="13">
        <f t="shared" si="45"/>
        <v>70793188.430000007</v>
      </c>
      <c r="O352" s="13">
        <f t="shared" si="46"/>
        <v>227359.24</v>
      </c>
      <c r="P352" s="13">
        <f t="shared" si="48"/>
        <v>21710444.799999997</v>
      </c>
      <c r="Q352" s="13">
        <f t="shared" si="49"/>
        <v>92730992.469999999</v>
      </c>
      <c r="R352" s="13">
        <f t="shared" si="50"/>
        <v>870493.53000000119</v>
      </c>
      <c r="S352" s="14">
        <f t="shared" si="51"/>
        <v>93601486</v>
      </c>
    </row>
    <row r="353" spans="1:19" x14ac:dyDescent="0.2">
      <c r="A353" s="3">
        <f t="shared" ref="A353:A384" si="52">IF(B353=1,A352+1,A352)</f>
        <v>2048</v>
      </c>
      <c r="B353" s="3">
        <f t="shared" si="47"/>
        <v>5</v>
      </c>
      <c r="C353" s="8">
        <f t="shared" si="44"/>
        <v>54179</v>
      </c>
      <c r="E353" s="136">
        <v>25996208.760000002</v>
      </c>
      <c r="F353" s="82">
        <v>18204095.449999999</v>
      </c>
      <c r="G353" s="82">
        <v>924853.17</v>
      </c>
      <c r="H353" s="82">
        <v>0</v>
      </c>
      <c r="I353" s="82">
        <v>0</v>
      </c>
      <c r="J353" s="82">
        <v>210687.46</v>
      </c>
      <c r="K353" s="82">
        <v>22304.91</v>
      </c>
      <c r="L353" s="82">
        <v>4277778.25</v>
      </c>
      <c r="M353" s="82">
        <v>19642898.710000001</v>
      </c>
      <c r="N353" s="13">
        <f t="shared" si="45"/>
        <v>45147462.289999999</v>
      </c>
      <c r="O353" s="13">
        <f t="shared" si="46"/>
        <v>210687.46</v>
      </c>
      <c r="P353" s="13">
        <f t="shared" si="48"/>
        <v>23920676.960000001</v>
      </c>
      <c r="Q353" s="13">
        <f t="shared" si="49"/>
        <v>69278826.710000008</v>
      </c>
      <c r="R353" s="13">
        <f t="shared" si="50"/>
        <v>650341.28999999166</v>
      </c>
      <c r="S353" s="14">
        <f t="shared" si="51"/>
        <v>69929168</v>
      </c>
    </row>
    <row r="354" spans="1:19" x14ac:dyDescent="0.2">
      <c r="A354" s="3">
        <f t="shared" si="52"/>
        <v>2048</v>
      </c>
      <c r="B354" s="3">
        <f t="shared" si="47"/>
        <v>6</v>
      </c>
      <c r="C354" s="8">
        <f t="shared" si="44"/>
        <v>54210</v>
      </c>
      <c r="E354" s="136">
        <v>16804011.68</v>
      </c>
      <c r="F354" s="82">
        <v>15433979.279999999</v>
      </c>
      <c r="G354" s="82">
        <v>800788.11</v>
      </c>
      <c r="H354" s="82">
        <v>0</v>
      </c>
      <c r="I354" s="82">
        <v>0</v>
      </c>
      <c r="J354" s="82">
        <v>206424.28</v>
      </c>
      <c r="K354" s="82">
        <v>22074.06</v>
      </c>
      <c r="L354" s="82">
        <v>3854082.04</v>
      </c>
      <c r="M354" s="82">
        <v>19114398.579999998</v>
      </c>
      <c r="N354" s="13">
        <f t="shared" si="45"/>
        <v>33060853.129999999</v>
      </c>
      <c r="O354" s="13">
        <f t="shared" si="46"/>
        <v>206424.28</v>
      </c>
      <c r="P354" s="13">
        <f t="shared" si="48"/>
        <v>22968480.619999997</v>
      </c>
      <c r="Q354" s="13">
        <f t="shared" si="49"/>
        <v>56235758.030000001</v>
      </c>
      <c r="R354" s="13">
        <f t="shared" si="50"/>
        <v>527901.96999999881</v>
      </c>
      <c r="S354" s="14">
        <f t="shared" si="51"/>
        <v>56763660</v>
      </c>
    </row>
    <row r="355" spans="1:19" x14ac:dyDescent="0.2">
      <c r="A355" s="3">
        <f t="shared" si="52"/>
        <v>2048</v>
      </c>
      <c r="B355" s="3">
        <f t="shared" si="47"/>
        <v>7</v>
      </c>
      <c r="C355" s="8">
        <f t="shared" si="44"/>
        <v>54240</v>
      </c>
      <c r="E355" s="136">
        <v>12257891.140000001</v>
      </c>
      <c r="F355" s="82">
        <v>13535162.369999999</v>
      </c>
      <c r="G355" s="82">
        <v>735766.95</v>
      </c>
      <c r="H355" s="82">
        <v>0</v>
      </c>
      <c r="I355" s="82">
        <v>0</v>
      </c>
      <c r="J355" s="82">
        <v>196129.42</v>
      </c>
      <c r="K355" s="82">
        <v>21032.400000000001</v>
      </c>
      <c r="L355" s="82">
        <v>3298430.6</v>
      </c>
      <c r="M355" s="82">
        <v>19237197.670000002</v>
      </c>
      <c r="N355" s="13">
        <f t="shared" si="45"/>
        <v>26549852.859999996</v>
      </c>
      <c r="O355" s="13">
        <f t="shared" si="46"/>
        <v>196129.42</v>
      </c>
      <c r="P355" s="13">
        <f t="shared" si="48"/>
        <v>22535628.270000003</v>
      </c>
      <c r="Q355" s="13">
        <f t="shared" si="49"/>
        <v>49281610.549999997</v>
      </c>
      <c r="R355" s="13">
        <f t="shared" si="50"/>
        <v>462621.45000000298</v>
      </c>
      <c r="S355" s="14">
        <f t="shared" si="51"/>
        <v>49744232</v>
      </c>
    </row>
    <row r="356" spans="1:19" x14ac:dyDescent="0.2">
      <c r="A356" s="3">
        <f t="shared" si="52"/>
        <v>2048</v>
      </c>
      <c r="B356" s="3">
        <f t="shared" si="47"/>
        <v>8</v>
      </c>
      <c r="C356" s="8">
        <f t="shared" si="44"/>
        <v>54271</v>
      </c>
      <c r="E356" s="136">
        <v>11891962.560000001</v>
      </c>
      <c r="F356" s="82">
        <v>14389281.25</v>
      </c>
      <c r="G356" s="82">
        <v>821946.48</v>
      </c>
      <c r="H356" s="82">
        <v>0</v>
      </c>
      <c r="I356" s="82">
        <v>0</v>
      </c>
      <c r="J356" s="82">
        <v>199554.88</v>
      </c>
      <c r="K356" s="82">
        <v>21400.46</v>
      </c>
      <c r="L356" s="82">
        <v>3369171.23</v>
      </c>
      <c r="M356" s="82">
        <v>18379429.91</v>
      </c>
      <c r="N356" s="13">
        <f t="shared" si="45"/>
        <v>27124590.750000004</v>
      </c>
      <c r="O356" s="13">
        <f t="shared" si="46"/>
        <v>199554.88</v>
      </c>
      <c r="P356" s="13">
        <f t="shared" si="48"/>
        <v>21748601.140000001</v>
      </c>
      <c r="Q356" s="13">
        <f t="shared" si="49"/>
        <v>49072746.770000003</v>
      </c>
      <c r="R356" s="13">
        <f t="shared" si="50"/>
        <v>460660.22999999672</v>
      </c>
      <c r="S356" s="14">
        <f t="shared" si="51"/>
        <v>49533407</v>
      </c>
    </row>
    <row r="357" spans="1:19" x14ac:dyDescent="0.2">
      <c r="A357" s="3">
        <f t="shared" si="52"/>
        <v>2048</v>
      </c>
      <c r="B357" s="3">
        <f t="shared" si="47"/>
        <v>9</v>
      </c>
      <c r="C357" s="8">
        <f t="shared" ref="C357:C384" si="53">DATE(A357,B357,1)</f>
        <v>54302</v>
      </c>
      <c r="E357" s="136">
        <v>17018618.940000001</v>
      </c>
      <c r="F357" s="82">
        <v>15906553.890000001</v>
      </c>
      <c r="G357" s="82">
        <v>1051608.6100000001</v>
      </c>
      <c r="H357" s="82">
        <v>0</v>
      </c>
      <c r="I357" s="82">
        <v>0</v>
      </c>
      <c r="J357" s="82">
        <v>180353.37</v>
      </c>
      <c r="K357" s="82">
        <v>19201.22</v>
      </c>
      <c r="L357" s="82">
        <v>3997581.37</v>
      </c>
      <c r="M357" s="82">
        <v>20611454.879999999</v>
      </c>
      <c r="N357" s="13">
        <f t="shared" ref="N357:N384" si="54">SUM(E357:G357,I357,K357)</f>
        <v>33995982.660000004</v>
      </c>
      <c r="O357" s="13">
        <f t="shared" ref="O357:O384" si="55">SUM(H357,J357)</f>
        <v>180353.37</v>
      </c>
      <c r="P357" s="13">
        <f t="shared" si="48"/>
        <v>24609036.25</v>
      </c>
      <c r="Q357" s="13">
        <f t="shared" si="49"/>
        <v>58785372.280000001</v>
      </c>
      <c r="R357" s="13">
        <f t="shared" si="50"/>
        <v>551835.71999999881</v>
      </c>
      <c r="S357" s="14">
        <f t="shared" si="51"/>
        <v>59337208</v>
      </c>
    </row>
    <row r="358" spans="1:19" x14ac:dyDescent="0.2">
      <c r="A358" s="3">
        <f t="shared" si="52"/>
        <v>2048</v>
      </c>
      <c r="B358" s="3">
        <f t="shared" ref="B358:B384" si="56">IF(B357=12,1,B357+1)</f>
        <v>10</v>
      </c>
      <c r="C358" s="8">
        <f t="shared" si="53"/>
        <v>54332</v>
      </c>
      <c r="E358" s="136">
        <v>39372953.630000003</v>
      </c>
      <c r="F358" s="82">
        <v>24879819.940000001</v>
      </c>
      <c r="G358" s="82">
        <v>1062113.6100000001</v>
      </c>
      <c r="H358" s="82">
        <v>0</v>
      </c>
      <c r="I358" s="82">
        <v>0</v>
      </c>
      <c r="J358" s="82">
        <v>209566.48</v>
      </c>
      <c r="K358" s="82">
        <v>22042.639999999999</v>
      </c>
      <c r="L358" s="82">
        <v>3778511.32</v>
      </c>
      <c r="M358" s="82">
        <v>14650218.5</v>
      </c>
      <c r="N358" s="13">
        <f t="shared" si="54"/>
        <v>65336929.820000008</v>
      </c>
      <c r="O358" s="13">
        <f t="shared" si="55"/>
        <v>209566.48</v>
      </c>
      <c r="P358" s="13">
        <f t="shared" ref="P358:P384" si="57">SUM(L358:M358)</f>
        <v>18428729.82</v>
      </c>
      <c r="Q358" s="13">
        <f t="shared" ref="Q358:Q384" si="58">SUM(N358:P358)</f>
        <v>83975226.120000005</v>
      </c>
      <c r="R358" s="13">
        <f t="shared" ref="R358:R384" si="59">S358-Q358</f>
        <v>788300.87999999523</v>
      </c>
      <c r="S358" s="14">
        <f t="shared" ref="S358:S384" si="60">ROUND(Q358/(1-0.0093), 0)</f>
        <v>84763527</v>
      </c>
    </row>
    <row r="359" spans="1:19" x14ac:dyDescent="0.2">
      <c r="A359" s="3">
        <f t="shared" si="52"/>
        <v>2048</v>
      </c>
      <c r="B359" s="3">
        <f t="shared" si="56"/>
        <v>11</v>
      </c>
      <c r="C359" s="8">
        <f t="shared" si="53"/>
        <v>54363</v>
      </c>
      <c r="E359" s="136">
        <v>65226191.960000001</v>
      </c>
      <c r="F359" s="82">
        <v>32540602.66</v>
      </c>
      <c r="G359" s="82">
        <v>1651313.63</v>
      </c>
      <c r="H359" s="82">
        <v>0</v>
      </c>
      <c r="I359" s="82">
        <v>0</v>
      </c>
      <c r="J359" s="82">
        <v>220680.9</v>
      </c>
      <c r="K359" s="82">
        <v>23158.89</v>
      </c>
      <c r="L359" s="82">
        <v>4653676.6900000004</v>
      </c>
      <c r="M359" s="82">
        <v>15462256.380000001</v>
      </c>
      <c r="N359" s="13">
        <f t="shared" si="54"/>
        <v>99441267.140000001</v>
      </c>
      <c r="O359" s="13">
        <f t="shared" si="55"/>
        <v>220680.9</v>
      </c>
      <c r="P359" s="13">
        <f t="shared" si="57"/>
        <v>20115933.07</v>
      </c>
      <c r="Q359" s="13">
        <f t="shared" si="58"/>
        <v>119777881.11000001</v>
      </c>
      <c r="R359" s="13">
        <f t="shared" si="59"/>
        <v>1124390.8899999857</v>
      </c>
      <c r="S359" s="14">
        <f t="shared" si="60"/>
        <v>120902272</v>
      </c>
    </row>
    <row r="360" spans="1:19" x14ac:dyDescent="0.2">
      <c r="A360" s="3">
        <f t="shared" si="52"/>
        <v>2048</v>
      </c>
      <c r="B360" s="3">
        <f t="shared" si="56"/>
        <v>12</v>
      </c>
      <c r="C360" s="8">
        <f t="shared" si="53"/>
        <v>54393</v>
      </c>
      <c r="E360" s="136">
        <v>87514258.629999995</v>
      </c>
      <c r="F360" s="82">
        <v>39682165.310000002</v>
      </c>
      <c r="G360" s="82">
        <v>2089938.27</v>
      </c>
      <c r="H360" s="82">
        <v>0</v>
      </c>
      <c r="I360" s="82">
        <v>0</v>
      </c>
      <c r="J360" s="82">
        <v>242788.17</v>
      </c>
      <c r="K360" s="82">
        <v>25232.080000000002</v>
      </c>
      <c r="L360" s="82">
        <v>4947514.1500000004</v>
      </c>
      <c r="M360" s="82">
        <v>15803182.25</v>
      </c>
      <c r="N360" s="13">
        <f t="shared" si="54"/>
        <v>129311594.28999999</v>
      </c>
      <c r="O360" s="13">
        <f t="shared" si="55"/>
        <v>242788.17</v>
      </c>
      <c r="P360" s="13">
        <f t="shared" si="57"/>
        <v>20750696.399999999</v>
      </c>
      <c r="Q360" s="13">
        <f t="shared" si="58"/>
        <v>150305078.85999998</v>
      </c>
      <c r="R360" s="13">
        <f t="shared" si="59"/>
        <v>1410959.1400000155</v>
      </c>
      <c r="S360" s="14">
        <f t="shared" si="60"/>
        <v>151716038</v>
      </c>
    </row>
    <row r="361" spans="1:19" x14ac:dyDescent="0.2">
      <c r="A361" s="3">
        <f t="shared" si="52"/>
        <v>2049</v>
      </c>
      <c r="B361" s="3">
        <f t="shared" si="56"/>
        <v>1</v>
      </c>
      <c r="C361" s="8">
        <f t="shared" si="53"/>
        <v>54424</v>
      </c>
      <c r="E361" s="136">
        <v>87029685.540000007</v>
      </c>
      <c r="F361" s="82">
        <v>35737391.840000004</v>
      </c>
      <c r="G361" s="82">
        <v>1842840.28</v>
      </c>
      <c r="H361" s="82">
        <v>0</v>
      </c>
      <c r="I361" s="82">
        <v>0</v>
      </c>
      <c r="J361" s="82">
        <v>227632.25</v>
      </c>
      <c r="K361" s="82">
        <v>23535.13</v>
      </c>
      <c r="L361" s="82">
        <v>4780366.08</v>
      </c>
      <c r="M361" s="82">
        <v>13888081.970000001</v>
      </c>
      <c r="N361" s="13">
        <f t="shared" si="54"/>
        <v>124633452.79000001</v>
      </c>
      <c r="O361" s="13">
        <f t="shared" si="55"/>
        <v>227632.25</v>
      </c>
      <c r="P361" s="13">
        <f t="shared" si="57"/>
        <v>18668448.050000001</v>
      </c>
      <c r="Q361" s="13">
        <f t="shared" si="58"/>
        <v>143529533.09</v>
      </c>
      <c r="R361" s="13">
        <f t="shared" si="59"/>
        <v>1347354.9099999964</v>
      </c>
      <c r="S361" s="14">
        <f t="shared" si="60"/>
        <v>144876888</v>
      </c>
    </row>
    <row r="362" spans="1:19" x14ac:dyDescent="0.2">
      <c r="A362" s="3">
        <f t="shared" si="52"/>
        <v>2049</v>
      </c>
      <c r="B362" s="3">
        <f t="shared" si="56"/>
        <v>2</v>
      </c>
      <c r="C362" s="8">
        <f t="shared" si="53"/>
        <v>54455</v>
      </c>
      <c r="E362" s="136">
        <v>73088031.329999998</v>
      </c>
      <c r="F362" s="82">
        <v>32161794.91</v>
      </c>
      <c r="G362" s="82">
        <v>1664291.33</v>
      </c>
      <c r="H362" s="82">
        <v>0</v>
      </c>
      <c r="I362" s="82">
        <v>0</v>
      </c>
      <c r="J362" s="82">
        <v>221948.09</v>
      </c>
      <c r="K362" s="82">
        <v>22856.69</v>
      </c>
      <c r="L362" s="82">
        <v>5430257.1200000001</v>
      </c>
      <c r="M362" s="82">
        <v>18571182.34</v>
      </c>
      <c r="N362" s="13">
        <f t="shared" si="54"/>
        <v>106936974.25999999</v>
      </c>
      <c r="O362" s="13">
        <f t="shared" si="55"/>
        <v>221948.09</v>
      </c>
      <c r="P362" s="13">
        <f t="shared" si="57"/>
        <v>24001439.460000001</v>
      </c>
      <c r="Q362" s="13">
        <f t="shared" si="58"/>
        <v>131160361.81</v>
      </c>
      <c r="R362" s="13">
        <f t="shared" si="59"/>
        <v>1231242.1899999976</v>
      </c>
      <c r="S362" s="14">
        <f t="shared" si="60"/>
        <v>132391604</v>
      </c>
    </row>
    <row r="363" spans="1:19" x14ac:dyDescent="0.2">
      <c r="A363" s="3">
        <f t="shared" si="52"/>
        <v>2049</v>
      </c>
      <c r="B363" s="3">
        <f t="shared" si="56"/>
        <v>3</v>
      </c>
      <c r="C363" s="8">
        <f t="shared" si="53"/>
        <v>54483</v>
      </c>
      <c r="E363" s="136">
        <v>65600729.939999998</v>
      </c>
      <c r="F363" s="82">
        <v>29792939.460000001</v>
      </c>
      <c r="G363" s="82">
        <v>1513236.64</v>
      </c>
      <c r="H363" s="82">
        <v>0</v>
      </c>
      <c r="I363" s="82">
        <v>0</v>
      </c>
      <c r="J363" s="82">
        <v>237994.51</v>
      </c>
      <c r="K363" s="82">
        <v>24624.3</v>
      </c>
      <c r="L363" s="82">
        <v>4768177.8099999996</v>
      </c>
      <c r="M363" s="82">
        <v>15478163.68</v>
      </c>
      <c r="N363" s="13">
        <f t="shared" si="54"/>
        <v>96931530.340000004</v>
      </c>
      <c r="O363" s="13">
        <f t="shared" si="55"/>
        <v>237994.51</v>
      </c>
      <c r="P363" s="13">
        <f t="shared" si="57"/>
        <v>20246341.489999998</v>
      </c>
      <c r="Q363" s="13">
        <f t="shared" si="58"/>
        <v>117415866.34</v>
      </c>
      <c r="R363" s="13">
        <f t="shared" si="59"/>
        <v>1102218.6599999964</v>
      </c>
      <c r="S363" s="14">
        <f t="shared" si="60"/>
        <v>118518085</v>
      </c>
    </row>
    <row r="364" spans="1:19" x14ac:dyDescent="0.2">
      <c r="A364" s="3">
        <f t="shared" si="52"/>
        <v>2049</v>
      </c>
      <c r="B364" s="3">
        <f t="shared" si="56"/>
        <v>4</v>
      </c>
      <c r="C364" s="8">
        <f t="shared" si="53"/>
        <v>54514</v>
      </c>
      <c r="E364" s="136">
        <v>46192902.759999998</v>
      </c>
      <c r="F364" s="82">
        <v>23153920.91</v>
      </c>
      <c r="G364" s="82">
        <v>1270544.8999999999</v>
      </c>
      <c r="H364" s="82">
        <v>0</v>
      </c>
      <c r="I364" s="82">
        <v>0</v>
      </c>
      <c r="J364" s="82">
        <v>227083.49</v>
      </c>
      <c r="K364" s="82">
        <v>23706.37</v>
      </c>
      <c r="L364" s="82">
        <v>4885776.37</v>
      </c>
      <c r="M364" s="82">
        <v>16799507.010000002</v>
      </c>
      <c r="N364" s="13">
        <f t="shared" si="54"/>
        <v>70641074.940000013</v>
      </c>
      <c r="O364" s="13">
        <f t="shared" si="55"/>
        <v>227083.49</v>
      </c>
      <c r="P364" s="13">
        <f t="shared" si="57"/>
        <v>21685283.380000003</v>
      </c>
      <c r="Q364" s="13">
        <f t="shared" si="58"/>
        <v>92553441.810000002</v>
      </c>
      <c r="R364" s="13">
        <f t="shared" si="59"/>
        <v>868827.18999999762</v>
      </c>
      <c r="S364" s="14">
        <f t="shared" si="60"/>
        <v>93422269</v>
      </c>
    </row>
    <row r="365" spans="1:19" x14ac:dyDescent="0.2">
      <c r="A365" s="3">
        <f t="shared" si="52"/>
        <v>2049</v>
      </c>
      <c r="B365" s="3">
        <f t="shared" si="56"/>
        <v>5</v>
      </c>
      <c r="C365" s="8">
        <f t="shared" si="53"/>
        <v>54544</v>
      </c>
      <c r="E365" s="136">
        <v>25958326.100000001</v>
      </c>
      <c r="F365" s="82">
        <v>18252616.899999999</v>
      </c>
      <c r="G365" s="82">
        <v>914762.7</v>
      </c>
      <c r="H365" s="82">
        <v>0</v>
      </c>
      <c r="I365" s="82">
        <v>0</v>
      </c>
      <c r="J365" s="82">
        <v>210522.98</v>
      </c>
      <c r="K365" s="82">
        <v>22304.55</v>
      </c>
      <c r="L365" s="82">
        <v>4275870.26</v>
      </c>
      <c r="M365" s="82">
        <v>19630030.09</v>
      </c>
      <c r="N365" s="13">
        <f t="shared" si="54"/>
        <v>45148010.25</v>
      </c>
      <c r="O365" s="13">
        <f t="shared" si="55"/>
        <v>210522.98</v>
      </c>
      <c r="P365" s="13">
        <f t="shared" si="57"/>
        <v>23905900.350000001</v>
      </c>
      <c r="Q365" s="13">
        <f t="shared" si="58"/>
        <v>69264433.579999998</v>
      </c>
      <c r="R365" s="13">
        <f t="shared" si="59"/>
        <v>650206.42000000179</v>
      </c>
      <c r="S365" s="14">
        <f t="shared" si="60"/>
        <v>69914640</v>
      </c>
    </row>
    <row r="366" spans="1:19" x14ac:dyDescent="0.2">
      <c r="A366" s="3">
        <f t="shared" si="52"/>
        <v>2049</v>
      </c>
      <c r="B366" s="3">
        <f t="shared" si="56"/>
        <v>6</v>
      </c>
      <c r="C366" s="8">
        <f t="shared" si="53"/>
        <v>54575</v>
      </c>
      <c r="E366" s="136">
        <v>16787428.75</v>
      </c>
      <c r="F366" s="82">
        <v>15483585.130000001</v>
      </c>
      <c r="G366" s="82">
        <v>791958.12</v>
      </c>
      <c r="H366" s="82">
        <v>0</v>
      </c>
      <c r="I366" s="82">
        <v>0</v>
      </c>
      <c r="J366" s="82">
        <v>206260.68</v>
      </c>
      <c r="K366" s="82">
        <v>22072.98</v>
      </c>
      <c r="L366" s="82">
        <v>3854153.1</v>
      </c>
      <c r="M366" s="82">
        <v>19098898.600000001</v>
      </c>
      <c r="N366" s="13">
        <f t="shared" si="54"/>
        <v>33085044.980000004</v>
      </c>
      <c r="O366" s="13">
        <f t="shared" si="55"/>
        <v>206260.68</v>
      </c>
      <c r="P366" s="13">
        <f t="shared" si="57"/>
        <v>22953051.700000003</v>
      </c>
      <c r="Q366" s="13">
        <f t="shared" si="58"/>
        <v>56244357.360000007</v>
      </c>
      <c r="R366" s="13">
        <f t="shared" si="59"/>
        <v>527982.63999999315</v>
      </c>
      <c r="S366" s="14">
        <f t="shared" si="60"/>
        <v>56772340</v>
      </c>
    </row>
    <row r="367" spans="1:19" x14ac:dyDescent="0.2">
      <c r="A367" s="3">
        <f t="shared" si="52"/>
        <v>2049</v>
      </c>
      <c r="B367" s="3">
        <f t="shared" si="56"/>
        <v>7</v>
      </c>
      <c r="C367" s="8">
        <f t="shared" si="53"/>
        <v>54605</v>
      </c>
      <c r="E367" s="136">
        <v>12233830.029999999</v>
      </c>
      <c r="F367" s="82">
        <v>13583256.449999999</v>
      </c>
      <c r="G367" s="82">
        <v>727808.35</v>
      </c>
      <c r="H367" s="82">
        <v>0</v>
      </c>
      <c r="I367" s="82">
        <v>0</v>
      </c>
      <c r="J367" s="82">
        <v>195960.6</v>
      </c>
      <c r="K367" s="82">
        <v>21030.6</v>
      </c>
      <c r="L367" s="82">
        <v>3297116.61</v>
      </c>
      <c r="M367" s="82">
        <v>19221938.809999999</v>
      </c>
      <c r="N367" s="13">
        <f t="shared" si="54"/>
        <v>26565925.43</v>
      </c>
      <c r="O367" s="13">
        <f t="shared" si="55"/>
        <v>195960.6</v>
      </c>
      <c r="P367" s="13">
        <f t="shared" si="57"/>
        <v>22519055.419999998</v>
      </c>
      <c r="Q367" s="13">
        <f t="shared" si="58"/>
        <v>49280941.450000003</v>
      </c>
      <c r="R367" s="13">
        <f t="shared" si="59"/>
        <v>462615.54999999702</v>
      </c>
      <c r="S367" s="14">
        <f t="shared" si="60"/>
        <v>49743557</v>
      </c>
    </row>
    <row r="368" spans="1:19" x14ac:dyDescent="0.2">
      <c r="A368" s="3">
        <f t="shared" si="52"/>
        <v>2049</v>
      </c>
      <c r="B368" s="3">
        <f t="shared" si="56"/>
        <v>8</v>
      </c>
      <c r="C368" s="8">
        <f t="shared" si="53"/>
        <v>54636</v>
      </c>
      <c r="E368" s="136">
        <v>11861942.6</v>
      </c>
      <c r="F368" s="82">
        <v>14434409.65</v>
      </c>
      <c r="G368" s="82">
        <v>812730.18</v>
      </c>
      <c r="H368" s="82">
        <v>0</v>
      </c>
      <c r="I368" s="82">
        <v>0</v>
      </c>
      <c r="J368" s="82">
        <v>199377.27</v>
      </c>
      <c r="K368" s="82">
        <v>21398.37</v>
      </c>
      <c r="L368" s="82">
        <v>3367669.02</v>
      </c>
      <c r="M368" s="82">
        <v>18363505.710000001</v>
      </c>
      <c r="N368" s="13">
        <f t="shared" si="54"/>
        <v>27130480.800000001</v>
      </c>
      <c r="O368" s="13">
        <f t="shared" si="55"/>
        <v>199377.27</v>
      </c>
      <c r="P368" s="13">
        <f t="shared" si="57"/>
        <v>21731174.73</v>
      </c>
      <c r="Q368" s="13">
        <f t="shared" si="58"/>
        <v>49061032.799999997</v>
      </c>
      <c r="R368" s="13">
        <f t="shared" si="59"/>
        <v>460551.20000000298</v>
      </c>
      <c r="S368" s="14">
        <f t="shared" si="60"/>
        <v>49521584</v>
      </c>
    </row>
    <row r="369" spans="1:19" x14ac:dyDescent="0.2">
      <c r="A369" s="3">
        <f t="shared" si="52"/>
        <v>2049</v>
      </c>
      <c r="B369" s="3">
        <f t="shared" si="56"/>
        <v>9</v>
      </c>
      <c r="C369" s="8">
        <f t="shared" si="53"/>
        <v>54667</v>
      </c>
      <c r="E369" s="136">
        <v>16975910.289999999</v>
      </c>
      <c r="F369" s="82">
        <v>15943651.16</v>
      </c>
      <c r="G369" s="82">
        <v>1039656.09</v>
      </c>
      <c r="H369" s="82">
        <v>0</v>
      </c>
      <c r="I369" s="82">
        <v>0</v>
      </c>
      <c r="J369" s="82">
        <v>180182.94</v>
      </c>
      <c r="K369" s="82">
        <v>19198.48</v>
      </c>
      <c r="L369" s="82">
        <v>3995072.65</v>
      </c>
      <c r="M369" s="82">
        <v>20594406.460000001</v>
      </c>
      <c r="N369" s="13">
        <f t="shared" si="54"/>
        <v>33978416.019999996</v>
      </c>
      <c r="O369" s="13">
        <f t="shared" si="55"/>
        <v>180182.94</v>
      </c>
      <c r="P369" s="13">
        <f t="shared" si="57"/>
        <v>24589479.109999999</v>
      </c>
      <c r="Q369" s="13">
        <f t="shared" si="58"/>
        <v>58748078.069999993</v>
      </c>
      <c r="R369" s="13">
        <f t="shared" si="59"/>
        <v>551485.93000000715</v>
      </c>
      <c r="S369" s="14">
        <f t="shared" si="60"/>
        <v>59299564</v>
      </c>
    </row>
    <row r="370" spans="1:19" x14ac:dyDescent="0.2">
      <c r="A370" s="3">
        <f t="shared" si="52"/>
        <v>2049</v>
      </c>
      <c r="B370" s="3">
        <f t="shared" si="56"/>
        <v>10</v>
      </c>
      <c r="C370" s="8">
        <f t="shared" si="53"/>
        <v>54697</v>
      </c>
      <c r="E370" s="136">
        <v>39299710.979999997</v>
      </c>
      <c r="F370" s="82">
        <v>24924398.43</v>
      </c>
      <c r="G370" s="82">
        <v>1050173.29</v>
      </c>
      <c r="H370" s="82">
        <v>0</v>
      </c>
      <c r="I370" s="82">
        <v>0</v>
      </c>
      <c r="J370" s="82">
        <v>209346.97</v>
      </c>
      <c r="K370" s="82">
        <v>22038.44</v>
      </c>
      <c r="L370" s="82">
        <v>3775479.88</v>
      </c>
      <c r="M370" s="82">
        <v>14633141.84</v>
      </c>
      <c r="N370" s="13">
        <f t="shared" si="54"/>
        <v>65296321.139999993</v>
      </c>
      <c r="O370" s="13">
        <f t="shared" si="55"/>
        <v>209346.97</v>
      </c>
      <c r="P370" s="13">
        <f t="shared" si="57"/>
        <v>18408621.719999999</v>
      </c>
      <c r="Q370" s="13">
        <f t="shared" si="58"/>
        <v>83914289.829999983</v>
      </c>
      <c r="R370" s="13">
        <f t="shared" si="59"/>
        <v>787729.17000001669</v>
      </c>
      <c r="S370" s="14">
        <f t="shared" si="60"/>
        <v>84702019</v>
      </c>
    </row>
    <row r="371" spans="1:19" x14ac:dyDescent="0.2">
      <c r="A371" s="3">
        <f t="shared" si="52"/>
        <v>2049</v>
      </c>
      <c r="B371" s="3">
        <f t="shared" si="56"/>
        <v>11</v>
      </c>
      <c r="C371" s="8">
        <f t="shared" si="53"/>
        <v>54728</v>
      </c>
      <c r="E371" s="136">
        <v>65172359.310000002</v>
      </c>
      <c r="F371" s="82">
        <v>32599150.859999999</v>
      </c>
      <c r="G371" s="82">
        <v>1633257.91</v>
      </c>
      <c r="H371" s="82">
        <v>0</v>
      </c>
      <c r="I371" s="82">
        <v>0</v>
      </c>
      <c r="J371" s="82">
        <v>220483.8</v>
      </c>
      <c r="K371" s="82">
        <v>23156.799999999999</v>
      </c>
      <c r="L371" s="82">
        <v>4651047.25</v>
      </c>
      <c r="M371" s="82">
        <v>15446810.17</v>
      </c>
      <c r="N371" s="13">
        <f t="shared" si="54"/>
        <v>99427924.879999995</v>
      </c>
      <c r="O371" s="13">
        <f t="shared" si="55"/>
        <v>220483.8</v>
      </c>
      <c r="P371" s="13">
        <f t="shared" si="57"/>
        <v>20097857.420000002</v>
      </c>
      <c r="Q371" s="13">
        <f t="shared" si="58"/>
        <v>119746266.09999999</v>
      </c>
      <c r="R371" s="13">
        <f t="shared" si="59"/>
        <v>1124093.900000006</v>
      </c>
      <c r="S371" s="14">
        <f t="shared" si="60"/>
        <v>120870360</v>
      </c>
    </row>
    <row r="372" spans="1:19" x14ac:dyDescent="0.2">
      <c r="A372" s="3">
        <f t="shared" si="52"/>
        <v>2049</v>
      </c>
      <c r="B372" s="3">
        <f t="shared" si="56"/>
        <v>12</v>
      </c>
      <c r="C372" s="8">
        <f t="shared" si="53"/>
        <v>54758</v>
      </c>
      <c r="E372" s="136">
        <v>87662375.920000002</v>
      </c>
      <c r="F372" s="82">
        <v>39793179.93</v>
      </c>
      <c r="G372" s="82">
        <v>2071488.1</v>
      </c>
      <c r="H372" s="82">
        <v>0</v>
      </c>
      <c r="I372" s="82">
        <v>0</v>
      </c>
      <c r="J372" s="82">
        <v>242695.61</v>
      </c>
      <c r="K372" s="82">
        <v>25236.57</v>
      </c>
      <c r="L372" s="82">
        <v>4950382.2699999996</v>
      </c>
      <c r="M372" s="82">
        <v>15793465.41</v>
      </c>
      <c r="N372" s="13">
        <f t="shared" si="54"/>
        <v>129552280.51999998</v>
      </c>
      <c r="O372" s="13">
        <f t="shared" si="55"/>
        <v>242695.61</v>
      </c>
      <c r="P372" s="13">
        <f t="shared" si="57"/>
        <v>20743847.68</v>
      </c>
      <c r="Q372" s="13">
        <f t="shared" si="58"/>
        <v>150538823.80999997</v>
      </c>
      <c r="R372" s="13">
        <f t="shared" si="59"/>
        <v>1413153.1900000274</v>
      </c>
      <c r="S372" s="14">
        <f t="shared" si="60"/>
        <v>151951977</v>
      </c>
    </row>
    <row r="373" spans="1:19" x14ac:dyDescent="0.2">
      <c r="A373" s="3">
        <f t="shared" si="52"/>
        <v>2050</v>
      </c>
      <c r="B373" s="3">
        <f t="shared" si="56"/>
        <v>1</v>
      </c>
      <c r="C373" s="8">
        <f t="shared" si="53"/>
        <v>54789</v>
      </c>
      <c r="E373" s="136">
        <v>87061409.650000006</v>
      </c>
      <c r="F373" s="82">
        <v>35766334.329999998</v>
      </c>
      <c r="G373" s="82">
        <v>1824808.96</v>
      </c>
      <c r="H373" s="82">
        <v>0</v>
      </c>
      <c r="I373" s="82">
        <v>0</v>
      </c>
      <c r="J373" s="82">
        <v>227496.3</v>
      </c>
      <c r="K373" s="82">
        <v>23536.25</v>
      </c>
      <c r="L373" s="82">
        <v>4782476.3</v>
      </c>
      <c r="M373" s="82">
        <v>13871497.630000001</v>
      </c>
      <c r="N373" s="13">
        <f t="shared" si="54"/>
        <v>124676089.19</v>
      </c>
      <c r="O373" s="13">
        <f t="shared" si="55"/>
        <v>227496.3</v>
      </c>
      <c r="P373" s="13">
        <f t="shared" si="57"/>
        <v>18653973.93</v>
      </c>
      <c r="Q373" s="13">
        <f t="shared" si="58"/>
        <v>143557559.41999999</v>
      </c>
      <c r="R373" s="13">
        <f t="shared" si="59"/>
        <v>1347618.5800000131</v>
      </c>
      <c r="S373" s="14">
        <f t="shared" si="60"/>
        <v>144905178</v>
      </c>
    </row>
    <row r="374" spans="1:19" x14ac:dyDescent="0.2">
      <c r="A374" s="3">
        <f t="shared" si="52"/>
        <v>2050</v>
      </c>
      <c r="B374" s="3">
        <f t="shared" si="56"/>
        <v>2</v>
      </c>
      <c r="C374" s="8">
        <f t="shared" si="53"/>
        <v>54820</v>
      </c>
      <c r="E374" s="136">
        <v>72700056.420000002</v>
      </c>
      <c r="F374" s="82">
        <v>32082484.539999999</v>
      </c>
      <c r="G374" s="82">
        <v>1639585.83</v>
      </c>
      <c r="H374" s="82">
        <v>0</v>
      </c>
      <c r="I374" s="82">
        <v>0</v>
      </c>
      <c r="J374" s="82">
        <v>221593.93</v>
      </c>
      <c r="K374" s="82">
        <v>22845.63</v>
      </c>
      <c r="L374" s="82">
        <v>5420440.5499999998</v>
      </c>
      <c r="M374" s="82">
        <v>18543766.199999999</v>
      </c>
      <c r="N374" s="13">
        <f t="shared" si="54"/>
        <v>106444972.42</v>
      </c>
      <c r="O374" s="13">
        <f t="shared" si="55"/>
        <v>221593.93</v>
      </c>
      <c r="P374" s="13">
        <f t="shared" si="57"/>
        <v>23964206.75</v>
      </c>
      <c r="Q374" s="13">
        <f t="shared" si="58"/>
        <v>130630773.10000001</v>
      </c>
      <c r="R374" s="13">
        <f t="shared" si="59"/>
        <v>1226270.8999999911</v>
      </c>
      <c r="S374" s="14">
        <f t="shared" si="60"/>
        <v>131857044</v>
      </c>
    </row>
    <row r="375" spans="1:19" x14ac:dyDescent="0.2">
      <c r="A375" s="3">
        <f t="shared" si="52"/>
        <v>2050</v>
      </c>
      <c r="B375" s="3">
        <f t="shared" si="56"/>
        <v>3</v>
      </c>
      <c r="C375" s="8">
        <f t="shared" si="53"/>
        <v>54848</v>
      </c>
      <c r="E375" s="136">
        <v>65135542.960000001</v>
      </c>
      <c r="F375" s="82">
        <v>29714257.870000001</v>
      </c>
      <c r="G375" s="82">
        <v>1487420.67</v>
      </c>
      <c r="H375" s="82">
        <v>0</v>
      </c>
      <c r="I375" s="82">
        <v>0</v>
      </c>
      <c r="J375" s="82">
        <v>237558.2</v>
      </c>
      <c r="K375" s="82">
        <v>24609.55</v>
      </c>
      <c r="L375" s="82">
        <v>4755795.18</v>
      </c>
      <c r="M375" s="82">
        <v>15457425.02</v>
      </c>
      <c r="N375" s="13">
        <f t="shared" si="54"/>
        <v>96361831.049999997</v>
      </c>
      <c r="O375" s="13">
        <f t="shared" si="55"/>
        <v>237558.2</v>
      </c>
      <c r="P375" s="13">
        <f t="shared" si="57"/>
        <v>20213220.199999999</v>
      </c>
      <c r="Q375" s="13">
        <f t="shared" si="58"/>
        <v>116812609.45</v>
      </c>
      <c r="R375" s="13">
        <f t="shared" si="59"/>
        <v>1096555.549999997</v>
      </c>
      <c r="S375" s="14">
        <f t="shared" si="60"/>
        <v>117909165</v>
      </c>
    </row>
    <row r="376" spans="1:19" x14ac:dyDescent="0.2">
      <c r="A376" s="3">
        <f t="shared" si="52"/>
        <v>2050</v>
      </c>
      <c r="B376" s="3">
        <f t="shared" si="56"/>
        <v>4</v>
      </c>
      <c r="C376" s="8">
        <f t="shared" si="53"/>
        <v>54879</v>
      </c>
      <c r="E376" s="136">
        <v>45843385.240000002</v>
      </c>
      <c r="F376" s="82">
        <v>23128702.350000001</v>
      </c>
      <c r="G376" s="82">
        <v>1250107.8400000001</v>
      </c>
      <c r="H376" s="82">
        <v>0</v>
      </c>
      <c r="I376" s="82">
        <v>0</v>
      </c>
      <c r="J376" s="82">
        <v>226683.98</v>
      </c>
      <c r="K376" s="82">
        <v>23693.39</v>
      </c>
      <c r="L376" s="82">
        <v>4874596.33</v>
      </c>
      <c r="M376" s="82">
        <v>16776635.17</v>
      </c>
      <c r="N376" s="13">
        <f t="shared" si="54"/>
        <v>70245888.820000008</v>
      </c>
      <c r="O376" s="13">
        <f t="shared" si="55"/>
        <v>226683.98</v>
      </c>
      <c r="P376" s="13">
        <f t="shared" si="57"/>
        <v>21651231.5</v>
      </c>
      <c r="Q376" s="13">
        <f t="shared" si="58"/>
        <v>92123804.300000012</v>
      </c>
      <c r="R376" s="13">
        <f t="shared" si="59"/>
        <v>864793.69999998808</v>
      </c>
      <c r="S376" s="14">
        <f t="shared" si="60"/>
        <v>92988598</v>
      </c>
    </row>
    <row r="377" spans="1:19" x14ac:dyDescent="0.2">
      <c r="A377" s="3">
        <f t="shared" si="52"/>
        <v>2050</v>
      </c>
      <c r="B377" s="3">
        <f t="shared" si="56"/>
        <v>5</v>
      </c>
      <c r="C377" s="8">
        <f t="shared" si="53"/>
        <v>54909</v>
      </c>
      <c r="E377" s="136">
        <v>25832993.239999998</v>
      </c>
      <c r="F377" s="82">
        <v>18290174.870000001</v>
      </c>
      <c r="G377" s="82">
        <v>902154</v>
      </c>
      <c r="H377" s="82">
        <v>0</v>
      </c>
      <c r="I377" s="82">
        <v>0</v>
      </c>
      <c r="J377" s="82">
        <v>210290</v>
      </c>
      <c r="K377" s="82">
        <v>22301.14</v>
      </c>
      <c r="L377" s="82">
        <v>4269842.51</v>
      </c>
      <c r="M377" s="82">
        <v>19615509.93</v>
      </c>
      <c r="N377" s="13">
        <f t="shared" si="54"/>
        <v>45047623.25</v>
      </c>
      <c r="O377" s="13">
        <f t="shared" si="55"/>
        <v>210290</v>
      </c>
      <c r="P377" s="13">
        <f t="shared" si="57"/>
        <v>23885352.439999998</v>
      </c>
      <c r="Q377" s="13">
        <f t="shared" si="58"/>
        <v>69143265.689999998</v>
      </c>
      <c r="R377" s="13">
        <f t="shared" si="59"/>
        <v>649068.31000000238</v>
      </c>
      <c r="S377" s="14">
        <f t="shared" si="60"/>
        <v>69792334</v>
      </c>
    </row>
    <row r="378" spans="1:19" x14ac:dyDescent="0.2">
      <c r="A378" s="3">
        <f t="shared" si="52"/>
        <v>2050</v>
      </c>
      <c r="B378" s="3">
        <f t="shared" si="56"/>
        <v>6</v>
      </c>
      <c r="C378" s="8">
        <f t="shared" si="53"/>
        <v>54940</v>
      </c>
      <c r="E378" s="136">
        <v>16760045.869999999</v>
      </c>
      <c r="F378" s="82">
        <v>15528010.93</v>
      </c>
      <c r="G378" s="82">
        <v>782934.74</v>
      </c>
      <c r="H378" s="82">
        <v>0</v>
      </c>
      <c r="I378" s="82">
        <v>0</v>
      </c>
      <c r="J378" s="82">
        <v>206069.84</v>
      </c>
      <c r="K378" s="82">
        <v>22070.69</v>
      </c>
      <c r="L378" s="82">
        <v>3853024.51</v>
      </c>
      <c r="M378" s="82">
        <v>19081837.870000001</v>
      </c>
      <c r="N378" s="13">
        <f t="shared" si="54"/>
        <v>33093062.229999997</v>
      </c>
      <c r="O378" s="13">
        <f t="shared" si="55"/>
        <v>206069.84</v>
      </c>
      <c r="P378" s="13">
        <f t="shared" si="57"/>
        <v>22934862.380000003</v>
      </c>
      <c r="Q378" s="13">
        <f t="shared" si="58"/>
        <v>56233994.450000003</v>
      </c>
      <c r="R378" s="13">
        <f t="shared" si="59"/>
        <v>527885.54999999702</v>
      </c>
      <c r="S378" s="14">
        <f t="shared" si="60"/>
        <v>56761880</v>
      </c>
    </row>
    <row r="379" spans="1:19" x14ac:dyDescent="0.2">
      <c r="A379" s="3">
        <f t="shared" si="52"/>
        <v>2050</v>
      </c>
      <c r="B379" s="3">
        <f t="shared" si="56"/>
        <v>7</v>
      </c>
      <c r="C379" s="8">
        <f t="shared" si="53"/>
        <v>54970</v>
      </c>
      <c r="E379" s="136">
        <v>12206987.74</v>
      </c>
      <c r="F379" s="82">
        <v>13629035.460000001</v>
      </c>
      <c r="G379" s="82">
        <v>719821.79</v>
      </c>
      <c r="H379" s="82">
        <v>0</v>
      </c>
      <c r="I379" s="82">
        <v>0</v>
      </c>
      <c r="J379" s="82">
        <v>195785.28</v>
      </c>
      <c r="K379" s="82">
        <v>21029.02</v>
      </c>
      <c r="L379" s="82">
        <v>3295428.97</v>
      </c>
      <c r="M379" s="82">
        <v>19206287.41</v>
      </c>
      <c r="N379" s="13">
        <f t="shared" si="54"/>
        <v>26576874.010000002</v>
      </c>
      <c r="O379" s="13">
        <f t="shared" si="55"/>
        <v>195785.28</v>
      </c>
      <c r="P379" s="13">
        <f t="shared" si="57"/>
        <v>22501716.379999999</v>
      </c>
      <c r="Q379" s="13">
        <f t="shared" si="58"/>
        <v>49274375.670000002</v>
      </c>
      <c r="R379" s="13">
        <f t="shared" si="59"/>
        <v>462553.32999999821</v>
      </c>
      <c r="S379" s="14">
        <f t="shared" si="60"/>
        <v>49736929</v>
      </c>
    </row>
    <row r="380" spans="1:19" x14ac:dyDescent="0.2">
      <c r="A380" s="3">
        <f t="shared" si="52"/>
        <v>2050</v>
      </c>
      <c r="B380" s="3">
        <f t="shared" si="56"/>
        <v>8</v>
      </c>
      <c r="C380" s="8">
        <f t="shared" si="53"/>
        <v>55001</v>
      </c>
      <c r="E380" s="136">
        <v>11839964.109999999</v>
      </c>
      <c r="F380" s="82">
        <v>14470633.949999999</v>
      </c>
      <c r="G380" s="82">
        <v>803373.12</v>
      </c>
      <c r="H380" s="82">
        <v>0</v>
      </c>
      <c r="I380" s="82">
        <v>0</v>
      </c>
      <c r="J380" s="82">
        <v>199201.1</v>
      </c>
      <c r="K380" s="82">
        <v>21397.05</v>
      </c>
      <c r="L380" s="82">
        <v>3366836.38</v>
      </c>
      <c r="M380" s="82">
        <v>18348151.640000001</v>
      </c>
      <c r="N380" s="13">
        <f t="shared" si="54"/>
        <v>27135368.23</v>
      </c>
      <c r="O380" s="13">
        <f t="shared" si="55"/>
        <v>199201.1</v>
      </c>
      <c r="P380" s="13">
        <f t="shared" si="57"/>
        <v>21714988.02</v>
      </c>
      <c r="Q380" s="13">
        <f t="shared" si="58"/>
        <v>49049557.350000001</v>
      </c>
      <c r="R380" s="13">
        <f t="shared" si="59"/>
        <v>460442.64999999851</v>
      </c>
      <c r="S380" s="14">
        <f t="shared" si="60"/>
        <v>49510000</v>
      </c>
    </row>
    <row r="381" spans="1:19" x14ac:dyDescent="0.2">
      <c r="A381" s="3">
        <f t="shared" si="52"/>
        <v>2050</v>
      </c>
      <c r="B381" s="3">
        <f t="shared" si="56"/>
        <v>9</v>
      </c>
      <c r="C381" s="8">
        <f t="shared" si="53"/>
        <v>55032</v>
      </c>
      <c r="E381" s="136">
        <v>16934274.219999999</v>
      </c>
      <c r="F381" s="82">
        <v>15987569</v>
      </c>
      <c r="G381" s="82">
        <v>1027906.75</v>
      </c>
      <c r="H381" s="82">
        <v>0</v>
      </c>
      <c r="I381" s="82">
        <v>0</v>
      </c>
      <c r="J381" s="82">
        <v>179980.04</v>
      </c>
      <c r="K381" s="82">
        <v>19193.759999999998</v>
      </c>
      <c r="L381" s="82">
        <v>3992447.6</v>
      </c>
      <c r="M381" s="82">
        <v>20574583.18</v>
      </c>
      <c r="N381" s="13">
        <f t="shared" si="54"/>
        <v>33968943.729999997</v>
      </c>
      <c r="O381" s="13">
        <f t="shared" si="55"/>
        <v>179980.04</v>
      </c>
      <c r="P381" s="13">
        <f t="shared" si="57"/>
        <v>24567030.780000001</v>
      </c>
      <c r="Q381" s="13">
        <f t="shared" si="58"/>
        <v>58715954.549999997</v>
      </c>
      <c r="R381" s="13">
        <f t="shared" si="59"/>
        <v>551184.45000000298</v>
      </c>
      <c r="S381" s="14">
        <f t="shared" si="60"/>
        <v>59267139</v>
      </c>
    </row>
    <row r="382" spans="1:19" x14ac:dyDescent="0.2">
      <c r="A382" s="3">
        <f t="shared" si="52"/>
        <v>2050</v>
      </c>
      <c r="B382" s="3">
        <f t="shared" si="56"/>
        <v>10</v>
      </c>
      <c r="C382" s="8">
        <f t="shared" si="53"/>
        <v>55062</v>
      </c>
      <c r="E382" s="136">
        <v>39150553.219999999</v>
      </c>
      <c r="F382" s="82">
        <v>24948264.969999999</v>
      </c>
      <c r="G382" s="82">
        <v>1037531.29</v>
      </c>
      <c r="H382" s="82">
        <v>0</v>
      </c>
      <c r="I382" s="82">
        <v>0</v>
      </c>
      <c r="J382" s="82">
        <v>209093.66</v>
      </c>
      <c r="K382" s="82">
        <v>22032.06</v>
      </c>
      <c r="L382" s="82">
        <v>3769237.16</v>
      </c>
      <c r="M382" s="82">
        <v>14614849.140000001</v>
      </c>
      <c r="N382" s="13">
        <f t="shared" si="54"/>
        <v>65158381.539999999</v>
      </c>
      <c r="O382" s="13">
        <f t="shared" si="55"/>
        <v>209093.66</v>
      </c>
      <c r="P382" s="13">
        <f t="shared" si="57"/>
        <v>18384086.300000001</v>
      </c>
      <c r="Q382" s="13">
        <f t="shared" si="58"/>
        <v>83751561.5</v>
      </c>
      <c r="R382" s="13">
        <f t="shared" si="59"/>
        <v>786201.5</v>
      </c>
      <c r="S382" s="14">
        <f t="shared" si="60"/>
        <v>84537763</v>
      </c>
    </row>
    <row r="383" spans="1:19" x14ac:dyDescent="0.2">
      <c r="A383" s="3">
        <f t="shared" si="52"/>
        <v>2050</v>
      </c>
      <c r="B383" s="3">
        <f t="shared" si="56"/>
        <v>11</v>
      </c>
      <c r="C383" s="8">
        <f t="shared" si="53"/>
        <v>55093</v>
      </c>
      <c r="E383" s="136">
        <v>64984887.549999997</v>
      </c>
      <c r="F383" s="82">
        <v>32578130</v>
      </c>
      <c r="G383" s="82">
        <v>1611237.94</v>
      </c>
      <c r="H383" s="82">
        <v>0</v>
      </c>
      <c r="I383" s="82">
        <v>0</v>
      </c>
      <c r="J383" s="82">
        <v>220254.79</v>
      </c>
      <c r="K383" s="82">
        <v>23152.68</v>
      </c>
      <c r="L383" s="82">
        <v>4645755.49</v>
      </c>
      <c r="M383" s="82">
        <v>15430439.289999999</v>
      </c>
      <c r="N383" s="13">
        <f t="shared" si="54"/>
        <v>99197408.170000002</v>
      </c>
      <c r="O383" s="13">
        <f t="shared" si="55"/>
        <v>220254.79</v>
      </c>
      <c r="P383" s="13">
        <f t="shared" si="57"/>
        <v>20076194.780000001</v>
      </c>
      <c r="Q383" s="13">
        <f t="shared" si="58"/>
        <v>119493857.74000001</v>
      </c>
      <c r="R383" s="13">
        <f t="shared" si="59"/>
        <v>1121725.2599999905</v>
      </c>
      <c r="S383" s="14">
        <f t="shared" si="60"/>
        <v>120615583</v>
      </c>
    </row>
    <row r="384" spans="1:19" ht="13.5" thickBot="1" x14ac:dyDescent="0.25">
      <c r="A384" s="3">
        <f t="shared" si="52"/>
        <v>2050</v>
      </c>
      <c r="B384" s="3">
        <f t="shared" si="56"/>
        <v>12</v>
      </c>
      <c r="C384" s="8">
        <f t="shared" si="53"/>
        <v>55123</v>
      </c>
      <c r="E384" s="15">
        <f>AVERAGE(E372/E360, E360/E348, E348/E336)*E372</f>
        <v>87662038.348277137</v>
      </c>
      <c r="F384" s="16">
        <f t="shared" ref="F384:M384" si="61">AVERAGE(F372/F360, F360/F348, F348/F336)*F372</f>
        <v>39862045.485222451</v>
      </c>
      <c r="G384" s="16">
        <f t="shared" si="61"/>
        <v>2049903.8302726045</v>
      </c>
      <c r="H384" s="16">
        <v>0</v>
      </c>
      <c r="I384" s="16">
        <v>0</v>
      </c>
      <c r="J384" s="16">
        <f t="shared" si="61"/>
        <v>242528.98185763715</v>
      </c>
      <c r="K384" s="16">
        <f t="shared" si="61"/>
        <v>25236.250275743216</v>
      </c>
      <c r="L384" s="16">
        <f t="shared" si="61"/>
        <v>4949914.4066768568</v>
      </c>
      <c r="M384" s="16">
        <f t="shared" si="61"/>
        <v>15781911.36384028</v>
      </c>
      <c r="N384" s="16">
        <f t="shared" si="54"/>
        <v>129599223.91404793</v>
      </c>
      <c r="O384" s="16">
        <f t="shared" si="55"/>
        <v>242528.98185763715</v>
      </c>
      <c r="P384" s="16">
        <f t="shared" si="57"/>
        <v>20731825.770517137</v>
      </c>
      <c r="Q384" s="16">
        <f t="shared" si="58"/>
        <v>150573578.66642269</v>
      </c>
      <c r="R384" s="16">
        <f t="shared" si="59"/>
        <v>1413479.3335773051</v>
      </c>
      <c r="S384" s="17">
        <f t="shared" si="60"/>
        <v>151987058</v>
      </c>
    </row>
    <row r="385" spans="1:3" x14ac:dyDescent="0.2">
      <c r="A385" s="3"/>
      <c r="B385" s="3"/>
      <c r="C385" s="8"/>
    </row>
    <row r="386" spans="1:3" x14ac:dyDescent="0.2">
      <c r="A386" s="3"/>
      <c r="B386" s="3"/>
      <c r="C386" s="8"/>
    </row>
    <row r="387" spans="1:3" x14ac:dyDescent="0.2">
      <c r="A387" s="3"/>
      <c r="B387" s="3"/>
      <c r="C387" s="8"/>
    </row>
    <row r="388" spans="1:3" x14ac:dyDescent="0.2">
      <c r="A388" s="3"/>
      <c r="B388" s="3"/>
      <c r="C388" s="8"/>
    </row>
    <row r="389" spans="1:3" x14ac:dyDescent="0.2">
      <c r="A389" s="3"/>
      <c r="B389" s="3"/>
      <c r="C389" s="8"/>
    </row>
    <row r="390" spans="1:3" x14ac:dyDescent="0.2">
      <c r="A390" s="3"/>
      <c r="B390" s="3"/>
      <c r="C390" s="8"/>
    </row>
    <row r="391" spans="1:3" x14ac:dyDescent="0.2">
      <c r="A391" s="3"/>
      <c r="B391" s="3"/>
      <c r="C391" s="8"/>
    </row>
    <row r="392" spans="1:3" x14ac:dyDescent="0.2">
      <c r="A392" s="3"/>
      <c r="B392" s="3"/>
      <c r="C392" s="8"/>
    </row>
  </sheetData>
  <mergeCells count="1">
    <mergeCell ref="E4:S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1:Q450"/>
  <sheetViews>
    <sheetView tabSelected="1" workbookViewId="0">
      <pane xSplit="4" ySplit="6" topLeftCell="E7" activePane="bottomRight" state="frozen"/>
      <selection activeCell="E4" sqref="E4:S384"/>
      <selection pane="topRight" activeCell="E4" sqref="E4:S384"/>
      <selection pane="bottomLeft" activeCell="E4" sqref="E4:S384"/>
      <selection pane="bottomRight" activeCell="Q40" sqref="Q40"/>
    </sheetView>
  </sheetViews>
  <sheetFormatPr defaultRowHeight="12.75" outlineLevelCol="1" x14ac:dyDescent="0.2"/>
  <cols>
    <col min="3" max="3" width="9.140625" hidden="1" customWidth="1" outlineLevel="1"/>
    <col min="4" max="4" width="2.7109375" customWidth="1" collapsed="1"/>
    <col min="5" max="5" width="10.140625" customWidth="1"/>
    <col min="6" max="6" width="10" customWidth="1"/>
    <col min="7" max="8" width="12.42578125" bestFit="1" customWidth="1"/>
    <col min="9" max="9" width="10" bestFit="1" customWidth="1"/>
    <col min="10" max="10" width="12.42578125" bestFit="1" customWidth="1"/>
    <col min="11" max="11" width="2.85546875" customWidth="1"/>
    <col min="12" max="12" width="12.42578125" bestFit="1" customWidth="1"/>
    <col min="13" max="13" width="13.28515625" customWidth="1"/>
    <col min="14" max="14" width="12.42578125" customWidth="1"/>
    <col min="15" max="15" width="13.7109375" customWidth="1"/>
  </cols>
  <sheetData>
    <row r="1" spans="1:13" ht="31.5" x14ac:dyDescent="0.5">
      <c r="A1" s="1" t="str">
        <f>'[1]Gas - Sales'!A1</f>
        <v>F22 No Growth Gas Load Forecast - IRP Scenario</v>
      </c>
    </row>
    <row r="2" spans="1:13" ht="21" x14ac:dyDescent="0.35">
      <c r="A2" s="2" t="s">
        <v>72</v>
      </c>
      <c r="E2" t="s">
        <v>88</v>
      </c>
    </row>
    <row r="3" spans="1:13" ht="13.5" thickBot="1" x14ac:dyDescent="0.25">
      <c r="A3" t="s">
        <v>91</v>
      </c>
    </row>
    <row r="4" spans="1:13" x14ac:dyDescent="0.2">
      <c r="E4" s="154" t="s">
        <v>90</v>
      </c>
      <c r="F4" s="155"/>
      <c r="G4" s="155"/>
      <c r="H4" s="155"/>
      <c r="I4" s="155"/>
      <c r="J4" s="156"/>
    </row>
    <row r="5" spans="1:13" ht="13.5" thickBot="1" x14ac:dyDescent="0.25">
      <c r="A5" s="3" t="s">
        <v>1</v>
      </c>
      <c r="B5" s="3" t="s">
        <v>2</v>
      </c>
      <c r="C5" s="3" t="s">
        <v>3</v>
      </c>
      <c r="E5" s="91" t="s">
        <v>4</v>
      </c>
      <c r="F5" s="92" t="s">
        <v>5</v>
      </c>
      <c r="G5" s="92" t="s">
        <v>6</v>
      </c>
      <c r="H5" s="92" t="s">
        <v>65</v>
      </c>
      <c r="I5" s="92" t="s">
        <v>17</v>
      </c>
      <c r="J5" s="93" t="s">
        <v>73</v>
      </c>
      <c r="M5" t="s">
        <v>110</v>
      </c>
    </row>
    <row r="6" spans="1:13" ht="3" customHeight="1" thickBot="1" x14ac:dyDescent="0.25">
      <c r="E6" s="6"/>
      <c r="J6" s="7"/>
    </row>
    <row r="7" spans="1:13" x14ac:dyDescent="0.2">
      <c r="A7" s="3">
        <v>2022</v>
      </c>
      <c r="B7" s="157"/>
      <c r="C7" s="8"/>
      <c r="E7" s="9">
        <f ca="1">OFFSET(E$48, ($A7-2022)*12, 0)</f>
        <v>6047774.5</v>
      </c>
      <c r="F7" s="10">
        <f t="shared" ref="F7:J22" ca="1" si="0">OFFSET(F$48, ($A7-2022)*12, 0)</f>
        <v>2698506.3</v>
      </c>
      <c r="G7" s="10">
        <f t="shared" ca="1" si="0"/>
        <v>1030226.5</v>
      </c>
      <c r="H7" s="10">
        <f t="shared" ca="1" si="0"/>
        <v>9776507.1999999993</v>
      </c>
      <c r="I7" s="10">
        <f t="shared" ca="1" si="0"/>
        <v>91775</v>
      </c>
      <c r="J7" s="11">
        <f t="shared" ca="1" si="0"/>
        <v>9868282.1999999993</v>
      </c>
      <c r="M7" s="82">
        <f ca="1">J7/10000</f>
        <v>986.82821999999987</v>
      </c>
    </row>
    <row r="8" spans="1:13" x14ac:dyDescent="0.2">
      <c r="A8" s="3">
        <f t="shared" ref="A8:A35" si="1">A7+1</f>
        <v>2023</v>
      </c>
      <c r="B8" s="157"/>
      <c r="C8" s="8"/>
      <c r="E8" s="12">
        <f t="shared" ref="E8:J32" ca="1" si="2">OFFSET(E$48, ($A8-2022)*12, 0)</f>
        <v>6097234.1000000006</v>
      </c>
      <c r="F8" s="13">
        <f t="shared" ca="1" si="0"/>
        <v>2690889.4</v>
      </c>
      <c r="G8" s="13">
        <f t="shared" ca="1" si="0"/>
        <v>1027573.5</v>
      </c>
      <c r="H8" s="13">
        <f t="shared" ca="1" si="0"/>
        <v>9815696.8999999985</v>
      </c>
      <c r="I8" s="13">
        <f t="shared" ca="1" si="0"/>
        <v>92142.900000000009</v>
      </c>
      <c r="J8" s="14">
        <f t="shared" ca="1" si="0"/>
        <v>9907839.8000000007</v>
      </c>
      <c r="M8" s="82">
        <f t="shared" ref="M8:M35" ca="1" si="3">J8/10000</f>
        <v>990.78398000000004</v>
      </c>
    </row>
    <row r="9" spans="1:13" x14ac:dyDescent="0.2">
      <c r="A9" s="3">
        <f t="shared" si="1"/>
        <v>2024</v>
      </c>
      <c r="B9" s="157"/>
      <c r="C9" s="8"/>
      <c r="E9" s="12">
        <f t="shared" ca="1" si="2"/>
        <v>6129741</v>
      </c>
      <c r="F9" s="13">
        <f t="shared" ca="1" si="0"/>
        <v>2700302.6</v>
      </c>
      <c r="G9" s="13">
        <f t="shared" ca="1" si="0"/>
        <v>1027265.2000000001</v>
      </c>
      <c r="H9" s="13">
        <f t="shared" ca="1" si="0"/>
        <v>9857308.6999999993</v>
      </c>
      <c r="I9" s="13">
        <f t="shared" ca="1" si="0"/>
        <v>92533.5</v>
      </c>
      <c r="J9" s="14">
        <f t="shared" ca="1" si="0"/>
        <v>9949842.1999999993</v>
      </c>
      <c r="M9" s="82">
        <f t="shared" ca="1" si="3"/>
        <v>994.98421999999994</v>
      </c>
    </row>
    <row r="10" spans="1:13" x14ac:dyDescent="0.2">
      <c r="A10" s="3">
        <f t="shared" si="1"/>
        <v>2025</v>
      </c>
      <c r="B10" s="157"/>
      <c r="C10" s="8"/>
      <c r="E10" s="12">
        <f t="shared" ca="1" si="2"/>
        <v>6201863.7999999998</v>
      </c>
      <c r="F10" s="13">
        <f t="shared" ca="1" si="0"/>
        <v>2714106.5999999996</v>
      </c>
      <c r="G10" s="13">
        <f t="shared" ca="1" si="0"/>
        <v>1027535</v>
      </c>
      <c r="H10" s="13">
        <f t="shared" ca="1" si="0"/>
        <v>9943505.5</v>
      </c>
      <c r="I10" s="13">
        <f t="shared" ca="1" si="0"/>
        <v>93342.700000000012</v>
      </c>
      <c r="J10" s="14">
        <f t="shared" ca="1" si="0"/>
        <v>10036848.100000001</v>
      </c>
      <c r="M10" s="82">
        <f t="shared" ca="1" si="3"/>
        <v>1003.6848100000002</v>
      </c>
    </row>
    <row r="11" spans="1:13" x14ac:dyDescent="0.2">
      <c r="A11" s="3">
        <f t="shared" si="1"/>
        <v>2026</v>
      </c>
      <c r="B11" s="157"/>
      <c r="C11" s="8"/>
      <c r="E11" s="12">
        <f t="shared" ca="1" si="2"/>
        <v>6268159.2000000002</v>
      </c>
      <c r="F11" s="13">
        <f t="shared" ca="1" si="0"/>
        <v>2725026.6999999997</v>
      </c>
      <c r="G11" s="13">
        <f t="shared" ca="1" si="0"/>
        <v>1027515.6</v>
      </c>
      <c r="H11" s="13">
        <f t="shared" ca="1" si="0"/>
        <v>10020701.5</v>
      </c>
      <c r="I11" s="13">
        <f t="shared" ca="1" si="0"/>
        <v>94067.4</v>
      </c>
      <c r="J11" s="14">
        <f t="shared" ca="1" si="0"/>
        <v>10114768.9</v>
      </c>
      <c r="M11" s="82">
        <f t="shared" ca="1" si="3"/>
        <v>1011.47689</v>
      </c>
    </row>
    <row r="12" spans="1:13" x14ac:dyDescent="0.2">
      <c r="A12" s="3">
        <f t="shared" si="1"/>
        <v>2027</v>
      </c>
      <c r="B12" s="157"/>
      <c r="C12" s="8"/>
      <c r="E12" s="12">
        <f t="shared" ca="1" si="2"/>
        <v>6302484.1000000006</v>
      </c>
      <c r="F12" s="13">
        <f t="shared" ca="1" si="0"/>
        <v>2718981.6999999997</v>
      </c>
      <c r="G12" s="13">
        <f t="shared" ca="1" si="0"/>
        <v>1026650.8</v>
      </c>
      <c r="H12" s="13">
        <f t="shared" ca="1" si="0"/>
        <v>10048116.6</v>
      </c>
      <c r="I12" s="13">
        <f t="shared" ca="1" si="0"/>
        <v>94324.7</v>
      </c>
      <c r="J12" s="14">
        <f t="shared" ca="1" si="0"/>
        <v>10142441.300000001</v>
      </c>
      <c r="M12" s="82">
        <f t="shared" ca="1" si="3"/>
        <v>1014.24413</v>
      </c>
    </row>
    <row r="13" spans="1:13" x14ac:dyDescent="0.2">
      <c r="A13" s="3">
        <f t="shared" si="1"/>
        <v>2028</v>
      </c>
      <c r="B13" s="157"/>
      <c r="C13" s="8"/>
      <c r="E13" s="12">
        <f t="shared" ca="1" si="2"/>
        <v>6293557.1999999993</v>
      </c>
      <c r="F13" s="13">
        <f t="shared" ca="1" si="0"/>
        <v>2716145.4</v>
      </c>
      <c r="G13" s="13">
        <f t="shared" ca="1" si="0"/>
        <v>1024940.3</v>
      </c>
      <c r="H13" s="13">
        <f t="shared" ca="1" si="0"/>
        <v>10034642.9</v>
      </c>
      <c r="I13" s="13">
        <f t="shared" ca="1" si="0"/>
        <v>94198.2</v>
      </c>
      <c r="J13" s="14">
        <f t="shared" ca="1" si="0"/>
        <v>10128841.199999999</v>
      </c>
      <c r="M13" s="82">
        <f t="shared" ca="1" si="3"/>
        <v>1012.8841199999999</v>
      </c>
    </row>
    <row r="14" spans="1:13" x14ac:dyDescent="0.2">
      <c r="A14" s="3">
        <f t="shared" si="1"/>
        <v>2029</v>
      </c>
      <c r="B14" s="157"/>
      <c r="C14" s="8"/>
      <c r="E14" s="12">
        <f t="shared" ca="1" si="2"/>
        <v>6295274.5</v>
      </c>
      <c r="F14" s="13">
        <f t="shared" ca="1" si="0"/>
        <v>2717815.7</v>
      </c>
      <c r="G14" s="13">
        <f t="shared" ca="1" si="0"/>
        <v>1023812.6</v>
      </c>
      <c r="H14" s="13">
        <f t="shared" ca="1" si="0"/>
        <v>10036902.800000001</v>
      </c>
      <c r="I14" s="13">
        <f t="shared" ca="1" si="0"/>
        <v>94219.400000000009</v>
      </c>
      <c r="J14" s="14">
        <f t="shared" ca="1" si="0"/>
        <v>10131122.300000001</v>
      </c>
      <c r="M14" s="82">
        <f t="shared" ca="1" si="3"/>
        <v>1013.1122300000001</v>
      </c>
    </row>
    <row r="15" spans="1:13" x14ac:dyDescent="0.2">
      <c r="A15" s="3">
        <f t="shared" si="1"/>
        <v>2030</v>
      </c>
      <c r="B15" s="157"/>
      <c r="C15" s="8"/>
      <c r="E15" s="12">
        <f t="shared" ca="1" si="2"/>
        <v>6293449.2000000002</v>
      </c>
      <c r="F15" s="13">
        <f t="shared" ca="1" si="0"/>
        <v>2717530</v>
      </c>
      <c r="G15" s="13">
        <f t="shared" ca="1" si="0"/>
        <v>1022429.7</v>
      </c>
      <c r="H15" s="13">
        <f t="shared" ca="1" si="0"/>
        <v>10033408.800000001</v>
      </c>
      <c r="I15" s="13">
        <f t="shared" ca="1" si="0"/>
        <v>94186.6</v>
      </c>
      <c r="J15" s="14">
        <f t="shared" ca="1" si="0"/>
        <v>10127595.5</v>
      </c>
      <c r="M15" s="82">
        <f t="shared" ca="1" si="3"/>
        <v>1012.75955</v>
      </c>
    </row>
    <row r="16" spans="1:13" x14ac:dyDescent="0.2">
      <c r="A16" s="3">
        <f t="shared" si="1"/>
        <v>2031</v>
      </c>
      <c r="B16" s="157"/>
      <c r="C16" s="8"/>
      <c r="E16" s="12">
        <f t="shared" ca="1" si="2"/>
        <v>6292364.5999999996</v>
      </c>
      <c r="F16" s="13">
        <f t="shared" ca="1" si="0"/>
        <v>2717315.8000000003</v>
      </c>
      <c r="G16" s="13">
        <f t="shared" ca="1" si="0"/>
        <v>1021061.9</v>
      </c>
      <c r="H16" s="13">
        <f t="shared" ca="1" si="0"/>
        <v>10030742.300000001</v>
      </c>
      <c r="I16" s="13">
        <f t="shared" ca="1" si="0"/>
        <v>94161.600000000006</v>
      </c>
      <c r="J16" s="14">
        <f t="shared" ca="1" si="0"/>
        <v>10124903.9</v>
      </c>
      <c r="M16" s="82">
        <f t="shared" ca="1" si="3"/>
        <v>1012.49039</v>
      </c>
    </row>
    <row r="17" spans="1:13" x14ac:dyDescent="0.2">
      <c r="A17" s="3">
        <f t="shared" si="1"/>
        <v>2032</v>
      </c>
      <c r="B17" s="157"/>
      <c r="C17" s="8"/>
      <c r="E17" s="12">
        <f t="shared" ca="1" si="2"/>
        <v>6284795.8999999994</v>
      </c>
      <c r="F17" s="13">
        <f t="shared" ca="1" si="0"/>
        <v>2714375.6</v>
      </c>
      <c r="G17" s="13">
        <f t="shared" ca="1" si="0"/>
        <v>1019382.1000000001</v>
      </c>
      <c r="H17" s="13">
        <f t="shared" ca="1" si="0"/>
        <v>10018553.6</v>
      </c>
      <c r="I17" s="13">
        <f t="shared" ca="1" si="0"/>
        <v>94047.2</v>
      </c>
      <c r="J17" s="14">
        <f t="shared" ca="1" si="0"/>
        <v>10112600.799999999</v>
      </c>
      <c r="M17" s="82">
        <f t="shared" ca="1" si="3"/>
        <v>1011.2600799999999</v>
      </c>
    </row>
    <row r="18" spans="1:13" x14ac:dyDescent="0.2">
      <c r="A18" s="3">
        <f t="shared" si="1"/>
        <v>2033</v>
      </c>
      <c r="B18" s="157"/>
      <c r="C18" s="8"/>
      <c r="E18" s="12">
        <f t="shared" ca="1" si="2"/>
        <v>6285424.5999999996</v>
      </c>
      <c r="F18" s="13">
        <f t="shared" ca="1" si="0"/>
        <v>2715390.7</v>
      </c>
      <c r="G18" s="13">
        <f t="shared" ca="1" si="0"/>
        <v>1018225.1</v>
      </c>
      <c r="H18" s="13">
        <f t="shared" ca="1" si="0"/>
        <v>10019040.300000001</v>
      </c>
      <c r="I18" s="13">
        <f t="shared" ca="1" si="0"/>
        <v>94051.8</v>
      </c>
      <c r="J18" s="14">
        <f t="shared" ca="1" si="0"/>
        <v>10113092</v>
      </c>
      <c r="M18" s="82">
        <f t="shared" ca="1" si="3"/>
        <v>1011.3092</v>
      </c>
    </row>
    <row r="19" spans="1:13" x14ac:dyDescent="0.2">
      <c r="A19" s="3">
        <f t="shared" si="1"/>
        <v>2034</v>
      </c>
      <c r="B19" s="157"/>
      <c r="C19" s="8"/>
      <c r="E19" s="12">
        <f t="shared" ca="1" si="2"/>
        <v>6279528.7000000002</v>
      </c>
      <c r="F19" s="13">
        <f t="shared" ca="1" si="0"/>
        <v>2713845.6</v>
      </c>
      <c r="G19" s="13">
        <f t="shared" ca="1" si="0"/>
        <v>1016759.2999999999</v>
      </c>
      <c r="H19" s="13">
        <f t="shared" ca="1" si="0"/>
        <v>10010133.6</v>
      </c>
      <c r="I19" s="13">
        <f t="shared" ca="1" si="0"/>
        <v>93968.099999999991</v>
      </c>
      <c r="J19" s="14">
        <f t="shared" ca="1" si="0"/>
        <v>10104101.800000001</v>
      </c>
      <c r="M19" s="82">
        <f t="shared" ca="1" si="3"/>
        <v>1010.4101800000001</v>
      </c>
    </row>
    <row r="20" spans="1:13" x14ac:dyDescent="0.2">
      <c r="A20" s="3">
        <f t="shared" si="1"/>
        <v>2035</v>
      </c>
      <c r="B20" s="157"/>
      <c r="C20" s="8"/>
      <c r="E20" s="12">
        <f t="shared" ca="1" si="2"/>
        <v>6274471.2000000002</v>
      </c>
      <c r="F20" s="13">
        <f t="shared" ca="1" si="0"/>
        <v>2712323.8</v>
      </c>
      <c r="G20" s="13">
        <f t="shared" ca="1" si="0"/>
        <v>1015304.2999999999</v>
      </c>
      <c r="H20" s="13">
        <f t="shared" ca="1" si="0"/>
        <v>10002099.300000001</v>
      </c>
      <c r="I20" s="13">
        <f t="shared" ca="1" si="0"/>
        <v>93892.700000000012</v>
      </c>
      <c r="J20" s="14">
        <f t="shared" ca="1" si="0"/>
        <v>10095992</v>
      </c>
      <c r="M20" s="82">
        <f t="shared" ca="1" si="3"/>
        <v>1009.5992</v>
      </c>
    </row>
    <row r="21" spans="1:13" x14ac:dyDescent="0.2">
      <c r="A21" s="3">
        <f t="shared" si="1"/>
        <v>2036</v>
      </c>
      <c r="B21" s="157"/>
      <c r="C21" s="8"/>
      <c r="E21" s="12">
        <f t="shared" ca="1" si="2"/>
        <v>6265437.5999999996</v>
      </c>
      <c r="F21" s="13">
        <f t="shared" ca="1" si="0"/>
        <v>2708752</v>
      </c>
      <c r="G21" s="13">
        <f t="shared" ca="1" si="0"/>
        <v>1013596.5</v>
      </c>
      <c r="H21" s="13">
        <f t="shared" ca="1" si="0"/>
        <v>9987786.1999999993</v>
      </c>
      <c r="I21" s="13">
        <f t="shared" ca="1" si="0"/>
        <v>93758.399999999994</v>
      </c>
      <c r="J21" s="14">
        <f t="shared" ca="1" si="0"/>
        <v>10081544.6</v>
      </c>
      <c r="M21" s="82">
        <f t="shared" ca="1" si="3"/>
        <v>1008.15446</v>
      </c>
    </row>
    <row r="22" spans="1:13" x14ac:dyDescent="0.2">
      <c r="A22" s="3">
        <f t="shared" si="1"/>
        <v>2037</v>
      </c>
      <c r="B22" s="157"/>
      <c r="C22" s="8"/>
      <c r="E22" s="12">
        <f t="shared" ca="1" si="2"/>
        <v>6267705.0999999996</v>
      </c>
      <c r="F22" s="13">
        <f t="shared" ca="1" si="0"/>
        <v>2709575.2</v>
      </c>
      <c r="G22" s="13">
        <f t="shared" ca="1" si="0"/>
        <v>1012456.3</v>
      </c>
      <c r="H22" s="13">
        <f t="shared" ca="1" si="0"/>
        <v>9989736.5999999996</v>
      </c>
      <c r="I22" s="13">
        <f t="shared" ca="1" si="0"/>
        <v>93776.7</v>
      </c>
      <c r="J22" s="14">
        <f t="shared" ca="1" si="0"/>
        <v>10083513.299999999</v>
      </c>
      <c r="M22" s="82">
        <f t="shared" ca="1" si="3"/>
        <v>1008.3513299999998</v>
      </c>
    </row>
    <row r="23" spans="1:13" x14ac:dyDescent="0.2">
      <c r="A23" s="3">
        <f t="shared" si="1"/>
        <v>2038</v>
      </c>
      <c r="B23" s="157"/>
      <c r="C23" s="8"/>
      <c r="E23" s="12">
        <f t="shared" ca="1" si="2"/>
        <v>6266313</v>
      </c>
      <c r="F23" s="13">
        <f t="shared" ca="1" si="2"/>
        <v>2708573.7</v>
      </c>
      <c r="G23" s="13">
        <f t="shared" ca="1" si="2"/>
        <v>1011074.2999999999</v>
      </c>
      <c r="H23" s="13">
        <f t="shared" ca="1" si="2"/>
        <v>9985961</v>
      </c>
      <c r="I23" s="13">
        <f t="shared" ca="1" si="2"/>
        <v>93741.200000000012</v>
      </c>
      <c r="J23" s="14">
        <f t="shared" ca="1" si="2"/>
        <v>10079702.199999999</v>
      </c>
      <c r="M23" s="82">
        <f t="shared" ca="1" si="3"/>
        <v>1007.9702199999999</v>
      </c>
    </row>
    <row r="24" spans="1:13" x14ac:dyDescent="0.2">
      <c r="A24" s="3">
        <f t="shared" si="1"/>
        <v>2039</v>
      </c>
      <c r="B24" s="157"/>
      <c r="C24" s="8"/>
      <c r="E24" s="12">
        <f t="shared" ca="1" si="2"/>
        <v>6264306.0999999996</v>
      </c>
      <c r="F24" s="13">
        <f t="shared" ca="1" si="2"/>
        <v>2707419.4</v>
      </c>
      <c r="G24" s="13">
        <f t="shared" ca="1" si="2"/>
        <v>1009678.6</v>
      </c>
      <c r="H24" s="13">
        <f t="shared" ca="1" si="2"/>
        <v>9981404.0999999996</v>
      </c>
      <c r="I24" s="13">
        <f t="shared" ca="1" si="2"/>
        <v>93698.5</v>
      </c>
      <c r="J24" s="14">
        <f t="shared" ca="1" si="2"/>
        <v>10075102.5</v>
      </c>
      <c r="M24" s="82">
        <f t="shared" ca="1" si="3"/>
        <v>1007.51025</v>
      </c>
    </row>
    <row r="25" spans="1:13" x14ac:dyDescent="0.2">
      <c r="A25" s="3">
        <f t="shared" si="1"/>
        <v>2040</v>
      </c>
      <c r="B25" s="157"/>
      <c r="C25" s="8"/>
      <c r="E25" s="12">
        <f t="shared" ca="1" si="2"/>
        <v>6255439.5999999996</v>
      </c>
      <c r="F25" s="13">
        <f t="shared" ca="1" si="2"/>
        <v>2703722.8000000003</v>
      </c>
      <c r="G25" s="13">
        <f t="shared" ca="1" si="2"/>
        <v>1007977.8</v>
      </c>
      <c r="H25" s="13">
        <f t="shared" ca="1" si="2"/>
        <v>9967140.1999999993</v>
      </c>
      <c r="I25" s="13">
        <f t="shared" ca="1" si="2"/>
        <v>93564.599999999991</v>
      </c>
      <c r="J25" s="14">
        <f t="shared" ca="1" si="2"/>
        <v>10060704.699999999</v>
      </c>
      <c r="M25" s="82">
        <f t="shared" ca="1" si="3"/>
        <v>1006.0704699999999</v>
      </c>
    </row>
    <row r="26" spans="1:13" x14ac:dyDescent="0.2">
      <c r="A26" s="3">
        <f t="shared" si="1"/>
        <v>2041</v>
      </c>
      <c r="B26" s="157"/>
      <c r="C26" s="8"/>
      <c r="E26" s="12">
        <f t="shared" ca="1" si="2"/>
        <v>6256766.4000000004</v>
      </c>
      <c r="F26" s="13">
        <f t="shared" ca="1" si="2"/>
        <v>2704334.5</v>
      </c>
      <c r="G26" s="13">
        <f t="shared" ca="1" si="2"/>
        <v>1006815.8999999999</v>
      </c>
      <c r="H26" s="13">
        <f t="shared" ca="1" si="2"/>
        <v>9967916.7000000011</v>
      </c>
      <c r="I26" s="13">
        <f t="shared" ca="1" si="2"/>
        <v>93571.8</v>
      </c>
      <c r="J26" s="14">
        <f t="shared" ca="1" si="2"/>
        <v>10061488.6</v>
      </c>
      <c r="M26" s="82">
        <f t="shared" ca="1" si="3"/>
        <v>1006.14886</v>
      </c>
    </row>
    <row r="27" spans="1:13" x14ac:dyDescent="0.2">
      <c r="A27" s="3">
        <f t="shared" si="1"/>
        <v>2042</v>
      </c>
      <c r="B27" s="157"/>
      <c r="C27" s="8"/>
      <c r="E27" s="12">
        <f t="shared" ca="1" si="2"/>
        <v>6254188.7999999998</v>
      </c>
      <c r="F27" s="13">
        <f t="shared" ca="1" si="2"/>
        <v>2703068.5</v>
      </c>
      <c r="G27" s="13">
        <f t="shared" ca="1" si="2"/>
        <v>1005411.7</v>
      </c>
      <c r="H27" s="13">
        <f t="shared" ca="1" si="2"/>
        <v>9962669</v>
      </c>
      <c r="I27" s="13">
        <f t="shared" ca="1" si="2"/>
        <v>93522.6</v>
      </c>
      <c r="J27" s="14">
        <f t="shared" ca="1" si="2"/>
        <v>10056191.6</v>
      </c>
      <c r="M27" s="82">
        <f t="shared" ca="1" si="3"/>
        <v>1005.61916</v>
      </c>
    </row>
    <row r="28" spans="1:13" x14ac:dyDescent="0.2">
      <c r="A28" s="3">
        <f t="shared" si="1"/>
        <v>2043</v>
      </c>
      <c r="B28" s="118"/>
      <c r="C28" s="8"/>
      <c r="E28" s="12">
        <f t="shared" ca="1" si="2"/>
        <v>6251589.5</v>
      </c>
      <c r="F28" s="13">
        <f t="shared" ca="1" si="2"/>
        <v>2701688.1</v>
      </c>
      <c r="G28" s="13">
        <f t="shared" ca="1" si="2"/>
        <v>1004006</v>
      </c>
      <c r="H28" s="13">
        <f t="shared" ca="1" si="2"/>
        <v>9957283.5999999996</v>
      </c>
      <c r="I28" s="13">
        <f t="shared" ca="1" si="2"/>
        <v>93472</v>
      </c>
      <c r="J28" s="14">
        <f t="shared" ca="1" si="2"/>
        <v>10050755.600000001</v>
      </c>
      <c r="M28" s="82">
        <f t="shared" ca="1" si="3"/>
        <v>1005.0755600000001</v>
      </c>
    </row>
    <row r="29" spans="1:13" x14ac:dyDescent="0.2">
      <c r="A29" s="3">
        <f t="shared" si="1"/>
        <v>2044</v>
      </c>
      <c r="B29" s="118"/>
      <c r="C29" s="8"/>
      <c r="E29" s="12">
        <f t="shared" ca="1" si="2"/>
        <v>6244037</v>
      </c>
      <c r="F29" s="13">
        <f t="shared" ca="1" si="2"/>
        <v>2698391.2</v>
      </c>
      <c r="G29" s="13">
        <f t="shared" ca="1" si="2"/>
        <v>1002346.6000000001</v>
      </c>
      <c r="H29" s="13">
        <f t="shared" ca="1" si="2"/>
        <v>9944774.6999999993</v>
      </c>
      <c r="I29" s="13">
        <f t="shared" ca="1" si="2"/>
        <v>93354.599999999991</v>
      </c>
      <c r="J29" s="14">
        <f t="shared" ca="1" si="2"/>
        <v>10038129.300000001</v>
      </c>
      <c r="M29" s="82">
        <f t="shared" ca="1" si="3"/>
        <v>1003.8129300000001</v>
      </c>
    </row>
    <row r="30" spans="1:13" x14ac:dyDescent="0.2">
      <c r="A30" s="3">
        <f t="shared" si="1"/>
        <v>2045</v>
      </c>
      <c r="B30" s="118"/>
      <c r="C30" s="8"/>
      <c r="E30" s="12">
        <f t="shared" ca="1" si="2"/>
        <v>6246483.3999999994</v>
      </c>
      <c r="F30" s="13">
        <f t="shared" ca="1" si="2"/>
        <v>2699609</v>
      </c>
      <c r="G30" s="13">
        <f t="shared" ca="1" si="2"/>
        <v>1001213.2000000001</v>
      </c>
      <c r="H30" s="13">
        <f t="shared" ca="1" si="2"/>
        <v>9947305.5</v>
      </c>
      <c r="I30" s="13">
        <f t="shared" ca="1" si="2"/>
        <v>93378.4</v>
      </c>
      <c r="J30" s="14">
        <f t="shared" ca="1" si="2"/>
        <v>10040683.9</v>
      </c>
      <c r="M30" s="82">
        <f t="shared" ca="1" si="3"/>
        <v>1004.06839</v>
      </c>
    </row>
    <row r="31" spans="1:13" x14ac:dyDescent="0.2">
      <c r="A31" s="3">
        <f t="shared" si="1"/>
        <v>2046</v>
      </c>
      <c r="B31" s="118"/>
      <c r="C31" s="8"/>
      <c r="E31" s="12">
        <f t="shared" ca="1" si="2"/>
        <v>6243937.7000000002</v>
      </c>
      <c r="F31" s="13">
        <f t="shared" ca="1" si="2"/>
        <v>2698674</v>
      </c>
      <c r="G31" s="13">
        <f t="shared" ca="1" si="2"/>
        <v>999818.1</v>
      </c>
      <c r="H31" s="13">
        <f t="shared" ca="1" si="2"/>
        <v>9942429.9000000004</v>
      </c>
      <c r="I31" s="13">
        <f t="shared" ca="1" si="2"/>
        <v>93332.6</v>
      </c>
      <c r="J31" s="14">
        <f t="shared" ca="1" si="2"/>
        <v>10035762.4</v>
      </c>
      <c r="M31" s="82">
        <f t="shared" ca="1" si="3"/>
        <v>1003.57624</v>
      </c>
    </row>
    <row r="32" spans="1:13" x14ac:dyDescent="0.2">
      <c r="A32" s="3">
        <f t="shared" si="1"/>
        <v>2047</v>
      </c>
      <c r="B32" s="118"/>
      <c r="C32" s="8"/>
      <c r="E32" s="12">
        <f t="shared" ca="1" si="2"/>
        <v>6241047.1999999993</v>
      </c>
      <c r="F32" s="13">
        <f t="shared" ca="1" si="2"/>
        <v>2697149.3</v>
      </c>
      <c r="G32" s="13">
        <f t="shared" ca="1" si="2"/>
        <v>998406.9</v>
      </c>
      <c r="H32" s="13">
        <f t="shared" ca="1" si="2"/>
        <v>9936603.5</v>
      </c>
      <c r="I32" s="13">
        <f t="shared" ca="1" si="2"/>
        <v>93277.900000000009</v>
      </c>
      <c r="J32" s="14">
        <f t="shared" ca="1" si="2"/>
        <v>10029881.300000001</v>
      </c>
      <c r="M32" s="82">
        <f t="shared" ca="1" si="3"/>
        <v>1002.9881300000001</v>
      </c>
    </row>
    <row r="33" spans="1:17" x14ac:dyDescent="0.2">
      <c r="A33" s="3">
        <f t="shared" si="1"/>
        <v>2048</v>
      </c>
      <c r="B33" s="118"/>
      <c r="C33" s="8"/>
      <c r="E33" s="12">
        <f t="shared" ref="E33:J35" ca="1" si="4">OFFSET(E$48, ($A33-2022)*12, 0)</f>
        <v>6233158.1000000006</v>
      </c>
      <c r="F33" s="13">
        <f t="shared" ca="1" si="4"/>
        <v>2693412.6</v>
      </c>
      <c r="G33" s="13">
        <f t="shared" ca="1" si="4"/>
        <v>996740.39999999991</v>
      </c>
      <c r="H33" s="13">
        <f t="shared" ca="1" si="4"/>
        <v>9923311.0999999996</v>
      </c>
      <c r="I33" s="13">
        <f t="shared" ca="1" si="4"/>
        <v>93153.099999999991</v>
      </c>
      <c r="J33" s="14">
        <f t="shared" ca="1" si="4"/>
        <v>10016464.300000001</v>
      </c>
      <c r="M33" s="82">
        <f t="shared" ca="1" si="3"/>
        <v>1001.6464300000001</v>
      </c>
    </row>
    <row r="34" spans="1:17" x14ac:dyDescent="0.2">
      <c r="A34" s="3">
        <f t="shared" si="1"/>
        <v>2049</v>
      </c>
      <c r="B34" s="118"/>
      <c r="C34" s="8"/>
      <c r="E34" s="12">
        <f t="shared" ca="1" si="4"/>
        <v>6235025.6000000006</v>
      </c>
      <c r="F34" s="13">
        <f t="shared" ca="1" si="4"/>
        <v>2693586.5</v>
      </c>
      <c r="G34" s="13">
        <f t="shared" ca="1" si="4"/>
        <v>995572.6</v>
      </c>
      <c r="H34" s="13">
        <f t="shared" ca="1" si="4"/>
        <v>9924184.5999999996</v>
      </c>
      <c r="I34" s="13">
        <f t="shared" ca="1" si="4"/>
        <v>93161.299999999988</v>
      </c>
      <c r="J34" s="14">
        <f t="shared" ca="1" si="4"/>
        <v>10017345.9</v>
      </c>
      <c r="M34" s="82">
        <f t="shared" ca="1" si="3"/>
        <v>1001.73459</v>
      </c>
    </row>
    <row r="35" spans="1:17" ht="13.5" thickBot="1" x14ac:dyDescent="0.25">
      <c r="A35" s="3">
        <f t="shared" si="1"/>
        <v>2050</v>
      </c>
      <c r="B35" s="118"/>
      <c r="C35" s="8"/>
      <c r="E35" s="15">
        <f t="shared" ca="1" si="4"/>
        <v>6231833.7000000002</v>
      </c>
      <c r="F35" s="16">
        <f t="shared" ca="1" si="4"/>
        <v>2691541</v>
      </c>
      <c r="G35" s="16">
        <f t="shared" ca="1" si="4"/>
        <v>994146.7</v>
      </c>
      <c r="H35" s="16">
        <f t="shared" ca="1" si="4"/>
        <v>9917521.5</v>
      </c>
      <c r="I35" s="16">
        <f t="shared" ca="1" si="4"/>
        <v>93098.799999999988</v>
      </c>
      <c r="J35" s="17">
        <f t="shared" ca="1" si="4"/>
        <v>10010620.199999999</v>
      </c>
      <c r="M35" s="82">
        <f t="shared" ca="1" si="3"/>
        <v>1001.06202</v>
      </c>
    </row>
    <row r="36" spans="1:17" ht="3" customHeight="1" thickBot="1" x14ac:dyDescent="0.25"/>
    <row r="37" spans="1:17" x14ac:dyDescent="0.2">
      <c r="A37" s="3">
        <v>2022</v>
      </c>
      <c r="B37" s="3">
        <f t="shared" ref="B37:B100" si="5">IF(B36=12,1,B36+1)</f>
        <v>1</v>
      </c>
      <c r="E37" s="9">
        <v>5980621.5</v>
      </c>
      <c r="F37" s="10">
        <v>2703042.9</v>
      </c>
      <c r="G37" s="10">
        <v>1062102.5999999999</v>
      </c>
      <c r="H37" s="10">
        <v>9745767</v>
      </c>
      <c r="I37" s="10">
        <v>91486.5</v>
      </c>
      <c r="J37" s="11">
        <v>9837253.4000000004</v>
      </c>
      <c r="L37" s="84">
        <f>IF(E37="",0,E37+($I37*E37/$H37))</f>
        <v>6036763.4259109879</v>
      </c>
      <c r="M37" s="84">
        <f t="shared" ref="M37:N37" si="6">IF(F37="",0,F37+($I37*F37/$H37))</f>
        <v>2728417.1916561467</v>
      </c>
      <c r="N37" s="84">
        <f t="shared" si="6"/>
        <v>1072072.8824328654</v>
      </c>
      <c r="O37" s="82">
        <f>SUM(L37:N37)</f>
        <v>9837253.5</v>
      </c>
      <c r="P37" s="82"/>
      <c r="Q37" s="82"/>
    </row>
    <row r="38" spans="1:17" x14ac:dyDescent="0.2">
      <c r="A38" s="3">
        <f t="shared" ref="A38:A101" si="7">IF(B38=1,A37+1,A37)</f>
        <v>2022</v>
      </c>
      <c r="B38" s="3">
        <f t="shared" si="5"/>
        <v>2</v>
      </c>
      <c r="E38" s="12">
        <v>5998849.3999999994</v>
      </c>
      <c r="F38" s="13">
        <v>2656227.1999999997</v>
      </c>
      <c r="G38" s="13">
        <v>979997.10000000009</v>
      </c>
      <c r="H38" s="13">
        <v>9635073.6999999993</v>
      </c>
      <c r="I38" s="13">
        <v>90447.299999999988</v>
      </c>
      <c r="J38" s="14">
        <v>9725521.0999999996</v>
      </c>
      <c r="L38" s="84">
        <f t="shared" ref="L38:L101" si="8">IF(E38="",0,E38+($I38*E38/$H38))</f>
        <v>6055162.3819480902</v>
      </c>
      <c r="M38" s="84">
        <f t="shared" ref="M38:M101" si="9">IF(F38="",0,F38+($I38*F38/$H38))</f>
        <v>2681161.9940562774</v>
      </c>
      <c r="N38" s="84">
        <f t="shared" ref="N38:N101" si="10">IF(G38="",0,G38+($I38*G38/$H38))</f>
        <v>989196.62399563182</v>
      </c>
      <c r="O38" s="82">
        <f t="shared" ref="O38:O101" si="11">SUM(L38:N38)</f>
        <v>9725521</v>
      </c>
    </row>
    <row r="39" spans="1:17" x14ac:dyDescent="0.2">
      <c r="A39" s="3">
        <f t="shared" si="7"/>
        <v>2022</v>
      </c>
      <c r="B39" s="3">
        <f t="shared" si="5"/>
        <v>3</v>
      </c>
      <c r="E39" s="12" t="s">
        <v>87</v>
      </c>
      <c r="F39" s="13" t="s">
        <v>87</v>
      </c>
      <c r="G39" s="13" t="s">
        <v>87</v>
      </c>
      <c r="H39" s="13" t="s">
        <v>87</v>
      </c>
      <c r="I39" s="13" t="s">
        <v>87</v>
      </c>
      <c r="J39" s="14" t="s">
        <v>87</v>
      </c>
      <c r="L39" s="84">
        <f t="shared" si="8"/>
        <v>0</v>
      </c>
      <c r="M39" s="84">
        <f t="shared" si="9"/>
        <v>0</v>
      </c>
      <c r="N39" s="84">
        <f t="shared" si="10"/>
        <v>0</v>
      </c>
      <c r="O39" s="82">
        <f t="shared" si="11"/>
        <v>0</v>
      </c>
    </row>
    <row r="40" spans="1:17" x14ac:dyDescent="0.2">
      <c r="A40" s="3">
        <f t="shared" si="7"/>
        <v>2022</v>
      </c>
      <c r="B40" s="3">
        <f t="shared" si="5"/>
        <v>4</v>
      </c>
      <c r="E40" s="12" t="s">
        <v>87</v>
      </c>
      <c r="F40" s="13" t="s">
        <v>87</v>
      </c>
      <c r="G40" s="13" t="s">
        <v>87</v>
      </c>
      <c r="H40" s="13" t="s">
        <v>87</v>
      </c>
      <c r="I40" s="13" t="s">
        <v>87</v>
      </c>
      <c r="J40" s="14" t="s">
        <v>87</v>
      </c>
      <c r="L40" s="84">
        <f t="shared" si="8"/>
        <v>0</v>
      </c>
      <c r="M40" s="84">
        <f t="shared" si="9"/>
        <v>0</v>
      </c>
      <c r="N40" s="84">
        <f t="shared" si="10"/>
        <v>0</v>
      </c>
      <c r="O40" s="82">
        <f t="shared" si="11"/>
        <v>0</v>
      </c>
    </row>
    <row r="41" spans="1:17" x14ac:dyDescent="0.2">
      <c r="A41" s="3">
        <f t="shared" si="7"/>
        <v>2022</v>
      </c>
      <c r="B41" s="3">
        <f t="shared" si="5"/>
        <v>5</v>
      </c>
      <c r="E41" s="12" t="s">
        <v>87</v>
      </c>
      <c r="F41" s="13" t="s">
        <v>87</v>
      </c>
      <c r="G41" s="13" t="s">
        <v>87</v>
      </c>
      <c r="H41" s="13" t="s">
        <v>87</v>
      </c>
      <c r="I41" s="13" t="s">
        <v>87</v>
      </c>
      <c r="J41" s="14" t="s">
        <v>87</v>
      </c>
      <c r="L41" s="84">
        <f t="shared" si="8"/>
        <v>0</v>
      </c>
      <c r="M41" s="84">
        <f t="shared" si="9"/>
        <v>0</v>
      </c>
      <c r="N41" s="84">
        <f t="shared" si="10"/>
        <v>0</v>
      </c>
      <c r="O41" s="82">
        <f t="shared" si="11"/>
        <v>0</v>
      </c>
    </row>
    <row r="42" spans="1:17" x14ac:dyDescent="0.2">
      <c r="A42" s="3">
        <f t="shared" si="7"/>
        <v>2022</v>
      </c>
      <c r="B42" s="3">
        <f t="shared" si="5"/>
        <v>6</v>
      </c>
      <c r="E42" s="12" t="s">
        <v>87</v>
      </c>
      <c r="F42" s="13" t="s">
        <v>87</v>
      </c>
      <c r="G42" s="13" t="s">
        <v>87</v>
      </c>
      <c r="H42" s="13" t="s">
        <v>87</v>
      </c>
      <c r="I42" s="13" t="s">
        <v>87</v>
      </c>
      <c r="J42" s="14" t="s">
        <v>87</v>
      </c>
      <c r="L42" s="84">
        <f t="shared" si="8"/>
        <v>0</v>
      </c>
      <c r="M42" s="84">
        <f t="shared" si="9"/>
        <v>0</v>
      </c>
      <c r="N42" s="84">
        <f t="shared" si="10"/>
        <v>0</v>
      </c>
      <c r="O42" s="82">
        <f t="shared" si="11"/>
        <v>0</v>
      </c>
    </row>
    <row r="43" spans="1:17" x14ac:dyDescent="0.2">
      <c r="A43" s="3">
        <f t="shared" si="7"/>
        <v>2022</v>
      </c>
      <c r="B43" s="3">
        <f t="shared" si="5"/>
        <v>7</v>
      </c>
      <c r="E43" s="12" t="s">
        <v>87</v>
      </c>
      <c r="F43" s="13" t="s">
        <v>87</v>
      </c>
      <c r="G43" s="13" t="s">
        <v>87</v>
      </c>
      <c r="H43" s="13" t="s">
        <v>87</v>
      </c>
      <c r="I43" s="13" t="s">
        <v>87</v>
      </c>
      <c r="J43" s="14" t="s">
        <v>87</v>
      </c>
      <c r="L43" s="84">
        <f t="shared" si="8"/>
        <v>0</v>
      </c>
      <c r="M43" s="84">
        <f t="shared" si="9"/>
        <v>0</v>
      </c>
      <c r="N43" s="84">
        <f t="shared" si="10"/>
        <v>0</v>
      </c>
      <c r="O43" s="82">
        <f t="shared" si="11"/>
        <v>0</v>
      </c>
    </row>
    <row r="44" spans="1:17" x14ac:dyDescent="0.2">
      <c r="A44" s="3">
        <f t="shared" si="7"/>
        <v>2022</v>
      </c>
      <c r="B44" s="3">
        <f t="shared" si="5"/>
        <v>8</v>
      </c>
      <c r="E44" s="12" t="s">
        <v>87</v>
      </c>
      <c r="F44" s="13" t="s">
        <v>87</v>
      </c>
      <c r="G44" s="13" t="s">
        <v>87</v>
      </c>
      <c r="H44" s="13" t="s">
        <v>87</v>
      </c>
      <c r="I44" s="13" t="s">
        <v>87</v>
      </c>
      <c r="J44" s="14" t="s">
        <v>87</v>
      </c>
      <c r="L44" s="84">
        <f t="shared" si="8"/>
        <v>0</v>
      </c>
      <c r="M44" s="84">
        <f t="shared" si="9"/>
        <v>0</v>
      </c>
      <c r="N44" s="84">
        <f t="shared" si="10"/>
        <v>0</v>
      </c>
      <c r="O44" s="82">
        <f t="shared" si="11"/>
        <v>0</v>
      </c>
    </row>
    <row r="45" spans="1:17" x14ac:dyDescent="0.2">
      <c r="A45" s="3">
        <f t="shared" si="7"/>
        <v>2022</v>
      </c>
      <c r="B45" s="3">
        <f t="shared" si="5"/>
        <v>9</v>
      </c>
      <c r="E45" s="12" t="s">
        <v>87</v>
      </c>
      <c r="F45" s="13" t="s">
        <v>87</v>
      </c>
      <c r="G45" s="13" t="s">
        <v>87</v>
      </c>
      <c r="H45" s="13" t="s">
        <v>87</v>
      </c>
      <c r="I45" s="13" t="s">
        <v>87</v>
      </c>
      <c r="J45" s="14" t="s">
        <v>87</v>
      </c>
      <c r="L45" s="84">
        <f t="shared" si="8"/>
        <v>0</v>
      </c>
      <c r="M45" s="84">
        <f t="shared" si="9"/>
        <v>0</v>
      </c>
      <c r="N45" s="84">
        <f t="shared" si="10"/>
        <v>0</v>
      </c>
      <c r="O45" s="82">
        <f t="shared" si="11"/>
        <v>0</v>
      </c>
    </row>
    <row r="46" spans="1:17" x14ac:dyDescent="0.2">
      <c r="A46" s="3">
        <f t="shared" si="7"/>
        <v>2022</v>
      </c>
      <c r="B46" s="3">
        <f t="shared" si="5"/>
        <v>10</v>
      </c>
      <c r="E46" s="12" t="s">
        <v>87</v>
      </c>
      <c r="F46" s="13" t="s">
        <v>87</v>
      </c>
      <c r="G46" s="13" t="s">
        <v>87</v>
      </c>
      <c r="H46" s="13" t="s">
        <v>87</v>
      </c>
      <c r="I46" s="13" t="s">
        <v>87</v>
      </c>
      <c r="J46" s="14" t="s">
        <v>87</v>
      </c>
      <c r="L46" s="84">
        <f t="shared" si="8"/>
        <v>0</v>
      </c>
      <c r="M46" s="84">
        <f t="shared" si="9"/>
        <v>0</v>
      </c>
      <c r="N46" s="84">
        <f t="shared" si="10"/>
        <v>0</v>
      </c>
      <c r="O46" s="82">
        <f t="shared" si="11"/>
        <v>0</v>
      </c>
    </row>
    <row r="47" spans="1:17" x14ac:dyDescent="0.2">
      <c r="A47" s="3">
        <f t="shared" si="7"/>
        <v>2022</v>
      </c>
      <c r="B47" s="3">
        <f t="shared" si="5"/>
        <v>11</v>
      </c>
      <c r="E47" s="12">
        <v>6089785.8999999994</v>
      </c>
      <c r="F47" s="13">
        <v>2569153.7999999998</v>
      </c>
      <c r="G47" s="13">
        <v>797949.9</v>
      </c>
      <c r="H47" s="13">
        <v>9456889.5</v>
      </c>
      <c r="I47" s="13">
        <v>88774.7</v>
      </c>
      <c r="J47" s="14">
        <v>9545664.2000000011</v>
      </c>
      <c r="L47" s="84">
        <f t="shared" si="8"/>
        <v>6146952.5737077473</v>
      </c>
      <c r="M47" s="84">
        <f t="shared" si="9"/>
        <v>2593271.2286586366</v>
      </c>
      <c r="N47" s="84">
        <f t="shared" si="10"/>
        <v>805440.49857234559</v>
      </c>
      <c r="O47" s="82">
        <f t="shared" si="11"/>
        <v>9545664.3009387292</v>
      </c>
    </row>
    <row r="48" spans="1:17" x14ac:dyDescent="0.2">
      <c r="A48" s="3">
        <f t="shared" si="7"/>
        <v>2022</v>
      </c>
      <c r="B48" s="3">
        <f t="shared" si="5"/>
        <v>12</v>
      </c>
      <c r="E48" s="12">
        <v>6047774.5</v>
      </c>
      <c r="F48" s="13">
        <v>2698506.3</v>
      </c>
      <c r="G48" s="13">
        <v>1030226.5</v>
      </c>
      <c r="H48" s="13">
        <v>9776507.1999999993</v>
      </c>
      <c r="I48" s="13">
        <v>91775</v>
      </c>
      <c r="J48" s="14">
        <v>9868282.1999999993</v>
      </c>
      <c r="L48" s="84">
        <f t="shared" si="8"/>
        <v>6104546.7698283801</v>
      </c>
      <c r="M48" s="84">
        <f t="shared" si="9"/>
        <v>2723837.9865232296</v>
      </c>
      <c r="N48" s="84">
        <f t="shared" si="10"/>
        <v>1039897.5445871201</v>
      </c>
      <c r="O48" s="82">
        <f t="shared" si="11"/>
        <v>9868282.3009387292</v>
      </c>
    </row>
    <row r="49" spans="1:15" x14ac:dyDescent="0.2">
      <c r="A49" s="3">
        <f t="shared" si="7"/>
        <v>2023</v>
      </c>
      <c r="B49" s="3">
        <f t="shared" si="5"/>
        <v>1</v>
      </c>
      <c r="E49" s="12">
        <v>6034509.5</v>
      </c>
      <c r="F49" s="13">
        <v>2723552.5</v>
      </c>
      <c r="G49" s="13">
        <v>1061479.2</v>
      </c>
      <c r="H49" s="13">
        <v>9819541.1999999993</v>
      </c>
      <c r="I49" s="13">
        <v>92179</v>
      </c>
      <c r="J49" s="14">
        <v>9911720.1999999993</v>
      </c>
      <c r="L49" s="84">
        <f t="shared" si="8"/>
        <v>6091157.2638691003</v>
      </c>
      <c r="M49" s="84">
        <f t="shared" si="9"/>
        <v>2749119.3101782086</v>
      </c>
      <c r="N49" s="84">
        <f t="shared" si="10"/>
        <v>1071443.6259526911</v>
      </c>
      <c r="O49" s="82">
        <f t="shared" si="11"/>
        <v>9911720.1999999993</v>
      </c>
    </row>
    <row r="50" spans="1:15" x14ac:dyDescent="0.2">
      <c r="A50" s="3">
        <f t="shared" si="7"/>
        <v>2023</v>
      </c>
      <c r="B50" s="3">
        <f t="shared" si="5"/>
        <v>2</v>
      </c>
      <c r="E50" s="12">
        <v>6057102.7000000002</v>
      </c>
      <c r="F50" s="13">
        <v>2688716.7999999998</v>
      </c>
      <c r="G50" s="13">
        <v>979906.2</v>
      </c>
      <c r="H50" s="13">
        <v>9725725.6000000015</v>
      </c>
      <c r="I50" s="13">
        <v>91298.3</v>
      </c>
      <c r="J50" s="14">
        <v>9817024</v>
      </c>
      <c r="L50" s="84">
        <f t="shared" si="8"/>
        <v>6113962.5377313271</v>
      </c>
      <c r="M50" s="84">
        <f t="shared" si="9"/>
        <v>2713956.5901315906</v>
      </c>
      <c r="N50" s="84">
        <f t="shared" si="10"/>
        <v>989104.87307581236</v>
      </c>
      <c r="O50" s="82">
        <f t="shared" si="11"/>
        <v>9817024.0009387303</v>
      </c>
    </row>
    <row r="51" spans="1:15" x14ac:dyDescent="0.2">
      <c r="A51" s="3">
        <f t="shared" si="7"/>
        <v>2023</v>
      </c>
      <c r="B51" s="3">
        <f t="shared" si="5"/>
        <v>3</v>
      </c>
      <c r="E51" s="12" t="s">
        <v>87</v>
      </c>
      <c r="F51" s="13" t="s">
        <v>87</v>
      </c>
      <c r="G51" s="13" t="s">
        <v>87</v>
      </c>
      <c r="H51" s="13" t="s">
        <v>87</v>
      </c>
      <c r="I51" s="13" t="s">
        <v>87</v>
      </c>
      <c r="J51" s="14" t="s">
        <v>87</v>
      </c>
      <c r="L51" s="84">
        <f t="shared" si="8"/>
        <v>0</v>
      </c>
      <c r="M51" s="84">
        <f t="shared" si="9"/>
        <v>0</v>
      </c>
      <c r="N51" s="84">
        <f t="shared" si="10"/>
        <v>0</v>
      </c>
      <c r="O51" s="82">
        <f t="shared" si="11"/>
        <v>0</v>
      </c>
    </row>
    <row r="52" spans="1:15" x14ac:dyDescent="0.2">
      <c r="A52" s="3">
        <f t="shared" si="7"/>
        <v>2023</v>
      </c>
      <c r="B52" s="3">
        <f t="shared" si="5"/>
        <v>4</v>
      </c>
      <c r="E52" s="12" t="s">
        <v>87</v>
      </c>
      <c r="F52" s="13" t="s">
        <v>87</v>
      </c>
      <c r="G52" s="13" t="s">
        <v>87</v>
      </c>
      <c r="H52" s="13" t="s">
        <v>87</v>
      </c>
      <c r="I52" s="13" t="s">
        <v>87</v>
      </c>
      <c r="J52" s="14" t="s">
        <v>87</v>
      </c>
      <c r="L52" s="84">
        <f t="shared" si="8"/>
        <v>0</v>
      </c>
      <c r="M52" s="84">
        <f t="shared" si="9"/>
        <v>0</v>
      </c>
      <c r="N52" s="84">
        <f t="shared" si="10"/>
        <v>0</v>
      </c>
      <c r="O52" s="82">
        <f t="shared" si="11"/>
        <v>0</v>
      </c>
    </row>
    <row r="53" spans="1:15" x14ac:dyDescent="0.2">
      <c r="A53" s="3">
        <f t="shared" si="7"/>
        <v>2023</v>
      </c>
      <c r="B53" s="3">
        <f t="shared" si="5"/>
        <v>5</v>
      </c>
      <c r="E53" s="12" t="s">
        <v>87</v>
      </c>
      <c r="F53" s="13" t="s">
        <v>87</v>
      </c>
      <c r="G53" s="13" t="s">
        <v>87</v>
      </c>
      <c r="H53" s="13" t="s">
        <v>87</v>
      </c>
      <c r="I53" s="13" t="s">
        <v>87</v>
      </c>
      <c r="J53" s="14" t="s">
        <v>87</v>
      </c>
      <c r="L53" s="84">
        <f t="shared" si="8"/>
        <v>0</v>
      </c>
      <c r="M53" s="84">
        <f t="shared" si="9"/>
        <v>0</v>
      </c>
      <c r="N53" s="84">
        <f t="shared" si="10"/>
        <v>0</v>
      </c>
      <c r="O53" s="82">
        <f t="shared" si="11"/>
        <v>0</v>
      </c>
    </row>
    <row r="54" spans="1:15" x14ac:dyDescent="0.2">
      <c r="A54" s="3">
        <f t="shared" si="7"/>
        <v>2023</v>
      </c>
      <c r="B54" s="3">
        <f t="shared" si="5"/>
        <v>6</v>
      </c>
      <c r="E54" s="12" t="s">
        <v>87</v>
      </c>
      <c r="F54" s="13" t="s">
        <v>87</v>
      </c>
      <c r="G54" s="13" t="s">
        <v>87</v>
      </c>
      <c r="H54" s="13" t="s">
        <v>87</v>
      </c>
      <c r="I54" s="13" t="s">
        <v>87</v>
      </c>
      <c r="J54" s="14" t="s">
        <v>87</v>
      </c>
      <c r="L54" s="84">
        <f t="shared" si="8"/>
        <v>0</v>
      </c>
      <c r="M54" s="84">
        <f t="shared" si="9"/>
        <v>0</v>
      </c>
      <c r="N54" s="84">
        <f t="shared" si="10"/>
        <v>0</v>
      </c>
      <c r="O54" s="82">
        <f t="shared" si="11"/>
        <v>0</v>
      </c>
    </row>
    <row r="55" spans="1:15" x14ac:dyDescent="0.2">
      <c r="A55" s="3">
        <f t="shared" si="7"/>
        <v>2023</v>
      </c>
      <c r="B55" s="3">
        <f t="shared" si="5"/>
        <v>7</v>
      </c>
      <c r="E55" s="12" t="s">
        <v>87</v>
      </c>
      <c r="F55" s="13" t="s">
        <v>87</v>
      </c>
      <c r="G55" s="13" t="s">
        <v>87</v>
      </c>
      <c r="H55" s="13" t="s">
        <v>87</v>
      </c>
      <c r="I55" s="13" t="s">
        <v>87</v>
      </c>
      <c r="J55" s="14" t="s">
        <v>87</v>
      </c>
      <c r="L55" s="84">
        <f t="shared" si="8"/>
        <v>0</v>
      </c>
      <c r="M55" s="84">
        <f t="shared" si="9"/>
        <v>0</v>
      </c>
      <c r="N55" s="84">
        <f t="shared" si="10"/>
        <v>0</v>
      </c>
      <c r="O55" s="82">
        <f t="shared" si="11"/>
        <v>0</v>
      </c>
    </row>
    <row r="56" spans="1:15" x14ac:dyDescent="0.2">
      <c r="A56" s="3">
        <f t="shared" si="7"/>
        <v>2023</v>
      </c>
      <c r="B56" s="3">
        <f t="shared" si="5"/>
        <v>8</v>
      </c>
      <c r="E56" s="12" t="s">
        <v>87</v>
      </c>
      <c r="F56" s="13" t="s">
        <v>87</v>
      </c>
      <c r="G56" s="13" t="s">
        <v>87</v>
      </c>
      <c r="H56" s="13" t="s">
        <v>87</v>
      </c>
      <c r="I56" s="13" t="s">
        <v>87</v>
      </c>
      <c r="J56" s="14" t="s">
        <v>87</v>
      </c>
      <c r="L56" s="84">
        <f t="shared" si="8"/>
        <v>0</v>
      </c>
      <c r="M56" s="84">
        <f t="shared" si="9"/>
        <v>0</v>
      </c>
      <c r="N56" s="84">
        <f t="shared" si="10"/>
        <v>0</v>
      </c>
      <c r="O56" s="82">
        <f t="shared" si="11"/>
        <v>0</v>
      </c>
    </row>
    <row r="57" spans="1:15" x14ac:dyDescent="0.2">
      <c r="A57" s="3">
        <f t="shared" si="7"/>
        <v>2023</v>
      </c>
      <c r="B57" s="3">
        <f t="shared" si="5"/>
        <v>9</v>
      </c>
      <c r="E57" s="12" t="s">
        <v>87</v>
      </c>
      <c r="F57" s="13" t="s">
        <v>87</v>
      </c>
      <c r="G57" s="13" t="s">
        <v>87</v>
      </c>
      <c r="H57" s="13" t="s">
        <v>87</v>
      </c>
      <c r="I57" s="13" t="s">
        <v>87</v>
      </c>
      <c r="J57" s="14" t="s">
        <v>87</v>
      </c>
      <c r="L57" s="84">
        <f t="shared" si="8"/>
        <v>0</v>
      </c>
      <c r="M57" s="84">
        <f t="shared" si="9"/>
        <v>0</v>
      </c>
      <c r="N57" s="84">
        <f t="shared" si="10"/>
        <v>0</v>
      </c>
      <c r="O57" s="82">
        <f t="shared" si="11"/>
        <v>0</v>
      </c>
    </row>
    <row r="58" spans="1:15" x14ac:dyDescent="0.2">
      <c r="A58" s="3">
        <f t="shared" si="7"/>
        <v>2023</v>
      </c>
      <c r="B58" s="3">
        <f t="shared" si="5"/>
        <v>10</v>
      </c>
      <c r="E58" s="12" t="s">
        <v>87</v>
      </c>
      <c r="F58" s="13" t="s">
        <v>87</v>
      </c>
      <c r="G58" s="13" t="s">
        <v>87</v>
      </c>
      <c r="H58" s="13" t="s">
        <v>87</v>
      </c>
      <c r="I58" s="13" t="s">
        <v>87</v>
      </c>
      <c r="J58" s="14" t="s">
        <v>87</v>
      </c>
      <c r="L58" s="84">
        <f t="shared" si="8"/>
        <v>0</v>
      </c>
      <c r="M58" s="84">
        <f t="shared" si="9"/>
        <v>0</v>
      </c>
      <c r="N58" s="84">
        <f t="shared" si="10"/>
        <v>0</v>
      </c>
      <c r="O58" s="82">
        <f t="shared" si="11"/>
        <v>0</v>
      </c>
    </row>
    <row r="59" spans="1:15" x14ac:dyDescent="0.2">
      <c r="A59" s="3">
        <f t="shared" si="7"/>
        <v>2023</v>
      </c>
      <c r="B59" s="3">
        <f t="shared" si="5"/>
        <v>11</v>
      </c>
      <c r="E59" s="12">
        <v>6138389</v>
      </c>
      <c r="F59" s="13">
        <v>2574884.6</v>
      </c>
      <c r="G59" s="13">
        <v>795441</v>
      </c>
      <c r="H59" s="13">
        <v>9508714.5999999996</v>
      </c>
      <c r="I59" s="13">
        <v>89261.200000000012</v>
      </c>
      <c r="J59" s="14">
        <v>9597975.6999999993</v>
      </c>
      <c r="L59" s="84">
        <f t="shared" si="8"/>
        <v>6196011.9270996107</v>
      </c>
      <c r="M59" s="84">
        <f t="shared" si="9"/>
        <v>2599055.8259675479</v>
      </c>
      <c r="N59" s="84">
        <f t="shared" si="10"/>
        <v>802908.046932842</v>
      </c>
      <c r="O59" s="82">
        <f t="shared" si="11"/>
        <v>9597975.8000000007</v>
      </c>
    </row>
    <row r="60" spans="1:15" x14ac:dyDescent="0.2">
      <c r="A60" s="3">
        <f t="shared" si="7"/>
        <v>2023</v>
      </c>
      <c r="B60" s="3">
        <f t="shared" si="5"/>
        <v>12</v>
      </c>
      <c r="E60" s="12">
        <v>6097234.1000000006</v>
      </c>
      <c r="F60" s="13">
        <v>2690889.4</v>
      </c>
      <c r="G60" s="13">
        <v>1027573.5</v>
      </c>
      <c r="H60" s="13">
        <v>9815696.8999999985</v>
      </c>
      <c r="I60" s="13">
        <v>92142.900000000009</v>
      </c>
      <c r="J60" s="14">
        <v>9907839.8000000007</v>
      </c>
      <c r="L60" s="84">
        <f t="shared" si="8"/>
        <v>6154470.6709410707</v>
      </c>
      <c r="M60" s="84">
        <f t="shared" si="9"/>
        <v>2716149.5883922535</v>
      </c>
      <c r="N60" s="84">
        <f t="shared" si="10"/>
        <v>1037219.6416054065</v>
      </c>
      <c r="O60" s="82">
        <f t="shared" si="11"/>
        <v>9907839.9009387307</v>
      </c>
    </row>
    <row r="61" spans="1:15" x14ac:dyDescent="0.2">
      <c r="A61" s="3">
        <f t="shared" si="7"/>
        <v>2024</v>
      </c>
      <c r="B61" s="3">
        <f t="shared" si="5"/>
        <v>1</v>
      </c>
      <c r="E61" s="12">
        <v>6075415</v>
      </c>
      <c r="F61" s="13">
        <v>2717145.3000000003</v>
      </c>
      <c r="G61" s="13">
        <v>1059643.3</v>
      </c>
      <c r="H61" s="13">
        <v>9852203.5999999996</v>
      </c>
      <c r="I61" s="13">
        <v>92485.599999999991</v>
      </c>
      <c r="J61" s="14">
        <v>9944689.2000000011</v>
      </c>
      <c r="L61" s="84">
        <f t="shared" si="8"/>
        <v>6132446.748869258</v>
      </c>
      <c r="M61" s="84">
        <f t="shared" si="9"/>
        <v>2742651.960596994</v>
      </c>
      <c r="N61" s="84">
        <f t="shared" si="10"/>
        <v>1069590.4905337482</v>
      </c>
      <c r="O61" s="82">
        <f t="shared" si="11"/>
        <v>9944689.2000000011</v>
      </c>
    </row>
    <row r="62" spans="1:15" x14ac:dyDescent="0.2">
      <c r="A62" s="3">
        <f t="shared" si="7"/>
        <v>2024</v>
      </c>
      <c r="B62" s="3">
        <f t="shared" si="5"/>
        <v>2</v>
      </c>
      <c r="E62" s="12">
        <v>6104522.7000000002</v>
      </c>
      <c r="F62" s="13">
        <v>2696520.2</v>
      </c>
      <c r="G62" s="13">
        <v>978732.10000000009</v>
      </c>
      <c r="H62" s="13">
        <v>9779774.9000000004</v>
      </c>
      <c r="I62" s="13">
        <v>91805.7</v>
      </c>
      <c r="J62" s="14">
        <v>9871580.6000000015</v>
      </c>
      <c r="L62" s="84">
        <f t="shared" si="8"/>
        <v>6161827.6978521887</v>
      </c>
      <c r="M62" s="84">
        <f t="shared" si="9"/>
        <v>2721833.2493346161</v>
      </c>
      <c r="N62" s="84">
        <f t="shared" si="10"/>
        <v>987919.75375192543</v>
      </c>
      <c r="O62" s="82">
        <f t="shared" si="11"/>
        <v>9871580.7009387314</v>
      </c>
    </row>
    <row r="63" spans="1:15" x14ac:dyDescent="0.2">
      <c r="A63" s="3">
        <f t="shared" si="7"/>
        <v>2024</v>
      </c>
      <c r="B63" s="3">
        <f t="shared" si="5"/>
        <v>3</v>
      </c>
      <c r="E63" s="12" t="s">
        <v>87</v>
      </c>
      <c r="F63" s="13" t="s">
        <v>87</v>
      </c>
      <c r="G63" s="13" t="s">
        <v>87</v>
      </c>
      <c r="H63" s="13" t="s">
        <v>87</v>
      </c>
      <c r="I63" s="13" t="s">
        <v>87</v>
      </c>
      <c r="J63" s="14" t="s">
        <v>87</v>
      </c>
      <c r="L63" s="84">
        <f t="shared" si="8"/>
        <v>0</v>
      </c>
      <c r="M63" s="84">
        <f t="shared" si="9"/>
        <v>0</v>
      </c>
      <c r="N63" s="84">
        <f t="shared" si="10"/>
        <v>0</v>
      </c>
      <c r="O63" s="82">
        <f t="shared" si="11"/>
        <v>0</v>
      </c>
    </row>
    <row r="64" spans="1:15" x14ac:dyDescent="0.2">
      <c r="A64" s="3">
        <f t="shared" si="7"/>
        <v>2024</v>
      </c>
      <c r="B64" s="3">
        <f t="shared" si="5"/>
        <v>4</v>
      </c>
      <c r="E64" s="12" t="s">
        <v>87</v>
      </c>
      <c r="F64" s="13" t="s">
        <v>87</v>
      </c>
      <c r="G64" s="13" t="s">
        <v>87</v>
      </c>
      <c r="H64" s="13" t="s">
        <v>87</v>
      </c>
      <c r="I64" s="13" t="s">
        <v>87</v>
      </c>
      <c r="J64" s="14" t="s">
        <v>87</v>
      </c>
      <c r="L64" s="84">
        <f t="shared" si="8"/>
        <v>0</v>
      </c>
      <c r="M64" s="84">
        <f t="shared" si="9"/>
        <v>0</v>
      </c>
      <c r="N64" s="84">
        <f t="shared" si="10"/>
        <v>0</v>
      </c>
      <c r="O64" s="82">
        <f t="shared" si="11"/>
        <v>0</v>
      </c>
    </row>
    <row r="65" spans="1:15" x14ac:dyDescent="0.2">
      <c r="A65" s="3">
        <f t="shared" si="7"/>
        <v>2024</v>
      </c>
      <c r="B65" s="3">
        <f t="shared" si="5"/>
        <v>5</v>
      </c>
      <c r="E65" s="12" t="s">
        <v>87</v>
      </c>
      <c r="F65" s="13" t="s">
        <v>87</v>
      </c>
      <c r="G65" s="13" t="s">
        <v>87</v>
      </c>
      <c r="H65" s="13" t="s">
        <v>87</v>
      </c>
      <c r="I65" s="13" t="s">
        <v>87</v>
      </c>
      <c r="J65" s="14" t="s">
        <v>87</v>
      </c>
      <c r="L65" s="84">
        <f t="shared" si="8"/>
        <v>0</v>
      </c>
      <c r="M65" s="84">
        <f t="shared" si="9"/>
        <v>0</v>
      </c>
      <c r="N65" s="84">
        <f t="shared" si="10"/>
        <v>0</v>
      </c>
      <c r="O65" s="82">
        <f t="shared" si="11"/>
        <v>0</v>
      </c>
    </row>
    <row r="66" spans="1:15" x14ac:dyDescent="0.2">
      <c r="A66" s="3">
        <f t="shared" si="7"/>
        <v>2024</v>
      </c>
      <c r="B66" s="3">
        <f t="shared" si="5"/>
        <v>6</v>
      </c>
      <c r="E66" s="12" t="s">
        <v>87</v>
      </c>
      <c r="F66" s="13" t="s">
        <v>87</v>
      </c>
      <c r="G66" s="13" t="s">
        <v>87</v>
      </c>
      <c r="H66" s="13" t="s">
        <v>87</v>
      </c>
      <c r="I66" s="13" t="s">
        <v>87</v>
      </c>
      <c r="J66" s="14" t="s">
        <v>87</v>
      </c>
      <c r="L66" s="84">
        <f t="shared" si="8"/>
        <v>0</v>
      </c>
      <c r="M66" s="84">
        <f t="shared" si="9"/>
        <v>0</v>
      </c>
      <c r="N66" s="84">
        <f t="shared" si="10"/>
        <v>0</v>
      </c>
      <c r="O66" s="82">
        <f t="shared" si="11"/>
        <v>0</v>
      </c>
    </row>
    <row r="67" spans="1:15" x14ac:dyDescent="0.2">
      <c r="A67" s="3">
        <f t="shared" si="7"/>
        <v>2024</v>
      </c>
      <c r="B67" s="3">
        <f t="shared" si="5"/>
        <v>7</v>
      </c>
      <c r="E67" s="12" t="s">
        <v>87</v>
      </c>
      <c r="F67" s="13" t="s">
        <v>87</v>
      </c>
      <c r="G67" s="13" t="s">
        <v>87</v>
      </c>
      <c r="H67" s="13" t="s">
        <v>87</v>
      </c>
      <c r="I67" s="13" t="s">
        <v>87</v>
      </c>
      <c r="J67" s="14" t="s">
        <v>87</v>
      </c>
      <c r="L67" s="84">
        <f t="shared" si="8"/>
        <v>0</v>
      </c>
      <c r="M67" s="84">
        <f t="shared" si="9"/>
        <v>0</v>
      </c>
      <c r="N67" s="84">
        <f t="shared" si="10"/>
        <v>0</v>
      </c>
      <c r="O67" s="82">
        <f t="shared" si="11"/>
        <v>0</v>
      </c>
    </row>
    <row r="68" spans="1:15" x14ac:dyDescent="0.2">
      <c r="A68" s="3">
        <f t="shared" si="7"/>
        <v>2024</v>
      </c>
      <c r="B68" s="3">
        <f t="shared" si="5"/>
        <v>8</v>
      </c>
      <c r="E68" s="12" t="s">
        <v>87</v>
      </c>
      <c r="F68" s="13" t="s">
        <v>87</v>
      </c>
      <c r="G68" s="13" t="s">
        <v>87</v>
      </c>
      <c r="H68" s="13" t="s">
        <v>87</v>
      </c>
      <c r="I68" s="13" t="s">
        <v>87</v>
      </c>
      <c r="J68" s="14" t="s">
        <v>87</v>
      </c>
      <c r="L68" s="84">
        <f t="shared" si="8"/>
        <v>0</v>
      </c>
      <c r="M68" s="84">
        <f t="shared" si="9"/>
        <v>0</v>
      </c>
      <c r="N68" s="84">
        <f t="shared" si="10"/>
        <v>0</v>
      </c>
      <c r="O68" s="82">
        <f t="shared" si="11"/>
        <v>0</v>
      </c>
    </row>
    <row r="69" spans="1:15" x14ac:dyDescent="0.2">
      <c r="A69" s="3">
        <f t="shared" si="7"/>
        <v>2024</v>
      </c>
      <c r="B69" s="3">
        <f t="shared" si="5"/>
        <v>9</v>
      </c>
      <c r="E69" s="12" t="s">
        <v>87</v>
      </c>
      <c r="F69" s="13" t="s">
        <v>87</v>
      </c>
      <c r="G69" s="13" t="s">
        <v>87</v>
      </c>
      <c r="H69" s="13" t="s">
        <v>87</v>
      </c>
      <c r="I69" s="13" t="s">
        <v>87</v>
      </c>
      <c r="J69" s="14" t="s">
        <v>87</v>
      </c>
      <c r="L69" s="84">
        <f t="shared" si="8"/>
        <v>0</v>
      </c>
      <c r="M69" s="84">
        <f t="shared" si="9"/>
        <v>0</v>
      </c>
      <c r="N69" s="84">
        <f t="shared" si="10"/>
        <v>0</v>
      </c>
      <c r="O69" s="82">
        <f t="shared" si="11"/>
        <v>0</v>
      </c>
    </row>
    <row r="70" spans="1:15" x14ac:dyDescent="0.2">
      <c r="A70" s="3">
        <f t="shared" si="7"/>
        <v>2024</v>
      </c>
      <c r="B70" s="3">
        <f t="shared" si="5"/>
        <v>10</v>
      </c>
      <c r="E70" s="12" t="s">
        <v>87</v>
      </c>
      <c r="F70" s="13" t="s">
        <v>87</v>
      </c>
      <c r="G70" s="13" t="s">
        <v>87</v>
      </c>
      <c r="H70" s="13" t="s">
        <v>87</v>
      </c>
      <c r="I70" s="13" t="s">
        <v>87</v>
      </c>
      <c r="J70" s="14" t="s">
        <v>87</v>
      </c>
      <c r="L70" s="84">
        <f t="shared" si="8"/>
        <v>0</v>
      </c>
      <c r="M70" s="84">
        <f t="shared" si="9"/>
        <v>0</v>
      </c>
      <c r="N70" s="84">
        <f t="shared" si="10"/>
        <v>0</v>
      </c>
      <c r="O70" s="82">
        <f t="shared" si="11"/>
        <v>0</v>
      </c>
    </row>
    <row r="71" spans="1:15" x14ac:dyDescent="0.2">
      <c r="A71" s="3">
        <f t="shared" si="7"/>
        <v>2024</v>
      </c>
      <c r="B71" s="3">
        <f t="shared" si="5"/>
        <v>11</v>
      </c>
      <c r="E71" s="12">
        <v>6178580.6999999993</v>
      </c>
      <c r="F71" s="13">
        <v>2585666.4000000004</v>
      </c>
      <c r="G71" s="13">
        <v>794292.4</v>
      </c>
      <c r="H71" s="13">
        <v>9558539.5</v>
      </c>
      <c r="I71" s="13">
        <v>89728.9</v>
      </c>
      <c r="J71" s="14">
        <v>9648268.4000000004</v>
      </c>
      <c r="L71" s="84">
        <f t="shared" si="8"/>
        <v>6236580.9049237985</v>
      </c>
      <c r="M71" s="84">
        <f t="shared" si="9"/>
        <v>2609938.8321889304</v>
      </c>
      <c r="N71" s="84">
        <f t="shared" si="10"/>
        <v>801748.66288727056</v>
      </c>
      <c r="O71" s="82">
        <f t="shared" si="11"/>
        <v>9648268.3999999985</v>
      </c>
    </row>
    <row r="72" spans="1:15" x14ac:dyDescent="0.2">
      <c r="A72" s="3">
        <f t="shared" si="7"/>
        <v>2024</v>
      </c>
      <c r="B72" s="3">
        <f t="shared" si="5"/>
        <v>12</v>
      </c>
      <c r="E72" s="12">
        <v>6129741</v>
      </c>
      <c r="F72" s="13">
        <v>2700302.6</v>
      </c>
      <c r="G72" s="13">
        <v>1027265.2000000001</v>
      </c>
      <c r="H72" s="13">
        <v>9857308.6999999993</v>
      </c>
      <c r="I72" s="13">
        <v>92533.5</v>
      </c>
      <c r="J72" s="14">
        <v>9949842.1999999993</v>
      </c>
      <c r="L72" s="84">
        <f t="shared" si="8"/>
        <v>6187282.7090086164</v>
      </c>
      <c r="M72" s="84">
        <f t="shared" si="9"/>
        <v>2725651.1467729239</v>
      </c>
      <c r="N72" s="84">
        <f t="shared" si="10"/>
        <v>1036908.4451571899</v>
      </c>
      <c r="O72" s="82">
        <f t="shared" si="11"/>
        <v>9949842.3009387292</v>
      </c>
    </row>
    <row r="73" spans="1:15" x14ac:dyDescent="0.2">
      <c r="A73" s="3">
        <f t="shared" si="7"/>
        <v>2025</v>
      </c>
      <c r="B73" s="3">
        <f t="shared" si="5"/>
        <v>1</v>
      </c>
      <c r="E73" s="12">
        <v>6136080.7999999998</v>
      </c>
      <c r="F73" s="13">
        <v>2732965.5</v>
      </c>
      <c r="G73" s="13">
        <v>1059475.8999999999</v>
      </c>
      <c r="H73" s="13">
        <v>9928522.1999999993</v>
      </c>
      <c r="I73" s="13">
        <v>93202</v>
      </c>
      <c r="J73" s="14">
        <v>10021724.200000001</v>
      </c>
      <c r="L73" s="84">
        <f t="shared" si="8"/>
        <v>6193682.0211285176</v>
      </c>
      <c r="M73" s="84">
        <f t="shared" si="9"/>
        <v>2758620.6625105902</v>
      </c>
      <c r="N73" s="84">
        <f t="shared" si="10"/>
        <v>1069421.516360892</v>
      </c>
      <c r="O73" s="82">
        <f t="shared" si="11"/>
        <v>10021724.199999999</v>
      </c>
    </row>
    <row r="74" spans="1:15" x14ac:dyDescent="0.2">
      <c r="A74" s="3">
        <f t="shared" si="7"/>
        <v>2025</v>
      </c>
      <c r="B74" s="3">
        <f t="shared" si="5"/>
        <v>2</v>
      </c>
      <c r="E74" s="12">
        <v>6166586.5</v>
      </c>
      <c r="F74" s="13">
        <v>2712034.5</v>
      </c>
      <c r="G74" s="13">
        <v>978370.5</v>
      </c>
      <c r="H74" s="13">
        <v>9856991.5</v>
      </c>
      <c r="I74" s="13">
        <v>92530.599999999991</v>
      </c>
      <c r="J74" s="14">
        <v>9949522</v>
      </c>
      <c r="L74" s="84">
        <f t="shared" si="8"/>
        <v>6224474.1372975362</v>
      </c>
      <c r="M74" s="84">
        <f t="shared" si="9"/>
        <v>2737493.1989859636</v>
      </c>
      <c r="N74" s="84">
        <f t="shared" si="10"/>
        <v>987554.76371650014</v>
      </c>
      <c r="O74" s="82">
        <f t="shared" si="11"/>
        <v>9949522.0999999996</v>
      </c>
    </row>
    <row r="75" spans="1:15" x14ac:dyDescent="0.2">
      <c r="A75" s="3">
        <f t="shared" si="7"/>
        <v>2025</v>
      </c>
      <c r="B75" s="3">
        <f t="shared" si="5"/>
        <v>3</v>
      </c>
      <c r="E75" s="12" t="s">
        <v>87</v>
      </c>
      <c r="F75" s="13" t="s">
        <v>87</v>
      </c>
      <c r="G75" s="13" t="s">
        <v>87</v>
      </c>
      <c r="H75" s="13" t="s">
        <v>87</v>
      </c>
      <c r="I75" s="13" t="s">
        <v>87</v>
      </c>
      <c r="J75" s="14" t="s">
        <v>87</v>
      </c>
      <c r="L75" s="84">
        <f t="shared" si="8"/>
        <v>0</v>
      </c>
      <c r="M75" s="84">
        <f t="shared" si="9"/>
        <v>0</v>
      </c>
      <c r="N75" s="84">
        <f t="shared" si="10"/>
        <v>0</v>
      </c>
      <c r="O75" s="82">
        <f t="shared" si="11"/>
        <v>0</v>
      </c>
    </row>
    <row r="76" spans="1:15" x14ac:dyDescent="0.2">
      <c r="A76" s="3">
        <f t="shared" si="7"/>
        <v>2025</v>
      </c>
      <c r="B76" s="3">
        <f t="shared" si="5"/>
        <v>4</v>
      </c>
      <c r="E76" s="12" t="s">
        <v>87</v>
      </c>
      <c r="F76" s="13" t="s">
        <v>87</v>
      </c>
      <c r="G76" s="13" t="s">
        <v>87</v>
      </c>
      <c r="H76" s="13" t="s">
        <v>87</v>
      </c>
      <c r="I76" s="13" t="s">
        <v>87</v>
      </c>
      <c r="J76" s="14" t="s">
        <v>87</v>
      </c>
      <c r="L76" s="84">
        <f t="shared" si="8"/>
        <v>0</v>
      </c>
      <c r="M76" s="84">
        <f t="shared" si="9"/>
        <v>0</v>
      </c>
      <c r="N76" s="84">
        <f t="shared" si="10"/>
        <v>0</v>
      </c>
      <c r="O76" s="82">
        <f t="shared" si="11"/>
        <v>0</v>
      </c>
    </row>
    <row r="77" spans="1:15" x14ac:dyDescent="0.2">
      <c r="A77" s="3">
        <f t="shared" si="7"/>
        <v>2025</v>
      </c>
      <c r="B77" s="3">
        <f t="shared" si="5"/>
        <v>5</v>
      </c>
      <c r="E77" s="12" t="s">
        <v>87</v>
      </c>
      <c r="F77" s="13" t="s">
        <v>87</v>
      </c>
      <c r="G77" s="13" t="s">
        <v>87</v>
      </c>
      <c r="H77" s="13" t="s">
        <v>87</v>
      </c>
      <c r="I77" s="13" t="s">
        <v>87</v>
      </c>
      <c r="J77" s="14" t="s">
        <v>87</v>
      </c>
      <c r="L77" s="84">
        <f t="shared" si="8"/>
        <v>0</v>
      </c>
      <c r="M77" s="84">
        <f t="shared" si="9"/>
        <v>0</v>
      </c>
      <c r="N77" s="84">
        <f t="shared" si="10"/>
        <v>0</v>
      </c>
      <c r="O77" s="82">
        <f t="shared" si="11"/>
        <v>0</v>
      </c>
    </row>
    <row r="78" spans="1:15" x14ac:dyDescent="0.2">
      <c r="A78" s="3">
        <f t="shared" si="7"/>
        <v>2025</v>
      </c>
      <c r="B78" s="3">
        <f t="shared" si="5"/>
        <v>6</v>
      </c>
      <c r="E78" s="12" t="s">
        <v>87</v>
      </c>
      <c r="F78" s="13" t="s">
        <v>87</v>
      </c>
      <c r="G78" s="13" t="s">
        <v>87</v>
      </c>
      <c r="H78" s="13" t="s">
        <v>87</v>
      </c>
      <c r="I78" s="13" t="s">
        <v>87</v>
      </c>
      <c r="J78" s="14" t="s">
        <v>87</v>
      </c>
      <c r="L78" s="84">
        <f t="shared" si="8"/>
        <v>0</v>
      </c>
      <c r="M78" s="84">
        <f t="shared" si="9"/>
        <v>0</v>
      </c>
      <c r="N78" s="84">
        <f t="shared" si="10"/>
        <v>0</v>
      </c>
      <c r="O78" s="82">
        <f t="shared" si="11"/>
        <v>0</v>
      </c>
    </row>
    <row r="79" spans="1:15" x14ac:dyDescent="0.2">
      <c r="A79" s="3">
        <f t="shared" si="7"/>
        <v>2025</v>
      </c>
      <c r="B79" s="3">
        <f t="shared" si="5"/>
        <v>7</v>
      </c>
      <c r="E79" s="12" t="s">
        <v>87</v>
      </c>
      <c r="F79" s="13" t="s">
        <v>87</v>
      </c>
      <c r="G79" s="13" t="s">
        <v>87</v>
      </c>
      <c r="H79" s="13" t="s">
        <v>87</v>
      </c>
      <c r="I79" s="13" t="s">
        <v>87</v>
      </c>
      <c r="J79" s="14" t="s">
        <v>87</v>
      </c>
      <c r="L79" s="84">
        <f t="shared" si="8"/>
        <v>0</v>
      </c>
      <c r="M79" s="84">
        <f t="shared" si="9"/>
        <v>0</v>
      </c>
      <c r="N79" s="84">
        <f t="shared" si="10"/>
        <v>0</v>
      </c>
      <c r="O79" s="82">
        <f t="shared" si="11"/>
        <v>0</v>
      </c>
    </row>
    <row r="80" spans="1:15" x14ac:dyDescent="0.2">
      <c r="A80" s="3">
        <f t="shared" si="7"/>
        <v>2025</v>
      </c>
      <c r="B80" s="3">
        <f t="shared" si="5"/>
        <v>8</v>
      </c>
      <c r="E80" s="12" t="s">
        <v>87</v>
      </c>
      <c r="F80" s="13" t="s">
        <v>87</v>
      </c>
      <c r="G80" s="13" t="s">
        <v>87</v>
      </c>
      <c r="H80" s="13" t="s">
        <v>87</v>
      </c>
      <c r="I80" s="13" t="s">
        <v>87</v>
      </c>
      <c r="J80" s="14" t="s">
        <v>87</v>
      </c>
      <c r="L80" s="84">
        <f t="shared" si="8"/>
        <v>0</v>
      </c>
      <c r="M80" s="84">
        <f t="shared" si="9"/>
        <v>0</v>
      </c>
      <c r="N80" s="84">
        <f t="shared" si="10"/>
        <v>0</v>
      </c>
      <c r="O80" s="82">
        <f t="shared" si="11"/>
        <v>0</v>
      </c>
    </row>
    <row r="81" spans="1:15" x14ac:dyDescent="0.2">
      <c r="A81" s="3">
        <f t="shared" si="7"/>
        <v>2025</v>
      </c>
      <c r="B81" s="3">
        <f t="shared" si="5"/>
        <v>9</v>
      </c>
      <c r="E81" s="12" t="s">
        <v>87</v>
      </c>
      <c r="F81" s="13" t="s">
        <v>87</v>
      </c>
      <c r="G81" s="13" t="s">
        <v>87</v>
      </c>
      <c r="H81" s="13" t="s">
        <v>87</v>
      </c>
      <c r="I81" s="13" t="s">
        <v>87</v>
      </c>
      <c r="J81" s="14" t="s">
        <v>87</v>
      </c>
      <c r="L81" s="84">
        <f t="shared" si="8"/>
        <v>0</v>
      </c>
      <c r="M81" s="84">
        <f t="shared" si="9"/>
        <v>0</v>
      </c>
      <c r="N81" s="84">
        <f t="shared" si="10"/>
        <v>0</v>
      </c>
      <c r="O81" s="82">
        <f t="shared" si="11"/>
        <v>0</v>
      </c>
    </row>
    <row r="82" spans="1:15" x14ac:dyDescent="0.2">
      <c r="A82" s="3">
        <f t="shared" si="7"/>
        <v>2025</v>
      </c>
      <c r="B82" s="3">
        <f t="shared" si="5"/>
        <v>10</v>
      </c>
      <c r="E82" s="12" t="s">
        <v>87</v>
      </c>
      <c r="F82" s="13" t="s">
        <v>87</v>
      </c>
      <c r="G82" s="13" t="s">
        <v>87</v>
      </c>
      <c r="H82" s="13" t="s">
        <v>87</v>
      </c>
      <c r="I82" s="13" t="s">
        <v>87</v>
      </c>
      <c r="J82" s="14" t="s">
        <v>87</v>
      </c>
      <c r="L82" s="84">
        <f t="shared" si="8"/>
        <v>0</v>
      </c>
      <c r="M82" s="84">
        <f t="shared" si="9"/>
        <v>0</v>
      </c>
      <c r="N82" s="84">
        <f t="shared" si="10"/>
        <v>0</v>
      </c>
      <c r="O82" s="82">
        <f t="shared" si="11"/>
        <v>0</v>
      </c>
    </row>
    <row r="83" spans="1:15" x14ac:dyDescent="0.2">
      <c r="A83" s="3">
        <f t="shared" si="7"/>
        <v>2025</v>
      </c>
      <c r="B83" s="3">
        <f t="shared" si="5"/>
        <v>11</v>
      </c>
      <c r="E83" s="12">
        <v>6250931.6000000006</v>
      </c>
      <c r="F83" s="13">
        <v>2599075.9</v>
      </c>
      <c r="G83" s="13">
        <v>793830.89999999991</v>
      </c>
      <c r="H83" s="13">
        <v>9643838.2999999989</v>
      </c>
      <c r="I83" s="13">
        <v>90529.599999999991</v>
      </c>
      <c r="J83" s="14">
        <v>9734367.9000000004</v>
      </c>
      <c r="L83" s="84">
        <f t="shared" si="8"/>
        <v>6309610.9680868089</v>
      </c>
      <c r="M83" s="84">
        <f t="shared" si="9"/>
        <v>2623474.2043138165</v>
      </c>
      <c r="N83" s="84">
        <f t="shared" si="10"/>
        <v>801282.82853810489</v>
      </c>
      <c r="O83" s="82">
        <f t="shared" si="11"/>
        <v>9734368.0009387303</v>
      </c>
    </row>
    <row r="84" spans="1:15" x14ac:dyDescent="0.2">
      <c r="A84" s="3">
        <f t="shared" si="7"/>
        <v>2025</v>
      </c>
      <c r="B84" s="3">
        <f t="shared" si="5"/>
        <v>12</v>
      </c>
      <c r="E84" s="12">
        <v>6201863.7999999998</v>
      </c>
      <c r="F84" s="13">
        <v>2714106.5999999996</v>
      </c>
      <c r="G84" s="13">
        <v>1027535</v>
      </c>
      <c r="H84" s="13">
        <v>9943505.5</v>
      </c>
      <c r="I84" s="13">
        <v>93342.700000000012</v>
      </c>
      <c r="J84" s="14">
        <v>10036848.100000001</v>
      </c>
      <c r="L84" s="84">
        <f t="shared" si="8"/>
        <v>6260082.5752723888</v>
      </c>
      <c r="M84" s="84">
        <f t="shared" si="9"/>
        <v>2739584.7412985405</v>
      </c>
      <c r="N84" s="84">
        <f t="shared" si="10"/>
        <v>1037180.7824903401</v>
      </c>
      <c r="O84" s="82">
        <f t="shared" si="11"/>
        <v>10036848.099061269</v>
      </c>
    </row>
    <row r="85" spans="1:15" x14ac:dyDescent="0.2">
      <c r="A85" s="3">
        <f t="shared" si="7"/>
        <v>2026</v>
      </c>
      <c r="B85" s="3">
        <f t="shared" si="5"/>
        <v>1</v>
      </c>
      <c r="E85" s="12">
        <v>6207540.2000000002</v>
      </c>
      <c r="F85" s="13">
        <v>2746608.5</v>
      </c>
      <c r="G85" s="13">
        <v>1059820.2</v>
      </c>
      <c r="H85" s="13">
        <v>10013968.9</v>
      </c>
      <c r="I85" s="13">
        <v>94004.1</v>
      </c>
      <c r="J85" s="14">
        <v>10107973</v>
      </c>
      <c r="L85" s="84">
        <f t="shared" si="8"/>
        <v>6265812.2233647639</v>
      </c>
      <c r="M85" s="84">
        <f t="shared" si="9"/>
        <v>2772391.7296737861</v>
      </c>
      <c r="N85" s="84">
        <f t="shared" si="10"/>
        <v>1069769.04696145</v>
      </c>
      <c r="O85" s="82">
        <f t="shared" si="11"/>
        <v>10107973</v>
      </c>
    </row>
    <row r="86" spans="1:15" x14ac:dyDescent="0.2">
      <c r="A86" s="3">
        <f t="shared" si="7"/>
        <v>2026</v>
      </c>
      <c r="B86" s="3">
        <f t="shared" si="5"/>
        <v>2</v>
      </c>
      <c r="E86" s="12">
        <v>6238026.6000000006</v>
      </c>
      <c r="F86" s="13">
        <v>2725226.9</v>
      </c>
      <c r="G86" s="13">
        <v>978434.60000000009</v>
      </c>
      <c r="H86" s="13">
        <v>9941688.1000000015</v>
      </c>
      <c r="I86" s="13">
        <v>93325.599999999991</v>
      </c>
      <c r="J86" s="14">
        <v>10035013.800000001</v>
      </c>
      <c r="L86" s="84">
        <f t="shared" si="8"/>
        <v>6296584.8216425562</v>
      </c>
      <c r="M86" s="84">
        <f t="shared" si="9"/>
        <v>2750809.4200932062</v>
      </c>
      <c r="N86" s="84">
        <f t="shared" si="10"/>
        <v>987619.45826423797</v>
      </c>
      <c r="O86" s="82">
        <f t="shared" si="11"/>
        <v>10035013.699999999</v>
      </c>
    </row>
    <row r="87" spans="1:15" x14ac:dyDescent="0.2">
      <c r="A87" s="3">
        <f t="shared" si="7"/>
        <v>2026</v>
      </c>
      <c r="B87" s="3">
        <f t="shared" si="5"/>
        <v>3</v>
      </c>
      <c r="E87" s="12" t="s">
        <v>87</v>
      </c>
      <c r="F87" s="13" t="s">
        <v>87</v>
      </c>
      <c r="G87" s="13" t="s">
        <v>87</v>
      </c>
      <c r="H87" s="13" t="s">
        <v>87</v>
      </c>
      <c r="I87" s="13" t="s">
        <v>87</v>
      </c>
      <c r="J87" s="14" t="s">
        <v>87</v>
      </c>
      <c r="L87" s="84">
        <f t="shared" si="8"/>
        <v>0</v>
      </c>
      <c r="M87" s="84">
        <f t="shared" si="9"/>
        <v>0</v>
      </c>
      <c r="N87" s="84">
        <f t="shared" si="10"/>
        <v>0</v>
      </c>
      <c r="O87" s="82">
        <f t="shared" si="11"/>
        <v>0</v>
      </c>
    </row>
    <row r="88" spans="1:15" x14ac:dyDescent="0.2">
      <c r="A88" s="3">
        <f t="shared" si="7"/>
        <v>2026</v>
      </c>
      <c r="B88" s="3">
        <f t="shared" si="5"/>
        <v>4</v>
      </c>
      <c r="E88" s="12" t="s">
        <v>87</v>
      </c>
      <c r="F88" s="13" t="s">
        <v>87</v>
      </c>
      <c r="G88" s="13" t="s">
        <v>87</v>
      </c>
      <c r="H88" s="13" t="s">
        <v>87</v>
      </c>
      <c r="I88" s="13" t="s">
        <v>87</v>
      </c>
      <c r="J88" s="14" t="s">
        <v>87</v>
      </c>
      <c r="L88" s="84">
        <f t="shared" si="8"/>
        <v>0</v>
      </c>
      <c r="M88" s="84">
        <f t="shared" si="9"/>
        <v>0</v>
      </c>
      <c r="N88" s="84">
        <f t="shared" si="10"/>
        <v>0</v>
      </c>
      <c r="O88" s="82">
        <f t="shared" si="11"/>
        <v>0</v>
      </c>
    </row>
    <row r="89" spans="1:15" x14ac:dyDescent="0.2">
      <c r="A89" s="3">
        <f t="shared" si="7"/>
        <v>2026</v>
      </c>
      <c r="B89" s="3">
        <f t="shared" si="5"/>
        <v>5</v>
      </c>
      <c r="E89" s="12" t="s">
        <v>87</v>
      </c>
      <c r="F89" s="13" t="s">
        <v>87</v>
      </c>
      <c r="G89" s="13" t="s">
        <v>87</v>
      </c>
      <c r="H89" s="13" t="s">
        <v>87</v>
      </c>
      <c r="I89" s="13" t="s">
        <v>87</v>
      </c>
      <c r="J89" s="14" t="s">
        <v>87</v>
      </c>
      <c r="L89" s="84">
        <f t="shared" si="8"/>
        <v>0</v>
      </c>
      <c r="M89" s="84">
        <f t="shared" si="9"/>
        <v>0</v>
      </c>
      <c r="N89" s="84">
        <f t="shared" si="10"/>
        <v>0</v>
      </c>
      <c r="O89" s="82">
        <f t="shared" si="11"/>
        <v>0</v>
      </c>
    </row>
    <row r="90" spans="1:15" x14ac:dyDescent="0.2">
      <c r="A90" s="3">
        <f t="shared" si="7"/>
        <v>2026</v>
      </c>
      <c r="B90" s="3">
        <f t="shared" si="5"/>
        <v>6</v>
      </c>
      <c r="E90" s="12" t="s">
        <v>87</v>
      </c>
      <c r="F90" s="13" t="s">
        <v>87</v>
      </c>
      <c r="G90" s="13" t="s">
        <v>87</v>
      </c>
      <c r="H90" s="13" t="s">
        <v>87</v>
      </c>
      <c r="I90" s="13" t="s">
        <v>87</v>
      </c>
      <c r="J90" s="14" t="s">
        <v>87</v>
      </c>
      <c r="L90" s="84">
        <f t="shared" si="8"/>
        <v>0</v>
      </c>
      <c r="M90" s="84">
        <f t="shared" si="9"/>
        <v>0</v>
      </c>
      <c r="N90" s="84">
        <f t="shared" si="10"/>
        <v>0</v>
      </c>
      <c r="O90" s="82">
        <f t="shared" si="11"/>
        <v>0</v>
      </c>
    </row>
    <row r="91" spans="1:15" x14ac:dyDescent="0.2">
      <c r="A91" s="3">
        <f t="shared" si="7"/>
        <v>2026</v>
      </c>
      <c r="B91" s="3">
        <f t="shared" si="5"/>
        <v>7</v>
      </c>
      <c r="E91" s="12" t="s">
        <v>87</v>
      </c>
      <c r="F91" s="13" t="s">
        <v>87</v>
      </c>
      <c r="G91" s="13" t="s">
        <v>87</v>
      </c>
      <c r="H91" s="13" t="s">
        <v>87</v>
      </c>
      <c r="I91" s="13" t="s">
        <v>87</v>
      </c>
      <c r="J91" s="14" t="s">
        <v>87</v>
      </c>
      <c r="L91" s="84">
        <f t="shared" si="8"/>
        <v>0</v>
      </c>
      <c r="M91" s="84">
        <f t="shared" si="9"/>
        <v>0</v>
      </c>
      <c r="N91" s="84">
        <f t="shared" si="10"/>
        <v>0</v>
      </c>
      <c r="O91" s="82">
        <f t="shared" si="11"/>
        <v>0</v>
      </c>
    </row>
    <row r="92" spans="1:15" x14ac:dyDescent="0.2">
      <c r="A92" s="3">
        <f t="shared" si="7"/>
        <v>2026</v>
      </c>
      <c r="B92" s="3">
        <f t="shared" si="5"/>
        <v>8</v>
      </c>
      <c r="E92" s="12" t="s">
        <v>87</v>
      </c>
      <c r="F92" s="13" t="s">
        <v>87</v>
      </c>
      <c r="G92" s="13" t="s">
        <v>87</v>
      </c>
      <c r="H92" s="13" t="s">
        <v>87</v>
      </c>
      <c r="I92" s="13" t="s">
        <v>87</v>
      </c>
      <c r="J92" s="14" t="s">
        <v>87</v>
      </c>
      <c r="L92" s="84">
        <f t="shared" si="8"/>
        <v>0</v>
      </c>
      <c r="M92" s="84">
        <f t="shared" si="9"/>
        <v>0</v>
      </c>
      <c r="N92" s="84">
        <f t="shared" si="10"/>
        <v>0</v>
      </c>
      <c r="O92" s="82">
        <f t="shared" si="11"/>
        <v>0</v>
      </c>
    </row>
    <row r="93" spans="1:15" x14ac:dyDescent="0.2">
      <c r="A93" s="3">
        <f t="shared" si="7"/>
        <v>2026</v>
      </c>
      <c r="B93" s="3">
        <f t="shared" si="5"/>
        <v>9</v>
      </c>
      <c r="E93" s="12" t="s">
        <v>87</v>
      </c>
      <c r="F93" s="13" t="s">
        <v>87</v>
      </c>
      <c r="G93" s="13" t="s">
        <v>87</v>
      </c>
      <c r="H93" s="13" t="s">
        <v>87</v>
      </c>
      <c r="I93" s="13" t="s">
        <v>87</v>
      </c>
      <c r="J93" s="14" t="s">
        <v>87</v>
      </c>
      <c r="L93" s="84">
        <f t="shared" si="8"/>
        <v>0</v>
      </c>
      <c r="M93" s="84">
        <f t="shared" si="9"/>
        <v>0</v>
      </c>
      <c r="N93" s="84">
        <f t="shared" si="10"/>
        <v>0</v>
      </c>
      <c r="O93" s="82">
        <f t="shared" si="11"/>
        <v>0</v>
      </c>
    </row>
    <row r="94" spans="1:15" x14ac:dyDescent="0.2">
      <c r="A94" s="3">
        <f t="shared" si="7"/>
        <v>2026</v>
      </c>
      <c r="B94" s="3">
        <f t="shared" si="5"/>
        <v>10</v>
      </c>
      <c r="E94" s="12" t="s">
        <v>87</v>
      </c>
      <c r="F94" s="13" t="s">
        <v>87</v>
      </c>
      <c r="G94" s="13" t="s">
        <v>87</v>
      </c>
      <c r="H94" s="13" t="s">
        <v>87</v>
      </c>
      <c r="I94" s="13" t="s">
        <v>87</v>
      </c>
      <c r="J94" s="14" t="s">
        <v>87</v>
      </c>
      <c r="L94" s="84">
        <f t="shared" si="8"/>
        <v>0</v>
      </c>
      <c r="M94" s="84">
        <f t="shared" si="9"/>
        <v>0</v>
      </c>
      <c r="N94" s="84">
        <f t="shared" si="10"/>
        <v>0</v>
      </c>
      <c r="O94" s="82">
        <f t="shared" si="11"/>
        <v>0</v>
      </c>
    </row>
    <row r="95" spans="1:15" x14ac:dyDescent="0.2">
      <c r="A95" s="3">
        <f t="shared" si="7"/>
        <v>2026</v>
      </c>
      <c r="B95" s="3">
        <f t="shared" si="5"/>
        <v>11</v>
      </c>
      <c r="E95" s="12">
        <v>6318943.3999999994</v>
      </c>
      <c r="F95" s="13">
        <v>2609632.3000000003</v>
      </c>
      <c r="G95" s="13">
        <v>793208.7</v>
      </c>
      <c r="H95" s="13">
        <v>9721784.3999999985</v>
      </c>
      <c r="I95" s="13">
        <v>91261.299999999988</v>
      </c>
      <c r="J95" s="14">
        <v>9813045.6999999993</v>
      </c>
      <c r="L95" s="84">
        <f t="shared" si="8"/>
        <v>6378261.2130251909</v>
      </c>
      <c r="M95" s="84">
        <f t="shared" si="9"/>
        <v>2634129.6994918045</v>
      </c>
      <c r="N95" s="84">
        <f t="shared" si="10"/>
        <v>800654.78748300462</v>
      </c>
      <c r="O95" s="82">
        <f t="shared" si="11"/>
        <v>9813045.7000000011</v>
      </c>
    </row>
    <row r="96" spans="1:15" x14ac:dyDescent="0.2">
      <c r="A96" s="3">
        <f t="shared" si="7"/>
        <v>2026</v>
      </c>
      <c r="B96" s="3">
        <f t="shared" si="5"/>
        <v>12</v>
      </c>
      <c r="E96" s="12">
        <v>6268159.2000000002</v>
      </c>
      <c r="F96" s="13">
        <v>2725026.6999999997</v>
      </c>
      <c r="G96" s="13">
        <v>1027515.6</v>
      </c>
      <c r="H96" s="13">
        <v>10020701.5</v>
      </c>
      <c r="I96" s="13">
        <v>94067.4</v>
      </c>
      <c r="J96" s="14">
        <v>10114768.9</v>
      </c>
      <c r="L96" s="84">
        <f t="shared" si="8"/>
        <v>6327000.3338996656</v>
      </c>
      <c r="M96" s="84">
        <f t="shared" si="9"/>
        <v>2750607.3618528233</v>
      </c>
      <c r="N96" s="84">
        <f t="shared" si="10"/>
        <v>1037161.204247511</v>
      </c>
      <c r="O96" s="82">
        <f t="shared" si="11"/>
        <v>10114768.899999999</v>
      </c>
    </row>
    <row r="97" spans="1:15" x14ac:dyDescent="0.2">
      <c r="A97" s="3">
        <f t="shared" si="7"/>
        <v>2027</v>
      </c>
      <c r="B97" s="3">
        <f t="shared" si="5"/>
        <v>1</v>
      </c>
      <c r="E97" s="12">
        <v>6267491.6000000006</v>
      </c>
      <c r="F97" s="13">
        <v>2746996</v>
      </c>
      <c r="G97" s="13">
        <v>1059577.3</v>
      </c>
      <c r="H97" s="13">
        <v>10074065</v>
      </c>
      <c r="I97" s="13">
        <v>94568.3</v>
      </c>
      <c r="J97" s="14">
        <v>10168633.299999999</v>
      </c>
      <c r="L97" s="84">
        <f t="shared" si="8"/>
        <v>6326326.4423279269</v>
      </c>
      <c r="M97" s="84">
        <f t="shared" si="9"/>
        <v>2772782.8836290813</v>
      </c>
      <c r="N97" s="84">
        <f t="shared" si="10"/>
        <v>1069523.8731042624</v>
      </c>
      <c r="O97" s="82">
        <f t="shared" si="11"/>
        <v>10168633.199061271</v>
      </c>
    </row>
    <row r="98" spans="1:15" x14ac:dyDescent="0.2">
      <c r="A98" s="3">
        <f t="shared" si="7"/>
        <v>2027</v>
      </c>
      <c r="B98" s="3">
        <f t="shared" si="5"/>
        <v>2</v>
      </c>
      <c r="E98" s="12">
        <v>6296125.7999999998</v>
      </c>
      <c r="F98" s="13">
        <v>2724728.9000000004</v>
      </c>
      <c r="G98" s="13">
        <v>977958.5</v>
      </c>
      <c r="H98" s="13">
        <v>9998813.1999999993</v>
      </c>
      <c r="I98" s="13">
        <v>93861.900000000009</v>
      </c>
      <c r="J98" s="14">
        <v>10092675.1</v>
      </c>
      <c r="L98" s="84">
        <f t="shared" si="8"/>
        <v>6355229.4474435803</v>
      </c>
      <c r="M98" s="84">
        <f t="shared" si="9"/>
        <v>2750306.7587341662</v>
      </c>
      <c r="N98" s="84">
        <f t="shared" si="10"/>
        <v>987138.8938222538</v>
      </c>
      <c r="O98" s="82">
        <f t="shared" si="11"/>
        <v>10092675.100000001</v>
      </c>
    </row>
    <row r="99" spans="1:15" x14ac:dyDescent="0.2">
      <c r="A99" s="3">
        <f t="shared" si="7"/>
        <v>2027</v>
      </c>
      <c r="B99" s="3">
        <f t="shared" si="5"/>
        <v>3</v>
      </c>
      <c r="E99" s="12" t="s">
        <v>87</v>
      </c>
      <c r="F99" s="13" t="s">
        <v>87</v>
      </c>
      <c r="G99" s="13" t="s">
        <v>87</v>
      </c>
      <c r="H99" s="13" t="s">
        <v>87</v>
      </c>
      <c r="I99" s="13" t="s">
        <v>87</v>
      </c>
      <c r="J99" s="14" t="s">
        <v>87</v>
      </c>
      <c r="L99" s="84">
        <f t="shared" si="8"/>
        <v>0</v>
      </c>
      <c r="M99" s="84">
        <f t="shared" si="9"/>
        <v>0</v>
      </c>
      <c r="N99" s="84">
        <f t="shared" si="10"/>
        <v>0</v>
      </c>
      <c r="O99" s="82">
        <f t="shared" si="11"/>
        <v>0</v>
      </c>
    </row>
    <row r="100" spans="1:15" x14ac:dyDescent="0.2">
      <c r="A100" s="3">
        <f t="shared" si="7"/>
        <v>2027</v>
      </c>
      <c r="B100" s="3">
        <f t="shared" si="5"/>
        <v>4</v>
      </c>
      <c r="E100" s="12" t="s">
        <v>87</v>
      </c>
      <c r="F100" s="13" t="s">
        <v>87</v>
      </c>
      <c r="G100" s="13" t="s">
        <v>87</v>
      </c>
      <c r="H100" s="13" t="s">
        <v>87</v>
      </c>
      <c r="I100" s="13" t="s">
        <v>87</v>
      </c>
      <c r="J100" s="14" t="s">
        <v>87</v>
      </c>
      <c r="L100" s="84">
        <f t="shared" si="8"/>
        <v>0</v>
      </c>
      <c r="M100" s="84">
        <f t="shared" si="9"/>
        <v>0</v>
      </c>
      <c r="N100" s="84">
        <f t="shared" si="10"/>
        <v>0</v>
      </c>
      <c r="O100" s="82">
        <f t="shared" si="11"/>
        <v>0</v>
      </c>
    </row>
    <row r="101" spans="1:15" x14ac:dyDescent="0.2">
      <c r="A101" s="3">
        <f t="shared" si="7"/>
        <v>2027</v>
      </c>
      <c r="B101" s="3">
        <f t="shared" ref="B101:B164" si="12">IF(B100=12,1,B100+1)</f>
        <v>5</v>
      </c>
      <c r="E101" s="12" t="s">
        <v>87</v>
      </c>
      <c r="F101" s="13" t="s">
        <v>87</v>
      </c>
      <c r="G101" s="13" t="s">
        <v>87</v>
      </c>
      <c r="H101" s="13" t="s">
        <v>87</v>
      </c>
      <c r="I101" s="13" t="s">
        <v>87</v>
      </c>
      <c r="J101" s="14" t="s">
        <v>87</v>
      </c>
      <c r="L101" s="84">
        <f t="shared" si="8"/>
        <v>0</v>
      </c>
      <c r="M101" s="84">
        <f t="shared" si="9"/>
        <v>0</v>
      </c>
      <c r="N101" s="84">
        <f t="shared" si="10"/>
        <v>0</v>
      </c>
      <c r="O101" s="82">
        <f t="shared" si="11"/>
        <v>0</v>
      </c>
    </row>
    <row r="102" spans="1:15" x14ac:dyDescent="0.2">
      <c r="A102" s="3">
        <f t="shared" ref="A102:A165" si="13">IF(B102=1,A101+1,A101)</f>
        <v>2027</v>
      </c>
      <c r="B102" s="3">
        <f t="shared" si="12"/>
        <v>6</v>
      </c>
      <c r="E102" s="12" t="s">
        <v>87</v>
      </c>
      <c r="F102" s="13" t="s">
        <v>87</v>
      </c>
      <c r="G102" s="13" t="s">
        <v>87</v>
      </c>
      <c r="H102" s="13" t="s">
        <v>87</v>
      </c>
      <c r="I102" s="13" t="s">
        <v>87</v>
      </c>
      <c r="J102" s="14" t="s">
        <v>87</v>
      </c>
      <c r="L102" s="84">
        <f t="shared" ref="L102:L165" si="14">IF(E102="",0,E102+($I102*E102/$H102))</f>
        <v>0</v>
      </c>
      <c r="M102" s="84">
        <f t="shared" ref="M102:M165" si="15">IF(F102="",0,F102+($I102*F102/$H102))</f>
        <v>0</v>
      </c>
      <c r="N102" s="84">
        <f t="shared" ref="N102:N165" si="16">IF(G102="",0,G102+($I102*G102/$H102))</f>
        <v>0</v>
      </c>
      <c r="O102" s="82">
        <f t="shared" ref="O102:O165" si="17">SUM(L102:N102)</f>
        <v>0</v>
      </c>
    </row>
    <row r="103" spans="1:15" x14ac:dyDescent="0.2">
      <c r="A103" s="3">
        <f t="shared" si="13"/>
        <v>2027</v>
      </c>
      <c r="B103" s="3">
        <f t="shared" si="12"/>
        <v>7</v>
      </c>
      <c r="E103" s="12" t="s">
        <v>87</v>
      </c>
      <c r="F103" s="13" t="s">
        <v>87</v>
      </c>
      <c r="G103" s="13" t="s">
        <v>87</v>
      </c>
      <c r="H103" s="13" t="s">
        <v>87</v>
      </c>
      <c r="I103" s="13" t="s">
        <v>87</v>
      </c>
      <c r="J103" s="14" t="s">
        <v>87</v>
      </c>
      <c r="L103" s="84">
        <f t="shared" si="14"/>
        <v>0</v>
      </c>
      <c r="M103" s="84">
        <f t="shared" si="15"/>
        <v>0</v>
      </c>
      <c r="N103" s="84">
        <f t="shared" si="16"/>
        <v>0</v>
      </c>
      <c r="O103" s="82">
        <f t="shared" si="17"/>
        <v>0</v>
      </c>
    </row>
    <row r="104" spans="1:15" x14ac:dyDescent="0.2">
      <c r="A104" s="3">
        <f t="shared" si="13"/>
        <v>2027</v>
      </c>
      <c r="B104" s="3">
        <f t="shared" si="12"/>
        <v>8</v>
      </c>
      <c r="E104" s="12" t="s">
        <v>87</v>
      </c>
      <c r="F104" s="13" t="s">
        <v>87</v>
      </c>
      <c r="G104" s="13" t="s">
        <v>87</v>
      </c>
      <c r="H104" s="13" t="s">
        <v>87</v>
      </c>
      <c r="I104" s="13" t="s">
        <v>87</v>
      </c>
      <c r="J104" s="14" t="s">
        <v>87</v>
      </c>
      <c r="L104" s="84">
        <f t="shared" si="14"/>
        <v>0</v>
      </c>
      <c r="M104" s="84">
        <f t="shared" si="15"/>
        <v>0</v>
      </c>
      <c r="N104" s="84">
        <f t="shared" si="16"/>
        <v>0</v>
      </c>
      <c r="O104" s="82">
        <f t="shared" si="17"/>
        <v>0</v>
      </c>
    </row>
    <row r="105" spans="1:15" x14ac:dyDescent="0.2">
      <c r="A105" s="3">
        <f t="shared" si="13"/>
        <v>2027</v>
      </c>
      <c r="B105" s="3">
        <f t="shared" si="12"/>
        <v>9</v>
      </c>
      <c r="E105" s="12" t="s">
        <v>87</v>
      </c>
      <c r="F105" s="13" t="s">
        <v>87</v>
      </c>
      <c r="G105" s="13" t="s">
        <v>87</v>
      </c>
      <c r="H105" s="13" t="s">
        <v>87</v>
      </c>
      <c r="I105" s="13" t="s">
        <v>87</v>
      </c>
      <c r="J105" s="14" t="s">
        <v>87</v>
      </c>
      <c r="L105" s="84">
        <f t="shared" si="14"/>
        <v>0</v>
      </c>
      <c r="M105" s="84">
        <f t="shared" si="15"/>
        <v>0</v>
      </c>
      <c r="N105" s="84">
        <f t="shared" si="16"/>
        <v>0</v>
      </c>
      <c r="O105" s="82">
        <f t="shared" si="17"/>
        <v>0</v>
      </c>
    </row>
    <row r="106" spans="1:15" x14ac:dyDescent="0.2">
      <c r="A106" s="3">
        <f t="shared" si="13"/>
        <v>2027</v>
      </c>
      <c r="B106" s="3">
        <f t="shared" si="12"/>
        <v>10</v>
      </c>
      <c r="E106" s="12" t="s">
        <v>87</v>
      </c>
      <c r="F106" s="13" t="s">
        <v>87</v>
      </c>
      <c r="G106" s="13" t="s">
        <v>87</v>
      </c>
      <c r="H106" s="13" t="s">
        <v>87</v>
      </c>
      <c r="I106" s="13" t="s">
        <v>87</v>
      </c>
      <c r="J106" s="14" t="s">
        <v>87</v>
      </c>
      <c r="L106" s="84">
        <f t="shared" si="14"/>
        <v>0</v>
      </c>
      <c r="M106" s="84">
        <f t="shared" si="15"/>
        <v>0</v>
      </c>
      <c r="N106" s="84">
        <f t="shared" si="16"/>
        <v>0</v>
      </c>
      <c r="O106" s="82">
        <f t="shared" si="17"/>
        <v>0</v>
      </c>
    </row>
    <row r="107" spans="1:15" x14ac:dyDescent="0.2">
      <c r="A107" s="3">
        <f t="shared" si="13"/>
        <v>2027</v>
      </c>
      <c r="B107" s="3">
        <f t="shared" si="12"/>
        <v>11</v>
      </c>
      <c r="E107" s="12">
        <v>6356655</v>
      </c>
      <c r="F107" s="13">
        <v>2603407.5</v>
      </c>
      <c r="G107" s="13">
        <v>792108</v>
      </c>
      <c r="H107" s="13">
        <v>9752170.5</v>
      </c>
      <c r="I107" s="13">
        <v>91546.6</v>
      </c>
      <c r="J107" s="14">
        <v>9843717.0999999996</v>
      </c>
      <c r="L107" s="84">
        <f t="shared" si="14"/>
        <v>6416326.859984708</v>
      </c>
      <c r="M107" s="84">
        <f t="shared" si="15"/>
        <v>2627846.4805366406</v>
      </c>
      <c r="N107" s="84">
        <f t="shared" si="16"/>
        <v>799543.75947865145</v>
      </c>
      <c r="O107" s="82">
        <f t="shared" si="17"/>
        <v>9843717.0999999996</v>
      </c>
    </row>
    <row r="108" spans="1:15" x14ac:dyDescent="0.2">
      <c r="A108" s="3">
        <f t="shared" si="13"/>
        <v>2027</v>
      </c>
      <c r="B108" s="3">
        <f t="shared" si="12"/>
        <v>12</v>
      </c>
      <c r="E108" s="12">
        <v>6302484.1000000006</v>
      </c>
      <c r="F108" s="13">
        <v>2718981.6999999997</v>
      </c>
      <c r="G108" s="13">
        <v>1026650.8</v>
      </c>
      <c r="H108" s="13">
        <v>10048116.6</v>
      </c>
      <c r="I108" s="13">
        <v>94324.7</v>
      </c>
      <c r="J108" s="14">
        <v>10142441.300000001</v>
      </c>
      <c r="L108" s="84">
        <f t="shared" si="14"/>
        <v>6361647.4184259903</v>
      </c>
      <c r="M108" s="84">
        <f t="shared" si="15"/>
        <v>2744505.6009823978</v>
      </c>
      <c r="N108" s="84">
        <f t="shared" si="16"/>
        <v>1036288.2805916126</v>
      </c>
      <c r="O108" s="82">
        <f t="shared" si="17"/>
        <v>10142441.300000001</v>
      </c>
    </row>
    <row r="109" spans="1:15" x14ac:dyDescent="0.2">
      <c r="A109" s="3">
        <f t="shared" si="13"/>
        <v>2028</v>
      </c>
      <c r="B109" s="3">
        <f t="shared" si="12"/>
        <v>1</v>
      </c>
      <c r="E109" s="12">
        <v>6301605.8999999994</v>
      </c>
      <c r="F109" s="13">
        <v>2750504.6</v>
      </c>
      <c r="G109" s="13">
        <v>1058913.8</v>
      </c>
      <c r="H109" s="13">
        <v>10111024.200000001</v>
      </c>
      <c r="I109" s="13">
        <v>94915.200000000012</v>
      </c>
      <c r="J109" s="14">
        <v>10205939.5</v>
      </c>
      <c r="L109" s="84">
        <f t="shared" si="14"/>
        <v>6360760.9541753894</v>
      </c>
      <c r="M109" s="84">
        <f t="shared" si="15"/>
        <v>2776324.4070784878</v>
      </c>
      <c r="N109" s="84">
        <f t="shared" si="16"/>
        <v>1068854.1396848522</v>
      </c>
      <c r="O109" s="82">
        <f t="shared" si="17"/>
        <v>10205939.500938728</v>
      </c>
    </row>
    <row r="110" spans="1:15" x14ac:dyDescent="0.2">
      <c r="A110" s="3">
        <f t="shared" si="13"/>
        <v>2028</v>
      </c>
      <c r="B110" s="3">
        <f t="shared" si="12"/>
        <v>2</v>
      </c>
      <c r="E110" s="12">
        <v>6326559.3000000007</v>
      </c>
      <c r="F110" s="13">
        <v>2727541.0999999996</v>
      </c>
      <c r="G110" s="13">
        <v>977087.29999999993</v>
      </c>
      <c r="H110" s="13">
        <v>10031187.699999999</v>
      </c>
      <c r="I110" s="13">
        <v>94165.8</v>
      </c>
      <c r="J110" s="14">
        <v>10125353.5</v>
      </c>
      <c r="L110" s="84">
        <f t="shared" si="14"/>
        <v>6385948.6301121209</v>
      </c>
      <c r="M110" s="84">
        <f t="shared" si="15"/>
        <v>2753145.3551884834</v>
      </c>
      <c r="N110" s="84">
        <f t="shared" si="16"/>
        <v>986259.51469939586</v>
      </c>
      <c r="O110" s="82">
        <f t="shared" si="17"/>
        <v>10125353.5</v>
      </c>
    </row>
    <row r="111" spans="1:15" x14ac:dyDescent="0.2">
      <c r="A111" s="3">
        <f t="shared" si="13"/>
        <v>2028</v>
      </c>
      <c r="B111" s="3">
        <f t="shared" si="12"/>
        <v>3</v>
      </c>
      <c r="E111" s="12" t="s">
        <v>87</v>
      </c>
      <c r="F111" s="13" t="s">
        <v>87</v>
      </c>
      <c r="G111" s="13" t="s">
        <v>87</v>
      </c>
      <c r="H111" s="13" t="s">
        <v>87</v>
      </c>
      <c r="I111" s="13" t="s">
        <v>87</v>
      </c>
      <c r="J111" s="14" t="s">
        <v>87</v>
      </c>
      <c r="L111" s="84">
        <f t="shared" si="14"/>
        <v>0</v>
      </c>
      <c r="M111" s="84">
        <f t="shared" si="15"/>
        <v>0</v>
      </c>
      <c r="N111" s="84">
        <f t="shared" si="16"/>
        <v>0</v>
      </c>
      <c r="O111" s="82">
        <f t="shared" si="17"/>
        <v>0</v>
      </c>
    </row>
    <row r="112" spans="1:15" x14ac:dyDescent="0.2">
      <c r="A112" s="3">
        <f t="shared" si="13"/>
        <v>2028</v>
      </c>
      <c r="B112" s="3">
        <f t="shared" si="12"/>
        <v>4</v>
      </c>
      <c r="E112" s="12" t="s">
        <v>87</v>
      </c>
      <c r="F112" s="13" t="s">
        <v>87</v>
      </c>
      <c r="G112" s="13" t="s">
        <v>87</v>
      </c>
      <c r="H112" s="13" t="s">
        <v>87</v>
      </c>
      <c r="I112" s="13" t="s">
        <v>87</v>
      </c>
      <c r="J112" s="14" t="s">
        <v>87</v>
      </c>
      <c r="L112" s="84">
        <f t="shared" si="14"/>
        <v>0</v>
      </c>
      <c r="M112" s="84">
        <f t="shared" si="15"/>
        <v>0</v>
      </c>
      <c r="N112" s="84">
        <f t="shared" si="16"/>
        <v>0</v>
      </c>
      <c r="O112" s="82">
        <f t="shared" si="17"/>
        <v>0</v>
      </c>
    </row>
    <row r="113" spans="1:15" x14ac:dyDescent="0.2">
      <c r="A113" s="3">
        <f t="shared" si="13"/>
        <v>2028</v>
      </c>
      <c r="B113" s="3">
        <f t="shared" si="12"/>
        <v>5</v>
      </c>
      <c r="E113" s="12" t="s">
        <v>87</v>
      </c>
      <c r="F113" s="13" t="s">
        <v>87</v>
      </c>
      <c r="G113" s="13" t="s">
        <v>87</v>
      </c>
      <c r="H113" s="13" t="s">
        <v>87</v>
      </c>
      <c r="I113" s="13" t="s">
        <v>87</v>
      </c>
      <c r="J113" s="14" t="s">
        <v>87</v>
      </c>
      <c r="L113" s="84">
        <f t="shared" si="14"/>
        <v>0</v>
      </c>
      <c r="M113" s="84">
        <f t="shared" si="15"/>
        <v>0</v>
      </c>
      <c r="N113" s="84">
        <f t="shared" si="16"/>
        <v>0</v>
      </c>
      <c r="O113" s="82">
        <f t="shared" si="17"/>
        <v>0</v>
      </c>
    </row>
    <row r="114" spans="1:15" x14ac:dyDescent="0.2">
      <c r="A114" s="3">
        <f t="shared" si="13"/>
        <v>2028</v>
      </c>
      <c r="B114" s="3">
        <f t="shared" si="12"/>
        <v>6</v>
      </c>
      <c r="E114" s="12" t="s">
        <v>87</v>
      </c>
      <c r="F114" s="13" t="s">
        <v>87</v>
      </c>
      <c r="G114" s="13" t="s">
        <v>87</v>
      </c>
      <c r="H114" s="13" t="s">
        <v>87</v>
      </c>
      <c r="I114" s="13" t="s">
        <v>87</v>
      </c>
      <c r="J114" s="14" t="s">
        <v>87</v>
      </c>
      <c r="L114" s="84">
        <f t="shared" si="14"/>
        <v>0</v>
      </c>
      <c r="M114" s="84">
        <f t="shared" si="15"/>
        <v>0</v>
      </c>
      <c r="N114" s="84">
        <f t="shared" si="16"/>
        <v>0</v>
      </c>
      <c r="O114" s="82">
        <f t="shared" si="17"/>
        <v>0</v>
      </c>
    </row>
    <row r="115" spans="1:15" x14ac:dyDescent="0.2">
      <c r="A115" s="3">
        <f t="shared" si="13"/>
        <v>2028</v>
      </c>
      <c r="B115" s="3">
        <f t="shared" si="12"/>
        <v>7</v>
      </c>
      <c r="E115" s="12" t="s">
        <v>87</v>
      </c>
      <c r="F115" s="13" t="s">
        <v>87</v>
      </c>
      <c r="G115" s="13" t="s">
        <v>87</v>
      </c>
      <c r="H115" s="13" t="s">
        <v>87</v>
      </c>
      <c r="I115" s="13" t="s">
        <v>87</v>
      </c>
      <c r="J115" s="14" t="s">
        <v>87</v>
      </c>
      <c r="L115" s="84">
        <f t="shared" si="14"/>
        <v>0</v>
      </c>
      <c r="M115" s="84">
        <f t="shared" si="15"/>
        <v>0</v>
      </c>
      <c r="N115" s="84">
        <f t="shared" si="16"/>
        <v>0</v>
      </c>
      <c r="O115" s="82">
        <f t="shared" si="17"/>
        <v>0</v>
      </c>
    </row>
    <row r="116" spans="1:15" x14ac:dyDescent="0.2">
      <c r="A116" s="3">
        <f t="shared" si="13"/>
        <v>2028</v>
      </c>
      <c r="B116" s="3">
        <f t="shared" si="12"/>
        <v>8</v>
      </c>
      <c r="E116" s="12" t="s">
        <v>87</v>
      </c>
      <c r="F116" s="13" t="s">
        <v>87</v>
      </c>
      <c r="G116" s="13" t="s">
        <v>87</v>
      </c>
      <c r="H116" s="13" t="s">
        <v>87</v>
      </c>
      <c r="I116" s="13" t="s">
        <v>87</v>
      </c>
      <c r="J116" s="14" t="s">
        <v>87</v>
      </c>
      <c r="L116" s="84">
        <f t="shared" si="14"/>
        <v>0</v>
      </c>
      <c r="M116" s="84">
        <f t="shared" si="15"/>
        <v>0</v>
      </c>
      <c r="N116" s="84">
        <f t="shared" si="16"/>
        <v>0</v>
      </c>
      <c r="O116" s="82">
        <f t="shared" si="17"/>
        <v>0</v>
      </c>
    </row>
    <row r="117" spans="1:15" x14ac:dyDescent="0.2">
      <c r="A117" s="3">
        <f t="shared" si="13"/>
        <v>2028</v>
      </c>
      <c r="B117" s="3">
        <f t="shared" si="12"/>
        <v>9</v>
      </c>
      <c r="E117" s="12" t="s">
        <v>87</v>
      </c>
      <c r="F117" s="13" t="s">
        <v>87</v>
      </c>
      <c r="G117" s="13" t="s">
        <v>87</v>
      </c>
      <c r="H117" s="13" t="s">
        <v>87</v>
      </c>
      <c r="I117" s="13" t="s">
        <v>87</v>
      </c>
      <c r="J117" s="14" t="s">
        <v>87</v>
      </c>
      <c r="L117" s="84">
        <f t="shared" si="14"/>
        <v>0</v>
      </c>
      <c r="M117" s="84">
        <f t="shared" si="15"/>
        <v>0</v>
      </c>
      <c r="N117" s="84">
        <f t="shared" si="16"/>
        <v>0</v>
      </c>
      <c r="O117" s="82">
        <f t="shared" si="17"/>
        <v>0</v>
      </c>
    </row>
    <row r="118" spans="1:15" x14ac:dyDescent="0.2">
      <c r="A118" s="3">
        <f t="shared" si="13"/>
        <v>2028</v>
      </c>
      <c r="B118" s="3">
        <f t="shared" si="12"/>
        <v>10</v>
      </c>
      <c r="E118" s="12" t="s">
        <v>87</v>
      </c>
      <c r="F118" s="13" t="s">
        <v>87</v>
      </c>
      <c r="G118" s="13" t="s">
        <v>87</v>
      </c>
      <c r="H118" s="13" t="s">
        <v>87</v>
      </c>
      <c r="I118" s="13" t="s">
        <v>87</v>
      </c>
      <c r="J118" s="14" t="s">
        <v>87</v>
      </c>
      <c r="L118" s="84">
        <f t="shared" si="14"/>
        <v>0</v>
      </c>
      <c r="M118" s="84">
        <f t="shared" si="15"/>
        <v>0</v>
      </c>
      <c r="N118" s="84">
        <f t="shared" si="16"/>
        <v>0</v>
      </c>
      <c r="O118" s="82">
        <f t="shared" si="17"/>
        <v>0</v>
      </c>
    </row>
    <row r="119" spans="1:15" x14ac:dyDescent="0.2">
      <c r="A119" s="3">
        <f t="shared" si="13"/>
        <v>2028</v>
      </c>
      <c r="B119" s="3">
        <f t="shared" si="12"/>
        <v>11</v>
      </c>
      <c r="E119" s="12">
        <v>6351650.0999999996</v>
      </c>
      <c r="F119" s="13">
        <v>2601158.5</v>
      </c>
      <c r="G119" s="13">
        <v>790473</v>
      </c>
      <c r="H119" s="13">
        <v>9743281.5999999996</v>
      </c>
      <c r="I119" s="13">
        <v>91463.099999999991</v>
      </c>
      <c r="J119" s="14">
        <v>9834744.8000000007</v>
      </c>
      <c r="L119" s="84">
        <f t="shared" si="14"/>
        <v>6411274.9401833434</v>
      </c>
      <c r="M119" s="84">
        <f t="shared" si="15"/>
        <v>2625576.3532211725</v>
      </c>
      <c r="N119" s="84">
        <f t="shared" si="16"/>
        <v>797893.40659548424</v>
      </c>
      <c r="O119" s="82">
        <f t="shared" si="17"/>
        <v>9834744.6999999993</v>
      </c>
    </row>
    <row r="120" spans="1:15" x14ac:dyDescent="0.2">
      <c r="A120" s="3">
        <f t="shared" si="13"/>
        <v>2028</v>
      </c>
      <c r="B120" s="3">
        <f t="shared" si="12"/>
        <v>12</v>
      </c>
      <c r="E120" s="12">
        <v>6293557.1999999993</v>
      </c>
      <c r="F120" s="13">
        <v>2716145.4</v>
      </c>
      <c r="G120" s="13">
        <v>1024940.3</v>
      </c>
      <c r="H120" s="13">
        <v>10034642.9</v>
      </c>
      <c r="I120" s="13">
        <v>94198.2</v>
      </c>
      <c r="J120" s="14">
        <v>10128841.199999999</v>
      </c>
      <c r="L120" s="84">
        <f t="shared" si="14"/>
        <v>6352636.7074368848</v>
      </c>
      <c r="M120" s="84">
        <f t="shared" si="15"/>
        <v>2741642.6708214935</v>
      </c>
      <c r="N120" s="84">
        <f t="shared" si="16"/>
        <v>1034561.7217416208</v>
      </c>
      <c r="O120" s="82">
        <f t="shared" si="17"/>
        <v>10128841.099999998</v>
      </c>
    </row>
    <row r="121" spans="1:15" x14ac:dyDescent="0.2">
      <c r="A121" s="3">
        <f t="shared" si="13"/>
        <v>2029</v>
      </c>
      <c r="B121" s="3">
        <f t="shared" si="12"/>
        <v>1</v>
      </c>
      <c r="E121" s="12">
        <v>6293576.0999999996</v>
      </c>
      <c r="F121" s="13">
        <v>2748036.4000000004</v>
      </c>
      <c r="G121" s="13">
        <v>1057249.1000000001</v>
      </c>
      <c r="H121" s="13">
        <v>10098861.700000001</v>
      </c>
      <c r="I121" s="13">
        <v>94801.1</v>
      </c>
      <c r="J121" s="14">
        <v>10193662.699999999</v>
      </c>
      <c r="L121" s="84">
        <f t="shared" si="14"/>
        <v>6352655.8215505686</v>
      </c>
      <c r="M121" s="84">
        <f t="shared" si="15"/>
        <v>2773833.0572173223</v>
      </c>
      <c r="N121" s="84">
        <f t="shared" si="16"/>
        <v>1067173.8202933783</v>
      </c>
      <c r="O121" s="82">
        <f t="shared" si="17"/>
        <v>10193662.699061269</v>
      </c>
    </row>
    <row r="122" spans="1:15" x14ac:dyDescent="0.2">
      <c r="A122" s="3">
        <f t="shared" si="13"/>
        <v>2029</v>
      </c>
      <c r="B122" s="3">
        <f t="shared" si="12"/>
        <v>2</v>
      </c>
      <c r="E122" s="12">
        <v>6319392.5</v>
      </c>
      <c r="F122" s="13">
        <v>2725467.9</v>
      </c>
      <c r="G122" s="13">
        <v>975475.8</v>
      </c>
      <c r="H122" s="13">
        <v>10020336.199999999</v>
      </c>
      <c r="I122" s="13">
        <v>94063.9</v>
      </c>
      <c r="J122" s="14">
        <v>10114400.199999999</v>
      </c>
      <c r="L122" s="84">
        <f t="shared" si="14"/>
        <v>6378714.5319474656</v>
      </c>
      <c r="M122" s="84">
        <f t="shared" si="15"/>
        <v>2751052.6842708918</v>
      </c>
      <c r="N122" s="84">
        <f t="shared" si="16"/>
        <v>984632.88378164207</v>
      </c>
      <c r="O122" s="82">
        <f t="shared" si="17"/>
        <v>10114400.1</v>
      </c>
    </row>
    <row r="123" spans="1:15" x14ac:dyDescent="0.2">
      <c r="A123" s="3">
        <f t="shared" si="13"/>
        <v>2029</v>
      </c>
      <c r="B123" s="3">
        <f t="shared" si="12"/>
        <v>3</v>
      </c>
      <c r="E123" s="12" t="s">
        <v>87</v>
      </c>
      <c r="F123" s="13" t="s">
        <v>87</v>
      </c>
      <c r="G123" s="13" t="s">
        <v>87</v>
      </c>
      <c r="H123" s="13" t="s">
        <v>87</v>
      </c>
      <c r="I123" s="13" t="s">
        <v>87</v>
      </c>
      <c r="J123" s="14" t="s">
        <v>87</v>
      </c>
      <c r="L123" s="84">
        <f t="shared" si="14"/>
        <v>0</v>
      </c>
      <c r="M123" s="84">
        <f t="shared" si="15"/>
        <v>0</v>
      </c>
      <c r="N123" s="84">
        <f t="shared" si="16"/>
        <v>0</v>
      </c>
      <c r="O123" s="82">
        <f t="shared" si="17"/>
        <v>0</v>
      </c>
    </row>
    <row r="124" spans="1:15" x14ac:dyDescent="0.2">
      <c r="A124" s="3">
        <f t="shared" si="13"/>
        <v>2029</v>
      </c>
      <c r="B124" s="3">
        <f t="shared" si="12"/>
        <v>4</v>
      </c>
      <c r="E124" s="12" t="s">
        <v>87</v>
      </c>
      <c r="F124" s="13" t="s">
        <v>87</v>
      </c>
      <c r="G124" s="13" t="s">
        <v>87</v>
      </c>
      <c r="H124" s="13" t="s">
        <v>87</v>
      </c>
      <c r="I124" s="13" t="s">
        <v>87</v>
      </c>
      <c r="J124" s="14" t="s">
        <v>87</v>
      </c>
      <c r="L124" s="84">
        <f t="shared" si="14"/>
        <v>0</v>
      </c>
      <c r="M124" s="84">
        <f t="shared" si="15"/>
        <v>0</v>
      </c>
      <c r="N124" s="84">
        <f t="shared" si="16"/>
        <v>0</v>
      </c>
      <c r="O124" s="82">
        <f t="shared" si="17"/>
        <v>0</v>
      </c>
    </row>
    <row r="125" spans="1:15" x14ac:dyDescent="0.2">
      <c r="A125" s="3">
        <f t="shared" si="13"/>
        <v>2029</v>
      </c>
      <c r="B125" s="3">
        <f t="shared" si="12"/>
        <v>5</v>
      </c>
      <c r="E125" s="12" t="s">
        <v>87</v>
      </c>
      <c r="F125" s="13" t="s">
        <v>87</v>
      </c>
      <c r="G125" s="13" t="s">
        <v>87</v>
      </c>
      <c r="H125" s="13" t="s">
        <v>87</v>
      </c>
      <c r="I125" s="13" t="s">
        <v>87</v>
      </c>
      <c r="J125" s="14" t="s">
        <v>87</v>
      </c>
      <c r="L125" s="84">
        <f t="shared" si="14"/>
        <v>0</v>
      </c>
      <c r="M125" s="84">
        <f t="shared" si="15"/>
        <v>0</v>
      </c>
      <c r="N125" s="84">
        <f t="shared" si="16"/>
        <v>0</v>
      </c>
      <c r="O125" s="82">
        <f t="shared" si="17"/>
        <v>0</v>
      </c>
    </row>
    <row r="126" spans="1:15" x14ac:dyDescent="0.2">
      <c r="A126" s="3">
        <f t="shared" si="13"/>
        <v>2029</v>
      </c>
      <c r="B126" s="3">
        <f t="shared" si="12"/>
        <v>6</v>
      </c>
      <c r="E126" s="12" t="s">
        <v>87</v>
      </c>
      <c r="F126" s="13" t="s">
        <v>87</v>
      </c>
      <c r="G126" s="13" t="s">
        <v>87</v>
      </c>
      <c r="H126" s="13" t="s">
        <v>87</v>
      </c>
      <c r="I126" s="13" t="s">
        <v>87</v>
      </c>
      <c r="J126" s="14" t="s">
        <v>87</v>
      </c>
      <c r="L126" s="84">
        <f t="shared" si="14"/>
        <v>0</v>
      </c>
      <c r="M126" s="84">
        <f t="shared" si="15"/>
        <v>0</v>
      </c>
      <c r="N126" s="84">
        <f t="shared" si="16"/>
        <v>0</v>
      </c>
      <c r="O126" s="82">
        <f t="shared" si="17"/>
        <v>0</v>
      </c>
    </row>
    <row r="127" spans="1:15" x14ac:dyDescent="0.2">
      <c r="A127" s="3">
        <f t="shared" si="13"/>
        <v>2029</v>
      </c>
      <c r="B127" s="3">
        <f t="shared" si="12"/>
        <v>7</v>
      </c>
      <c r="E127" s="12" t="s">
        <v>87</v>
      </c>
      <c r="F127" s="13" t="s">
        <v>87</v>
      </c>
      <c r="G127" s="13" t="s">
        <v>87</v>
      </c>
      <c r="H127" s="13" t="s">
        <v>87</v>
      </c>
      <c r="I127" s="13" t="s">
        <v>87</v>
      </c>
      <c r="J127" s="14" t="s">
        <v>87</v>
      </c>
      <c r="L127" s="84">
        <f t="shared" si="14"/>
        <v>0</v>
      </c>
      <c r="M127" s="84">
        <f t="shared" si="15"/>
        <v>0</v>
      </c>
      <c r="N127" s="84">
        <f t="shared" si="16"/>
        <v>0</v>
      </c>
      <c r="O127" s="82">
        <f t="shared" si="17"/>
        <v>0</v>
      </c>
    </row>
    <row r="128" spans="1:15" x14ac:dyDescent="0.2">
      <c r="A128" s="3">
        <f t="shared" si="13"/>
        <v>2029</v>
      </c>
      <c r="B128" s="3">
        <f t="shared" si="12"/>
        <v>8</v>
      </c>
      <c r="E128" s="12" t="s">
        <v>87</v>
      </c>
      <c r="F128" s="13" t="s">
        <v>87</v>
      </c>
      <c r="G128" s="13" t="s">
        <v>87</v>
      </c>
      <c r="H128" s="13" t="s">
        <v>87</v>
      </c>
      <c r="I128" s="13" t="s">
        <v>87</v>
      </c>
      <c r="J128" s="14" t="s">
        <v>87</v>
      </c>
      <c r="L128" s="84">
        <f t="shared" si="14"/>
        <v>0</v>
      </c>
      <c r="M128" s="84">
        <f t="shared" si="15"/>
        <v>0</v>
      </c>
      <c r="N128" s="84">
        <f t="shared" si="16"/>
        <v>0</v>
      </c>
      <c r="O128" s="82">
        <f t="shared" si="17"/>
        <v>0</v>
      </c>
    </row>
    <row r="129" spans="1:15" x14ac:dyDescent="0.2">
      <c r="A129" s="3">
        <f t="shared" si="13"/>
        <v>2029</v>
      </c>
      <c r="B129" s="3">
        <f t="shared" si="12"/>
        <v>9</v>
      </c>
      <c r="E129" s="12" t="s">
        <v>87</v>
      </c>
      <c r="F129" s="13" t="s">
        <v>87</v>
      </c>
      <c r="G129" s="13" t="s">
        <v>87</v>
      </c>
      <c r="H129" s="13" t="s">
        <v>87</v>
      </c>
      <c r="I129" s="13" t="s">
        <v>87</v>
      </c>
      <c r="J129" s="14" t="s">
        <v>87</v>
      </c>
      <c r="L129" s="84">
        <f t="shared" si="14"/>
        <v>0</v>
      </c>
      <c r="M129" s="84">
        <f t="shared" si="15"/>
        <v>0</v>
      </c>
      <c r="N129" s="84">
        <f t="shared" si="16"/>
        <v>0</v>
      </c>
      <c r="O129" s="82">
        <f t="shared" si="17"/>
        <v>0</v>
      </c>
    </row>
    <row r="130" spans="1:15" x14ac:dyDescent="0.2">
      <c r="A130" s="3">
        <f t="shared" si="13"/>
        <v>2029</v>
      </c>
      <c r="B130" s="3">
        <f t="shared" si="12"/>
        <v>10</v>
      </c>
      <c r="E130" s="12" t="s">
        <v>87</v>
      </c>
      <c r="F130" s="13" t="s">
        <v>87</v>
      </c>
      <c r="G130" s="13" t="s">
        <v>87</v>
      </c>
      <c r="H130" s="13" t="s">
        <v>87</v>
      </c>
      <c r="I130" s="13" t="s">
        <v>87</v>
      </c>
      <c r="J130" s="14" t="s">
        <v>87</v>
      </c>
      <c r="L130" s="84">
        <f t="shared" si="14"/>
        <v>0</v>
      </c>
      <c r="M130" s="84">
        <f t="shared" si="15"/>
        <v>0</v>
      </c>
      <c r="N130" s="84">
        <f t="shared" si="16"/>
        <v>0</v>
      </c>
      <c r="O130" s="82">
        <f t="shared" si="17"/>
        <v>0</v>
      </c>
    </row>
    <row r="131" spans="1:15" x14ac:dyDescent="0.2">
      <c r="A131" s="3">
        <f t="shared" si="13"/>
        <v>2029</v>
      </c>
      <c r="B131" s="3">
        <f t="shared" si="12"/>
        <v>11</v>
      </c>
      <c r="E131" s="12">
        <v>6352496.0999999996</v>
      </c>
      <c r="F131" s="13">
        <v>2602507.3000000003</v>
      </c>
      <c r="G131" s="13">
        <v>789227</v>
      </c>
      <c r="H131" s="13">
        <v>9744230.4000000004</v>
      </c>
      <c r="I131" s="13">
        <v>91472</v>
      </c>
      <c r="J131" s="14">
        <v>9835702.4000000004</v>
      </c>
      <c r="L131" s="84">
        <f t="shared" si="14"/>
        <v>6412128.8774904823</v>
      </c>
      <c r="M131" s="84">
        <f t="shared" si="15"/>
        <v>2626937.8130290848</v>
      </c>
      <c r="N131" s="84">
        <f t="shared" si="16"/>
        <v>796635.70948043268</v>
      </c>
      <c r="O131" s="82">
        <f t="shared" si="17"/>
        <v>9835702.4000000004</v>
      </c>
    </row>
    <row r="132" spans="1:15" x14ac:dyDescent="0.2">
      <c r="A132" s="3">
        <f t="shared" si="13"/>
        <v>2029</v>
      </c>
      <c r="B132" s="3">
        <f t="shared" si="12"/>
        <v>12</v>
      </c>
      <c r="E132" s="12">
        <v>6295274.5</v>
      </c>
      <c r="F132" s="13">
        <v>2717815.7</v>
      </c>
      <c r="G132" s="13">
        <v>1023812.6</v>
      </c>
      <c r="H132" s="13">
        <v>10036902.800000001</v>
      </c>
      <c r="I132" s="13">
        <v>94219.400000000009</v>
      </c>
      <c r="J132" s="14">
        <v>10131122.300000001</v>
      </c>
      <c r="L132" s="84">
        <f t="shared" si="14"/>
        <v>6354370.119240758</v>
      </c>
      <c r="M132" s="84">
        <f t="shared" si="15"/>
        <v>2743328.6465401002</v>
      </c>
      <c r="N132" s="84">
        <f t="shared" si="16"/>
        <v>1033423.4342191417</v>
      </c>
      <c r="O132" s="82">
        <f t="shared" si="17"/>
        <v>10131122.200000001</v>
      </c>
    </row>
    <row r="133" spans="1:15" x14ac:dyDescent="0.2">
      <c r="A133" s="3">
        <f t="shared" si="13"/>
        <v>2030</v>
      </c>
      <c r="B133" s="3">
        <f t="shared" si="12"/>
        <v>1</v>
      </c>
      <c r="E133" s="12">
        <v>6294995</v>
      </c>
      <c r="F133" s="13">
        <v>2749536.9</v>
      </c>
      <c r="G133" s="13">
        <v>1056110.0999999999</v>
      </c>
      <c r="H133" s="13">
        <v>10100642.1</v>
      </c>
      <c r="I133" s="13">
        <v>94817.8</v>
      </c>
      <c r="J133" s="14">
        <v>10195459.800000001</v>
      </c>
      <c r="L133" s="84">
        <f t="shared" si="14"/>
        <v>6354088.0329974769</v>
      </c>
      <c r="M133" s="84">
        <f t="shared" si="15"/>
        <v>2775347.6392872399</v>
      </c>
      <c r="N133" s="84">
        <f t="shared" si="16"/>
        <v>1066024.126776553</v>
      </c>
      <c r="O133" s="82">
        <f t="shared" si="17"/>
        <v>10195459.79906127</v>
      </c>
    </row>
    <row r="134" spans="1:15" x14ac:dyDescent="0.2">
      <c r="A134" s="3">
        <f t="shared" si="13"/>
        <v>2030</v>
      </c>
      <c r="B134" s="3">
        <f t="shared" si="12"/>
        <v>2</v>
      </c>
      <c r="E134" s="12">
        <v>6320524.1000000006</v>
      </c>
      <c r="F134" s="13">
        <v>2726823.1</v>
      </c>
      <c r="G134" s="13">
        <v>974290</v>
      </c>
      <c r="H134" s="13">
        <v>10021637.199999999</v>
      </c>
      <c r="I134" s="13">
        <v>94076.1</v>
      </c>
      <c r="J134" s="14">
        <v>10115713.299999999</v>
      </c>
      <c r="L134" s="84">
        <f t="shared" si="14"/>
        <v>6379856.7464945288</v>
      </c>
      <c r="M134" s="84">
        <f t="shared" si="15"/>
        <v>2752420.6024358207</v>
      </c>
      <c r="N134" s="84">
        <f t="shared" si="16"/>
        <v>983435.95106965152</v>
      </c>
      <c r="O134" s="82">
        <f t="shared" si="17"/>
        <v>10115713.300000001</v>
      </c>
    </row>
    <row r="135" spans="1:15" x14ac:dyDescent="0.2">
      <c r="A135" s="3">
        <f t="shared" si="13"/>
        <v>2030</v>
      </c>
      <c r="B135" s="3">
        <f t="shared" si="12"/>
        <v>3</v>
      </c>
      <c r="E135" s="12" t="s">
        <v>87</v>
      </c>
      <c r="F135" s="13" t="s">
        <v>87</v>
      </c>
      <c r="G135" s="13" t="s">
        <v>87</v>
      </c>
      <c r="H135" s="13" t="s">
        <v>87</v>
      </c>
      <c r="I135" s="13" t="s">
        <v>87</v>
      </c>
      <c r="J135" s="14" t="s">
        <v>87</v>
      </c>
      <c r="L135" s="84">
        <f t="shared" si="14"/>
        <v>0</v>
      </c>
      <c r="M135" s="84">
        <f t="shared" si="15"/>
        <v>0</v>
      </c>
      <c r="N135" s="84">
        <f t="shared" si="16"/>
        <v>0</v>
      </c>
      <c r="O135" s="82">
        <f t="shared" si="17"/>
        <v>0</v>
      </c>
    </row>
    <row r="136" spans="1:15" x14ac:dyDescent="0.2">
      <c r="A136" s="3">
        <f t="shared" si="13"/>
        <v>2030</v>
      </c>
      <c r="B136" s="3">
        <f t="shared" si="12"/>
        <v>4</v>
      </c>
      <c r="E136" s="12" t="s">
        <v>87</v>
      </c>
      <c r="F136" s="13" t="s">
        <v>87</v>
      </c>
      <c r="G136" s="13" t="s">
        <v>87</v>
      </c>
      <c r="H136" s="13" t="s">
        <v>87</v>
      </c>
      <c r="I136" s="13" t="s">
        <v>87</v>
      </c>
      <c r="J136" s="14" t="s">
        <v>87</v>
      </c>
      <c r="L136" s="84">
        <f t="shared" si="14"/>
        <v>0</v>
      </c>
      <c r="M136" s="84">
        <f t="shared" si="15"/>
        <v>0</v>
      </c>
      <c r="N136" s="84">
        <f t="shared" si="16"/>
        <v>0</v>
      </c>
      <c r="O136" s="82">
        <f t="shared" si="17"/>
        <v>0</v>
      </c>
    </row>
    <row r="137" spans="1:15" x14ac:dyDescent="0.2">
      <c r="A137" s="3">
        <f t="shared" si="13"/>
        <v>2030</v>
      </c>
      <c r="B137" s="3">
        <f t="shared" si="12"/>
        <v>5</v>
      </c>
      <c r="E137" s="12" t="s">
        <v>87</v>
      </c>
      <c r="F137" s="13" t="s">
        <v>87</v>
      </c>
      <c r="G137" s="13" t="s">
        <v>87</v>
      </c>
      <c r="H137" s="13" t="s">
        <v>87</v>
      </c>
      <c r="I137" s="13" t="s">
        <v>87</v>
      </c>
      <c r="J137" s="14" t="s">
        <v>87</v>
      </c>
      <c r="L137" s="84">
        <f t="shared" si="14"/>
        <v>0</v>
      </c>
      <c r="M137" s="84">
        <f t="shared" si="15"/>
        <v>0</v>
      </c>
      <c r="N137" s="84">
        <f t="shared" si="16"/>
        <v>0</v>
      </c>
      <c r="O137" s="82">
        <f t="shared" si="17"/>
        <v>0</v>
      </c>
    </row>
    <row r="138" spans="1:15" x14ac:dyDescent="0.2">
      <c r="A138" s="3">
        <f t="shared" si="13"/>
        <v>2030</v>
      </c>
      <c r="B138" s="3">
        <f t="shared" si="12"/>
        <v>6</v>
      </c>
      <c r="E138" s="12" t="s">
        <v>87</v>
      </c>
      <c r="F138" s="13" t="s">
        <v>87</v>
      </c>
      <c r="G138" s="13" t="s">
        <v>87</v>
      </c>
      <c r="H138" s="13" t="s">
        <v>87</v>
      </c>
      <c r="I138" s="13" t="s">
        <v>87</v>
      </c>
      <c r="J138" s="14" t="s">
        <v>87</v>
      </c>
      <c r="L138" s="84">
        <f t="shared" si="14"/>
        <v>0</v>
      </c>
      <c r="M138" s="84">
        <f t="shared" si="15"/>
        <v>0</v>
      </c>
      <c r="N138" s="84">
        <f t="shared" si="16"/>
        <v>0</v>
      </c>
      <c r="O138" s="82">
        <f t="shared" si="17"/>
        <v>0</v>
      </c>
    </row>
    <row r="139" spans="1:15" x14ac:dyDescent="0.2">
      <c r="A139" s="3">
        <f t="shared" si="13"/>
        <v>2030</v>
      </c>
      <c r="B139" s="3">
        <f t="shared" si="12"/>
        <v>7</v>
      </c>
      <c r="E139" s="12" t="s">
        <v>87</v>
      </c>
      <c r="F139" s="13" t="s">
        <v>87</v>
      </c>
      <c r="G139" s="13" t="s">
        <v>87</v>
      </c>
      <c r="H139" s="13" t="s">
        <v>87</v>
      </c>
      <c r="I139" s="13" t="s">
        <v>87</v>
      </c>
      <c r="J139" s="14" t="s">
        <v>87</v>
      </c>
      <c r="L139" s="84">
        <f t="shared" si="14"/>
        <v>0</v>
      </c>
      <c r="M139" s="84">
        <f t="shared" si="15"/>
        <v>0</v>
      </c>
      <c r="N139" s="84">
        <f t="shared" si="16"/>
        <v>0</v>
      </c>
      <c r="O139" s="82">
        <f t="shared" si="17"/>
        <v>0</v>
      </c>
    </row>
    <row r="140" spans="1:15" x14ac:dyDescent="0.2">
      <c r="A140" s="3">
        <f t="shared" si="13"/>
        <v>2030</v>
      </c>
      <c r="B140" s="3">
        <f t="shared" si="12"/>
        <v>8</v>
      </c>
      <c r="E140" s="12" t="s">
        <v>87</v>
      </c>
      <c r="F140" s="13" t="s">
        <v>87</v>
      </c>
      <c r="G140" s="13" t="s">
        <v>87</v>
      </c>
      <c r="H140" s="13" t="s">
        <v>87</v>
      </c>
      <c r="I140" s="13" t="s">
        <v>87</v>
      </c>
      <c r="J140" s="14" t="s">
        <v>87</v>
      </c>
      <c r="L140" s="84">
        <f t="shared" si="14"/>
        <v>0</v>
      </c>
      <c r="M140" s="84">
        <f t="shared" si="15"/>
        <v>0</v>
      </c>
      <c r="N140" s="84">
        <f t="shared" si="16"/>
        <v>0</v>
      </c>
      <c r="O140" s="82">
        <f t="shared" si="17"/>
        <v>0</v>
      </c>
    </row>
    <row r="141" spans="1:15" x14ac:dyDescent="0.2">
      <c r="A141" s="3">
        <f t="shared" si="13"/>
        <v>2030</v>
      </c>
      <c r="B141" s="3">
        <f t="shared" si="12"/>
        <v>9</v>
      </c>
      <c r="E141" s="12" t="s">
        <v>87</v>
      </c>
      <c r="F141" s="13" t="s">
        <v>87</v>
      </c>
      <c r="G141" s="13" t="s">
        <v>87</v>
      </c>
      <c r="H141" s="13" t="s">
        <v>87</v>
      </c>
      <c r="I141" s="13" t="s">
        <v>87</v>
      </c>
      <c r="J141" s="14" t="s">
        <v>87</v>
      </c>
      <c r="L141" s="84">
        <f t="shared" si="14"/>
        <v>0</v>
      </c>
      <c r="M141" s="84">
        <f t="shared" si="15"/>
        <v>0</v>
      </c>
      <c r="N141" s="84">
        <f t="shared" si="16"/>
        <v>0</v>
      </c>
      <c r="O141" s="82">
        <f t="shared" si="17"/>
        <v>0</v>
      </c>
    </row>
    <row r="142" spans="1:15" x14ac:dyDescent="0.2">
      <c r="A142" s="3">
        <f t="shared" si="13"/>
        <v>2030</v>
      </c>
      <c r="B142" s="3">
        <f t="shared" si="12"/>
        <v>10</v>
      </c>
      <c r="E142" s="12" t="s">
        <v>87</v>
      </c>
      <c r="F142" s="13" t="s">
        <v>87</v>
      </c>
      <c r="G142" s="13" t="s">
        <v>87</v>
      </c>
      <c r="H142" s="13" t="s">
        <v>87</v>
      </c>
      <c r="I142" s="13" t="s">
        <v>87</v>
      </c>
      <c r="J142" s="14" t="s">
        <v>87</v>
      </c>
      <c r="L142" s="84">
        <f t="shared" si="14"/>
        <v>0</v>
      </c>
      <c r="M142" s="84">
        <f t="shared" si="15"/>
        <v>0</v>
      </c>
      <c r="N142" s="84">
        <f t="shared" si="16"/>
        <v>0</v>
      </c>
      <c r="O142" s="82">
        <f t="shared" si="17"/>
        <v>0</v>
      </c>
    </row>
    <row r="143" spans="1:15" x14ac:dyDescent="0.2">
      <c r="A143" s="3">
        <f t="shared" si="13"/>
        <v>2030</v>
      </c>
      <c r="B143" s="3">
        <f t="shared" si="12"/>
        <v>11</v>
      </c>
      <c r="E143" s="12">
        <v>6350974.7999999998</v>
      </c>
      <c r="F143" s="13">
        <v>2602423.9000000004</v>
      </c>
      <c r="G143" s="13">
        <v>787817.2</v>
      </c>
      <c r="H143" s="13">
        <v>9741215.9000000004</v>
      </c>
      <c r="I143" s="13">
        <v>91443.700000000012</v>
      </c>
      <c r="J143" s="14">
        <v>9832659.5999999996</v>
      </c>
      <c r="L143" s="84">
        <f t="shared" si="14"/>
        <v>6410593.2952967482</v>
      </c>
      <c r="M143" s="84">
        <f t="shared" si="15"/>
        <v>2626853.6295971475</v>
      </c>
      <c r="N143" s="84">
        <f t="shared" si="16"/>
        <v>795212.67510610446</v>
      </c>
      <c r="O143" s="82">
        <f t="shared" si="17"/>
        <v>9832659.5999999996</v>
      </c>
    </row>
    <row r="144" spans="1:15" x14ac:dyDescent="0.2">
      <c r="A144" s="3">
        <f t="shared" si="13"/>
        <v>2030</v>
      </c>
      <c r="B144" s="3">
        <f t="shared" si="12"/>
        <v>12</v>
      </c>
      <c r="E144" s="12">
        <v>6293449.2000000002</v>
      </c>
      <c r="F144" s="13">
        <v>2717530</v>
      </c>
      <c r="G144" s="13">
        <v>1022429.7</v>
      </c>
      <c r="H144" s="13">
        <v>10033408.800000001</v>
      </c>
      <c r="I144" s="13">
        <v>94186.6</v>
      </c>
      <c r="J144" s="14">
        <v>10127595.5</v>
      </c>
      <c r="L144" s="84">
        <f t="shared" si="14"/>
        <v>6352527.684116059</v>
      </c>
      <c r="M144" s="84">
        <f t="shared" si="15"/>
        <v>2743040.2643777458</v>
      </c>
      <c r="N144" s="84">
        <f t="shared" si="16"/>
        <v>1032027.5524449258</v>
      </c>
      <c r="O144" s="82">
        <f t="shared" si="17"/>
        <v>10127595.50093873</v>
      </c>
    </row>
    <row r="145" spans="1:15" x14ac:dyDescent="0.2">
      <c r="A145" s="3">
        <f t="shared" si="13"/>
        <v>2031</v>
      </c>
      <c r="B145" s="3">
        <f t="shared" si="12"/>
        <v>1</v>
      </c>
      <c r="E145" s="12">
        <v>6293230.8999999994</v>
      </c>
      <c r="F145" s="13">
        <v>2749252.3</v>
      </c>
      <c r="G145" s="13">
        <v>1054733.8999999999</v>
      </c>
      <c r="H145" s="13">
        <v>10097217</v>
      </c>
      <c r="I145" s="13">
        <v>94785.599999999991</v>
      </c>
      <c r="J145" s="14">
        <v>10192002.699999999</v>
      </c>
      <c r="L145" s="84">
        <f t="shared" si="14"/>
        <v>6352307.3432214372</v>
      </c>
      <c r="M145" s="84">
        <f t="shared" si="15"/>
        <v>2775060.3547151634</v>
      </c>
      <c r="N145" s="84">
        <f t="shared" si="16"/>
        <v>1064635.0030021281</v>
      </c>
      <c r="O145" s="82">
        <f t="shared" si="17"/>
        <v>10192002.700938728</v>
      </c>
    </row>
    <row r="146" spans="1:15" x14ac:dyDescent="0.2">
      <c r="A146" s="3">
        <f t="shared" si="13"/>
        <v>2031</v>
      </c>
      <c r="B146" s="3">
        <f t="shared" si="12"/>
        <v>2</v>
      </c>
      <c r="E146" s="12">
        <v>6318823.5999999996</v>
      </c>
      <c r="F146" s="13">
        <v>2726557.1999999997</v>
      </c>
      <c r="G146" s="13">
        <v>972900.20000000007</v>
      </c>
      <c r="H146" s="13">
        <v>10018281.1</v>
      </c>
      <c r="I146" s="13">
        <v>94044.599999999991</v>
      </c>
      <c r="J146" s="14">
        <v>10112325.699999999</v>
      </c>
      <c r="L146" s="84">
        <f t="shared" si="14"/>
        <v>6378140.2863657437</v>
      </c>
      <c r="M146" s="84">
        <f t="shared" si="15"/>
        <v>2752152.207635703</v>
      </c>
      <c r="N146" s="84">
        <f t="shared" si="16"/>
        <v>982033.10505982314</v>
      </c>
      <c r="O146" s="82">
        <f t="shared" si="17"/>
        <v>10112325.599061269</v>
      </c>
    </row>
    <row r="147" spans="1:15" x14ac:dyDescent="0.2">
      <c r="A147" s="3">
        <f t="shared" si="13"/>
        <v>2031</v>
      </c>
      <c r="B147" s="3">
        <f t="shared" si="12"/>
        <v>3</v>
      </c>
      <c r="E147" s="12" t="s">
        <v>87</v>
      </c>
      <c r="F147" s="13" t="s">
        <v>87</v>
      </c>
      <c r="G147" s="13" t="s">
        <v>87</v>
      </c>
      <c r="H147" s="13" t="s">
        <v>87</v>
      </c>
      <c r="I147" s="13" t="s">
        <v>87</v>
      </c>
      <c r="J147" s="14" t="s">
        <v>87</v>
      </c>
      <c r="L147" s="84">
        <f t="shared" si="14"/>
        <v>0</v>
      </c>
      <c r="M147" s="84">
        <f t="shared" si="15"/>
        <v>0</v>
      </c>
      <c r="N147" s="84">
        <f t="shared" si="16"/>
        <v>0</v>
      </c>
      <c r="O147" s="82">
        <f t="shared" si="17"/>
        <v>0</v>
      </c>
    </row>
    <row r="148" spans="1:15" x14ac:dyDescent="0.2">
      <c r="A148" s="3">
        <f t="shared" si="13"/>
        <v>2031</v>
      </c>
      <c r="B148" s="3">
        <f t="shared" si="12"/>
        <v>4</v>
      </c>
      <c r="E148" s="12" t="s">
        <v>87</v>
      </c>
      <c r="F148" s="13" t="s">
        <v>87</v>
      </c>
      <c r="G148" s="13" t="s">
        <v>87</v>
      </c>
      <c r="H148" s="13" t="s">
        <v>87</v>
      </c>
      <c r="I148" s="13" t="s">
        <v>87</v>
      </c>
      <c r="J148" s="14" t="s">
        <v>87</v>
      </c>
      <c r="L148" s="84">
        <f t="shared" si="14"/>
        <v>0</v>
      </c>
      <c r="M148" s="84">
        <f t="shared" si="15"/>
        <v>0</v>
      </c>
      <c r="N148" s="84">
        <f t="shared" si="16"/>
        <v>0</v>
      </c>
      <c r="O148" s="82">
        <f t="shared" si="17"/>
        <v>0</v>
      </c>
    </row>
    <row r="149" spans="1:15" x14ac:dyDescent="0.2">
      <c r="A149" s="3">
        <f t="shared" si="13"/>
        <v>2031</v>
      </c>
      <c r="B149" s="3">
        <f t="shared" si="12"/>
        <v>5</v>
      </c>
      <c r="E149" s="12" t="s">
        <v>87</v>
      </c>
      <c r="F149" s="13" t="s">
        <v>87</v>
      </c>
      <c r="G149" s="13" t="s">
        <v>87</v>
      </c>
      <c r="H149" s="13" t="s">
        <v>87</v>
      </c>
      <c r="I149" s="13" t="s">
        <v>87</v>
      </c>
      <c r="J149" s="14" t="s">
        <v>87</v>
      </c>
      <c r="L149" s="84">
        <f t="shared" si="14"/>
        <v>0</v>
      </c>
      <c r="M149" s="84">
        <f t="shared" si="15"/>
        <v>0</v>
      </c>
      <c r="N149" s="84">
        <f t="shared" si="16"/>
        <v>0</v>
      </c>
      <c r="O149" s="82">
        <f t="shared" si="17"/>
        <v>0</v>
      </c>
    </row>
    <row r="150" spans="1:15" x14ac:dyDescent="0.2">
      <c r="A150" s="3">
        <f t="shared" si="13"/>
        <v>2031</v>
      </c>
      <c r="B150" s="3">
        <f t="shared" si="12"/>
        <v>6</v>
      </c>
      <c r="E150" s="12" t="s">
        <v>87</v>
      </c>
      <c r="F150" s="13" t="s">
        <v>87</v>
      </c>
      <c r="G150" s="13" t="s">
        <v>87</v>
      </c>
      <c r="H150" s="13" t="s">
        <v>87</v>
      </c>
      <c r="I150" s="13" t="s">
        <v>87</v>
      </c>
      <c r="J150" s="14" t="s">
        <v>87</v>
      </c>
      <c r="L150" s="84">
        <f t="shared" si="14"/>
        <v>0</v>
      </c>
      <c r="M150" s="84">
        <f t="shared" si="15"/>
        <v>0</v>
      </c>
      <c r="N150" s="84">
        <f t="shared" si="16"/>
        <v>0</v>
      </c>
      <c r="O150" s="82">
        <f t="shared" si="17"/>
        <v>0</v>
      </c>
    </row>
    <row r="151" spans="1:15" x14ac:dyDescent="0.2">
      <c r="A151" s="3">
        <f t="shared" si="13"/>
        <v>2031</v>
      </c>
      <c r="B151" s="3">
        <f t="shared" si="12"/>
        <v>7</v>
      </c>
      <c r="E151" s="12" t="s">
        <v>87</v>
      </c>
      <c r="F151" s="13" t="s">
        <v>87</v>
      </c>
      <c r="G151" s="13" t="s">
        <v>87</v>
      </c>
      <c r="H151" s="13" t="s">
        <v>87</v>
      </c>
      <c r="I151" s="13" t="s">
        <v>87</v>
      </c>
      <c r="J151" s="14" t="s">
        <v>87</v>
      </c>
      <c r="L151" s="84">
        <f t="shared" si="14"/>
        <v>0</v>
      </c>
      <c r="M151" s="84">
        <f t="shared" si="15"/>
        <v>0</v>
      </c>
      <c r="N151" s="84">
        <f t="shared" si="16"/>
        <v>0</v>
      </c>
      <c r="O151" s="82">
        <f t="shared" si="17"/>
        <v>0</v>
      </c>
    </row>
    <row r="152" spans="1:15" x14ac:dyDescent="0.2">
      <c r="A152" s="3">
        <f t="shared" si="13"/>
        <v>2031</v>
      </c>
      <c r="B152" s="3">
        <f t="shared" si="12"/>
        <v>8</v>
      </c>
      <c r="E152" s="12" t="s">
        <v>87</v>
      </c>
      <c r="F152" s="13" t="s">
        <v>87</v>
      </c>
      <c r="G152" s="13" t="s">
        <v>87</v>
      </c>
      <c r="H152" s="13" t="s">
        <v>87</v>
      </c>
      <c r="I152" s="13" t="s">
        <v>87</v>
      </c>
      <c r="J152" s="14" t="s">
        <v>87</v>
      </c>
      <c r="L152" s="84">
        <f t="shared" si="14"/>
        <v>0</v>
      </c>
      <c r="M152" s="84">
        <f t="shared" si="15"/>
        <v>0</v>
      </c>
      <c r="N152" s="84">
        <f t="shared" si="16"/>
        <v>0</v>
      </c>
      <c r="O152" s="82">
        <f t="shared" si="17"/>
        <v>0</v>
      </c>
    </row>
    <row r="153" spans="1:15" x14ac:dyDescent="0.2">
      <c r="A153" s="3">
        <f t="shared" si="13"/>
        <v>2031</v>
      </c>
      <c r="B153" s="3">
        <f t="shared" si="12"/>
        <v>9</v>
      </c>
      <c r="E153" s="12" t="s">
        <v>87</v>
      </c>
      <c r="F153" s="13" t="s">
        <v>87</v>
      </c>
      <c r="G153" s="13" t="s">
        <v>87</v>
      </c>
      <c r="H153" s="13" t="s">
        <v>87</v>
      </c>
      <c r="I153" s="13" t="s">
        <v>87</v>
      </c>
      <c r="J153" s="14" t="s">
        <v>87</v>
      </c>
      <c r="L153" s="84">
        <f t="shared" si="14"/>
        <v>0</v>
      </c>
      <c r="M153" s="84">
        <f t="shared" si="15"/>
        <v>0</v>
      </c>
      <c r="N153" s="84">
        <f t="shared" si="16"/>
        <v>0</v>
      </c>
      <c r="O153" s="82">
        <f t="shared" si="17"/>
        <v>0</v>
      </c>
    </row>
    <row r="154" spans="1:15" x14ac:dyDescent="0.2">
      <c r="A154" s="3">
        <f t="shared" si="13"/>
        <v>2031</v>
      </c>
      <c r="B154" s="3">
        <f t="shared" si="12"/>
        <v>10</v>
      </c>
      <c r="E154" s="12" t="s">
        <v>87</v>
      </c>
      <c r="F154" s="13" t="s">
        <v>87</v>
      </c>
      <c r="G154" s="13" t="s">
        <v>87</v>
      </c>
      <c r="H154" s="13" t="s">
        <v>87</v>
      </c>
      <c r="I154" s="13" t="s">
        <v>87</v>
      </c>
      <c r="J154" s="14" t="s">
        <v>87</v>
      </c>
      <c r="L154" s="84">
        <f t="shared" si="14"/>
        <v>0</v>
      </c>
      <c r="M154" s="84">
        <f t="shared" si="15"/>
        <v>0</v>
      </c>
      <c r="N154" s="84">
        <f t="shared" si="16"/>
        <v>0</v>
      </c>
      <c r="O154" s="82">
        <f t="shared" si="17"/>
        <v>0</v>
      </c>
    </row>
    <row r="155" spans="1:15" x14ac:dyDescent="0.2">
      <c r="A155" s="3">
        <f t="shared" si="13"/>
        <v>2031</v>
      </c>
      <c r="B155" s="3">
        <f t="shared" si="12"/>
        <v>11</v>
      </c>
      <c r="E155" s="12">
        <v>6349849.2000000002</v>
      </c>
      <c r="F155" s="13">
        <v>2602233.7999999998</v>
      </c>
      <c r="G155" s="13">
        <v>786397.29999999993</v>
      </c>
      <c r="H155" s="13">
        <v>9738480.4000000004</v>
      </c>
      <c r="I155" s="13">
        <v>91418.099999999991</v>
      </c>
      <c r="J155" s="14">
        <v>9829898.4000000004</v>
      </c>
      <c r="L155" s="84">
        <f t="shared" si="14"/>
        <v>6409457.1804350708</v>
      </c>
      <c r="M155" s="84">
        <f t="shared" si="15"/>
        <v>2626661.7661693194</v>
      </c>
      <c r="N155" s="84">
        <f t="shared" si="16"/>
        <v>793779.45245687908</v>
      </c>
      <c r="O155" s="82">
        <f t="shared" si="17"/>
        <v>9829898.3990612682</v>
      </c>
    </row>
    <row r="156" spans="1:15" x14ac:dyDescent="0.2">
      <c r="A156" s="3">
        <f t="shared" si="13"/>
        <v>2031</v>
      </c>
      <c r="B156" s="3">
        <f t="shared" si="12"/>
        <v>12</v>
      </c>
      <c r="E156" s="12">
        <v>6292364.5999999996</v>
      </c>
      <c r="F156" s="13">
        <v>2717315.8000000003</v>
      </c>
      <c r="G156" s="13">
        <v>1021061.9</v>
      </c>
      <c r="H156" s="13">
        <v>10030742.300000001</v>
      </c>
      <c r="I156" s="13">
        <v>94161.600000000006</v>
      </c>
      <c r="J156" s="14">
        <v>10124903.9</v>
      </c>
      <c r="L156" s="84">
        <f t="shared" si="14"/>
        <v>6351432.9222436445</v>
      </c>
      <c r="M156" s="84">
        <f t="shared" si="15"/>
        <v>2742824.0620787977</v>
      </c>
      <c r="N156" s="84">
        <f t="shared" si="16"/>
        <v>1030646.9156775576</v>
      </c>
      <c r="O156" s="82">
        <f t="shared" si="17"/>
        <v>10124903.899999999</v>
      </c>
    </row>
    <row r="157" spans="1:15" x14ac:dyDescent="0.2">
      <c r="A157" s="3">
        <f t="shared" si="13"/>
        <v>2032</v>
      </c>
      <c r="B157" s="3">
        <f t="shared" si="12"/>
        <v>1</v>
      </c>
      <c r="E157" s="12">
        <v>6291604.3000000007</v>
      </c>
      <c r="F157" s="13">
        <v>2748807.1</v>
      </c>
      <c r="G157" s="13">
        <v>1053345.6000000001</v>
      </c>
      <c r="H157" s="13">
        <v>10093756.899999999</v>
      </c>
      <c r="I157" s="13">
        <v>94753.099999999991</v>
      </c>
      <c r="J157" s="14">
        <v>10188510.1</v>
      </c>
      <c r="L157" s="84">
        <f t="shared" si="14"/>
        <v>6350665.4619939392</v>
      </c>
      <c r="M157" s="84">
        <f t="shared" si="15"/>
        <v>2774610.9703138382</v>
      </c>
      <c r="N157" s="84">
        <f t="shared" si="16"/>
        <v>1063233.6686309536</v>
      </c>
      <c r="O157" s="82">
        <f t="shared" si="17"/>
        <v>10188510.100938732</v>
      </c>
    </row>
    <row r="158" spans="1:15" x14ac:dyDescent="0.2">
      <c r="A158" s="3">
        <f t="shared" si="13"/>
        <v>2032</v>
      </c>
      <c r="B158" s="3">
        <f t="shared" si="12"/>
        <v>2</v>
      </c>
      <c r="E158" s="12">
        <v>6316660.0999999996</v>
      </c>
      <c r="F158" s="13">
        <v>2725895.2</v>
      </c>
      <c r="G158" s="13">
        <v>971472.2</v>
      </c>
      <c r="H158" s="13">
        <v>10014027.5</v>
      </c>
      <c r="I158" s="13">
        <v>94004.7</v>
      </c>
      <c r="J158" s="14">
        <v>10108032.199999999</v>
      </c>
      <c r="L158" s="84">
        <f t="shared" si="14"/>
        <v>6375956.4957511071</v>
      </c>
      <c r="M158" s="84">
        <f t="shared" si="15"/>
        <v>2751484.0013596369</v>
      </c>
      <c r="N158" s="84">
        <f t="shared" si="16"/>
        <v>980591.70288925606</v>
      </c>
      <c r="O158" s="82">
        <f t="shared" si="17"/>
        <v>10108032.199999999</v>
      </c>
    </row>
    <row r="159" spans="1:15" x14ac:dyDescent="0.2">
      <c r="A159" s="3">
        <f t="shared" si="13"/>
        <v>2032</v>
      </c>
      <c r="B159" s="3">
        <f t="shared" si="12"/>
        <v>3</v>
      </c>
      <c r="E159" s="12" t="s">
        <v>87</v>
      </c>
      <c r="F159" s="13" t="s">
        <v>87</v>
      </c>
      <c r="G159" s="13" t="s">
        <v>87</v>
      </c>
      <c r="H159" s="13" t="s">
        <v>87</v>
      </c>
      <c r="I159" s="13" t="s">
        <v>87</v>
      </c>
      <c r="J159" s="14" t="s">
        <v>87</v>
      </c>
      <c r="L159" s="84">
        <f t="shared" si="14"/>
        <v>0</v>
      </c>
      <c r="M159" s="84">
        <f t="shared" si="15"/>
        <v>0</v>
      </c>
      <c r="N159" s="84">
        <f t="shared" si="16"/>
        <v>0</v>
      </c>
      <c r="O159" s="82">
        <f t="shared" si="17"/>
        <v>0</v>
      </c>
    </row>
    <row r="160" spans="1:15" x14ac:dyDescent="0.2">
      <c r="A160" s="3">
        <f t="shared" si="13"/>
        <v>2032</v>
      </c>
      <c r="B160" s="3">
        <f t="shared" si="12"/>
        <v>4</v>
      </c>
      <c r="E160" s="12" t="s">
        <v>87</v>
      </c>
      <c r="F160" s="13" t="s">
        <v>87</v>
      </c>
      <c r="G160" s="13" t="s">
        <v>87</v>
      </c>
      <c r="H160" s="13" t="s">
        <v>87</v>
      </c>
      <c r="I160" s="13" t="s">
        <v>87</v>
      </c>
      <c r="J160" s="14" t="s">
        <v>87</v>
      </c>
      <c r="L160" s="84">
        <f t="shared" si="14"/>
        <v>0</v>
      </c>
      <c r="M160" s="84">
        <f t="shared" si="15"/>
        <v>0</v>
      </c>
      <c r="N160" s="84">
        <f t="shared" si="16"/>
        <v>0</v>
      </c>
      <c r="O160" s="82">
        <f t="shared" si="17"/>
        <v>0</v>
      </c>
    </row>
    <row r="161" spans="1:15" x14ac:dyDescent="0.2">
      <c r="A161" s="3">
        <f t="shared" si="13"/>
        <v>2032</v>
      </c>
      <c r="B161" s="3">
        <f t="shared" si="12"/>
        <v>5</v>
      </c>
      <c r="E161" s="12" t="s">
        <v>87</v>
      </c>
      <c r="F161" s="13" t="s">
        <v>87</v>
      </c>
      <c r="G161" s="13" t="s">
        <v>87</v>
      </c>
      <c r="H161" s="13" t="s">
        <v>87</v>
      </c>
      <c r="I161" s="13" t="s">
        <v>87</v>
      </c>
      <c r="J161" s="14" t="s">
        <v>87</v>
      </c>
      <c r="L161" s="84">
        <f t="shared" si="14"/>
        <v>0</v>
      </c>
      <c r="M161" s="84">
        <f t="shared" si="15"/>
        <v>0</v>
      </c>
      <c r="N161" s="84">
        <f t="shared" si="16"/>
        <v>0</v>
      </c>
      <c r="O161" s="82">
        <f t="shared" si="17"/>
        <v>0</v>
      </c>
    </row>
    <row r="162" spans="1:15" x14ac:dyDescent="0.2">
      <c r="A162" s="3">
        <f t="shared" si="13"/>
        <v>2032</v>
      </c>
      <c r="B162" s="3">
        <f t="shared" si="12"/>
        <v>6</v>
      </c>
      <c r="E162" s="12" t="s">
        <v>87</v>
      </c>
      <c r="F162" s="13" t="s">
        <v>87</v>
      </c>
      <c r="G162" s="13" t="s">
        <v>87</v>
      </c>
      <c r="H162" s="13" t="s">
        <v>87</v>
      </c>
      <c r="I162" s="13" t="s">
        <v>87</v>
      </c>
      <c r="J162" s="14" t="s">
        <v>87</v>
      </c>
      <c r="L162" s="84">
        <f t="shared" si="14"/>
        <v>0</v>
      </c>
      <c r="M162" s="84">
        <f t="shared" si="15"/>
        <v>0</v>
      </c>
      <c r="N162" s="84">
        <f t="shared" si="16"/>
        <v>0</v>
      </c>
      <c r="O162" s="82">
        <f t="shared" si="17"/>
        <v>0</v>
      </c>
    </row>
    <row r="163" spans="1:15" x14ac:dyDescent="0.2">
      <c r="A163" s="3">
        <f t="shared" si="13"/>
        <v>2032</v>
      </c>
      <c r="B163" s="3">
        <f t="shared" si="12"/>
        <v>7</v>
      </c>
      <c r="E163" s="12" t="s">
        <v>87</v>
      </c>
      <c r="F163" s="13" t="s">
        <v>87</v>
      </c>
      <c r="G163" s="13" t="s">
        <v>87</v>
      </c>
      <c r="H163" s="13" t="s">
        <v>87</v>
      </c>
      <c r="I163" s="13" t="s">
        <v>87</v>
      </c>
      <c r="J163" s="14" t="s">
        <v>87</v>
      </c>
      <c r="L163" s="84">
        <f t="shared" si="14"/>
        <v>0</v>
      </c>
      <c r="M163" s="84">
        <f t="shared" si="15"/>
        <v>0</v>
      </c>
      <c r="N163" s="84">
        <f t="shared" si="16"/>
        <v>0</v>
      </c>
      <c r="O163" s="82">
        <f t="shared" si="17"/>
        <v>0</v>
      </c>
    </row>
    <row r="164" spans="1:15" x14ac:dyDescent="0.2">
      <c r="A164" s="3">
        <f t="shared" si="13"/>
        <v>2032</v>
      </c>
      <c r="B164" s="3">
        <f t="shared" si="12"/>
        <v>8</v>
      </c>
      <c r="E164" s="12" t="s">
        <v>87</v>
      </c>
      <c r="F164" s="13" t="s">
        <v>87</v>
      </c>
      <c r="G164" s="13" t="s">
        <v>87</v>
      </c>
      <c r="H164" s="13" t="s">
        <v>87</v>
      </c>
      <c r="I164" s="13" t="s">
        <v>87</v>
      </c>
      <c r="J164" s="14" t="s">
        <v>87</v>
      </c>
      <c r="L164" s="84">
        <f t="shared" si="14"/>
        <v>0</v>
      </c>
      <c r="M164" s="84">
        <f t="shared" si="15"/>
        <v>0</v>
      </c>
      <c r="N164" s="84">
        <f t="shared" si="16"/>
        <v>0</v>
      </c>
      <c r="O164" s="82">
        <f t="shared" si="17"/>
        <v>0</v>
      </c>
    </row>
    <row r="165" spans="1:15" x14ac:dyDescent="0.2">
      <c r="A165" s="3">
        <f t="shared" si="13"/>
        <v>2032</v>
      </c>
      <c r="B165" s="3">
        <f t="shared" ref="B165:B228" si="18">IF(B164=12,1,B164+1)</f>
        <v>9</v>
      </c>
      <c r="E165" s="12" t="s">
        <v>87</v>
      </c>
      <c r="F165" s="13" t="s">
        <v>87</v>
      </c>
      <c r="G165" s="13" t="s">
        <v>87</v>
      </c>
      <c r="H165" s="13" t="s">
        <v>87</v>
      </c>
      <c r="I165" s="13" t="s">
        <v>87</v>
      </c>
      <c r="J165" s="14" t="s">
        <v>87</v>
      </c>
      <c r="L165" s="84">
        <f t="shared" si="14"/>
        <v>0</v>
      </c>
      <c r="M165" s="84">
        <f t="shared" si="15"/>
        <v>0</v>
      </c>
      <c r="N165" s="84">
        <f t="shared" si="16"/>
        <v>0</v>
      </c>
      <c r="O165" s="82">
        <f t="shared" si="17"/>
        <v>0</v>
      </c>
    </row>
    <row r="166" spans="1:15" x14ac:dyDescent="0.2">
      <c r="A166" s="3">
        <f t="shared" ref="A166:A229" si="19">IF(B166=1,A165+1,A165)</f>
        <v>2032</v>
      </c>
      <c r="B166" s="3">
        <f t="shared" si="18"/>
        <v>10</v>
      </c>
      <c r="E166" s="12" t="s">
        <v>87</v>
      </c>
      <c r="F166" s="13" t="s">
        <v>87</v>
      </c>
      <c r="G166" s="13" t="s">
        <v>87</v>
      </c>
      <c r="H166" s="13" t="s">
        <v>87</v>
      </c>
      <c r="I166" s="13" t="s">
        <v>87</v>
      </c>
      <c r="J166" s="14" t="s">
        <v>87</v>
      </c>
      <c r="L166" s="84">
        <f t="shared" ref="L166:L229" si="20">IF(E166="",0,E166+($I166*E166/$H166))</f>
        <v>0</v>
      </c>
      <c r="M166" s="84">
        <f t="shared" ref="M166:M229" si="21">IF(F166="",0,F166+($I166*F166/$H166))</f>
        <v>0</v>
      </c>
      <c r="N166" s="84">
        <f t="shared" ref="N166:N229" si="22">IF(G166="",0,G166+($I166*G166/$H166))</f>
        <v>0</v>
      </c>
      <c r="O166" s="82">
        <f t="shared" ref="O166:O229" si="23">SUM(L166:N166)</f>
        <v>0</v>
      </c>
    </row>
    <row r="167" spans="1:15" x14ac:dyDescent="0.2">
      <c r="A167" s="3">
        <f t="shared" si="19"/>
        <v>2032</v>
      </c>
      <c r="B167" s="3">
        <f t="shared" si="18"/>
        <v>11</v>
      </c>
      <c r="E167" s="12">
        <v>6342788.1999999993</v>
      </c>
      <c r="F167" s="13">
        <v>2599550.6</v>
      </c>
      <c r="G167" s="13">
        <v>784746.4</v>
      </c>
      <c r="H167" s="13">
        <v>9727085.1999999993</v>
      </c>
      <c r="I167" s="13">
        <v>91311.1</v>
      </c>
      <c r="J167" s="14">
        <v>9818396.3000000007</v>
      </c>
      <c r="L167" s="84">
        <f t="shared" si="20"/>
        <v>6402329.8772548689</v>
      </c>
      <c r="M167" s="84">
        <f t="shared" si="21"/>
        <v>2623953.3701938563</v>
      </c>
      <c r="N167" s="84">
        <f t="shared" si="22"/>
        <v>792113.05255127407</v>
      </c>
      <c r="O167" s="82">
        <f t="shared" si="23"/>
        <v>9818396.2999999989</v>
      </c>
    </row>
    <row r="168" spans="1:15" x14ac:dyDescent="0.2">
      <c r="A168" s="3">
        <f t="shared" si="19"/>
        <v>2032</v>
      </c>
      <c r="B168" s="3">
        <f t="shared" si="18"/>
        <v>12</v>
      </c>
      <c r="E168" s="12">
        <v>6284795.8999999994</v>
      </c>
      <c r="F168" s="13">
        <v>2714375.6</v>
      </c>
      <c r="G168" s="13">
        <v>1019382.1000000001</v>
      </c>
      <c r="H168" s="13">
        <v>10018553.6</v>
      </c>
      <c r="I168" s="13">
        <v>94047.2</v>
      </c>
      <c r="J168" s="14">
        <v>10112600.799999999</v>
      </c>
      <c r="L168" s="84">
        <f t="shared" si="20"/>
        <v>6343793.1844948865</v>
      </c>
      <c r="M168" s="84">
        <f t="shared" si="21"/>
        <v>2739856.2666830951</v>
      </c>
      <c r="N168" s="84">
        <f t="shared" si="22"/>
        <v>1028951.3488220177</v>
      </c>
      <c r="O168" s="82">
        <f t="shared" si="23"/>
        <v>10112600.799999999</v>
      </c>
    </row>
    <row r="169" spans="1:15" x14ac:dyDescent="0.2">
      <c r="A169" s="3">
        <f t="shared" si="19"/>
        <v>2033</v>
      </c>
      <c r="B169" s="3">
        <f t="shared" si="18"/>
        <v>1</v>
      </c>
      <c r="E169" s="12">
        <v>6284724.7999999998</v>
      </c>
      <c r="F169" s="13">
        <v>2746192.1</v>
      </c>
      <c r="G169" s="13">
        <v>1051707.5999999999</v>
      </c>
      <c r="H169" s="13">
        <v>10082624.5</v>
      </c>
      <c r="I169" s="13">
        <v>94648.6</v>
      </c>
      <c r="J169" s="14">
        <v>10177273.199999999</v>
      </c>
      <c r="L169" s="84">
        <f t="shared" si="20"/>
        <v>6343721.3840446882</v>
      </c>
      <c r="M169" s="84">
        <f t="shared" si="21"/>
        <v>2771971.4233890702</v>
      </c>
      <c r="N169" s="84">
        <f t="shared" si="22"/>
        <v>1061580.2925662419</v>
      </c>
      <c r="O169" s="82">
        <f t="shared" si="23"/>
        <v>10177273.1</v>
      </c>
    </row>
    <row r="170" spans="1:15" x14ac:dyDescent="0.2">
      <c r="A170" s="3">
        <f t="shared" si="19"/>
        <v>2033</v>
      </c>
      <c r="B170" s="3">
        <f t="shared" si="18"/>
        <v>2</v>
      </c>
      <c r="E170" s="12">
        <v>6310449.6999999993</v>
      </c>
      <c r="F170" s="13">
        <v>2723621.5</v>
      </c>
      <c r="G170" s="13">
        <v>969880.1</v>
      </c>
      <c r="H170" s="13">
        <v>10003951.300000001</v>
      </c>
      <c r="I170" s="13">
        <v>93910.1</v>
      </c>
      <c r="J170" s="14">
        <v>10097861.5</v>
      </c>
      <c r="L170" s="84">
        <f t="shared" si="20"/>
        <v>6369687.7894908953</v>
      </c>
      <c r="M170" s="84">
        <f t="shared" si="21"/>
        <v>2749188.9542745077</v>
      </c>
      <c r="N170" s="84">
        <f t="shared" si="22"/>
        <v>978984.65623459604</v>
      </c>
      <c r="O170" s="82">
        <f t="shared" si="23"/>
        <v>10097861.399999999</v>
      </c>
    </row>
    <row r="171" spans="1:15" x14ac:dyDescent="0.2">
      <c r="A171" s="3">
        <f t="shared" si="19"/>
        <v>2033</v>
      </c>
      <c r="B171" s="3">
        <f t="shared" si="18"/>
        <v>3</v>
      </c>
      <c r="E171" s="12" t="s">
        <v>87</v>
      </c>
      <c r="F171" s="13" t="s">
        <v>87</v>
      </c>
      <c r="G171" s="13" t="s">
        <v>87</v>
      </c>
      <c r="H171" s="13" t="s">
        <v>87</v>
      </c>
      <c r="I171" s="13" t="s">
        <v>87</v>
      </c>
      <c r="J171" s="14" t="s">
        <v>87</v>
      </c>
      <c r="L171" s="84">
        <f t="shared" si="20"/>
        <v>0</v>
      </c>
      <c r="M171" s="84">
        <f t="shared" si="21"/>
        <v>0</v>
      </c>
      <c r="N171" s="84">
        <f t="shared" si="22"/>
        <v>0</v>
      </c>
      <c r="O171" s="82">
        <f t="shared" si="23"/>
        <v>0</v>
      </c>
    </row>
    <row r="172" spans="1:15" x14ac:dyDescent="0.2">
      <c r="A172" s="3">
        <f t="shared" si="19"/>
        <v>2033</v>
      </c>
      <c r="B172" s="3">
        <f t="shared" si="18"/>
        <v>4</v>
      </c>
      <c r="E172" s="12" t="s">
        <v>87</v>
      </c>
      <c r="F172" s="13" t="s">
        <v>87</v>
      </c>
      <c r="G172" s="13" t="s">
        <v>87</v>
      </c>
      <c r="H172" s="13" t="s">
        <v>87</v>
      </c>
      <c r="I172" s="13" t="s">
        <v>87</v>
      </c>
      <c r="J172" s="14" t="s">
        <v>87</v>
      </c>
      <c r="L172" s="84">
        <f t="shared" si="20"/>
        <v>0</v>
      </c>
      <c r="M172" s="84">
        <f t="shared" si="21"/>
        <v>0</v>
      </c>
      <c r="N172" s="84">
        <f t="shared" si="22"/>
        <v>0</v>
      </c>
      <c r="O172" s="82">
        <f t="shared" si="23"/>
        <v>0</v>
      </c>
    </row>
    <row r="173" spans="1:15" x14ac:dyDescent="0.2">
      <c r="A173" s="3">
        <f t="shared" si="19"/>
        <v>2033</v>
      </c>
      <c r="B173" s="3">
        <f t="shared" si="18"/>
        <v>5</v>
      </c>
      <c r="E173" s="12" t="s">
        <v>87</v>
      </c>
      <c r="F173" s="13" t="s">
        <v>87</v>
      </c>
      <c r="G173" s="13" t="s">
        <v>87</v>
      </c>
      <c r="H173" s="13" t="s">
        <v>87</v>
      </c>
      <c r="I173" s="13" t="s">
        <v>87</v>
      </c>
      <c r="J173" s="14" t="s">
        <v>87</v>
      </c>
      <c r="L173" s="84">
        <f t="shared" si="20"/>
        <v>0</v>
      </c>
      <c r="M173" s="84">
        <f t="shared" si="21"/>
        <v>0</v>
      </c>
      <c r="N173" s="84">
        <f t="shared" si="22"/>
        <v>0</v>
      </c>
      <c r="O173" s="82">
        <f t="shared" si="23"/>
        <v>0</v>
      </c>
    </row>
    <row r="174" spans="1:15" x14ac:dyDescent="0.2">
      <c r="A174" s="3">
        <f t="shared" si="19"/>
        <v>2033</v>
      </c>
      <c r="B174" s="3">
        <f t="shared" si="18"/>
        <v>6</v>
      </c>
      <c r="E174" s="12" t="s">
        <v>87</v>
      </c>
      <c r="F174" s="13" t="s">
        <v>87</v>
      </c>
      <c r="G174" s="13" t="s">
        <v>87</v>
      </c>
      <c r="H174" s="13" t="s">
        <v>87</v>
      </c>
      <c r="I174" s="13" t="s">
        <v>87</v>
      </c>
      <c r="J174" s="14" t="s">
        <v>87</v>
      </c>
      <c r="L174" s="84">
        <f t="shared" si="20"/>
        <v>0</v>
      </c>
      <c r="M174" s="84">
        <f t="shared" si="21"/>
        <v>0</v>
      </c>
      <c r="N174" s="84">
        <f t="shared" si="22"/>
        <v>0</v>
      </c>
      <c r="O174" s="82">
        <f t="shared" si="23"/>
        <v>0</v>
      </c>
    </row>
    <row r="175" spans="1:15" x14ac:dyDescent="0.2">
      <c r="A175" s="3">
        <f t="shared" si="19"/>
        <v>2033</v>
      </c>
      <c r="B175" s="3">
        <f t="shared" si="18"/>
        <v>7</v>
      </c>
      <c r="E175" s="12" t="s">
        <v>87</v>
      </c>
      <c r="F175" s="13" t="s">
        <v>87</v>
      </c>
      <c r="G175" s="13" t="s">
        <v>87</v>
      </c>
      <c r="H175" s="13" t="s">
        <v>87</v>
      </c>
      <c r="I175" s="13" t="s">
        <v>87</v>
      </c>
      <c r="J175" s="14" t="s">
        <v>87</v>
      </c>
      <c r="L175" s="84">
        <f t="shared" si="20"/>
        <v>0</v>
      </c>
      <c r="M175" s="84">
        <f t="shared" si="21"/>
        <v>0</v>
      </c>
      <c r="N175" s="84">
        <f t="shared" si="22"/>
        <v>0</v>
      </c>
      <c r="O175" s="82">
        <f t="shared" si="23"/>
        <v>0</v>
      </c>
    </row>
    <row r="176" spans="1:15" x14ac:dyDescent="0.2">
      <c r="A176" s="3">
        <f t="shared" si="19"/>
        <v>2033</v>
      </c>
      <c r="B176" s="3">
        <f t="shared" si="18"/>
        <v>8</v>
      </c>
      <c r="E176" s="12" t="s">
        <v>87</v>
      </c>
      <c r="F176" s="13" t="s">
        <v>87</v>
      </c>
      <c r="G176" s="13" t="s">
        <v>87</v>
      </c>
      <c r="H176" s="13" t="s">
        <v>87</v>
      </c>
      <c r="I176" s="13" t="s">
        <v>87</v>
      </c>
      <c r="J176" s="14" t="s">
        <v>87</v>
      </c>
      <c r="L176" s="84">
        <f t="shared" si="20"/>
        <v>0</v>
      </c>
      <c r="M176" s="84">
        <f t="shared" si="21"/>
        <v>0</v>
      </c>
      <c r="N176" s="84">
        <f t="shared" si="22"/>
        <v>0</v>
      </c>
      <c r="O176" s="82">
        <f t="shared" si="23"/>
        <v>0</v>
      </c>
    </row>
    <row r="177" spans="1:15" x14ac:dyDescent="0.2">
      <c r="A177" s="3">
        <f t="shared" si="19"/>
        <v>2033</v>
      </c>
      <c r="B177" s="3">
        <f t="shared" si="18"/>
        <v>9</v>
      </c>
      <c r="E177" s="12" t="s">
        <v>87</v>
      </c>
      <c r="F177" s="13" t="s">
        <v>87</v>
      </c>
      <c r="G177" s="13" t="s">
        <v>87</v>
      </c>
      <c r="H177" s="13" t="s">
        <v>87</v>
      </c>
      <c r="I177" s="13" t="s">
        <v>87</v>
      </c>
      <c r="J177" s="14" t="s">
        <v>87</v>
      </c>
      <c r="L177" s="84">
        <f t="shared" si="20"/>
        <v>0</v>
      </c>
      <c r="M177" s="84">
        <f t="shared" si="21"/>
        <v>0</v>
      </c>
      <c r="N177" s="84">
        <f t="shared" si="22"/>
        <v>0</v>
      </c>
      <c r="O177" s="82">
        <f t="shared" si="23"/>
        <v>0</v>
      </c>
    </row>
    <row r="178" spans="1:15" x14ac:dyDescent="0.2">
      <c r="A178" s="3">
        <f t="shared" si="19"/>
        <v>2033</v>
      </c>
      <c r="B178" s="3">
        <f t="shared" si="18"/>
        <v>10</v>
      </c>
      <c r="E178" s="12" t="s">
        <v>87</v>
      </c>
      <c r="F178" s="13" t="s">
        <v>87</v>
      </c>
      <c r="G178" s="13" t="s">
        <v>87</v>
      </c>
      <c r="H178" s="13" t="s">
        <v>87</v>
      </c>
      <c r="I178" s="13" t="s">
        <v>87</v>
      </c>
      <c r="J178" s="14" t="s">
        <v>87</v>
      </c>
      <c r="L178" s="84">
        <f t="shared" si="20"/>
        <v>0</v>
      </c>
      <c r="M178" s="84">
        <f t="shared" si="21"/>
        <v>0</v>
      </c>
      <c r="N178" s="84">
        <f t="shared" si="22"/>
        <v>0</v>
      </c>
      <c r="O178" s="82">
        <f t="shared" si="23"/>
        <v>0</v>
      </c>
    </row>
    <row r="179" spans="1:15" x14ac:dyDescent="0.2">
      <c r="A179" s="3">
        <f t="shared" si="19"/>
        <v>2033</v>
      </c>
      <c r="B179" s="3">
        <f t="shared" si="18"/>
        <v>11</v>
      </c>
      <c r="E179" s="12">
        <v>6342747.8000000007</v>
      </c>
      <c r="F179" s="13">
        <v>2600281.0999999996</v>
      </c>
      <c r="G179" s="13">
        <v>783486.7</v>
      </c>
      <c r="H179" s="13">
        <v>9726515.6000000015</v>
      </c>
      <c r="I179" s="13">
        <v>91305.7</v>
      </c>
      <c r="J179" s="14">
        <v>9817821.3000000007</v>
      </c>
      <c r="L179" s="84">
        <f t="shared" si="20"/>
        <v>6402289.0634512678</v>
      </c>
      <c r="M179" s="84">
        <f t="shared" si="21"/>
        <v>2624690.7134521459</v>
      </c>
      <c r="N179" s="84">
        <f t="shared" si="22"/>
        <v>790841.52309658658</v>
      </c>
      <c r="O179" s="82">
        <f t="shared" si="23"/>
        <v>9817821.3000000007</v>
      </c>
    </row>
    <row r="180" spans="1:15" x14ac:dyDescent="0.2">
      <c r="A180" s="3">
        <f t="shared" si="19"/>
        <v>2033</v>
      </c>
      <c r="B180" s="3">
        <f t="shared" si="18"/>
        <v>12</v>
      </c>
      <c r="E180" s="12">
        <v>6285424.5999999996</v>
      </c>
      <c r="F180" s="13">
        <v>2715390.7</v>
      </c>
      <c r="G180" s="13">
        <v>1018225.1</v>
      </c>
      <c r="H180" s="13">
        <v>10019040.300000001</v>
      </c>
      <c r="I180" s="13">
        <v>94051.8</v>
      </c>
      <c r="J180" s="14">
        <v>10113092</v>
      </c>
      <c r="L180" s="84">
        <f t="shared" si="20"/>
        <v>6344427.8058653641</v>
      </c>
      <c r="M180" s="84">
        <f t="shared" si="21"/>
        <v>2740880.9041903415</v>
      </c>
      <c r="N180" s="84">
        <f t="shared" si="22"/>
        <v>1027783.490883025</v>
      </c>
      <c r="O180" s="82">
        <f t="shared" si="23"/>
        <v>10113092.20093873</v>
      </c>
    </row>
    <row r="181" spans="1:15" x14ac:dyDescent="0.2">
      <c r="A181" s="3">
        <f t="shared" si="19"/>
        <v>2034</v>
      </c>
      <c r="B181" s="3">
        <f t="shared" si="18"/>
        <v>1</v>
      </c>
      <c r="E181" s="12">
        <v>6284808.1000000006</v>
      </c>
      <c r="F181" s="13">
        <v>2746987.8000000003</v>
      </c>
      <c r="G181" s="13">
        <v>1050532.5999999999</v>
      </c>
      <c r="H181" s="13">
        <v>10082328.5</v>
      </c>
      <c r="I181" s="13">
        <v>94645.9</v>
      </c>
      <c r="J181" s="14">
        <v>10176974.300000001</v>
      </c>
      <c r="L181" s="84">
        <f t="shared" si="20"/>
        <v>6343805.5150268758</v>
      </c>
      <c r="M181" s="84">
        <f t="shared" si="21"/>
        <v>2772774.6142879915</v>
      </c>
      <c r="N181" s="84">
        <f t="shared" si="22"/>
        <v>1060394.2706851338</v>
      </c>
      <c r="O181" s="82">
        <f t="shared" si="23"/>
        <v>10176974.400000002</v>
      </c>
    </row>
    <row r="182" spans="1:15" x14ac:dyDescent="0.2">
      <c r="A182" s="3">
        <f t="shared" si="19"/>
        <v>2034</v>
      </c>
      <c r="B182" s="3">
        <f t="shared" si="18"/>
        <v>2</v>
      </c>
      <c r="E182" s="12">
        <v>6309992.4000000004</v>
      </c>
      <c r="F182" s="13">
        <v>2724220.1</v>
      </c>
      <c r="G182" s="13">
        <v>968659.9</v>
      </c>
      <c r="H182" s="13">
        <v>10002872.5</v>
      </c>
      <c r="I182" s="13">
        <v>93900</v>
      </c>
      <c r="J182" s="14">
        <v>10096772.5</v>
      </c>
      <c r="L182" s="84">
        <f t="shared" si="20"/>
        <v>6369226.2137230085</v>
      </c>
      <c r="M182" s="84">
        <f t="shared" si="21"/>
        <v>2749793.1808715197</v>
      </c>
      <c r="N182" s="84">
        <f t="shared" si="22"/>
        <v>977753.00446674193</v>
      </c>
      <c r="O182" s="82">
        <f t="shared" si="23"/>
        <v>10096772.39906127</v>
      </c>
    </row>
    <row r="183" spans="1:15" x14ac:dyDescent="0.2">
      <c r="A183" s="3">
        <f t="shared" si="19"/>
        <v>2034</v>
      </c>
      <c r="B183" s="3">
        <f t="shared" si="18"/>
        <v>3</v>
      </c>
      <c r="E183" s="12" t="s">
        <v>87</v>
      </c>
      <c r="F183" s="13" t="s">
        <v>87</v>
      </c>
      <c r="G183" s="13" t="s">
        <v>87</v>
      </c>
      <c r="H183" s="13" t="s">
        <v>87</v>
      </c>
      <c r="I183" s="13" t="s">
        <v>87</v>
      </c>
      <c r="J183" s="14" t="s">
        <v>87</v>
      </c>
      <c r="L183" s="84">
        <f t="shared" si="20"/>
        <v>0</v>
      </c>
      <c r="M183" s="84">
        <f t="shared" si="21"/>
        <v>0</v>
      </c>
      <c r="N183" s="84">
        <f t="shared" si="22"/>
        <v>0</v>
      </c>
      <c r="O183" s="82">
        <f t="shared" si="23"/>
        <v>0</v>
      </c>
    </row>
    <row r="184" spans="1:15" x14ac:dyDescent="0.2">
      <c r="A184" s="3">
        <f t="shared" si="19"/>
        <v>2034</v>
      </c>
      <c r="B184" s="3">
        <f t="shared" si="18"/>
        <v>4</v>
      </c>
      <c r="E184" s="12" t="s">
        <v>87</v>
      </c>
      <c r="F184" s="13" t="s">
        <v>87</v>
      </c>
      <c r="G184" s="13" t="s">
        <v>87</v>
      </c>
      <c r="H184" s="13" t="s">
        <v>87</v>
      </c>
      <c r="I184" s="13" t="s">
        <v>87</v>
      </c>
      <c r="J184" s="14" t="s">
        <v>87</v>
      </c>
      <c r="L184" s="84">
        <f t="shared" si="20"/>
        <v>0</v>
      </c>
      <c r="M184" s="84">
        <f t="shared" si="21"/>
        <v>0</v>
      </c>
      <c r="N184" s="84">
        <f t="shared" si="22"/>
        <v>0</v>
      </c>
      <c r="O184" s="82">
        <f t="shared" si="23"/>
        <v>0</v>
      </c>
    </row>
    <row r="185" spans="1:15" x14ac:dyDescent="0.2">
      <c r="A185" s="3">
        <f t="shared" si="19"/>
        <v>2034</v>
      </c>
      <c r="B185" s="3">
        <f t="shared" si="18"/>
        <v>5</v>
      </c>
      <c r="E185" s="12" t="s">
        <v>87</v>
      </c>
      <c r="F185" s="13" t="s">
        <v>87</v>
      </c>
      <c r="G185" s="13" t="s">
        <v>87</v>
      </c>
      <c r="H185" s="13" t="s">
        <v>87</v>
      </c>
      <c r="I185" s="13" t="s">
        <v>87</v>
      </c>
      <c r="J185" s="14" t="s">
        <v>87</v>
      </c>
      <c r="L185" s="84">
        <f t="shared" si="20"/>
        <v>0</v>
      </c>
      <c r="M185" s="84">
        <f t="shared" si="21"/>
        <v>0</v>
      </c>
      <c r="N185" s="84">
        <f t="shared" si="22"/>
        <v>0</v>
      </c>
      <c r="O185" s="82">
        <f t="shared" si="23"/>
        <v>0</v>
      </c>
    </row>
    <row r="186" spans="1:15" x14ac:dyDescent="0.2">
      <c r="A186" s="3">
        <f t="shared" si="19"/>
        <v>2034</v>
      </c>
      <c r="B186" s="3">
        <f t="shared" si="18"/>
        <v>6</v>
      </c>
      <c r="E186" s="12" t="s">
        <v>87</v>
      </c>
      <c r="F186" s="13" t="s">
        <v>87</v>
      </c>
      <c r="G186" s="13" t="s">
        <v>87</v>
      </c>
      <c r="H186" s="13" t="s">
        <v>87</v>
      </c>
      <c r="I186" s="13" t="s">
        <v>87</v>
      </c>
      <c r="J186" s="14" t="s">
        <v>87</v>
      </c>
      <c r="L186" s="84">
        <f t="shared" si="20"/>
        <v>0</v>
      </c>
      <c r="M186" s="84">
        <f t="shared" si="21"/>
        <v>0</v>
      </c>
      <c r="N186" s="84">
        <f t="shared" si="22"/>
        <v>0</v>
      </c>
      <c r="O186" s="82">
        <f t="shared" si="23"/>
        <v>0</v>
      </c>
    </row>
    <row r="187" spans="1:15" x14ac:dyDescent="0.2">
      <c r="A187" s="3">
        <f t="shared" si="19"/>
        <v>2034</v>
      </c>
      <c r="B187" s="3">
        <f t="shared" si="18"/>
        <v>7</v>
      </c>
      <c r="E187" s="12" t="s">
        <v>87</v>
      </c>
      <c r="F187" s="13" t="s">
        <v>87</v>
      </c>
      <c r="G187" s="13" t="s">
        <v>87</v>
      </c>
      <c r="H187" s="13" t="s">
        <v>87</v>
      </c>
      <c r="I187" s="13" t="s">
        <v>87</v>
      </c>
      <c r="J187" s="14" t="s">
        <v>87</v>
      </c>
      <c r="L187" s="84">
        <f t="shared" si="20"/>
        <v>0</v>
      </c>
      <c r="M187" s="84">
        <f t="shared" si="21"/>
        <v>0</v>
      </c>
      <c r="N187" s="84">
        <f t="shared" si="22"/>
        <v>0</v>
      </c>
      <c r="O187" s="82">
        <f t="shared" si="23"/>
        <v>0</v>
      </c>
    </row>
    <row r="188" spans="1:15" x14ac:dyDescent="0.2">
      <c r="A188" s="3">
        <f t="shared" si="19"/>
        <v>2034</v>
      </c>
      <c r="B188" s="3">
        <f t="shared" si="18"/>
        <v>8</v>
      </c>
      <c r="E188" s="12" t="s">
        <v>87</v>
      </c>
      <c r="F188" s="13" t="s">
        <v>87</v>
      </c>
      <c r="G188" s="13" t="s">
        <v>87</v>
      </c>
      <c r="H188" s="13" t="s">
        <v>87</v>
      </c>
      <c r="I188" s="13" t="s">
        <v>87</v>
      </c>
      <c r="J188" s="14" t="s">
        <v>87</v>
      </c>
      <c r="L188" s="84">
        <f t="shared" si="20"/>
        <v>0</v>
      </c>
      <c r="M188" s="84">
        <f t="shared" si="21"/>
        <v>0</v>
      </c>
      <c r="N188" s="84">
        <f t="shared" si="22"/>
        <v>0</v>
      </c>
      <c r="O188" s="82">
        <f t="shared" si="23"/>
        <v>0</v>
      </c>
    </row>
    <row r="189" spans="1:15" x14ac:dyDescent="0.2">
      <c r="A189" s="3">
        <f t="shared" si="19"/>
        <v>2034</v>
      </c>
      <c r="B189" s="3">
        <f t="shared" si="18"/>
        <v>9</v>
      </c>
      <c r="E189" s="12" t="s">
        <v>87</v>
      </c>
      <c r="F189" s="13" t="s">
        <v>87</v>
      </c>
      <c r="G189" s="13" t="s">
        <v>87</v>
      </c>
      <c r="H189" s="13" t="s">
        <v>87</v>
      </c>
      <c r="I189" s="13" t="s">
        <v>87</v>
      </c>
      <c r="J189" s="14" t="s">
        <v>87</v>
      </c>
      <c r="L189" s="84">
        <f t="shared" si="20"/>
        <v>0</v>
      </c>
      <c r="M189" s="84">
        <f t="shared" si="21"/>
        <v>0</v>
      </c>
      <c r="N189" s="84">
        <f t="shared" si="22"/>
        <v>0</v>
      </c>
      <c r="O189" s="82">
        <f t="shared" si="23"/>
        <v>0</v>
      </c>
    </row>
    <row r="190" spans="1:15" x14ac:dyDescent="0.2">
      <c r="A190" s="3">
        <f t="shared" si="19"/>
        <v>2034</v>
      </c>
      <c r="B190" s="3">
        <f t="shared" si="18"/>
        <v>10</v>
      </c>
      <c r="E190" s="12" t="s">
        <v>87</v>
      </c>
      <c r="F190" s="13" t="s">
        <v>87</v>
      </c>
      <c r="G190" s="13" t="s">
        <v>87</v>
      </c>
      <c r="H190" s="13" t="s">
        <v>87</v>
      </c>
      <c r="I190" s="13" t="s">
        <v>87</v>
      </c>
      <c r="J190" s="14" t="s">
        <v>87</v>
      </c>
      <c r="L190" s="84">
        <f t="shared" si="20"/>
        <v>0</v>
      </c>
      <c r="M190" s="84">
        <f t="shared" si="21"/>
        <v>0</v>
      </c>
      <c r="N190" s="84">
        <f t="shared" si="22"/>
        <v>0</v>
      </c>
      <c r="O190" s="82">
        <f t="shared" si="23"/>
        <v>0</v>
      </c>
    </row>
    <row r="191" spans="1:15" x14ac:dyDescent="0.2">
      <c r="A191" s="3">
        <f t="shared" si="19"/>
        <v>2034</v>
      </c>
      <c r="B191" s="3">
        <f t="shared" si="18"/>
        <v>11</v>
      </c>
      <c r="E191" s="12">
        <v>6337354.2000000002</v>
      </c>
      <c r="F191" s="13">
        <v>2599002.6</v>
      </c>
      <c r="G191" s="13">
        <v>782034.9</v>
      </c>
      <c r="H191" s="13">
        <v>9718391.7000000011</v>
      </c>
      <c r="I191" s="13">
        <v>91229.5</v>
      </c>
      <c r="J191" s="14">
        <v>9809621.1999999993</v>
      </c>
      <c r="L191" s="84">
        <f t="shared" si="20"/>
        <v>6396844.8722054539</v>
      </c>
      <c r="M191" s="84">
        <f t="shared" si="21"/>
        <v>2623400.2282306775</v>
      </c>
      <c r="N191" s="84">
        <f t="shared" si="22"/>
        <v>789376.09956386918</v>
      </c>
      <c r="O191" s="82">
        <f t="shared" si="23"/>
        <v>9809621.2000000011</v>
      </c>
    </row>
    <row r="192" spans="1:15" x14ac:dyDescent="0.2">
      <c r="A192" s="3">
        <f t="shared" si="19"/>
        <v>2034</v>
      </c>
      <c r="B192" s="3">
        <f t="shared" si="18"/>
        <v>12</v>
      </c>
      <c r="E192" s="12">
        <v>6279528.7000000002</v>
      </c>
      <c r="F192" s="13">
        <v>2713845.6</v>
      </c>
      <c r="G192" s="13">
        <v>1016759.2999999999</v>
      </c>
      <c r="H192" s="13">
        <v>10010133.6</v>
      </c>
      <c r="I192" s="13">
        <v>93968.099999999991</v>
      </c>
      <c r="J192" s="14">
        <v>10104101.800000001</v>
      </c>
      <c r="L192" s="84">
        <f t="shared" si="20"/>
        <v>6338476.5027380642</v>
      </c>
      <c r="M192" s="84">
        <f t="shared" si="21"/>
        <v>2739321.2754420703</v>
      </c>
      <c r="N192" s="84">
        <f t="shared" si="22"/>
        <v>1026303.9218198656</v>
      </c>
      <c r="O192" s="82">
        <f t="shared" si="23"/>
        <v>10104101.699999999</v>
      </c>
    </row>
    <row r="193" spans="1:15" x14ac:dyDescent="0.2">
      <c r="A193" s="3">
        <f t="shared" si="19"/>
        <v>2035</v>
      </c>
      <c r="B193" s="3">
        <f t="shared" si="18"/>
        <v>1</v>
      </c>
      <c r="E193" s="12">
        <v>6278989.3999999994</v>
      </c>
      <c r="F193" s="13">
        <v>2745437.6</v>
      </c>
      <c r="G193" s="13">
        <v>1049067.5</v>
      </c>
      <c r="H193" s="13">
        <v>10073494.5</v>
      </c>
      <c r="I193" s="13">
        <v>94562.900000000009</v>
      </c>
      <c r="J193" s="14">
        <v>10168057.4</v>
      </c>
      <c r="L193" s="84">
        <f t="shared" si="20"/>
        <v>6337932.14789481</v>
      </c>
      <c r="M193" s="84">
        <f t="shared" si="21"/>
        <v>2771209.8423162131</v>
      </c>
      <c r="N193" s="84">
        <f t="shared" si="22"/>
        <v>1058915.4097889764</v>
      </c>
      <c r="O193" s="82">
        <f t="shared" si="23"/>
        <v>10168057.399999999</v>
      </c>
    </row>
    <row r="194" spans="1:15" x14ac:dyDescent="0.2">
      <c r="A194" s="3">
        <f t="shared" si="19"/>
        <v>2035</v>
      </c>
      <c r="B194" s="3">
        <f t="shared" si="18"/>
        <v>2</v>
      </c>
      <c r="E194" s="12">
        <v>6304225.3000000007</v>
      </c>
      <c r="F194" s="13">
        <v>2722690.3000000003</v>
      </c>
      <c r="G194" s="13">
        <v>967195.6</v>
      </c>
      <c r="H194" s="13">
        <v>9994111.1999999993</v>
      </c>
      <c r="I194" s="13">
        <v>93817.700000000012</v>
      </c>
      <c r="J194" s="14">
        <v>10087928.9</v>
      </c>
      <c r="L194" s="84">
        <f t="shared" si="20"/>
        <v>6363404.9415000686</v>
      </c>
      <c r="M194" s="84">
        <f t="shared" si="21"/>
        <v>2748249.0051861415</v>
      </c>
      <c r="N194" s="84">
        <f t="shared" si="22"/>
        <v>976274.95331379143</v>
      </c>
      <c r="O194" s="82">
        <f t="shared" si="23"/>
        <v>10087928.900000002</v>
      </c>
    </row>
    <row r="195" spans="1:15" x14ac:dyDescent="0.2">
      <c r="A195" s="3">
        <f t="shared" si="19"/>
        <v>2035</v>
      </c>
      <c r="B195" s="3">
        <f t="shared" si="18"/>
        <v>3</v>
      </c>
      <c r="E195" s="12" t="s">
        <v>87</v>
      </c>
      <c r="F195" s="13" t="s">
        <v>87</v>
      </c>
      <c r="G195" s="13" t="s">
        <v>87</v>
      </c>
      <c r="H195" s="13" t="s">
        <v>87</v>
      </c>
      <c r="I195" s="13" t="s">
        <v>87</v>
      </c>
      <c r="J195" s="14" t="s">
        <v>87</v>
      </c>
      <c r="L195" s="84">
        <f t="shared" si="20"/>
        <v>0</v>
      </c>
      <c r="M195" s="84">
        <f t="shared" si="21"/>
        <v>0</v>
      </c>
      <c r="N195" s="84">
        <f t="shared" si="22"/>
        <v>0</v>
      </c>
      <c r="O195" s="82">
        <f t="shared" si="23"/>
        <v>0</v>
      </c>
    </row>
    <row r="196" spans="1:15" x14ac:dyDescent="0.2">
      <c r="A196" s="3">
        <f t="shared" si="19"/>
        <v>2035</v>
      </c>
      <c r="B196" s="3">
        <f t="shared" si="18"/>
        <v>4</v>
      </c>
      <c r="E196" s="12" t="s">
        <v>87</v>
      </c>
      <c r="F196" s="13" t="s">
        <v>87</v>
      </c>
      <c r="G196" s="13" t="s">
        <v>87</v>
      </c>
      <c r="H196" s="13" t="s">
        <v>87</v>
      </c>
      <c r="I196" s="13" t="s">
        <v>87</v>
      </c>
      <c r="J196" s="14" t="s">
        <v>87</v>
      </c>
      <c r="L196" s="84">
        <f t="shared" si="20"/>
        <v>0</v>
      </c>
      <c r="M196" s="84">
        <f t="shared" si="21"/>
        <v>0</v>
      </c>
      <c r="N196" s="84">
        <f t="shared" si="22"/>
        <v>0</v>
      </c>
      <c r="O196" s="82">
        <f t="shared" si="23"/>
        <v>0</v>
      </c>
    </row>
    <row r="197" spans="1:15" x14ac:dyDescent="0.2">
      <c r="A197" s="3">
        <f t="shared" si="19"/>
        <v>2035</v>
      </c>
      <c r="B197" s="3">
        <f t="shared" si="18"/>
        <v>5</v>
      </c>
      <c r="E197" s="12" t="s">
        <v>87</v>
      </c>
      <c r="F197" s="13" t="s">
        <v>87</v>
      </c>
      <c r="G197" s="13" t="s">
        <v>87</v>
      </c>
      <c r="H197" s="13" t="s">
        <v>87</v>
      </c>
      <c r="I197" s="13" t="s">
        <v>87</v>
      </c>
      <c r="J197" s="14" t="s">
        <v>87</v>
      </c>
      <c r="L197" s="84">
        <f t="shared" si="20"/>
        <v>0</v>
      </c>
      <c r="M197" s="84">
        <f t="shared" si="21"/>
        <v>0</v>
      </c>
      <c r="N197" s="84">
        <f t="shared" si="22"/>
        <v>0</v>
      </c>
      <c r="O197" s="82">
        <f t="shared" si="23"/>
        <v>0</v>
      </c>
    </row>
    <row r="198" spans="1:15" x14ac:dyDescent="0.2">
      <c r="A198" s="3">
        <f t="shared" si="19"/>
        <v>2035</v>
      </c>
      <c r="B198" s="3">
        <f t="shared" si="18"/>
        <v>6</v>
      </c>
      <c r="E198" s="12" t="s">
        <v>87</v>
      </c>
      <c r="F198" s="13" t="s">
        <v>87</v>
      </c>
      <c r="G198" s="13" t="s">
        <v>87</v>
      </c>
      <c r="H198" s="13" t="s">
        <v>87</v>
      </c>
      <c r="I198" s="13" t="s">
        <v>87</v>
      </c>
      <c r="J198" s="14" t="s">
        <v>87</v>
      </c>
      <c r="L198" s="84">
        <f t="shared" si="20"/>
        <v>0</v>
      </c>
      <c r="M198" s="84">
        <f t="shared" si="21"/>
        <v>0</v>
      </c>
      <c r="N198" s="84">
        <f t="shared" si="22"/>
        <v>0</v>
      </c>
      <c r="O198" s="82">
        <f t="shared" si="23"/>
        <v>0</v>
      </c>
    </row>
    <row r="199" spans="1:15" x14ac:dyDescent="0.2">
      <c r="A199" s="3">
        <f t="shared" si="19"/>
        <v>2035</v>
      </c>
      <c r="B199" s="3">
        <f t="shared" si="18"/>
        <v>7</v>
      </c>
      <c r="E199" s="12" t="s">
        <v>87</v>
      </c>
      <c r="F199" s="13" t="s">
        <v>87</v>
      </c>
      <c r="G199" s="13" t="s">
        <v>87</v>
      </c>
      <c r="H199" s="13" t="s">
        <v>87</v>
      </c>
      <c r="I199" s="13" t="s">
        <v>87</v>
      </c>
      <c r="J199" s="14" t="s">
        <v>87</v>
      </c>
      <c r="L199" s="84">
        <f t="shared" si="20"/>
        <v>0</v>
      </c>
      <c r="M199" s="84">
        <f t="shared" si="21"/>
        <v>0</v>
      </c>
      <c r="N199" s="84">
        <f t="shared" si="22"/>
        <v>0</v>
      </c>
      <c r="O199" s="82">
        <f t="shared" si="23"/>
        <v>0</v>
      </c>
    </row>
    <row r="200" spans="1:15" x14ac:dyDescent="0.2">
      <c r="A200" s="3">
        <f t="shared" si="19"/>
        <v>2035</v>
      </c>
      <c r="B200" s="3">
        <f t="shared" si="18"/>
        <v>8</v>
      </c>
      <c r="E200" s="12" t="s">
        <v>87</v>
      </c>
      <c r="F200" s="13" t="s">
        <v>87</v>
      </c>
      <c r="G200" s="13" t="s">
        <v>87</v>
      </c>
      <c r="H200" s="13" t="s">
        <v>87</v>
      </c>
      <c r="I200" s="13" t="s">
        <v>87</v>
      </c>
      <c r="J200" s="14" t="s">
        <v>87</v>
      </c>
      <c r="L200" s="84">
        <f t="shared" si="20"/>
        <v>0</v>
      </c>
      <c r="M200" s="84">
        <f t="shared" si="21"/>
        <v>0</v>
      </c>
      <c r="N200" s="84">
        <f t="shared" si="22"/>
        <v>0</v>
      </c>
      <c r="O200" s="82">
        <f t="shared" si="23"/>
        <v>0</v>
      </c>
    </row>
    <row r="201" spans="1:15" x14ac:dyDescent="0.2">
      <c r="A201" s="3">
        <f t="shared" si="19"/>
        <v>2035</v>
      </c>
      <c r="B201" s="3">
        <f t="shared" si="18"/>
        <v>9</v>
      </c>
      <c r="E201" s="12" t="s">
        <v>87</v>
      </c>
      <c r="F201" s="13" t="s">
        <v>87</v>
      </c>
      <c r="G201" s="13" t="s">
        <v>87</v>
      </c>
      <c r="H201" s="13" t="s">
        <v>87</v>
      </c>
      <c r="I201" s="13" t="s">
        <v>87</v>
      </c>
      <c r="J201" s="14" t="s">
        <v>87</v>
      </c>
      <c r="L201" s="84">
        <f t="shared" si="20"/>
        <v>0</v>
      </c>
      <c r="M201" s="84">
        <f t="shared" si="21"/>
        <v>0</v>
      </c>
      <c r="N201" s="84">
        <f t="shared" si="22"/>
        <v>0</v>
      </c>
      <c r="O201" s="82">
        <f t="shared" si="23"/>
        <v>0</v>
      </c>
    </row>
    <row r="202" spans="1:15" x14ac:dyDescent="0.2">
      <c r="A202" s="3">
        <f t="shared" si="19"/>
        <v>2035</v>
      </c>
      <c r="B202" s="3">
        <f t="shared" si="18"/>
        <v>10</v>
      </c>
      <c r="E202" s="12" t="s">
        <v>87</v>
      </c>
      <c r="F202" s="13" t="s">
        <v>87</v>
      </c>
      <c r="G202" s="13" t="s">
        <v>87</v>
      </c>
      <c r="H202" s="13" t="s">
        <v>87</v>
      </c>
      <c r="I202" s="13" t="s">
        <v>87</v>
      </c>
      <c r="J202" s="14" t="s">
        <v>87</v>
      </c>
      <c r="L202" s="84">
        <f t="shared" si="20"/>
        <v>0</v>
      </c>
      <c r="M202" s="84">
        <f t="shared" si="21"/>
        <v>0</v>
      </c>
      <c r="N202" s="84">
        <f t="shared" si="22"/>
        <v>0</v>
      </c>
      <c r="O202" s="82">
        <f t="shared" si="23"/>
        <v>0</v>
      </c>
    </row>
    <row r="203" spans="1:15" x14ac:dyDescent="0.2">
      <c r="A203" s="3">
        <f t="shared" si="19"/>
        <v>2035</v>
      </c>
      <c r="B203" s="3">
        <f t="shared" si="18"/>
        <v>11</v>
      </c>
      <c r="E203" s="12">
        <v>6332196.6000000006</v>
      </c>
      <c r="F203" s="13">
        <v>2597521.7999999998</v>
      </c>
      <c r="G203" s="13">
        <v>780566.2</v>
      </c>
      <c r="H203" s="13">
        <v>9710284.6999999993</v>
      </c>
      <c r="I203" s="13">
        <v>91153.4</v>
      </c>
      <c r="J203" s="14">
        <v>9801438</v>
      </c>
      <c r="L203" s="84">
        <f t="shared" si="20"/>
        <v>6391638.8581202431</v>
      </c>
      <c r="M203" s="84">
        <f t="shared" si="21"/>
        <v>2621905.5282797813</v>
      </c>
      <c r="N203" s="84">
        <f t="shared" si="22"/>
        <v>787893.61266124563</v>
      </c>
      <c r="O203" s="82">
        <f t="shared" si="23"/>
        <v>9801437.9990612715</v>
      </c>
    </row>
    <row r="204" spans="1:15" x14ac:dyDescent="0.2">
      <c r="A204" s="3">
        <f t="shared" si="19"/>
        <v>2035</v>
      </c>
      <c r="B204" s="3">
        <f t="shared" si="18"/>
        <v>12</v>
      </c>
      <c r="E204" s="12">
        <v>6274471.2000000002</v>
      </c>
      <c r="F204" s="13">
        <v>2712323.8</v>
      </c>
      <c r="G204" s="13">
        <v>1015304.2999999999</v>
      </c>
      <c r="H204" s="13">
        <v>10002099.300000001</v>
      </c>
      <c r="I204" s="13">
        <v>93892.700000000012</v>
      </c>
      <c r="J204" s="14">
        <v>10095992</v>
      </c>
      <c r="L204" s="84">
        <f t="shared" si="20"/>
        <v>6333371.5392558044</v>
      </c>
      <c r="M204" s="84">
        <f t="shared" si="21"/>
        <v>2737785.1953748949</v>
      </c>
      <c r="N204" s="84">
        <f t="shared" si="22"/>
        <v>1024835.265369301</v>
      </c>
      <c r="O204" s="82">
        <f t="shared" si="23"/>
        <v>10095992.000000002</v>
      </c>
    </row>
    <row r="205" spans="1:15" x14ac:dyDescent="0.2">
      <c r="A205" s="3">
        <f t="shared" si="19"/>
        <v>2036</v>
      </c>
      <c r="B205" s="3">
        <f t="shared" si="18"/>
        <v>1</v>
      </c>
      <c r="E205" s="12">
        <v>6273605.7999999998</v>
      </c>
      <c r="F205" s="13">
        <v>2743739.4</v>
      </c>
      <c r="G205" s="13">
        <v>1047591.6000000001</v>
      </c>
      <c r="H205" s="13">
        <v>10064936.899999999</v>
      </c>
      <c r="I205" s="13">
        <v>94482.6</v>
      </c>
      <c r="J205" s="14">
        <v>10159419.5</v>
      </c>
      <c r="L205" s="84">
        <f t="shared" si="20"/>
        <v>6332498.0308453897</v>
      </c>
      <c r="M205" s="84">
        <f t="shared" si="21"/>
        <v>2769495.7097324971</v>
      </c>
      <c r="N205" s="84">
        <f t="shared" si="22"/>
        <v>1057425.6584833832</v>
      </c>
      <c r="O205" s="82">
        <f t="shared" si="23"/>
        <v>10159419.39906127</v>
      </c>
    </row>
    <row r="206" spans="1:15" x14ac:dyDescent="0.2">
      <c r="A206" s="3">
        <f t="shared" si="19"/>
        <v>2036</v>
      </c>
      <c r="B206" s="3">
        <f t="shared" si="18"/>
        <v>2</v>
      </c>
      <c r="E206" s="12">
        <v>6298496.4000000004</v>
      </c>
      <c r="F206" s="13">
        <v>2720835.7</v>
      </c>
      <c r="G206" s="13">
        <v>965698.3</v>
      </c>
      <c r="H206" s="13">
        <v>9985030.4000000004</v>
      </c>
      <c r="I206" s="13">
        <v>93732.5</v>
      </c>
      <c r="J206" s="14">
        <v>10078762.9</v>
      </c>
      <c r="L206" s="84">
        <f t="shared" si="20"/>
        <v>6357622.2904743049</v>
      </c>
      <c r="M206" s="84">
        <f t="shared" si="21"/>
        <v>2746377.0075407615</v>
      </c>
      <c r="N206" s="84">
        <f t="shared" si="22"/>
        <v>974763.60198493442</v>
      </c>
      <c r="O206" s="82">
        <f t="shared" si="23"/>
        <v>10078762.9</v>
      </c>
    </row>
    <row r="207" spans="1:15" x14ac:dyDescent="0.2">
      <c r="A207" s="3">
        <f t="shared" si="19"/>
        <v>2036</v>
      </c>
      <c r="B207" s="3">
        <f t="shared" si="18"/>
        <v>3</v>
      </c>
      <c r="E207" s="12" t="s">
        <v>87</v>
      </c>
      <c r="F207" s="13" t="s">
        <v>87</v>
      </c>
      <c r="G207" s="13" t="s">
        <v>87</v>
      </c>
      <c r="H207" s="13" t="s">
        <v>87</v>
      </c>
      <c r="I207" s="13" t="s">
        <v>87</v>
      </c>
      <c r="J207" s="14" t="s">
        <v>87</v>
      </c>
      <c r="L207" s="84">
        <f t="shared" si="20"/>
        <v>0</v>
      </c>
      <c r="M207" s="84">
        <f t="shared" si="21"/>
        <v>0</v>
      </c>
      <c r="N207" s="84">
        <f t="shared" si="22"/>
        <v>0</v>
      </c>
      <c r="O207" s="82">
        <f t="shared" si="23"/>
        <v>0</v>
      </c>
    </row>
    <row r="208" spans="1:15" x14ac:dyDescent="0.2">
      <c r="A208" s="3">
        <f t="shared" si="19"/>
        <v>2036</v>
      </c>
      <c r="B208" s="3">
        <f t="shared" si="18"/>
        <v>4</v>
      </c>
      <c r="E208" s="12" t="s">
        <v>87</v>
      </c>
      <c r="F208" s="13" t="s">
        <v>87</v>
      </c>
      <c r="G208" s="13" t="s">
        <v>87</v>
      </c>
      <c r="H208" s="13" t="s">
        <v>87</v>
      </c>
      <c r="I208" s="13" t="s">
        <v>87</v>
      </c>
      <c r="J208" s="14" t="s">
        <v>87</v>
      </c>
      <c r="L208" s="84">
        <f t="shared" si="20"/>
        <v>0</v>
      </c>
      <c r="M208" s="84">
        <f t="shared" si="21"/>
        <v>0</v>
      </c>
      <c r="N208" s="84">
        <f t="shared" si="22"/>
        <v>0</v>
      </c>
      <c r="O208" s="82">
        <f t="shared" si="23"/>
        <v>0</v>
      </c>
    </row>
    <row r="209" spans="1:15" x14ac:dyDescent="0.2">
      <c r="A209" s="3">
        <f t="shared" si="19"/>
        <v>2036</v>
      </c>
      <c r="B209" s="3">
        <f t="shared" si="18"/>
        <v>5</v>
      </c>
      <c r="E209" s="12" t="s">
        <v>87</v>
      </c>
      <c r="F209" s="13" t="s">
        <v>87</v>
      </c>
      <c r="G209" s="13" t="s">
        <v>87</v>
      </c>
      <c r="H209" s="13" t="s">
        <v>87</v>
      </c>
      <c r="I209" s="13" t="s">
        <v>87</v>
      </c>
      <c r="J209" s="14" t="s">
        <v>87</v>
      </c>
      <c r="L209" s="84">
        <f t="shared" si="20"/>
        <v>0</v>
      </c>
      <c r="M209" s="84">
        <f t="shared" si="21"/>
        <v>0</v>
      </c>
      <c r="N209" s="84">
        <f t="shared" si="22"/>
        <v>0</v>
      </c>
      <c r="O209" s="82">
        <f t="shared" si="23"/>
        <v>0</v>
      </c>
    </row>
    <row r="210" spans="1:15" x14ac:dyDescent="0.2">
      <c r="A210" s="3">
        <f t="shared" si="19"/>
        <v>2036</v>
      </c>
      <c r="B210" s="3">
        <f t="shared" si="18"/>
        <v>6</v>
      </c>
      <c r="E210" s="12" t="s">
        <v>87</v>
      </c>
      <c r="F210" s="13" t="s">
        <v>87</v>
      </c>
      <c r="G210" s="13" t="s">
        <v>87</v>
      </c>
      <c r="H210" s="13" t="s">
        <v>87</v>
      </c>
      <c r="I210" s="13" t="s">
        <v>87</v>
      </c>
      <c r="J210" s="14" t="s">
        <v>87</v>
      </c>
      <c r="L210" s="84">
        <f t="shared" si="20"/>
        <v>0</v>
      </c>
      <c r="M210" s="84">
        <f t="shared" si="21"/>
        <v>0</v>
      </c>
      <c r="N210" s="84">
        <f t="shared" si="22"/>
        <v>0</v>
      </c>
      <c r="O210" s="82">
        <f t="shared" si="23"/>
        <v>0</v>
      </c>
    </row>
    <row r="211" spans="1:15" x14ac:dyDescent="0.2">
      <c r="A211" s="3">
        <f t="shared" si="19"/>
        <v>2036</v>
      </c>
      <c r="B211" s="3">
        <f t="shared" si="18"/>
        <v>7</v>
      </c>
      <c r="E211" s="12" t="s">
        <v>87</v>
      </c>
      <c r="F211" s="13" t="s">
        <v>87</v>
      </c>
      <c r="G211" s="13" t="s">
        <v>87</v>
      </c>
      <c r="H211" s="13" t="s">
        <v>87</v>
      </c>
      <c r="I211" s="13" t="s">
        <v>87</v>
      </c>
      <c r="J211" s="14" t="s">
        <v>87</v>
      </c>
      <c r="L211" s="84">
        <f t="shared" si="20"/>
        <v>0</v>
      </c>
      <c r="M211" s="84">
        <f t="shared" si="21"/>
        <v>0</v>
      </c>
      <c r="N211" s="84">
        <f t="shared" si="22"/>
        <v>0</v>
      </c>
      <c r="O211" s="82">
        <f t="shared" si="23"/>
        <v>0</v>
      </c>
    </row>
    <row r="212" spans="1:15" x14ac:dyDescent="0.2">
      <c r="A212" s="3">
        <f t="shared" si="19"/>
        <v>2036</v>
      </c>
      <c r="B212" s="3">
        <f t="shared" si="18"/>
        <v>8</v>
      </c>
      <c r="E212" s="12" t="s">
        <v>87</v>
      </c>
      <c r="F212" s="13" t="s">
        <v>87</v>
      </c>
      <c r="G212" s="13" t="s">
        <v>87</v>
      </c>
      <c r="H212" s="13" t="s">
        <v>87</v>
      </c>
      <c r="I212" s="13" t="s">
        <v>87</v>
      </c>
      <c r="J212" s="14" t="s">
        <v>87</v>
      </c>
      <c r="L212" s="84">
        <f t="shared" si="20"/>
        <v>0</v>
      </c>
      <c r="M212" s="84">
        <f t="shared" si="21"/>
        <v>0</v>
      </c>
      <c r="N212" s="84">
        <f t="shared" si="22"/>
        <v>0</v>
      </c>
      <c r="O212" s="82">
        <f t="shared" si="23"/>
        <v>0</v>
      </c>
    </row>
    <row r="213" spans="1:15" x14ac:dyDescent="0.2">
      <c r="A213" s="3">
        <f t="shared" si="19"/>
        <v>2036</v>
      </c>
      <c r="B213" s="3">
        <f t="shared" si="18"/>
        <v>9</v>
      </c>
      <c r="E213" s="12" t="s">
        <v>87</v>
      </c>
      <c r="F213" s="13" t="s">
        <v>87</v>
      </c>
      <c r="G213" s="13" t="s">
        <v>87</v>
      </c>
      <c r="H213" s="13" t="s">
        <v>87</v>
      </c>
      <c r="I213" s="13" t="s">
        <v>87</v>
      </c>
      <c r="J213" s="14" t="s">
        <v>87</v>
      </c>
      <c r="L213" s="84">
        <f t="shared" si="20"/>
        <v>0</v>
      </c>
      <c r="M213" s="84">
        <f t="shared" si="21"/>
        <v>0</v>
      </c>
      <c r="N213" s="84">
        <f t="shared" si="22"/>
        <v>0</v>
      </c>
      <c r="O213" s="82">
        <f t="shared" si="23"/>
        <v>0</v>
      </c>
    </row>
    <row r="214" spans="1:15" x14ac:dyDescent="0.2">
      <c r="A214" s="3">
        <f t="shared" si="19"/>
        <v>2036</v>
      </c>
      <c r="B214" s="3">
        <f t="shared" si="18"/>
        <v>10</v>
      </c>
      <c r="E214" s="12" t="s">
        <v>87</v>
      </c>
      <c r="F214" s="13" t="s">
        <v>87</v>
      </c>
      <c r="G214" s="13" t="s">
        <v>87</v>
      </c>
      <c r="H214" s="13" t="s">
        <v>87</v>
      </c>
      <c r="I214" s="13" t="s">
        <v>87</v>
      </c>
      <c r="J214" s="14" t="s">
        <v>87</v>
      </c>
      <c r="L214" s="84">
        <f t="shared" si="20"/>
        <v>0</v>
      </c>
      <c r="M214" s="84">
        <f t="shared" si="21"/>
        <v>0</v>
      </c>
      <c r="N214" s="84">
        <f t="shared" si="22"/>
        <v>0</v>
      </c>
      <c r="O214" s="82">
        <f t="shared" si="23"/>
        <v>0</v>
      </c>
    </row>
    <row r="215" spans="1:15" x14ac:dyDescent="0.2">
      <c r="A215" s="3">
        <f t="shared" si="19"/>
        <v>2036</v>
      </c>
      <c r="B215" s="3">
        <f t="shared" si="18"/>
        <v>11</v>
      </c>
      <c r="E215" s="12">
        <v>6323444.1000000006</v>
      </c>
      <c r="F215" s="13">
        <v>2594151</v>
      </c>
      <c r="G215" s="13">
        <v>778899.7</v>
      </c>
      <c r="H215" s="13">
        <v>9696494.8000000007</v>
      </c>
      <c r="I215" s="13">
        <v>91023.9</v>
      </c>
      <c r="J215" s="14">
        <v>9787518.8000000007</v>
      </c>
      <c r="L215" s="84">
        <f t="shared" si="20"/>
        <v>6382804.1631244598</v>
      </c>
      <c r="M215" s="84">
        <f t="shared" si="21"/>
        <v>2618503.0721744625</v>
      </c>
      <c r="N215" s="84">
        <f t="shared" si="22"/>
        <v>786211.46470107837</v>
      </c>
      <c r="O215" s="82">
        <f t="shared" si="23"/>
        <v>9787518.7000000011</v>
      </c>
    </row>
    <row r="216" spans="1:15" x14ac:dyDescent="0.2">
      <c r="A216" s="3">
        <f t="shared" si="19"/>
        <v>2036</v>
      </c>
      <c r="B216" s="3">
        <f t="shared" si="18"/>
        <v>12</v>
      </c>
      <c r="E216" s="12">
        <v>6265437.5999999996</v>
      </c>
      <c r="F216" s="13">
        <v>2708752</v>
      </c>
      <c r="G216" s="13">
        <v>1013596.5</v>
      </c>
      <c r="H216" s="13">
        <v>9987786.1999999993</v>
      </c>
      <c r="I216" s="13">
        <v>93758.399999999994</v>
      </c>
      <c r="J216" s="14">
        <v>10081544.6</v>
      </c>
      <c r="L216" s="84">
        <f t="shared" si="20"/>
        <v>6324253.1766365757</v>
      </c>
      <c r="M216" s="84">
        <f t="shared" si="21"/>
        <v>2734179.8824587576</v>
      </c>
      <c r="N216" s="84">
        <f t="shared" si="22"/>
        <v>1023111.4399659355</v>
      </c>
      <c r="O216" s="82">
        <f t="shared" si="23"/>
        <v>10081544.49906127</v>
      </c>
    </row>
    <row r="217" spans="1:15" x14ac:dyDescent="0.2">
      <c r="A217" s="3">
        <f t="shared" si="19"/>
        <v>2037</v>
      </c>
      <c r="B217" s="3">
        <f t="shared" si="18"/>
        <v>1</v>
      </c>
      <c r="E217" s="12">
        <v>6265521.7000000002</v>
      </c>
      <c r="F217" s="13">
        <v>2740529.9</v>
      </c>
      <c r="G217" s="13">
        <v>1045927.5</v>
      </c>
      <c r="H217" s="13">
        <v>10051979.1</v>
      </c>
      <c r="I217" s="13">
        <v>94361</v>
      </c>
      <c r="J217" s="14">
        <v>10146340.1</v>
      </c>
      <c r="L217" s="84">
        <f t="shared" si="20"/>
        <v>6324338.0671304986</v>
      </c>
      <c r="M217" s="84">
        <f t="shared" si="21"/>
        <v>2766256.0917599788</v>
      </c>
      <c r="N217" s="84">
        <f t="shared" si="22"/>
        <v>1055745.9411095225</v>
      </c>
      <c r="O217" s="82">
        <f t="shared" si="23"/>
        <v>10146340.100000001</v>
      </c>
    </row>
    <row r="218" spans="1:15" x14ac:dyDescent="0.2">
      <c r="A218" s="3">
        <f t="shared" si="19"/>
        <v>2037</v>
      </c>
      <c r="B218" s="3">
        <f t="shared" si="18"/>
        <v>2</v>
      </c>
      <c r="E218" s="12">
        <v>6291337.0999999996</v>
      </c>
      <c r="F218" s="13">
        <v>2718002.5</v>
      </c>
      <c r="G218" s="13">
        <v>964088.3</v>
      </c>
      <c r="H218" s="13">
        <v>9973427.9000000004</v>
      </c>
      <c r="I218" s="13">
        <v>93623.6</v>
      </c>
      <c r="J218" s="14">
        <v>10067051.5</v>
      </c>
      <c r="L218" s="84">
        <f t="shared" si="20"/>
        <v>6350395.7941642758</v>
      </c>
      <c r="M218" s="84">
        <f t="shared" si="21"/>
        <v>2743517.2158439877</v>
      </c>
      <c r="N218" s="84">
        <f t="shared" si="22"/>
        <v>973138.48999173602</v>
      </c>
      <c r="O218" s="82">
        <f t="shared" si="23"/>
        <v>10067051.5</v>
      </c>
    </row>
    <row r="219" spans="1:15" x14ac:dyDescent="0.2">
      <c r="A219" s="3">
        <f t="shared" si="19"/>
        <v>2037</v>
      </c>
      <c r="B219" s="3">
        <f t="shared" si="18"/>
        <v>3</v>
      </c>
      <c r="E219" s="12" t="s">
        <v>87</v>
      </c>
      <c r="F219" s="13" t="s">
        <v>87</v>
      </c>
      <c r="G219" s="13" t="s">
        <v>87</v>
      </c>
      <c r="H219" s="13" t="s">
        <v>87</v>
      </c>
      <c r="I219" s="13" t="s">
        <v>87</v>
      </c>
      <c r="J219" s="14" t="s">
        <v>87</v>
      </c>
      <c r="L219" s="84">
        <f t="shared" si="20"/>
        <v>0</v>
      </c>
      <c r="M219" s="84">
        <f t="shared" si="21"/>
        <v>0</v>
      </c>
      <c r="N219" s="84">
        <f t="shared" si="22"/>
        <v>0</v>
      </c>
      <c r="O219" s="82">
        <f t="shared" si="23"/>
        <v>0</v>
      </c>
    </row>
    <row r="220" spans="1:15" x14ac:dyDescent="0.2">
      <c r="A220" s="3">
        <f t="shared" si="19"/>
        <v>2037</v>
      </c>
      <c r="B220" s="3">
        <f t="shared" si="18"/>
        <v>4</v>
      </c>
      <c r="E220" s="12" t="s">
        <v>87</v>
      </c>
      <c r="F220" s="13" t="s">
        <v>87</v>
      </c>
      <c r="G220" s="13" t="s">
        <v>87</v>
      </c>
      <c r="H220" s="13" t="s">
        <v>87</v>
      </c>
      <c r="I220" s="13" t="s">
        <v>87</v>
      </c>
      <c r="J220" s="14" t="s">
        <v>87</v>
      </c>
      <c r="L220" s="84">
        <f t="shared" si="20"/>
        <v>0</v>
      </c>
      <c r="M220" s="84">
        <f t="shared" si="21"/>
        <v>0</v>
      </c>
      <c r="N220" s="84">
        <f t="shared" si="22"/>
        <v>0</v>
      </c>
      <c r="O220" s="82">
        <f t="shared" si="23"/>
        <v>0</v>
      </c>
    </row>
    <row r="221" spans="1:15" x14ac:dyDescent="0.2">
      <c r="A221" s="3">
        <f t="shared" si="19"/>
        <v>2037</v>
      </c>
      <c r="B221" s="3">
        <f t="shared" si="18"/>
        <v>5</v>
      </c>
      <c r="E221" s="12" t="s">
        <v>87</v>
      </c>
      <c r="F221" s="13" t="s">
        <v>87</v>
      </c>
      <c r="G221" s="13" t="s">
        <v>87</v>
      </c>
      <c r="H221" s="13" t="s">
        <v>87</v>
      </c>
      <c r="I221" s="13" t="s">
        <v>87</v>
      </c>
      <c r="J221" s="14" t="s">
        <v>87</v>
      </c>
      <c r="L221" s="84">
        <f t="shared" si="20"/>
        <v>0</v>
      </c>
      <c r="M221" s="84">
        <f t="shared" si="21"/>
        <v>0</v>
      </c>
      <c r="N221" s="84">
        <f t="shared" si="22"/>
        <v>0</v>
      </c>
      <c r="O221" s="82">
        <f t="shared" si="23"/>
        <v>0</v>
      </c>
    </row>
    <row r="222" spans="1:15" x14ac:dyDescent="0.2">
      <c r="A222" s="3">
        <f t="shared" si="19"/>
        <v>2037</v>
      </c>
      <c r="B222" s="3">
        <f t="shared" si="18"/>
        <v>6</v>
      </c>
      <c r="E222" s="12" t="s">
        <v>87</v>
      </c>
      <c r="F222" s="13" t="s">
        <v>87</v>
      </c>
      <c r="G222" s="13" t="s">
        <v>87</v>
      </c>
      <c r="H222" s="13" t="s">
        <v>87</v>
      </c>
      <c r="I222" s="13" t="s">
        <v>87</v>
      </c>
      <c r="J222" s="14" t="s">
        <v>87</v>
      </c>
      <c r="L222" s="84">
        <f t="shared" si="20"/>
        <v>0</v>
      </c>
      <c r="M222" s="84">
        <f t="shared" si="21"/>
        <v>0</v>
      </c>
      <c r="N222" s="84">
        <f t="shared" si="22"/>
        <v>0</v>
      </c>
      <c r="O222" s="82">
        <f t="shared" si="23"/>
        <v>0</v>
      </c>
    </row>
    <row r="223" spans="1:15" x14ac:dyDescent="0.2">
      <c r="A223" s="3">
        <f t="shared" si="19"/>
        <v>2037</v>
      </c>
      <c r="B223" s="3">
        <f t="shared" si="18"/>
        <v>7</v>
      </c>
      <c r="E223" s="12" t="s">
        <v>87</v>
      </c>
      <c r="F223" s="13" t="s">
        <v>87</v>
      </c>
      <c r="G223" s="13" t="s">
        <v>87</v>
      </c>
      <c r="H223" s="13" t="s">
        <v>87</v>
      </c>
      <c r="I223" s="13" t="s">
        <v>87</v>
      </c>
      <c r="J223" s="14" t="s">
        <v>87</v>
      </c>
      <c r="L223" s="84">
        <f t="shared" si="20"/>
        <v>0</v>
      </c>
      <c r="M223" s="84">
        <f t="shared" si="21"/>
        <v>0</v>
      </c>
      <c r="N223" s="84">
        <f t="shared" si="22"/>
        <v>0</v>
      </c>
      <c r="O223" s="82">
        <f t="shared" si="23"/>
        <v>0</v>
      </c>
    </row>
    <row r="224" spans="1:15" x14ac:dyDescent="0.2">
      <c r="A224" s="3">
        <f t="shared" si="19"/>
        <v>2037</v>
      </c>
      <c r="B224" s="3">
        <f t="shared" si="18"/>
        <v>8</v>
      </c>
      <c r="E224" s="12" t="s">
        <v>87</v>
      </c>
      <c r="F224" s="13" t="s">
        <v>87</v>
      </c>
      <c r="G224" s="13" t="s">
        <v>87</v>
      </c>
      <c r="H224" s="13" t="s">
        <v>87</v>
      </c>
      <c r="I224" s="13" t="s">
        <v>87</v>
      </c>
      <c r="J224" s="14" t="s">
        <v>87</v>
      </c>
      <c r="L224" s="84">
        <f t="shared" si="20"/>
        <v>0</v>
      </c>
      <c r="M224" s="84">
        <f t="shared" si="21"/>
        <v>0</v>
      </c>
      <c r="N224" s="84">
        <f t="shared" si="22"/>
        <v>0</v>
      </c>
      <c r="O224" s="82">
        <f t="shared" si="23"/>
        <v>0</v>
      </c>
    </row>
    <row r="225" spans="1:15" x14ac:dyDescent="0.2">
      <c r="A225" s="3">
        <f t="shared" si="19"/>
        <v>2037</v>
      </c>
      <c r="B225" s="3">
        <f t="shared" si="18"/>
        <v>9</v>
      </c>
      <c r="E225" s="12" t="s">
        <v>87</v>
      </c>
      <c r="F225" s="13" t="s">
        <v>87</v>
      </c>
      <c r="G225" s="13" t="s">
        <v>87</v>
      </c>
      <c r="H225" s="13" t="s">
        <v>87</v>
      </c>
      <c r="I225" s="13" t="s">
        <v>87</v>
      </c>
      <c r="J225" s="14" t="s">
        <v>87</v>
      </c>
      <c r="L225" s="84">
        <f t="shared" si="20"/>
        <v>0</v>
      </c>
      <c r="M225" s="84">
        <f t="shared" si="21"/>
        <v>0</v>
      </c>
      <c r="N225" s="84">
        <f t="shared" si="22"/>
        <v>0</v>
      </c>
      <c r="O225" s="82">
        <f t="shared" si="23"/>
        <v>0</v>
      </c>
    </row>
    <row r="226" spans="1:15" x14ac:dyDescent="0.2">
      <c r="A226" s="3">
        <f t="shared" si="19"/>
        <v>2037</v>
      </c>
      <c r="B226" s="3">
        <f t="shared" si="18"/>
        <v>10</v>
      </c>
      <c r="E226" s="12" t="s">
        <v>87</v>
      </c>
      <c r="F226" s="13" t="s">
        <v>87</v>
      </c>
      <c r="G226" s="13" t="s">
        <v>87</v>
      </c>
      <c r="H226" s="13" t="s">
        <v>87</v>
      </c>
      <c r="I226" s="13" t="s">
        <v>87</v>
      </c>
      <c r="J226" s="14" t="s">
        <v>87</v>
      </c>
      <c r="L226" s="84">
        <f t="shared" si="20"/>
        <v>0</v>
      </c>
      <c r="M226" s="84">
        <f t="shared" si="21"/>
        <v>0</v>
      </c>
      <c r="N226" s="84">
        <f t="shared" si="22"/>
        <v>0</v>
      </c>
      <c r="O226" s="82">
        <f t="shared" si="23"/>
        <v>0</v>
      </c>
    </row>
    <row r="227" spans="1:15" x14ac:dyDescent="0.2">
      <c r="A227" s="3">
        <f t="shared" si="19"/>
        <v>2037</v>
      </c>
      <c r="B227" s="3">
        <f t="shared" si="18"/>
        <v>11</v>
      </c>
      <c r="E227" s="12">
        <v>6324822.5</v>
      </c>
      <c r="F227" s="13">
        <v>2594623.1</v>
      </c>
      <c r="G227" s="13">
        <v>777644.29999999993</v>
      </c>
      <c r="H227" s="13">
        <v>9697090</v>
      </c>
      <c r="I227" s="13">
        <v>91029.5</v>
      </c>
      <c r="J227" s="14">
        <v>9788119.5</v>
      </c>
      <c r="L227" s="84">
        <f t="shared" si="20"/>
        <v>6384195.5108479708</v>
      </c>
      <c r="M227" s="84">
        <f t="shared" si="21"/>
        <v>2618979.6073111058</v>
      </c>
      <c r="N227" s="84">
        <f t="shared" si="22"/>
        <v>784944.28090219328</v>
      </c>
      <c r="O227" s="82">
        <f t="shared" si="23"/>
        <v>9788119.3990612701</v>
      </c>
    </row>
    <row r="228" spans="1:15" x14ac:dyDescent="0.2">
      <c r="A228" s="3">
        <f t="shared" si="19"/>
        <v>2037</v>
      </c>
      <c r="B228" s="3">
        <f t="shared" si="18"/>
        <v>12</v>
      </c>
      <c r="E228" s="12">
        <v>6267705.0999999996</v>
      </c>
      <c r="F228" s="13">
        <v>2709575.2</v>
      </c>
      <c r="G228" s="13">
        <v>1012456.3</v>
      </c>
      <c r="H228" s="13">
        <v>9989736.5999999996</v>
      </c>
      <c r="I228" s="13">
        <v>93776.7</v>
      </c>
      <c r="J228" s="14">
        <v>10083513.299999999</v>
      </c>
      <c r="L228" s="84">
        <f t="shared" si="20"/>
        <v>6326541.9567046268</v>
      </c>
      <c r="M228" s="84">
        <f t="shared" si="21"/>
        <v>2735010.8076473367</v>
      </c>
      <c r="N228" s="84">
        <f t="shared" si="22"/>
        <v>1021960.535648036</v>
      </c>
      <c r="O228" s="82">
        <f t="shared" si="23"/>
        <v>10083513.300000001</v>
      </c>
    </row>
    <row r="229" spans="1:15" x14ac:dyDescent="0.2">
      <c r="A229" s="3">
        <f t="shared" si="19"/>
        <v>2038</v>
      </c>
      <c r="B229" s="3">
        <f t="shared" ref="B229:B292" si="24">IF(B228=12,1,B228+1)</f>
        <v>1</v>
      </c>
      <c r="E229" s="12">
        <v>6267476.2000000002</v>
      </c>
      <c r="F229" s="13">
        <v>2741199.4</v>
      </c>
      <c r="G229" s="13">
        <v>1044776.7999999999</v>
      </c>
      <c r="H229" s="13">
        <v>10053452.4</v>
      </c>
      <c r="I229" s="13">
        <v>94374.799999999988</v>
      </c>
      <c r="J229" s="14">
        <v>10147827.199999999</v>
      </c>
      <c r="L229" s="84">
        <f t="shared" si="20"/>
        <v>6326310.8957190309</v>
      </c>
      <c r="M229" s="84">
        <f t="shared" si="21"/>
        <v>2766931.8682946842</v>
      </c>
      <c r="N229" s="84">
        <f t="shared" si="22"/>
        <v>1054584.4359862846</v>
      </c>
      <c r="O229" s="82">
        <f t="shared" si="23"/>
        <v>10147827.199999999</v>
      </c>
    </row>
    <row r="230" spans="1:15" x14ac:dyDescent="0.2">
      <c r="A230" s="3">
        <f t="shared" ref="A230:A293" si="25">IF(B230=1,A229+1,A229)</f>
        <v>2038</v>
      </c>
      <c r="B230" s="3">
        <f t="shared" si="24"/>
        <v>2</v>
      </c>
      <c r="E230" s="12">
        <v>6293007.1999999993</v>
      </c>
      <c r="F230" s="13">
        <v>2718524.1999999997</v>
      </c>
      <c r="G230" s="13">
        <v>962892.6</v>
      </c>
      <c r="H230" s="13">
        <v>9974424</v>
      </c>
      <c r="I230" s="13">
        <v>93632.900000000009</v>
      </c>
      <c r="J230" s="14">
        <v>10068056.899999999</v>
      </c>
      <c r="L230" s="84">
        <f t="shared" ref="L230:L293" si="26">IF(E230="",0,E230+($I230*E230/$H230))</f>
        <v>6352081.5399174597</v>
      </c>
      <c r="M230" s="84">
        <f t="shared" ref="M230:M293" si="27">IF(F230="",0,F230+($I230*F230/$H230))</f>
        <v>2744043.7993840021</v>
      </c>
      <c r="N230" s="84">
        <f t="shared" ref="N230:N293" si="28">IF(G230="",0,G230+($I230*G230/$H230))</f>
        <v>971931.56069853657</v>
      </c>
      <c r="O230" s="82">
        <f t="shared" ref="O230:O293" si="29">SUM(L230:N230)</f>
        <v>10068056.899999999</v>
      </c>
    </row>
    <row r="231" spans="1:15" x14ac:dyDescent="0.2">
      <c r="A231" s="3">
        <f t="shared" si="25"/>
        <v>2038</v>
      </c>
      <c r="B231" s="3">
        <f t="shared" si="24"/>
        <v>3</v>
      </c>
      <c r="E231" s="12" t="s">
        <v>87</v>
      </c>
      <c r="F231" s="13" t="s">
        <v>87</v>
      </c>
      <c r="G231" s="13" t="s">
        <v>87</v>
      </c>
      <c r="H231" s="13" t="s">
        <v>87</v>
      </c>
      <c r="I231" s="13" t="s">
        <v>87</v>
      </c>
      <c r="J231" s="14" t="s">
        <v>87</v>
      </c>
      <c r="L231" s="84">
        <f t="shared" si="26"/>
        <v>0</v>
      </c>
      <c r="M231" s="84">
        <f t="shared" si="27"/>
        <v>0</v>
      </c>
      <c r="N231" s="84">
        <f t="shared" si="28"/>
        <v>0</v>
      </c>
      <c r="O231" s="82">
        <f t="shared" si="29"/>
        <v>0</v>
      </c>
    </row>
    <row r="232" spans="1:15" x14ac:dyDescent="0.2">
      <c r="A232" s="3">
        <f t="shared" si="25"/>
        <v>2038</v>
      </c>
      <c r="B232" s="3">
        <f t="shared" si="24"/>
        <v>4</v>
      </c>
      <c r="E232" s="12" t="s">
        <v>87</v>
      </c>
      <c r="F232" s="13" t="s">
        <v>87</v>
      </c>
      <c r="G232" s="13" t="s">
        <v>87</v>
      </c>
      <c r="H232" s="13" t="s">
        <v>87</v>
      </c>
      <c r="I232" s="13" t="s">
        <v>87</v>
      </c>
      <c r="J232" s="14" t="s">
        <v>87</v>
      </c>
      <c r="L232" s="84">
        <f t="shared" si="26"/>
        <v>0</v>
      </c>
      <c r="M232" s="84">
        <f t="shared" si="27"/>
        <v>0</v>
      </c>
      <c r="N232" s="84">
        <f t="shared" si="28"/>
        <v>0</v>
      </c>
      <c r="O232" s="82">
        <f t="shared" si="29"/>
        <v>0</v>
      </c>
    </row>
    <row r="233" spans="1:15" x14ac:dyDescent="0.2">
      <c r="A233" s="3">
        <f t="shared" si="25"/>
        <v>2038</v>
      </c>
      <c r="B233" s="3">
        <f t="shared" si="24"/>
        <v>5</v>
      </c>
      <c r="E233" s="12" t="s">
        <v>87</v>
      </c>
      <c r="F233" s="13" t="s">
        <v>87</v>
      </c>
      <c r="G233" s="13" t="s">
        <v>87</v>
      </c>
      <c r="H233" s="13" t="s">
        <v>87</v>
      </c>
      <c r="I233" s="13" t="s">
        <v>87</v>
      </c>
      <c r="J233" s="14" t="s">
        <v>87</v>
      </c>
      <c r="L233" s="84">
        <f t="shared" si="26"/>
        <v>0</v>
      </c>
      <c r="M233" s="84">
        <f t="shared" si="27"/>
        <v>0</v>
      </c>
      <c r="N233" s="84">
        <f t="shared" si="28"/>
        <v>0</v>
      </c>
      <c r="O233" s="82">
        <f t="shared" si="29"/>
        <v>0</v>
      </c>
    </row>
    <row r="234" spans="1:15" x14ac:dyDescent="0.2">
      <c r="A234" s="3">
        <f t="shared" si="25"/>
        <v>2038</v>
      </c>
      <c r="B234" s="3">
        <f t="shared" si="24"/>
        <v>6</v>
      </c>
      <c r="E234" s="12" t="s">
        <v>87</v>
      </c>
      <c r="F234" s="13" t="s">
        <v>87</v>
      </c>
      <c r="G234" s="13" t="s">
        <v>87</v>
      </c>
      <c r="H234" s="13" t="s">
        <v>87</v>
      </c>
      <c r="I234" s="13" t="s">
        <v>87</v>
      </c>
      <c r="J234" s="14" t="s">
        <v>87</v>
      </c>
      <c r="L234" s="84">
        <f t="shared" si="26"/>
        <v>0</v>
      </c>
      <c r="M234" s="84">
        <f t="shared" si="27"/>
        <v>0</v>
      </c>
      <c r="N234" s="84">
        <f t="shared" si="28"/>
        <v>0</v>
      </c>
      <c r="O234" s="82">
        <f t="shared" si="29"/>
        <v>0</v>
      </c>
    </row>
    <row r="235" spans="1:15" x14ac:dyDescent="0.2">
      <c r="A235" s="3">
        <f t="shared" si="25"/>
        <v>2038</v>
      </c>
      <c r="B235" s="3">
        <f t="shared" si="24"/>
        <v>7</v>
      </c>
      <c r="E235" s="12" t="s">
        <v>87</v>
      </c>
      <c r="F235" s="13" t="s">
        <v>87</v>
      </c>
      <c r="G235" s="13" t="s">
        <v>87</v>
      </c>
      <c r="H235" s="13" t="s">
        <v>87</v>
      </c>
      <c r="I235" s="13" t="s">
        <v>87</v>
      </c>
      <c r="J235" s="14" t="s">
        <v>87</v>
      </c>
      <c r="L235" s="84">
        <f t="shared" si="26"/>
        <v>0</v>
      </c>
      <c r="M235" s="84">
        <f t="shared" si="27"/>
        <v>0</v>
      </c>
      <c r="N235" s="84">
        <f t="shared" si="28"/>
        <v>0</v>
      </c>
      <c r="O235" s="82">
        <f t="shared" si="29"/>
        <v>0</v>
      </c>
    </row>
    <row r="236" spans="1:15" x14ac:dyDescent="0.2">
      <c r="A236" s="3">
        <f t="shared" si="25"/>
        <v>2038</v>
      </c>
      <c r="B236" s="3">
        <f t="shared" si="24"/>
        <v>8</v>
      </c>
      <c r="E236" s="12" t="s">
        <v>87</v>
      </c>
      <c r="F236" s="13" t="s">
        <v>87</v>
      </c>
      <c r="G236" s="13" t="s">
        <v>87</v>
      </c>
      <c r="H236" s="13" t="s">
        <v>87</v>
      </c>
      <c r="I236" s="13" t="s">
        <v>87</v>
      </c>
      <c r="J236" s="14" t="s">
        <v>87</v>
      </c>
      <c r="L236" s="84">
        <f t="shared" si="26"/>
        <v>0</v>
      </c>
      <c r="M236" s="84">
        <f t="shared" si="27"/>
        <v>0</v>
      </c>
      <c r="N236" s="84">
        <f t="shared" si="28"/>
        <v>0</v>
      </c>
      <c r="O236" s="82">
        <f t="shared" si="29"/>
        <v>0</v>
      </c>
    </row>
    <row r="237" spans="1:15" x14ac:dyDescent="0.2">
      <c r="A237" s="3">
        <f t="shared" si="25"/>
        <v>2038</v>
      </c>
      <c r="B237" s="3">
        <f t="shared" si="24"/>
        <v>9</v>
      </c>
      <c r="E237" s="12" t="s">
        <v>87</v>
      </c>
      <c r="F237" s="13" t="s">
        <v>87</v>
      </c>
      <c r="G237" s="13" t="s">
        <v>87</v>
      </c>
      <c r="H237" s="13" t="s">
        <v>87</v>
      </c>
      <c r="I237" s="13" t="s">
        <v>87</v>
      </c>
      <c r="J237" s="14" t="s">
        <v>87</v>
      </c>
      <c r="L237" s="84">
        <f t="shared" si="26"/>
        <v>0</v>
      </c>
      <c r="M237" s="84">
        <f t="shared" si="27"/>
        <v>0</v>
      </c>
      <c r="N237" s="84">
        <f t="shared" si="28"/>
        <v>0</v>
      </c>
      <c r="O237" s="82">
        <f t="shared" si="29"/>
        <v>0</v>
      </c>
    </row>
    <row r="238" spans="1:15" x14ac:dyDescent="0.2">
      <c r="A238" s="3">
        <f t="shared" si="25"/>
        <v>2038</v>
      </c>
      <c r="B238" s="3">
        <f t="shared" si="24"/>
        <v>10</v>
      </c>
      <c r="E238" s="12" t="s">
        <v>87</v>
      </c>
      <c r="F238" s="13" t="s">
        <v>87</v>
      </c>
      <c r="G238" s="13" t="s">
        <v>87</v>
      </c>
      <c r="H238" s="13" t="s">
        <v>87</v>
      </c>
      <c r="I238" s="13" t="s">
        <v>87</v>
      </c>
      <c r="J238" s="14" t="s">
        <v>87</v>
      </c>
      <c r="L238" s="84">
        <f t="shared" si="26"/>
        <v>0</v>
      </c>
      <c r="M238" s="84">
        <f t="shared" si="27"/>
        <v>0</v>
      </c>
      <c r="N238" s="84">
        <f t="shared" si="28"/>
        <v>0</v>
      </c>
      <c r="O238" s="82">
        <f t="shared" si="29"/>
        <v>0</v>
      </c>
    </row>
    <row r="239" spans="1:15" x14ac:dyDescent="0.2">
      <c r="A239" s="3">
        <f t="shared" si="25"/>
        <v>2038</v>
      </c>
      <c r="B239" s="3">
        <f t="shared" si="24"/>
        <v>11</v>
      </c>
      <c r="E239" s="12">
        <v>6323776.2000000002</v>
      </c>
      <c r="F239" s="13">
        <v>2593778.9000000004</v>
      </c>
      <c r="G239" s="13">
        <v>776236.4</v>
      </c>
      <c r="H239" s="13">
        <v>9693791.5</v>
      </c>
      <c r="I239" s="13">
        <v>90998.5</v>
      </c>
      <c r="J239" s="14">
        <v>9784790.0999999996</v>
      </c>
      <c r="L239" s="84">
        <f t="shared" si="26"/>
        <v>6383139.3654379714</v>
      </c>
      <c r="M239" s="84">
        <f t="shared" si="27"/>
        <v>2618127.4729223344</v>
      </c>
      <c r="N239" s="84">
        <f t="shared" si="28"/>
        <v>783523.16163969482</v>
      </c>
      <c r="O239" s="82">
        <f t="shared" si="29"/>
        <v>9784790</v>
      </c>
    </row>
    <row r="240" spans="1:15" x14ac:dyDescent="0.2">
      <c r="A240" s="3">
        <f t="shared" si="25"/>
        <v>2038</v>
      </c>
      <c r="B240" s="3">
        <f t="shared" si="24"/>
        <v>12</v>
      </c>
      <c r="E240" s="12">
        <v>6266313</v>
      </c>
      <c r="F240" s="13">
        <v>2708573.7</v>
      </c>
      <c r="G240" s="13">
        <v>1011074.2999999999</v>
      </c>
      <c r="H240" s="13">
        <v>9985961</v>
      </c>
      <c r="I240" s="13">
        <v>93741.200000000012</v>
      </c>
      <c r="J240" s="14">
        <v>10079702.199999999</v>
      </c>
      <c r="L240" s="84">
        <f t="shared" si="26"/>
        <v>6325136.7526859557</v>
      </c>
      <c r="M240" s="84">
        <f t="shared" si="27"/>
        <v>2733999.8907217984</v>
      </c>
      <c r="N240" s="84">
        <f t="shared" si="28"/>
        <v>1020565.5565922458</v>
      </c>
      <c r="O240" s="82">
        <f t="shared" si="29"/>
        <v>10079702.200000001</v>
      </c>
    </row>
    <row r="241" spans="1:15" x14ac:dyDescent="0.2">
      <c r="A241" s="3">
        <f t="shared" si="25"/>
        <v>2039</v>
      </c>
      <c r="B241" s="3">
        <f t="shared" si="24"/>
        <v>1</v>
      </c>
      <c r="E241" s="12">
        <v>6266028.5999999996</v>
      </c>
      <c r="F241" s="13">
        <v>2740184.4</v>
      </c>
      <c r="G241" s="13">
        <v>1043398.6</v>
      </c>
      <c r="H241" s="13">
        <v>10049611.700000001</v>
      </c>
      <c r="I241" s="13">
        <v>94338.700000000012</v>
      </c>
      <c r="J241" s="14">
        <v>10143950.4</v>
      </c>
      <c r="L241" s="84">
        <f t="shared" si="26"/>
        <v>6324849.6778618256</v>
      </c>
      <c r="M241" s="84">
        <f t="shared" si="27"/>
        <v>2765907.3275889615</v>
      </c>
      <c r="N241" s="84">
        <f t="shared" si="28"/>
        <v>1053193.2936104825</v>
      </c>
      <c r="O241" s="82">
        <f t="shared" si="29"/>
        <v>10143950.299061269</v>
      </c>
    </row>
    <row r="242" spans="1:15" x14ac:dyDescent="0.2">
      <c r="A242" s="3">
        <f t="shared" si="25"/>
        <v>2039</v>
      </c>
      <c r="B242" s="3">
        <f t="shared" si="24"/>
        <v>2</v>
      </c>
      <c r="E242" s="12">
        <v>6291519.9000000004</v>
      </c>
      <c r="F242" s="13">
        <v>2717498.4000000004</v>
      </c>
      <c r="G242" s="13">
        <v>961499.79999999993</v>
      </c>
      <c r="H242" s="13">
        <v>9970518.1999999993</v>
      </c>
      <c r="I242" s="13">
        <v>93596.299999999988</v>
      </c>
      <c r="J242" s="14">
        <v>10064114.399999999</v>
      </c>
      <c r="L242" s="84">
        <f t="shared" si="26"/>
        <v>6350580.3191481614</v>
      </c>
      <c r="M242" s="84">
        <f t="shared" si="27"/>
        <v>2743008.3875847901</v>
      </c>
      <c r="N242" s="84">
        <f t="shared" si="28"/>
        <v>970525.69232831849</v>
      </c>
      <c r="O242" s="82">
        <f t="shared" si="29"/>
        <v>10064114.39906127</v>
      </c>
    </row>
    <row r="243" spans="1:15" x14ac:dyDescent="0.2">
      <c r="A243" s="3">
        <f t="shared" si="25"/>
        <v>2039</v>
      </c>
      <c r="B243" s="3">
        <f t="shared" si="24"/>
        <v>3</v>
      </c>
      <c r="E243" s="12" t="s">
        <v>87</v>
      </c>
      <c r="F243" s="13" t="s">
        <v>87</v>
      </c>
      <c r="G243" s="13" t="s">
        <v>87</v>
      </c>
      <c r="H243" s="13" t="s">
        <v>87</v>
      </c>
      <c r="I243" s="13" t="s">
        <v>87</v>
      </c>
      <c r="J243" s="14" t="s">
        <v>87</v>
      </c>
      <c r="L243" s="84">
        <f t="shared" si="26"/>
        <v>0</v>
      </c>
      <c r="M243" s="84">
        <f t="shared" si="27"/>
        <v>0</v>
      </c>
      <c r="N243" s="84">
        <f t="shared" si="28"/>
        <v>0</v>
      </c>
      <c r="O243" s="82">
        <f t="shared" si="29"/>
        <v>0</v>
      </c>
    </row>
    <row r="244" spans="1:15" x14ac:dyDescent="0.2">
      <c r="A244" s="3">
        <f t="shared" si="25"/>
        <v>2039</v>
      </c>
      <c r="B244" s="3">
        <f t="shared" si="24"/>
        <v>4</v>
      </c>
      <c r="E244" s="12" t="s">
        <v>87</v>
      </c>
      <c r="F244" s="13" t="s">
        <v>87</v>
      </c>
      <c r="G244" s="13" t="s">
        <v>87</v>
      </c>
      <c r="H244" s="13" t="s">
        <v>87</v>
      </c>
      <c r="I244" s="13" t="s">
        <v>87</v>
      </c>
      <c r="J244" s="14" t="s">
        <v>87</v>
      </c>
      <c r="L244" s="84">
        <f t="shared" si="26"/>
        <v>0</v>
      </c>
      <c r="M244" s="84">
        <f t="shared" si="27"/>
        <v>0</v>
      </c>
      <c r="N244" s="84">
        <f t="shared" si="28"/>
        <v>0</v>
      </c>
      <c r="O244" s="82">
        <f t="shared" si="29"/>
        <v>0</v>
      </c>
    </row>
    <row r="245" spans="1:15" x14ac:dyDescent="0.2">
      <c r="A245" s="3">
        <f t="shared" si="25"/>
        <v>2039</v>
      </c>
      <c r="B245" s="3">
        <f t="shared" si="24"/>
        <v>5</v>
      </c>
      <c r="E245" s="12" t="s">
        <v>87</v>
      </c>
      <c r="F245" s="13" t="s">
        <v>87</v>
      </c>
      <c r="G245" s="13" t="s">
        <v>87</v>
      </c>
      <c r="H245" s="13" t="s">
        <v>87</v>
      </c>
      <c r="I245" s="13" t="s">
        <v>87</v>
      </c>
      <c r="J245" s="14" t="s">
        <v>87</v>
      </c>
      <c r="L245" s="84">
        <f t="shared" si="26"/>
        <v>0</v>
      </c>
      <c r="M245" s="84">
        <f t="shared" si="27"/>
        <v>0</v>
      </c>
      <c r="N245" s="84">
        <f t="shared" si="28"/>
        <v>0</v>
      </c>
      <c r="O245" s="82">
        <f t="shared" si="29"/>
        <v>0</v>
      </c>
    </row>
    <row r="246" spans="1:15" x14ac:dyDescent="0.2">
      <c r="A246" s="3">
        <f t="shared" si="25"/>
        <v>2039</v>
      </c>
      <c r="B246" s="3">
        <f t="shared" si="24"/>
        <v>6</v>
      </c>
      <c r="E246" s="12" t="s">
        <v>87</v>
      </c>
      <c r="F246" s="13" t="s">
        <v>87</v>
      </c>
      <c r="G246" s="13" t="s">
        <v>87</v>
      </c>
      <c r="H246" s="13" t="s">
        <v>87</v>
      </c>
      <c r="I246" s="13" t="s">
        <v>87</v>
      </c>
      <c r="J246" s="14" t="s">
        <v>87</v>
      </c>
      <c r="L246" s="84">
        <f t="shared" si="26"/>
        <v>0</v>
      </c>
      <c r="M246" s="84">
        <f t="shared" si="27"/>
        <v>0</v>
      </c>
      <c r="N246" s="84">
        <f t="shared" si="28"/>
        <v>0</v>
      </c>
      <c r="O246" s="82">
        <f t="shared" si="29"/>
        <v>0</v>
      </c>
    </row>
    <row r="247" spans="1:15" x14ac:dyDescent="0.2">
      <c r="A247" s="3">
        <f t="shared" si="25"/>
        <v>2039</v>
      </c>
      <c r="B247" s="3">
        <f t="shared" si="24"/>
        <v>7</v>
      </c>
      <c r="E247" s="12" t="s">
        <v>87</v>
      </c>
      <c r="F247" s="13" t="s">
        <v>87</v>
      </c>
      <c r="G247" s="13" t="s">
        <v>87</v>
      </c>
      <c r="H247" s="13" t="s">
        <v>87</v>
      </c>
      <c r="I247" s="13" t="s">
        <v>87</v>
      </c>
      <c r="J247" s="14" t="s">
        <v>87</v>
      </c>
      <c r="L247" s="84">
        <f t="shared" si="26"/>
        <v>0</v>
      </c>
      <c r="M247" s="84">
        <f t="shared" si="27"/>
        <v>0</v>
      </c>
      <c r="N247" s="84">
        <f t="shared" si="28"/>
        <v>0</v>
      </c>
      <c r="O247" s="82">
        <f t="shared" si="29"/>
        <v>0</v>
      </c>
    </row>
    <row r="248" spans="1:15" x14ac:dyDescent="0.2">
      <c r="A248" s="3">
        <f t="shared" si="25"/>
        <v>2039</v>
      </c>
      <c r="B248" s="3">
        <f t="shared" si="24"/>
        <v>8</v>
      </c>
      <c r="E248" s="12" t="s">
        <v>87</v>
      </c>
      <c r="F248" s="13" t="s">
        <v>87</v>
      </c>
      <c r="G248" s="13" t="s">
        <v>87</v>
      </c>
      <c r="H248" s="13" t="s">
        <v>87</v>
      </c>
      <c r="I248" s="13" t="s">
        <v>87</v>
      </c>
      <c r="J248" s="14" t="s">
        <v>87</v>
      </c>
      <c r="L248" s="84">
        <f t="shared" si="26"/>
        <v>0</v>
      </c>
      <c r="M248" s="84">
        <f t="shared" si="27"/>
        <v>0</v>
      </c>
      <c r="N248" s="84">
        <f t="shared" si="28"/>
        <v>0</v>
      </c>
      <c r="O248" s="82">
        <f t="shared" si="29"/>
        <v>0</v>
      </c>
    </row>
    <row r="249" spans="1:15" x14ac:dyDescent="0.2">
      <c r="A249" s="3">
        <f t="shared" si="25"/>
        <v>2039</v>
      </c>
      <c r="B249" s="3">
        <f t="shared" si="24"/>
        <v>9</v>
      </c>
      <c r="E249" s="12" t="s">
        <v>87</v>
      </c>
      <c r="F249" s="13" t="s">
        <v>87</v>
      </c>
      <c r="G249" s="13" t="s">
        <v>87</v>
      </c>
      <c r="H249" s="13" t="s">
        <v>87</v>
      </c>
      <c r="I249" s="13" t="s">
        <v>87</v>
      </c>
      <c r="J249" s="14" t="s">
        <v>87</v>
      </c>
      <c r="L249" s="84">
        <f t="shared" si="26"/>
        <v>0</v>
      </c>
      <c r="M249" s="84">
        <f t="shared" si="27"/>
        <v>0</v>
      </c>
      <c r="N249" s="84">
        <f t="shared" si="28"/>
        <v>0</v>
      </c>
      <c r="O249" s="82">
        <f t="shared" si="29"/>
        <v>0</v>
      </c>
    </row>
    <row r="250" spans="1:15" x14ac:dyDescent="0.2">
      <c r="A250" s="3">
        <f t="shared" si="25"/>
        <v>2039</v>
      </c>
      <c r="B250" s="3">
        <f t="shared" si="24"/>
        <v>10</v>
      </c>
      <c r="E250" s="12" t="s">
        <v>87</v>
      </c>
      <c r="F250" s="13" t="s">
        <v>87</v>
      </c>
      <c r="G250" s="13" t="s">
        <v>87</v>
      </c>
      <c r="H250" s="13" t="s">
        <v>87</v>
      </c>
      <c r="I250" s="13" t="s">
        <v>87</v>
      </c>
      <c r="J250" s="14" t="s">
        <v>87</v>
      </c>
      <c r="L250" s="84">
        <f t="shared" si="26"/>
        <v>0</v>
      </c>
      <c r="M250" s="84">
        <f t="shared" si="27"/>
        <v>0</v>
      </c>
      <c r="N250" s="84">
        <f t="shared" si="28"/>
        <v>0</v>
      </c>
      <c r="O250" s="82">
        <f t="shared" si="29"/>
        <v>0</v>
      </c>
    </row>
    <row r="251" spans="1:15" x14ac:dyDescent="0.2">
      <c r="A251" s="3">
        <f t="shared" si="25"/>
        <v>2039</v>
      </c>
      <c r="B251" s="3">
        <f t="shared" si="24"/>
        <v>11</v>
      </c>
      <c r="E251" s="12">
        <v>6321850.8999999994</v>
      </c>
      <c r="F251" s="13">
        <v>2592645.4</v>
      </c>
      <c r="G251" s="13">
        <v>774803.39999999991</v>
      </c>
      <c r="H251" s="13">
        <v>9689299.6999999993</v>
      </c>
      <c r="I251" s="13">
        <v>90956.4</v>
      </c>
      <c r="J251" s="14">
        <v>9780256.0999999996</v>
      </c>
      <c r="L251" s="84">
        <f t="shared" si="26"/>
        <v>6381196.0350463185</v>
      </c>
      <c r="M251" s="84">
        <f t="shared" si="27"/>
        <v>2616983.3500440633</v>
      </c>
      <c r="N251" s="84">
        <f t="shared" si="28"/>
        <v>782076.71490961721</v>
      </c>
      <c r="O251" s="82">
        <f t="shared" si="29"/>
        <v>9780256.0999999978</v>
      </c>
    </row>
    <row r="252" spans="1:15" x14ac:dyDescent="0.2">
      <c r="A252" s="3">
        <f t="shared" si="25"/>
        <v>2039</v>
      </c>
      <c r="B252" s="3">
        <f t="shared" si="24"/>
        <v>12</v>
      </c>
      <c r="E252" s="12">
        <v>6264306.0999999996</v>
      </c>
      <c r="F252" s="13">
        <v>2707419.4</v>
      </c>
      <c r="G252" s="13">
        <v>1009678.6</v>
      </c>
      <c r="H252" s="13">
        <v>9981404.0999999996</v>
      </c>
      <c r="I252" s="13">
        <v>93698.5</v>
      </c>
      <c r="J252" s="14">
        <v>10075102.5</v>
      </c>
      <c r="L252" s="84">
        <f t="shared" si="26"/>
        <v>6323111.0616296818</v>
      </c>
      <c r="M252" s="84">
        <f t="shared" si="27"/>
        <v>2732834.7758438555</v>
      </c>
      <c r="N252" s="84">
        <f t="shared" si="28"/>
        <v>1019156.7625264626</v>
      </c>
      <c r="O252" s="82">
        <f t="shared" si="29"/>
        <v>10075102.6</v>
      </c>
    </row>
    <row r="253" spans="1:15" x14ac:dyDescent="0.2">
      <c r="A253" s="3">
        <f t="shared" si="25"/>
        <v>2040</v>
      </c>
      <c r="B253" s="3">
        <f t="shared" si="24"/>
        <v>1</v>
      </c>
      <c r="E253" s="12">
        <v>6263448</v>
      </c>
      <c r="F253" s="13">
        <v>2738816.9</v>
      </c>
      <c r="G253" s="13">
        <v>1041981</v>
      </c>
      <c r="H253" s="13">
        <v>10044245.799999999</v>
      </c>
      <c r="I253" s="13">
        <v>94288.4</v>
      </c>
      <c r="J253" s="14">
        <v>10138534.200000001</v>
      </c>
      <c r="L253" s="84">
        <f t="shared" si="26"/>
        <v>6322244.8974637398</v>
      </c>
      <c r="M253" s="84">
        <f t="shared" si="27"/>
        <v>2764527.0099013285</v>
      </c>
      <c r="N253" s="84">
        <f t="shared" si="28"/>
        <v>1051762.3935736618</v>
      </c>
      <c r="O253" s="82">
        <f t="shared" si="29"/>
        <v>10138534.300938731</v>
      </c>
    </row>
    <row r="254" spans="1:15" x14ac:dyDescent="0.2">
      <c r="A254" s="3">
        <f t="shared" si="25"/>
        <v>2040</v>
      </c>
      <c r="B254" s="3">
        <f t="shared" si="24"/>
        <v>2</v>
      </c>
      <c r="E254" s="12">
        <v>6288372.1999999993</v>
      </c>
      <c r="F254" s="13">
        <v>2715922.9</v>
      </c>
      <c r="G254" s="13">
        <v>960048.3</v>
      </c>
      <c r="H254" s="13">
        <v>9964343.4000000004</v>
      </c>
      <c r="I254" s="13">
        <v>93538.3</v>
      </c>
      <c r="J254" s="14">
        <v>10057881.700000001</v>
      </c>
      <c r="L254" s="84">
        <f t="shared" si="26"/>
        <v>6347403.0484706834</v>
      </c>
      <c r="M254" s="84">
        <f t="shared" si="27"/>
        <v>2741418.0882727234</v>
      </c>
      <c r="N254" s="84">
        <f t="shared" si="28"/>
        <v>969060.56325659261</v>
      </c>
      <c r="O254" s="82">
        <f t="shared" si="29"/>
        <v>10057881.700000001</v>
      </c>
    </row>
    <row r="255" spans="1:15" x14ac:dyDescent="0.2">
      <c r="A255" s="3">
        <f t="shared" si="25"/>
        <v>2040</v>
      </c>
      <c r="B255" s="3">
        <f t="shared" si="24"/>
        <v>3</v>
      </c>
      <c r="E255" s="12" t="s">
        <v>87</v>
      </c>
      <c r="F255" s="13" t="s">
        <v>87</v>
      </c>
      <c r="G255" s="13" t="s">
        <v>87</v>
      </c>
      <c r="H255" s="13" t="s">
        <v>87</v>
      </c>
      <c r="I255" s="13" t="s">
        <v>87</v>
      </c>
      <c r="J255" s="14" t="s">
        <v>87</v>
      </c>
      <c r="L255" s="84">
        <f t="shared" si="26"/>
        <v>0</v>
      </c>
      <c r="M255" s="84">
        <f t="shared" si="27"/>
        <v>0</v>
      </c>
      <c r="N255" s="84">
        <f t="shared" si="28"/>
        <v>0</v>
      </c>
      <c r="O255" s="82">
        <f t="shared" si="29"/>
        <v>0</v>
      </c>
    </row>
    <row r="256" spans="1:15" x14ac:dyDescent="0.2">
      <c r="A256" s="3">
        <f t="shared" si="25"/>
        <v>2040</v>
      </c>
      <c r="B256" s="3">
        <f t="shared" si="24"/>
        <v>4</v>
      </c>
      <c r="E256" s="12" t="s">
        <v>87</v>
      </c>
      <c r="F256" s="13" t="s">
        <v>87</v>
      </c>
      <c r="G256" s="13" t="s">
        <v>87</v>
      </c>
      <c r="H256" s="13" t="s">
        <v>87</v>
      </c>
      <c r="I256" s="13" t="s">
        <v>87</v>
      </c>
      <c r="J256" s="14" t="s">
        <v>87</v>
      </c>
      <c r="L256" s="84">
        <f t="shared" si="26"/>
        <v>0</v>
      </c>
      <c r="M256" s="84">
        <f t="shared" si="27"/>
        <v>0</v>
      </c>
      <c r="N256" s="84">
        <f t="shared" si="28"/>
        <v>0</v>
      </c>
      <c r="O256" s="82">
        <f t="shared" si="29"/>
        <v>0</v>
      </c>
    </row>
    <row r="257" spans="1:15" x14ac:dyDescent="0.2">
      <c r="A257" s="3">
        <f t="shared" si="25"/>
        <v>2040</v>
      </c>
      <c r="B257" s="3">
        <f t="shared" si="24"/>
        <v>5</v>
      </c>
      <c r="E257" s="12" t="s">
        <v>87</v>
      </c>
      <c r="F257" s="13" t="s">
        <v>87</v>
      </c>
      <c r="G257" s="13" t="s">
        <v>87</v>
      </c>
      <c r="H257" s="13" t="s">
        <v>87</v>
      </c>
      <c r="I257" s="13" t="s">
        <v>87</v>
      </c>
      <c r="J257" s="14" t="s">
        <v>87</v>
      </c>
      <c r="L257" s="84">
        <f t="shared" si="26"/>
        <v>0</v>
      </c>
      <c r="M257" s="84">
        <f t="shared" si="27"/>
        <v>0</v>
      </c>
      <c r="N257" s="84">
        <f t="shared" si="28"/>
        <v>0</v>
      </c>
      <c r="O257" s="82">
        <f t="shared" si="29"/>
        <v>0</v>
      </c>
    </row>
    <row r="258" spans="1:15" x14ac:dyDescent="0.2">
      <c r="A258" s="3">
        <f t="shared" si="25"/>
        <v>2040</v>
      </c>
      <c r="B258" s="3">
        <f t="shared" si="24"/>
        <v>6</v>
      </c>
      <c r="E258" s="12" t="s">
        <v>87</v>
      </c>
      <c r="F258" s="13" t="s">
        <v>87</v>
      </c>
      <c r="G258" s="13" t="s">
        <v>87</v>
      </c>
      <c r="H258" s="13" t="s">
        <v>87</v>
      </c>
      <c r="I258" s="13" t="s">
        <v>87</v>
      </c>
      <c r="J258" s="14" t="s">
        <v>87</v>
      </c>
      <c r="L258" s="84">
        <f t="shared" si="26"/>
        <v>0</v>
      </c>
      <c r="M258" s="84">
        <f t="shared" si="27"/>
        <v>0</v>
      </c>
      <c r="N258" s="84">
        <f t="shared" si="28"/>
        <v>0</v>
      </c>
      <c r="O258" s="82">
        <f t="shared" si="29"/>
        <v>0</v>
      </c>
    </row>
    <row r="259" spans="1:15" x14ac:dyDescent="0.2">
      <c r="A259" s="3">
        <f t="shared" si="25"/>
        <v>2040</v>
      </c>
      <c r="B259" s="3">
        <f t="shared" si="24"/>
        <v>7</v>
      </c>
      <c r="E259" s="12" t="s">
        <v>87</v>
      </c>
      <c r="F259" s="13" t="s">
        <v>87</v>
      </c>
      <c r="G259" s="13" t="s">
        <v>87</v>
      </c>
      <c r="H259" s="13" t="s">
        <v>87</v>
      </c>
      <c r="I259" s="13" t="s">
        <v>87</v>
      </c>
      <c r="J259" s="14" t="s">
        <v>87</v>
      </c>
      <c r="L259" s="84">
        <f t="shared" si="26"/>
        <v>0</v>
      </c>
      <c r="M259" s="84">
        <f t="shared" si="27"/>
        <v>0</v>
      </c>
      <c r="N259" s="84">
        <f t="shared" si="28"/>
        <v>0</v>
      </c>
      <c r="O259" s="82">
        <f t="shared" si="29"/>
        <v>0</v>
      </c>
    </row>
    <row r="260" spans="1:15" x14ac:dyDescent="0.2">
      <c r="A260" s="3">
        <f t="shared" si="25"/>
        <v>2040</v>
      </c>
      <c r="B260" s="3">
        <f t="shared" si="24"/>
        <v>8</v>
      </c>
      <c r="E260" s="12" t="s">
        <v>87</v>
      </c>
      <c r="F260" s="13" t="s">
        <v>87</v>
      </c>
      <c r="G260" s="13" t="s">
        <v>87</v>
      </c>
      <c r="H260" s="13" t="s">
        <v>87</v>
      </c>
      <c r="I260" s="13" t="s">
        <v>87</v>
      </c>
      <c r="J260" s="14" t="s">
        <v>87</v>
      </c>
      <c r="L260" s="84">
        <f t="shared" si="26"/>
        <v>0</v>
      </c>
      <c r="M260" s="84">
        <f t="shared" si="27"/>
        <v>0</v>
      </c>
      <c r="N260" s="84">
        <f t="shared" si="28"/>
        <v>0</v>
      </c>
      <c r="O260" s="82">
        <f t="shared" si="29"/>
        <v>0</v>
      </c>
    </row>
    <row r="261" spans="1:15" x14ac:dyDescent="0.2">
      <c r="A261" s="3">
        <f t="shared" si="25"/>
        <v>2040</v>
      </c>
      <c r="B261" s="3">
        <f t="shared" si="24"/>
        <v>9</v>
      </c>
      <c r="E261" s="12" t="s">
        <v>87</v>
      </c>
      <c r="F261" s="13" t="s">
        <v>87</v>
      </c>
      <c r="G261" s="13" t="s">
        <v>87</v>
      </c>
      <c r="H261" s="13" t="s">
        <v>87</v>
      </c>
      <c r="I261" s="13" t="s">
        <v>87</v>
      </c>
      <c r="J261" s="14" t="s">
        <v>87</v>
      </c>
      <c r="L261" s="84">
        <f t="shared" si="26"/>
        <v>0</v>
      </c>
      <c r="M261" s="84">
        <f t="shared" si="27"/>
        <v>0</v>
      </c>
      <c r="N261" s="84">
        <f t="shared" si="28"/>
        <v>0</v>
      </c>
      <c r="O261" s="82">
        <f t="shared" si="29"/>
        <v>0</v>
      </c>
    </row>
    <row r="262" spans="1:15" x14ac:dyDescent="0.2">
      <c r="A262" s="3">
        <f t="shared" si="25"/>
        <v>2040</v>
      </c>
      <c r="B262" s="3">
        <f t="shared" si="24"/>
        <v>10</v>
      </c>
      <c r="E262" s="12" t="s">
        <v>87</v>
      </c>
      <c r="F262" s="13" t="s">
        <v>87</v>
      </c>
      <c r="G262" s="13" t="s">
        <v>87</v>
      </c>
      <c r="H262" s="13" t="s">
        <v>87</v>
      </c>
      <c r="I262" s="13" t="s">
        <v>87</v>
      </c>
      <c r="J262" s="14" t="s">
        <v>87</v>
      </c>
      <c r="L262" s="84">
        <f t="shared" si="26"/>
        <v>0</v>
      </c>
      <c r="M262" s="84">
        <f t="shared" si="27"/>
        <v>0</v>
      </c>
      <c r="N262" s="84">
        <f t="shared" si="28"/>
        <v>0</v>
      </c>
      <c r="O262" s="82">
        <f t="shared" si="29"/>
        <v>0</v>
      </c>
    </row>
    <row r="263" spans="1:15" x14ac:dyDescent="0.2">
      <c r="A263" s="3">
        <f t="shared" si="25"/>
        <v>2040</v>
      </c>
      <c r="B263" s="3">
        <f t="shared" si="24"/>
        <v>11</v>
      </c>
      <c r="E263" s="12">
        <v>6313517.4000000004</v>
      </c>
      <c r="F263" s="13">
        <v>2589181.2999999998</v>
      </c>
      <c r="G263" s="13">
        <v>773146.1</v>
      </c>
      <c r="H263" s="13">
        <v>9675844.6999999993</v>
      </c>
      <c r="I263" s="13">
        <v>90830.1</v>
      </c>
      <c r="J263" s="14">
        <v>9766674.8000000007</v>
      </c>
      <c r="L263" s="84">
        <f t="shared" si="26"/>
        <v>6372784.3099777661</v>
      </c>
      <c r="M263" s="84">
        <f t="shared" si="27"/>
        <v>2613486.7331367191</v>
      </c>
      <c r="N263" s="84">
        <f t="shared" si="28"/>
        <v>780403.85782424558</v>
      </c>
      <c r="O263" s="82">
        <f t="shared" si="29"/>
        <v>9766674.9009387307</v>
      </c>
    </row>
    <row r="264" spans="1:15" x14ac:dyDescent="0.2">
      <c r="A264" s="3">
        <f t="shared" si="25"/>
        <v>2040</v>
      </c>
      <c r="B264" s="3">
        <f t="shared" si="24"/>
        <v>12</v>
      </c>
      <c r="E264" s="12">
        <v>6255439.5999999996</v>
      </c>
      <c r="F264" s="13">
        <v>2703722.8000000003</v>
      </c>
      <c r="G264" s="13">
        <v>1007977.8</v>
      </c>
      <c r="H264" s="13">
        <v>9967140.1999999993</v>
      </c>
      <c r="I264" s="13">
        <v>93564.599999999991</v>
      </c>
      <c r="J264" s="14">
        <v>10060704.699999999</v>
      </c>
      <c r="L264" s="84">
        <f t="shared" si="26"/>
        <v>6314161.3288263045</v>
      </c>
      <c r="M264" s="84">
        <f t="shared" si="27"/>
        <v>2729103.4746184712</v>
      </c>
      <c r="N264" s="84">
        <f t="shared" si="28"/>
        <v>1017439.9965552245</v>
      </c>
      <c r="O264" s="82">
        <f t="shared" si="29"/>
        <v>10060704.800000001</v>
      </c>
    </row>
    <row r="265" spans="1:15" x14ac:dyDescent="0.2">
      <c r="A265" s="3">
        <f t="shared" si="25"/>
        <v>2041</v>
      </c>
      <c r="B265" s="3">
        <f t="shared" si="24"/>
        <v>1</v>
      </c>
      <c r="E265" s="12">
        <v>6255437.8000000007</v>
      </c>
      <c r="F265" s="13">
        <v>2735476.0999999996</v>
      </c>
      <c r="G265" s="13">
        <v>1040321.4</v>
      </c>
      <c r="H265" s="13">
        <v>10031235.300000001</v>
      </c>
      <c r="I265" s="13">
        <v>94166.200000000012</v>
      </c>
      <c r="J265" s="14">
        <v>10125401.5</v>
      </c>
      <c r="L265" s="84">
        <f t="shared" si="26"/>
        <v>6314159.4618238797</v>
      </c>
      <c r="M265" s="84">
        <f t="shared" si="27"/>
        <v>2761154.8306671809</v>
      </c>
      <c r="N265" s="84">
        <f t="shared" si="28"/>
        <v>1050087.2075089396</v>
      </c>
      <c r="O265" s="82">
        <f t="shared" si="29"/>
        <v>10125401.5</v>
      </c>
    </row>
    <row r="266" spans="1:15" x14ac:dyDescent="0.2">
      <c r="A266" s="3">
        <f t="shared" si="25"/>
        <v>2041</v>
      </c>
      <c r="B266" s="3">
        <f t="shared" si="24"/>
        <v>2</v>
      </c>
      <c r="E266" s="12">
        <v>6281196</v>
      </c>
      <c r="F266" s="13">
        <v>2712949.4</v>
      </c>
      <c r="G266" s="13">
        <v>958440.8</v>
      </c>
      <c r="H266" s="13">
        <v>9952586.3000000007</v>
      </c>
      <c r="I266" s="13">
        <v>93427.900000000009</v>
      </c>
      <c r="J266" s="14">
        <v>10046014.200000001</v>
      </c>
      <c r="L266" s="84">
        <f t="shared" si="26"/>
        <v>6340159.4627703149</v>
      </c>
      <c r="M266" s="84">
        <f t="shared" si="27"/>
        <v>2738416.6662570392</v>
      </c>
      <c r="N266" s="84">
        <f t="shared" si="28"/>
        <v>967437.97003391571</v>
      </c>
      <c r="O266" s="82">
        <f t="shared" si="29"/>
        <v>10046014.099061269</v>
      </c>
    </row>
    <row r="267" spans="1:15" x14ac:dyDescent="0.2">
      <c r="A267" s="3">
        <f t="shared" si="25"/>
        <v>2041</v>
      </c>
      <c r="B267" s="3">
        <f t="shared" si="24"/>
        <v>3</v>
      </c>
      <c r="E267" s="12" t="s">
        <v>87</v>
      </c>
      <c r="F267" s="13" t="s">
        <v>87</v>
      </c>
      <c r="G267" s="13" t="s">
        <v>87</v>
      </c>
      <c r="H267" s="13" t="s">
        <v>87</v>
      </c>
      <c r="I267" s="13" t="s">
        <v>87</v>
      </c>
      <c r="J267" s="14" t="s">
        <v>87</v>
      </c>
      <c r="L267" s="84">
        <f t="shared" si="26"/>
        <v>0</v>
      </c>
      <c r="M267" s="84">
        <f t="shared" si="27"/>
        <v>0</v>
      </c>
      <c r="N267" s="84">
        <f t="shared" si="28"/>
        <v>0</v>
      </c>
      <c r="O267" s="82">
        <f t="shared" si="29"/>
        <v>0</v>
      </c>
    </row>
    <row r="268" spans="1:15" x14ac:dyDescent="0.2">
      <c r="A268" s="3">
        <f t="shared" si="25"/>
        <v>2041</v>
      </c>
      <c r="B268" s="3">
        <f t="shared" si="24"/>
        <v>4</v>
      </c>
      <c r="E268" s="12" t="s">
        <v>87</v>
      </c>
      <c r="F268" s="13" t="s">
        <v>87</v>
      </c>
      <c r="G268" s="13" t="s">
        <v>87</v>
      </c>
      <c r="H268" s="13" t="s">
        <v>87</v>
      </c>
      <c r="I268" s="13" t="s">
        <v>87</v>
      </c>
      <c r="J268" s="14" t="s">
        <v>87</v>
      </c>
      <c r="L268" s="84">
        <f t="shared" si="26"/>
        <v>0</v>
      </c>
      <c r="M268" s="84">
        <f t="shared" si="27"/>
        <v>0</v>
      </c>
      <c r="N268" s="84">
        <f t="shared" si="28"/>
        <v>0</v>
      </c>
      <c r="O268" s="82">
        <f t="shared" si="29"/>
        <v>0</v>
      </c>
    </row>
    <row r="269" spans="1:15" x14ac:dyDescent="0.2">
      <c r="A269" s="3">
        <f t="shared" si="25"/>
        <v>2041</v>
      </c>
      <c r="B269" s="3">
        <f t="shared" si="24"/>
        <v>5</v>
      </c>
      <c r="E269" s="12" t="s">
        <v>87</v>
      </c>
      <c r="F269" s="13" t="s">
        <v>87</v>
      </c>
      <c r="G269" s="13" t="s">
        <v>87</v>
      </c>
      <c r="H269" s="13" t="s">
        <v>87</v>
      </c>
      <c r="I269" s="13" t="s">
        <v>87</v>
      </c>
      <c r="J269" s="14" t="s">
        <v>87</v>
      </c>
      <c r="L269" s="84">
        <f t="shared" si="26"/>
        <v>0</v>
      </c>
      <c r="M269" s="84">
        <f t="shared" si="27"/>
        <v>0</v>
      </c>
      <c r="N269" s="84">
        <f t="shared" si="28"/>
        <v>0</v>
      </c>
      <c r="O269" s="82">
        <f t="shared" si="29"/>
        <v>0</v>
      </c>
    </row>
    <row r="270" spans="1:15" x14ac:dyDescent="0.2">
      <c r="A270" s="3">
        <f t="shared" si="25"/>
        <v>2041</v>
      </c>
      <c r="B270" s="3">
        <f t="shared" si="24"/>
        <v>6</v>
      </c>
      <c r="E270" s="12" t="s">
        <v>87</v>
      </c>
      <c r="F270" s="13" t="s">
        <v>87</v>
      </c>
      <c r="G270" s="13" t="s">
        <v>87</v>
      </c>
      <c r="H270" s="13" t="s">
        <v>87</v>
      </c>
      <c r="I270" s="13" t="s">
        <v>87</v>
      </c>
      <c r="J270" s="14" t="s">
        <v>87</v>
      </c>
      <c r="L270" s="84">
        <f t="shared" si="26"/>
        <v>0</v>
      </c>
      <c r="M270" s="84">
        <f t="shared" si="27"/>
        <v>0</v>
      </c>
      <c r="N270" s="84">
        <f t="shared" si="28"/>
        <v>0</v>
      </c>
      <c r="O270" s="82">
        <f t="shared" si="29"/>
        <v>0</v>
      </c>
    </row>
    <row r="271" spans="1:15" x14ac:dyDescent="0.2">
      <c r="A271" s="3">
        <f t="shared" si="25"/>
        <v>2041</v>
      </c>
      <c r="B271" s="3">
        <f t="shared" si="24"/>
        <v>7</v>
      </c>
      <c r="E271" s="12" t="s">
        <v>87</v>
      </c>
      <c r="F271" s="13" t="s">
        <v>87</v>
      </c>
      <c r="G271" s="13" t="s">
        <v>87</v>
      </c>
      <c r="H271" s="13" t="s">
        <v>87</v>
      </c>
      <c r="I271" s="13" t="s">
        <v>87</v>
      </c>
      <c r="J271" s="14" t="s">
        <v>87</v>
      </c>
      <c r="L271" s="84">
        <f t="shared" si="26"/>
        <v>0</v>
      </c>
      <c r="M271" s="84">
        <f t="shared" si="27"/>
        <v>0</v>
      </c>
      <c r="N271" s="84">
        <f t="shared" si="28"/>
        <v>0</v>
      </c>
      <c r="O271" s="82">
        <f t="shared" si="29"/>
        <v>0</v>
      </c>
    </row>
    <row r="272" spans="1:15" x14ac:dyDescent="0.2">
      <c r="A272" s="3">
        <f t="shared" si="25"/>
        <v>2041</v>
      </c>
      <c r="B272" s="3">
        <f t="shared" si="24"/>
        <v>8</v>
      </c>
      <c r="E272" s="12" t="s">
        <v>87</v>
      </c>
      <c r="F272" s="13" t="s">
        <v>87</v>
      </c>
      <c r="G272" s="13" t="s">
        <v>87</v>
      </c>
      <c r="H272" s="13" t="s">
        <v>87</v>
      </c>
      <c r="I272" s="13" t="s">
        <v>87</v>
      </c>
      <c r="J272" s="14" t="s">
        <v>87</v>
      </c>
      <c r="L272" s="84">
        <f t="shared" si="26"/>
        <v>0</v>
      </c>
      <c r="M272" s="84">
        <f t="shared" si="27"/>
        <v>0</v>
      </c>
      <c r="N272" s="84">
        <f t="shared" si="28"/>
        <v>0</v>
      </c>
      <c r="O272" s="82">
        <f t="shared" si="29"/>
        <v>0</v>
      </c>
    </row>
    <row r="273" spans="1:15" x14ac:dyDescent="0.2">
      <c r="A273" s="3">
        <f t="shared" si="25"/>
        <v>2041</v>
      </c>
      <c r="B273" s="3">
        <f t="shared" si="24"/>
        <v>9</v>
      </c>
      <c r="E273" s="12" t="s">
        <v>87</v>
      </c>
      <c r="F273" s="13" t="s">
        <v>87</v>
      </c>
      <c r="G273" s="13" t="s">
        <v>87</v>
      </c>
      <c r="H273" s="13" t="s">
        <v>87</v>
      </c>
      <c r="I273" s="13" t="s">
        <v>87</v>
      </c>
      <c r="J273" s="14" t="s">
        <v>87</v>
      </c>
      <c r="L273" s="84">
        <f t="shared" si="26"/>
        <v>0</v>
      </c>
      <c r="M273" s="84">
        <f t="shared" si="27"/>
        <v>0</v>
      </c>
      <c r="N273" s="84">
        <f t="shared" si="28"/>
        <v>0</v>
      </c>
      <c r="O273" s="82">
        <f t="shared" si="29"/>
        <v>0</v>
      </c>
    </row>
    <row r="274" spans="1:15" x14ac:dyDescent="0.2">
      <c r="A274" s="3">
        <f t="shared" si="25"/>
        <v>2041</v>
      </c>
      <c r="B274" s="3">
        <f t="shared" si="24"/>
        <v>10</v>
      </c>
      <c r="E274" s="12" t="s">
        <v>87</v>
      </c>
      <c r="F274" s="13" t="s">
        <v>87</v>
      </c>
      <c r="G274" s="13" t="s">
        <v>87</v>
      </c>
      <c r="H274" s="13" t="s">
        <v>87</v>
      </c>
      <c r="I274" s="13" t="s">
        <v>87</v>
      </c>
      <c r="J274" s="14" t="s">
        <v>87</v>
      </c>
      <c r="L274" s="84">
        <f t="shared" si="26"/>
        <v>0</v>
      </c>
      <c r="M274" s="84">
        <f t="shared" si="27"/>
        <v>0</v>
      </c>
      <c r="N274" s="84">
        <f t="shared" si="28"/>
        <v>0</v>
      </c>
      <c r="O274" s="82">
        <f t="shared" si="29"/>
        <v>0</v>
      </c>
    </row>
    <row r="275" spans="1:15" x14ac:dyDescent="0.2">
      <c r="A275" s="3">
        <f t="shared" si="25"/>
        <v>2041</v>
      </c>
      <c r="B275" s="3">
        <f t="shared" si="24"/>
        <v>11</v>
      </c>
      <c r="E275" s="12">
        <v>6314034.3999999994</v>
      </c>
      <c r="F275" s="13">
        <v>2589454.7000000002</v>
      </c>
      <c r="G275" s="13">
        <v>771878.9</v>
      </c>
      <c r="H275" s="13">
        <v>9675367.9000000004</v>
      </c>
      <c r="I275" s="13">
        <v>90825.599999999991</v>
      </c>
      <c r="J275" s="14">
        <v>9766193.5</v>
      </c>
      <c r="L275" s="84">
        <f t="shared" si="26"/>
        <v>6373306.1474650893</v>
      </c>
      <c r="M275" s="84">
        <f t="shared" si="27"/>
        <v>2613762.6931668874</v>
      </c>
      <c r="N275" s="84">
        <f t="shared" si="28"/>
        <v>779124.76030675275</v>
      </c>
      <c r="O275" s="82">
        <f t="shared" si="29"/>
        <v>9766193.6009387299</v>
      </c>
    </row>
    <row r="276" spans="1:15" x14ac:dyDescent="0.2">
      <c r="A276" s="3">
        <f t="shared" si="25"/>
        <v>2041</v>
      </c>
      <c r="B276" s="3">
        <f t="shared" si="24"/>
        <v>12</v>
      </c>
      <c r="E276" s="12">
        <v>6256766.4000000004</v>
      </c>
      <c r="F276" s="13">
        <v>2704334.5</v>
      </c>
      <c r="G276" s="13">
        <v>1006815.8999999999</v>
      </c>
      <c r="H276" s="13">
        <v>9967916.7000000011</v>
      </c>
      <c r="I276" s="13">
        <v>93571.8</v>
      </c>
      <c r="J276" s="14">
        <v>10061488.6</v>
      </c>
      <c r="L276" s="84">
        <f t="shared" si="26"/>
        <v>6315500.5278872773</v>
      </c>
      <c r="M276" s="84">
        <f t="shared" si="27"/>
        <v>2729720.89262175</v>
      </c>
      <c r="N276" s="84">
        <f t="shared" si="28"/>
        <v>1016267.180429703</v>
      </c>
      <c r="O276" s="82">
        <f t="shared" si="29"/>
        <v>10061488.60093873</v>
      </c>
    </row>
    <row r="277" spans="1:15" x14ac:dyDescent="0.2">
      <c r="A277" s="3">
        <f t="shared" si="25"/>
        <v>2042</v>
      </c>
      <c r="B277" s="3">
        <f t="shared" si="24"/>
        <v>1</v>
      </c>
      <c r="E277" s="12">
        <v>6256433.3999999994</v>
      </c>
      <c r="F277" s="13">
        <v>2735928.7</v>
      </c>
      <c r="G277" s="13">
        <v>1039147.7000000001</v>
      </c>
      <c r="H277" s="13">
        <v>10031509.800000001</v>
      </c>
      <c r="I277" s="13">
        <v>94168.799999999988</v>
      </c>
      <c r="J277" s="14">
        <v>10125678.6</v>
      </c>
      <c r="L277" s="84">
        <f t="shared" si="26"/>
        <v>6315164.4222792098</v>
      </c>
      <c r="M277" s="84">
        <f t="shared" si="27"/>
        <v>2761611.6856822311</v>
      </c>
      <c r="N277" s="84">
        <f t="shared" si="28"/>
        <v>1048902.4920385585</v>
      </c>
      <c r="O277" s="82">
        <f t="shared" si="29"/>
        <v>10125678.6</v>
      </c>
    </row>
    <row r="278" spans="1:15" x14ac:dyDescent="0.2">
      <c r="A278" s="3">
        <f t="shared" si="25"/>
        <v>2042</v>
      </c>
      <c r="B278" s="3">
        <f t="shared" si="24"/>
        <v>2</v>
      </c>
      <c r="E278" s="12">
        <v>6281881.2000000002</v>
      </c>
      <c r="F278" s="13">
        <v>2713252.3</v>
      </c>
      <c r="G278" s="13">
        <v>957225.3</v>
      </c>
      <c r="H278" s="13">
        <v>9952358.8000000007</v>
      </c>
      <c r="I278" s="13">
        <v>93425.8</v>
      </c>
      <c r="J278" s="14">
        <v>10045784.6</v>
      </c>
      <c r="L278" s="84">
        <f t="shared" si="26"/>
        <v>6340851.1174244964</v>
      </c>
      <c r="M278" s="84">
        <f t="shared" si="27"/>
        <v>2738722.419378065</v>
      </c>
      <c r="N278" s="84">
        <f t="shared" si="28"/>
        <v>966211.06319743826</v>
      </c>
      <c r="O278" s="82">
        <f t="shared" si="29"/>
        <v>10045784.6</v>
      </c>
    </row>
    <row r="279" spans="1:15" x14ac:dyDescent="0.2">
      <c r="A279" s="3">
        <f t="shared" si="25"/>
        <v>2042</v>
      </c>
      <c r="B279" s="3">
        <f t="shared" si="24"/>
        <v>3</v>
      </c>
      <c r="E279" s="12" t="s">
        <v>87</v>
      </c>
      <c r="F279" s="13" t="s">
        <v>87</v>
      </c>
      <c r="G279" s="13" t="s">
        <v>87</v>
      </c>
      <c r="H279" s="13" t="s">
        <v>87</v>
      </c>
      <c r="I279" s="13" t="s">
        <v>87</v>
      </c>
      <c r="J279" s="14" t="s">
        <v>87</v>
      </c>
      <c r="L279" s="84">
        <f t="shared" si="26"/>
        <v>0</v>
      </c>
      <c r="M279" s="84">
        <f t="shared" si="27"/>
        <v>0</v>
      </c>
      <c r="N279" s="84">
        <f t="shared" si="28"/>
        <v>0</v>
      </c>
      <c r="O279" s="82">
        <f t="shared" si="29"/>
        <v>0</v>
      </c>
    </row>
    <row r="280" spans="1:15" x14ac:dyDescent="0.2">
      <c r="A280" s="3">
        <f t="shared" si="25"/>
        <v>2042</v>
      </c>
      <c r="B280" s="3">
        <f t="shared" si="24"/>
        <v>4</v>
      </c>
      <c r="E280" s="12" t="s">
        <v>87</v>
      </c>
      <c r="F280" s="13" t="s">
        <v>87</v>
      </c>
      <c r="G280" s="13" t="s">
        <v>87</v>
      </c>
      <c r="H280" s="13" t="s">
        <v>87</v>
      </c>
      <c r="I280" s="13" t="s">
        <v>87</v>
      </c>
      <c r="J280" s="14" t="s">
        <v>87</v>
      </c>
      <c r="L280" s="84">
        <f t="shared" si="26"/>
        <v>0</v>
      </c>
      <c r="M280" s="84">
        <f t="shared" si="27"/>
        <v>0</v>
      </c>
      <c r="N280" s="84">
        <f t="shared" si="28"/>
        <v>0</v>
      </c>
      <c r="O280" s="82">
        <f t="shared" si="29"/>
        <v>0</v>
      </c>
    </row>
    <row r="281" spans="1:15" x14ac:dyDescent="0.2">
      <c r="A281" s="3">
        <f t="shared" si="25"/>
        <v>2042</v>
      </c>
      <c r="B281" s="3">
        <f t="shared" si="24"/>
        <v>5</v>
      </c>
      <c r="E281" s="12" t="s">
        <v>87</v>
      </c>
      <c r="F281" s="13" t="s">
        <v>87</v>
      </c>
      <c r="G281" s="13" t="s">
        <v>87</v>
      </c>
      <c r="H281" s="13" t="s">
        <v>87</v>
      </c>
      <c r="I281" s="13" t="s">
        <v>87</v>
      </c>
      <c r="J281" s="14" t="s">
        <v>87</v>
      </c>
      <c r="L281" s="84">
        <f t="shared" si="26"/>
        <v>0</v>
      </c>
      <c r="M281" s="84">
        <f t="shared" si="27"/>
        <v>0</v>
      </c>
      <c r="N281" s="84">
        <f t="shared" si="28"/>
        <v>0</v>
      </c>
      <c r="O281" s="82">
        <f t="shared" si="29"/>
        <v>0</v>
      </c>
    </row>
    <row r="282" spans="1:15" x14ac:dyDescent="0.2">
      <c r="A282" s="3">
        <f t="shared" si="25"/>
        <v>2042</v>
      </c>
      <c r="B282" s="3">
        <f t="shared" si="24"/>
        <v>6</v>
      </c>
      <c r="E282" s="12" t="s">
        <v>87</v>
      </c>
      <c r="F282" s="13" t="s">
        <v>87</v>
      </c>
      <c r="G282" s="13" t="s">
        <v>87</v>
      </c>
      <c r="H282" s="13" t="s">
        <v>87</v>
      </c>
      <c r="I282" s="13" t="s">
        <v>87</v>
      </c>
      <c r="J282" s="14" t="s">
        <v>87</v>
      </c>
      <c r="L282" s="84">
        <f t="shared" si="26"/>
        <v>0</v>
      </c>
      <c r="M282" s="84">
        <f t="shared" si="27"/>
        <v>0</v>
      </c>
      <c r="N282" s="84">
        <f t="shared" si="28"/>
        <v>0</v>
      </c>
      <c r="O282" s="82">
        <f t="shared" si="29"/>
        <v>0</v>
      </c>
    </row>
    <row r="283" spans="1:15" x14ac:dyDescent="0.2">
      <c r="A283" s="3">
        <f t="shared" si="25"/>
        <v>2042</v>
      </c>
      <c r="B283" s="3">
        <f t="shared" si="24"/>
        <v>7</v>
      </c>
      <c r="E283" s="12" t="s">
        <v>87</v>
      </c>
      <c r="F283" s="13" t="s">
        <v>87</v>
      </c>
      <c r="G283" s="13" t="s">
        <v>87</v>
      </c>
      <c r="H283" s="13" t="s">
        <v>87</v>
      </c>
      <c r="I283" s="13" t="s">
        <v>87</v>
      </c>
      <c r="J283" s="14" t="s">
        <v>87</v>
      </c>
      <c r="L283" s="84">
        <f t="shared" si="26"/>
        <v>0</v>
      </c>
      <c r="M283" s="84">
        <f t="shared" si="27"/>
        <v>0</v>
      </c>
      <c r="N283" s="84">
        <f t="shared" si="28"/>
        <v>0</v>
      </c>
      <c r="O283" s="82">
        <f t="shared" si="29"/>
        <v>0</v>
      </c>
    </row>
    <row r="284" spans="1:15" x14ac:dyDescent="0.2">
      <c r="A284" s="3">
        <f t="shared" si="25"/>
        <v>2042</v>
      </c>
      <c r="B284" s="3">
        <f t="shared" si="24"/>
        <v>8</v>
      </c>
      <c r="E284" s="12" t="s">
        <v>87</v>
      </c>
      <c r="F284" s="13" t="s">
        <v>87</v>
      </c>
      <c r="G284" s="13" t="s">
        <v>87</v>
      </c>
      <c r="H284" s="13" t="s">
        <v>87</v>
      </c>
      <c r="I284" s="13" t="s">
        <v>87</v>
      </c>
      <c r="J284" s="14" t="s">
        <v>87</v>
      </c>
      <c r="L284" s="84">
        <f t="shared" si="26"/>
        <v>0</v>
      </c>
      <c r="M284" s="84">
        <f t="shared" si="27"/>
        <v>0</v>
      </c>
      <c r="N284" s="84">
        <f t="shared" si="28"/>
        <v>0</v>
      </c>
      <c r="O284" s="82">
        <f t="shared" si="29"/>
        <v>0</v>
      </c>
    </row>
    <row r="285" spans="1:15" x14ac:dyDescent="0.2">
      <c r="A285" s="3">
        <f t="shared" si="25"/>
        <v>2042</v>
      </c>
      <c r="B285" s="3">
        <f t="shared" si="24"/>
        <v>9</v>
      </c>
      <c r="E285" s="12" t="s">
        <v>87</v>
      </c>
      <c r="F285" s="13" t="s">
        <v>87</v>
      </c>
      <c r="G285" s="13" t="s">
        <v>87</v>
      </c>
      <c r="H285" s="13" t="s">
        <v>87</v>
      </c>
      <c r="I285" s="13" t="s">
        <v>87</v>
      </c>
      <c r="J285" s="14" t="s">
        <v>87</v>
      </c>
      <c r="L285" s="84">
        <f t="shared" si="26"/>
        <v>0</v>
      </c>
      <c r="M285" s="84">
        <f t="shared" si="27"/>
        <v>0</v>
      </c>
      <c r="N285" s="84">
        <f t="shared" si="28"/>
        <v>0</v>
      </c>
      <c r="O285" s="82">
        <f t="shared" si="29"/>
        <v>0</v>
      </c>
    </row>
    <row r="286" spans="1:15" x14ac:dyDescent="0.2">
      <c r="A286" s="3">
        <f t="shared" si="25"/>
        <v>2042</v>
      </c>
      <c r="B286" s="3">
        <f t="shared" si="24"/>
        <v>10</v>
      </c>
      <c r="E286" s="12" t="s">
        <v>87</v>
      </c>
      <c r="F286" s="13" t="s">
        <v>87</v>
      </c>
      <c r="G286" s="13" t="s">
        <v>87</v>
      </c>
      <c r="H286" s="13" t="s">
        <v>87</v>
      </c>
      <c r="I286" s="13" t="s">
        <v>87</v>
      </c>
      <c r="J286" s="14" t="s">
        <v>87</v>
      </c>
      <c r="L286" s="84">
        <f t="shared" si="26"/>
        <v>0</v>
      </c>
      <c r="M286" s="84">
        <f t="shared" si="27"/>
        <v>0</v>
      </c>
      <c r="N286" s="84">
        <f t="shared" si="28"/>
        <v>0</v>
      </c>
      <c r="O286" s="82">
        <f t="shared" si="29"/>
        <v>0</v>
      </c>
    </row>
    <row r="287" spans="1:15" x14ac:dyDescent="0.2">
      <c r="A287" s="3">
        <f t="shared" si="25"/>
        <v>2042</v>
      </c>
      <c r="B287" s="3">
        <f t="shared" si="24"/>
        <v>11</v>
      </c>
      <c r="E287" s="12">
        <v>6311804.3999999994</v>
      </c>
      <c r="F287" s="13">
        <v>2588358.7999999998</v>
      </c>
      <c r="G287" s="13">
        <v>770459</v>
      </c>
      <c r="H287" s="13">
        <v>9670622.1999999993</v>
      </c>
      <c r="I287" s="13">
        <v>90781.1</v>
      </c>
      <c r="J287" s="14">
        <v>9761403.1999999993</v>
      </c>
      <c r="L287" s="84">
        <f t="shared" si="26"/>
        <v>6371055.245971093</v>
      </c>
      <c r="M287" s="84">
        <f t="shared" si="27"/>
        <v>2612656.5188229606</v>
      </c>
      <c r="N287" s="84">
        <f t="shared" si="28"/>
        <v>777691.53520594572</v>
      </c>
      <c r="O287" s="82">
        <f t="shared" si="29"/>
        <v>9761403.2999999989</v>
      </c>
    </row>
    <row r="288" spans="1:15" x14ac:dyDescent="0.2">
      <c r="A288" s="3">
        <f t="shared" si="25"/>
        <v>2042</v>
      </c>
      <c r="B288" s="3">
        <f t="shared" si="24"/>
        <v>12</v>
      </c>
      <c r="E288" s="12">
        <v>6254188.7999999998</v>
      </c>
      <c r="F288" s="13">
        <v>2703068.5</v>
      </c>
      <c r="G288" s="13">
        <v>1005411.7</v>
      </c>
      <c r="H288" s="13">
        <v>9962669</v>
      </c>
      <c r="I288" s="13">
        <v>93522.6</v>
      </c>
      <c r="J288" s="14">
        <v>10056191.6</v>
      </c>
      <c r="L288" s="84">
        <f t="shared" si="26"/>
        <v>6312898.7699354542</v>
      </c>
      <c r="M288" s="84">
        <f t="shared" si="27"/>
        <v>2728443.0250492715</v>
      </c>
      <c r="N288" s="84">
        <f t="shared" si="28"/>
        <v>1014849.8050152744</v>
      </c>
      <c r="O288" s="82">
        <f t="shared" si="29"/>
        <v>10056191.600000001</v>
      </c>
    </row>
    <row r="289" spans="1:15" x14ac:dyDescent="0.2">
      <c r="A289" s="3">
        <f t="shared" si="25"/>
        <v>2043</v>
      </c>
      <c r="B289" s="3">
        <f t="shared" si="24"/>
        <v>1</v>
      </c>
      <c r="E289" s="12">
        <v>6253852.2999999998</v>
      </c>
      <c r="F289" s="13">
        <v>2734651.4000000004</v>
      </c>
      <c r="G289" s="13">
        <v>1037746.9</v>
      </c>
      <c r="H289" s="13">
        <v>10026250.600000001</v>
      </c>
      <c r="I289" s="13">
        <v>94119.400000000009</v>
      </c>
      <c r="J289" s="14">
        <v>10120370.1</v>
      </c>
      <c r="L289" s="84">
        <f t="shared" si="26"/>
        <v>6312559.0738127967</v>
      </c>
      <c r="M289" s="84">
        <f t="shared" si="27"/>
        <v>2760322.3870165385</v>
      </c>
      <c r="N289" s="84">
        <f t="shared" si="28"/>
        <v>1047488.5391706647</v>
      </c>
      <c r="O289" s="82">
        <f t="shared" si="29"/>
        <v>10120370</v>
      </c>
    </row>
    <row r="290" spans="1:15" x14ac:dyDescent="0.2">
      <c r="A290" s="3">
        <f t="shared" si="25"/>
        <v>2043</v>
      </c>
      <c r="B290" s="3">
        <f t="shared" si="24"/>
        <v>2</v>
      </c>
      <c r="E290" s="12">
        <v>6279303.2999999998</v>
      </c>
      <c r="F290" s="13">
        <v>2711970.1</v>
      </c>
      <c r="G290" s="13">
        <v>955814.7</v>
      </c>
      <c r="H290" s="13">
        <v>9947088.1000000015</v>
      </c>
      <c r="I290" s="13">
        <v>93376.299999999988</v>
      </c>
      <c r="J290" s="14">
        <v>10040464.399999999</v>
      </c>
      <c r="L290" s="84">
        <f t="shared" si="26"/>
        <v>6338249.0037916237</v>
      </c>
      <c r="M290" s="84">
        <f t="shared" si="27"/>
        <v>2737428.1768867052</v>
      </c>
      <c r="N290" s="84">
        <f t="shared" si="28"/>
        <v>964787.21932167059</v>
      </c>
      <c r="O290" s="82">
        <f t="shared" si="29"/>
        <v>10040464.399999999</v>
      </c>
    </row>
    <row r="291" spans="1:15" x14ac:dyDescent="0.2">
      <c r="A291" s="3">
        <f t="shared" si="25"/>
        <v>2043</v>
      </c>
      <c r="B291" s="3">
        <f t="shared" si="24"/>
        <v>3</v>
      </c>
      <c r="E291" s="12" t="s">
        <v>87</v>
      </c>
      <c r="F291" s="13" t="s">
        <v>87</v>
      </c>
      <c r="G291" s="13" t="s">
        <v>87</v>
      </c>
      <c r="H291" s="13" t="s">
        <v>87</v>
      </c>
      <c r="I291" s="13" t="s">
        <v>87</v>
      </c>
      <c r="J291" s="14" t="s">
        <v>87</v>
      </c>
      <c r="L291" s="84">
        <f t="shared" si="26"/>
        <v>0</v>
      </c>
      <c r="M291" s="84">
        <f t="shared" si="27"/>
        <v>0</v>
      </c>
      <c r="N291" s="84">
        <f t="shared" si="28"/>
        <v>0</v>
      </c>
      <c r="O291" s="82">
        <f t="shared" si="29"/>
        <v>0</v>
      </c>
    </row>
    <row r="292" spans="1:15" x14ac:dyDescent="0.2">
      <c r="A292" s="3">
        <f t="shared" si="25"/>
        <v>2043</v>
      </c>
      <c r="B292" s="3">
        <f t="shared" si="24"/>
        <v>4</v>
      </c>
      <c r="E292" s="12" t="s">
        <v>87</v>
      </c>
      <c r="F292" s="13" t="s">
        <v>87</v>
      </c>
      <c r="G292" s="13" t="s">
        <v>87</v>
      </c>
      <c r="H292" s="13" t="s">
        <v>87</v>
      </c>
      <c r="I292" s="13" t="s">
        <v>87</v>
      </c>
      <c r="J292" s="14" t="s">
        <v>87</v>
      </c>
      <c r="L292" s="84">
        <f t="shared" si="26"/>
        <v>0</v>
      </c>
      <c r="M292" s="84">
        <f t="shared" si="27"/>
        <v>0</v>
      </c>
      <c r="N292" s="84">
        <f t="shared" si="28"/>
        <v>0</v>
      </c>
      <c r="O292" s="82">
        <f t="shared" si="29"/>
        <v>0</v>
      </c>
    </row>
    <row r="293" spans="1:15" x14ac:dyDescent="0.2">
      <c r="A293" s="3">
        <f t="shared" si="25"/>
        <v>2043</v>
      </c>
      <c r="B293" s="3">
        <f t="shared" ref="B293:B356" si="30">IF(B292=12,1,B292+1)</f>
        <v>5</v>
      </c>
      <c r="E293" s="12" t="s">
        <v>87</v>
      </c>
      <c r="F293" s="13" t="s">
        <v>87</v>
      </c>
      <c r="G293" s="13" t="s">
        <v>87</v>
      </c>
      <c r="H293" s="13" t="s">
        <v>87</v>
      </c>
      <c r="I293" s="13" t="s">
        <v>87</v>
      </c>
      <c r="J293" s="14" t="s">
        <v>87</v>
      </c>
      <c r="L293" s="84">
        <f t="shared" si="26"/>
        <v>0</v>
      </c>
      <c r="M293" s="84">
        <f t="shared" si="27"/>
        <v>0</v>
      </c>
      <c r="N293" s="84">
        <f t="shared" si="28"/>
        <v>0</v>
      </c>
      <c r="O293" s="82">
        <f t="shared" si="29"/>
        <v>0</v>
      </c>
    </row>
    <row r="294" spans="1:15" x14ac:dyDescent="0.2">
      <c r="A294" s="3">
        <f t="shared" ref="A294:A357" si="31">IF(B294=1,A293+1,A293)</f>
        <v>2043</v>
      </c>
      <c r="B294" s="3">
        <f t="shared" si="30"/>
        <v>6</v>
      </c>
      <c r="E294" s="12" t="s">
        <v>87</v>
      </c>
      <c r="F294" s="13" t="s">
        <v>87</v>
      </c>
      <c r="G294" s="13" t="s">
        <v>87</v>
      </c>
      <c r="H294" s="13" t="s">
        <v>87</v>
      </c>
      <c r="I294" s="13" t="s">
        <v>87</v>
      </c>
      <c r="J294" s="14" t="s">
        <v>87</v>
      </c>
      <c r="L294" s="84">
        <f t="shared" ref="L294:L357" si="32">IF(E294="",0,E294+($I294*E294/$H294))</f>
        <v>0</v>
      </c>
      <c r="M294" s="84">
        <f t="shared" ref="M294:M357" si="33">IF(F294="",0,F294+($I294*F294/$H294))</f>
        <v>0</v>
      </c>
      <c r="N294" s="84">
        <f t="shared" ref="N294:N357" si="34">IF(G294="",0,G294+($I294*G294/$H294))</f>
        <v>0</v>
      </c>
      <c r="O294" s="82">
        <f t="shared" ref="O294:O357" si="35">SUM(L294:N294)</f>
        <v>0</v>
      </c>
    </row>
    <row r="295" spans="1:15" x14ac:dyDescent="0.2">
      <c r="A295" s="3">
        <f t="shared" si="31"/>
        <v>2043</v>
      </c>
      <c r="B295" s="3">
        <f t="shared" si="30"/>
        <v>7</v>
      </c>
      <c r="E295" s="12" t="s">
        <v>87</v>
      </c>
      <c r="F295" s="13" t="s">
        <v>87</v>
      </c>
      <c r="G295" s="13" t="s">
        <v>87</v>
      </c>
      <c r="H295" s="13" t="s">
        <v>87</v>
      </c>
      <c r="I295" s="13" t="s">
        <v>87</v>
      </c>
      <c r="J295" s="14" t="s">
        <v>87</v>
      </c>
      <c r="L295" s="84">
        <f t="shared" si="32"/>
        <v>0</v>
      </c>
      <c r="M295" s="84">
        <f t="shared" si="33"/>
        <v>0</v>
      </c>
      <c r="N295" s="84">
        <f t="shared" si="34"/>
        <v>0</v>
      </c>
      <c r="O295" s="82">
        <f t="shared" si="35"/>
        <v>0</v>
      </c>
    </row>
    <row r="296" spans="1:15" x14ac:dyDescent="0.2">
      <c r="A296" s="3">
        <f t="shared" si="31"/>
        <v>2043</v>
      </c>
      <c r="B296" s="3">
        <f t="shared" si="30"/>
        <v>8</v>
      </c>
      <c r="E296" s="12" t="s">
        <v>87</v>
      </c>
      <c r="F296" s="13" t="s">
        <v>87</v>
      </c>
      <c r="G296" s="13" t="s">
        <v>87</v>
      </c>
      <c r="H296" s="13" t="s">
        <v>87</v>
      </c>
      <c r="I296" s="13" t="s">
        <v>87</v>
      </c>
      <c r="J296" s="14" t="s">
        <v>87</v>
      </c>
      <c r="L296" s="84">
        <f t="shared" si="32"/>
        <v>0</v>
      </c>
      <c r="M296" s="84">
        <f t="shared" si="33"/>
        <v>0</v>
      </c>
      <c r="N296" s="84">
        <f t="shared" si="34"/>
        <v>0</v>
      </c>
      <c r="O296" s="82">
        <f t="shared" si="35"/>
        <v>0</v>
      </c>
    </row>
    <row r="297" spans="1:15" x14ac:dyDescent="0.2">
      <c r="A297" s="3">
        <f t="shared" si="31"/>
        <v>2043</v>
      </c>
      <c r="B297" s="3">
        <f t="shared" si="30"/>
        <v>9</v>
      </c>
      <c r="E297" s="12" t="s">
        <v>87</v>
      </c>
      <c r="F297" s="13" t="s">
        <v>87</v>
      </c>
      <c r="G297" s="13" t="s">
        <v>87</v>
      </c>
      <c r="H297" s="13" t="s">
        <v>87</v>
      </c>
      <c r="I297" s="13" t="s">
        <v>87</v>
      </c>
      <c r="J297" s="14" t="s">
        <v>87</v>
      </c>
      <c r="L297" s="84">
        <f t="shared" si="32"/>
        <v>0</v>
      </c>
      <c r="M297" s="84">
        <f t="shared" si="33"/>
        <v>0</v>
      </c>
      <c r="N297" s="84">
        <f t="shared" si="34"/>
        <v>0</v>
      </c>
      <c r="O297" s="82">
        <f t="shared" si="35"/>
        <v>0</v>
      </c>
    </row>
    <row r="298" spans="1:15" x14ac:dyDescent="0.2">
      <c r="A298" s="3">
        <f t="shared" si="31"/>
        <v>2043</v>
      </c>
      <c r="B298" s="3">
        <f t="shared" si="30"/>
        <v>10</v>
      </c>
      <c r="E298" s="12" t="s">
        <v>87</v>
      </c>
      <c r="F298" s="13" t="s">
        <v>87</v>
      </c>
      <c r="G298" s="13" t="s">
        <v>87</v>
      </c>
      <c r="H298" s="13" t="s">
        <v>87</v>
      </c>
      <c r="I298" s="13" t="s">
        <v>87</v>
      </c>
      <c r="J298" s="14" t="s">
        <v>87</v>
      </c>
      <c r="L298" s="84">
        <f t="shared" si="32"/>
        <v>0</v>
      </c>
      <c r="M298" s="84">
        <f t="shared" si="33"/>
        <v>0</v>
      </c>
      <c r="N298" s="84">
        <f t="shared" si="34"/>
        <v>0</v>
      </c>
      <c r="O298" s="82">
        <f t="shared" si="35"/>
        <v>0</v>
      </c>
    </row>
    <row r="299" spans="1:15" x14ac:dyDescent="0.2">
      <c r="A299" s="3">
        <f t="shared" si="31"/>
        <v>2043</v>
      </c>
      <c r="B299" s="3">
        <f t="shared" si="30"/>
        <v>11</v>
      </c>
      <c r="E299" s="12">
        <v>6309229.5999999996</v>
      </c>
      <c r="F299" s="13">
        <v>2586997.3000000003</v>
      </c>
      <c r="G299" s="13">
        <v>769021.4</v>
      </c>
      <c r="H299" s="13">
        <v>9665248.2999999989</v>
      </c>
      <c r="I299" s="13">
        <v>90730.599999999991</v>
      </c>
      <c r="J299" s="14">
        <v>9755978.9000000004</v>
      </c>
      <c r="L299" s="84">
        <f t="shared" si="32"/>
        <v>6368456.2405763995</v>
      </c>
      <c r="M299" s="84">
        <f t="shared" si="33"/>
        <v>2611282.2236710642</v>
      </c>
      <c r="N299" s="84">
        <f t="shared" si="34"/>
        <v>776240.43575253629</v>
      </c>
      <c r="O299" s="82">
        <f t="shared" si="35"/>
        <v>9755978.9000000004</v>
      </c>
    </row>
    <row r="300" spans="1:15" x14ac:dyDescent="0.2">
      <c r="A300" s="3">
        <f t="shared" si="31"/>
        <v>2043</v>
      </c>
      <c r="B300" s="3">
        <f t="shared" si="30"/>
        <v>12</v>
      </c>
      <c r="E300" s="12">
        <v>6251589.5</v>
      </c>
      <c r="F300" s="13">
        <v>2701688.1</v>
      </c>
      <c r="G300" s="13">
        <v>1004006</v>
      </c>
      <c r="H300" s="13">
        <v>9957283.5999999996</v>
      </c>
      <c r="I300" s="13">
        <v>93472</v>
      </c>
      <c r="J300" s="14">
        <v>10050755.600000001</v>
      </c>
      <c r="L300" s="84">
        <f t="shared" si="32"/>
        <v>6310275.0408782372</v>
      </c>
      <c r="M300" s="84">
        <f t="shared" si="33"/>
        <v>2727049.6544387229</v>
      </c>
      <c r="N300" s="84">
        <f t="shared" si="34"/>
        <v>1013430.9046830402</v>
      </c>
      <c r="O300" s="82">
        <f t="shared" si="35"/>
        <v>10050755.6</v>
      </c>
    </row>
    <row r="301" spans="1:15" x14ac:dyDescent="0.2">
      <c r="A301" s="3">
        <f t="shared" si="31"/>
        <v>2044</v>
      </c>
      <c r="B301" s="3">
        <f t="shared" si="30"/>
        <v>1</v>
      </c>
      <c r="E301" s="12">
        <v>6250838.9000000004</v>
      </c>
      <c r="F301" s="13">
        <v>2733109.8</v>
      </c>
      <c r="G301" s="13">
        <v>1036322.8999999999</v>
      </c>
      <c r="H301" s="13">
        <v>10020271.6</v>
      </c>
      <c r="I301" s="13">
        <v>94063.3</v>
      </c>
      <c r="J301" s="14">
        <v>10114334.9</v>
      </c>
      <c r="L301" s="84">
        <f t="shared" si="32"/>
        <v>6309517.4027565895</v>
      </c>
      <c r="M301" s="84">
        <f t="shared" si="33"/>
        <v>2758766.3228282174</v>
      </c>
      <c r="N301" s="84">
        <f t="shared" si="34"/>
        <v>1046051.1744151934</v>
      </c>
      <c r="O301" s="82">
        <f t="shared" si="35"/>
        <v>10114334.9</v>
      </c>
    </row>
    <row r="302" spans="1:15" x14ac:dyDescent="0.2">
      <c r="A302" s="3">
        <f t="shared" si="31"/>
        <v>2044</v>
      </c>
      <c r="B302" s="3">
        <f t="shared" si="30"/>
        <v>2</v>
      </c>
      <c r="E302" s="12">
        <v>6275880.3000000007</v>
      </c>
      <c r="F302" s="13">
        <v>2710272.7</v>
      </c>
      <c r="G302" s="13">
        <v>954362.4</v>
      </c>
      <c r="H302" s="13">
        <v>9940515.4000000004</v>
      </c>
      <c r="I302" s="13">
        <v>93314.599999999991</v>
      </c>
      <c r="J302" s="14">
        <v>10033830.1</v>
      </c>
      <c r="L302" s="84">
        <f t="shared" si="32"/>
        <v>6334793.871004818</v>
      </c>
      <c r="M302" s="84">
        <f t="shared" si="33"/>
        <v>2735714.8428582489</v>
      </c>
      <c r="N302" s="84">
        <f t="shared" si="34"/>
        <v>963321.28613693418</v>
      </c>
      <c r="O302" s="82">
        <f t="shared" si="35"/>
        <v>10033830.000000002</v>
      </c>
    </row>
    <row r="303" spans="1:15" x14ac:dyDescent="0.2">
      <c r="A303" s="3">
        <f t="shared" si="31"/>
        <v>2044</v>
      </c>
      <c r="B303" s="3">
        <f t="shared" si="30"/>
        <v>3</v>
      </c>
      <c r="E303" s="12" t="s">
        <v>87</v>
      </c>
      <c r="F303" s="13" t="s">
        <v>87</v>
      </c>
      <c r="G303" s="13" t="s">
        <v>87</v>
      </c>
      <c r="H303" s="13" t="s">
        <v>87</v>
      </c>
      <c r="I303" s="13" t="s">
        <v>87</v>
      </c>
      <c r="J303" s="14" t="s">
        <v>87</v>
      </c>
      <c r="L303" s="84">
        <f t="shared" si="32"/>
        <v>0</v>
      </c>
      <c r="M303" s="84">
        <f t="shared" si="33"/>
        <v>0</v>
      </c>
      <c r="N303" s="84">
        <f t="shared" si="34"/>
        <v>0</v>
      </c>
      <c r="O303" s="82">
        <f t="shared" si="35"/>
        <v>0</v>
      </c>
    </row>
    <row r="304" spans="1:15" x14ac:dyDescent="0.2">
      <c r="A304" s="3">
        <f t="shared" si="31"/>
        <v>2044</v>
      </c>
      <c r="B304" s="3">
        <f t="shared" si="30"/>
        <v>4</v>
      </c>
      <c r="E304" s="12" t="s">
        <v>87</v>
      </c>
      <c r="F304" s="13" t="s">
        <v>87</v>
      </c>
      <c r="G304" s="13" t="s">
        <v>87</v>
      </c>
      <c r="H304" s="13" t="s">
        <v>87</v>
      </c>
      <c r="I304" s="13" t="s">
        <v>87</v>
      </c>
      <c r="J304" s="14" t="s">
        <v>87</v>
      </c>
      <c r="L304" s="84">
        <f t="shared" si="32"/>
        <v>0</v>
      </c>
      <c r="M304" s="84">
        <f t="shared" si="33"/>
        <v>0</v>
      </c>
      <c r="N304" s="84">
        <f t="shared" si="34"/>
        <v>0</v>
      </c>
      <c r="O304" s="82">
        <f t="shared" si="35"/>
        <v>0</v>
      </c>
    </row>
    <row r="305" spans="1:15" x14ac:dyDescent="0.2">
      <c r="A305" s="3">
        <f t="shared" si="31"/>
        <v>2044</v>
      </c>
      <c r="B305" s="3">
        <f t="shared" si="30"/>
        <v>5</v>
      </c>
      <c r="E305" s="12" t="s">
        <v>87</v>
      </c>
      <c r="F305" s="13" t="s">
        <v>87</v>
      </c>
      <c r="G305" s="13" t="s">
        <v>87</v>
      </c>
      <c r="H305" s="13" t="s">
        <v>87</v>
      </c>
      <c r="I305" s="13" t="s">
        <v>87</v>
      </c>
      <c r="J305" s="14" t="s">
        <v>87</v>
      </c>
      <c r="L305" s="84">
        <f t="shared" si="32"/>
        <v>0</v>
      </c>
      <c r="M305" s="84">
        <f t="shared" si="33"/>
        <v>0</v>
      </c>
      <c r="N305" s="84">
        <f t="shared" si="34"/>
        <v>0</v>
      </c>
      <c r="O305" s="82">
        <f t="shared" si="35"/>
        <v>0</v>
      </c>
    </row>
    <row r="306" spans="1:15" x14ac:dyDescent="0.2">
      <c r="A306" s="3">
        <f t="shared" si="31"/>
        <v>2044</v>
      </c>
      <c r="B306" s="3">
        <f t="shared" si="30"/>
        <v>6</v>
      </c>
      <c r="E306" s="12" t="s">
        <v>87</v>
      </c>
      <c r="F306" s="13" t="s">
        <v>87</v>
      </c>
      <c r="G306" s="13" t="s">
        <v>87</v>
      </c>
      <c r="H306" s="13" t="s">
        <v>87</v>
      </c>
      <c r="I306" s="13" t="s">
        <v>87</v>
      </c>
      <c r="J306" s="14" t="s">
        <v>87</v>
      </c>
      <c r="L306" s="84">
        <f t="shared" si="32"/>
        <v>0</v>
      </c>
      <c r="M306" s="84">
        <f t="shared" si="33"/>
        <v>0</v>
      </c>
      <c r="N306" s="84">
        <f t="shared" si="34"/>
        <v>0</v>
      </c>
      <c r="O306" s="82">
        <f t="shared" si="35"/>
        <v>0</v>
      </c>
    </row>
    <row r="307" spans="1:15" x14ac:dyDescent="0.2">
      <c r="A307" s="3">
        <f t="shared" si="31"/>
        <v>2044</v>
      </c>
      <c r="B307" s="3">
        <f t="shared" si="30"/>
        <v>7</v>
      </c>
      <c r="E307" s="12" t="s">
        <v>87</v>
      </c>
      <c r="F307" s="13" t="s">
        <v>87</v>
      </c>
      <c r="G307" s="13" t="s">
        <v>87</v>
      </c>
      <c r="H307" s="13" t="s">
        <v>87</v>
      </c>
      <c r="I307" s="13" t="s">
        <v>87</v>
      </c>
      <c r="J307" s="14" t="s">
        <v>87</v>
      </c>
      <c r="L307" s="84">
        <f t="shared" si="32"/>
        <v>0</v>
      </c>
      <c r="M307" s="84">
        <f t="shared" si="33"/>
        <v>0</v>
      </c>
      <c r="N307" s="84">
        <f t="shared" si="34"/>
        <v>0</v>
      </c>
      <c r="O307" s="82">
        <f t="shared" si="35"/>
        <v>0</v>
      </c>
    </row>
    <row r="308" spans="1:15" x14ac:dyDescent="0.2">
      <c r="A308" s="3">
        <f t="shared" si="31"/>
        <v>2044</v>
      </c>
      <c r="B308" s="3">
        <f t="shared" si="30"/>
        <v>8</v>
      </c>
      <c r="E308" s="12" t="s">
        <v>87</v>
      </c>
      <c r="F308" s="13" t="s">
        <v>87</v>
      </c>
      <c r="G308" s="13" t="s">
        <v>87</v>
      </c>
      <c r="H308" s="13" t="s">
        <v>87</v>
      </c>
      <c r="I308" s="13" t="s">
        <v>87</v>
      </c>
      <c r="J308" s="14" t="s">
        <v>87</v>
      </c>
      <c r="L308" s="84">
        <f t="shared" si="32"/>
        <v>0</v>
      </c>
      <c r="M308" s="84">
        <f t="shared" si="33"/>
        <v>0</v>
      </c>
      <c r="N308" s="84">
        <f t="shared" si="34"/>
        <v>0</v>
      </c>
      <c r="O308" s="82">
        <f t="shared" si="35"/>
        <v>0</v>
      </c>
    </row>
    <row r="309" spans="1:15" x14ac:dyDescent="0.2">
      <c r="A309" s="3">
        <f t="shared" si="31"/>
        <v>2044</v>
      </c>
      <c r="B309" s="3">
        <f t="shared" si="30"/>
        <v>9</v>
      </c>
      <c r="E309" s="12" t="s">
        <v>87</v>
      </c>
      <c r="F309" s="13" t="s">
        <v>87</v>
      </c>
      <c r="G309" s="13" t="s">
        <v>87</v>
      </c>
      <c r="H309" s="13" t="s">
        <v>87</v>
      </c>
      <c r="I309" s="13" t="s">
        <v>87</v>
      </c>
      <c r="J309" s="14" t="s">
        <v>87</v>
      </c>
      <c r="L309" s="84">
        <f t="shared" si="32"/>
        <v>0</v>
      </c>
      <c r="M309" s="84">
        <f t="shared" si="33"/>
        <v>0</v>
      </c>
      <c r="N309" s="84">
        <f t="shared" si="34"/>
        <v>0</v>
      </c>
      <c r="O309" s="82">
        <f t="shared" si="35"/>
        <v>0</v>
      </c>
    </row>
    <row r="310" spans="1:15" x14ac:dyDescent="0.2">
      <c r="A310" s="3">
        <f t="shared" si="31"/>
        <v>2044</v>
      </c>
      <c r="B310" s="3">
        <f t="shared" si="30"/>
        <v>10</v>
      </c>
      <c r="E310" s="12" t="s">
        <v>87</v>
      </c>
      <c r="F310" s="13" t="s">
        <v>87</v>
      </c>
      <c r="G310" s="13" t="s">
        <v>87</v>
      </c>
      <c r="H310" s="13" t="s">
        <v>87</v>
      </c>
      <c r="I310" s="13" t="s">
        <v>87</v>
      </c>
      <c r="J310" s="14" t="s">
        <v>87</v>
      </c>
      <c r="L310" s="84">
        <f t="shared" si="32"/>
        <v>0</v>
      </c>
      <c r="M310" s="84">
        <f t="shared" si="33"/>
        <v>0</v>
      </c>
      <c r="N310" s="84">
        <f t="shared" si="34"/>
        <v>0</v>
      </c>
      <c r="O310" s="82">
        <f t="shared" si="35"/>
        <v>0</v>
      </c>
    </row>
    <row r="311" spans="1:15" x14ac:dyDescent="0.2">
      <c r="A311" s="3">
        <f t="shared" si="31"/>
        <v>2044</v>
      </c>
      <c r="B311" s="3">
        <f t="shared" si="30"/>
        <v>11</v>
      </c>
      <c r="E311" s="12">
        <v>6302066.5</v>
      </c>
      <c r="F311" s="13">
        <v>2583875.7999999998</v>
      </c>
      <c r="G311" s="13">
        <v>767390.8</v>
      </c>
      <c r="H311" s="13">
        <v>9653333</v>
      </c>
      <c r="I311" s="13">
        <v>90618.799999999988</v>
      </c>
      <c r="J311" s="14">
        <v>9743951.8000000007</v>
      </c>
      <c r="L311" s="84">
        <f t="shared" si="32"/>
        <v>6361225.9326799046</v>
      </c>
      <c r="M311" s="84">
        <f t="shared" si="33"/>
        <v>2608131.4352655644</v>
      </c>
      <c r="N311" s="84">
        <f t="shared" si="34"/>
        <v>774594.53299326159</v>
      </c>
      <c r="O311" s="82">
        <f t="shared" si="35"/>
        <v>9743951.9009387307</v>
      </c>
    </row>
    <row r="312" spans="1:15" x14ac:dyDescent="0.2">
      <c r="A312" s="3">
        <f t="shared" si="31"/>
        <v>2044</v>
      </c>
      <c r="B312" s="3">
        <f t="shared" si="30"/>
        <v>12</v>
      </c>
      <c r="E312" s="12">
        <v>6244037</v>
      </c>
      <c r="F312" s="13">
        <v>2698391.2</v>
      </c>
      <c r="G312" s="13">
        <v>1002346.6000000001</v>
      </c>
      <c r="H312" s="13">
        <v>9944774.6999999993</v>
      </c>
      <c r="I312" s="13">
        <v>93354.599999999991</v>
      </c>
      <c r="J312" s="14">
        <v>10038129.300000001</v>
      </c>
      <c r="L312" s="84">
        <f t="shared" si="32"/>
        <v>6302651.6588640362</v>
      </c>
      <c r="M312" s="84">
        <f t="shared" si="33"/>
        <v>2723721.8121776213</v>
      </c>
      <c r="N312" s="84">
        <f t="shared" si="34"/>
        <v>1011755.9298970726</v>
      </c>
      <c r="O312" s="82">
        <f t="shared" si="35"/>
        <v>10038129.400938729</v>
      </c>
    </row>
    <row r="313" spans="1:15" x14ac:dyDescent="0.2">
      <c r="A313" s="3">
        <f t="shared" si="31"/>
        <v>2045</v>
      </c>
      <c r="B313" s="3">
        <f t="shared" si="30"/>
        <v>1</v>
      </c>
      <c r="E313" s="12">
        <v>6244124.1000000006</v>
      </c>
      <c r="F313" s="13">
        <v>2730186.5999999996</v>
      </c>
      <c r="G313" s="13">
        <v>1034705.3999999999</v>
      </c>
      <c r="H313" s="13">
        <v>10009016</v>
      </c>
      <c r="I313" s="13">
        <v>93957.700000000012</v>
      </c>
      <c r="J313" s="14">
        <v>10102973.699999999</v>
      </c>
      <c r="L313" s="84">
        <f t="shared" si="32"/>
        <v>6302739.6061547082</v>
      </c>
      <c r="M313" s="84">
        <f t="shared" si="33"/>
        <v>2755815.6981557845</v>
      </c>
      <c r="N313" s="84">
        <f t="shared" si="34"/>
        <v>1044418.4966282379</v>
      </c>
      <c r="O313" s="82">
        <f t="shared" si="35"/>
        <v>10102973.800938731</v>
      </c>
    </row>
    <row r="314" spans="1:15" x14ac:dyDescent="0.2">
      <c r="A314" s="3">
        <f t="shared" si="31"/>
        <v>2045</v>
      </c>
      <c r="B314" s="3">
        <f t="shared" si="30"/>
        <v>2</v>
      </c>
      <c r="E314" s="12">
        <v>6269989.3999999994</v>
      </c>
      <c r="F314" s="13">
        <v>2707732.4</v>
      </c>
      <c r="G314" s="13">
        <v>952791.4</v>
      </c>
      <c r="H314" s="13">
        <v>9930513.1999999993</v>
      </c>
      <c r="I314" s="13">
        <v>93220.7</v>
      </c>
      <c r="J314" s="14">
        <v>10023733.9</v>
      </c>
      <c r="L314" s="84">
        <f t="shared" si="32"/>
        <v>6328847.6673512356</v>
      </c>
      <c r="M314" s="84">
        <f t="shared" si="33"/>
        <v>2733150.6945691747</v>
      </c>
      <c r="N314" s="84">
        <f t="shared" si="34"/>
        <v>961735.53807958891</v>
      </c>
      <c r="O314" s="82">
        <f t="shared" si="35"/>
        <v>10023733.9</v>
      </c>
    </row>
    <row r="315" spans="1:15" x14ac:dyDescent="0.2">
      <c r="A315" s="3">
        <f t="shared" si="31"/>
        <v>2045</v>
      </c>
      <c r="B315" s="3">
        <f t="shared" si="30"/>
        <v>3</v>
      </c>
      <c r="E315" s="12" t="s">
        <v>87</v>
      </c>
      <c r="F315" s="13" t="s">
        <v>87</v>
      </c>
      <c r="G315" s="13" t="s">
        <v>87</v>
      </c>
      <c r="H315" s="13" t="s">
        <v>87</v>
      </c>
      <c r="I315" s="13" t="s">
        <v>87</v>
      </c>
      <c r="J315" s="14" t="s">
        <v>87</v>
      </c>
      <c r="L315" s="84">
        <f t="shared" si="32"/>
        <v>0</v>
      </c>
      <c r="M315" s="84">
        <f t="shared" si="33"/>
        <v>0</v>
      </c>
      <c r="N315" s="84">
        <f t="shared" si="34"/>
        <v>0</v>
      </c>
      <c r="O315" s="82">
        <f t="shared" si="35"/>
        <v>0</v>
      </c>
    </row>
    <row r="316" spans="1:15" x14ac:dyDescent="0.2">
      <c r="A316" s="3">
        <f t="shared" si="31"/>
        <v>2045</v>
      </c>
      <c r="B316" s="3">
        <f t="shared" si="30"/>
        <v>4</v>
      </c>
      <c r="E316" s="12" t="s">
        <v>87</v>
      </c>
      <c r="F316" s="13" t="s">
        <v>87</v>
      </c>
      <c r="G316" s="13" t="s">
        <v>87</v>
      </c>
      <c r="H316" s="13" t="s">
        <v>87</v>
      </c>
      <c r="I316" s="13" t="s">
        <v>87</v>
      </c>
      <c r="J316" s="14" t="s">
        <v>87</v>
      </c>
      <c r="L316" s="84">
        <f t="shared" si="32"/>
        <v>0</v>
      </c>
      <c r="M316" s="84">
        <f t="shared" si="33"/>
        <v>0</v>
      </c>
      <c r="N316" s="84">
        <f t="shared" si="34"/>
        <v>0</v>
      </c>
      <c r="O316" s="82">
        <f t="shared" si="35"/>
        <v>0</v>
      </c>
    </row>
    <row r="317" spans="1:15" x14ac:dyDescent="0.2">
      <c r="A317" s="3">
        <f t="shared" si="31"/>
        <v>2045</v>
      </c>
      <c r="B317" s="3">
        <f t="shared" si="30"/>
        <v>5</v>
      </c>
      <c r="E317" s="12" t="s">
        <v>87</v>
      </c>
      <c r="F317" s="13" t="s">
        <v>87</v>
      </c>
      <c r="G317" s="13" t="s">
        <v>87</v>
      </c>
      <c r="H317" s="13" t="s">
        <v>87</v>
      </c>
      <c r="I317" s="13" t="s">
        <v>87</v>
      </c>
      <c r="J317" s="14" t="s">
        <v>87</v>
      </c>
      <c r="L317" s="84">
        <f t="shared" si="32"/>
        <v>0</v>
      </c>
      <c r="M317" s="84">
        <f t="shared" si="33"/>
        <v>0</v>
      </c>
      <c r="N317" s="84">
        <f t="shared" si="34"/>
        <v>0</v>
      </c>
      <c r="O317" s="82">
        <f t="shared" si="35"/>
        <v>0</v>
      </c>
    </row>
    <row r="318" spans="1:15" x14ac:dyDescent="0.2">
      <c r="A318" s="3">
        <f t="shared" si="31"/>
        <v>2045</v>
      </c>
      <c r="B318" s="3">
        <f t="shared" si="30"/>
        <v>6</v>
      </c>
      <c r="E318" s="12" t="s">
        <v>87</v>
      </c>
      <c r="F318" s="13" t="s">
        <v>87</v>
      </c>
      <c r="G318" s="13" t="s">
        <v>87</v>
      </c>
      <c r="H318" s="13" t="s">
        <v>87</v>
      </c>
      <c r="I318" s="13" t="s">
        <v>87</v>
      </c>
      <c r="J318" s="14" t="s">
        <v>87</v>
      </c>
      <c r="L318" s="84">
        <f t="shared" si="32"/>
        <v>0</v>
      </c>
      <c r="M318" s="84">
        <f t="shared" si="33"/>
        <v>0</v>
      </c>
      <c r="N318" s="84">
        <f t="shared" si="34"/>
        <v>0</v>
      </c>
      <c r="O318" s="82">
        <f t="shared" si="35"/>
        <v>0</v>
      </c>
    </row>
    <row r="319" spans="1:15" x14ac:dyDescent="0.2">
      <c r="A319" s="3">
        <f t="shared" si="31"/>
        <v>2045</v>
      </c>
      <c r="B319" s="3">
        <f t="shared" si="30"/>
        <v>7</v>
      </c>
      <c r="E319" s="12" t="s">
        <v>87</v>
      </c>
      <c r="F319" s="13" t="s">
        <v>87</v>
      </c>
      <c r="G319" s="13" t="s">
        <v>87</v>
      </c>
      <c r="H319" s="13" t="s">
        <v>87</v>
      </c>
      <c r="I319" s="13" t="s">
        <v>87</v>
      </c>
      <c r="J319" s="14" t="s">
        <v>87</v>
      </c>
      <c r="L319" s="84">
        <f t="shared" si="32"/>
        <v>0</v>
      </c>
      <c r="M319" s="84">
        <f t="shared" si="33"/>
        <v>0</v>
      </c>
      <c r="N319" s="84">
        <f t="shared" si="34"/>
        <v>0</v>
      </c>
      <c r="O319" s="82">
        <f t="shared" si="35"/>
        <v>0</v>
      </c>
    </row>
    <row r="320" spans="1:15" x14ac:dyDescent="0.2">
      <c r="A320" s="3">
        <f t="shared" si="31"/>
        <v>2045</v>
      </c>
      <c r="B320" s="3">
        <f t="shared" si="30"/>
        <v>8</v>
      </c>
      <c r="E320" s="12" t="s">
        <v>87</v>
      </c>
      <c r="F320" s="13" t="s">
        <v>87</v>
      </c>
      <c r="G320" s="13" t="s">
        <v>87</v>
      </c>
      <c r="H320" s="13" t="s">
        <v>87</v>
      </c>
      <c r="I320" s="13" t="s">
        <v>87</v>
      </c>
      <c r="J320" s="14" t="s">
        <v>87</v>
      </c>
      <c r="L320" s="84">
        <f t="shared" si="32"/>
        <v>0</v>
      </c>
      <c r="M320" s="84">
        <f t="shared" si="33"/>
        <v>0</v>
      </c>
      <c r="N320" s="84">
        <f t="shared" si="34"/>
        <v>0</v>
      </c>
      <c r="O320" s="82">
        <f t="shared" si="35"/>
        <v>0</v>
      </c>
    </row>
    <row r="321" spans="1:15" x14ac:dyDescent="0.2">
      <c r="A321" s="3">
        <f t="shared" si="31"/>
        <v>2045</v>
      </c>
      <c r="B321" s="3">
        <f t="shared" si="30"/>
        <v>9</v>
      </c>
      <c r="E321" s="12" t="s">
        <v>87</v>
      </c>
      <c r="F321" s="13" t="s">
        <v>87</v>
      </c>
      <c r="G321" s="13" t="s">
        <v>87</v>
      </c>
      <c r="H321" s="13" t="s">
        <v>87</v>
      </c>
      <c r="I321" s="13" t="s">
        <v>87</v>
      </c>
      <c r="J321" s="14" t="s">
        <v>87</v>
      </c>
      <c r="L321" s="84">
        <f t="shared" si="32"/>
        <v>0</v>
      </c>
      <c r="M321" s="84">
        <f t="shared" si="33"/>
        <v>0</v>
      </c>
      <c r="N321" s="84">
        <f t="shared" si="34"/>
        <v>0</v>
      </c>
      <c r="O321" s="82">
        <f t="shared" si="35"/>
        <v>0</v>
      </c>
    </row>
    <row r="322" spans="1:15" x14ac:dyDescent="0.2">
      <c r="A322" s="3">
        <f t="shared" si="31"/>
        <v>2045</v>
      </c>
      <c r="B322" s="3">
        <f t="shared" si="30"/>
        <v>10</v>
      </c>
      <c r="E322" s="12" t="s">
        <v>87</v>
      </c>
      <c r="F322" s="13" t="s">
        <v>87</v>
      </c>
      <c r="G322" s="13" t="s">
        <v>87</v>
      </c>
      <c r="H322" s="13" t="s">
        <v>87</v>
      </c>
      <c r="I322" s="13" t="s">
        <v>87</v>
      </c>
      <c r="J322" s="14" t="s">
        <v>87</v>
      </c>
      <c r="L322" s="84">
        <f t="shared" si="32"/>
        <v>0</v>
      </c>
      <c r="M322" s="84">
        <f t="shared" si="33"/>
        <v>0</v>
      </c>
      <c r="N322" s="84">
        <f t="shared" si="34"/>
        <v>0</v>
      </c>
      <c r="O322" s="82">
        <f t="shared" si="35"/>
        <v>0</v>
      </c>
    </row>
    <row r="323" spans="1:15" x14ac:dyDescent="0.2">
      <c r="A323" s="3">
        <f t="shared" si="31"/>
        <v>2045</v>
      </c>
      <c r="B323" s="3">
        <f t="shared" si="30"/>
        <v>11</v>
      </c>
      <c r="E323" s="12">
        <v>6303727.2999999998</v>
      </c>
      <c r="F323" s="13">
        <v>2584742.6</v>
      </c>
      <c r="G323" s="13">
        <v>766140.6</v>
      </c>
      <c r="H323" s="13">
        <v>9654610.5</v>
      </c>
      <c r="I323" s="13">
        <v>90630.7</v>
      </c>
      <c r="J323" s="14">
        <v>9745241.1999999993</v>
      </c>
      <c r="L323" s="84">
        <f t="shared" si="32"/>
        <v>6362902.2628644379</v>
      </c>
      <c r="M323" s="84">
        <f t="shared" si="33"/>
        <v>2609006.3474766924</v>
      </c>
      <c r="N323" s="84">
        <f t="shared" si="34"/>
        <v>773332.58965887025</v>
      </c>
      <c r="O323" s="82">
        <f t="shared" si="35"/>
        <v>9745241.1999999993</v>
      </c>
    </row>
    <row r="324" spans="1:15" x14ac:dyDescent="0.2">
      <c r="A324" s="3">
        <f t="shared" si="31"/>
        <v>2045</v>
      </c>
      <c r="B324" s="3">
        <f t="shared" si="30"/>
        <v>12</v>
      </c>
      <c r="E324" s="12">
        <v>6246483.3999999994</v>
      </c>
      <c r="F324" s="13">
        <v>2699609</v>
      </c>
      <c r="G324" s="13">
        <v>1001213.2000000001</v>
      </c>
      <c r="H324" s="13">
        <v>9947305.5</v>
      </c>
      <c r="I324" s="13">
        <v>93378.4</v>
      </c>
      <c r="J324" s="14">
        <v>10040683.9</v>
      </c>
      <c r="L324" s="84">
        <f t="shared" si="32"/>
        <v>6305121.0507204439</v>
      </c>
      <c r="M324" s="84">
        <f t="shared" si="33"/>
        <v>2724951.0555994385</v>
      </c>
      <c r="N324" s="84">
        <f t="shared" si="34"/>
        <v>1010611.8946188474</v>
      </c>
      <c r="O324" s="82">
        <f t="shared" si="35"/>
        <v>10040684.000938728</v>
      </c>
    </row>
    <row r="325" spans="1:15" x14ac:dyDescent="0.2">
      <c r="A325" s="3">
        <f t="shared" si="31"/>
        <v>2046</v>
      </c>
      <c r="B325" s="3">
        <f t="shared" si="30"/>
        <v>1</v>
      </c>
      <c r="E325" s="12">
        <v>6246147.5999999996</v>
      </c>
      <c r="F325" s="13">
        <v>2731221.6999999997</v>
      </c>
      <c r="G325" s="13">
        <v>1033560.3</v>
      </c>
      <c r="H325" s="13">
        <v>10010929.6</v>
      </c>
      <c r="I325" s="13">
        <v>93975.599999999991</v>
      </c>
      <c r="J325" s="14">
        <v>10104905.199999999</v>
      </c>
      <c r="L325" s="84">
        <f t="shared" si="32"/>
        <v>6304782.0617185757</v>
      </c>
      <c r="M325" s="84">
        <f t="shared" si="33"/>
        <v>2756860.4976188061</v>
      </c>
      <c r="N325" s="84">
        <f t="shared" si="34"/>
        <v>1043262.6406626174</v>
      </c>
      <c r="O325" s="82">
        <f t="shared" si="35"/>
        <v>10104905.199999999</v>
      </c>
    </row>
    <row r="326" spans="1:15" x14ac:dyDescent="0.2">
      <c r="A326" s="3">
        <f t="shared" si="31"/>
        <v>2046</v>
      </c>
      <c r="B326" s="3">
        <f t="shared" si="30"/>
        <v>2</v>
      </c>
      <c r="E326" s="12">
        <v>6271614.1000000006</v>
      </c>
      <c r="F326" s="13">
        <v>2708596.9</v>
      </c>
      <c r="G326" s="13">
        <v>951598.5</v>
      </c>
      <c r="H326" s="13">
        <v>9931809.5999999996</v>
      </c>
      <c r="I326" s="13">
        <v>93232.900000000009</v>
      </c>
      <c r="J326" s="14">
        <v>10025042.5</v>
      </c>
      <c r="L326" s="84">
        <f t="shared" si="32"/>
        <v>6330487.6380331796</v>
      </c>
      <c r="M326" s="84">
        <f t="shared" si="33"/>
        <v>2734023.3181542517</v>
      </c>
      <c r="N326" s="84">
        <f t="shared" si="34"/>
        <v>960531.44287383941</v>
      </c>
      <c r="O326" s="82">
        <f t="shared" si="35"/>
        <v>10025042.39906127</v>
      </c>
    </row>
    <row r="327" spans="1:15" x14ac:dyDescent="0.2">
      <c r="A327" s="3">
        <f t="shared" si="31"/>
        <v>2046</v>
      </c>
      <c r="B327" s="3">
        <f t="shared" si="30"/>
        <v>3</v>
      </c>
      <c r="E327" s="12" t="s">
        <v>87</v>
      </c>
      <c r="F327" s="13" t="s">
        <v>87</v>
      </c>
      <c r="G327" s="13" t="s">
        <v>87</v>
      </c>
      <c r="H327" s="13" t="s">
        <v>87</v>
      </c>
      <c r="I327" s="13" t="s">
        <v>87</v>
      </c>
      <c r="J327" s="14" t="s">
        <v>87</v>
      </c>
      <c r="L327" s="84">
        <f t="shared" si="32"/>
        <v>0</v>
      </c>
      <c r="M327" s="84">
        <f t="shared" si="33"/>
        <v>0</v>
      </c>
      <c r="N327" s="84">
        <f t="shared" si="34"/>
        <v>0</v>
      </c>
      <c r="O327" s="82">
        <f t="shared" si="35"/>
        <v>0</v>
      </c>
    </row>
    <row r="328" spans="1:15" x14ac:dyDescent="0.2">
      <c r="A328" s="3">
        <f t="shared" si="31"/>
        <v>2046</v>
      </c>
      <c r="B328" s="3">
        <f t="shared" si="30"/>
        <v>4</v>
      </c>
      <c r="E328" s="12" t="s">
        <v>87</v>
      </c>
      <c r="F328" s="13" t="s">
        <v>87</v>
      </c>
      <c r="G328" s="13" t="s">
        <v>87</v>
      </c>
      <c r="H328" s="13" t="s">
        <v>87</v>
      </c>
      <c r="I328" s="13" t="s">
        <v>87</v>
      </c>
      <c r="J328" s="14" t="s">
        <v>87</v>
      </c>
      <c r="L328" s="84">
        <f t="shared" si="32"/>
        <v>0</v>
      </c>
      <c r="M328" s="84">
        <f t="shared" si="33"/>
        <v>0</v>
      </c>
      <c r="N328" s="84">
        <f t="shared" si="34"/>
        <v>0</v>
      </c>
      <c r="O328" s="82">
        <f t="shared" si="35"/>
        <v>0</v>
      </c>
    </row>
    <row r="329" spans="1:15" x14ac:dyDescent="0.2">
      <c r="A329" s="3">
        <f t="shared" si="31"/>
        <v>2046</v>
      </c>
      <c r="B329" s="3">
        <f t="shared" si="30"/>
        <v>5</v>
      </c>
      <c r="E329" s="12" t="s">
        <v>87</v>
      </c>
      <c r="F329" s="13" t="s">
        <v>87</v>
      </c>
      <c r="G329" s="13" t="s">
        <v>87</v>
      </c>
      <c r="H329" s="13" t="s">
        <v>87</v>
      </c>
      <c r="I329" s="13" t="s">
        <v>87</v>
      </c>
      <c r="J329" s="14" t="s">
        <v>87</v>
      </c>
      <c r="L329" s="84">
        <f t="shared" si="32"/>
        <v>0</v>
      </c>
      <c r="M329" s="84">
        <f t="shared" si="33"/>
        <v>0</v>
      </c>
      <c r="N329" s="84">
        <f t="shared" si="34"/>
        <v>0</v>
      </c>
      <c r="O329" s="82">
        <f t="shared" si="35"/>
        <v>0</v>
      </c>
    </row>
    <row r="330" spans="1:15" x14ac:dyDescent="0.2">
      <c r="A330" s="3">
        <f t="shared" si="31"/>
        <v>2046</v>
      </c>
      <c r="B330" s="3">
        <f t="shared" si="30"/>
        <v>6</v>
      </c>
      <c r="E330" s="12" t="s">
        <v>87</v>
      </c>
      <c r="F330" s="13" t="s">
        <v>87</v>
      </c>
      <c r="G330" s="13" t="s">
        <v>87</v>
      </c>
      <c r="H330" s="13" t="s">
        <v>87</v>
      </c>
      <c r="I330" s="13" t="s">
        <v>87</v>
      </c>
      <c r="J330" s="14" t="s">
        <v>87</v>
      </c>
      <c r="L330" s="84">
        <f t="shared" si="32"/>
        <v>0</v>
      </c>
      <c r="M330" s="84">
        <f t="shared" si="33"/>
        <v>0</v>
      </c>
      <c r="N330" s="84">
        <f t="shared" si="34"/>
        <v>0</v>
      </c>
      <c r="O330" s="82">
        <f t="shared" si="35"/>
        <v>0</v>
      </c>
    </row>
    <row r="331" spans="1:15" x14ac:dyDescent="0.2">
      <c r="A331" s="3">
        <f t="shared" si="31"/>
        <v>2046</v>
      </c>
      <c r="B331" s="3">
        <f t="shared" si="30"/>
        <v>7</v>
      </c>
      <c r="E331" s="12" t="s">
        <v>87</v>
      </c>
      <c r="F331" s="13" t="s">
        <v>87</v>
      </c>
      <c r="G331" s="13" t="s">
        <v>87</v>
      </c>
      <c r="H331" s="13" t="s">
        <v>87</v>
      </c>
      <c r="I331" s="13" t="s">
        <v>87</v>
      </c>
      <c r="J331" s="14" t="s">
        <v>87</v>
      </c>
      <c r="L331" s="84">
        <f t="shared" si="32"/>
        <v>0</v>
      </c>
      <c r="M331" s="84">
        <f t="shared" si="33"/>
        <v>0</v>
      </c>
      <c r="N331" s="84">
        <f t="shared" si="34"/>
        <v>0</v>
      </c>
      <c r="O331" s="82">
        <f t="shared" si="35"/>
        <v>0</v>
      </c>
    </row>
    <row r="332" spans="1:15" x14ac:dyDescent="0.2">
      <c r="A332" s="3">
        <f t="shared" si="31"/>
        <v>2046</v>
      </c>
      <c r="B332" s="3">
        <f t="shared" si="30"/>
        <v>8</v>
      </c>
      <c r="E332" s="12" t="s">
        <v>87</v>
      </c>
      <c r="F332" s="13" t="s">
        <v>87</v>
      </c>
      <c r="G332" s="13" t="s">
        <v>87</v>
      </c>
      <c r="H332" s="13" t="s">
        <v>87</v>
      </c>
      <c r="I332" s="13" t="s">
        <v>87</v>
      </c>
      <c r="J332" s="14" t="s">
        <v>87</v>
      </c>
      <c r="L332" s="84">
        <f t="shared" si="32"/>
        <v>0</v>
      </c>
      <c r="M332" s="84">
        <f t="shared" si="33"/>
        <v>0</v>
      </c>
      <c r="N332" s="84">
        <f t="shared" si="34"/>
        <v>0</v>
      </c>
      <c r="O332" s="82">
        <f t="shared" si="35"/>
        <v>0</v>
      </c>
    </row>
    <row r="333" spans="1:15" x14ac:dyDescent="0.2">
      <c r="A333" s="3">
        <f t="shared" si="31"/>
        <v>2046</v>
      </c>
      <c r="B333" s="3">
        <f t="shared" si="30"/>
        <v>9</v>
      </c>
      <c r="E333" s="12" t="s">
        <v>87</v>
      </c>
      <c r="F333" s="13" t="s">
        <v>87</v>
      </c>
      <c r="G333" s="13" t="s">
        <v>87</v>
      </c>
      <c r="H333" s="13" t="s">
        <v>87</v>
      </c>
      <c r="I333" s="13" t="s">
        <v>87</v>
      </c>
      <c r="J333" s="14" t="s">
        <v>87</v>
      </c>
      <c r="L333" s="84">
        <f t="shared" si="32"/>
        <v>0</v>
      </c>
      <c r="M333" s="84">
        <f t="shared" si="33"/>
        <v>0</v>
      </c>
      <c r="N333" s="84">
        <f t="shared" si="34"/>
        <v>0</v>
      </c>
      <c r="O333" s="82">
        <f t="shared" si="35"/>
        <v>0</v>
      </c>
    </row>
    <row r="334" spans="1:15" x14ac:dyDescent="0.2">
      <c r="A334" s="3">
        <f t="shared" si="31"/>
        <v>2046</v>
      </c>
      <c r="B334" s="3">
        <f t="shared" si="30"/>
        <v>10</v>
      </c>
      <c r="E334" s="12" t="s">
        <v>87</v>
      </c>
      <c r="F334" s="13" t="s">
        <v>87</v>
      </c>
      <c r="G334" s="13" t="s">
        <v>87</v>
      </c>
      <c r="H334" s="13" t="s">
        <v>87</v>
      </c>
      <c r="I334" s="13" t="s">
        <v>87</v>
      </c>
      <c r="J334" s="14" t="s">
        <v>87</v>
      </c>
      <c r="L334" s="84">
        <f t="shared" si="32"/>
        <v>0</v>
      </c>
      <c r="M334" s="84">
        <f t="shared" si="33"/>
        <v>0</v>
      </c>
      <c r="N334" s="84">
        <f t="shared" si="34"/>
        <v>0</v>
      </c>
      <c r="O334" s="82">
        <f t="shared" si="35"/>
        <v>0</v>
      </c>
    </row>
    <row r="335" spans="1:15" x14ac:dyDescent="0.2">
      <c r="A335" s="3">
        <f t="shared" si="31"/>
        <v>2046</v>
      </c>
      <c r="B335" s="3">
        <f t="shared" si="30"/>
        <v>11</v>
      </c>
      <c r="E335" s="12">
        <v>6301611.8000000007</v>
      </c>
      <c r="F335" s="13">
        <v>2584012.2000000002</v>
      </c>
      <c r="G335" s="13">
        <v>764728</v>
      </c>
      <c r="H335" s="13">
        <v>9650352</v>
      </c>
      <c r="I335" s="13">
        <v>90590.8</v>
      </c>
      <c r="J335" s="14">
        <v>9740942.8000000007</v>
      </c>
      <c r="L335" s="84">
        <f t="shared" si="32"/>
        <v>6360766.9535375545</v>
      </c>
      <c r="M335" s="84">
        <f t="shared" si="33"/>
        <v>2608269.1112927445</v>
      </c>
      <c r="N335" s="84">
        <f t="shared" si="34"/>
        <v>771906.73516970163</v>
      </c>
      <c r="O335" s="82">
        <f t="shared" si="35"/>
        <v>9740942.8000000007</v>
      </c>
    </row>
    <row r="336" spans="1:15" x14ac:dyDescent="0.2">
      <c r="A336" s="3">
        <f t="shared" si="31"/>
        <v>2046</v>
      </c>
      <c r="B336" s="3">
        <f t="shared" si="30"/>
        <v>12</v>
      </c>
      <c r="E336" s="12">
        <v>6243937.7000000002</v>
      </c>
      <c r="F336" s="13">
        <v>2698674</v>
      </c>
      <c r="G336" s="13">
        <v>999818.1</v>
      </c>
      <c r="H336" s="13">
        <v>9942429.9000000004</v>
      </c>
      <c r="I336" s="13">
        <v>93332.6</v>
      </c>
      <c r="J336" s="14">
        <v>10035762.4</v>
      </c>
      <c r="L336" s="84">
        <f t="shared" si="32"/>
        <v>6302551.4338296968</v>
      </c>
      <c r="M336" s="84">
        <f t="shared" si="33"/>
        <v>2724007.2699858816</v>
      </c>
      <c r="N336" s="84">
        <f t="shared" si="34"/>
        <v>1009203.6952456913</v>
      </c>
      <c r="O336" s="82">
        <f t="shared" si="35"/>
        <v>10035762.39906127</v>
      </c>
    </row>
    <row r="337" spans="1:15" x14ac:dyDescent="0.2">
      <c r="A337" s="3">
        <f t="shared" si="31"/>
        <v>2047</v>
      </c>
      <c r="B337" s="3">
        <f t="shared" si="30"/>
        <v>1</v>
      </c>
      <c r="E337" s="12">
        <v>6243572.5999999996</v>
      </c>
      <c r="F337" s="13">
        <v>2730234.4</v>
      </c>
      <c r="G337" s="13">
        <v>1032167.7000000001</v>
      </c>
      <c r="H337" s="13">
        <v>10005974.699999999</v>
      </c>
      <c r="I337" s="13">
        <v>93929.1</v>
      </c>
      <c r="J337" s="14">
        <v>10099903.800000001</v>
      </c>
      <c r="L337" s="84">
        <f t="shared" si="32"/>
        <v>6302182.8976157494</v>
      </c>
      <c r="M337" s="84">
        <f t="shared" si="33"/>
        <v>2755863.9331209501</v>
      </c>
      <c r="N337" s="84">
        <f t="shared" si="34"/>
        <v>1041856.9692633003</v>
      </c>
      <c r="O337" s="82">
        <f t="shared" si="35"/>
        <v>10099903.800000001</v>
      </c>
    </row>
    <row r="338" spans="1:15" x14ac:dyDescent="0.2">
      <c r="A338" s="3">
        <f t="shared" si="31"/>
        <v>2047</v>
      </c>
      <c r="B338" s="3">
        <f t="shared" si="30"/>
        <v>2</v>
      </c>
      <c r="E338" s="12">
        <v>6269012.5999999996</v>
      </c>
      <c r="F338" s="13">
        <v>2707568.5999999996</v>
      </c>
      <c r="G338" s="13">
        <v>950194.2</v>
      </c>
      <c r="H338" s="13">
        <v>9926775.4000000004</v>
      </c>
      <c r="I338" s="13">
        <v>93185.599999999991</v>
      </c>
      <c r="J338" s="14">
        <v>10019961.1</v>
      </c>
      <c r="L338" s="84">
        <f t="shared" si="32"/>
        <v>6327861.6901626075</v>
      </c>
      <c r="M338" s="84">
        <f t="shared" si="33"/>
        <v>2732985.3536148905</v>
      </c>
      <c r="N338" s="84">
        <f t="shared" si="34"/>
        <v>959113.956222501</v>
      </c>
      <c r="O338" s="82">
        <f t="shared" si="35"/>
        <v>10019960.999999998</v>
      </c>
    </row>
    <row r="339" spans="1:15" x14ac:dyDescent="0.2">
      <c r="A339" s="3">
        <f t="shared" si="31"/>
        <v>2047</v>
      </c>
      <c r="B339" s="3">
        <f t="shared" si="30"/>
        <v>3</v>
      </c>
      <c r="E339" s="12" t="s">
        <v>87</v>
      </c>
      <c r="F339" s="13" t="s">
        <v>87</v>
      </c>
      <c r="G339" s="13" t="s">
        <v>87</v>
      </c>
      <c r="H339" s="13" t="s">
        <v>87</v>
      </c>
      <c r="I339" s="13" t="s">
        <v>87</v>
      </c>
      <c r="J339" s="14" t="s">
        <v>87</v>
      </c>
      <c r="L339" s="84">
        <f t="shared" si="32"/>
        <v>0</v>
      </c>
      <c r="M339" s="84">
        <f t="shared" si="33"/>
        <v>0</v>
      </c>
      <c r="N339" s="84">
        <f t="shared" si="34"/>
        <v>0</v>
      </c>
      <c r="O339" s="82">
        <f t="shared" si="35"/>
        <v>0</v>
      </c>
    </row>
    <row r="340" spans="1:15" x14ac:dyDescent="0.2">
      <c r="A340" s="3">
        <f t="shared" si="31"/>
        <v>2047</v>
      </c>
      <c r="B340" s="3">
        <f t="shared" si="30"/>
        <v>4</v>
      </c>
      <c r="E340" s="12" t="s">
        <v>87</v>
      </c>
      <c r="F340" s="13" t="s">
        <v>87</v>
      </c>
      <c r="G340" s="13" t="s">
        <v>87</v>
      </c>
      <c r="H340" s="13" t="s">
        <v>87</v>
      </c>
      <c r="I340" s="13" t="s">
        <v>87</v>
      </c>
      <c r="J340" s="14" t="s">
        <v>87</v>
      </c>
      <c r="L340" s="84">
        <f t="shared" si="32"/>
        <v>0</v>
      </c>
      <c r="M340" s="84">
        <f t="shared" si="33"/>
        <v>0</v>
      </c>
      <c r="N340" s="84">
        <f t="shared" si="34"/>
        <v>0</v>
      </c>
      <c r="O340" s="82">
        <f t="shared" si="35"/>
        <v>0</v>
      </c>
    </row>
    <row r="341" spans="1:15" x14ac:dyDescent="0.2">
      <c r="A341" s="3">
        <f t="shared" si="31"/>
        <v>2047</v>
      </c>
      <c r="B341" s="3">
        <f t="shared" si="30"/>
        <v>5</v>
      </c>
      <c r="E341" s="12" t="s">
        <v>87</v>
      </c>
      <c r="F341" s="13" t="s">
        <v>87</v>
      </c>
      <c r="G341" s="13" t="s">
        <v>87</v>
      </c>
      <c r="H341" s="13" t="s">
        <v>87</v>
      </c>
      <c r="I341" s="13" t="s">
        <v>87</v>
      </c>
      <c r="J341" s="14" t="s">
        <v>87</v>
      </c>
      <c r="L341" s="84">
        <f t="shared" si="32"/>
        <v>0</v>
      </c>
      <c r="M341" s="84">
        <f t="shared" si="33"/>
        <v>0</v>
      </c>
      <c r="N341" s="84">
        <f t="shared" si="34"/>
        <v>0</v>
      </c>
      <c r="O341" s="82">
        <f t="shared" si="35"/>
        <v>0</v>
      </c>
    </row>
    <row r="342" spans="1:15" x14ac:dyDescent="0.2">
      <c r="A342" s="3">
        <f t="shared" si="31"/>
        <v>2047</v>
      </c>
      <c r="B342" s="3">
        <f t="shared" si="30"/>
        <v>6</v>
      </c>
      <c r="E342" s="12" t="s">
        <v>87</v>
      </c>
      <c r="F342" s="13" t="s">
        <v>87</v>
      </c>
      <c r="G342" s="13" t="s">
        <v>87</v>
      </c>
      <c r="H342" s="13" t="s">
        <v>87</v>
      </c>
      <c r="I342" s="13" t="s">
        <v>87</v>
      </c>
      <c r="J342" s="14" t="s">
        <v>87</v>
      </c>
      <c r="L342" s="84">
        <f t="shared" si="32"/>
        <v>0</v>
      </c>
      <c r="M342" s="84">
        <f t="shared" si="33"/>
        <v>0</v>
      </c>
      <c r="N342" s="84">
        <f t="shared" si="34"/>
        <v>0</v>
      </c>
      <c r="O342" s="82">
        <f t="shared" si="35"/>
        <v>0</v>
      </c>
    </row>
    <row r="343" spans="1:15" x14ac:dyDescent="0.2">
      <c r="A343" s="3">
        <f t="shared" si="31"/>
        <v>2047</v>
      </c>
      <c r="B343" s="3">
        <f t="shared" si="30"/>
        <v>7</v>
      </c>
      <c r="E343" s="12" t="s">
        <v>87</v>
      </c>
      <c r="F343" s="13" t="s">
        <v>87</v>
      </c>
      <c r="G343" s="13" t="s">
        <v>87</v>
      </c>
      <c r="H343" s="13" t="s">
        <v>87</v>
      </c>
      <c r="I343" s="13" t="s">
        <v>87</v>
      </c>
      <c r="J343" s="14" t="s">
        <v>87</v>
      </c>
      <c r="L343" s="84">
        <f t="shared" si="32"/>
        <v>0</v>
      </c>
      <c r="M343" s="84">
        <f t="shared" si="33"/>
        <v>0</v>
      </c>
      <c r="N343" s="84">
        <f t="shared" si="34"/>
        <v>0</v>
      </c>
      <c r="O343" s="82">
        <f t="shared" si="35"/>
        <v>0</v>
      </c>
    </row>
    <row r="344" spans="1:15" x14ac:dyDescent="0.2">
      <c r="A344" s="3">
        <f t="shared" si="31"/>
        <v>2047</v>
      </c>
      <c r="B344" s="3">
        <f t="shared" si="30"/>
        <v>8</v>
      </c>
      <c r="E344" s="12" t="s">
        <v>87</v>
      </c>
      <c r="F344" s="13" t="s">
        <v>87</v>
      </c>
      <c r="G344" s="13" t="s">
        <v>87</v>
      </c>
      <c r="H344" s="13" t="s">
        <v>87</v>
      </c>
      <c r="I344" s="13" t="s">
        <v>87</v>
      </c>
      <c r="J344" s="14" t="s">
        <v>87</v>
      </c>
      <c r="L344" s="84">
        <f t="shared" si="32"/>
        <v>0</v>
      </c>
      <c r="M344" s="84">
        <f t="shared" si="33"/>
        <v>0</v>
      </c>
      <c r="N344" s="84">
        <f t="shared" si="34"/>
        <v>0</v>
      </c>
      <c r="O344" s="82">
        <f t="shared" si="35"/>
        <v>0</v>
      </c>
    </row>
    <row r="345" spans="1:15" x14ac:dyDescent="0.2">
      <c r="A345" s="3">
        <f t="shared" si="31"/>
        <v>2047</v>
      </c>
      <c r="B345" s="3">
        <f t="shared" si="30"/>
        <v>9</v>
      </c>
      <c r="E345" s="12" t="s">
        <v>87</v>
      </c>
      <c r="F345" s="13" t="s">
        <v>87</v>
      </c>
      <c r="G345" s="13" t="s">
        <v>87</v>
      </c>
      <c r="H345" s="13" t="s">
        <v>87</v>
      </c>
      <c r="I345" s="13" t="s">
        <v>87</v>
      </c>
      <c r="J345" s="14" t="s">
        <v>87</v>
      </c>
      <c r="L345" s="84">
        <f t="shared" si="32"/>
        <v>0</v>
      </c>
      <c r="M345" s="84">
        <f t="shared" si="33"/>
        <v>0</v>
      </c>
      <c r="N345" s="84">
        <f t="shared" si="34"/>
        <v>0</v>
      </c>
      <c r="O345" s="82">
        <f t="shared" si="35"/>
        <v>0</v>
      </c>
    </row>
    <row r="346" spans="1:15" x14ac:dyDescent="0.2">
      <c r="A346" s="3">
        <f t="shared" si="31"/>
        <v>2047</v>
      </c>
      <c r="B346" s="3">
        <f t="shared" si="30"/>
        <v>10</v>
      </c>
      <c r="E346" s="12" t="s">
        <v>87</v>
      </c>
      <c r="F346" s="13" t="s">
        <v>87</v>
      </c>
      <c r="G346" s="13" t="s">
        <v>87</v>
      </c>
      <c r="H346" s="13" t="s">
        <v>87</v>
      </c>
      <c r="I346" s="13" t="s">
        <v>87</v>
      </c>
      <c r="J346" s="14" t="s">
        <v>87</v>
      </c>
      <c r="L346" s="84">
        <f t="shared" si="32"/>
        <v>0</v>
      </c>
      <c r="M346" s="84">
        <f t="shared" si="33"/>
        <v>0</v>
      </c>
      <c r="N346" s="84">
        <f t="shared" si="34"/>
        <v>0</v>
      </c>
      <c r="O346" s="82">
        <f t="shared" si="35"/>
        <v>0</v>
      </c>
    </row>
    <row r="347" spans="1:15" x14ac:dyDescent="0.2">
      <c r="A347" s="3">
        <f t="shared" si="31"/>
        <v>2047</v>
      </c>
      <c r="B347" s="3">
        <f t="shared" si="30"/>
        <v>11</v>
      </c>
      <c r="E347" s="12">
        <v>6298769.9000000004</v>
      </c>
      <c r="F347" s="13">
        <v>2582546.2000000002</v>
      </c>
      <c r="G347" s="13">
        <v>763288.8</v>
      </c>
      <c r="H347" s="13">
        <v>9644604.9000000004</v>
      </c>
      <c r="I347" s="13">
        <v>90536.8</v>
      </c>
      <c r="J347" s="14">
        <v>9735141.7000000011</v>
      </c>
      <c r="L347" s="84">
        <f t="shared" si="32"/>
        <v>6357898.3429580238</v>
      </c>
      <c r="M347" s="84">
        <f t="shared" si="33"/>
        <v>2606789.3360563214</v>
      </c>
      <c r="N347" s="84">
        <f t="shared" si="34"/>
        <v>770454.02098565595</v>
      </c>
      <c r="O347" s="82">
        <f t="shared" si="35"/>
        <v>9735141.7000000011</v>
      </c>
    </row>
    <row r="348" spans="1:15" x14ac:dyDescent="0.2">
      <c r="A348" s="3">
        <f t="shared" si="31"/>
        <v>2047</v>
      </c>
      <c r="B348" s="3">
        <f t="shared" si="30"/>
        <v>12</v>
      </c>
      <c r="E348" s="12">
        <v>6241047.1999999993</v>
      </c>
      <c r="F348" s="13">
        <v>2697149.3</v>
      </c>
      <c r="G348" s="13">
        <v>998406.9</v>
      </c>
      <c r="H348" s="13">
        <v>9936603.5</v>
      </c>
      <c r="I348" s="13">
        <v>93277.900000000009</v>
      </c>
      <c r="J348" s="14">
        <v>10029881.300000001</v>
      </c>
      <c r="L348" s="84">
        <f t="shared" si="32"/>
        <v>6299633.7961761355</v>
      </c>
      <c r="M348" s="84">
        <f t="shared" si="33"/>
        <v>2722468.2555858265</v>
      </c>
      <c r="N348" s="84">
        <f t="shared" si="34"/>
        <v>1007779.247299307</v>
      </c>
      <c r="O348" s="82">
        <f t="shared" si="35"/>
        <v>10029881.299061269</v>
      </c>
    </row>
    <row r="349" spans="1:15" x14ac:dyDescent="0.2">
      <c r="A349" s="3">
        <f t="shared" si="31"/>
        <v>2048</v>
      </c>
      <c r="B349" s="3">
        <f t="shared" si="30"/>
        <v>1</v>
      </c>
      <c r="E349" s="12">
        <v>6240264.3999999994</v>
      </c>
      <c r="F349" s="13">
        <v>2728524.1999999997</v>
      </c>
      <c r="G349" s="13">
        <v>1030737.6</v>
      </c>
      <c r="H349" s="13">
        <v>9999526.1999999993</v>
      </c>
      <c r="I349" s="13">
        <v>93868.6</v>
      </c>
      <c r="J349" s="14">
        <v>10093394.699999999</v>
      </c>
      <c r="L349" s="84">
        <f t="shared" si="32"/>
        <v>6298843.6637713006</v>
      </c>
      <c r="M349" s="84">
        <f t="shared" si="33"/>
        <v>2754137.6882390846</v>
      </c>
      <c r="N349" s="84">
        <f t="shared" si="34"/>
        <v>1040413.4479896137</v>
      </c>
      <c r="O349" s="82">
        <f t="shared" si="35"/>
        <v>10093394.799999997</v>
      </c>
    </row>
    <row r="350" spans="1:15" x14ac:dyDescent="0.2">
      <c r="A350" s="3">
        <f t="shared" si="31"/>
        <v>2048</v>
      </c>
      <c r="B350" s="3">
        <f t="shared" si="30"/>
        <v>2</v>
      </c>
      <c r="E350" s="12">
        <v>6265290.5</v>
      </c>
      <c r="F350" s="13">
        <v>2705677.1</v>
      </c>
      <c r="G350" s="13">
        <v>948737.10000000009</v>
      </c>
      <c r="H350" s="13">
        <v>9919704.6999999993</v>
      </c>
      <c r="I350" s="13">
        <v>93119.3</v>
      </c>
      <c r="J350" s="14">
        <v>10012824</v>
      </c>
      <c r="L350" s="84">
        <f t="shared" si="32"/>
        <v>6324104.6969242943</v>
      </c>
      <c r="M350" s="84">
        <f t="shared" si="33"/>
        <v>2731076.1179342768</v>
      </c>
      <c r="N350" s="84">
        <f t="shared" si="34"/>
        <v>957643.18514142872</v>
      </c>
      <c r="O350" s="82">
        <f t="shared" si="35"/>
        <v>10012824</v>
      </c>
    </row>
    <row r="351" spans="1:15" x14ac:dyDescent="0.2">
      <c r="A351" s="3">
        <f t="shared" si="31"/>
        <v>2048</v>
      </c>
      <c r="B351" s="3">
        <f t="shared" si="30"/>
        <v>3</v>
      </c>
      <c r="E351" s="12" t="s">
        <v>87</v>
      </c>
      <c r="F351" s="13" t="s">
        <v>87</v>
      </c>
      <c r="G351" s="13" t="s">
        <v>87</v>
      </c>
      <c r="H351" s="13" t="s">
        <v>87</v>
      </c>
      <c r="I351" s="13" t="s">
        <v>87</v>
      </c>
      <c r="J351" s="14" t="s">
        <v>87</v>
      </c>
      <c r="L351" s="84">
        <f t="shared" si="32"/>
        <v>0</v>
      </c>
      <c r="M351" s="84">
        <f t="shared" si="33"/>
        <v>0</v>
      </c>
      <c r="N351" s="84">
        <f t="shared" si="34"/>
        <v>0</v>
      </c>
      <c r="O351" s="82">
        <f t="shared" si="35"/>
        <v>0</v>
      </c>
    </row>
    <row r="352" spans="1:15" x14ac:dyDescent="0.2">
      <c r="A352" s="3">
        <f t="shared" si="31"/>
        <v>2048</v>
      </c>
      <c r="B352" s="3">
        <f t="shared" si="30"/>
        <v>4</v>
      </c>
      <c r="E352" s="12" t="s">
        <v>87</v>
      </c>
      <c r="F352" s="13" t="s">
        <v>87</v>
      </c>
      <c r="G352" s="13" t="s">
        <v>87</v>
      </c>
      <c r="H352" s="13" t="s">
        <v>87</v>
      </c>
      <c r="I352" s="13" t="s">
        <v>87</v>
      </c>
      <c r="J352" s="14" t="s">
        <v>87</v>
      </c>
      <c r="L352" s="84">
        <f t="shared" si="32"/>
        <v>0</v>
      </c>
      <c r="M352" s="84">
        <f t="shared" si="33"/>
        <v>0</v>
      </c>
      <c r="N352" s="84">
        <f t="shared" si="34"/>
        <v>0</v>
      </c>
      <c r="O352" s="82">
        <f t="shared" si="35"/>
        <v>0</v>
      </c>
    </row>
    <row r="353" spans="1:15" x14ac:dyDescent="0.2">
      <c r="A353" s="3">
        <f t="shared" si="31"/>
        <v>2048</v>
      </c>
      <c r="B353" s="3">
        <f t="shared" si="30"/>
        <v>5</v>
      </c>
      <c r="E353" s="12" t="s">
        <v>87</v>
      </c>
      <c r="F353" s="13" t="s">
        <v>87</v>
      </c>
      <c r="G353" s="13" t="s">
        <v>87</v>
      </c>
      <c r="H353" s="13" t="s">
        <v>87</v>
      </c>
      <c r="I353" s="13" t="s">
        <v>87</v>
      </c>
      <c r="J353" s="14" t="s">
        <v>87</v>
      </c>
      <c r="L353" s="84">
        <f t="shared" si="32"/>
        <v>0</v>
      </c>
      <c r="M353" s="84">
        <f t="shared" si="33"/>
        <v>0</v>
      </c>
      <c r="N353" s="84">
        <f t="shared" si="34"/>
        <v>0</v>
      </c>
      <c r="O353" s="82">
        <f t="shared" si="35"/>
        <v>0</v>
      </c>
    </row>
    <row r="354" spans="1:15" x14ac:dyDescent="0.2">
      <c r="A354" s="3">
        <f t="shared" si="31"/>
        <v>2048</v>
      </c>
      <c r="B354" s="3">
        <f t="shared" si="30"/>
        <v>6</v>
      </c>
      <c r="E354" s="12" t="s">
        <v>87</v>
      </c>
      <c r="F354" s="13" t="s">
        <v>87</v>
      </c>
      <c r="G354" s="13" t="s">
        <v>87</v>
      </c>
      <c r="H354" s="13" t="s">
        <v>87</v>
      </c>
      <c r="I354" s="13" t="s">
        <v>87</v>
      </c>
      <c r="J354" s="14" t="s">
        <v>87</v>
      </c>
      <c r="L354" s="84">
        <f t="shared" si="32"/>
        <v>0</v>
      </c>
      <c r="M354" s="84">
        <f t="shared" si="33"/>
        <v>0</v>
      </c>
      <c r="N354" s="84">
        <f t="shared" si="34"/>
        <v>0</v>
      </c>
      <c r="O354" s="82">
        <f t="shared" si="35"/>
        <v>0</v>
      </c>
    </row>
    <row r="355" spans="1:15" x14ac:dyDescent="0.2">
      <c r="A355" s="3">
        <f t="shared" si="31"/>
        <v>2048</v>
      </c>
      <c r="B355" s="3">
        <f t="shared" si="30"/>
        <v>7</v>
      </c>
      <c r="E355" s="12" t="s">
        <v>87</v>
      </c>
      <c r="F355" s="13" t="s">
        <v>87</v>
      </c>
      <c r="G355" s="13" t="s">
        <v>87</v>
      </c>
      <c r="H355" s="13" t="s">
        <v>87</v>
      </c>
      <c r="I355" s="13" t="s">
        <v>87</v>
      </c>
      <c r="J355" s="14" t="s">
        <v>87</v>
      </c>
      <c r="L355" s="84">
        <f t="shared" si="32"/>
        <v>0</v>
      </c>
      <c r="M355" s="84">
        <f t="shared" si="33"/>
        <v>0</v>
      </c>
      <c r="N355" s="84">
        <f t="shared" si="34"/>
        <v>0</v>
      </c>
      <c r="O355" s="82">
        <f t="shared" si="35"/>
        <v>0</v>
      </c>
    </row>
    <row r="356" spans="1:15" x14ac:dyDescent="0.2">
      <c r="A356" s="3">
        <f t="shared" si="31"/>
        <v>2048</v>
      </c>
      <c r="B356" s="3">
        <f t="shared" si="30"/>
        <v>8</v>
      </c>
      <c r="E356" s="12" t="s">
        <v>87</v>
      </c>
      <c r="F356" s="13" t="s">
        <v>87</v>
      </c>
      <c r="G356" s="13" t="s">
        <v>87</v>
      </c>
      <c r="H356" s="13" t="s">
        <v>87</v>
      </c>
      <c r="I356" s="13" t="s">
        <v>87</v>
      </c>
      <c r="J356" s="14" t="s">
        <v>87</v>
      </c>
      <c r="L356" s="84">
        <f t="shared" si="32"/>
        <v>0</v>
      </c>
      <c r="M356" s="84">
        <f t="shared" si="33"/>
        <v>0</v>
      </c>
      <c r="N356" s="84">
        <f t="shared" si="34"/>
        <v>0</v>
      </c>
      <c r="O356" s="82">
        <f t="shared" si="35"/>
        <v>0</v>
      </c>
    </row>
    <row r="357" spans="1:15" x14ac:dyDescent="0.2">
      <c r="A357" s="3">
        <f t="shared" si="31"/>
        <v>2048</v>
      </c>
      <c r="B357" s="3">
        <f t="shared" ref="B357:B384" si="36">IF(B356=12,1,B356+1)</f>
        <v>9</v>
      </c>
      <c r="E357" s="12" t="s">
        <v>87</v>
      </c>
      <c r="F357" s="13" t="s">
        <v>87</v>
      </c>
      <c r="G357" s="13" t="s">
        <v>87</v>
      </c>
      <c r="H357" s="13" t="s">
        <v>87</v>
      </c>
      <c r="I357" s="13" t="s">
        <v>87</v>
      </c>
      <c r="J357" s="14" t="s">
        <v>87</v>
      </c>
      <c r="L357" s="84">
        <f t="shared" si="32"/>
        <v>0</v>
      </c>
      <c r="M357" s="84">
        <f t="shared" si="33"/>
        <v>0</v>
      </c>
      <c r="N357" s="84">
        <f t="shared" si="34"/>
        <v>0</v>
      </c>
      <c r="O357" s="82">
        <f t="shared" si="35"/>
        <v>0</v>
      </c>
    </row>
    <row r="358" spans="1:15" x14ac:dyDescent="0.2">
      <c r="A358" s="3">
        <f t="shared" ref="A358:A384" si="37">IF(B358=1,A357+1,A357)</f>
        <v>2048</v>
      </c>
      <c r="B358" s="3">
        <f t="shared" si="36"/>
        <v>10</v>
      </c>
      <c r="E358" s="12" t="s">
        <v>87</v>
      </c>
      <c r="F358" s="13" t="s">
        <v>87</v>
      </c>
      <c r="G358" s="13" t="s">
        <v>87</v>
      </c>
      <c r="H358" s="13" t="s">
        <v>87</v>
      </c>
      <c r="I358" s="13" t="s">
        <v>87</v>
      </c>
      <c r="J358" s="14" t="s">
        <v>87</v>
      </c>
      <c r="L358" s="84">
        <f t="shared" ref="L358:L384" si="38">IF(E358="",0,E358+($I358*E358/$H358))</f>
        <v>0</v>
      </c>
      <c r="M358" s="84">
        <f t="shared" ref="M358:M384" si="39">IF(F358="",0,F358+($I358*F358/$H358))</f>
        <v>0</v>
      </c>
      <c r="N358" s="84">
        <f t="shared" ref="N358:N384" si="40">IF(G358="",0,G358+($I358*G358/$H358))</f>
        <v>0</v>
      </c>
      <c r="O358" s="82">
        <f t="shared" ref="O358:O384" si="41">SUM(L358:N358)</f>
        <v>0</v>
      </c>
    </row>
    <row r="359" spans="1:15" x14ac:dyDescent="0.2">
      <c r="A359" s="3">
        <f t="shared" si="37"/>
        <v>2048</v>
      </c>
      <c r="B359" s="3">
        <f t="shared" si="36"/>
        <v>11</v>
      </c>
      <c r="E359" s="12">
        <v>6291279</v>
      </c>
      <c r="F359" s="13">
        <v>2578998.9000000004</v>
      </c>
      <c r="G359" s="13">
        <v>761656.79999999993</v>
      </c>
      <c r="H359" s="13">
        <v>9631934.6999999993</v>
      </c>
      <c r="I359" s="13">
        <v>90417.900000000009</v>
      </c>
      <c r="J359" s="14">
        <v>9722352.5999999996</v>
      </c>
      <c r="L359" s="84">
        <f t="shared" si="38"/>
        <v>6350337.1490854686</v>
      </c>
      <c r="M359" s="84">
        <f t="shared" si="39"/>
        <v>2603208.7469210257</v>
      </c>
      <c r="N359" s="84">
        <f t="shared" si="40"/>
        <v>768806.70399350603</v>
      </c>
      <c r="O359" s="82">
        <f t="shared" si="41"/>
        <v>9722352.6000000015</v>
      </c>
    </row>
    <row r="360" spans="1:15" x14ac:dyDescent="0.2">
      <c r="A360" s="3">
        <f t="shared" si="37"/>
        <v>2048</v>
      </c>
      <c r="B360" s="3">
        <f t="shared" si="36"/>
        <v>12</v>
      </c>
      <c r="E360" s="12">
        <v>6233158.1000000006</v>
      </c>
      <c r="F360" s="13">
        <v>2693412.6</v>
      </c>
      <c r="G360" s="13">
        <v>996740.39999999991</v>
      </c>
      <c r="H360" s="13">
        <v>9923311.0999999996</v>
      </c>
      <c r="I360" s="13">
        <v>93153.099999999991</v>
      </c>
      <c r="J360" s="14">
        <v>10016464.300000001</v>
      </c>
      <c r="L360" s="84">
        <f t="shared" si="38"/>
        <v>6291670.6261068471</v>
      </c>
      <c r="M360" s="84">
        <f t="shared" si="39"/>
        <v>2718696.4725643764</v>
      </c>
      <c r="N360" s="84">
        <f t="shared" si="40"/>
        <v>1006097.1013287771</v>
      </c>
      <c r="O360" s="82">
        <f t="shared" si="41"/>
        <v>10016464.200000001</v>
      </c>
    </row>
    <row r="361" spans="1:15" x14ac:dyDescent="0.2">
      <c r="A361" s="3">
        <f t="shared" si="37"/>
        <v>2049</v>
      </c>
      <c r="B361" s="3">
        <f t="shared" si="36"/>
        <v>1</v>
      </c>
      <c r="E361" s="12">
        <v>6233192.1999999993</v>
      </c>
      <c r="F361" s="13">
        <v>2725112.4</v>
      </c>
      <c r="G361" s="13">
        <v>1029109.7</v>
      </c>
      <c r="H361" s="13">
        <v>9987414.3000000007</v>
      </c>
      <c r="I361" s="13">
        <v>93754.9</v>
      </c>
      <c r="J361" s="14">
        <v>10081169.200000001</v>
      </c>
      <c r="L361" s="84">
        <f t="shared" si="38"/>
        <v>6291705.0736866128</v>
      </c>
      <c r="M361" s="84">
        <f t="shared" si="39"/>
        <v>2750693.8601133307</v>
      </c>
      <c r="N361" s="84">
        <f t="shared" si="40"/>
        <v>1038770.2662000554</v>
      </c>
      <c r="O361" s="82">
        <f t="shared" si="41"/>
        <v>10081169.199999999</v>
      </c>
    </row>
    <row r="362" spans="1:15" x14ac:dyDescent="0.2">
      <c r="A362" s="3">
        <f t="shared" si="37"/>
        <v>2049</v>
      </c>
      <c r="B362" s="3">
        <f t="shared" si="36"/>
        <v>2</v>
      </c>
      <c r="E362" s="12">
        <v>6259024.1000000006</v>
      </c>
      <c r="F362" s="13">
        <v>2702593.3000000003</v>
      </c>
      <c r="G362" s="13">
        <v>947155.89999999991</v>
      </c>
      <c r="H362" s="13">
        <v>9908773.4000000004</v>
      </c>
      <c r="I362" s="13">
        <v>93016.6</v>
      </c>
      <c r="J362" s="14">
        <v>10001790</v>
      </c>
      <c r="L362" s="84">
        <f t="shared" si="38"/>
        <v>6317779.4189075921</v>
      </c>
      <c r="M362" s="84">
        <f t="shared" si="39"/>
        <v>2727963.3463014709</v>
      </c>
      <c r="N362" s="84">
        <f t="shared" si="40"/>
        <v>956047.13385220803</v>
      </c>
      <c r="O362" s="82">
        <f t="shared" si="41"/>
        <v>10001789.899061272</v>
      </c>
    </row>
    <row r="363" spans="1:15" x14ac:dyDescent="0.2">
      <c r="A363" s="3">
        <f t="shared" si="37"/>
        <v>2049</v>
      </c>
      <c r="B363" s="3">
        <f t="shared" si="36"/>
        <v>3</v>
      </c>
      <c r="E363" s="12" t="s">
        <v>87</v>
      </c>
      <c r="F363" s="13" t="s">
        <v>87</v>
      </c>
      <c r="G363" s="13" t="s">
        <v>87</v>
      </c>
      <c r="H363" s="13" t="s">
        <v>87</v>
      </c>
      <c r="I363" s="13" t="s">
        <v>87</v>
      </c>
      <c r="J363" s="14" t="s">
        <v>87</v>
      </c>
      <c r="L363" s="84">
        <f t="shared" si="38"/>
        <v>0</v>
      </c>
      <c r="M363" s="84">
        <f t="shared" si="39"/>
        <v>0</v>
      </c>
      <c r="N363" s="84">
        <f t="shared" si="40"/>
        <v>0</v>
      </c>
      <c r="O363" s="82">
        <f t="shared" si="41"/>
        <v>0</v>
      </c>
    </row>
    <row r="364" spans="1:15" x14ac:dyDescent="0.2">
      <c r="A364" s="3">
        <f t="shared" si="37"/>
        <v>2049</v>
      </c>
      <c r="B364" s="3">
        <f t="shared" si="36"/>
        <v>4</v>
      </c>
      <c r="E364" s="12" t="s">
        <v>87</v>
      </c>
      <c r="F364" s="13" t="s">
        <v>87</v>
      </c>
      <c r="G364" s="13" t="s">
        <v>87</v>
      </c>
      <c r="H364" s="13" t="s">
        <v>87</v>
      </c>
      <c r="I364" s="13" t="s">
        <v>87</v>
      </c>
      <c r="J364" s="14" t="s">
        <v>87</v>
      </c>
      <c r="L364" s="84">
        <f t="shared" si="38"/>
        <v>0</v>
      </c>
      <c r="M364" s="84">
        <f t="shared" si="39"/>
        <v>0</v>
      </c>
      <c r="N364" s="84">
        <f t="shared" si="40"/>
        <v>0</v>
      </c>
      <c r="O364" s="82">
        <f t="shared" si="41"/>
        <v>0</v>
      </c>
    </row>
    <row r="365" spans="1:15" x14ac:dyDescent="0.2">
      <c r="A365" s="3">
        <f t="shared" si="37"/>
        <v>2049</v>
      </c>
      <c r="B365" s="3">
        <f t="shared" si="36"/>
        <v>5</v>
      </c>
      <c r="E365" s="12" t="s">
        <v>87</v>
      </c>
      <c r="F365" s="13" t="s">
        <v>87</v>
      </c>
      <c r="G365" s="13" t="s">
        <v>87</v>
      </c>
      <c r="H365" s="13" t="s">
        <v>87</v>
      </c>
      <c r="I365" s="13" t="s">
        <v>87</v>
      </c>
      <c r="J365" s="14" t="s">
        <v>87</v>
      </c>
      <c r="L365" s="84">
        <f t="shared" si="38"/>
        <v>0</v>
      </c>
      <c r="M365" s="84">
        <f t="shared" si="39"/>
        <v>0</v>
      </c>
      <c r="N365" s="84">
        <f t="shared" si="40"/>
        <v>0</v>
      </c>
      <c r="O365" s="82">
        <f t="shared" si="41"/>
        <v>0</v>
      </c>
    </row>
    <row r="366" spans="1:15" x14ac:dyDescent="0.2">
      <c r="A366" s="3">
        <f t="shared" si="37"/>
        <v>2049</v>
      </c>
      <c r="B366" s="3">
        <f t="shared" si="36"/>
        <v>6</v>
      </c>
      <c r="E366" s="12" t="s">
        <v>87</v>
      </c>
      <c r="F366" s="13" t="s">
        <v>87</v>
      </c>
      <c r="G366" s="13" t="s">
        <v>87</v>
      </c>
      <c r="H366" s="13" t="s">
        <v>87</v>
      </c>
      <c r="I366" s="13" t="s">
        <v>87</v>
      </c>
      <c r="J366" s="14" t="s">
        <v>87</v>
      </c>
      <c r="L366" s="84">
        <f t="shared" si="38"/>
        <v>0</v>
      </c>
      <c r="M366" s="84">
        <f t="shared" si="39"/>
        <v>0</v>
      </c>
      <c r="N366" s="84">
        <f t="shared" si="40"/>
        <v>0</v>
      </c>
      <c r="O366" s="82">
        <f t="shared" si="41"/>
        <v>0</v>
      </c>
    </row>
    <row r="367" spans="1:15" x14ac:dyDescent="0.2">
      <c r="A367" s="3">
        <f t="shared" si="37"/>
        <v>2049</v>
      </c>
      <c r="B367" s="3">
        <f t="shared" si="36"/>
        <v>7</v>
      </c>
      <c r="E367" s="12" t="s">
        <v>87</v>
      </c>
      <c r="F367" s="13" t="s">
        <v>87</v>
      </c>
      <c r="G367" s="13" t="s">
        <v>87</v>
      </c>
      <c r="H367" s="13" t="s">
        <v>87</v>
      </c>
      <c r="I367" s="13" t="s">
        <v>87</v>
      </c>
      <c r="J367" s="14" t="s">
        <v>87</v>
      </c>
      <c r="L367" s="84">
        <f t="shared" si="38"/>
        <v>0</v>
      </c>
      <c r="M367" s="84">
        <f t="shared" si="39"/>
        <v>0</v>
      </c>
      <c r="N367" s="84">
        <f t="shared" si="40"/>
        <v>0</v>
      </c>
      <c r="O367" s="82">
        <f t="shared" si="41"/>
        <v>0</v>
      </c>
    </row>
    <row r="368" spans="1:15" x14ac:dyDescent="0.2">
      <c r="A368" s="3">
        <f t="shared" si="37"/>
        <v>2049</v>
      </c>
      <c r="B368" s="3">
        <f t="shared" si="36"/>
        <v>8</v>
      </c>
      <c r="E368" s="12" t="s">
        <v>87</v>
      </c>
      <c r="F368" s="13" t="s">
        <v>87</v>
      </c>
      <c r="G368" s="13" t="s">
        <v>87</v>
      </c>
      <c r="H368" s="13" t="s">
        <v>87</v>
      </c>
      <c r="I368" s="13" t="s">
        <v>87</v>
      </c>
      <c r="J368" s="14" t="s">
        <v>87</v>
      </c>
      <c r="L368" s="84">
        <f t="shared" si="38"/>
        <v>0</v>
      </c>
      <c r="M368" s="84">
        <f t="shared" si="39"/>
        <v>0</v>
      </c>
      <c r="N368" s="84">
        <f t="shared" si="40"/>
        <v>0</v>
      </c>
      <c r="O368" s="82">
        <f t="shared" si="41"/>
        <v>0</v>
      </c>
    </row>
    <row r="369" spans="1:15" x14ac:dyDescent="0.2">
      <c r="A369" s="3">
        <f t="shared" si="37"/>
        <v>2049</v>
      </c>
      <c r="B369" s="3">
        <f t="shared" si="36"/>
        <v>9</v>
      </c>
      <c r="E369" s="12" t="s">
        <v>87</v>
      </c>
      <c r="F369" s="13" t="s">
        <v>87</v>
      </c>
      <c r="G369" s="13" t="s">
        <v>87</v>
      </c>
      <c r="H369" s="13" t="s">
        <v>87</v>
      </c>
      <c r="I369" s="13" t="s">
        <v>87</v>
      </c>
      <c r="J369" s="14" t="s">
        <v>87</v>
      </c>
      <c r="L369" s="84">
        <f t="shared" si="38"/>
        <v>0</v>
      </c>
      <c r="M369" s="84">
        <f t="shared" si="39"/>
        <v>0</v>
      </c>
      <c r="N369" s="84">
        <f t="shared" si="40"/>
        <v>0</v>
      </c>
      <c r="O369" s="82">
        <f t="shared" si="41"/>
        <v>0</v>
      </c>
    </row>
    <row r="370" spans="1:15" x14ac:dyDescent="0.2">
      <c r="A370" s="3">
        <f t="shared" si="37"/>
        <v>2049</v>
      </c>
      <c r="B370" s="3">
        <f t="shared" si="36"/>
        <v>10</v>
      </c>
      <c r="E370" s="12" t="s">
        <v>87</v>
      </c>
      <c r="F370" s="13" t="s">
        <v>87</v>
      </c>
      <c r="G370" s="13" t="s">
        <v>87</v>
      </c>
      <c r="H370" s="13" t="s">
        <v>87</v>
      </c>
      <c r="I370" s="13" t="s">
        <v>87</v>
      </c>
      <c r="J370" s="14" t="s">
        <v>87</v>
      </c>
      <c r="L370" s="84">
        <f t="shared" si="38"/>
        <v>0</v>
      </c>
      <c r="M370" s="84">
        <f t="shared" si="39"/>
        <v>0</v>
      </c>
      <c r="N370" s="84">
        <f t="shared" si="40"/>
        <v>0</v>
      </c>
      <c r="O370" s="82">
        <f t="shared" si="41"/>
        <v>0</v>
      </c>
    </row>
    <row r="371" spans="1:15" x14ac:dyDescent="0.2">
      <c r="A371" s="3">
        <f t="shared" si="37"/>
        <v>2049</v>
      </c>
      <c r="B371" s="3">
        <f t="shared" si="36"/>
        <v>11</v>
      </c>
      <c r="E371" s="12">
        <v>6292398.9000000004</v>
      </c>
      <c r="F371" s="13">
        <v>2578843.5999999996</v>
      </c>
      <c r="G371" s="13">
        <v>760385.20000000007</v>
      </c>
      <c r="H371" s="13">
        <v>9631627.6999999993</v>
      </c>
      <c r="I371" s="13">
        <v>90415</v>
      </c>
      <c r="J371" s="14">
        <v>9722042.6999999993</v>
      </c>
      <c r="L371" s="84">
        <f t="shared" si="38"/>
        <v>6351467.550104022</v>
      </c>
      <c r="M371" s="84">
        <f t="shared" si="39"/>
        <v>2603051.9842271018</v>
      </c>
      <c r="N371" s="84">
        <f t="shared" si="40"/>
        <v>767523.16566887661</v>
      </c>
      <c r="O371" s="82">
        <f t="shared" si="41"/>
        <v>9722042.7000000011</v>
      </c>
    </row>
    <row r="372" spans="1:15" x14ac:dyDescent="0.2">
      <c r="A372" s="3">
        <f t="shared" si="37"/>
        <v>2049</v>
      </c>
      <c r="B372" s="3">
        <f t="shared" si="36"/>
        <v>12</v>
      </c>
      <c r="E372" s="12">
        <v>6235025.6000000006</v>
      </c>
      <c r="F372" s="13">
        <v>2693586.5</v>
      </c>
      <c r="G372" s="13">
        <v>995572.6</v>
      </c>
      <c r="H372" s="13">
        <v>9924184.5999999996</v>
      </c>
      <c r="I372" s="13">
        <v>93161.299999999988</v>
      </c>
      <c r="J372" s="14">
        <v>10017345.9</v>
      </c>
      <c r="L372" s="84">
        <f t="shared" si="38"/>
        <v>6293555.6570113627</v>
      </c>
      <c r="M372" s="84">
        <f t="shared" si="39"/>
        <v>2718872.0050683408</v>
      </c>
      <c r="N372" s="84">
        <f t="shared" si="40"/>
        <v>1004918.3388590273</v>
      </c>
      <c r="O372" s="82">
        <f t="shared" si="41"/>
        <v>10017346.00093873</v>
      </c>
    </row>
    <row r="373" spans="1:15" x14ac:dyDescent="0.2">
      <c r="A373" s="3">
        <f t="shared" si="37"/>
        <v>2050</v>
      </c>
      <c r="B373" s="3">
        <f t="shared" si="36"/>
        <v>1</v>
      </c>
      <c r="E373" s="12">
        <v>6234629</v>
      </c>
      <c r="F373" s="13">
        <v>2725101.9</v>
      </c>
      <c r="G373" s="13">
        <v>1027928.8</v>
      </c>
      <c r="H373" s="13">
        <v>9987659.6999999993</v>
      </c>
      <c r="I373" s="13">
        <v>93757.2</v>
      </c>
      <c r="J373" s="14">
        <v>10081416.899999999</v>
      </c>
      <c r="L373" s="84">
        <f t="shared" si="38"/>
        <v>6293155.3590907892</v>
      </c>
      <c r="M373" s="84">
        <f t="shared" si="39"/>
        <v>2750683.2605522303</v>
      </c>
      <c r="N373" s="84">
        <f t="shared" si="40"/>
        <v>1037578.280356981</v>
      </c>
      <c r="O373" s="82">
        <f t="shared" si="41"/>
        <v>10081416.9</v>
      </c>
    </row>
    <row r="374" spans="1:15" x14ac:dyDescent="0.2">
      <c r="A374" s="3">
        <f t="shared" si="37"/>
        <v>2050</v>
      </c>
      <c r="B374" s="3">
        <f t="shared" si="36"/>
        <v>2</v>
      </c>
      <c r="E374" s="12">
        <v>6260062.4000000004</v>
      </c>
      <c r="F374" s="13">
        <v>2702396.4000000004</v>
      </c>
      <c r="G374" s="13">
        <v>945932</v>
      </c>
      <c r="H374" s="13">
        <v>9908390.6999999993</v>
      </c>
      <c r="I374" s="13">
        <v>93013.099999999991</v>
      </c>
      <c r="J374" s="14">
        <v>10001403.800000001</v>
      </c>
      <c r="L374" s="84">
        <f t="shared" si="38"/>
        <v>6318827.5241908981</v>
      </c>
      <c r="M374" s="84">
        <f t="shared" si="39"/>
        <v>2727764.6231760243</v>
      </c>
      <c r="N374" s="84">
        <f t="shared" si="40"/>
        <v>954811.75357180857</v>
      </c>
      <c r="O374" s="82">
        <f t="shared" si="41"/>
        <v>10001403.900938731</v>
      </c>
    </row>
    <row r="375" spans="1:15" x14ac:dyDescent="0.2">
      <c r="A375" s="3">
        <f t="shared" si="37"/>
        <v>2050</v>
      </c>
      <c r="B375" s="3">
        <f t="shared" si="36"/>
        <v>3</v>
      </c>
      <c r="E375" s="12" t="s">
        <v>87</v>
      </c>
      <c r="F375" s="13" t="s">
        <v>87</v>
      </c>
      <c r="G375" s="13" t="s">
        <v>87</v>
      </c>
      <c r="H375" s="13" t="s">
        <v>87</v>
      </c>
      <c r="I375" s="13" t="s">
        <v>87</v>
      </c>
      <c r="J375" s="14" t="s">
        <v>87</v>
      </c>
      <c r="L375" s="84">
        <f t="shared" si="38"/>
        <v>0</v>
      </c>
      <c r="M375" s="84">
        <f t="shared" si="39"/>
        <v>0</v>
      </c>
      <c r="N375" s="84">
        <f t="shared" si="40"/>
        <v>0</v>
      </c>
      <c r="O375" s="82">
        <f t="shared" si="41"/>
        <v>0</v>
      </c>
    </row>
    <row r="376" spans="1:15" x14ac:dyDescent="0.2">
      <c r="A376" s="3">
        <f t="shared" si="37"/>
        <v>2050</v>
      </c>
      <c r="B376" s="3">
        <f t="shared" si="36"/>
        <v>4</v>
      </c>
      <c r="E376" s="12" t="s">
        <v>87</v>
      </c>
      <c r="F376" s="13" t="s">
        <v>87</v>
      </c>
      <c r="G376" s="13" t="s">
        <v>87</v>
      </c>
      <c r="H376" s="13" t="s">
        <v>87</v>
      </c>
      <c r="I376" s="13" t="s">
        <v>87</v>
      </c>
      <c r="J376" s="14" t="s">
        <v>87</v>
      </c>
      <c r="L376" s="84">
        <f t="shared" si="38"/>
        <v>0</v>
      </c>
      <c r="M376" s="84">
        <f t="shared" si="39"/>
        <v>0</v>
      </c>
      <c r="N376" s="84">
        <f t="shared" si="40"/>
        <v>0</v>
      </c>
      <c r="O376" s="82">
        <f t="shared" si="41"/>
        <v>0</v>
      </c>
    </row>
    <row r="377" spans="1:15" x14ac:dyDescent="0.2">
      <c r="A377" s="3">
        <f t="shared" si="37"/>
        <v>2050</v>
      </c>
      <c r="B377" s="3">
        <f t="shared" si="36"/>
        <v>5</v>
      </c>
      <c r="E377" s="12" t="s">
        <v>87</v>
      </c>
      <c r="F377" s="13" t="s">
        <v>87</v>
      </c>
      <c r="G377" s="13" t="s">
        <v>87</v>
      </c>
      <c r="H377" s="13" t="s">
        <v>87</v>
      </c>
      <c r="I377" s="13" t="s">
        <v>87</v>
      </c>
      <c r="J377" s="14" t="s">
        <v>87</v>
      </c>
      <c r="L377" s="84">
        <f t="shared" si="38"/>
        <v>0</v>
      </c>
      <c r="M377" s="84">
        <f t="shared" si="39"/>
        <v>0</v>
      </c>
      <c r="N377" s="84">
        <f t="shared" si="40"/>
        <v>0</v>
      </c>
      <c r="O377" s="82">
        <f t="shared" si="41"/>
        <v>0</v>
      </c>
    </row>
    <row r="378" spans="1:15" x14ac:dyDescent="0.2">
      <c r="A378" s="3">
        <f t="shared" si="37"/>
        <v>2050</v>
      </c>
      <c r="B378" s="3">
        <f t="shared" si="36"/>
        <v>6</v>
      </c>
      <c r="E378" s="12" t="s">
        <v>87</v>
      </c>
      <c r="F378" s="13" t="s">
        <v>87</v>
      </c>
      <c r="G378" s="13" t="s">
        <v>87</v>
      </c>
      <c r="H378" s="13" t="s">
        <v>87</v>
      </c>
      <c r="I378" s="13" t="s">
        <v>87</v>
      </c>
      <c r="J378" s="14" t="s">
        <v>87</v>
      </c>
      <c r="L378" s="84">
        <f t="shared" si="38"/>
        <v>0</v>
      </c>
      <c r="M378" s="84">
        <f t="shared" si="39"/>
        <v>0</v>
      </c>
      <c r="N378" s="84">
        <f t="shared" si="40"/>
        <v>0</v>
      </c>
      <c r="O378" s="82">
        <f t="shared" si="41"/>
        <v>0</v>
      </c>
    </row>
    <row r="379" spans="1:15" x14ac:dyDescent="0.2">
      <c r="A379" s="3">
        <f t="shared" si="37"/>
        <v>2050</v>
      </c>
      <c r="B379" s="3">
        <f t="shared" si="36"/>
        <v>7</v>
      </c>
      <c r="E379" s="12" t="s">
        <v>87</v>
      </c>
      <c r="F379" s="13" t="s">
        <v>87</v>
      </c>
      <c r="G379" s="13" t="s">
        <v>87</v>
      </c>
      <c r="H379" s="13" t="s">
        <v>87</v>
      </c>
      <c r="I379" s="13" t="s">
        <v>87</v>
      </c>
      <c r="J379" s="14" t="s">
        <v>87</v>
      </c>
      <c r="L379" s="84">
        <f t="shared" si="38"/>
        <v>0</v>
      </c>
      <c r="M379" s="84">
        <f t="shared" si="39"/>
        <v>0</v>
      </c>
      <c r="N379" s="84">
        <f t="shared" si="40"/>
        <v>0</v>
      </c>
      <c r="O379" s="82">
        <f t="shared" si="41"/>
        <v>0</v>
      </c>
    </row>
    <row r="380" spans="1:15" x14ac:dyDescent="0.2">
      <c r="A380" s="3">
        <f t="shared" si="37"/>
        <v>2050</v>
      </c>
      <c r="B380" s="3">
        <f t="shared" si="36"/>
        <v>8</v>
      </c>
      <c r="E380" s="12" t="s">
        <v>87</v>
      </c>
      <c r="F380" s="13" t="s">
        <v>87</v>
      </c>
      <c r="G380" s="13" t="s">
        <v>87</v>
      </c>
      <c r="H380" s="13" t="s">
        <v>87</v>
      </c>
      <c r="I380" s="13" t="s">
        <v>87</v>
      </c>
      <c r="J380" s="14" t="s">
        <v>87</v>
      </c>
      <c r="L380" s="84">
        <f t="shared" si="38"/>
        <v>0</v>
      </c>
      <c r="M380" s="84">
        <f t="shared" si="39"/>
        <v>0</v>
      </c>
      <c r="N380" s="84">
        <f t="shared" si="40"/>
        <v>0</v>
      </c>
      <c r="O380" s="82">
        <f t="shared" si="41"/>
        <v>0</v>
      </c>
    </row>
    <row r="381" spans="1:15" x14ac:dyDescent="0.2">
      <c r="A381" s="3">
        <f t="shared" si="37"/>
        <v>2050</v>
      </c>
      <c r="B381" s="3">
        <f t="shared" si="36"/>
        <v>9</v>
      </c>
      <c r="E381" s="12" t="s">
        <v>87</v>
      </c>
      <c r="F381" s="13" t="s">
        <v>87</v>
      </c>
      <c r="G381" s="13" t="s">
        <v>87</v>
      </c>
      <c r="H381" s="13" t="s">
        <v>87</v>
      </c>
      <c r="I381" s="13" t="s">
        <v>87</v>
      </c>
      <c r="J381" s="14" t="s">
        <v>87</v>
      </c>
      <c r="L381" s="84">
        <f t="shared" si="38"/>
        <v>0</v>
      </c>
      <c r="M381" s="84">
        <f t="shared" si="39"/>
        <v>0</v>
      </c>
      <c r="N381" s="84">
        <f t="shared" si="40"/>
        <v>0</v>
      </c>
      <c r="O381" s="82">
        <f t="shared" si="41"/>
        <v>0</v>
      </c>
    </row>
    <row r="382" spans="1:15" x14ac:dyDescent="0.2">
      <c r="A382" s="3">
        <f t="shared" si="37"/>
        <v>2050</v>
      </c>
      <c r="B382" s="3">
        <f t="shared" si="36"/>
        <v>10</v>
      </c>
      <c r="E382" s="12" t="s">
        <v>87</v>
      </c>
      <c r="F382" s="13" t="s">
        <v>87</v>
      </c>
      <c r="G382" s="13" t="s">
        <v>87</v>
      </c>
      <c r="H382" s="13" t="s">
        <v>87</v>
      </c>
      <c r="I382" s="13" t="s">
        <v>87</v>
      </c>
      <c r="J382" s="14" t="s">
        <v>87</v>
      </c>
      <c r="L382" s="84">
        <f t="shared" si="38"/>
        <v>0</v>
      </c>
      <c r="M382" s="84">
        <f t="shared" si="39"/>
        <v>0</v>
      </c>
      <c r="N382" s="84">
        <f t="shared" si="40"/>
        <v>0</v>
      </c>
      <c r="O382" s="82">
        <f t="shared" si="41"/>
        <v>0</v>
      </c>
    </row>
    <row r="383" spans="1:15" x14ac:dyDescent="0.2">
      <c r="A383" s="3">
        <f t="shared" si="37"/>
        <v>2050</v>
      </c>
      <c r="B383" s="3">
        <f t="shared" si="36"/>
        <v>11</v>
      </c>
      <c r="E383" s="12">
        <v>6289662.0999999996</v>
      </c>
      <c r="F383" s="13">
        <v>2576976.5</v>
      </c>
      <c r="G383" s="13">
        <v>758953.9</v>
      </c>
      <c r="H383" s="13">
        <v>9625592.5999999996</v>
      </c>
      <c r="I383" s="13">
        <v>90358.3</v>
      </c>
      <c r="J383" s="14">
        <v>9715950.9000000004</v>
      </c>
      <c r="L383" s="84">
        <f t="shared" si="38"/>
        <v>6348705.0284250434</v>
      </c>
      <c r="M383" s="84">
        <f t="shared" si="39"/>
        <v>2601167.3446945855</v>
      </c>
      <c r="N383" s="84">
        <f t="shared" si="40"/>
        <v>766078.42594164133</v>
      </c>
      <c r="O383" s="82">
        <f t="shared" si="41"/>
        <v>9715950.7990612704</v>
      </c>
    </row>
    <row r="384" spans="1:15" ht="13.5" thickBot="1" x14ac:dyDescent="0.25">
      <c r="A384" s="3">
        <f t="shared" si="37"/>
        <v>2050</v>
      </c>
      <c r="B384" s="3">
        <f t="shared" si="36"/>
        <v>12</v>
      </c>
      <c r="E384" s="15">
        <v>6231833.7000000002</v>
      </c>
      <c r="F384" s="16">
        <v>2691541</v>
      </c>
      <c r="G384" s="16">
        <v>994146.7</v>
      </c>
      <c r="H384" s="16">
        <v>9917521.5</v>
      </c>
      <c r="I384" s="16">
        <v>93098.799999999988</v>
      </c>
      <c r="J384" s="17">
        <v>10010620.199999999</v>
      </c>
      <c r="L384" s="84">
        <f t="shared" si="38"/>
        <v>6290333.824176142</v>
      </c>
      <c r="M384" s="84">
        <f t="shared" si="39"/>
        <v>2716807.3165137377</v>
      </c>
      <c r="N384" s="84">
        <f t="shared" si="40"/>
        <v>1003479.0583713894</v>
      </c>
      <c r="O384" s="82">
        <f t="shared" si="41"/>
        <v>10010620.199061269</v>
      </c>
    </row>
    <row r="385" spans="1:2" x14ac:dyDescent="0.2">
      <c r="A385" s="3"/>
      <c r="B385" s="3"/>
    </row>
    <row r="386" spans="1:2" x14ac:dyDescent="0.2">
      <c r="A386" s="3"/>
      <c r="B386" s="3"/>
    </row>
    <row r="387" spans="1:2" x14ac:dyDescent="0.2">
      <c r="A387" s="3"/>
      <c r="B387" s="3"/>
    </row>
    <row r="388" spans="1:2" x14ac:dyDescent="0.2">
      <c r="A388" s="3"/>
      <c r="B388" s="3"/>
    </row>
    <row r="389" spans="1:2" x14ac:dyDescent="0.2">
      <c r="A389" s="3"/>
      <c r="B389" s="3"/>
    </row>
    <row r="390" spans="1:2" x14ac:dyDescent="0.2">
      <c r="A390" s="3"/>
      <c r="B390" s="3"/>
    </row>
    <row r="391" spans="1:2" x14ac:dyDescent="0.2">
      <c r="A391" s="3"/>
      <c r="B391" s="3"/>
    </row>
    <row r="392" spans="1:2" x14ac:dyDescent="0.2">
      <c r="A392" s="3"/>
      <c r="B392" s="3"/>
    </row>
    <row r="393" spans="1:2" x14ac:dyDescent="0.2">
      <c r="A393" s="3"/>
      <c r="B393" s="3"/>
    </row>
    <row r="394" spans="1:2" x14ac:dyDescent="0.2">
      <c r="A394" s="3"/>
      <c r="B394" s="3"/>
    </row>
    <row r="395" spans="1:2" x14ac:dyDescent="0.2">
      <c r="A395" s="3"/>
      <c r="B395" s="3"/>
    </row>
    <row r="396" spans="1:2" x14ac:dyDescent="0.2">
      <c r="A396" s="3"/>
      <c r="B396" s="3"/>
    </row>
    <row r="397" spans="1:2" x14ac:dyDescent="0.2">
      <c r="A397" s="3"/>
      <c r="B397" s="3"/>
    </row>
    <row r="398" spans="1:2" x14ac:dyDescent="0.2">
      <c r="A398" s="3"/>
      <c r="B398" s="3"/>
    </row>
    <row r="399" spans="1:2" x14ac:dyDescent="0.2">
      <c r="A399" s="3"/>
      <c r="B399" s="3"/>
    </row>
    <row r="400" spans="1:2" x14ac:dyDescent="0.2">
      <c r="A400" s="3"/>
      <c r="B400" s="3"/>
    </row>
    <row r="401" spans="1:2" x14ac:dyDescent="0.2">
      <c r="A401" s="3"/>
      <c r="B401" s="3"/>
    </row>
    <row r="402" spans="1:2" x14ac:dyDescent="0.2">
      <c r="A402" s="3"/>
      <c r="B402" s="3"/>
    </row>
    <row r="403" spans="1:2" x14ac:dyDescent="0.2">
      <c r="A403" s="3"/>
      <c r="B403" s="3"/>
    </row>
    <row r="404" spans="1:2" x14ac:dyDescent="0.2">
      <c r="A404" s="3"/>
      <c r="B404" s="3"/>
    </row>
    <row r="405" spans="1:2" x14ac:dyDescent="0.2">
      <c r="A405" s="3"/>
      <c r="B405" s="3"/>
    </row>
    <row r="406" spans="1:2" x14ac:dyDescent="0.2">
      <c r="A406" s="3"/>
      <c r="B406" s="3"/>
    </row>
    <row r="407" spans="1:2" x14ac:dyDescent="0.2">
      <c r="A407" s="3"/>
      <c r="B407" s="3"/>
    </row>
    <row r="408" spans="1:2" x14ac:dyDescent="0.2">
      <c r="A408" s="3"/>
      <c r="B408" s="3"/>
    </row>
    <row r="409" spans="1:2" x14ac:dyDescent="0.2">
      <c r="A409" s="3"/>
      <c r="B409" s="3"/>
    </row>
    <row r="410" spans="1:2" x14ac:dyDescent="0.2">
      <c r="A410" s="3"/>
      <c r="B410" s="3"/>
    </row>
    <row r="411" spans="1:2" x14ac:dyDescent="0.2">
      <c r="A411" s="3"/>
      <c r="B411" s="3"/>
    </row>
    <row r="412" spans="1:2" x14ac:dyDescent="0.2">
      <c r="A412" s="3"/>
      <c r="B412" s="3"/>
    </row>
    <row r="413" spans="1:2" x14ac:dyDescent="0.2">
      <c r="A413" s="3"/>
      <c r="B413" s="3"/>
    </row>
    <row r="414" spans="1:2" x14ac:dyDescent="0.2">
      <c r="A414" s="3"/>
      <c r="B414" s="3"/>
    </row>
    <row r="415" spans="1:2" x14ac:dyDescent="0.2">
      <c r="A415" s="3"/>
      <c r="B415" s="3"/>
    </row>
    <row r="416" spans="1:2" x14ac:dyDescent="0.2">
      <c r="A416" s="3"/>
      <c r="B416" s="3"/>
    </row>
    <row r="417" spans="1:2" x14ac:dyDescent="0.2">
      <c r="A417" s="3"/>
      <c r="B417" s="3"/>
    </row>
    <row r="418" spans="1:2" x14ac:dyDescent="0.2">
      <c r="A418" s="3"/>
      <c r="B418" s="3"/>
    </row>
    <row r="419" spans="1:2" x14ac:dyDescent="0.2">
      <c r="A419" s="3"/>
      <c r="B419" s="3"/>
    </row>
    <row r="420" spans="1:2" x14ac:dyDescent="0.2">
      <c r="A420" s="3"/>
      <c r="B420" s="3"/>
    </row>
    <row r="421" spans="1:2" x14ac:dyDescent="0.2">
      <c r="A421" s="3"/>
      <c r="B421" s="3"/>
    </row>
    <row r="422" spans="1:2" x14ac:dyDescent="0.2">
      <c r="A422" s="3"/>
      <c r="B422" s="3"/>
    </row>
    <row r="423" spans="1:2" x14ac:dyDescent="0.2">
      <c r="A423" s="3"/>
      <c r="B423" s="3"/>
    </row>
    <row r="424" spans="1:2" x14ac:dyDescent="0.2">
      <c r="A424" s="3"/>
      <c r="B424" s="3"/>
    </row>
    <row r="425" spans="1:2" x14ac:dyDescent="0.2">
      <c r="A425" s="3"/>
      <c r="B425" s="3"/>
    </row>
    <row r="426" spans="1:2" x14ac:dyDescent="0.2">
      <c r="A426" s="3"/>
      <c r="B426" s="3"/>
    </row>
    <row r="427" spans="1:2" x14ac:dyDescent="0.2">
      <c r="A427" s="3"/>
      <c r="B427" s="3"/>
    </row>
    <row r="428" spans="1:2" x14ac:dyDescent="0.2">
      <c r="A428" s="3"/>
      <c r="B428" s="3"/>
    </row>
    <row r="429" spans="1:2" x14ac:dyDescent="0.2">
      <c r="A429" s="3"/>
      <c r="B429" s="3"/>
    </row>
    <row r="430" spans="1:2" x14ac:dyDescent="0.2">
      <c r="A430" s="3"/>
      <c r="B430" s="3"/>
    </row>
    <row r="431" spans="1:2" x14ac:dyDescent="0.2">
      <c r="A431" s="3"/>
      <c r="B431" s="3"/>
    </row>
    <row r="432" spans="1:2" x14ac:dyDescent="0.2">
      <c r="A432" s="3"/>
      <c r="B432" s="3"/>
    </row>
    <row r="433" spans="1:2" x14ac:dyDescent="0.2">
      <c r="A433" s="3"/>
      <c r="B433" s="3"/>
    </row>
    <row r="434" spans="1:2" x14ac:dyDescent="0.2">
      <c r="A434" s="3"/>
      <c r="B434" s="3"/>
    </row>
    <row r="435" spans="1:2" x14ac:dyDescent="0.2">
      <c r="A435" s="3"/>
      <c r="B435" s="3"/>
    </row>
    <row r="436" spans="1:2" x14ac:dyDescent="0.2">
      <c r="A436" s="3"/>
      <c r="B436" s="3"/>
    </row>
    <row r="437" spans="1:2" x14ac:dyDescent="0.2">
      <c r="A437" s="3"/>
      <c r="B437" s="3"/>
    </row>
    <row r="438" spans="1:2" x14ac:dyDescent="0.2">
      <c r="A438" s="3"/>
      <c r="B438" s="3"/>
    </row>
    <row r="439" spans="1:2" x14ac:dyDescent="0.2">
      <c r="A439" s="3"/>
      <c r="B439" s="3"/>
    </row>
    <row r="440" spans="1:2" x14ac:dyDescent="0.2">
      <c r="A440" s="3"/>
      <c r="B440" s="3"/>
    </row>
    <row r="441" spans="1:2" x14ac:dyDescent="0.2">
      <c r="A441" s="3"/>
      <c r="B441" s="3"/>
    </row>
    <row r="442" spans="1:2" x14ac:dyDescent="0.2">
      <c r="A442" s="3"/>
      <c r="B442" s="3"/>
    </row>
    <row r="443" spans="1:2" x14ac:dyDescent="0.2">
      <c r="A443" s="3"/>
      <c r="B443" s="3"/>
    </row>
    <row r="444" spans="1:2" x14ac:dyDescent="0.2">
      <c r="A444" s="3"/>
      <c r="B444" s="3"/>
    </row>
    <row r="445" spans="1:2" x14ac:dyDescent="0.2">
      <c r="A445" s="3"/>
      <c r="B445" s="3"/>
    </row>
    <row r="446" spans="1:2" x14ac:dyDescent="0.2">
      <c r="A446" s="3"/>
      <c r="B446" s="3"/>
    </row>
    <row r="447" spans="1:2" x14ac:dyDescent="0.2">
      <c r="A447" s="3"/>
      <c r="B447" s="3"/>
    </row>
    <row r="448" spans="1:2" x14ac:dyDescent="0.2">
      <c r="A448" s="3"/>
      <c r="B448" s="3"/>
    </row>
    <row r="449" spans="1:2" x14ac:dyDescent="0.2">
      <c r="A449" s="3"/>
      <c r="B449" s="3"/>
    </row>
    <row r="450" spans="1:2" x14ac:dyDescent="0.2">
      <c r="A450" s="3"/>
      <c r="B450" s="3"/>
    </row>
  </sheetData>
  <mergeCells count="2">
    <mergeCell ref="E4:J4"/>
    <mergeCell ref="B7:B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72F14EA2B9EE428AF433310822FD06" ma:contentTypeVersion="28" ma:contentTypeDescription="" ma:contentTypeScope="" ma:versionID="ee881b7aee8e4a8cebd288ae31a3109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150</IndustryCode>
    <CaseStatus xmlns="dc463f71-b30c-4ab2-9473-d307f9d35888">Pending</CaseStatus>
    <OpenedDate xmlns="dc463f71-b30c-4ab2-9473-d307f9d35888">2022-04-01T07:00:00+00:00</OpenedDate>
    <SignificantOrder xmlns="dc463f71-b30c-4ab2-9473-d307f9d35888">false</SignificantOrder>
    <Date1 xmlns="dc463f71-b30c-4ab2-9473-d307f9d35888">2023-05-31T07:00:00+00:00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220242</DocketNumber>
    <DelegatedOrder xmlns="dc463f71-b30c-4ab2-9473-d307f9d35888">false</DelegatedOrder>
  </documentManagement>
</p:properties>
</file>

<file path=customXml/itemProps1.xml><?xml version="1.0" encoding="utf-8"?>
<ds:datastoreItem xmlns:ds="http://schemas.openxmlformats.org/officeDocument/2006/customXml" ds:itemID="{76A51FB0-4D53-42B7-8316-E45CAF0DA388}"/>
</file>

<file path=customXml/itemProps2.xml><?xml version="1.0" encoding="utf-8"?>
<ds:datastoreItem xmlns:ds="http://schemas.openxmlformats.org/officeDocument/2006/customXml" ds:itemID="{EE730D65-7826-4636-B87D-8E8B25912DAD}"/>
</file>

<file path=customXml/itemProps3.xml><?xml version="1.0" encoding="utf-8"?>
<ds:datastoreItem xmlns:ds="http://schemas.openxmlformats.org/officeDocument/2006/customXml" ds:itemID="{86AD9E3B-363E-42FF-86B8-2C0EA7D4886F}"/>
</file>

<file path=customXml/itemProps4.xml><?xml version="1.0" encoding="utf-8"?>
<ds:datastoreItem xmlns:ds="http://schemas.openxmlformats.org/officeDocument/2006/customXml" ds:itemID="{10F79931-3509-4FC6-9A43-4F5F5ECF1F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Sendout Input Format</vt:lpstr>
      <vt:lpstr>Gas-Load for Sendout </vt:lpstr>
      <vt:lpstr>F22 Data</vt:lpstr>
      <vt:lpstr>HDD Data</vt:lpstr>
      <vt:lpstr>Sendout Temp input</vt:lpstr>
      <vt:lpstr>Gas - Customers</vt:lpstr>
      <vt:lpstr>Gas - Load</vt:lpstr>
      <vt:lpstr>Gas - Peaks</vt:lpstr>
      <vt:lpstr>'Gas-Load for Sendout '!Print_Titles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 Gurvinder</dc:creator>
  <cp:lastModifiedBy>Doyle, Andrew (UTC)</cp:lastModifiedBy>
  <dcterms:created xsi:type="dcterms:W3CDTF">2018-12-26T19:30:24Z</dcterms:created>
  <dcterms:modified xsi:type="dcterms:W3CDTF">2023-05-31T22:31:49Z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0x0101006E56B4D1795A2E4DB2F0B01679ED314A007472F14EA2B9EE428AF433310822FD06</vt:lpwstr>
  </property>
  <property fmtid="{D5CDD505-2E9C-101B-9397-08002B2CF9AE}" pid="3" name="_docset_NoMedatataSyncRequired">
    <vt:lpwstr>False</vt:lpwstr>
  </property>
</Properties>
</file>